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96955bcf3048e8cc/Documents/"/>
    </mc:Choice>
  </mc:AlternateContent>
  <xr:revisionPtr revIDLastSave="775" documentId="8_{46CDEA9E-F689-49B4-A578-849B12976CFD}" xr6:coauthVersionLast="47" xr6:coauthVersionMax="47" xr10:uidLastSave="{C7B6E87A-A44D-44EE-953F-C40D51458C6F}"/>
  <bookViews>
    <workbookView xWindow="7360" yWindow="3110" windowWidth="9960" windowHeight="8170" firstSheet="4" activeTab="5" xr2:uid="{AB544E70-33DA-4993-9786-F137791B43E8}"/>
  </bookViews>
  <sheets>
    <sheet name="CUSTOMER NAMES" sheetId="1" r:id="rId1"/>
    <sheet name="MEDICAL EXAMINATION" sheetId="2" r:id="rId2"/>
    <sheet name="HOSPITALIZATION DETAILS" sheetId="3" r:id="rId3"/>
    <sheet name="healthcare" sheetId="4" r:id="rId4"/>
    <sheet name="PIVOT TABLE" sheetId="5" r:id="rId5"/>
    <sheet name="dashboard" sheetId="6" r:id="rId6"/>
  </sheets>
  <definedNames>
    <definedName name="_xlnm._FilterDatabase" localSheetId="3" hidden="1">healthcare!$A$1:$Q$2336</definedName>
    <definedName name="_xlnm._FilterDatabase" localSheetId="1" hidden="1">'MEDICAL EXAMINATION'!$K$2:$T$2338</definedName>
    <definedName name="Slicer_Diabetes_status">#N/A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 i="3" l="1"/>
  <c r="L2" i="4" s="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3" i="4"/>
  <c r="D4" i="4"/>
  <c r="D5" i="4"/>
  <c r="D6" i="4"/>
  <c r="D7" i="4"/>
  <c r="D8" i="4"/>
  <c r="D9" i="4"/>
  <c r="D10" i="4"/>
  <c r="D11" i="4"/>
  <c r="D12" i="4"/>
  <c r="D13" i="4"/>
  <c r="D14" i="4"/>
  <c r="D2" i="4"/>
  <c r="U9" i="4" s="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Y4" i="3"/>
  <c r="AE4" i="3" s="1"/>
  <c r="AG4" i="3" s="1"/>
  <c r="Y5" i="3"/>
  <c r="AE5" i="3" s="1"/>
  <c r="AG5" i="3" s="1"/>
  <c r="Y6" i="3"/>
  <c r="AE6" i="3" s="1"/>
  <c r="AG6" i="3" s="1"/>
  <c r="Y7" i="3"/>
  <c r="AE7" i="3" s="1"/>
  <c r="AG7" i="3" s="1"/>
  <c r="Y8" i="3"/>
  <c r="AE8" i="3" s="1"/>
  <c r="AG8" i="3" s="1"/>
  <c r="Y9" i="3"/>
  <c r="AE9" i="3" s="1"/>
  <c r="AG9" i="3" s="1"/>
  <c r="Y10" i="3"/>
  <c r="AE10" i="3" s="1"/>
  <c r="AG10" i="3" s="1"/>
  <c r="Y11" i="3"/>
  <c r="AE11" i="3" s="1"/>
  <c r="AG11" i="3" s="1"/>
  <c r="Y12" i="3"/>
  <c r="AE12" i="3" s="1"/>
  <c r="AG12" i="3" s="1"/>
  <c r="Y13" i="3"/>
  <c r="AE13" i="3" s="1"/>
  <c r="AG13" i="3" s="1"/>
  <c r="Y14" i="3"/>
  <c r="AE14" i="3" s="1"/>
  <c r="AG14" i="3" s="1"/>
  <c r="Y15" i="3"/>
  <c r="AE15" i="3" s="1"/>
  <c r="AG15" i="3" s="1"/>
  <c r="Y16" i="3"/>
  <c r="AE16" i="3" s="1"/>
  <c r="AG16" i="3" s="1"/>
  <c r="Y17" i="3"/>
  <c r="AE17" i="3" s="1"/>
  <c r="AG17" i="3" s="1"/>
  <c r="Y18" i="3"/>
  <c r="AE18" i="3" s="1"/>
  <c r="AG18" i="3" s="1"/>
  <c r="Y19" i="3"/>
  <c r="AE19" i="3" s="1"/>
  <c r="AG19" i="3" s="1"/>
  <c r="Y20" i="3"/>
  <c r="AE20" i="3" s="1"/>
  <c r="AG20" i="3" s="1"/>
  <c r="Y21" i="3"/>
  <c r="AE21" i="3" s="1"/>
  <c r="AG21" i="3" s="1"/>
  <c r="Y22" i="3"/>
  <c r="AE22" i="3" s="1"/>
  <c r="AG22" i="3" s="1"/>
  <c r="Y23" i="3"/>
  <c r="AE23" i="3" s="1"/>
  <c r="AG23" i="3" s="1"/>
  <c r="Y24" i="3"/>
  <c r="AE24" i="3" s="1"/>
  <c r="AG24" i="3" s="1"/>
  <c r="Y25" i="3"/>
  <c r="AE25" i="3" s="1"/>
  <c r="AG25" i="3" s="1"/>
  <c r="Y26" i="3"/>
  <c r="AE26" i="3" s="1"/>
  <c r="AG26" i="3" s="1"/>
  <c r="Y27" i="3"/>
  <c r="AE27" i="3" s="1"/>
  <c r="AG27" i="3" s="1"/>
  <c r="Y28" i="3"/>
  <c r="AE28" i="3" s="1"/>
  <c r="AG28" i="3" s="1"/>
  <c r="Y29" i="3"/>
  <c r="AE29" i="3" s="1"/>
  <c r="AG29" i="3" s="1"/>
  <c r="Y30" i="3"/>
  <c r="AE30" i="3" s="1"/>
  <c r="AG30" i="3" s="1"/>
  <c r="Y31" i="3"/>
  <c r="AE31" i="3" s="1"/>
  <c r="AG31" i="3" s="1"/>
  <c r="Y32" i="3"/>
  <c r="AE32" i="3" s="1"/>
  <c r="AG32" i="3" s="1"/>
  <c r="Y33" i="3"/>
  <c r="AE33" i="3" s="1"/>
  <c r="AG33" i="3" s="1"/>
  <c r="Y34" i="3"/>
  <c r="AE34" i="3" s="1"/>
  <c r="AG34" i="3" s="1"/>
  <c r="Y35" i="3"/>
  <c r="AE35" i="3" s="1"/>
  <c r="AG35" i="3" s="1"/>
  <c r="Y36" i="3"/>
  <c r="AE36" i="3" s="1"/>
  <c r="AG36" i="3" s="1"/>
  <c r="Y37" i="3"/>
  <c r="AE37" i="3" s="1"/>
  <c r="AG37" i="3" s="1"/>
  <c r="Y38" i="3"/>
  <c r="AE38" i="3" s="1"/>
  <c r="AG38" i="3" s="1"/>
  <c r="Y39" i="3"/>
  <c r="AE39" i="3" s="1"/>
  <c r="AG39" i="3" s="1"/>
  <c r="Y40" i="3"/>
  <c r="AE40" i="3" s="1"/>
  <c r="AG40" i="3" s="1"/>
  <c r="Y41" i="3"/>
  <c r="AE41" i="3" s="1"/>
  <c r="AG41" i="3" s="1"/>
  <c r="Y42" i="3"/>
  <c r="AE42" i="3" s="1"/>
  <c r="AG42" i="3" s="1"/>
  <c r="Y43" i="3"/>
  <c r="AE43" i="3" s="1"/>
  <c r="AG43" i="3" s="1"/>
  <c r="Y44" i="3"/>
  <c r="AE44" i="3" s="1"/>
  <c r="AG44" i="3" s="1"/>
  <c r="Y45" i="3"/>
  <c r="AE45" i="3" s="1"/>
  <c r="AG45" i="3" s="1"/>
  <c r="Y46" i="3"/>
  <c r="AE46" i="3" s="1"/>
  <c r="AG46" i="3" s="1"/>
  <c r="Y47" i="3"/>
  <c r="AE47" i="3" s="1"/>
  <c r="AG47" i="3" s="1"/>
  <c r="Y48" i="3"/>
  <c r="AE48" i="3" s="1"/>
  <c r="AG48" i="3" s="1"/>
  <c r="Y49" i="3"/>
  <c r="AE49" i="3" s="1"/>
  <c r="AG49" i="3" s="1"/>
  <c r="Y50" i="3"/>
  <c r="AE50" i="3" s="1"/>
  <c r="AG50" i="3" s="1"/>
  <c r="Y51" i="3"/>
  <c r="AE51" i="3" s="1"/>
  <c r="AG51" i="3" s="1"/>
  <c r="Y52" i="3"/>
  <c r="AE52" i="3" s="1"/>
  <c r="AG52" i="3" s="1"/>
  <c r="Y53" i="3"/>
  <c r="AE53" i="3" s="1"/>
  <c r="AG53" i="3" s="1"/>
  <c r="Y54" i="3"/>
  <c r="AE54" i="3" s="1"/>
  <c r="AG54" i="3" s="1"/>
  <c r="Y55" i="3"/>
  <c r="AE55" i="3" s="1"/>
  <c r="AG55" i="3" s="1"/>
  <c r="Y56" i="3"/>
  <c r="AE56" i="3" s="1"/>
  <c r="AG56" i="3" s="1"/>
  <c r="Y57" i="3"/>
  <c r="AE57" i="3" s="1"/>
  <c r="AG57" i="3" s="1"/>
  <c r="Y58" i="3"/>
  <c r="AE58" i="3" s="1"/>
  <c r="AG58" i="3" s="1"/>
  <c r="Y59" i="3"/>
  <c r="AE59" i="3" s="1"/>
  <c r="AG59" i="3" s="1"/>
  <c r="Y60" i="3"/>
  <c r="AE60" i="3" s="1"/>
  <c r="AG60" i="3" s="1"/>
  <c r="Y61" i="3"/>
  <c r="AE61" i="3" s="1"/>
  <c r="AG61" i="3" s="1"/>
  <c r="Y62" i="3"/>
  <c r="AE62" i="3" s="1"/>
  <c r="AG62" i="3" s="1"/>
  <c r="Y63" i="3"/>
  <c r="AE63" i="3" s="1"/>
  <c r="AG63" i="3" s="1"/>
  <c r="Y64" i="3"/>
  <c r="AE64" i="3" s="1"/>
  <c r="AG64" i="3" s="1"/>
  <c r="Y65" i="3"/>
  <c r="AE65" i="3" s="1"/>
  <c r="AG65" i="3" s="1"/>
  <c r="Y66" i="3"/>
  <c r="AE66" i="3" s="1"/>
  <c r="AG66" i="3" s="1"/>
  <c r="Y67" i="3"/>
  <c r="AE67" i="3" s="1"/>
  <c r="AG67" i="3" s="1"/>
  <c r="Y68" i="3"/>
  <c r="AE68" i="3" s="1"/>
  <c r="AG68" i="3" s="1"/>
  <c r="Y69" i="3"/>
  <c r="AE69" i="3" s="1"/>
  <c r="AG69" i="3" s="1"/>
  <c r="Y70" i="3"/>
  <c r="AE70" i="3" s="1"/>
  <c r="AG70" i="3" s="1"/>
  <c r="Y71" i="3"/>
  <c r="AE71" i="3" s="1"/>
  <c r="AG71" i="3" s="1"/>
  <c r="Y72" i="3"/>
  <c r="AE72" i="3" s="1"/>
  <c r="AG72" i="3" s="1"/>
  <c r="Y73" i="3"/>
  <c r="AE73" i="3" s="1"/>
  <c r="AG73" i="3" s="1"/>
  <c r="Y74" i="3"/>
  <c r="AE74" i="3" s="1"/>
  <c r="AG74" i="3" s="1"/>
  <c r="Y75" i="3"/>
  <c r="AE75" i="3" s="1"/>
  <c r="AG75" i="3" s="1"/>
  <c r="Y76" i="3"/>
  <c r="AE76" i="3" s="1"/>
  <c r="AG76" i="3" s="1"/>
  <c r="Y77" i="3"/>
  <c r="AE77" i="3" s="1"/>
  <c r="AG77" i="3" s="1"/>
  <c r="Y78" i="3"/>
  <c r="AE78" i="3" s="1"/>
  <c r="AG78" i="3" s="1"/>
  <c r="Y79" i="3"/>
  <c r="AE79" i="3" s="1"/>
  <c r="AG79" i="3" s="1"/>
  <c r="Y80" i="3"/>
  <c r="AE80" i="3" s="1"/>
  <c r="AG80" i="3" s="1"/>
  <c r="Y81" i="3"/>
  <c r="AE81" i="3" s="1"/>
  <c r="AG81" i="3" s="1"/>
  <c r="Y82" i="3"/>
  <c r="AE82" i="3" s="1"/>
  <c r="AG82" i="3" s="1"/>
  <c r="Y83" i="3"/>
  <c r="AE83" i="3" s="1"/>
  <c r="AG83" i="3" s="1"/>
  <c r="Y84" i="3"/>
  <c r="AE84" i="3" s="1"/>
  <c r="AG84" i="3" s="1"/>
  <c r="Y85" i="3"/>
  <c r="AE85" i="3" s="1"/>
  <c r="AG85" i="3" s="1"/>
  <c r="Y86" i="3"/>
  <c r="AE86" i="3" s="1"/>
  <c r="AG86" i="3" s="1"/>
  <c r="Y87" i="3"/>
  <c r="AE87" i="3" s="1"/>
  <c r="AG87" i="3" s="1"/>
  <c r="Y88" i="3"/>
  <c r="AE88" i="3" s="1"/>
  <c r="AG88" i="3" s="1"/>
  <c r="Y89" i="3"/>
  <c r="AE89" i="3" s="1"/>
  <c r="AG89" i="3" s="1"/>
  <c r="Y90" i="3"/>
  <c r="AE90" i="3" s="1"/>
  <c r="AG90" i="3" s="1"/>
  <c r="Y91" i="3"/>
  <c r="AE91" i="3" s="1"/>
  <c r="AG91" i="3" s="1"/>
  <c r="Y92" i="3"/>
  <c r="AE92" i="3" s="1"/>
  <c r="AG92" i="3" s="1"/>
  <c r="Y93" i="3"/>
  <c r="AE93" i="3" s="1"/>
  <c r="AG93" i="3" s="1"/>
  <c r="Y94" i="3"/>
  <c r="AE94" i="3" s="1"/>
  <c r="AG94" i="3" s="1"/>
  <c r="Y95" i="3"/>
  <c r="AE95" i="3" s="1"/>
  <c r="AG95" i="3" s="1"/>
  <c r="Y96" i="3"/>
  <c r="AE96" i="3" s="1"/>
  <c r="AG96" i="3" s="1"/>
  <c r="Y97" i="3"/>
  <c r="AE97" i="3" s="1"/>
  <c r="AG97" i="3" s="1"/>
  <c r="Y98" i="3"/>
  <c r="AE98" i="3" s="1"/>
  <c r="AG98" i="3" s="1"/>
  <c r="Y99" i="3"/>
  <c r="AE99" i="3" s="1"/>
  <c r="AG99" i="3" s="1"/>
  <c r="Y100" i="3"/>
  <c r="AE100" i="3" s="1"/>
  <c r="AG100" i="3" s="1"/>
  <c r="Y101" i="3"/>
  <c r="AE101" i="3" s="1"/>
  <c r="AG101" i="3" s="1"/>
  <c r="Y102" i="3"/>
  <c r="AE102" i="3" s="1"/>
  <c r="AG102" i="3" s="1"/>
  <c r="Y103" i="3"/>
  <c r="AE103" i="3" s="1"/>
  <c r="AG103" i="3" s="1"/>
  <c r="Y104" i="3"/>
  <c r="AE104" i="3" s="1"/>
  <c r="AG104" i="3" s="1"/>
  <c r="Y105" i="3"/>
  <c r="AE105" i="3" s="1"/>
  <c r="AG105" i="3" s="1"/>
  <c r="Y106" i="3"/>
  <c r="AE106" i="3" s="1"/>
  <c r="AG106" i="3" s="1"/>
  <c r="Y107" i="3"/>
  <c r="AE107" i="3" s="1"/>
  <c r="AG107" i="3" s="1"/>
  <c r="Y108" i="3"/>
  <c r="AE108" i="3" s="1"/>
  <c r="AG108" i="3" s="1"/>
  <c r="Y109" i="3"/>
  <c r="AE109" i="3" s="1"/>
  <c r="AG109" i="3" s="1"/>
  <c r="Y110" i="3"/>
  <c r="AE110" i="3" s="1"/>
  <c r="AG110" i="3" s="1"/>
  <c r="Y111" i="3"/>
  <c r="AE111" i="3" s="1"/>
  <c r="AG111" i="3" s="1"/>
  <c r="Y112" i="3"/>
  <c r="AE112" i="3" s="1"/>
  <c r="AG112" i="3" s="1"/>
  <c r="Y113" i="3"/>
  <c r="AE113" i="3" s="1"/>
  <c r="AG113" i="3" s="1"/>
  <c r="Y114" i="3"/>
  <c r="AE114" i="3" s="1"/>
  <c r="AG114" i="3" s="1"/>
  <c r="Y115" i="3"/>
  <c r="AE115" i="3" s="1"/>
  <c r="AG115" i="3" s="1"/>
  <c r="Y116" i="3"/>
  <c r="AE116" i="3" s="1"/>
  <c r="AG116" i="3" s="1"/>
  <c r="Y117" i="3"/>
  <c r="AE117" i="3" s="1"/>
  <c r="AG117" i="3" s="1"/>
  <c r="Y118" i="3"/>
  <c r="AE118" i="3" s="1"/>
  <c r="AG118" i="3" s="1"/>
  <c r="Y119" i="3"/>
  <c r="AE119" i="3" s="1"/>
  <c r="AG119" i="3" s="1"/>
  <c r="Y120" i="3"/>
  <c r="AE120" i="3" s="1"/>
  <c r="AG120" i="3" s="1"/>
  <c r="Y121" i="3"/>
  <c r="AE121" i="3" s="1"/>
  <c r="AG121" i="3" s="1"/>
  <c r="Y122" i="3"/>
  <c r="AE122" i="3" s="1"/>
  <c r="AG122" i="3" s="1"/>
  <c r="Y123" i="3"/>
  <c r="AE123" i="3" s="1"/>
  <c r="AG123" i="3" s="1"/>
  <c r="Y124" i="3"/>
  <c r="AE124" i="3" s="1"/>
  <c r="AG124" i="3" s="1"/>
  <c r="Y125" i="3"/>
  <c r="AE125" i="3" s="1"/>
  <c r="AG125" i="3" s="1"/>
  <c r="Y126" i="3"/>
  <c r="AE126" i="3" s="1"/>
  <c r="AG126" i="3" s="1"/>
  <c r="Y127" i="3"/>
  <c r="AE127" i="3" s="1"/>
  <c r="AG127" i="3" s="1"/>
  <c r="Y128" i="3"/>
  <c r="AE128" i="3" s="1"/>
  <c r="AG128" i="3" s="1"/>
  <c r="Y129" i="3"/>
  <c r="AE129" i="3" s="1"/>
  <c r="AG129" i="3" s="1"/>
  <c r="Y130" i="3"/>
  <c r="AE130" i="3" s="1"/>
  <c r="AG130" i="3" s="1"/>
  <c r="Y131" i="3"/>
  <c r="AE131" i="3" s="1"/>
  <c r="AG131" i="3" s="1"/>
  <c r="Y132" i="3"/>
  <c r="AE132" i="3" s="1"/>
  <c r="AG132" i="3" s="1"/>
  <c r="Y133" i="3"/>
  <c r="AE133" i="3" s="1"/>
  <c r="AG133" i="3" s="1"/>
  <c r="Y134" i="3"/>
  <c r="AE134" i="3" s="1"/>
  <c r="AG134" i="3" s="1"/>
  <c r="Y135" i="3"/>
  <c r="AE135" i="3" s="1"/>
  <c r="AG135" i="3" s="1"/>
  <c r="Y136" i="3"/>
  <c r="AE136" i="3" s="1"/>
  <c r="AG136" i="3" s="1"/>
  <c r="Y137" i="3"/>
  <c r="AE137" i="3" s="1"/>
  <c r="AG137" i="3" s="1"/>
  <c r="Y138" i="3"/>
  <c r="AE138" i="3" s="1"/>
  <c r="AG138" i="3" s="1"/>
  <c r="Y139" i="3"/>
  <c r="AE139" i="3" s="1"/>
  <c r="AG139" i="3" s="1"/>
  <c r="Y140" i="3"/>
  <c r="AE140" i="3" s="1"/>
  <c r="AG140" i="3" s="1"/>
  <c r="Y141" i="3"/>
  <c r="AE141" i="3" s="1"/>
  <c r="AG141" i="3" s="1"/>
  <c r="Y142" i="3"/>
  <c r="AE142" i="3" s="1"/>
  <c r="AG142" i="3" s="1"/>
  <c r="Y143" i="3"/>
  <c r="AE143" i="3" s="1"/>
  <c r="AG143" i="3" s="1"/>
  <c r="Y144" i="3"/>
  <c r="AE144" i="3" s="1"/>
  <c r="AG144" i="3" s="1"/>
  <c r="Y145" i="3"/>
  <c r="AE145" i="3" s="1"/>
  <c r="AG145" i="3" s="1"/>
  <c r="Y146" i="3"/>
  <c r="AE146" i="3" s="1"/>
  <c r="AG146" i="3" s="1"/>
  <c r="Y147" i="3"/>
  <c r="AE147" i="3" s="1"/>
  <c r="AG147" i="3" s="1"/>
  <c r="Y148" i="3"/>
  <c r="AE148" i="3" s="1"/>
  <c r="AG148" i="3" s="1"/>
  <c r="Y149" i="3"/>
  <c r="AE149" i="3" s="1"/>
  <c r="AG149" i="3" s="1"/>
  <c r="Y150" i="3"/>
  <c r="AE150" i="3" s="1"/>
  <c r="AG150" i="3" s="1"/>
  <c r="Y151" i="3"/>
  <c r="AE151" i="3" s="1"/>
  <c r="AG151" i="3" s="1"/>
  <c r="Y152" i="3"/>
  <c r="AE152" i="3" s="1"/>
  <c r="AG152" i="3" s="1"/>
  <c r="Y153" i="3"/>
  <c r="AE153" i="3" s="1"/>
  <c r="AG153" i="3" s="1"/>
  <c r="Y154" i="3"/>
  <c r="AE154" i="3" s="1"/>
  <c r="AG154" i="3" s="1"/>
  <c r="Y155" i="3"/>
  <c r="AE155" i="3" s="1"/>
  <c r="AG155" i="3" s="1"/>
  <c r="Y156" i="3"/>
  <c r="AE156" i="3" s="1"/>
  <c r="AG156" i="3" s="1"/>
  <c r="Y157" i="3"/>
  <c r="AE157" i="3" s="1"/>
  <c r="AG157" i="3" s="1"/>
  <c r="Y158" i="3"/>
  <c r="AE158" i="3" s="1"/>
  <c r="AG158" i="3" s="1"/>
  <c r="Y159" i="3"/>
  <c r="AE159" i="3" s="1"/>
  <c r="AG159" i="3" s="1"/>
  <c r="Y160" i="3"/>
  <c r="AE160" i="3" s="1"/>
  <c r="AG160" i="3" s="1"/>
  <c r="Y161" i="3"/>
  <c r="AE161" i="3" s="1"/>
  <c r="AG161" i="3" s="1"/>
  <c r="Y162" i="3"/>
  <c r="AE162" i="3" s="1"/>
  <c r="AG162" i="3" s="1"/>
  <c r="Y163" i="3"/>
  <c r="AE163" i="3" s="1"/>
  <c r="AG163" i="3" s="1"/>
  <c r="Y164" i="3"/>
  <c r="AE164" i="3" s="1"/>
  <c r="AG164" i="3" s="1"/>
  <c r="Y165" i="3"/>
  <c r="AE165" i="3" s="1"/>
  <c r="AG165" i="3" s="1"/>
  <c r="Y166" i="3"/>
  <c r="AE166" i="3" s="1"/>
  <c r="AG166" i="3" s="1"/>
  <c r="Y167" i="3"/>
  <c r="AE167" i="3" s="1"/>
  <c r="AG167" i="3" s="1"/>
  <c r="Y168" i="3"/>
  <c r="AE168" i="3" s="1"/>
  <c r="AG168" i="3" s="1"/>
  <c r="Y169" i="3"/>
  <c r="AE169" i="3" s="1"/>
  <c r="AG169" i="3" s="1"/>
  <c r="Y170" i="3"/>
  <c r="AE170" i="3" s="1"/>
  <c r="AG170" i="3" s="1"/>
  <c r="Y171" i="3"/>
  <c r="AE171" i="3" s="1"/>
  <c r="AG171" i="3" s="1"/>
  <c r="Y172" i="3"/>
  <c r="AE172" i="3" s="1"/>
  <c r="AG172" i="3" s="1"/>
  <c r="Y173" i="3"/>
  <c r="AE173" i="3" s="1"/>
  <c r="AG173" i="3" s="1"/>
  <c r="Y174" i="3"/>
  <c r="AE174" i="3" s="1"/>
  <c r="AG174" i="3" s="1"/>
  <c r="Y175" i="3"/>
  <c r="AE175" i="3" s="1"/>
  <c r="AG175" i="3" s="1"/>
  <c r="Y176" i="3"/>
  <c r="AE176" i="3" s="1"/>
  <c r="AG176" i="3" s="1"/>
  <c r="Y177" i="3"/>
  <c r="AE177" i="3" s="1"/>
  <c r="AG177" i="3" s="1"/>
  <c r="Y178" i="3"/>
  <c r="AE178" i="3" s="1"/>
  <c r="AG178" i="3" s="1"/>
  <c r="Y179" i="3"/>
  <c r="AE179" i="3" s="1"/>
  <c r="AG179" i="3" s="1"/>
  <c r="Y180" i="3"/>
  <c r="AE180" i="3" s="1"/>
  <c r="AG180" i="3" s="1"/>
  <c r="Y181" i="3"/>
  <c r="AE181" i="3" s="1"/>
  <c r="AG181" i="3" s="1"/>
  <c r="Y182" i="3"/>
  <c r="AE182" i="3" s="1"/>
  <c r="AG182" i="3" s="1"/>
  <c r="Y183" i="3"/>
  <c r="AE183" i="3" s="1"/>
  <c r="AG183" i="3" s="1"/>
  <c r="Y184" i="3"/>
  <c r="AE184" i="3" s="1"/>
  <c r="AG184" i="3" s="1"/>
  <c r="Y185" i="3"/>
  <c r="AE185" i="3" s="1"/>
  <c r="AG185" i="3" s="1"/>
  <c r="Y186" i="3"/>
  <c r="AE186" i="3" s="1"/>
  <c r="AG186" i="3" s="1"/>
  <c r="Y187" i="3"/>
  <c r="AE187" i="3" s="1"/>
  <c r="AG187" i="3" s="1"/>
  <c r="Y188" i="3"/>
  <c r="AE188" i="3" s="1"/>
  <c r="AG188" i="3" s="1"/>
  <c r="Y189" i="3"/>
  <c r="AE189" i="3" s="1"/>
  <c r="AG189" i="3" s="1"/>
  <c r="Y190" i="3"/>
  <c r="AE190" i="3" s="1"/>
  <c r="AG190" i="3" s="1"/>
  <c r="Y191" i="3"/>
  <c r="AE191" i="3" s="1"/>
  <c r="AG191" i="3" s="1"/>
  <c r="Y192" i="3"/>
  <c r="AE192" i="3" s="1"/>
  <c r="AG192" i="3" s="1"/>
  <c r="Y193" i="3"/>
  <c r="AE193" i="3" s="1"/>
  <c r="AG193" i="3" s="1"/>
  <c r="Y194" i="3"/>
  <c r="AE194" i="3" s="1"/>
  <c r="AG194" i="3" s="1"/>
  <c r="Y195" i="3"/>
  <c r="AE195" i="3" s="1"/>
  <c r="AG195" i="3" s="1"/>
  <c r="Y196" i="3"/>
  <c r="AE196" i="3" s="1"/>
  <c r="AG196" i="3" s="1"/>
  <c r="Y197" i="3"/>
  <c r="AE197" i="3" s="1"/>
  <c r="AG197" i="3" s="1"/>
  <c r="Y198" i="3"/>
  <c r="AE198" i="3" s="1"/>
  <c r="AG198" i="3" s="1"/>
  <c r="Y199" i="3"/>
  <c r="AE199" i="3" s="1"/>
  <c r="AG199" i="3" s="1"/>
  <c r="Y200" i="3"/>
  <c r="AE200" i="3" s="1"/>
  <c r="AG200" i="3" s="1"/>
  <c r="Y201" i="3"/>
  <c r="AE201" i="3" s="1"/>
  <c r="AG201" i="3" s="1"/>
  <c r="Y202" i="3"/>
  <c r="AE202" i="3" s="1"/>
  <c r="AG202" i="3" s="1"/>
  <c r="Y203" i="3"/>
  <c r="AE203" i="3" s="1"/>
  <c r="AG203" i="3" s="1"/>
  <c r="Y204" i="3"/>
  <c r="AE204" i="3" s="1"/>
  <c r="AG204" i="3" s="1"/>
  <c r="Y205" i="3"/>
  <c r="AE205" i="3" s="1"/>
  <c r="AG205" i="3" s="1"/>
  <c r="Y206" i="3"/>
  <c r="AE206" i="3" s="1"/>
  <c r="AG206" i="3" s="1"/>
  <c r="Y207" i="3"/>
  <c r="AE207" i="3" s="1"/>
  <c r="AG207" i="3" s="1"/>
  <c r="Y208" i="3"/>
  <c r="AE208" i="3" s="1"/>
  <c r="AG208" i="3" s="1"/>
  <c r="Y209" i="3"/>
  <c r="AE209" i="3" s="1"/>
  <c r="AG209" i="3" s="1"/>
  <c r="Y210" i="3"/>
  <c r="AE210" i="3" s="1"/>
  <c r="AG210" i="3" s="1"/>
  <c r="Y211" i="3"/>
  <c r="AE211" i="3" s="1"/>
  <c r="AG211" i="3" s="1"/>
  <c r="Y212" i="3"/>
  <c r="AE212" i="3" s="1"/>
  <c r="AG212" i="3" s="1"/>
  <c r="Y213" i="3"/>
  <c r="AE213" i="3" s="1"/>
  <c r="AG213" i="3" s="1"/>
  <c r="Y214" i="3"/>
  <c r="AE214" i="3" s="1"/>
  <c r="AG214" i="3" s="1"/>
  <c r="Y215" i="3"/>
  <c r="AE215" i="3" s="1"/>
  <c r="AG215" i="3" s="1"/>
  <c r="Y216" i="3"/>
  <c r="AE216" i="3" s="1"/>
  <c r="AG216" i="3" s="1"/>
  <c r="Y217" i="3"/>
  <c r="AE217" i="3" s="1"/>
  <c r="AG217" i="3" s="1"/>
  <c r="Y218" i="3"/>
  <c r="AE218" i="3" s="1"/>
  <c r="AG218" i="3" s="1"/>
  <c r="Y219" i="3"/>
  <c r="AE219" i="3" s="1"/>
  <c r="AG219" i="3" s="1"/>
  <c r="Y220" i="3"/>
  <c r="AE220" i="3" s="1"/>
  <c r="AG220" i="3" s="1"/>
  <c r="Y221" i="3"/>
  <c r="AE221" i="3" s="1"/>
  <c r="AG221" i="3" s="1"/>
  <c r="Y222" i="3"/>
  <c r="AE222" i="3" s="1"/>
  <c r="AG222" i="3" s="1"/>
  <c r="Y223" i="3"/>
  <c r="AE223" i="3" s="1"/>
  <c r="AG223" i="3" s="1"/>
  <c r="Y224" i="3"/>
  <c r="AE224" i="3" s="1"/>
  <c r="AG224" i="3" s="1"/>
  <c r="Y225" i="3"/>
  <c r="AE225" i="3" s="1"/>
  <c r="AG225" i="3" s="1"/>
  <c r="Y226" i="3"/>
  <c r="AE226" i="3" s="1"/>
  <c r="AG226" i="3" s="1"/>
  <c r="Y227" i="3"/>
  <c r="AE227" i="3" s="1"/>
  <c r="AG227" i="3" s="1"/>
  <c r="Y228" i="3"/>
  <c r="AE228" i="3" s="1"/>
  <c r="AG228" i="3" s="1"/>
  <c r="Y229" i="3"/>
  <c r="AE229" i="3" s="1"/>
  <c r="AG229" i="3" s="1"/>
  <c r="Y230" i="3"/>
  <c r="AE230" i="3" s="1"/>
  <c r="AG230" i="3" s="1"/>
  <c r="Y231" i="3"/>
  <c r="AE231" i="3" s="1"/>
  <c r="AG231" i="3" s="1"/>
  <c r="Y232" i="3"/>
  <c r="AE232" i="3" s="1"/>
  <c r="AG232" i="3" s="1"/>
  <c r="Y233" i="3"/>
  <c r="AE233" i="3" s="1"/>
  <c r="AG233" i="3" s="1"/>
  <c r="Y234" i="3"/>
  <c r="AE234" i="3" s="1"/>
  <c r="AG234" i="3" s="1"/>
  <c r="Y235" i="3"/>
  <c r="AE235" i="3" s="1"/>
  <c r="AG235" i="3" s="1"/>
  <c r="Y236" i="3"/>
  <c r="AE236" i="3" s="1"/>
  <c r="AG236" i="3" s="1"/>
  <c r="Y237" i="3"/>
  <c r="AE237" i="3" s="1"/>
  <c r="AG237" i="3" s="1"/>
  <c r="Y238" i="3"/>
  <c r="AE238" i="3" s="1"/>
  <c r="AG238" i="3" s="1"/>
  <c r="Y239" i="3"/>
  <c r="AE239" i="3" s="1"/>
  <c r="AG239" i="3" s="1"/>
  <c r="Y240" i="3"/>
  <c r="AE240" i="3" s="1"/>
  <c r="AG240" i="3" s="1"/>
  <c r="Y241" i="3"/>
  <c r="AE241" i="3" s="1"/>
  <c r="AG241" i="3" s="1"/>
  <c r="Y242" i="3"/>
  <c r="AE242" i="3" s="1"/>
  <c r="AG242" i="3" s="1"/>
  <c r="Y243" i="3"/>
  <c r="AE243" i="3" s="1"/>
  <c r="AG243" i="3" s="1"/>
  <c r="Y244" i="3"/>
  <c r="AE244" i="3" s="1"/>
  <c r="AG244" i="3" s="1"/>
  <c r="Y245" i="3"/>
  <c r="AE245" i="3" s="1"/>
  <c r="AG245" i="3" s="1"/>
  <c r="Y246" i="3"/>
  <c r="AE246" i="3" s="1"/>
  <c r="AG246" i="3" s="1"/>
  <c r="Y247" i="3"/>
  <c r="AE247" i="3" s="1"/>
  <c r="AG247" i="3" s="1"/>
  <c r="Y248" i="3"/>
  <c r="AE248" i="3" s="1"/>
  <c r="AG248" i="3" s="1"/>
  <c r="Y249" i="3"/>
  <c r="AE249" i="3" s="1"/>
  <c r="AG249" i="3" s="1"/>
  <c r="Y250" i="3"/>
  <c r="AE250" i="3" s="1"/>
  <c r="AG250" i="3" s="1"/>
  <c r="Y251" i="3"/>
  <c r="AE251" i="3" s="1"/>
  <c r="AG251" i="3" s="1"/>
  <c r="Y252" i="3"/>
  <c r="AE252" i="3" s="1"/>
  <c r="AG252" i="3" s="1"/>
  <c r="Y253" i="3"/>
  <c r="AE253" i="3" s="1"/>
  <c r="AG253" i="3" s="1"/>
  <c r="Y254" i="3"/>
  <c r="AE254" i="3" s="1"/>
  <c r="AG254" i="3" s="1"/>
  <c r="Y255" i="3"/>
  <c r="AE255" i="3" s="1"/>
  <c r="AG255" i="3" s="1"/>
  <c r="Y256" i="3"/>
  <c r="AE256" i="3" s="1"/>
  <c r="AG256" i="3" s="1"/>
  <c r="Y257" i="3"/>
  <c r="AE257" i="3" s="1"/>
  <c r="AG257" i="3" s="1"/>
  <c r="Y258" i="3"/>
  <c r="AE258" i="3" s="1"/>
  <c r="AG258" i="3" s="1"/>
  <c r="Y259" i="3"/>
  <c r="AE259" i="3" s="1"/>
  <c r="AG259" i="3" s="1"/>
  <c r="Y260" i="3"/>
  <c r="AE260" i="3" s="1"/>
  <c r="AG260" i="3" s="1"/>
  <c r="Y261" i="3"/>
  <c r="AE261" i="3" s="1"/>
  <c r="AG261" i="3" s="1"/>
  <c r="Y262" i="3"/>
  <c r="AE262" i="3" s="1"/>
  <c r="AG262" i="3" s="1"/>
  <c r="Y263" i="3"/>
  <c r="AE263" i="3" s="1"/>
  <c r="AG263" i="3" s="1"/>
  <c r="Y264" i="3"/>
  <c r="AE264" i="3" s="1"/>
  <c r="AG264" i="3" s="1"/>
  <c r="Y265" i="3"/>
  <c r="AE265" i="3" s="1"/>
  <c r="AG265" i="3" s="1"/>
  <c r="Y266" i="3"/>
  <c r="AE266" i="3" s="1"/>
  <c r="AG266" i="3" s="1"/>
  <c r="Y267" i="3"/>
  <c r="AE267" i="3" s="1"/>
  <c r="AG267" i="3" s="1"/>
  <c r="Y268" i="3"/>
  <c r="AE268" i="3" s="1"/>
  <c r="AG268" i="3" s="1"/>
  <c r="Y269" i="3"/>
  <c r="AE269" i="3" s="1"/>
  <c r="AG269" i="3" s="1"/>
  <c r="Y270" i="3"/>
  <c r="AE270" i="3" s="1"/>
  <c r="AG270" i="3" s="1"/>
  <c r="Y271" i="3"/>
  <c r="AE271" i="3" s="1"/>
  <c r="AG271" i="3" s="1"/>
  <c r="Y272" i="3"/>
  <c r="AE272" i="3" s="1"/>
  <c r="AG272" i="3" s="1"/>
  <c r="Y273" i="3"/>
  <c r="AE273" i="3" s="1"/>
  <c r="AG273" i="3" s="1"/>
  <c r="Y274" i="3"/>
  <c r="AE274" i="3" s="1"/>
  <c r="AG274" i="3" s="1"/>
  <c r="Y275" i="3"/>
  <c r="AE275" i="3" s="1"/>
  <c r="AG275" i="3" s="1"/>
  <c r="Y276" i="3"/>
  <c r="AE276" i="3" s="1"/>
  <c r="AG276" i="3" s="1"/>
  <c r="Y277" i="3"/>
  <c r="AE277" i="3" s="1"/>
  <c r="AG277" i="3" s="1"/>
  <c r="Y278" i="3"/>
  <c r="AE278" i="3" s="1"/>
  <c r="AG278" i="3" s="1"/>
  <c r="Y279" i="3"/>
  <c r="AE279" i="3" s="1"/>
  <c r="AG279" i="3" s="1"/>
  <c r="Y280" i="3"/>
  <c r="AE280" i="3" s="1"/>
  <c r="AG280" i="3" s="1"/>
  <c r="Y281" i="3"/>
  <c r="AE281" i="3" s="1"/>
  <c r="AG281" i="3" s="1"/>
  <c r="Y282" i="3"/>
  <c r="AE282" i="3" s="1"/>
  <c r="AG282" i="3" s="1"/>
  <c r="Y283" i="3"/>
  <c r="AE283" i="3" s="1"/>
  <c r="AG283" i="3" s="1"/>
  <c r="Y284" i="3"/>
  <c r="AE284" i="3" s="1"/>
  <c r="AG284" i="3" s="1"/>
  <c r="Y285" i="3"/>
  <c r="AE285" i="3" s="1"/>
  <c r="AG285" i="3" s="1"/>
  <c r="Y286" i="3"/>
  <c r="AE286" i="3" s="1"/>
  <c r="AG286" i="3" s="1"/>
  <c r="Y287" i="3"/>
  <c r="AE287" i="3" s="1"/>
  <c r="AG287" i="3" s="1"/>
  <c r="Y288" i="3"/>
  <c r="AE288" i="3" s="1"/>
  <c r="AG288" i="3" s="1"/>
  <c r="Y289" i="3"/>
  <c r="AE289" i="3" s="1"/>
  <c r="AG289" i="3" s="1"/>
  <c r="Y290" i="3"/>
  <c r="AE290" i="3" s="1"/>
  <c r="AG290" i="3" s="1"/>
  <c r="Y291" i="3"/>
  <c r="AE291" i="3" s="1"/>
  <c r="AG291" i="3" s="1"/>
  <c r="Y292" i="3"/>
  <c r="AE292" i="3" s="1"/>
  <c r="AG292" i="3" s="1"/>
  <c r="Y293" i="3"/>
  <c r="AE293" i="3" s="1"/>
  <c r="AG293" i="3" s="1"/>
  <c r="Y294" i="3"/>
  <c r="AE294" i="3" s="1"/>
  <c r="AG294" i="3" s="1"/>
  <c r="Y295" i="3"/>
  <c r="AE295" i="3" s="1"/>
  <c r="AG295" i="3" s="1"/>
  <c r="Y296" i="3"/>
  <c r="AE296" i="3" s="1"/>
  <c r="AG296" i="3" s="1"/>
  <c r="Y297" i="3"/>
  <c r="AE297" i="3" s="1"/>
  <c r="AG297" i="3" s="1"/>
  <c r="Y298" i="3"/>
  <c r="AE298" i="3" s="1"/>
  <c r="AG298" i="3" s="1"/>
  <c r="Y299" i="3"/>
  <c r="AE299" i="3" s="1"/>
  <c r="AG299" i="3" s="1"/>
  <c r="Y300" i="3"/>
  <c r="AE300" i="3" s="1"/>
  <c r="AG300" i="3" s="1"/>
  <c r="Y301" i="3"/>
  <c r="AE301" i="3" s="1"/>
  <c r="AG301" i="3" s="1"/>
  <c r="Y302" i="3"/>
  <c r="AE302" i="3" s="1"/>
  <c r="AG302" i="3" s="1"/>
  <c r="Y303" i="3"/>
  <c r="AE303" i="3" s="1"/>
  <c r="AG303" i="3" s="1"/>
  <c r="Y304" i="3"/>
  <c r="AE304" i="3" s="1"/>
  <c r="AG304" i="3" s="1"/>
  <c r="Y305" i="3"/>
  <c r="AE305" i="3" s="1"/>
  <c r="AG305" i="3" s="1"/>
  <c r="Y306" i="3"/>
  <c r="AE306" i="3" s="1"/>
  <c r="AG306" i="3" s="1"/>
  <c r="Y307" i="3"/>
  <c r="AE307" i="3" s="1"/>
  <c r="AG307" i="3" s="1"/>
  <c r="Y308" i="3"/>
  <c r="AE308" i="3" s="1"/>
  <c r="AG308" i="3" s="1"/>
  <c r="Y309" i="3"/>
  <c r="AE309" i="3" s="1"/>
  <c r="AG309" i="3" s="1"/>
  <c r="Y310" i="3"/>
  <c r="AE310" i="3" s="1"/>
  <c r="AG310" i="3" s="1"/>
  <c r="Y311" i="3"/>
  <c r="AE311" i="3" s="1"/>
  <c r="AG311" i="3" s="1"/>
  <c r="Y312" i="3"/>
  <c r="AE312" i="3" s="1"/>
  <c r="AG312" i="3" s="1"/>
  <c r="Y313" i="3"/>
  <c r="AE313" i="3" s="1"/>
  <c r="AG313" i="3" s="1"/>
  <c r="Y314" i="3"/>
  <c r="AE314" i="3" s="1"/>
  <c r="AG314" i="3" s="1"/>
  <c r="Y315" i="3"/>
  <c r="AE315" i="3" s="1"/>
  <c r="AG315" i="3" s="1"/>
  <c r="Y316" i="3"/>
  <c r="AE316" i="3" s="1"/>
  <c r="AG316" i="3" s="1"/>
  <c r="Y317" i="3"/>
  <c r="AE317" i="3" s="1"/>
  <c r="AG317" i="3" s="1"/>
  <c r="Y318" i="3"/>
  <c r="AE318" i="3" s="1"/>
  <c r="AG318" i="3" s="1"/>
  <c r="Y319" i="3"/>
  <c r="AE319" i="3" s="1"/>
  <c r="AG319" i="3" s="1"/>
  <c r="Y320" i="3"/>
  <c r="AE320" i="3" s="1"/>
  <c r="AG320" i="3" s="1"/>
  <c r="Y321" i="3"/>
  <c r="AE321" i="3" s="1"/>
  <c r="AG321" i="3" s="1"/>
  <c r="Y322" i="3"/>
  <c r="AE322" i="3" s="1"/>
  <c r="AG322" i="3" s="1"/>
  <c r="Y323" i="3"/>
  <c r="AE323" i="3" s="1"/>
  <c r="AG323" i="3" s="1"/>
  <c r="Y324" i="3"/>
  <c r="AE324" i="3" s="1"/>
  <c r="AG324" i="3" s="1"/>
  <c r="Y325" i="3"/>
  <c r="AE325" i="3" s="1"/>
  <c r="AG325" i="3" s="1"/>
  <c r="Y326" i="3"/>
  <c r="AE326" i="3" s="1"/>
  <c r="AG326" i="3" s="1"/>
  <c r="Y327" i="3"/>
  <c r="AE327" i="3" s="1"/>
  <c r="AG327" i="3" s="1"/>
  <c r="Y328" i="3"/>
  <c r="AE328" i="3" s="1"/>
  <c r="AG328" i="3" s="1"/>
  <c r="Y329" i="3"/>
  <c r="AE329" i="3" s="1"/>
  <c r="AG329" i="3" s="1"/>
  <c r="Y330" i="3"/>
  <c r="AE330" i="3" s="1"/>
  <c r="AG330" i="3" s="1"/>
  <c r="Y331" i="3"/>
  <c r="AE331" i="3" s="1"/>
  <c r="AG331" i="3" s="1"/>
  <c r="Y332" i="3"/>
  <c r="AE332" i="3" s="1"/>
  <c r="AG332" i="3" s="1"/>
  <c r="Y333" i="3"/>
  <c r="AE333" i="3" s="1"/>
  <c r="AG333" i="3" s="1"/>
  <c r="Y334" i="3"/>
  <c r="AE334" i="3" s="1"/>
  <c r="AG334" i="3" s="1"/>
  <c r="Y335" i="3"/>
  <c r="AE335" i="3" s="1"/>
  <c r="AG335" i="3" s="1"/>
  <c r="Y336" i="3"/>
  <c r="AE336" i="3" s="1"/>
  <c r="AG336" i="3" s="1"/>
  <c r="Y337" i="3"/>
  <c r="AE337" i="3" s="1"/>
  <c r="AG337" i="3" s="1"/>
  <c r="Y338" i="3"/>
  <c r="AE338" i="3" s="1"/>
  <c r="AG338" i="3" s="1"/>
  <c r="Y339" i="3"/>
  <c r="AE339" i="3" s="1"/>
  <c r="AG339" i="3" s="1"/>
  <c r="Y340" i="3"/>
  <c r="AE340" i="3" s="1"/>
  <c r="AG340" i="3" s="1"/>
  <c r="Y341" i="3"/>
  <c r="AE341" i="3" s="1"/>
  <c r="AG341" i="3" s="1"/>
  <c r="Y342" i="3"/>
  <c r="AE342" i="3" s="1"/>
  <c r="AG342" i="3" s="1"/>
  <c r="Y343" i="3"/>
  <c r="AE343" i="3" s="1"/>
  <c r="AG343" i="3" s="1"/>
  <c r="Y344" i="3"/>
  <c r="AE344" i="3" s="1"/>
  <c r="AG344" i="3" s="1"/>
  <c r="Y345" i="3"/>
  <c r="AE345" i="3" s="1"/>
  <c r="AG345" i="3" s="1"/>
  <c r="Y346" i="3"/>
  <c r="AE346" i="3" s="1"/>
  <c r="AG346" i="3" s="1"/>
  <c r="Y347" i="3"/>
  <c r="AE347" i="3" s="1"/>
  <c r="AG347" i="3" s="1"/>
  <c r="Y348" i="3"/>
  <c r="AE348" i="3" s="1"/>
  <c r="AG348" i="3" s="1"/>
  <c r="Y349" i="3"/>
  <c r="AE349" i="3" s="1"/>
  <c r="AG349" i="3" s="1"/>
  <c r="Y350" i="3"/>
  <c r="AE350" i="3" s="1"/>
  <c r="AG350" i="3" s="1"/>
  <c r="Y351" i="3"/>
  <c r="AE351" i="3" s="1"/>
  <c r="AG351" i="3" s="1"/>
  <c r="Y352" i="3"/>
  <c r="AE352" i="3" s="1"/>
  <c r="AG352" i="3" s="1"/>
  <c r="Y353" i="3"/>
  <c r="AE353" i="3" s="1"/>
  <c r="AG353" i="3" s="1"/>
  <c r="Y354" i="3"/>
  <c r="AE354" i="3" s="1"/>
  <c r="AG354" i="3" s="1"/>
  <c r="Y355" i="3"/>
  <c r="AE355" i="3" s="1"/>
  <c r="AG355" i="3" s="1"/>
  <c r="Y356" i="3"/>
  <c r="AE356" i="3" s="1"/>
  <c r="AG356" i="3" s="1"/>
  <c r="Y357" i="3"/>
  <c r="AE357" i="3" s="1"/>
  <c r="AG357" i="3" s="1"/>
  <c r="Y358" i="3"/>
  <c r="AE358" i="3" s="1"/>
  <c r="AG358" i="3" s="1"/>
  <c r="Y359" i="3"/>
  <c r="AE359" i="3" s="1"/>
  <c r="AG359" i="3" s="1"/>
  <c r="Y360" i="3"/>
  <c r="AE360" i="3" s="1"/>
  <c r="AG360" i="3" s="1"/>
  <c r="Y361" i="3"/>
  <c r="AE361" i="3" s="1"/>
  <c r="AG361" i="3" s="1"/>
  <c r="Y362" i="3"/>
  <c r="AE362" i="3" s="1"/>
  <c r="AG362" i="3" s="1"/>
  <c r="Y363" i="3"/>
  <c r="AE363" i="3" s="1"/>
  <c r="AG363" i="3" s="1"/>
  <c r="Y364" i="3"/>
  <c r="AE364" i="3" s="1"/>
  <c r="AG364" i="3" s="1"/>
  <c r="Y365" i="3"/>
  <c r="AE365" i="3" s="1"/>
  <c r="AG365" i="3" s="1"/>
  <c r="Y366" i="3"/>
  <c r="AE366" i="3" s="1"/>
  <c r="AG366" i="3" s="1"/>
  <c r="Y367" i="3"/>
  <c r="AE367" i="3" s="1"/>
  <c r="AG367" i="3" s="1"/>
  <c r="Y368" i="3"/>
  <c r="AE368" i="3" s="1"/>
  <c r="AG368" i="3" s="1"/>
  <c r="Y369" i="3"/>
  <c r="AE369" i="3" s="1"/>
  <c r="AG369" i="3" s="1"/>
  <c r="Y370" i="3"/>
  <c r="AE370" i="3" s="1"/>
  <c r="AG370" i="3" s="1"/>
  <c r="Y371" i="3"/>
  <c r="AE371" i="3" s="1"/>
  <c r="AG371" i="3" s="1"/>
  <c r="Y372" i="3"/>
  <c r="AE372" i="3" s="1"/>
  <c r="AG372" i="3" s="1"/>
  <c r="Y373" i="3"/>
  <c r="AE373" i="3" s="1"/>
  <c r="AG373" i="3" s="1"/>
  <c r="Y374" i="3"/>
  <c r="AE374" i="3" s="1"/>
  <c r="AG374" i="3" s="1"/>
  <c r="Y375" i="3"/>
  <c r="AE375" i="3" s="1"/>
  <c r="AG375" i="3" s="1"/>
  <c r="Y376" i="3"/>
  <c r="AE376" i="3" s="1"/>
  <c r="AG376" i="3" s="1"/>
  <c r="Y377" i="3"/>
  <c r="AE377" i="3" s="1"/>
  <c r="AG377" i="3" s="1"/>
  <c r="Y378" i="3"/>
  <c r="AE378" i="3" s="1"/>
  <c r="AG378" i="3" s="1"/>
  <c r="Y379" i="3"/>
  <c r="AE379" i="3" s="1"/>
  <c r="AG379" i="3" s="1"/>
  <c r="Y380" i="3"/>
  <c r="AE380" i="3" s="1"/>
  <c r="AG380" i="3" s="1"/>
  <c r="Y381" i="3"/>
  <c r="AE381" i="3" s="1"/>
  <c r="AG381" i="3" s="1"/>
  <c r="Y382" i="3"/>
  <c r="AE382" i="3" s="1"/>
  <c r="AG382" i="3" s="1"/>
  <c r="Y383" i="3"/>
  <c r="AE383" i="3" s="1"/>
  <c r="AG383" i="3" s="1"/>
  <c r="Y384" i="3"/>
  <c r="AE384" i="3" s="1"/>
  <c r="AG384" i="3" s="1"/>
  <c r="Y385" i="3"/>
  <c r="AE385" i="3" s="1"/>
  <c r="AG385" i="3" s="1"/>
  <c r="Y386" i="3"/>
  <c r="AE386" i="3" s="1"/>
  <c r="AG386" i="3" s="1"/>
  <c r="Y387" i="3"/>
  <c r="AE387" i="3" s="1"/>
  <c r="AG387" i="3" s="1"/>
  <c r="Y388" i="3"/>
  <c r="AE388" i="3" s="1"/>
  <c r="AG388" i="3" s="1"/>
  <c r="Y389" i="3"/>
  <c r="AE389" i="3" s="1"/>
  <c r="AG389" i="3" s="1"/>
  <c r="Y390" i="3"/>
  <c r="AE390" i="3" s="1"/>
  <c r="AG390" i="3" s="1"/>
  <c r="Y391" i="3"/>
  <c r="AE391" i="3" s="1"/>
  <c r="AG391" i="3" s="1"/>
  <c r="Y392" i="3"/>
  <c r="AE392" i="3" s="1"/>
  <c r="AG392" i="3" s="1"/>
  <c r="Y393" i="3"/>
  <c r="AE393" i="3" s="1"/>
  <c r="AG393" i="3" s="1"/>
  <c r="Y394" i="3"/>
  <c r="AE394" i="3" s="1"/>
  <c r="AG394" i="3" s="1"/>
  <c r="Y395" i="3"/>
  <c r="AE395" i="3" s="1"/>
  <c r="AG395" i="3" s="1"/>
  <c r="Y396" i="3"/>
  <c r="AE396" i="3" s="1"/>
  <c r="AG396" i="3" s="1"/>
  <c r="Y397" i="3"/>
  <c r="AE397" i="3" s="1"/>
  <c r="AG397" i="3" s="1"/>
  <c r="Y398" i="3"/>
  <c r="AE398" i="3" s="1"/>
  <c r="AG398" i="3" s="1"/>
  <c r="Y399" i="3"/>
  <c r="AE399" i="3" s="1"/>
  <c r="AG399" i="3" s="1"/>
  <c r="Y400" i="3"/>
  <c r="AE400" i="3" s="1"/>
  <c r="AG400" i="3" s="1"/>
  <c r="Y401" i="3"/>
  <c r="AE401" i="3" s="1"/>
  <c r="AG401" i="3" s="1"/>
  <c r="Y402" i="3"/>
  <c r="AE402" i="3" s="1"/>
  <c r="AG402" i="3" s="1"/>
  <c r="Y403" i="3"/>
  <c r="AE403" i="3" s="1"/>
  <c r="AG403" i="3" s="1"/>
  <c r="Y404" i="3"/>
  <c r="AE404" i="3" s="1"/>
  <c r="AG404" i="3" s="1"/>
  <c r="Y405" i="3"/>
  <c r="AE405" i="3" s="1"/>
  <c r="AG405" i="3" s="1"/>
  <c r="Y406" i="3"/>
  <c r="AE406" i="3" s="1"/>
  <c r="AG406" i="3" s="1"/>
  <c r="Y407" i="3"/>
  <c r="AE407" i="3" s="1"/>
  <c r="AG407" i="3" s="1"/>
  <c r="Y408" i="3"/>
  <c r="AE408" i="3" s="1"/>
  <c r="AG408" i="3" s="1"/>
  <c r="Y409" i="3"/>
  <c r="AE409" i="3" s="1"/>
  <c r="AG409" i="3" s="1"/>
  <c r="Y410" i="3"/>
  <c r="AE410" i="3" s="1"/>
  <c r="AG410" i="3" s="1"/>
  <c r="Y411" i="3"/>
  <c r="AE411" i="3" s="1"/>
  <c r="AG411" i="3" s="1"/>
  <c r="Y412" i="3"/>
  <c r="AE412" i="3" s="1"/>
  <c r="AG412" i="3" s="1"/>
  <c r="Y413" i="3"/>
  <c r="AE413" i="3" s="1"/>
  <c r="AG413" i="3" s="1"/>
  <c r="Y414" i="3"/>
  <c r="AE414" i="3" s="1"/>
  <c r="AG414" i="3" s="1"/>
  <c r="Y415" i="3"/>
  <c r="AE415" i="3" s="1"/>
  <c r="AG415" i="3" s="1"/>
  <c r="Y416" i="3"/>
  <c r="AE416" i="3" s="1"/>
  <c r="AG416" i="3" s="1"/>
  <c r="Y417" i="3"/>
  <c r="AE417" i="3" s="1"/>
  <c r="AG417" i="3" s="1"/>
  <c r="Y418" i="3"/>
  <c r="AE418" i="3" s="1"/>
  <c r="AG418" i="3" s="1"/>
  <c r="Y419" i="3"/>
  <c r="AE419" i="3" s="1"/>
  <c r="AG419" i="3" s="1"/>
  <c r="Y420" i="3"/>
  <c r="AE420" i="3" s="1"/>
  <c r="AG420" i="3" s="1"/>
  <c r="Y421" i="3"/>
  <c r="AE421" i="3" s="1"/>
  <c r="AG421" i="3" s="1"/>
  <c r="Y422" i="3"/>
  <c r="AE422" i="3" s="1"/>
  <c r="AG422" i="3" s="1"/>
  <c r="Y423" i="3"/>
  <c r="AE423" i="3" s="1"/>
  <c r="AG423" i="3" s="1"/>
  <c r="Y424" i="3"/>
  <c r="AE424" i="3" s="1"/>
  <c r="AG424" i="3" s="1"/>
  <c r="Y425" i="3"/>
  <c r="AE425" i="3" s="1"/>
  <c r="AG425" i="3" s="1"/>
  <c r="Y426" i="3"/>
  <c r="AE426" i="3" s="1"/>
  <c r="AG426" i="3" s="1"/>
  <c r="Y427" i="3"/>
  <c r="AE427" i="3" s="1"/>
  <c r="AG427" i="3" s="1"/>
  <c r="Y428" i="3"/>
  <c r="AE428" i="3" s="1"/>
  <c r="AG428" i="3" s="1"/>
  <c r="Y429" i="3"/>
  <c r="AE429" i="3" s="1"/>
  <c r="AG429" i="3" s="1"/>
  <c r="Y430" i="3"/>
  <c r="AE430" i="3" s="1"/>
  <c r="AG430" i="3" s="1"/>
  <c r="Y431" i="3"/>
  <c r="AE431" i="3" s="1"/>
  <c r="AG431" i="3" s="1"/>
  <c r="Y432" i="3"/>
  <c r="AE432" i="3" s="1"/>
  <c r="AG432" i="3" s="1"/>
  <c r="Y433" i="3"/>
  <c r="AE433" i="3" s="1"/>
  <c r="AG433" i="3" s="1"/>
  <c r="Y434" i="3"/>
  <c r="AE434" i="3" s="1"/>
  <c r="AG434" i="3" s="1"/>
  <c r="Y435" i="3"/>
  <c r="AE435" i="3" s="1"/>
  <c r="AG435" i="3" s="1"/>
  <c r="Y436" i="3"/>
  <c r="AE436" i="3" s="1"/>
  <c r="AG436" i="3" s="1"/>
  <c r="Y437" i="3"/>
  <c r="AE437" i="3" s="1"/>
  <c r="AG437" i="3" s="1"/>
  <c r="Y438" i="3"/>
  <c r="AE438" i="3" s="1"/>
  <c r="AG438" i="3" s="1"/>
  <c r="Y439" i="3"/>
  <c r="AE439" i="3" s="1"/>
  <c r="AG439" i="3" s="1"/>
  <c r="Y440" i="3"/>
  <c r="AE440" i="3" s="1"/>
  <c r="AG440" i="3" s="1"/>
  <c r="Y441" i="3"/>
  <c r="AE441" i="3" s="1"/>
  <c r="AG441" i="3" s="1"/>
  <c r="Y442" i="3"/>
  <c r="AE442" i="3" s="1"/>
  <c r="AG442" i="3" s="1"/>
  <c r="Y443" i="3"/>
  <c r="AE443" i="3" s="1"/>
  <c r="AG443" i="3" s="1"/>
  <c r="Y444" i="3"/>
  <c r="AE444" i="3" s="1"/>
  <c r="AG444" i="3" s="1"/>
  <c r="Y445" i="3"/>
  <c r="AE445" i="3" s="1"/>
  <c r="AG445" i="3" s="1"/>
  <c r="Y446" i="3"/>
  <c r="AE446" i="3" s="1"/>
  <c r="AG446" i="3" s="1"/>
  <c r="Y447" i="3"/>
  <c r="AE447" i="3" s="1"/>
  <c r="AG447" i="3" s="1"/>
  <c r="Y448" i="3"/>
  <c r="AE448" i="3" s="1"/>
  <c r="AG448" i="3" s="1"/>
  <c r="Y449" i="3"/>
  <c r="AE449" i="3" s="1"/>
  <c r="AG449" i="3" s="1"/>
  <c r="Y450" i="3"/>
  <c r="AE450" i="3" s="1"/>
  <c r="AG450" i="3" s="1"/>
  <c r="Y451" i="3"/>
  <c r="AE451" i="3" s="1"/>
  <c r="AG451" i="3" s="1"/>
  <c r="Y452" i="3"/>
  <c r="AE452" i="3" s="1"/>
  <c r="AG452" i="3" s="1"/>
  <c r="Y453" i="3"/>
  <c r="AE453" i="3" s="1"/>
  <c r="AG453" i="3" s="1"/>
  <c r="Y454" i="3"/>
  <c r="AE454" i="3" s="1"/>
  <c r="AG454" i="3" s="1"/>
  <c r="Y455" i="3"/>
  <c r="AE455" i="3" s="1"/>
  <c r="AG455" i="3" s="1"/>
  <c r="Y456" i="3"/>
  <c r="AE456" i="3" s="1"/>
  <c r="AG456" i="3" s="1"/>
  <c r="Y457" i="3"/>
  <c r="AE457" i="3" s="1"/>
  <c r="AG457" i="3" s="1"/>
  <c r="Y458" i="3"/>
  <c r="AE458" i="3" s="1"/>
  <c r="AG458" i="3" s="1"/>
  <c r="Y459" i="3"/>
  <c r="AE459" i="3" s="1"/>
  <c r="AG459" i="3" s="1"/>
  <c r="Y460" i="3"/>
  <c r="AE460" i="3" s="1"/>
  <c r="AG460" i="3" s="1"/>
  <c r="Y461" i="3"/>
  <c r="AE461" i="3" s="1"/>
  <c r="AG461" i="3" s="1"/>
  <c r="Y462" i="3"/>
  <c r="AE462" i="3" s="1"/>
  <c r="AG462" i="3" s="1"/>
  <c r="Y463" i="3"/>
  <c r="AE463" i="3" s="1"/>
  <c r="AG463" i="3" s="1"/>
  <c r="Y464" i="3"/>
  <c r="AE464" i="3" s="1"/>
  <c r="AG464" i="3" s="1"/>
  <c r="Y465" i="3"/>
  <c r="AE465" i="3" s="1"/>
  <c r="AG465" i="3" s="1"/>
  <c r="Y466" i="3"/>
  <c r="AE466" i="3" s="1"/>
  <c r="AG466" i="3" s="1"/>
  <c r="Y467" i="3"/>
  <c r="AE467" i="3" s="1"/>
  <c r="AG467" i="3" s="1"/>
  <c r="Y468" i="3"/>
  <c r="AE468" i="3" s="1"/>
  <c r="AG468" i="3" s="1"/>
  <c r="Y469" i="3"/>
  <c r="AE469" i="3" s="1"/>
  <c r="AG469" i="3" s="1"/>
  <c r="Y470" i="3"/>
  <c r="AE470" i="3" s="1"/>
  <c r="AG470" i="3" s="1"/>
  <c r="Y471" i="3"/>
  <c r="AE471" i="3" s="1"/>
  <c r="AG471" i="3" s="1"/>
  <c r="Y472" i="3"/>
  <c r="AE472" i="3" s="1"/>
  <c r="AG472" i="3" s="1"/>
  <c r="Y473" i="3"/>
  <c r="AE473" i="3" s="1"/>
  <c r="AG473" i="3" s="1"/>
  <c r="Y474" i="3"/>
  <c r="AE474" i="3" s="1"/>
  <c r="AG474" i="3" s="1"/>
  <c r="Y475" i="3"/>
  <c r="AE475" i="3" s="1"/>
  <c r="AG475" i="3" s="1"/>
  <c r="Y476" i="3"/>
  <c r="AE476" i="3" s="1"/>
  <c r="AG476" i="3" s="1"/>
  <c r="Y477" i="3"/>
  <c r="AE477" i="3" s="1"/>
  <c r="AG477" i="3" s="1"/>
  <c r="Y478" i="3"/>
  <c r="AE478" i="3" s="1"/>
  <c r="AG478" i="3" s="1"/>
  <c r="Y479" i="3"/>
  <c r="AE479" i="3" s="1"/>
  <c r="AG479" i="3" s="1"/>
  <c r="Y480" i="3"/>
  <c r="AE480" i="3" s="1"/>
  <c r="AG480" i="3" s="1"/>
  <c r="Y481" i="3"/>
  <c r="AE481" i="3" s="1"/>
  <c r="AG481" i="3" s="1"/>
  <c r="Y482" i="3"/>
  <c r="AE482" i="3" s="1"/>
  <c r="AG482" i="3" s="1"/>
  <c r="Y483" i="3"/>
  <c r="AE483" i="3" s="1"/>
  <c r="AG483" i="3" s="1"/>
  <c r="Y484" i="3"/>
  <c r="AE484" i="3" s="1"/>
  <c r="AG484" i="3" s="1"/>
  <c r="Y485" i="3"/>
  <c r="AE485" i="3" s="1"/>
  <c r="AG485" i="3" s="1"/>
  <c r="Y486" i="3"/>
  <c r="AE486" i="3" s="1"/>
  <c r="AG486" i="3" s="1"/>
  <c r="Y487" i="3"/>
  <c r="AE487" i="3" s="1"/>
  <c r="AG487" i="3" s="1"/>
  <c r="Y488" i="3"/>
  <c r="AE488" i="3" s="1"/>
  <c r="AG488" i="3" s="1"/>
  <c r="Y489" i="3"/>
  <c r="AE489" i="3" s="1"/>
  <c r="AG489" i="3" s="1"/>
  <c r="Y490" i="3"/>
  <c r="AE490" i="3" s="1"/>
  <c r="AG490" i="3" s="1"/>
  <c r="Y491" i="3"/>
  <c r="AE491" i="3" s="1"/>
  <c r="AG491" i="3" s="1"/>
  <c r="Y492" i="3"/>
  <c r="AE492" i="3" s="1"/>
  <c r="AG492" i="3" s="1"/>
  <c r="Y493" i="3"/>
  <c r="AE493" i="3" s="1"/>
  <c r="AG493" i="3" s="1"/>
  <c r="Y494" i="3"/>
  <c r="AE494" i="3" s="1"/>
  <c r="AG494" i="3" s="1"/>
  <c r="Y495" i="3"/>
  <c r="AE495" i="3" s="1"/>
  <c r="AG495" i="3" s="1"/>
  <c r="Y496" i="3"/>
  <c r="AE496" i="3" s="1"/>
  <c r="AG496" i="3" s="1"/>
  <c r="Y497" i="3"/>
  <c r="AE497" i="3" s="1"/>
  <c r="AG497" i="3" s="1"/>
  <c r="Y498" i="3"/>
  <c r="AE498" i="3" s="1"/>
  <c r="AG498" i="3" s="1"/>
  <c r="Y499" i="3"/>
  <c r="AE499" i="3" s="1"/>
  <c r="AG499" i="3" s="1"/>
  <c r="Y500" i="3"/>
  <c r="AE500" i="3" s="1"/>
  <c r="AG500" i="3" s="1"/>
  <c r="Y501" i="3"/>
  <c r="AE501" i="3" s="1"/>
  <c r="AG501" i="3" s="1"/>
  <c r="Y502" i="3"/>
  <c r="AE502" i="3" s="1"/>
  <c r="AG502" i="3" s="1"/>
  <c r="Y503" i="3"/>
  <c r="AE503" i="3" s="1"/>
  <c r="AG503" i="3" s="1"/>
  <c r="Y504" i="3"/>
  <c r="AE504" i="3" s="1"/>
  <c r="AG504" i="3" s="1"/>
  <c r="Y505" i="3"/>
  <c r="AE505" i="3" s="1"/>
  <c r="AG505" i="3" s="1"/>
  <c r="Y506" i="3"/>
  <c r="AE506" i="3" s="1"/>
  <c r="AG506" i="3" s="1"/>
  <c r="Y507" i="3"/>
  <c r="AE507" i="3" s="1"/>
  <c r="AG507" i="3" s="1"/>
  <c r="Y508" i="3"/>
  <c r="AE508" i="3" s="1"/>
  <c r="AG508" i="3" s="1"/>
  <c r="Y509" i="3"/>
  <c r="AE509" i="3" s="1"/>
  <c r="AG509" i="3" s="1"/>
  <c r="Y510" i="3"/>
  <c r="AE510" i="3" s="1"/>
  <c r="AG510" i="3" s="1"/>
  <c r="Y511" i="3"/>
  <c r="AE511" i="3" s="1"/>
  <c r="AG511" i="3" s="1"/>
  <c r="Y512" i="3"/>
  <c r="AE512" i="3" s="1"/>
  <c r="AG512" i="3" s="1"/>
  <c r="Y513" i="3"/>
  <c r="AE513" i="3" s="1"/>
  <c r="AG513" i="3" s="1"/>
  <c r="Y514" i="3"/>
  <c r="AE514" i="3" s="1"/>
  <c r="AG514" i="3" s="1"/>
  <c r="Y515" i="3"/>
  <c r="AE515" i="3" s="1"/>
  <c r="AG515" i="3" s="1"/>
  <c r="Y516" i="3"/>
  <c r="AE516" i="3" s="1"/>
  <c r="AG516" i="3" s="1"/>
  <c r="Y517" i="3"/>
  <c r="AE517" i="3" s="1"/>
  <c r="AG517" i="3" s="1"/>
  <c r="Y518" i="3"/>
  <c r="AE518" i="3" s="1"/>
  <c r="AG518" i="3" s="1"/>
  <c r="Y519" i="3"/>
  <c r="AE519" i="3" s="1"/>
  <c r="AG519" i="3" s="1"/>
  <c r="Y520" i="3"/>
  <c r="AE520" i="3" s="1"/>
  <c r="AG520" i="3" s="1"/>
  <c r="Y521" i="3"/>
  <c r="AE521" i="3" s="1"/>
  <c r="AG521" i="3" s="1"/>
  <c r="Y522" i="3"/>
  <c r="AE522" i="3" s="1"/>
  <c r="AG522" i="3" s="1"/>
  <c r="Y523" i="3"/>
  <c r="AE523" i="3" s="1"/>
  <c r="AG523" i="3" s="1"/>
  <c r="Y524" i="3"/>
  <c r="AE524" i="3" s="1"/>
  <c r="AG524" i="3" s="1"/>
  <c r="Y525" i="3"/>
  <c r="AE525" i="3" s="1"/>
  <c r="AG525" i="3" s="1"/>
  <c r="Y526" i="3"/>
  <c r="AE526" i="3" s="1"/>
  <c r="AG526" i="3" s="1"/>
  <c r="Y527" i="3"/>
  <c r="AE527" i="3" s="1"/>
  <c r="AG527" i="3" s="1"/>
  <c r="Y528" i="3"/>
  <c r="AE528" i="3" s="1"/>
  <c r="AG528" i="3" s="1"/>
  <c r="Y529" i="3"/>
  <c r="AE529" i="3" s="1"/>
  <c r="AG529" i="3" s="1"/>
  <c r="Y530" i="3"/>
  <c r="AE530" i="3" s="1"/>
  <c r="AG530" i="3" s="1"/>
  <c r="Y531" i="3"/>
  <c r="AE531" i="3" s="1"/>
  <c r="AG531" i="3" s="1"/>
  <c r="Y532" i="3"/>
  <c r="AE532" i="3" s="1"/>
  <c r="AG532" i="3" s="1"/>
  <c r="Y533" i="3"/>
  <c r="AE533" i="3" s="1"/>
  <c r="AG533" i="3" s="1"/>
  <c r="Y534" i="3"/>
  <c r="AE534" i="3" s="1"/>
  <c r="AG534" i="3" s="1"/>
  <c r="Y535" i="3"/>
  <c r="AE535" i="3" s="1"/>
  <c r="AG535" i="3" s="1"/>
  <c r="Y536" i="3"/>
  <c r="AE536" i="3" s="1"/>
  <c r="AG536" i="3" s="1"/>
  <c r="Y537" i="3"/>
  <c r="AE537" i="3" s="1"/>
  <c r="AG537" i="3" s="1"/>
  <c r="Y538" i="3"/>
  <c r="AE538" i="3" s="1"/>
  <c r="AG538" i="3" s="1"/>
  <c r="Y539" i="3"/>
  <c r="AE539" i="3" s="1"/>
  <c r="AG539" i="3" s="1"/>
  <c r="Y540" i="3"/>
  <c r="AE540" i="3" s="1"/>
  <c r="AG540" i="3" s="1"/>
  <c r="Y541" i="3"/>
  <c r="AE541" i="3" s="1"/>
  <c r="AG541" i="3" s="1"/>
  <c r="Y542" i="3"/>
  <c r="AE542" i="3" s="1"/>
  <c r="AG542" i="3" s="1"/>
  <c r="Y543" i="3"/>
  <c r="AE543" i="3" s="1"/>
  <c r="AG543" i="3" s="1"/>
  <c r="Y544" i="3"/>
  <c r="AE544" i="3" s="1"/>
  <c r="AG544" i="3" s="1"/>
  <c r="Y545" i="3"/>
  <c r="AE545" i="3" s="1"/>
  <c r="AG545" i="3" s="1"/>
  <c r="Y546" i="3"/>
  <c r="AE546" i="3" s="1"/>
  <c r="AG546" i="3" s="1"/>
  <c r="Y547" i="3"/>
  <c r="AE547" i="3" s="1"/>
  <c r="AG547" i="3" s="1"/>
  <c r="Y548" i="3"/>
  <c r="AE548" i="3" s="1"/>
  <c r="AG548" i="3" s="1"/>
  <c r="Y549" i="3"/>
  <c r="AE549" i="3" s="1"/>
  <c r="AG549" i="3" s="1"/>
  <c r="Y550" i="3"/>
  <c r="AE550" i="3" s="1"/>
  <c r="AG550" i="3" s="1"/>
  <c r="Y551" i="3"/>
  <c r="AE551" i="3" s="1"/>
  <c r="AG551" i="3" s="1"/>
  <c r="Y552" i="3"/>
  <c r="AE552" i="3" s="1"/>
  <c r="AG552" i="3" s="1"/>
  <c r="Y553" i="3"/>
  <c r="AE553" i="3" s="1"/>
  <c r="AG553" i="3" s="1"/>
  <c r="Y554" i="3"/>
  <c r="AE554" i="3" s="1"/>
  <c r="AG554" i="3" s="1"/>
  <c r="Y555" i="3"/>
  <c r="AE555" i="3" s="1"/>
  <c r="AG555" i="3" s="1"/>
  <c r="Y556" i="3"/>
  <c r="AE556" i="3" s="1"/>
  <c r="AG556" i="3" s="1"/>
  <c r="Y557" i="3"/>
  <c r="AE557" i="3" s="1"/>
  <c r="AG557" i="3" s="1"/>
  <c r="Y558" i="3"/>
  <c r="AE558" i="3" s="1"/>
  <c r="AG558" i="3" s="1"/>
  <c r="Y559" i="3"/>
  <c r="AE559" i="3" s="1"/>
  <c r="AG559" i="3" s="1"/>
  <c r="Y560" i="3"/>
  <c r="AE560" i="3" s="1"/>
  <c r="AG560" i="3" s="1"/>
  <c r="Y561" i="3"/>
  <c r="AE561" i="3" s="1"/>
  <c r="AG561" i="3" s="1"/>
  <c r="Y562" i="3"/>
  <c r="AE562" i="3" s="1"/>
  <c r="AG562" i="3" s="1"/>
  <c r="Y563" i="3"/>
  <c r="AE563" i="3" s="1"/>
  <c r="AG563" i="3" s="1"/>
  <c r="Y564" i="3"/>
  <c r="AE564" i="3" s="1"/>
  <c r="AG564" i="3" s="1"/>
  <c r="Y565" i="3"/>
  <c r="AE565" i="3" s="1"/>
  <c r="AG565" i="3" s="1"/>
  <c r="Y566" i="3"/>
  <c r="AE566" i="3" s="1"/>
  <c r="AG566" i="3" s="1"/>
  <c r="Y567" i="3"/>
  <c r="AE567" i="3" s="1"/>
  <c r="AG567" i="3" s="1"/>
  <c r="Y568" i="3"/>
  <c r="AE568" i="3" s="1"/>
  <c r="AG568" i="3" s="1"/>
  <c r="Y569" i="3"/>
  <c r="AE569" i="3" s="1"/>
  <c r="AG569" i="3" s="1"/>
  <c r="Y570" i="3"/>
  <c r="AE570" i="3" s="1"/>
  <c r="AG570" i="3" s="1"/>
  <c r="Y571" i="3"/>
  <c r="AE571" i="3" s="1"/>
  <c r="AG571" i="3" s="1"/>
  <c r="Y572" i="3"/>
  <c r="AE572" i="3" s="1"/>
  <c r="AG572" i="3" s="1"/>
  <c r="Y573" i="3"/>
  <c r="AE573" i="3" s="1"/>
  <c r="AG573" i="3" s="1"/>
  <c r="Y574" i="3"/>
  <c r="AE574" i="3" s="1"/>
  <c r="AG574" i="3" s="1"/>
  <c r="Y575" i="3"/>
  <c r="AE575" i="3" s="1"/>
  <c r="AG575" i="3" s="1"/>
  <c r="Y576" i="3"/>
  <c r="AE576" i="3" s="1"/>
  <c r="AG576" i="3" s="1"/>
  <c r="Y577" i="3"/>
  <c r="AE577" i="3" s="1"/>
  <c r="AG577" i="3" s="1"/>
  <c r="Y578" i="3"/>
  <c r="AE578" i="3" s="1"/>
  <c r="AG578" i="3" s="1"/>
  <c r="Y579" i="3"/>
  <c r="AE579" i="3" s="1"/>
  <c r="AG579" i="3" s="1"/>
  <c r="Y580" i="3"/>
  <c r="AE580" i="3" s="1"/>
  <c r="AG580" i="3" s="1"/>
  <c r="Y581" i="3"/>
  <c r="AE581" i="3" s="1"/>
  <c r="AG581" i="3" s="1"/>
  <c r="Y582" i="3"/>
  <c r="AE582" i="3" s="1"/>
  <c r="AG582" i="3" s="1"/>
  <c r="Y583" i="3"/>
  <c r="AE583" i="3" s="1"/>
  <c r="AG583" i="3" s="1"/>
  <c r="Y584" i="3"/>
  <c r="AE584" i="3" s="1"/>
  <c r="AG584" i="3" s="1"/>
  <c r="Y585" i="3"/>
  <c r="AE585" i="3" s="1"/>
  <c r="AG585" i="3" s="1"/>
  <c r="Y586" i="3"/>
  <c r="AE586" i="3" s="1"/>
  <c r="AG586" i="3" s="1"/>
  <c r="Y587" i="3"/>
  <c r="AE587" i="3" s="1"/>
  <c r="AG587" i="3" s="1"/>
  <c r="Y588" i="3"/>
  <c r="AE588" i="3" s="1"/>
  <c r="AG588" i="3" s="1"/>
  <c r="Y589" i="3"/>
  <c r="AE589" i="3" s="1"/>
  <c r="AG589" i="3" s="1"/>
  <c r="Y590" i="3"/>
  <c r="AE590" i="3" s="1"/>
  <c r="AG590" i="3" s="1"/>
  <c r="Y591" i="3"/>
  <c r="AE591" i="3" s="1"/>
  <c r="AG591" i="3" s="1"/>
  <c r="Y592" i="3"/>
  <c r="AE592" i="3" s="1"/>
  <c r="AG592" i="3" s="1"/>
  <c r="Y593" i="3"/>
  <c r="AE593" i="3" s="1"/>
  <c r="AG593" i="3" s="1"/>
  <c r="Y594" i="3"/>
  <c r="AE594" i="3" s="1"/>
  <c r="AG594" i="3" s="1"/>
  <c r="Y595" i="3"/>
  <c r="AE595" i="3" s="1"/>
  <c r="AG595" i="3" s="1"/>
  <c r="Y596" i="3"/>
  <c r="AE596" i="3" s="1"/>
  <c r="AG596" i="3" s="1"/>
  <c r="Y597" i="3"/>
  <c r="AE597" i="3" s="1"/>
  <c r="AG597" i="3" s="1"/>
  <c r="Y598" i="3"/>
  <c r="AE598" i="3" s="1"/>
  <c r="AG598" i="3" s="1"/>
  <c r="Y599" i="3"/>
  <c r="AE599" i="3" s="1"/>
  <c r="AG599" i="3" s="1"/>
  <c r="Y600" i="3"/>
  <c r="AE600" i="3" s="1"/>
  <c r="AG600" i="3" s="1"/>
  <c r="Y601" i="3"/>
  <c r="AE601" i="3" s="1"/>
  <c r="AG601" i="3" s="1"/>
  <c r="Y602" i="3"/>
  <c r="AE602" i="3" s="1"/>
  <c r="AG602" i="3" s="1"/>
  <c r="Y603" i="3"/>
  <c r="AE603" i="3" s="1"/>
  <c r="AG603" i="3" s="1"/>
  <c r="Y604" i="3"/>
  <c r="AE604" i="3" s="1"/>
  <c r="AG604" i="3" s="1"/>
  <c r="Y605" i="3"/>
  <c r="AE605" i="3" s="1"/>
  <c r="AG605" i="3" s="1"/>
  <c r="Y606" i="3"/>
  <c r="AE606" i="3" s="1"/>
  <c r="AG606" i="3" s="1"/>
  <c r="Y607" i="3"/>
  <c r="AE607" i="3" s="1"/>
  <c r="AG607" i="3" s="1"/>
  <c r="Y608" i="3"/>
  <c r="AE608" i="3" s="1"/>
  <c r="AG608" i="3" s="1"/>
  <c r="Y609" i="3"/>
  <c r="AE609" i="3" s="1"/>
  <c r="AG609" i="3" s="1"/>
  <c r="Y610" i="3"/>
  <c r="AE610" i="3" s="1"/>
  <c r="AG610" i="3" s="1"/>
  <c r="Y611" i="3"/>
  <c r="AE611" i="3" s="1"/>
  <c r="AG611" i="3" s="1"/>
  <c r="Y612" i="3"/>
  <c r="AE612" i="3" s="1"/>
  <c r="AG612" i="3" s="1"/>
  <c r="Y613" i="3"/>
  <c r="AE613" i="3" s="1"/>
  <c r="AG613" i="3" s="1"/>
  <c r="Y614" i="3"/>
  <c r="AE614" i="3" s="1"/>
  <c r="AG614" i="3" s="1"/>
  <c r="Y615" i="3"/>
  <c r="AE615" i="3" s="1"/>
  <c r="AG615" i="3" s="1"/>
  <c r="Y616" i="3"/>
  <c r="AE616" i="3" s="1"/>
  <c r="AG616" i="3" s="1"/>
  <c r="Y617" i="3"/>
  <c r="AE617" i="3" s="1"/>
  <c r="AG617" i="3" s="1"/>
  <c r="Y618" i="3"/>
  <c r="AE618" i="3" s="1"/>
  <c r="AG618" i="3" s="1"/>
  <c r="Y619" i="3"/>
  <c r="AE619" i="3" s="1"/>
  <c r="AG619" i="3" s="1"/>
  <c r="Y620" i="3"/>
  <c r="AE620" i="3" s="1"/>
  <c r="AG620" i="3" s="1"/>
  <c r="Y621" i="3"/>
  <c r="AE621" i="3" s="1"/>
  <c r="AG621" i="3" s="1"/>
  <c r="Y622" i="3"/>
  <c r="AE622" i="3" s="1"/>
  <c r="AG622" i="3" s="1"/>
  <c r="Y623" i="3"/>
  <c r="AE623" i="3" s="1"/>
  <c r="AG623" i="3" s="1"/>
  <c r="Y624" i="3"/>
  <c r="AE624" i="3" s="1"/>
  <c r="AG624" i="3" s="1"/>
  <c r="Y625" i="3"/>
  <c r="AE625" i="3" s="1"/>
  <c r="AG625" i="3" s="1"/>
  <c r="Y626" i="3"/>
  <c r="AE626" i="3" s="1"/>
  <c r="AG626" i="3" s="1"/>
  <c r="Y627" i="3"/>
  <c r="AE627" i="3" s="1"/>
  <c r="AG627" i="3" s="1"/>
  <c r="Y628" i="3"/>
  <c r="AE628" i="3" s="1"/>
  <c r="AG628" i="3" s="1"/>
  <c r="Y629" i="3"/>
  <c r="AE629" i="3" s="1"/>
  <c r="AG629" i="3" s="1"/>
  <c r="Y630" i="3"/>
  <c r="AE630" i="3" s="1"/>
  <c r="AG630" i="3" s="1"/>
  <c r="Y631" i="3"/>
  <c r="AE631" i="3" s="1"/>
  <c r="AG631" i="3" s="1"/>
  <c r="Y632" i="3"/>
  <c r="AE632" i="3" s="1"/>
  <c r="AG632" i="3" s="1"/>
  <c r="Y633" i="3"/>
  <c r="AE633" i="3" s="1"/>
  <c r="AG633" i="3" s="1"/>
  <c r="Y634" i="3"/>
  <c r="AE634" i="3" s="1"/>
  <c r="AG634" i="3" s="1"/>
  <c r="Y635" i="3"/>
  <c r="AE635" i="3" s="1"/>
  <c r="AG635" i="3" s="1"/>
  <c r="Y636" i="3"/>
  <c r="AE636" i="3" s="1"/>
  <c r="AG636" i="3" s="1"/>
  <c r="Y637" i="3"/>
  <c r="AE637" i="3" s="1"/>
  <c r="AG637" i="3" s="1"/>
  <c r="Y638" i="3"/>
  <c r="AE638" i="3" s="1"/>
  <c r="AG638" i="3" s="1"/>
  <c r="Y639" i="3"/>
  <c r="AE639" i="3" s="1"/>
  <c r="AG639" i="3" s="1"/>
  <c r="Y640" i="3"/>
  <c r="AE640" i="3" s="1"/>
  <c r="AG640" i="3" s="1"/>
  <c r="Y641" i="3"/>
  <c r="AE641" i="3" s="1"/>
  <c r="AG641" i="3" s="1"/>
  <c r="Y642" i="3"/>
  <c r="AE642" i="3" s="1"/>
  <c r="AG642" i="3" s="1"/>
  <c r="Y643" i="3"/>
  <c r="AE643" i="3" s="1"/>
  <c r="AG643" i="3" s="1"/>
  <c r="Y644" i="3"/>
  <c r="AE644" i="3" s="1"/>
  <c r="AG644" i="3" s="1"/>
  <c r="Y645" i="3"/>
  <c r="AE645" i="3" s="1"/>
  <c r="AG645" i="3" s="1"/>
  <c r="Y646" i="3"/>
  <c r="AE646" i="3" s="1"/>
  <c r="AG646" i="3" s="1"/>
  <c r="Y647" i="3"/>
  <c r="AE647" i="3" s="1"/>
  <c r="AG647" i="3" s="1"/>
  <c r="Y648" i="3"/>
  <c r="AE648" i="3" s="1"/>
  <c r="AG648" i="3" s="1"/>
  <c r="Y649" i="3"/>
  <c r="AE649" i="3" s="1"/>
  <c r="AG649" i="3" s="1"/>
  <c r="Y650" i="3"/>
  <c r="AE650" i="3" s="1"/>
  <c r="AG650" i="3" s="1"/>
  <c r="Y651" i="3"/>
  <c r="AE651" i="3" s="1"/>
  <c r="AG651" i="3" s="1"/>
  <c r="Y652" i="3"/>
  <c r="AE652" i="3" s="1"/>
  <c r="AG652" i="3" s="1"/>
  <c r="Y653" i="3"/>
  <c r="AE653" i="3" s="1"/>
  <c r="AG653" i="3" s="1"/>
  <c r="Y654" i="3"/>
  <c r="AE654" i="3" s="1"/>
  <c r="AG654" i="3" s="1"/>
  <c r="Y655" i="3"/>
  <c r="AE655" i="3" s="1"/>
  <c r="AG655" i="3" s="1"/>
  <c r="Y656" i="3"/>
  <c r="AE656" i="3" s="1"/>
  <c r="AG656" i="3" s="1"/>
  <c r="Y657" i="3"/>
  <c r="AE657" i="3" s="1"/>
  <c r="AG657" i="3" s="1"/>
  <c r="Y658" i="3"/>
  <c r="AE658" i="3" s="1"/>
  <c r="AG658" i="3" s="1"/>
  <c r="Y659" i="3"/>
  <c r="AE659" i="3" s="1"/>
  <c r="AG659" i="3" s="1"/>
  <c r="Y660" i="3"/>
  <c r="AE660" i="3" s="1"/>
  <c r="AG660" i="3" s="1"/>
  <c r="Y661" i="3"/>
  <c r="AE661" i="3" s="1"/>
  <c r="AG661" i="3" s="1"/>
  <c r="Y662" i="3"/>
  <c r="AE662" i="3" s="1"/>
  <c r="AG662" i="3" s="1"/>
  <c r="Y663" i="3"/>
  <c r="AE663" i="3" s="1"/>
  <c r="AG663" i="3" s="1"/>
  <c r="Y664" i="3"/>
  <c r="AE664" i="3" s="1"/>
  <c r="AG664" i="3" s="1"/>
  <c r="Y665" i="3"/>
  <c r="AE665" i="3" s="1"/>
  <c r="AG665" i="3" s="1"/>
  <c r="Y666" i="3"/>
  <c r="AE666" i="3" s="1"/>
  <c r="AG666" i="3" s="1"/>
  <c r="Y667" i="3"/>
  <c r="AE667" i="3" s="1"/>
  <c r="AG667" i="3" s="1"/>
  <c r="Y668" i="3"/>
  <c r="AE668" i="3" s="1"/>
  <c r="AG668" i="3" s="1"/>
  <c r="Y669" i="3"/>
  <c r="AE669" i="3" s="1"/>
  <c r="AG669" i="3" s="1"/>
  <c r="Y670" i="3"/>
  <c r="AE670" i="3" s="1"/>
  <c r="AG670" i="3" s="1"/>
  <c r="Y671" i="3"/>
  <c r="AE671" i="3" s="1"/>
  <c r="AG671" i="3" s="1"/>
  <c r="Y672" i="3"/>
  <c r="AE672" i="3" s="1"/>
  <c r="AG672" i="3" s="1"/>
  <c r="Y673" i="3"/>
  <c r="AE673" i="3" s="1"/>
  <c r="AG673" i="3" s="1"/>
  <c r="Y674" i="3"/>
  <c r="AE674" i="3" s="1"/>
  <c r="AG674" i="3" s="1"/>
  <c r="Y675" i="3"/>
  <c r="AE675" i="3" s="1"/>
  <c r="AG675" i="3" s="1"/>
  <c r="Y676" i="3"/>
  <c r="AE676" i="3" s="1"/>
  <c r="AG676" i="3" s="1"/>
  <c r="Y677" i="3"/>
  <c r="AE677" i="3" s="1"/>
  <c r="AG677" i="3" s="1"/>
  <c r="Y678" i="3"/>
  <c r="AE678" i="3" s="1"/>
  <c r="AG678" i="3" s="1"/>
  <c r="Y679" i="3"/>
  <c r="AE679" i="3" s="1"/>
  <c r="AG679" i="3" s="1"/>
  <c r="Y680" i="3"/>
  <c r="AE680" i="3" s="1"/>
  <c r="AG680" i="3" s="1"/>
  <c r="Y681" i="3"/>
  <c r="AE681" i="3" s="1"/>
  <c r="AG681" i="3" s="1"/>
  <c r="Y682" i="3"/>
  <c r="AE682" i="3" s="1"/>
  <c r="AG682" i="3" s="1"/>
  <c r="Y683" i="3"/>
  <c r="AE683" i="3" s="1"/>
  <c r="AG683" i="3" s="1"/>
  <c r="Y684" i="3"/>
  <c r="AE684" i="3" s="1"/>
  <c r="AG684" i="3" s="1"/>
  <c r="Y685" i="3"/>
  <c r="AE685" i="3" s="1"/>
  <c r="AG685" i="3" s="1"/>
  <c r="Y686" i="3"/>
  <c r="AE686" i="3" s="1"/>
  <c r="AG686" i="3" s="1"/>
  <c r="Y687" i="3"/>
  <c r="AE687" i="3" s="1"/>
  <c r="AG687" i="3" s="1"/>
  <c r="Y688" i="3"/>
  <c r="AE688" i="3" s="1"/>
  <c r="AG688" i="3" s="1"/>
  <c r="Y689" i="3"/>
  <c r="AE689" i="3" s="1"/>
  <c r="AG689" i="3" s="1"/>
  <c r="Y690" i="3"/>
  <c r="AE690" i="3" s="1"/>
  <c r="AG690" i="3" s="1"/>
  <c r="Y691" i="3"/>
  <c r="AE691" i="3" s="1"/>
  <c r="AG691" i="3" s="1"/>
  <c r="Y692" i="3"/>
  <c r="AE692" i="3" s="1"/>
  <c r="AG692" i="3" s="1"/>
  <c r="Y693" i="3"/>
  <c r="AE693" i="3" s="1"/>
  <c r="AG693" i="3" s="1"/>
  <c r="Y694" i="3"/>
  <c r="AE694" i="3" s="1"/>
  <c r="AG694" i="3" s="1"/>
  <c r="Y695" i="3"/>
  <c r="AE695" i="3" s="1"/>
  <c r="AG695" i="3" s="1"/>
  <c r="Y696" i="3"/>
  <c r="AE696" i="3" s="1"/>
  <c r="AG696" i="3" s="1"/>
  <c r="Y697" i="3"/>
  <c r="AE697" i="3" s="1"/>
  <c r="AG697" i="3" s="1"/>
  <c r="Y698" i="3"/>
  <c r="AE698" i="3" s="1"/>
  <c r="AG698" i="3" s="1"/>
  <c r="Y699" i="3"/>
  <c r="AE699" i="3" s="1"/>
  <c r="AG699" i="3" s="1"/>
  <c r="Y700" i="3"/>
  <c r="AE700" i="3" s="1"/>
  <c r="AG700" i="3" s="1"/>
  <c r="Y701" i="3"/>
  <c r="AE701" i="3" s="1"/>
  <c r="AG701" i="3" s="1"/>
  <c r="Y702" i="3"/>
  <c r="AE702" i="3" s="1"/>
  <c r="AG702" i="3" s="1"/>
  <c r="Y703" i="3"/>
  <c r="AE703" i="3" s="1"/>
  <c r="AG703" i="3" s="1"/>
  <c r="Y704" i="3"/>
  <c r="AE704" i="3" s="1"/>
  <c r="AG704" i="3" s="1"/>
  <c r="Y705" i="3"/>
  <c r="AE705" i="3" s="1"/>
  <c r="AG705" i="3" s="1"/>
  <c r="Y706" i="3"/>
  <c r="AE706" i="3" s="1"/>
  <c r="AG706" i="3" s="1"/>
  <c r="Y707" i="3"/>
  <c r="AE707" i="3" s="1"/>
  <c r="AG707" i="3" s="1"/>
  <c r="Y708" i="3"/>
  <c r="AE708" i="3" s="1"/>
  <c r="AG708" i="3" s="1"/>
  <c r="Y709" i="3"/>
  <c r="AE709" i="3" s="1"/>
  <c r="AG709" i="3" s="1"/>
  <c r="Y710" i="3"/>
  <c r="AE710" i="3" s="1"/>
  <c r="AG710" i="3" s="1"/>
  <c r="Y711" i="3"/>
  <c r="AE711" i="3" s="1"/>
  <c r="AG711" i="3" s="1"/>
  <c r="Y712" i="3"/>
  <c r="AE712" i="3" s="1"/>
  <c r="AG712" i="3" s="1"/>
  <c r="Y713" i="3"/>
  <c r="AE713" i="3" s="1"/>
  <c r="AG713" i="3" s="1"/>
  <c r="Y714" i="3"/>
  <c r="AE714" i="3" s="1"/>
  <c r="AG714" i="3" s="1"/>
  <c r="Y715" i="3"/>
  <c r="AE715" i="3" s="1"/>
  <c r="AG715" i="3" s="1"/>
  <c r="Y716" i="3"/>
  <c r="AE716" i="3" s="1"/>
  <c r="AG716" i="3" s="1"/>
  <c r="Y717" i="3"/>
  <c r="AE717" i="3" s="1"/>
  <c r="AG717" i="3" s="1"/>
  <c r="Y718" i="3"/>
  <c r="AE718" i="3" s="1"/>
  <c r="AG718" i="3" s="1"/>
  <c r="Y719" i="3"/>
  <c r="AE719" i="3" s="1"/>
  <c r="AG719" i="3" s="1"/>
  <c r="Y720" i="3"/>
  <c r="AE720" i="3" s="1"/>
  <c r="AG720" i="3" s="1"/>
  <c r="Y721" i="3"/>
  <c r="AE721" i="3" s="1"/>
  <c r="AG721" i="3" s="1"/>
  <c r="Y722" i="3"/>
  <c r="AE722" i="3" s="1"/>
  <c r="AG722" i="3" s="1"/>
  <c r="Y723" i="3"/>
  <c r="AE723" i="3" s="1"/>
  <c r="AG723" i="3" s="1"/>
  <c r="Y724" i="3"/>
  <c r="AE724" i="3" s="1"/>
  <c r="AG724" i="3" s="1"/>
  <c r="Y725" i="3"/>
  <c r="AE725" i="3" s="1"/>
  <c r="AG725" i="3" s="1"/>
  <c r="Y726" i="3"/>
  <c r="AE726" i="3" s="1"/>
  <c r="AG726" i="3" s="1"/>
  <c r="Y727" i="3"/>
  <c r="AE727" i="3" s="1"/>
  <c r="AG727" i="3" s="1"/>
  <c r="Y728" i="3"/>
  <c r="AE728" i="3" s="1"/>
  <c r="AG728" i="3" s="1"/>
  <c r="Y729" i="3"/>
  <c r="AE729" i="3" s="1"/>
  <c r="AG729" i="3" s="1"/>
  <c r="Y730" i="3"/>
  <c r="AE730" i="3" s="1"/>
  <c r="AG730" i="3" s="1"/>
  <c r="Y731" i="3"/>
  <c r="AE731" i="3" s="1"/>
  <c r="AG731" i="3" s="1"/>
  <c r="Y732" i="3"/>
  <c r="AE732" i="3" s="1"/>
  <c r="AG732" i="3" s="1"/>
  <c r="Y733" i="3"/>
  <c r="AE733" i="3" s="1"/>
  <c r="AG733" i="3" s="1"/>
  <c r="Y734" i="3"/>
  <c r="AE734" i="3" s="1"/>
  <c r="AG734" i="3" s="1"/>
  <c r="Y735" i="3"/>
  <c r="AE735" i="3" s="1"/>
  <c r="AG735" i="3" s="1"/>
  <c r="Y736" i="3"/>
  <c r="AE736" i="3" s="1"/>
  <c r="AG736" i="3" s="1"/>
  <c r="Y737" i="3"/>
  <c r="AE737" i="3" s="1"/>
  <c r="AG737" i="3" s="1"/>
  <c r="Y738" i="3"/>
  <c r="AE738" i="3" s="1"/>
  <c r="AG738" i="3" s="1"/>
  <c r="Y739" i="3"/>
  <c r="AE739" i="3" s="1"/>
  <c r="AG739" i="3" s="1"/>
  <c r="Y740" i="3"/>
  <c r="AE740" i="3" s="1"/>
  <c r="AG740" i="3" s="1"/>
  <c r="Y741" i="3"/>
  <c r="AE741" i="3" s="1"/>
  <c r="AG741" i="3" s="1"/>
  <c r="Y742" i="3"/>
  <c r="AE742" i="3" s="1"/>
  <c r="AG742" i="3" s="1"/>
  <c r="Y743" i="3"/>
  <c r="AE743" i="3" s="1"/>
  <c r="AG743" i="3" s="1"/>
  <c r="Y744" i="3"/>
  <c r="AE744" i="3" s="1"/>
  <c r="AG744" i="3" s="1"/>
  <c r="Y745" i="3"/>
  <c r="AE745" i="3" s="1"/>
  <c r="AG745" i="3" s="1"/>
  <c r="Y746" i="3"/>
  <c r="AE746" i="3" s="1"/>
  <c r="AG746" i="3" s="1"/>
  <c r="Y747" i="3"/>
  <c r="AE747" i="3" s="1"/>
  <c r="AG747" i="3" s="1"/>
  <c r="Y748" i="3"/>
  <c r="AE748" i="3" s="1"/>
  <c r="AG748" i="3" s="1"/>
  <c r="Y749" i="3"/>
  <c r="AE749" i="3" s="1"/>
  <c r="AG749" i="3" s="1"/>
  <c r="Y750" i="3"/>
  <c r="AE750" i="3" s="1"/>
  <c r="AG750" i="3" s="1"/>
  <c r="Y751" i="3"/>
  <c r="AE751" i="3" s="1"/>
  <c r="AG751" i="3" s="1"/>
  <c r="Y752" i="3"/>
  <c r="AE752" i="3" s="1"/>
  <c r="AG752" i="3" s="1"/>
  <c r="Y753" i="3"/>
  <c r="AE753" i="3" s="1"/>
  <c r="AG753" i="3" s="1"/>
  <c r="Y754" i="3"/>
  <c r="AE754" i="3" s="1"/>
  <c r="AG754" i="3" s="1"/>
  <c r="Y755" i="3"/>
  <c r="AE755" i="3" s="1"/>
  <c r="AG755" i="3" s="1"/>
  <c r="Y756" i="3"/>
  <c r="AE756" i="3" s="1"/>
  <c r="AG756" i="3" s="1"/>
  <c r="Y757" i="3"/>
  <c r="AE757" i="3" s="1"/>
  <c r="AG757" i="3" s="1"/>
  <c r="Y758" i="3"/>
  <c r="AE758" i="3" s="1"/>
  <c r="AG758" i="3" s="1"/>
  <c r="Y759" i="3"/>
  <c r="AE759" i="3" s="1"/>
  <c r="AG759" i="3" s="1"/>
  <c r="Y760" i="3"/>
  <c r="AE760" i="3" s="1"/>
  <c r="AG760" i="3" s="1"/>
  <c r="Y761" i="3"/>
  <c r="AE761" i="3" s="1"/>
  <c r="AG761" i="3" s="1"/>
  <c r="Y762" i="3"/>
  <c r="AE762" i="3" s="1"/>
  <c r="AG762" i="3" s="1"/>
  <c r="Y763" i="3"/>
  <c r="AE763" i="3" s="1"/>
  <c r="AG763" i="3" s="1"/>
  <c r="Y764" i="3"/>
  <c r="AE764" i="3" s="1"/>
  <c r="AG764" i="3" s="1"/>
  <c r="Y765" i="3"/>
  <c r="AE765" i="3" s="1"/>
  <c r="AG765" i="3" s="1"/>
  <c r="Y766" i="3"/>
  <c r="AE766" i="3" s="1"/>
  <c r="AG766" i="3" s="1"/>
  <c r="Y767" i="3"/>
  <c r="AE767" i="3" s="1"/>
  <c r="AG767" i="3" s="1"/>
  <c r="Y768" i="3"/>
  <c r="AE768" i="3" s="1"/>
  <c r="AG768" i="3" s="1"/>
  <c r="Y769" i="3"/>
  <c r="AE769" i="3" s="1"/>
  <c r="AG769" i="3" s="1"/>
  <c r="Y770" i="3"/>
  <c r="AE770" i="3" s="1"/>
  <c r="AG770" i="3" s="1"/>
  <c r="Y771" i="3"/>
  <c r="AE771" i="3" s="1"/>
  <c r="AG771" i="3" s="1"/>
  <c r="Y772" i="3"/>
  <c r="AE772" i="3" s="1"/>
  <c r="AG772" i="3" s="1"/>
  <c r="Y773" i="3"/>
  <c r="AE773" i="3" s="1"/>
  <c r="AG773" i="3" s="1"/>
  <c r="Y774" i="3"/>
  <c r="AE774" i="3" s="1"/>
  <c r="AG774" i="3" s="1"/>
  <c r="Y775" i="3"/>
  <c r="AE775" i="3" s="1"/>
  <c r="AG775" i="3" s="1"/>
  <c r="Y776" i="3"/>
  <c r="AE776" i="3" s="1"/>
  <c r="AG776" i="3" s="1"/>
  <c r="Y777" i="3"/>
  <c r="AE777" i="3" s="1"/>
  <c r="AG777" i="3" s="1"/>
  <c r="Y778" i="3"/>
  <c r="AE778" i="3" s="1"/>
  <c r="AG778" i="3" s="1"/>
  <c r="Y779" i="3"/>
  <c r="AE779" i="3" s="1"/>
  <c r="AG779" i="3" s="1"/>
  <c r="Y780" i="3"/>
  <c r="AE780" i="3" s="1"/>
  <c r="AG780" i="3" s="1"/>
  <c r="Y781" i="3"/>
  <c r="AE781" i="3" s="1"/>
  <c r="AG781" i="3" s="1"/>
  <c r="Y782" i="3"/>
  <c r="AE782" i="3" s="1"/>
  <c r="AG782" i="3" s="1"/>
  <c r="Y783" i="3"/>
  <c r="AE783" i="3" s="1"/>
  <c r="AG783" i="3" s="1"/>
  <c r="Y784" i="3"/>
  <c r="AE784" i="3" s="1"/>
  <c r="AG784" i="3" s="1"/>
  <c r="Y785" i="3"/>
  <c r="AE785" i="3" s="1"/>
  <c r="AG785" i="3" s="1"/>
  <c r="Y786" i="3"/>
  <c r="AE786" i="3" s="1"/>
  <c r="AG786" i="3" s="1"/>
  <c r="Y787" i="3"/>
  <c r="AE787" i="3" s="1"/>
  <c r="AG787" i="3" s="1"/>
  <c r="Y788" i="3"/>
  <c r="AE788" i="3" s="1"/>
  <c r="AG788" i="3" s="1"/>
  <c r="Y789" i="3"/>
  <c r="AE789" i="3" s="1"/>
  <c r="AG789" i="3" s="1"/>
  <c r="Y790" i="3"/>
  <c r="AE790" i="3" s="1"/>
  <c r="AG790" i="3" s="1"/>
  <c r="Y791" i="3"/>
  <c r="AE791" i="3" s="1"/>
  <c r="AG791" i="3" s="1"/>
  <c r="Y792" i="3"/>
  <c r="AE792" i="3" s="1"/>
  <c r="AG792" i="3" s="1"/>
  <c r="Y793" i="3"/>
  <c r="AE793" i="3" s="1"/>
  <c r="AG793" i="3" s="1"/>
  <c r="Y794" i="3"/>
  <c r="AE794" i="3" s="1"/>
  <c r="AG794" i="3" s="1"/>
  <c r="Y795" i="3"/>
  <c r="AE795" i="3" s="1"/>
  <c r="AG795" i="3" s="1"/>
  <c r="Y796" i="3"/>
  <c r="AE796" i="3" s="1"/>
  <c r="AG796" i="3" s="1"/>
  <c r="Y797" i="3"/>
  <c r="AE797" i="3" s="1"/>
  <c r="AG797" i="3" s="1"/>
  <c r="Y798" i="3"/>
  <c r="AE798" i="3" s="1"/>
  <c r="AG798" i="3" s="1"/>
  <c r="Y799" i="3"/>
  <c r="AE799" i="3" s="1"/>
  <c r="AG799" i="3" s="1"/>
  <c r="Y800" i="3"/>
  <c r="AE800" i="3" s="1"/>
  <c r="AG800" i="3" s="1"/>
  <c r="Y801" i="3"/>
  <c r="AE801" i="3" s="1"/>
  <c r="AG801" i="3" s="1"/>
  <c r="Y802" i="3"/>
  <c r="AE802" i="3" s="1"/>
  <c r="AG802" i="3" s="1"/>
  <c r="Y803" i="3"/>
  <c r="AE803" i="3" s="1"/>
  <c r="AG803" i="3" s="1"/>
  <c r="Y804" i="3"/>
  <c r="AE804" i="3" s="1"/>
  <c r="AG804" i="3" s="1"/>
  <c r="Y805" i="3"/>
  <c r="AE805" i="3" s="1"/>
  <c r="AG805" i="3" s="1"/>
  <c r="Y806" i="3"/>
  <c r="AE806" i="3" s="1"/>
  <c r="AG806" i="3" s="1"/>
  <c r="Y807" i="3"/>
  <c r="AE807" i="3" s="1"/>
  <c r="AG807" i="3" s="1"/>
  <c r="Y808" i="3"/>
  <c r="AE808" i="3" s="1"/>
  <c r="AG808" i="3" s="1"/>
  <c r="Y809" i="3"/>
  <c r="AE809" i="3" s="1"/>
  <c r="AG809" i="3" s="1"/>
  <c r="Y810" i="3"/>
  <c r="AE810" i="3" s="1"/>
  <c r="AG810" i="3" s="1"/>
  <c r="Y811" i="3"/>
  <c r="AE811" i="3" s="1"/>
  <c r="AG811" i="3" s="1"/>
  <c r="Y812" i="3"/>
  <c r="AE812" i="3" s="1"/>
  <c r="AG812" i="3" s="1"/>
  <c r="Y813" i="3"/>
  <c r="AE813" i="3" s="1"/>
  <c r="AG813" i="3" s="1"/>
  <c r="Y814" i="3"/>
  <c r="AE814" i="3" s="1"/>
  <c r="AG814" i="3" s="1"/>
  <c r="Y815" i="3"/>
  <c r="AE815" i="3" s="1"/>
  <c r="AG815" i="3" s="1"/>
  <c r="Y816" i="3"/>
  <c r="AE816" i="3" s="1"/>
  <c r="AG816" i="3" s="1"/>
  <c r="Y817" i="3"/>
  <c r="AE817" i="3" s="1"/>
  <c r="AG817" i="3" s="1"/>
  <c r="Y818" i="3"/>
  <c r="AE818" i="3" s="1"/>
  <c r="AG818" i="3" s="1"/>
  <c r="Y819" i="3"/>
  <c r="AE819" i="3" s="1"/>
  <c r="AG819" i="3" s="1"/>
  <c r="Y820" i="3"/>
  <c r="AE820" i="3" s="1"/>
  <c r="AG820" i="3" s="1"/>
  <c r="Y821" i="3"/>
  <c r="AE821" i="3" s="1"/>
  <c r="AG821" i="3" s="1"/>
  <c r="Y822" i="3"/>
  <c r="AE822" i="3" s="1"/>
  <c r="AG822" i="3" s="1"/>
  <c r="Y823" i="3"/>
  <c r="AE823" i="3" s="1"/>
  <c r="AG823" i="3" s="1"/>
  <c r="Y824" i="3"/>
  <c r="AE824" i="3" s="1"/>
  <c r="AG824" i="3" s="1"/>
  <c r="Y825" i="3"/>
  <c r="AE825" i="3" s="1"/>
  <c r="AG825" i="3" s="1"/>
  <c r="Y826" i="3"/>
  <c r="AE826" i="3" s="1"/>
  <c r="AG826" i="3" s="1"/>
  <c r="Y827" i="3"/>
  <c r="AE827" i="3" s="1"/>
  <c r="AG827" i="3" s="1"/>
  <c r="Y828" i="3"/>
  <c r="AE828" i="3" s="1"/>
  <c r="AG828" i="3" s="1"/>
  <c r="Y829" i="3"/>
  <c r="AE829" i="3" s="1"/>
  <c r="AG829" i="3" s="1"/>
  <c r="Y830" i="3"/>
  <c r="AE830" i="3" s="1"/>
  <c r="AG830" i="3" s="1"/>
  <c r="Y831" i="3"/>
  <c r="AE831" i="3" s="1"/>
  <c r="AG831" i="3" s="1"/>
  <c r="Y832" i="3"/>
  <c r="AE832" i="3" s="1"/>
  <c r="AG832" i="3" s="1"/>
  <c r="Y833" i="3"/>
  <c r="AE833" i="3" s="1"/>
  <c r="AG833" i="3" s="1"/>
  <c r="Y834" i="3"/>
  <c r="AE834" i="3" s="1"/>
  <c r="AG834" i="3" s="1"/>
  <c r="Y835" i="3"/>
  <c r="AE835" i="3" s="1"/>
  <c r="AG835" i="3" s="1"/>
  <c r="Y836" i="3"/>
  <c r="AE836" i="3" s="1"/>
  <c r="AG836" i="3" s="1"/>
  <c r="Y837" i="3"/>
  <c r="AE837" i="3" s="1"/>
  <c r="AG837" i="3" s="1"/>
  <c r="Y838" i="3"/>
  <c r="AE838" i="3" s="1"/>
  <c r="AG838" i="3" s="1"/>
  <c r="Y839" i="3"/>
  <c r="AE839" i="3" s="1"/>
  <c r="AG839" i="3" s="1"/>
  <c r="Y840" i="3"/>
  <c r="AE840" i="3" s="1"/>
  <c r="AG840" i="3" s="1"/>
  <c r="Y841" i="3"/>
  <c r="AE841" i="3" s="1"/>
  <c r="AG841" i="3" s="1"/>
  <c r="Y842" i="3"/>
  <c r="AE842" i="3" s="1"/>
  <c r="AG842" i="3" s="1"/>
  <c r="Y843" i="3"/>
  <c r="AE843" i="3" s="1"/>
  <c r="AG843" i="3" s="1"/>
  <c r="Y844" i="3"/>
  <c r="AE844" i="3" s="1"/>
  <c r="AG844" i="3" s="1"/>
  <c r="Y845" i="3"/>
  <c r="AE845" i="3" s="1"/>
  <c r="AG845" i="3" s="1"/>
  <c r="Y846" i="3"/>
  <c r="AE846" i="3" s="1"/>
  <c r="AG846" i="3" s="1"/>
  <c r="Y847" i="3"/>
  <c r="AE847" i="3" s="1"/>
  <c r="AG847" i="3" s="1"/>
  <c r="Y848" i="3"/>
  <c r="AE848" i="3" s="1"/>
  <c r="AG848" i="3" s="1"/>
  <c r="Y849" i="3"/>
  <c r="AE849" i="3" s="1"/>
  <c r="AG849" i="3" s="1"/>
  <c r="Y850" i="3"/>
  <c r="AE850" i="3" s="1"/>
  <c r="AG850" i="3" s="1"/>
  <c r="Y851" i="3"/>
  <c r="AE851" i="3" s="1"/>
  <c r="AG851" i="3" s="1"/>
  <c r="Y852" i="3"/>
  <c r="AE852" i="3" s="1"/>
  <c r="AG852" i="3" s="1"/>
  <c r="Y853" i="3"/>
  <c r="AE853" i="3" s="1"/>
  <c r="AG853" i="3" s="1"/>
  <c r="Y854" i="3"/>
  <c r="AE854" i="3" s="1"/>
  <c r="AG854" i="3" s="1"/>
  <c r="Y855" i="3"/>
  <c r="AE855" i="3" s="1"/>
  <c r="AG855" i="3" s="1"/>
  <c r="Y856" i="3"/>
  <c r="AE856" i="3" s="1"/>
  <c r="AG856" i="3" s="1"/>
  <c r="Y857" i="3"/>
  <c r="AE857" i="3" s="1"/>
  <c r="AG857" i="3" s="1"/>
  <c r="Y858" i="3"/>
  <c r="AE858" i="3" s="1"/>
  <c r="AG858" i="3" s="1"/>
  <c r="Y859" i="3"/>
  <c r="AE859" i="3" s="1"/>
  <c r="AG859" i="3" s="1"/>
  <c r="Y860" i="3"/>
  <c r="AE860" i="3" s="1"/>
  <c r="AG860" i="3" s="1"/>
  <c r="Y861" i="3"/>
  <c r="AE861" i="3" s="1"/>
  <c r="AG861" i="3" s="1"/>
  <c r="Y862" i="3"/>
  <c r="AE862" i="3" s="1"/>
  <c r="AG862" i="3" s="1"/>
  <c r="Y863" i="3"/>
  <c r="AE863" i="3" s="1"/>
  <c r="AG863" i="3" s="1"/>
  <c r="Y864" i="3"/>
  <c r="AE864" i="3" s="1"/>
  <c r="AG864" i="3" s="1"/>
  <c r="Y865" i="3"/>
  <c r="AE865" i="3" s="1"/>
  <c r="AG865" i="3" s="1"/>
  <c r="Y866" i="3"/>
  <c r="AE866" i="3" s="1"/>
  <c r="AG866" i="3" s="1"/>
  <c r="Y867" i="3"/>
  <c r="AE867" i="3" s="1"/>
  <c r="AG867" i="3" s="1"/>
  <c r="Y868" i="3"/>
  <c r="AE868" i="3" s="1"/>
  <c r="AG868" i="3" s="1"/>
  <c r="Y869" i="3"/>
  <c r="AE869" i="3" s="1"/>
  <c r="AG869" i="3" s="1"/>
  <c r="Y870" i="3"/>
  <c r="AE870" i="3" s="1"/>
  <c r="AG870" i="3" s="1"/>
  <c r="Y871" i="3"/>
  <c r="AE871" i="3" s="1"/>
  <c r="AG871" i="3" s="1"/>
  <c r="Y872" i="3"/>
  <c r="AE872" i="3" s="1"/>
  <c r="AG872" i="3" s="1"/>
  <c r="Y873" i="3"/>
  <c r="AE873" i="3" s="1"/>
  <c r="AG873" i="3" s="1"/>
  <c r="Y874" i="3"/>
  <c r="AE874" i="3" s="1"/>
  <c r="AG874" i="3" s="1"/>
  <c r="Y875" i="3"/>
  <c r="AE875" i="3" s="1"/>
  <c r="AG875" i="3" s="1"/>
  <c r="Y876" i="3"/>
  <c r="AE876" i="3" s="1"/>
  <c r="AG876" i="3" s="1"/>
  <c r="Y877" i="3"/>
  <c r="AE877" i="3" s="1"/>
  <c r="AG877" i="3" s="1"/>
  <c r="Y878" i="3"/>
  <c r="AE878" i="3" s="1"/>
  <c r="AG878" i="3" s="1"/>
  <c r="Y879" i="3"/>
  <c r="AE879" i="3" s="1"/>
  <c r="AG879" i="3" s="1"/>
  <c r="Y880" i="3"/>
  <c r="AE880" i="3" s="1"/>
  <c r="AG880" i="3" s="1"/>
  <c r="Y881" i="3"/>
  <c r="AE881" i="3" s="1"/>
  <c r="AG881" i="3" s="1"/>
  <c r="Y882" i="3"/>
  <c r="AE882" i="3" s="1"/>
  <c r="AG882" i="3" s="1"/>
  <c r="Y883" i="3"/>
  <c r="AE883" i="3" s="1"/>
  <c r="AG883" i="3" s="1"/>
  <c r="Y884" i="3"/>
  <c r="AE884" i="3" s="1"/>
  <c r="AG884" i="3" s="1"/>
  <c r="Y885" i="3"/>
  <c r="AE885" i="3" s="1"/>
  <c r="AG885" i="3" s="1"/>
  <c r="Y886" i="3"/>
  <c r="AE886" i="3" s="1"/>
  <c r="AG886" i="3" s="1"/>
  <c r="Y887" i="3"/>
  <c r="AE887" i="3" s="1"/>
  <c r="AG887" i="3" s="1"/>
  <c r="Y888" i="3"/>
  <c r="AE888" i="3" s="1"/>
  <c r="AG888" i="3" s="1"/>
  <c r="Y889" i="3"/>
  <c r="AE889" i="3" s="1"/>
  <c r="AG889" i="3" s="1"/>
  <c r="Y890" i="3"/>
  <c r="AE890" i="3" s="1"/>
  <c r="AG890" i="3" s="1"/>
  <c r="Y891" i="3"/>
  <c r="AE891" i="3" s="1"/>
  <c r="AG891" i="3" s="1"/>
  <c r="Y892" i="3"/>
  <c r="AE892" i="3" s="1"/>
  <c r="AG892" i="3" s="1"/>
  <c r="Y893" i="3"/>
  <c r="AE893" i="3" s="1"/>
  <c r="AG893" i="3" s="1"/>
  <c r="Y894" i="3"/>
  <c r="AE894" i="3" s="1"/>
  <c r="AG894" i="3" s="1"/>
  <c r="Y895" i="3"/>
  <c r="AE895" i="3" s="1"/>
  <c r="AG895" i="3" s="1"/>
  <c r="Y896" i="3"/>
  <c r="AE896" i="3" s="1"/>
  <c r="AG896" i="3" s="1"/>
  <c r="Y897" i="3"/>
  <c r="AE897" i="3" s="1"/>
  <c r="AG897" i="3" s="1"/>
  <c r="Y898" i="3"/>
  <c r="AE898" i="3" s="1"/>
  <c r="AG898" i="3" s="1"/>
  <c r="Y899" i="3"/>
  <c r="AE899" i="3" s="1"/>
  <c r="AG899" i="3" s="1"/>
  <c r="Y900" i="3"/>
  <c r="AE900" i="3" s="1"/>
  <c r="AG900" i="3" s="1"/>
  <c r="Y901" i="3"/>
  <c r="AE901" i="3" s="1"/>
  <c r="AG901" i="3" s="1"/>
  <c r="Y902" i="3"/>
  <c r="AE902" i="3" s="1"/>
  <c r="AG902" i="3" s="1"/>
  <c r="Y903" i="3"/>
  <c r="AE903" i="3" s="1"/>
  <c r="AG903" i="3" s="1"/>
  <c r="Y904" i="3"/>
  <c r="AE904" i="3" s="1"/>
  <c r="AG904" i="3" s="1"/>
  <c r="Y905" i="3"/>
  <c r="AE905" i="3" s="1"/>
  <c r="AG905" i="3" s="1"/>
  <c r="Y906" i="3"/>
  <c r="AE906" i="3" s="1"/>
  <c r="AG906" i="3" s="1"/>
  <c r="Y907" i="3"/>
  <c r="AE907" i="3" s="1"/>
  <c r="AG907" i="3" s="1"/>
  <c r="Y908" i="3"/>
  <c r="AE908" i="3" s="1"/>
  <c r="AG908" i="3" s="1"/>
  <c r="Y909" i="3"/>
  <c r="AE909" i="3" s="1"/>
  <c r="AG909" i="3" s="1"/>
  <c r="Y910" i="3"/>
  <c r="AE910" i="3" s="1"/>
  <c r="AG910" i="3" s="1"/>
  <c r="Y911" i="3"/>
  <c r="AE911" i="3" s="1"/>
  <c r="AG911" i="3" s="1"/>
  <c r="Y912" i="3"/>
  <c r="AE912" i="3" s="1"/>
  <c r="AG912" i="3" s="1"/>
  <c r="Y913" i="3"/>
  <c r="AE913" i="3" s="1"/>
  <c r="AG913" i="3" s="1"/>
  <c r="Y914" i="3"/>
  <c r="AE914" i="3" s="1"/>
  <c r="AG914" i="3" s="1"/>
  <c r="Y915" i="3"/>
  <c r="AE915" i="3" s="1"/>
  <c r="AG915" i="3" s="1"/>
  <c r="Y916" i="3"/>
  <c r="AE916" i="3" s="1"/>
  <c r="AG916" i="3" s="1"/>
  <c r="Y917" i="3"/>
  <c r="AE917" i="3" s="1"/>
  <c r="AG917" i="3" s="1"/>
  <c r="Y918" i="3"/>
  <c r="AE918" i="3" s="1"/>
  <c r="AG918" i="3" s="1"/>
  <c r="Y919" i="3"/>
  <c r="AE919" i="3" s="1"/>
  <c r="AG919" i="3" s="1"/>
  <c r="Y920" i="3"/>
  <c r="AE920" i="3" s="1"/>
  <c r="AG920" i="3" s="1"/>
  <c r="Y921" i="3"/>
  <c r="AE921" i="3" s="1"/>
  <c r="AG921" i="3" s="1"/>
  <c r="Y922" i="3"/>
  <c r="AE922" i="3" s="1"/>
  <c r="AG922" i="3" s="1"/>
  <c r="Y923" i="3"/>
  <c r="AE923" i="3" s="1"/>
  <c r="AG923" i="3" s="1"/>
  <c r="Y924" i="3"/>
  <c r="AE924" i="3" s="1"/>
  <c r="AG924" i="3" s="1"/>
  <c r="Y925" i="3"/>
  <c r="AE925" i="3" s="1"/>
  <c r="AG925" i="3" s="1"/>
  <c r="Y926" i="3"/>
  <c r="AE926" i="3" s="1"/>
  <c r="AG926" i="3" s="1"/>
  <c r="Y927" i="3"/>
  <c r="AE927" i="3" s="1"/>
  <c r="AG927" i="3" s="1"/>
  <c r="Y928" i="3"/>
  <c r="AE928" i="3" s="1"/>
  <c r="AG928" i="3" s="1"/>
  <c r="Y929" i="3"/>
  <c r="AE929" i="3" s="1"/>
  <c r="AG929" i="3" s="1"/>
  <c r="Y930" i="3"/>
  <c r="AE930" i="3" s="1"/>
  <c r="AG930" i="3" s="1"/>
  <c r="Y931" i="3"/>
  <c r="AE931" i="3" s="1"/>
  <c r="AG931" i="3" s="1"/>
  <c r="Y932" i="3"/>
  <c r="AE932" i="3" s="1"/>
  <c r="AG932" i="3" s="1"/>
  <c r="Y933" i="3"/>
  <c r="AE933" i="3" s="1"/>
  <c r="AG933" i="3" s="1"/>
  <c r="Y934" i="3"/>
  <c r="AE934" i="3" s="1"/>
  <c r="AG934" i="3" s="1"/>
  <c r="Y935" i="3"/>
  <c r="AE935" i="3" s="1"/>
  <c r="AG935" i="3" s="1"/>
  <c r="Y936" i="3"/>
  <c r="AE936" i="3" s="1"/>
  <c r="AG936" i="3" s="1"/>
  <c r="Y937" i="3"/>
  <c r="AE937" i="3" s="1"/>
  <c r="AG937" i="3" s="1"/>
  <c r="Y938" i="3"/>
  <c r="AE938" i="3" s="1"/>
  <c r="AG938" i="3" s="1"/>
  <c r="Y939" i="3"/>
  <c r="AE939" i="3" s="1"/>
  <c r="AG939" i="3" s="1"/>
  <c r="Y940" i="3"/>
  <c r="AE940" i="3" s="1"/>
  <c r="AG940" i="3" s="1"/>
  <c r="Y941" i="3"/>
  <c r="AE941" i="3" s="1"/>
  <c r="AG941" i="3" s="1"/>
  <c r="Y942" i="3"/>
  <c r="AE942" i="3" s="1"/>
  <c r="AG942" i="3" s="1"/>
  <c r="Y943" i="3"/>
  <c r="AE943" i="3" s="1"/>
  <c r="AG943" i="3" s="1"/>
  <c r="Y944" i="3"/>
  <c r="AE944" i="3" s="1"/>
  <c r="AG944" i="3" s="1"/>
  <c r="Y945" i="3"/>
  <c r="AE945" i="3" s="1"/>
  <c r="AG945" i="3" s="1"/>
  <c r="Y946" i="3"/>
  <c r="AE946" i="3" s="1"/>
  <c r="AG946" i="3" s="1"/>
  <c r="Y947" i="3"/>
  <c r="AE947" i="3" s="1"/>
  <c r="AG947" i="3" s="1"/>
  <c r="Y948" i="3"/>
  <c r="AE948" i="3" s="1"/>
  <c r="AG948" i="3" s="1"/>
  <c r="Y949" i="3"/>
  <c r="AE949" i="3" s="1"/>
  <c r="AG949" i="3" s="1"/>
  <c r="Y950" i="3"/>
  <c r="AE950" i="3" s="1"/>
  <c r="AG950" i="3" s="1"/>
  <c r="Y951" i="3"/>
  <c r="AE951" i="3" s="1"/>
  <c r="AG951" i="3" s="1"/>
  <c r="Y952" i="3"/>
  <c r="AE952" i="3" s="1"/>
  <c r="AG952" i="3" s="1"/>
  <c r="Y953" i="3"/>
  <c r="AE953" i="3" s="1"/>
  <c r="AG953" i="3" s="1"/>
  <c r="Y954" i="3"/>
  <c r="AE954" i="3" s="1"/>
  <c r="AG954" i="3" s="1"/>
  <c r="Y955" i="3"/>
  <c r="AE955" i="3" s="1"/>
  <c r="AG955" i="3" s="1"/>
  <c r="Y956" i="3"/>
  <c r="AE956" i="3" s="1"/>
  <c r="AG956" i="3" s="1"/>
  <c r="Y957" i="3"/>
  <c r="AE957" i="3" s="1"/>
  <c r="AG957" i="3" s="1"/>
  <c r="Y958" i="3"/>
  <c r="AE958" i="3" s="1"/>
  <c r="AG958" i="3" s="1"/>
  <c r="Y959" i="3"/>
  <c r="AE959" i="3" s="1"/>
  <c r="AG959" i="3" s="1"/>
  <c r="Y960" i="3"/>
  <c r="AE960" i="3" s="1"/>
  <c r="AG960" i="3" s="1"/>
  <c r="Y961" i="3"/>
  <c r="AE961" i="3" s="1"/>
  <c r="AG961" i="3" s="1"/>
  <c r="Y962" i="3"/>
  <c r="AE962" i="3" s="1"/>
  <c r="AG962" i="3" s="1"/>
  <c r="Y963" i="3"/>
  <c r="AE963" i="3" s="1"/>
  <c r="AG963" i="3" s="1"/>
  <c r="Y964" i="3"/>
  <c r="AE964" i="3" s="1"/>
  <c r="AG964" i="3" s="1"/>
  <c r="Y965" i="3"/>
  <c r="AE965" i="3" s="1"/>
  <c r="AG965" i="3" s="1"/>
  <c r="Y966" i="3"/>
  <c r="AE966" i="3" s="1"/>
  <c r="AG966" i="3" s="1"/>
  <c r="Y967" i="3"/>
  <c r="AE967" i="3" s="1"/>
  <c r="AG967" i="3" s="1"/>
  <c r="Y968" i="3"/>
  <c r="AE968" i="3" s="1"/>
  <c r="AG968" i="3" s="1"/>
  <c r="Y969" i="3"/>
  <c r="AE969" i="3" s="1"/>
  <c r="AG969" i="3" s="1"/>
  <c r="Y970" i="3"/>
  <c r="AE970" i="3" s="1"/>
  <c r="AG970" i="3" s="1"/>
  <c r="Y971" i="3"/>
  <c r="AE971" i="3" s="1"/>
  <c r="AG971" i="3" s="1"/>
  <c r="Y972" i="3"/>
  <c r="AE972" i="3" s="1"/>
  <c r="AG972" i="3" s="1"/>
  <c r="Y973" i="3"/>
  <c r="AE973" i="3" s="1"/>
  <c r="AG973" i="3" s="1"/>
  <c r="Y974" i="3"/>
  <c r="AE974" i="3" s="1"/>
  <c r="AG974" i="3" s="1"/>
  <c r="Y975" i="3"/>
  <c r="AE975" i="3" s="1"/>
  <c r="AG975" i="3" s="1"/>
  <c r="Y976" i="3"/>
  <c r="AE976" i="3" s="1"/>
  <c r="AG976" i="3" s="1"/>
  <c r="Y977" i="3"/>
  <c r="AE977" i="3" s="1"/>
  <c r="AG977" i="3" s="1"/>
  <c r="Y978" i="3"/>
  <c r="AE978" i="3" s="1"/>
  <c r="AG978" i="3" s="1"/>
  <c r="Y979" i="3"/>
  <c r="AE979" i="3" s="1"/>
  <c r="AG979" i="3" s="1"/>
  <c r="Y980" i="3"/>
  <c r="AE980" i="3" s="1"/>
  <c r="AG980" i="3" s="1"/>
  <c r="Y981" i="3"/>
  <c r="AE981" i="3" s="1"/>
  <c r="AG981" i="3" s="1"/>
  <c r="Y982" i="3"/>
  <c r="AE982" i="3" s="1"/>
  <c r="AG982" i="3" s="1"/>
  <c r="Y983" i="3"/>
  <c r="AE983" i="3" s="1"/>
  <c r="AG983" i="3" s="1"/>
  <c r="Y984" i="3"/>
  <c r="AE984" i="3" s="1"/>
  <c r="AG984" i="3" s="1"/>
  <c r="Y985" i="3"/>
  <c r="AE985" i="3" s="1"/>
  <c r="AG985" i="3" s="1"/>
  <c r="Y986" i="3"/>
  <c r="AE986" i="3" s="1"/>
  <c r="AG986" i="3" s="1"/>
  <c r="Y987" i="3"/>
  <c r="AE987" i="3" s="1"/>
  <c r="AG987" i="3" s="1"/>
  <c r="Y988" i="3"/>
  <c r="AE988" i="3" s="1"/>
  <c r="AG988" i="3" s="1"/>
  <c r="Y989" i="3"/>
  <c r="AE989" i="3" s="1"/>
  <c r="AG989" i="3" s="1"/>
  <c r="Y990" i="3"/>
  <c r="AE990" i="3" s="1"/>
  <c r="AG990" i="3" s="1"/>
  <c r="Y991" i="3"/>
  <c r="AE991" i="3" s="1"/>
  <c r="AG991" i="3" s="1"/>
  <c r="Y992" i="3"/>
  <c r="AE992" i="3" s="1"/>
  <c r="AG992" i="3" s="1"/>
  <c r="Y993" i="3"/>
  <c r="AE993" i="3" s="1"/>
  <c r="AG993" i="3" s="1"/>
  <c r="Y994" i="3"/>
  <c r="AE994" i="3" s="1"/>
  <c r="AG994" i="3" s="1"/>
  <c r="Y995" i="3"/>
  <c r="AE995" i="3" s="1"/>
  <c r="AG995" i="3" s="1"/>
  <c r="Y996" i="3"/>
  <c r="AE996" i="3" s="1"/>
  <c r="AG996" i="3" s="1"/>
  <c r="Y997" i="3"/>
  <c r="AE997" i="3" s="1"/>
  <c r="AG997" i="3" s="1"/>
  <c r="Y998" i="3"/>
  <c r="AE998" i="3" s="1"/>
  <c r="AG998" i="3" s="1"/>
  <c r="Y999" i="3"/>
  <c r="AE999" i="3" s="1"/>
  <c r="AG999" i="3" s="1"/>
  <c r="Y1000" i="3"/>
  <c r="AE1000" i="3" s="1"/>
  <c r="AG1000" i="3" s="1"/>
  <c r="Y1001" i="3"/>
  <c r="AE1001" i="3" s="1"/>
  <c r="AG1001" i="3" s="1"/>
  <c r="Y1002" i="3"/>
  <c r="AE1002" i="3" s="1"/>
  <c r="AG1002" i="3" s="1"/>
  <c r="Y1003" i="3"/>
  <c r="AE1003" i="3" s="1"/>
  <c r="AG1003" i="3" s="1"/>
  <c r="Y1004" i="3"/>
  <c r="AE1004" i="3" s="1"/>
  <c r="AG1004" i="3" s="1"/>
  <c r="Y1005" i="3"/>
  <c r="AE1005" i="3" s="1"/>
  <c r="AG1005" i="3" s="1"/>
  <c r="Y1006" i="3"/>
  <c r="AE1006" i="3" s="1"/>
  <c r="AG1006" i="3" s="1"/>
  <c r="Y1007" i="3"/>
  <c r="AE1007" i="3" s="1"/>
  <c r="AG1007" i="3" s="1"/>
  <c r="Y1008" i="3"/>
  <c r="AE1008" i="3" s="1"/>
  <c r="AG1008" i="3" s="1"/>
  <c r="Y1009" i="3"/>
  <c r="AE1009" i="3" s="1"/>
  <c r="AG1009" i="3" s="1"/>
  <c r="Y1010" i="3"/>
  <c r="AE1010" i="3" s="1"/>
  <c r="AG1010" i="3" s="1"/>
  <c r="Y1011" i="3"/>
  <c r="AE1011" i="3" s="1"/>
  <c r="AG1011" i="3" s="1"/>
  <c r="Y1012" i="3"/>
  <c r="AE1012" i="3" s="1"/>
  <c r="AG1012" i="3" s="1"/>
  <c r="Y1013" i="3"/>
  <c r="AE1013" i="3" s="1"/>
  <c r="AG1013" i="3" s="1"/>
  <c r="Y1014" i="3"/>
  <c r="AE1014" i="3" s="1"/>
  <c r="AG1014" i="3" s="1"/>
  <c r="Y1015" i="3"/>
  <c r="AE1015" i="3" s="1"/>
  <c r="AG1015" i="3" s="1"/>
  <c r="Y1016" i="3"/>
  <c r="AE1016" i="3" s="1"/>
  <c r="AG1016" i="3" s="1"/>
  <c r="Y1017" i="3"/>
  <c r="AE1017" i="3" s="1"/>
  <c r="AG1017" i="3" s="1"/>
  <c r="Y1018" i="3"/>
  <c r="AE1018" i="3" s="1"/>
  <c r="AG1018" i="3" s="1"/>
  <c r="Y1019" i="3"/>
  <c r="AE1019" i="3" s="1"/>
  <c r="AG1019" i="3" s="1"/>
  <c r="Y1020" i="3"/>
  <c r="AE1020" i="3" s="1"/>
  <c r="AG1020" i="3" s="1"/>
  <c r="Y1021" i="3"/>
  <c r="AE1021" i="3" s="1"/>
  <c r="AG1021" i="3" s="1"/>
  <c r="Y1022" i="3"/>
  <c r="AE1022" i="3" s="1"/>
  <c r="AG1022" i="3" s="1"/>
  <c r="Y1023" i="3"/>
  <c r="AE1023" i="3" s="1"/>
  <c r="AG1023" i="3" s="1"/>
  <c r="Y1024" i="3"/>
  <c r="AE1024" i="3" s="1"/>
  <c r="AG1024" i="3" s="1"/>
  <c r="Y1025" i="3"/>
  <c r="AE1025" i="3" s="1"/>
  <c r="AG1025" i="3" s="1"/>
  <c r="Y1026" i="3"/>
  <c r="AE1026" i="3" s="1"/>
  <c r="AG1026" i="3" s="1"/>
  <c r="Y1027" i="3"/>
  <c r="AE1027" i="3" s="1"/>
  <c r="AG1027" i="3" s="1"/>
  <c r="Y1028" i="3"/>
  <c r="AE1028" i="3" s="1"/>
  <c r="AG1028" i="3" s="1"/>
  <c r="Y1029" i="3"/>
  <c r="AE1029" i="3" s="1"/>
  <c r="AG1029" i="3" s="1"/>
  <c r="Y1030" i="3"/>
  <c r="AE1030" i="3" s="1"/>
  <c r="AG1030" i="3" s="1"/>
  <c r="Y1031" i="3"/>
  <c r="AE1031" i="3" s="1"/>
  <c r="AG1031" i="3" s="1"/>
  <c r="Y1032" i="3"/>
  <c r="AE1032" i="3" s="1"/>
  <c r="AG1032" i="3" s="1"/>
  <c r="Y1033" i="3"/>
  <c r="AE1033" i="3" s="1"/>
  <c r="AG1033" i="3" s="1"/>
  <c r="Y1034" i="3"/>
  <c r="AE1034" i="3" s="1"/>
  <c r="AG1034" i="3" s="1"/>
  <c r="Y1035" i="3"/>
  <c r="AE1035" i="3" s="1"/>
  <c r="AG1035" i="3" s="1"/>
  <c r="Y1036" i="3"/>
  <c r="AE1036" i="3" s="1"/>
  <c r="AG1036" i="3" s="1"/>
  <c r="Y1037" i="3"/>
  <c r="AE1037" i="3" s="1"/>
  <c r="AG1037" i="3" s="1"/>
  <c r="Y1038" i="3"/>
  <c r="AE1038" i="3" s="1"/>
  <c r="AG1038" i="3" s="1"/>
  <c r="Y1039" i="3"/>
  <c r="AE1039" i="3" s="1"/>
  <c r="AG1039" i="3" s="1"/>
  <c r="Y1040" i="3"/>
  <c r="AE1040" i="3" s="1"/>
  <c r="AG1040" i="3" s="1"/>
  <c r="Y1041" i="3"/>
  <c r="AE1041" i="3" s="1"/>
  <c r="AG1041" i="3" s="1"/>
  <c r="Y1042" i="3"/>
  <c r="AE1042" i="3" s="1"/>
  <c r="AG1042" i="3" s="1"/>
  <c r="Y1043" i="3"/>
  <c r="AE1043" i="3" s="1"/>
  <c r="AG1043" i="3" s="1"/>
  <c r="Y1044" i="3"/>
  <c r="AE1044" i="3" s="1"/>
  <c r="AG1044" i="3" s="1"/>
  <c r="Y1045" i="3"/>
  <c r="AE1045" i="3" s="1"/>
  <c r="AG1045" i="3" s="1"/>
  <c r="Y1046" i="3"/>
  <c r="AE1046" i="3" s="1"/>
  <c r="AG1046" i="3" s="1"/>
  <c r="Y1047" i="3"/>
  <c r="AE1047" i="3" s="1"/>
  <c r="AG1047" i="3" s="1"/>
  <c r="Y1048" i="3"/>
  <c r="AE1048" i="3" s="1"/>
  <c r="AG1048" i="3" s="1"/>
  <c r="Y1049" i="3"/>
  <c r="AE1049" i="3" s="1"/>
  <c r="AG1049" i="3" s="1"/>
  <c r="Y1050" i="3"/>
  <c r="AE1050" i="3" s="1"/>
  <c r="AG1050" i="3" s="1"/>
  <c r="Y1051" i="3"/>
  <c r="AE1051" i="3" s="1"/>
  <c r="AG1051" i="3" s="1"/>
  <c r="Y1052" i="3"/>
  <c r="AE1052" i="3" s="1"/>
  <c r="AG1052" i="3" s="1"/>
  <c r="Y1053" i="3"/>
  <c r="AE1053" i="3" s="1"/>
  <c r="AG1053" i="3" s="1"/>
  <c r="Y1054" i="3"/>
  <c r="AE1054" i="3" s="1"/>
  <c r="AG1054" i="3" s="1"/>
  <c r="Y1055" i="3"/>
  <c r="AE1055" i="3" s="1"/>
  <c r="AG1055" i="3" s="1"/>
  <c r="Y1056" i="3"/>
  <c r="AE1056" i="3" s="1"/>
  <c r="AG1056" i="3" s="1"/>
  <c r="Y1057" i="3"/>
  <c r="AE1057" i="3" s="1"/>
  <c r="AG1057" i="3" s="1"/>
  <c r="Y1058" i="3"/>
  <c r="AE1058" i="3" s="1"/>
  <c r="AG1058" i="3" s="1"/>
  <c r="Y1059" i="3"/>
  <c r="AE1059" i="3" s="1"/>
  <c r="AG1059" i="3" s="1"/>
  <c r="Y1060" i="3"/>
  <c r="AE1060" i="3" s="1"/>
  <c r="AG1060" i="3" s="1"/>
  <c r="Y1061" i="3"/>
  <c r="AE1061" i="3" s="1"/>
  <c r="AG1061" i="3" s="1"/>
  <c r="Y1062" i="3"/>
  <c r="AE1062" i="3" s="1"/>
  <c r="AG1062" i="3" s="1"/>
  <c r="Y1063" i="3"/>
  <c r="AE1063" i="3" s="1"/>
  <c r="AG1063" i="3" s="1"/>
  <c r="Y1064" i="3"/>
  <c r="AE1064" i="3" s="1"/>
  <c r="AG1064" i="3" s="1"/>
  <c r="Y1065" i="3"/>
  <c r="AE1065" i="3" s="1"/>
  <c r="AG1065" i="3" s="1"/>
  <c r="Y1066" i="3"/>
  <c r="AE1066" i="3" s="1"/>
  <c r="AG1066" i="3" s="1"/>
  <c r="Y1067" i="3"/>
  <c r="AE1067" i="3" s="1"/>
  <c r="AG1067" i="3" s="1"/>
  <c r="Y1068" i="3"/>
  <c r="AE1068" i="3" s="1"/>
  <c r="AG1068" i="3" s="1"/>
  <c r="Y1069" i="3"/>
  <c r="AE1069" i="3" s="1"/>
  <c r="AG1069" i="3" s="1"/>
  <c r="Y1070" i="3"/>
  <c r="AE1070" i="3" s="1"/>
  <c r="AG1070" i="3" s="1"/>
  <c r="Y1071" i="3"/>
  <c r="AE1071" i="3" s="1"/>
  <c r="AG1071" i="3" s="1"/>
  <c r="Y1072" i="3"/>
  <c r="AE1072" i="3" s="1"/>
  <c r="AG1072" i="3" s="1"/>
  <c r="Y1073" i="3"/>
  <c r="AE1073" i="3" s="1"/>
  <c r="AG1073" i="3" s="1"/>
  <c r="Y1074" i="3"/>
  <c r="AE1074" i="3" s="1"/>
  <c r="AG1074" i="3" s="1"/>
  <c r="Y1075" i="3"/>
  <c r="AE1075" i="3" s="1"/>
  <c r="AG1075" i="3" s="1"/>
  <c r="Y1076" i="3"/>
  <c r="AE1076" i="3" s="1"/>
  <c r="AG1076" i="3" s="1"/>
  <c r="Y1077" i="3"/>
  <c r="AE1077" i="3" s="1"/>
  <c r="AG1077" i="3" s="1"/>
  <c r="Y1078" i="3"/>
  <c r="AE1078" i="3" s="1"/>
  <c r="AG1078" i="3" s="1"/>
  <c r="Y1079" i="3"/>
  <c r="AE1079" i="3" s="1"/>
  <c r="AG1079" i="3" s="1"/>
  <c r="Y1080" i="3"/>
  <c r="AE1080" i="3" s="1"/>
  <c r="AG1080" i="3" s="1"/>
  <c r="Y1081" i="3"/>
  <c r="AE1081" i="3" s="1"/>
  <c r="AG1081" i="3" s="1"/>
  <c r="Y1082" i="3"/>
  <c r="AE1082" i="3" s="1"/>
  <c r="AG1082" i="3" s="1"/>
  <c r="Y1083" i="3"/>
  <c r="AE1083" i="3" s="1"/>
  <c r="AG1083" i="3" s="1"/>
  <c r="Y1084" i="3"/>
  <c r="AE1084" i="3" s="1"/>
  <c r="AG1084" i="3" s="1"/>
  <c r="Y1085" i="3"/>
  <c r="AE1085" i="3" s="1"/>
  <c r="AG1085" i="3" s="1"/>
  <c r="Y1086" i="3"/>
  <c r="AE1086" i="3" s="1"/>
  <c r="AG1086" i="3" s="1"/>
  <c r="Y1087" i="3"/>
  <c r="AE1087" i="3" s="1"/>
  <c r="AG1087" i="3" s="1"/>
  <c r="Y1088" i="3"/>
  <c r="AE1088" i="3" s="1"/>
  <c r="AG1088" i="3" s="1"/>
  <c r="Y1089" i="3"/>
  <c r="AE1089" i="3" s="1"/>
  <c r="AG1089" i="3" s="1"/>
  <c r="Y1090" i="3"/>
  <c r="AE1090" i="3" s="1"/>
  <c r="AG1090" i="3" s="1"/>
  <c r="Y1091" i="3"/>
  <c r="AE1091" i="3" s="1"/>
  <c r="AG1091" i="3" s="1"/>
  <c r="Y1092" i="3"/>
  <c r="AE1092" i="3" s="1"/>
  <c r="AG1092" i="3" s="1"/>
  <c r="Y1093" i="3"/>
  <c r="AE1093" i="3" s="1"/>
  <c r="AG1093" i="3" s="1"/>
  <c r="Y1094" i="3"/>
  <c r="AE1094" i="3" s="1"/>
  <c r="AG1094" i="3" s="1"/>
  <c r="Y1095" i="3"/>
  <c r="AE1095" i="3" s="1"/>
  <c r="AG1095" i="3" s="1"/>
  <c r="Y1096" i="3"/>
  <c r="AE1096" i="3" s="1"/>
  <c r="AG1096" i="3" s="1"/>
  <c r="Y1097" i="3"/>
  <c r="AE1097" i="3" s="1"/>
  <c r="AG1097" i="3" s="1"/>
  <c r="Y1098" i="3"/>
  <c r="AE1098" i="3" s="1"/>
  <c r="AG1098" i="3" s="1"/>
  <c r="Y1099" i="3"/>
  <c r="AE1099" i="3" s="1"/>
  <c r="AG1099" i="3" s="1"/>
  <c r="Y1100" i="3"/>
  <c r="AE1100" i="3" s="1"/>
  <c r="AG1100" i="3" s="1"/>
  <c r="Y1101" i="3"/>
  <c r="AE1101" i="3" s="1"/>
  <c r="AG1101" i="3" s="1"/>
  <c r="Y1102" i="3"/>
  <c r="AE1102" i="3" s="1"/>
  <c r="AG1102" i="3" s="1"/>
  <c r="Y1103" i="3"/>
  <c r="AE1103" i="3" s="1"/>
  <c r="AG1103" i="3" s="1"/>
  <c r="Y1104" i="3"/>
  <c r="AE1104" i="3" s="1"/>
  <c r="AG1104" i="3" s="1"/>
  <c r="Y1105" i="3"/>
  <c r="AE1105" i="3" s="1"/>
  <c r="AG1105" i="3" s="1"/>
  <c r="Y1106" i="3"/>
  <c r="AE1106" i="3" s="1"/>
  <c r="AG1106" i="3" s="1"/>
  <c r="Y1107" i="3"/>
  <c r="AE1107" i="3" s="1"/>
  <c r="AG1107" i="3" s="1"/>
  <c r="Y1108" i="3"/>
  <c r="AE1108" i="3" s="1"/>
  <c r="AG1108" i="3" s="1"/>
  <c r="Y1109" i="3"/>
  <c r="AE1109" i="3" s="1"/>
  <c r="AG1109" i="3" s="1"/>
  <c r="Y1110" i="3"/>
  <c r="AE1110" i="3" s="1"/>
  <c r="AG1110" i="3" s="1"/>
  <c r="Y1111" i="3"/>
  <c r="AE1111" i="3" s="1"/>
  <c r="AG1111" i="3" s="1"/>
  <c r="Y1112" i="3"/>
  <c r="AE1112" i="3" s="1"/>
  <c r="AG1112" i="3" s="1"/>
  <c r="Y1113" i="3"/>
  <c r="AE1113" i="3" s="1"/>
  <c r="AG1113" i="3" s="1"/>
  <c r="Y1114" i="3"/>
  <c r="AE1114" i="3" s="1"/>
  <c r="AG1114" i="3" s="1"/>
  <c r="Y1115" i="3"/>
  <c r="AE1115" i="3" s="1"/>
  <c r="AG1115" i="3" s="1"/>
  <c r="Y1116" i="3"/>
  <c r="AE1116" i="3" s="1"/>
  <c r="AG1116" i="3" s="1"/>
  <c r="Y1117" i="3"/>
  <c r="AE1117" i="3" s="1"/>
  <c r="AG1117" i="3" s="1"/>
  <c r="Y1118" i="3"/>
  <c r="AE1118" i="3" s="1"/>
  <c r="AG1118" i="3" s="1"/>
  <c r="Y1119" i="3"/>
  <c r="AE1119" i="3" s="1"/>
  <c r="AG1119" i="3" s="1"/>
  <c r="Y1120" i="3"/>
  <c r="AE1120" i="3" s="1"/>
  <c r="AG1120" i="3" s="1"/>
  <c r="Y1121" i="3"/>
  <c r="AE1121" i="3" s="1"/>
  <c r="AG1121" i="3" s="1"/>
  <c r="Y1122" i="3"/>
  <c r="AE1122" i="3" s="1"/>
  <c r="AG1122" i="3" s="1"/>
  <c r="Y1123" i="3"/>
  <c r="AE1123" i="3" s="1"/>
  <c r="AG1123" i="3" s="1"/>
  <c r="Y1124" i="3"/>
  <c r="AE1124" i="3" s="1"/>
  <c r="AG1124" i="3" s="1"/>
  <c r="Y1125" i="3"/>
  <c r="AE1125" i="3" s="1"/>
  <c r="AG1125" i="3" s="1"/>
  <c r="Y1126" i="3"/>
  <c r="AE1126" i="3" s="1"/>
  <c r="AG1126" i="3" s="1"/>
  <c r="Y1127" i="3"/>
  <c r="AE1127" i="3" s="1"/>
  <c r="AG1127" i="3" s="1"/>
  <c r="Y1128" i="3"/>
  <c r="AE1128" i="3" s="1"/>
  <c r="AG1128" i="3" s="1"/>
  <c r="Y1129" i="3"/>
  <c r="AE1129" i="3" s="1"/>
  <c r="AG1129" i="3" s="1"/>
  <c r="Y1130" i="3"/>
  <c r="AE1130" i="3" s="1"/>
  <c r="AG1130" i="3" s="1"/>
  <c r="Y1131" i="3"/>
  <c r="AE1131" i="3" s="1"/>
  <c r="AG1131" i="3" s="1"/>
  <c r="Y1132" i="3"/>
  <c r="AE1132" i="3" s="1"/>
  <c r="AG1132" i="3" s="1"/>
  <c r="Y1133" i="3"/>
  <c r="AE1133" i="3" s="1"/>
  <c r="AG1133" i="3" s="1"/>
  <c r="Y1134" i="3"/>
  <c r="AE1134" i="3" s="1"/>
  <c r="AG1134" i="3" s="1"/>
  <c r="Y1135" i="3"/>
  <c r="AE1135" i="3" s="1"/>
  <c r="AG1135" i="3" s="1"/>
  <c r="Y1136" i="3"/>
  <c r="AE1136" i="3" s="1"/>
  <c r="AG1136" i="3" s="1"/>
  <c r="Y1137" i="3"/>
  <c r="AE1137" i="3" s="1"/>
  <c r="AG1137" i="3" s="1"/>
  <c r="Y1138" i="3"/>
  <c r="AE1138" i="3" s="1"/>
  <c r="AG1138" i="3" s="1"/>
  <c r="Y1139" i="3"/>
  <c r="AE1139" i="3" s="1"/>
  <c r="AG1139" i="3" s="1"/>
  <c r="Y1140" i="3"/>
  <c r="AE1140" i="3" s="1"/>
  <c r="AG1140" i="3" s="1"/>
  <c r="Y1141" i="3"/>
  <c r="AE1141" i="3" s="1"/>
  <c r="AG1141" i="3" s="1"/>
  <c r="Y1142" i="3"/>
  <c r="AE1142" i="3" s="1"/>
  <c r="AG1142" i="3" s="1"/>
  <c r="Y1143" i="3"/>
  <c r="AE1143" i="3" s="1"/>
  <c r="AG1143" i="3" s="1"/>
  <c r="Y1144" i="3"/>
  <c r="AE1144" i="3" s="1"/>
  <c r="AG1144" i="3" s="1"/>
  <c r="Y1145" i="3"/>
  <c r="AE1145" i="3" s="1"/>
  <c r="AG1145" i="3" s="1"/>
  <c r="Y1146" i="3"/>
  <c r="AE1146" i="3" s="1"/>
  <c r="AG1146" i="3" s="1"/>
  <c r="Y1147" i="3"/>
  <c r="AE1147" i="3" s="1"/>
  <c r="AG1147" i="3" s="1"/>
  <c r="Y1148" i="3"/>
  <c r="AE1148" i="3" s="1"/>
  <c r="AG1148" i="3" s="1"/>
  <c r="Y1149" i="3"/>
  <c r="AE1149" i="3" s="1"/>
  <c r="AG1149" i="3" s="1"/>
  <c r="Y1150" i="3"/>
  <c r="AE1150" i="3" s="1"/>
  <c r="AG1150" i="3" s="1"/>
  <c r="Y1151" i="3"/>
  <c r="AE1151" i="3" s="1"/>
  <c r="AG1151" i="3" s="1"/>
  <c r="Y1152" i="3"/>
  <c r="AE1152" i="3" s="1"/>
  <c r="AG1152" i="3" s="1"/>
  <c r="Y1153" i="3"/>
  <c r="AE1153" i="3" s="1"/>
  <c r="AG1153" i="3" s="1"/>
  <c r="Y1154" i="3"/>
  <c r="AE1154" i="3" s="1"/>
  <c r="AG1154" i="3" s="1"/>
  <c r="Y1155" i="3"/>
  <c r="AE1155" i="3" s="1"/>
  <c r="AG1155" i="3" s="1"/>
  <c r="Y1156" i="3"/>
  <c r="AE1156" i="3" s="1"/>
  <c r="AG1156" i="3" s="1"/>
  <c r="Y1157" i="3"/>
  <c r="AE1157" i="3" s="1"/>
  <c r="AG1157" i="3" s="1"/>
  <c r="Y1158" i="3"/>
  <c r="AE1158" i="3" s="1"/>
  <c r="AG1158" i="3" s="1"/>
  <c r="Y1159" i="3"/>
  <c r="AE1159" i="3" s="1"/>
  <c r="AG1159" i="3" s="1"/>
  <c r="Y1160" i="3"/>
  <c r="AE1160" i="3" s="1"/>
  <c r="AG1160" i="3" s="1"/>
  <c r="Y1161" i="3"/>
  <c r="AE1161" i="3" s="1"/>
  <c r="AG1161" i="3" s="1"/>
  <c r="Y1162" i="3"/>
  <c r="AE1162" i="3" s="1"/>
  <c r="AG1162" i="3" s="1"/>
  <c r="Y1163" i="3"/>
  <c r="AE1163" i="3" s="1"/>
  <c r="AG1163" i="3" s="1"/>
  <c r="Y1164" i="3"/>
  <c r="AE1164" i="3" s="1"/>
  <c r="AG1164" i="3" s="1"/>
  <c r="Y1165" i="3"/>
  <c r="AE1165" i="3" s="1"/>
  <c r="AG1165" i="3" s="1"/>
  <c r="Y1166" i="3"/>
  <c r="AE1166" i="3" s="1"/>
  <c r="AG1166" i="3" s="1"/>
  <c r="Y1167" i="3"/>
  <c r="AE1167" i="3" s="1"/>
  <c r="AG1167" i="3" s="1"/>
  <c r="Y1168" i="3"/>
  <c r="AE1168" i="3" s="1"/>
  <c r="AG1168" i="3" s="1"/>
  <c r="Y1169" i="3"/>
  <c r="AE1169" i="3" s="1"/>
  <c r="AG1169" i="3" s="1"/>
  <c r="Y1170" i="3"/>
  <c r="AE1170" i="3" s="1"/>
  <c r="AG1170" i="3" s="1"/>
  <c r="Y1171" i="3"/>
  <c r="AE1171" i="3" s="1"/>
  <c r="AG1171" i="3" s="1"/>
  <c r="Y1172" i="3"/>
  <c r="AE1172" i="3" s="1"/>
  <c r="AG1172" i="3" s="1"/>
  <c r="Y1173" i="3"/>
  <c r="AE1173" i="3" s="1"/>
  <c r="AG1173" i="3" s="1"/>
  <c r="Y1174" i="3"/>
  <c r="AE1174" i="3" s="1"/>
  <c r="AG1174" i="3" s="1"/>
  <c r="Y1175" i="3"/>
  <c r="AE1175" i="3" s="1"/>
  <c r="AG1175" i="3" s="1"/>
  <c r="Y1176" i="3"/>
  <c r="AE1176" i="3" s="1"/>
  <c r="AG1176" i="3" s="1"/>
  <c r="Y1177" i="3"/>
  <c r="AE1177" i="3" s="1"/>
  <c r="AG1177" i="3" s="1"/>
  <c r="Y1178" i="3"/>
  <c r="AE1178" i="3" s="1"/>
  <c r="AG1178" i="3" s="1"/>
  <c r="Y1179" i="3"/>
  <c r="AE1179" i="3" s="1"/>
  <c r="AG1179" i="3" s="1"/>
  <c r="Y1180" i="3"/>
  <c r="AE1180" i="3" s="1"/>
  <c r="AG1180" i="3" s="1"/>
  <c r="Y1181" i="3"/>
  <c r="AE1181" i="3" s="1"/>
  <c r="AG1181" i="3" s="1"/>
  <c r="Y1182" i="3"/>
  <c r="AE1182" i="3" s="1"/>
  <c r="AG1182" i="3" s="1"/>
  <c r="Y1183" i="3"/>
  <c r="AE1183" i="3" s="1"/>
  <c r="AG1183" i="3" s="1"/>
  <c r="Y1184" i="3"/>
  <c r="AE1184" i="3" s="1"/>
  <c r="AG1184" i="3" s="1"/>
  <c r="Y1185" i="3"/>
  <c r="AE1185" i="3" s="1"/>
  <c r="AG1185" i="3" s="1"/>
  <c r="Y1186" i="3"/>
  <c r="AE1186" i="3" s="1"/>
  <c r="AG1186" i="3" s="1"/>
  <c r="Y1187" i="3"/>
  <c r="AE1187" i="3" s="1"/>
  <c r="AG1187" i="3" s="1"/>
  <c r="Y1188" i="3"/>
  <c r="AE1188" i="3" s="1"/>
  <c r="AG1188" i="3" s="1"/>
  <c r="Y1189" i="3"/>
  <c r="AE1189" i="3" s="1"/>
  <c r="AG1189" i="3" s="1"/>
  <c r="Y1190" i="3"/>
  <c r="AE1190" i="3" s="1"/>
  <c r="AG1190" i="3" s="1"/>
  <c r="Y1191" i="3"/>
  <c r="AE1191" i="3" s="1"/>
  <c r="AG1191" i="3" s="1"/>
  <c r="Y1192" i="3"/>
  <c r="AE1192" i="3" s="1"/>
  <c r="AG1192" i="3" s="1"/>
  <c r="Y1193" i="3"/>
  <c r="AE1193" i="3" s="1"/>
  <c r="AG1193" i="3" s="1"/>
  <c r="Y1194" i="3"/>
  <c r="AE1194" i="3" s="1"/>
  <c r="AG1194" i="3" s="1"/>
  <c r="Y1195" i="3"/>
  <c r="AE1195" i="3" s="1"/>
  <c r="AG1195" i="3" s="1"/>
  <c r="Y1196" i="3"/>
  <c r="AE1196" i="3" s="1"/>
  <c r="AG1196" i="3" s="1"/>
  <c r="Y1197" i="3"/>
  <c r="AE1197" i="3" s="1"/>
  <c r="AG1197" i="3" s="1"/>
  <c r="Y1198" i="3"/>
  <c r="AE1198" i="3" s="1"/>
  <c r="AG1198" i="3" s="1"/>
  <c r="Y1199" i="3"/>
  <c r="AE1199" i="3" s="1"/>
  <c r="AG1199" i="3" s="1"/>
  <c r="Y1200" i="3"/>
  <c r="AE1200" i="3" s="1"/>
  <c r="AG1200" i="3" s="1"/>
  <c r="Y1201" i="3"/>
  <c r="AE1201" i="3" s="1"/>
  <c r="AG1201" i="3" s="1"/>
  <c r="Y1202" i="3"/>
  <c r="AE1202" i="3" s="1"/>
  <c r="AG1202" i="3" s="1"/>
  <c r="Y1203" i="3"/>
  <c r="AE1203" i="3" s="1"/>
  <c r="AG1203" i="3" s="1"/>
  <c r="Y1204" i="3"/>
  <c r="AE1204" i="3" s="1"/>
  <c r="AG1204" i="3" s="1"/>
  <c r="Y1205" i="3"/>
  <c r="AE1205" i="3" s="1"/>
  <c r="AG1205" i="3" s="1"/>
  <c r="Y1206" i="3"/>
  <c r="AE1206" i="3" s="1"/>
  <c r="AG1206" i="3" s="1"/>
  <c r="Y1207" i="3"/>
  <c r="AE1207" i="3" s="1"/>
  <c r="AG1207" i="3" s="1"/>
  <c r="Y1208" i="3"/>
  <c r="AE1208" i="3" s="1"/>
  <c r="AG1208" i="3" s="1"/>
  <c r="Y1209" i="3"/>
  <c r="AE1209" i="3" s="1"/>
  <c r="AG1209" i="3" s="1"/>
  <c r="Y1210" i="3"/>
  <c r="AE1210" i="3" s="1"/>
  <c r="AG1210" i="3" s="1"/>
  <c r="Y1211" i="3"/>
  <c r="AE1211" i="3" s="1"/>
  <c r="AG1211" i="3" s="1"/>
  <c r="Y1212" i="3"/>
  <c r="AE1212" i="3" s="1"/>
  <c r="AG1212" i="3" s="1"/>
  <c r="Y1213" i="3"/>
  <c r="AE1213" i="3" s="1"/>
  <c r="AG1213" i="3" s="1"/>
  <c r="Y1214" i="3"/>
  <c r="AE1214" i="3" s="1"/>
  <c r="AG1214" i="3" s="1"/>
  <c r="Y1215" i="3"/>
  <c r="AE1215" i="3" s="1"/>
  <c r="AG1215" i="3" s="1"/>
  <c r="Y1216" i="3"/>
  <c r="AE1216" i="3" s="1"/>
  <c r="AG1216" i="3" s="1"/>
  <c r="Y1217" i="3"/>
  <c r="AE1217" i="3" s="1"/>
  <c r="AG1217" i="3" s="1"/>
  <c r="Y1218" i="3"/>
  <c r="AE1218" i="3" s="1"/>
  <c r="AG1218" i="3" s="1"/>
  <c r="Y1219" i="3"/>
  <c r="AE1219" i="3" s="1"/>
  <c r="AG1219" i="3" s="1"/>
  <c r="Y1220" i="3"/>
  <c r="AE1220" i="3" s="1"/>
  <c r="AG1220" i="3" s="1"/>
  <c r="Y1221" i="3"/>
  <c r="AE1221" i="3" s="1"/>
  <c r="AG1221" i="3" s="1"/>
  <c r="Y1222" i="3"/>
  <c r="AE1222" i="3" s="1"/>
  <c r="AG1222" i="3" s="1"/>
  <c r="Y1223" i="3"/>
  <c r="AE1223" i="3" s="1"/>
  <c r="AG1223" i="3" s="1"/>
  <c r="Y1224" i="3"/>
  <c r="AE1224" i="3" s="1"/>
  <c r="AG1224" i="3" s="1"/>
  <c r="Y1225" i="3"/>
  <c r="AE1225" i="3" s="1"/>
  <c r="AG1225" i="3" s="1"/>
  <c r="Y1226" i="3"/>
  <c r="AE1226" i="3" s="1"/>
  <c r="AG1226" i="3" s="1"/>
  <c r="Y1227" i="3"/>
  <c r="AE1227" i="3" s="1"/>
  <c r="AG1227" i="3" s="1"/>
  <c r="Y1228" i="3"/>
  <c r="AE1228" i="3" s="1"/>
  <c r="AG1228" i="3" s="1"/>
  <c r="Y1229" i="3"/>
  <c r="AE1229" i="3" s="1"/>
  <c r="AG1229" i="3" s="1"/>
  <c r="Y1230" i="3"/>
  <c r="AE1230" i="3" s="1"/>
  <c r="AG1230" i="3" s="1"/>
  <c r="Y1231" i="3"/>
  <c r="AE1231" i="3" s="1"/>
  <c r="AG1231" i="3" s="1"/>
  <c r="Y1232" i="3"/>
  <c r="AE1232" i="3" s="1"/>
  <c r="AG1232" i="3" s="1"/>
  <c r="Y1233" i="3"/>
  <c r="AE1233" i="3" s="1"/>
  <c r="AG1233" i="3" s="1"/>
  <c r="Y1234" i="3"/>
  <c r="AE1234" i="3" s="1"/>
  <c r="AG1234" i="3" s="1"/>
  <c r="Y1235" i="3"/>
  <c r="AE1235" i="3" s="1"/>
  <c r="AG1235" i="3" s="1"/>
  <c r="Y1236" i="3"/>
  <c r="AE1236" i="3" s="1"/>
  <c r="AG1236" i="3" s="1"/>
  <c r="Y1237" i="3"/>
  <c r="AE1237" i="3" s="1"/>
  <c r="AG1237" i="3" s="1"/>
  <c r="Y1238" i="3"/>
  <c r="AE1238" i="3" s="1"/>
  <c r="AG1238" i="3" s="1"/>
  <c r="Y1239" i="3"/>
  <c r="AE1239" i="3" s="1"/>
  <c r="AG1239" i="3" s="1"/>
  <c r="Y1240" i="3"/>
  <c r="AE1240" i="3" s="1"/>
  <c r="AG1240" i="3" s="1"/>
  <c r="Y1241" i="3"/>
  <c r="AE1241" i="3" s="1"/>
  <c r="AG1241" i="3" s="1"/>
  <c r="Y1242" i="3"/>
  <c r="AE1242" i="3" s="1"/>
  <c r="AG1242" i="3" s="1"/>
  <c r="Y1243" i="3"/>
  <c r="AE1243" i="3" s="1"/>
  <c r="AG1243" i="3" s="1"/>
  <c r="Y1244" i="3"/>
  <c r="AE1244" i="3" s="1"/>
  <c r="AG1244" i="3" s="1"/>
  <c r="Y1245" i="3"/>
  <c r="AE1245" i="3" s="1"/>
  <c r="AG1245" i="3" s="1"/>
  <c r="Y1246" i="3"/>
  <c r="AE1246" i="3" s="1"/>
  <c r="AG1246" i="3" s="1"/>
  <c r="Y1247" i="3"/>
  <c r="AE1247" i="3" s="1"/>
  <c r="AG1247" i="3" s="1"/>
  <c r="Y1248" i="3"/>
  <c r="AE1248" i="3" s="1"/>
  <c r="AG1248" i="3" s="1"/>
  <c r="Y1249" i="3"/>
  <c r="AE1249" i="3" s="1"/>
  <c r="AG1249" i="3" s="1"/>
  <c r="Y1250" i="3"/>
  <c r="AE1250" i="3" s="1"/>
  <c r="AG1250" i="3" s="1"/>
  <c r="Y1251" i="3"/>
  <c r="AE1251" i="3" s="1"/>
  <c r="AG1251" i="3" s="1"/>
  <c r="Y1252" i="3"/>
  <c r="AE1252" i="3" s="1"/>
  <c r="AG1252" i="3" s="1"/>
  <c r="Y1253" i="3"/>
  <c r="AE1253" i="3" s="1"/>
  <c r="AG1253" i="3" s="1"/>
  <c r="Y1254" i="3"/>
  <c r="AE1254" i="3" s="1"/>
  <c r="AG1254" i="3" s="1"/>
  <c r="Y1255" i="3"/>
  <c r="AE1255" i="3" s="1"/>
  <c r="AG1255" i="3" s="1"/>
  <c r="Y1256" i="3"/>
  <c r="AE1256" i="3" s="1"/>
  <c r="AG1256" i="3" s="1"/>
  <c r="Y1257" i="3"/>
  <c r="AE1257" i="3" s="1"/>
  <c r="AG1257" i="3" s="1"/>
  <c r="Y1258" i="3"/>
  <c r="AE1258" i="3" s="1"/>
  <c r="AG1258" i="3" s="1"/>
  <c r="Y1259" i="3"/>
  <c r="AE1259" i="3" s="1"/>
  <c r="AG1259" i="3" s="1"/>
  <c r="Y1260" i="3"/>
  <c r="AE1260" i="3" s="1"/>
  <c r="AG1260" i="3" s="1"/>
  <c r="Y1261" i="3"/>
  <c r="AE1261" i="3" s="1"/>
  <c r="AG1261" i="3" s="1"/>
  <c r="Y1262" i="3"/>
  <c r="AE1262" i="3" s="1"/>
  <c r="AG1262" i="3" s="1"/>
  <c r="Y1263" i="3"/>
  <c r="AE1263" i="3" s="1"/>
  <c r="AG1263" i="3" s="1"/>
  <c r="Y1264" i="3"/>
  <c r="AE1264" i="3" s="1"/>
  <c r="AG1264" i="3" s="1"/>
  <c r="Y1265" i="3"/>
  <c r="AE1265" i="3" s="1"/>
  <c r="AG1265" i="3" s="1"/>
  <c r="Y1266" i="3"/>
  <c r="AE1266" i="3" s="1"/>
  <c r="AG1266" i="3" s="1"/>
  <c r="Y1267" i="3"/>
  <c r="AE1267" i="3" s="1"/>
  <c r="AG1267" i="3" s="1"/>
  <c r="Y1268" i="3"/>
  <c r="AE1268" i="3" s="1"/>
  <c r="AG1268" i="3" s="1"/>
  <c r="Y1269" i="3"/>
  <c r="AE1269" i="3" s="1"/>
  <c r="AG1269" i="3" s="1"/>
  <c r="Y1270" i="3"/>
  <c r="AE1270" i="3" s="1"/>
  <c r="AG1270" i="3" s="1"/>
  <c r="Y1271" i="3"/>
  <c r="AE1271" i="3" s="1"/>
  <c r="AG1271" i="3" s="1"/>
  <c r="Y1272" i="3"/>
  <c r="AE1272" i="3" s="1"/>
  <c r="AG1272" i="3" s="1"/>
  <c r="Y1273" i="3"/>
  <c r="AE1273" i="3" s="1"/>
  <c r="AG1273" i="3" s="1"/>
  <c r="Y1274" i="3"/>
  <c r="AE1274" i="3" s="1"/>
  <c r="AG1274" i="3" s="1"/>
  <c r="Y1275" i="3"/>
  <c r="AE1275" i="3" s="1"/>
  <c r="AG1275" i="3" s="1"/>
  <c r="Y1276" i="3"/>
  <c r="AE1276" i="3" s="1"/>
  <c r="AG1276" i="3" s="1"/>
  <c r="Y1277" i="3"/>
  <c r="AE1277" i="3" s="1"/>
  <c r="AG1277" i="3" s="1"/>
  <c r="Y1278" i="3"/>
  <c r="AE1278" i="3" s="1"/>
  <c r="AG1278" i="3" s="1"/>
  <c r="Y1279" i="3"/>
  <c r="AE1279" i="3" s="1"/>
  <c r="AG1279" i="3" s="1"/>
  <c r="Y1280" i="3"/>
  <c r="AE1280" i="3" s="1"/>
  <c r="AG1280" i="3" s="1"/>
  <c r="Y1281" i="3"/>
  <c r="AE1281" i="3" s="1"/>
  <c r="AG1281" i="3" s="1"/>
  <c r="Y1282" i="3"/>
  <c r="AE1282" i="3" s="1"/>
  <c r="AG1282" i="3" s="1"/>
  <c r="Y1283" i="3"/>
  <c r="AE1283" i="3" s="1"/>
  <c r="AG1283" i="3" s="1"/>
  <c r="Y1284" i="3"/>
  <c r="AE1284" i="3" s="1"/>
  <c r="AG1284" i="3" s="1"/>
  <c r="Y1285" i="3"/>
  <c r="AE1285" i="3" s="1"/>
  <c r="AG1285" i="3" s="1"/>
  <c r="Y1286" i="3"/>
  <c r="AE1286" i="3" s="1"/>
  <c r="AG1286" i="3" s="1"/>
  <c r="Y1287" i="3"/>
  <c r="AE1287" i="3" s="1"/>
  <c r="AG1287" i="3" s="1"/>
  <c r="Y1288" i="3"/>
  <c r="AE1288" i="3" s="1"/>
  <c r="AG1288" i="3" s="1"/>
  <c r="Y1289" i="3"/>
  <c r="AE1289" i="3" s="1"/>
  <c r="AG1289" i="3" s="1"/>
  <c r="Y1290" i="3"/>
  <c r="AE1290" i="3" s="1"/>
  <c r="AG1290" i="3" s="1"/>
  <c r="Y1291" i="3"/>
  <c r="AE1291" i="3" s="1"/>
  <c r="AG1291" i="3" s="1"/>
  <c r="Y1292" i="3"/>
  <c r="AE1292" i="3" s="1"/>
  <c r="AG1292" i="3" s="1"/>
  <c r="Y1293" i="3"/>
  <c r="AE1293" i="3" s="1"/>
  <c r="AG1293" i="3" s="1"/>
  <c r="Y1294" i="3"/>
  <c r="AE1294" i="3" s="1"/>
  <c r="AG1294" i="3" s="1"/>
  <c r="Y1295" i="3"/>
  <c r="AE1295" i="3" s="1"/>
  <c r="AG1295" i="3" s="1"/>
  <c r="Y1296" i="3"/>
  <c r="AE1296" i="3" s="1"/>
  <c r="AG1296" i="3" s="1"/>
  <c r="Y1297" i="3"/>
  <c r="AE1297" i="3" s="1"/>
  <c r="AG1297" i="3" s="1"/>
  <c r="Y1298" i="3"/>
  <c r="AE1298" i="3" s="1"/>
  <c r="AG1298" i="3" s="1"/>
  <c r="Y1299" i="3"/>
  <c r="AE1299" i="3" s="1"/>
  <c r="AG1299" i="3" s="1"/>
  <c r="Y1300" i="3"/>
  <c r="AE1300" i="3" s="1"/>
  <c r="AG1300" i="3" s="1"/>
  <c r="Y1301" i="3"/>
  <c r="AE1301" i="3" s="1"/>
  <c r="AG1301" i="3" s="1"/>
  <c r="Y1302" i="3"/>
  <c r="AE1302" i="3" s="1"/>
  <c r="AG1302" i="3" s="1"/>
  <c r="Y1303" i="3"/>
  <c r="AE1303" i="3" s="1"/>
  <c r="AG1303" i="3" s="1"/>
  <c r="Y1304" i="3"/>
  <c r="AE1304" i="3" s="1"/>
  <c r="AG1304" i="3" s="1"/>
  <c r="Y1305" i="3"/>
  <c r="AE1305" i="3" s="1"/>
  <c r="AG1305" i="3" s="1"/>
  <c r="Y1306" i="3"/>
  <c r="AE1306" i="3" s="1"/>
  <c r="AG1306" i="3" s="1"/>
  <c r="Y1307" i="3"/>
  <c r="AE1307" i="3" s="1"/>
  <c r="AG1307" i="3" s="1"/>
  <c r="Y1308" i="3"/>
  <c r="AE1308" i="3" s="1"/>
  <c r="AG1308" i="3" s="1"/>
  <c r="Y1309" i="3"/>
  <c r="AE1309" i="3" s="1"/>
  <c r="AG1309" i="3" s="1"/>
  <c r="Y1310" i="3"/>
  <c r="AE1310" i="3" s="1"/>
  <c r="AG1310" i="3" s="1"/>
  <c r="Y1311" i="3"/>
  <c r="AE1311" i="3" s="1"/>
  <c r="AG1311" i="3" s="1"/>
  <c r="Y1312" i="3"/>
  <c r="AE1312" i="3" s="1"/>
  <c r="AG1312" i="3" s="1"/>
  <c r="Y1313" i="3"/>
  <c r="AE1313" i="3" s="1"/>
  <c r="AG1313" i="3" s="1"/>
  <c r="Y1314" i="3"/>
  <c r="AE1314" i="3" s="1"/>
  <c r="AG1314" i="3" s="1"/>
  <c r="Y1315" i="3"/>
  <c r="AE1315" i="3" s="1"/>
  <c r="AG1315" i="3" s="1"/>
  <c r="Y1316" i="3"/>
  <c r="AE1316" i="3" s="1"/>
  <c r="AG1316" i="3" s="1"/>
  <c r="Y1317" i="3"/>
  <c r="AE1317" i="3" s="1"/>
  <c r="AG1317" i="3" s="1"/>
  <c r="Y1318" i="3"/>
  <c r="AE1318" i="3" s="1"/>
  <c r="AG1318" i="3" s="1"/>
  <c r="Y1319" i="3"/>
  <c r="AE1319" i="3" s="1"/>
  <c r="AG1319" i="3" s="1"/>
  <c r="Y1320" i="3"/>
  <c r="AE1320" i="3" s="1"/>
  <c r="AG1320" i="3" s="1"/>
  <c r="Y1321" i="3"/>
  <c r="AE1321" i="3" s="1"/>
  <c r="AG1321" i="3" s="1"/>
  <c r="Y1322" i="3"/>
  <c r="AE1322" i="3" s="1"/>
  <c r="AG1322" i="3" s="1"/>
  <c r="Y1323" i="3"/>
  <c r="AE1323" i="3" s="1"/>
  <c r="AG1323" i="3" s="1"/>
  <c r="Y1324" i="3"/>
  <c r="AE1324" i="3" s="1"/>
  <c r="AG1324" i="3" s="1"/>
  <c r="Y1325" i="3"/>
  <c r="AE1325" i="3" s="1"/>
  <c r="AG1325" i="3" s="1"/>
  <c r="Y1326" i="3"/>
  <c r="AE1326" i="3" s="1"/>
  <c r="AG1326" i="3" s="1"/>
  <c r="Y1327" i="3"/>
  <c r="AE1327" i="3" s="1"/>
  <c r="AG1327" i="3" s="1"/>
  <c r="Y1328" i="3"/>
  <c r="AE1328" i="3" s="1"/>
  <c r="AG1328" i="3" s="1"/>
  <c r="Y1329" i="3"/>
  <c r="AE1329" i="3" s="1"/>
  <c r="AG1329" i="3" s="1"/>
  <c r="Y1330" i="3"/>
  <c r="AE1330" i="3" s="1"/>
  <c r="AG1330" i="3" s="1"/>
  <c r="Y1331" i="3"/>
  <c r="AE1331" i="3" s="1"/>
  <c r="AG1331" i="3" s="1"/>
  <c r="Y1332" i="3"/>
  <c r="AE1332" i="3" s="1"/>
  <c r="AG1332" i="3" s="1"/>
  <c r="Y1333" i="3"/>
  <c r="AE1333" i="3" s="1"/>
  <c r="AG1333" i="3" s="1"/>
  <c r="Y1334" i="3"/>
  <c r="AE1334" i="3" s="1"/>
  <c r="AG1334" i="3" s="1"/>
  <c r="Y1335" i="3"/>
  <c r="AE1335" i="3" s="1"/>
  <c r="AG1335" i="3" s="1"/>
  <c r="Y1336" i="3"/>
  <c r="AE1336" i="3" s="1"/>
  <c r="AG1336" i="3" s="1"/>
  <c r="Y1337" i="3"/>
  <c r="AE1337" i="3" s="1"/>
  <c r="AG1337" i="3" s="1"/>
  <c r="Y1338" i="3"/>
  <c r="AE1338" i="3" s="1"/>
  <c r="AG1338" i="3" s="1"/>
  <c r="Y1339" i="3"/>
  <c r="AE1339" i="3" s="1"/>
  <c r="AG1339" i="3" s="1"/>
  <c r="Y1340" i="3"/>
  <c r="AE1340" i="3" s="1"/>
  <c r="AG1340" i="3" s="1"/>
  <c r="Y1341" i="3"/>
  <c r="AE1341" i="3" s="1"/>
  <c r="AG1341" i="3" s="1"/>
  <c r="Y1342" i="3"/>
  <c r="AE1342" i="3" s="1"/>
  <c r="AG1342" i="3" s="1"/>
  <c r="Y1343" i="3"/>
  <c r="AE1343" i="3" s="1"/>
  <c r="AG1343" i="3" s="1"/>
  <c r="Y1344" i="3"/>
  <c r="AE1344" i="3" s="1"/>
  <c r="AG1344" i="3" s="1"/>
  <c r="Y1345" i="3"/>
  <c r="AE1345" i="3" s="1"/>
  <c r="AG1345" i="3" s="1"/>
  <c r="Y1346" i="3"/>
  <c r="AE1346" i="3" s="1"/>
  <c r="AG1346" i="3" s="1"/>
  <c r="Y1347" i="3"/>
  <c r="AE1347" i="3" s="1"/>
  <c r="AG1347" i="3" s="1"/>
  <c r="Y1348" i="3"/>
  <c r="AE1348" i="3" s="1"/>
  <c r="AG1348" i="3" s="1"/>
  <c r="Y1349" i="3"/>
  <c r="AE1349" i="3" s="1"/>
  <c r="AG1349" i="3" s="1"/>
  <c r="Y1350" i="3"/>
  <c r="AE1350" i="3" s="1"/>
  <c r="AG1350" i="3" s="1"/>
  <c r="Y1351" i="3"/>
  <c r="AE1351" i="3" s="1"/>
  <c r="AG1351" i="3" s="1"/>
  <c r="Y1352" i="3"/>
  <c r="AE1352" i="3" s="1"/>
  <c r="AG1352" i="3" s="1"/>
  <c r="Y1353" i="3"/>
  <c r="AE1353" i="3" s="1"/>
  <c r="AG1353" i="3" s="1"/>
  <c r="Y1354" i="3"/>
  <c r="AE1354" i="3" s="1"/>
  <c r="AG1354" i="3" s="1"/>
  <c r="Y1355" i="3"/>
  <c r="AE1355" i="3" s="1"/>
  <c r="AG1355" i="3" s="1"/>
  <c r="Y1356" i="3"/>
  <c r="AE1356" i="3" s="1"/>
  <c r="AG1356" i="3" s="1"/>
  <c r="Y1357" i="3"/>
  <c r="AE1357" i="3" s="1"/>
  <c r="AG1357" i="3" s="1"/>
  <c r="Y1358" i="3"/>
  <c r="AE1358" i="3" s="1"/>
  <c r="AG1358" i="3" s="1"/>
  <c r="Y1359" i="3"/>
  <c r="AE1359" i="3" s="1"/>
  <c r="AG1359" i="3" s="1"/>
  <c r="Y1360" i="3"/>
  <c r="AE1360" i="3" s="1"/>
  <c r="AG1360" i="3" s="1"/>
  <c r="Y1361" i="3"/>
  <c r="AE1361" i="3" s="1"/>
  <c r="AG1361" i="3" s="1"/>
  <c r="Y1362" i="3"/>
  <c r="AE1362" i="3" s="1"/>
  <c r="AG1362" i="3" s="1"/>
  <c r="Y1363" i="3"/>
  <c r="AE1363" i="3" s="1"/>
  <c r="AG1363" i="3" s="1"/>
  <c r="Y1364" i="3"/>
  <c r="AE1364" i="3" s="1"/>
  <c r="AG1364" i="3" s="1"/>
  <c r="Y1365" i="3"/>
  <c r="AE1365" i="3" s="1"/>
  <c r="AG1365" i="3" s="1"/>
  <c r="Y1366" i="3"/>
  <c r="AE1366" i="3" s="1"/>
  <c r="AG1366" i="3" s="1"/>
  <c r="Y1367" i="3"/>
  <c r="AE1367" i="3" s="1"/>
  <c r="AG1367" i="3" s="1"/>
  <c r="Y1368" i="3"/>
  <c r="AE1368" i="3" s="1"/>
  <c r="AG1368" i="3" s="1"/>
  <c r="Y1369" i="3"/>
  <c r="AE1369" i="3" s="1"/>
  <c r="AG1369" i="3" s="1"/>
  <c r="Y1370" i="3"/>
  <c r="AE1370" i="3" s="1"/>
  <c r="AG1370" i="3" s="1"/>
  <c r="Y1371" i="3"/>
  <c r="AE1371" i="3" s="1"/>
  <c r="AG1371" i="3" s="1"/>
  <c r="Y1372" i="3"/>
  <c r="AE1372" i="3" s="1"/>
  <c r="AG1372" i="3" s="1"/>
  <c r="Y1373" i="3"/>
  <c r="AE1373" i="3" s="1"/>
  <c r="AG1373" i="3" s="1"/>
  <c r="Y1374" i="3"/>
  <c r="AE1374" i="3" s="1"/>
  <c r="AG1374" i="3" s="1"/>
  <c r="Y1375" i="3"/>
  <c r="AE1375" i="3" s="1"/>
  <c r="AG1375" i="3" s="1"/>
  <c r="Y1376" i="3"/>
  <c r="AE1376" i="3" s="1"/>
  <c r="AG1376" i="3" s="1"/>
  <c r="Y1377" i="3"/>
  <c r="AE1377" i="3" s="1"/>
  <c r="AG1377" i="3" s="1"/>
  <c r="Y1378" i="3"/>
  <c r="AE1378" i="3" s="1"/>
  <c r="AG1378" i="3" s="1"/>
  <c r="Y1379" i="3"/>
  <c r="AE1379" i="3" s="1"/>
  <c r="AG1379" i="3" s="1"/>
  <c r="Y1380" i="3"/>
  <c r="AE1380" i="3" s="1"/>
  <c r="AG1380" i="3" s="1"/>
  <c r="Y1381" i="3"/>
  <c r="AE1381" i="3" s="1"/>
  <c r="AG1381" i="3" s="1"/>
  <c r="Y1382" i="3"/>
  <c r="AE1382" i="3" s="1"/>
  <c r="AG1382" i="3" s="1"/>
  <c r="Y1383" i="3"/>
  <c r="AE1383" i="3" s="1"/>
  <c r="AG1383" i="3" s="1"/>
  <c r="Y1384" i="3"/>
  <c r="AE1384" i="3" s="1"/>
  <c r="AG1384" i="3" s="1"/>
  <c r="Y1385" i="3"/>
  <c r="AE1385" i="3" s="1"/>
  <c r="AG1385" i="3" s="1"/>
  <c r="Y1386" i="3"/>
  <c r="AE1386" i="3" s="1"/>
  <c r="AG1386" i="3" s="1"/>
  <c r="Y1387" i="3"/>
  <c r="AE1387" i="3" s="1"/>
  <c r="AG1387" i="3" s="1"/>
  <c r="Y1388" i="3"/>
  <c r="AE1388" i="3" s="1"/>
  <c r="AG1388" i="3" s="1"/>
  <c r="Y1389" i="3"/>
  <c r="AE1389" i="3" s="1"/>
  <c r="AG1389" i="3" s="1"/>
  <c r="Y1390" i="3"/>
  <c r="AE1390" i="3" s="1"/>
  <c r="AG1390" i="3" s="1"/>
  <c r="Y1391" i="3"/>
  <c r="AE1391" i="3" s="1"/>
  <c r="AG1391" i="3" s="1"/>
  <c r="Y1392" i="3"/>
  <c r="AE1392" i="3" s="1"/>
  <c r="AG1392" i="3" s="1"/>
  <c r="Y1393" i="3"/>
  <c r="AE1393" i="3" s="1"/>
  <c r="AG1393" i="3" s="1"/>
  <c r="Y1394" i="3"/>
  <c r="AE1394" i="3" s="1"/>
  <c r="AG1394" i="3" s="1"/>
  <c r="Y1395" i="3"/>
  <c r="AE1395" i="3" s="1"/>
  <c r="AG1395" i="3" s="1"/>
  <c r="Y1396" i="3"/>
  <c r="AE1396" i="3" s="1"/>
  <c r="AG1396" i="3" s="1"/>
  <c r="Y1397" i="3"/>
  <c r="AE1397" i="3" s="1"/>
  <c r="AG1397" i="3" s="1"/>
  <c r="Y1398" i="3"/>
  <c r="AE1398" i="3" s="1"/>
  <c r="AG1398" i="3" s="1"/>
  <c r="Y1399" i="3"/>
  <c r="AE1399" i="3" s="1"/>
  <c r="AG1399" i="3" s="1"/>
  <c r="Y1400" i="3"/>
  <c r="AE1400" i="3" s="1"/>
  <c r="AG1400" i="3" s="1"/>
  <c r="Y1401" i="3"/>
  <c r="AE1401" i="3" s="1"/>
  <c r="AG1401" i="3" s="1"/>
  <c r="Y1402" i="3"/>
  <c r="AE1402" i="3" s="1"/>
  <c r="AG1402" i="3" s="1"/>
  <c r="Y1403" i="3"/>
  <c r="AE1403" i="3" s="1"/>
  <c r="AG1403" i="3" s="1"/>
  <c r="Y1404" i="3"/>
  <c r="AE1404" i="3" s="1"/>
  <c r="AG1404" i="3" s="1"/>
  <c r="Y1405" i="3"/>
  <c r="AE1405" i="3" s="1"/>
  <c r="AG1405" i="3" s="1"/>
  <c r="Y1406" i="3"/>
  <c r="AE1406" i="3" s="1"/>
  <c r="AG1406" i="3" s="1"/>
  <c r="Y1407" i="3"/>
  <c r="AE1407" i="3" s="1"/>
  <c r="AG1407" i="3" s="1"/>
  <c r="Y1408" i="3"/>
  <c r="AE1408" i="3" s="1"/>
  <c r="AG1408" i="3" s="1"/>
  <c r="Y1409" i="3"/>
  <c r="AE1409" i="3" s="1"/>
  <c r="AG1409" i="3" s="1"/>
  <c r="Y1410" i="3"/>
  <c r="AE1410" i="3" s="1"/>
  <c r="AG1410" i="3" s="1"/>
  <c r="Y1411" i="3"/>
  <c r="AE1411" i="3" s="1"/>
  <c r="AG1411" i="3" s="1"/>
  <c r="Y1412" i="3"/>
  <c r="AE1412" i="3" s="1"/>
  <c r="AG1412" i="3" s="1"/>
  <c r="Y1413" i="3"/>
  <c r="AE1413" i="3" s="1"/>
  <c r="AG1413" i="3" s="1"/>
  <c r="Y1414" i="3"/>
  <c r="AE1414" i="3" s="1"/>
  <c r="AG1414" i="3" s="1"/>
  <c r="Y1415" i="3"/>
  <c r="AE1415" i="3" s="1"/>
  <c r="AG1415" i="3" s="1"/>
  <c r="Y1416" i="3"/>
  <c r="AE1416" i="3" s="1"/>
  <c r="AG1416" i="3" s="1"/>
  <c r="Y1417" i="3"/>
  <c r="AE1417" i="3" s="1"/>
  <c r="AG1417" i="3" s="1"/>
  <c r="Y1418" i="3"/>
  <c r="AE1418" i="3" s="1"/>
  <c r="AG1418" i="3" s="1"/>
  <c r="Y1419" i="3"/>
  <c r="AE1419" i="3" s="1"/>
  <c r="AG1419" i="3" s="1"/>
  <c r="Y1420" i="3"/>
  <c r="AE1420" i="3" s="1"/>
  <c r="AG1420" i="3" s="1"/>
  <c r="Y1421" i="3"/>
  <c r="AE1421" i="3" s="1"/>
  <c r="AG1421" i="3" s="1"/>
  <c r="Y1422" i="3"/>
  <c r="AE1422" i="3" s="1"/>
  <c r="AG1422" i="3" s="1"/>
  <c r="Y1423" i="3"/>
  <c r="AE1423" i="3" s="1"/>
  <c r="AG1423" i="3" s="1"/>
  <c r="Y1424" i="3"/>
  <c r="AE1424" i="3" s="1"/>
  <c r="AG1424" i="3" s="1"/>
  <c r="Y1425" i="3"/>
  <c r="AE1425" i="3" s="1"/>
  <c r="AG1425" i="3" s="1"/>
  <c r="Y1426" i="3"/>
  <c r="AE1426" i="3" s="1"/>
  <c r="AG1426" i="3" s="1"/>
  <c r="Y1427" i="3"/>
  <c r="AE1427" i="3" s="1"/>
  <c r="AG1427" i="3" s="1"/>
  <c r="Y1428" i="3"/>
  <c r="AE1428" i="3" s="1"/>
  <c r="AG1428" i="3" s="1"/>
  <c r="Y1429" i="3"/>
  <c r="AE1429" i="3" s="1"/>
  <c r="AG1429" i="3" s="1"/>
  <c r="Y1430" i="3"/>
  <c r="AE1430" i="3" s="1"/>
  <c r="AG1430" i="3" s="1"/>
  <c r="Y1431" i="3"/>
  <c r="AE1431" i="3" s="1"/>
  <c r="AG1431" i="3" s="1"/>
  <c r="Y1432" i="3"/>
  <c r="AE1432" i="3" s="1"/>
  <c r="AG1432" i="3" s="1"/>
  <c r="Y1433" i="3"/>
  <c r="AE1433" i="3" s="1"/>
  <c r="AG1433" i="3" s="1"/>
  <c r="Y1434" i="3"/>
  <c r="AE1434" i="3" s="1"/>
  <c r="AG1434" i="3" s="1"/>
  <c r="Y1435" i="3"/>
  <c r="AE1435" i="3" s="1"/>
  <c r="AG1435" i="3" s="1"/>
  <c r="Y1436" i="3"/>
  <c r="AE1436" i="3" s="1"/>
  <c r="AG1436" i="3" s="1"/>
  <c r="Y1437" i="3"/>
  <c r="AE1437" i="3" s="1"/>
  <c r="AG1437" i="3" s="1"/>
  <c r="Y1438" i="3"/>
  <c r="AE1438" i="3" s="1"/>
  <c r="AG1438" i="3" s="1"/>
  <c r="Y1439" i="3"/>
  <c r="AE1439" i="3" s="1"/>
  <c r="AG1439" i="3" s="1"/>
  <c r="Y1440" i="3"/>
  <c r="AE1440" i="3" s="1"/>
  <c r="AG1440" i="3" s="1"/>
  <c r="Y1441" i="3"/>
  <c r="AE1441" i="3" s="1"/>
  <c r="AG1441" i="3" s="1"/>
  <c r="Y1442" i="3"/>
  <c r="AE1442" i="3" s="1"/>
  <c r="AG1442" i="3" s="1"/>
  <c r="Y1443" i="3"/>
  <c r="AE1443" i="3" s="1"/>
  <c r="AG1443" i="3" s="1"/>
  <c r="Y1444" i="3"/>
  <c r="AE1444" i="3" s="1"/>
  <c r="AG1444" i="3" s="1"/>
  <c r="Y1445" i="3"/>
  <c r="AE1445" i="3" s="1"/>
  <c r="AG1445" i="3" s="1"/>
  <c r="Y1446" i="3"/>
  <c r="AE1446" i="3" s="1"/>
  <c r="AG1446" i="3" s="1"/>
  <c r="Y1447" i="3"/>
  <c r="AE1447" i="3" s="1"/>
  <c r="AG1447" i="3" s="1"/>
  <c r="Y1448" i="3"/>
  <c r="AE1448" i="3" s="1"/>
  <c r="AG1448" i="3" s="1"/>
  <c r="Y1449" i="3"/>
  <c r="AE1449" i="3" s="1"/>
  <c r="AG1449" i="3" s="1"/>
  <c r="Y1450" i="3"/>
  <c r="AE1450" i="3" s="1"/>
  <c r="AG1450" i="3" s="1"/>
  <c r="Y1451" i="3"/>
  <c r="AE1451" i="3" s="1"/>
  <c r="AG1451" i="3" s="1"/>
  <c r="Y1452" i="3"/>
  <c r="AE1452" i="3" s="1"/>
  <c r="AG1452" i="3" s="1"/>
  <c r="Y1453" i="3"/>
  <c r="AE1453" i="3" s="1"/>
  <c r="AG1453" i="3" s="1"/>
  <c r="Y1454" i="3"/>
  <c r="AE1454" i="3" s="1"/>
  <c r="AG1454" i="3" s="1"/>
  <c r="Y1455" i="3"/>
  <c r="AE1455" i="3" s="1"/>
  <c r="AG1455" i="3" s="1"/>
  <c r="Y1456" i="3"/>
  <c r="AE1456" i="3" s="1"/>
  <c r="AG1456" i="3" s="1"/>
  <c r="Y1457" i="3"/>
  <c r="AE1457" i="3" s="1"/>
  <c r="AG1457" i="3" s="1"/>
  <c r="Y1458" i="3"/>
  <c r="AE1458" i="3" s="1"/>
  <c r="AG1458" i="3" s="1"/>
  <c r="Y1459" i="3"/>
  <c r="AE1459" i="3" s="1"/>
  <c r="AG1459" i="3" s="1"/>
  <c r="Y1460" i="3"/>
  <c r="AE1460" i="3" s="1"/>
  <c r="AG1460" i="3" s="1"/>
  <c r="Y1461" i="3"/>
  <c r="AE1461" i="3" s="1"/>
  <c r="AG1461" i="3" s="1"/>
  <c r="Y1462" i="3"/>
  <c r="AE1462" i="3" s="1"/>
  <c r="AG1462" i="3" s="1"/>
  <c r="Y1463" i="3"/>
  <c r="AE1463" i="3" s="1"/>
  <c r="AG1463" i="3" s="1"/>
  <c r="Y1464" i="3"/>
  <c r="AE1464" i="3" s="1"/>
  <c r="AG1464" i="3" s="1"/>
  <c r="Y1465" i="3"/>
  <c r="AE1465" i="3" s="1"/>
  <c r="AG1465" i="3" s="1"/>
  <c r="Y1466" i="3"/>
  <c r="AE1466" i="3" s="1"/>
  <c r="AG1466" i="3" s="1"/>
  <c r="Y1467" i="3"/>
  <c r="AE1467" i="3" s="1"/>
  <c r="AG1467" i="3" s="1"/>
  <c r="Y1468" i="3"/>
  <c r="AE1468" i="3" s="1"/>
  <c r="AG1468" i="3" s="1"/>
  <c r="Y1469" i="3"/>
  <c r="AE1469" i="3" s="1"/>
  <c r="AG1469" i="3" s="1"/>
  <c r="Y1470" i="3"/>
  <c r="AE1470" i="3" s="1"/>
  <c r="AG1470" i="3" s="1"/>
  <c r="Y1471" i="3"/>
  <c r="AE1471" i="3" s="1"/>
  <c r="AG1471" i="3" s="1"/>
  <c r="Y1472" i="3"/>
  <c r="AE1472" i="3" s="1"/>
  <c r="AG1472" i="3" s="1"/>
  <c r="Y1473" i="3"/>
  <c r="AE1473" i="3" s="1"/>
  <c r="AG1473" i="3" s="1"/>
  <c r="Y1474" i="3"/>
  <c r="AE1474" i="3" s="1"/>
  <c r="AG1474" i="3" s="1"/>
  <c r="Y1475" i="3"/>
  <c r="AE1475" i="3" s="1"/>
  <c r="AG1475" i="3" s="1"/>
  <c r="Y1476" i="3"/>
  <c r="AE1476" i="3" s="1"/>
  <c r="AG1476" i="3" s="1"/>
  <c r="Y1477" i="3"/>
  <c r="AE1477" i="3" s="1"/>
  <c r="AG1477" i="3" s="1"/>
  <c r="Y1478" i="3"/>
  <c r="AE1478" i="3" s="1"/>
  <c r="AG1478" i="3" s="1"/>
  <c r="Y1479" i="3"/>
  <c r="AE1479" i="3" s="1"/>
  <c r="AG1479" i="3" s="1"/>
  <c r="Y1480" i="3"/>
  <c r="AE1480" i="3" s="1"/>
  <c r="AG1480" i="3" s="1"/>
  <c r="Y1481" i="3"/>
  <c r="AE1481" i="3" s="1"/>
  <c r="AG1481" i="3" s="1"/>
  <c r="Y1482" i="3"/>
  <c r="AE1482" i="3" s="1"/>
  <c r="AG1482" i="3" s="1"/>
  <c r="Y1483" i="3"/>
  <c r="AE1483" i="3" s="1"/>
  <c r="AG1483" i="3" s="1"/>
  <c r="Y1484" i="3"/>
  <c r="AE1484" i="3" s="1"/>
  <c r="AG1484" i="3" s="1"/>
  <c r="Y1485" i="3"/>
  <c r="AE1485" i="3" s="1"/>
  <c r="AG1485" i="3" s="1"/>
  <c r="Y1486" i="3"/>
  <c r="AE1486" i="3" s="1"/>
  <c r="AG1486" i="3" s="1"/>
  <c r="Y1487" i="3"/>
  <c r="AE1487" i="3" s="1"/>
  <c r="AG1487" i="3" s="1"/>
  <c r="Y1488" i="3"/>
  <c r="AE1488" i="3" s="1"/>
  <c r="AG1488" i="3" s="1"/>
  <c r="Y1489" i="3"/>
  <c r="AE1489" i="3" s="1"/>
  <c r="AG1489" i="3" s="1"/>
  <c r="Y1490" i="3"/>
  <c r="AE1490" i="3" s="1"/>
  <c r="AG1490" i="3" s="1"/>
  <c r="Y1491" i="3"/>
  <c r="AE1491" i="3" s="1"/>
  <c r="AG1491" i="3" s="1"/>
  <c r="Y1492" i="3"/>
  <c r="AE1492" i="3" s="1"/>
  <c r="AG1492" i="3" s="1"/>
  <c r="Y1493" i="3"/>
  <c r="AE1493" i="3" s="1"/>
  <c r="AG1493" i="3" s="1"/>
  <c r="Y1494" i="3"/>
  <c r="AE1494" i="3" s="1"/>
  <c r="AG1494" i="3" s="1"/>
  <c r="Y1495" i="3"/>
  <c r="AE1495" i="3" s="1"/>
  <c r="AG1495" i="3" s="1"/>
  <c r="Y1496" i="3"/>
  <c r="AE1496" i="3" s="1"/>
  <c r="AG1496" i="3" s="1"/>
  <c r="Y1497" i="3"/>
  <c r="AE1497" i="3" s="1"/>
  <c r="AG1497" i="3" s="1"/>
  <c r="Y1498" i="3"/>
  <c r="AE1498" i="3" s="1"/>
  <c r="AG1498" i="3" s="1"/>
  <c r="Y1499" i="3"/>
  <c r="AE1499" i="3" s="1"/>
  <c r="AG1499" i="3" s="1"/>
  <c r="Y1500" i="3"/>
  <c r="AE1500" i="3" s="1"/>
  <c r="AG1500" i="3" s="1"/>
  <c r="Y1501" i="3"/>
  <c r="AE1501" i="3" s="1"/>
  <c r="AG1501" i="3" s="1"/>
  <c r="Y1502" i="3"/>
  <c r="AE1502" i="3" s="1"/>
  <c r="AG1502" i="3" s="1"/>
  <c r="Y1503" i="3"/>
  <c r="AE1503" i="3" s="1"/>
  <c r="AG1503" i="3" s="1"/>
  <c r="Y1504" i="3"/>
  <c r="AE1504" i="3" s="1"/>
  <c r="AG1504" i="3" s="1"/>
  <c r="Y1505" i="3"/>
  <c r="AE1505" i="3" s="1"/>
  <c r="AG1505" i="3" s="1"/>
  <c r="Y1506" i="3"/>
  <c r="AE1506" i="3" s="1"/>
  <c r="AG1506" i="3" s="1"/>
  <c r="Y1507" i="3"/>
  <c r="AE1507" i="3" s="1"/>
  <c r="AG1507" i="3" s="1"/>
  <c r="Y1508" i="3"/>
  <c r="AE1508" i="3" s="1"/>
  <c r="AG1508" i="3" s="1"/>
  <c r="Y1509" i="3"/>
  <c r="AE1509" i="3" s="1"/>
  <c r="AG1509" i="3" s="1"/>
  <c r="Y1510" i="3"/>
  <c r="AE1510" i="3" s="1"/>
  <c r="AG1510" i="3" s="1"/>
  <c r="Y1511" i="3"/>
  <c r="AE1511" i="3" s="1"/>
  <c r="AG1511" i="3" s="1"/>
  <c r="Y1512" i="3"/>
  <c r="AE1512" i="3" s="1"/>
  <c r="AG1512" i="3" s="1"/>
  <c r="Y1513" i="3"/>
  <c r="AE1513" i="3" s="1"/>
  <c r="AG1513" i="3" s="1"/>
  <c r="Y1514" i="3"/>
  <c r="AE1514" i="3" s="1"/>
  <c r="AG1514" i="3" s="1"/>
  <c r="Y1515" i="3"/>
  <c r="AE1515" i="3" s="1"/>
  <c r="AG1515" i="3" s="1"/>
  <c r="Y1516" i="3"/>
  <c r="AE1516" i="3" s="1"/>
  <c r="AG1516" i="3" s="1"/>
  <c r="Y1517" i="3"/>
  <c r="AE1517" i="3" s="1"/>
  <c r="AG1517" i="3" s="1"/>
  <c r="Y1518" i="3"/>
  <c r="AE1518" i="3" s="1"/>
  <c r="AG1518" i="3" s="1"/>
  <c r="Y1519" i="3"/>
  <c r="AE1519" i="3" s="1"/>
  <c r="AG1519" i="3" s="1"/>
  <c r="Y1520" i="3"/>
  <c r="AE1520" i="3" s="1"/>
  <c r="AG1520" i="3" s="1"/>
  <c r="Y1521" i="3"/>
  <c r="AE1521" i="3" s="1"/>
  <c r="AG1521" i="3" s="1"/>
  <c r="Y1522" i="3"/>
  <c r="AE1522" i="3" s="1"/>
  <c r="AG1522" i="3" s="1"/>
  <c r="Y1523" i="3"/>
  <c r="AE1523" i="3" s="1"/>
  <c r="AG1523" i="3" s="1"/>
  <c r="Y1524" i="3"/>
  <c r="AE1524" i="3" s="1"/>
  <c r="AG1524" i="3" s="1"/>
  <c r="Y1525" i="3"/>
  <c r="AE1525" i="3" s="1"/>
  <c r="AG1525" i="3" s="1"/>
  <c r="Y1526" i="3"/>
  <c r="AE1526" i="3" s="1"/>
  <c r="AG1526" i="3" s="1"/>
  <c r="Y1527" i="3"/>
  <c r="AE1527" i="3" s="1"/>
  <c r="AG1527" i="3" s="1"/>
  <c r="Y1528" i="3"/>
  <c r="AE1528" i="3" s="1"/>
  <c r="AG1528" i="3" s="1"/>
  <c r="Y1529" i="3"/>
  <c r="AE1529" i="3" s="1"/>
  <c r="AG1529" i="3" s="1"/>
  <c r="Y1530" i="3"/>
  <c r="AE1530" i="3" s="1"/>
  <c r="AG1530" i="3" s="1"/>
  <c r="Y1531" i="3"/>
  <c r="AE1531" i="3" s="1"/>
  <c r="AG1531" i="3" s="1"/>
  <c r="Y1532" i="3"/>
  <c r="AE1532" i="3" s="1"/>
  <c r="AG1532" i="3" s="1"/>
  <c r="Y1533" i="3"/>
  <c r="AE1533" i="3" s="1"/>
  <c r="AG1533" i="3" s="1"/>
  <c r="Y1534" i="3"/>
  <c r="AE1534" i="3" s="1"/>
  <c r="AG1534" i="3" s="1"/>
  <c r="Y1535" i="3"/>
  <c r="AE1535" i="3" s="1"/>
  <c r="AG1535" i="3" s="1"/>
  <c r="Y1536" i="3"/>
  <c r="AE1536" i="3" s="1"/>
  <c r="AG1536" i="3" s="1"/>
  <c r="Y1537" i="3"/>
  <c r="AE1537" i="3" s="1"/>
  <c r="AG1537" i="3" s="1"/>
  <c r="Y1538" i="3"/>
  <c r="AE1538" i="3" s="1"/>
  <c r="AG1538" i="3" s="1"/>
  <c r="Y1539" i="3"/>
  <c r="AE1539" i="3" s="1"/>
  <c r="AG1539" i="3" s="1"/>
  <c r="Y1540" i="3"/>
  <c r="AE1540" i="3" s="1"/>
  <c r="AG1540" i="3" s="1"/>
  <c r="Y1541" i="3"/>
  <c r="AE1541" i="3" s="1"/>
  <c r="AG1541" i="3" s="1"/>
  <c r="Y1542" i="3"/>
  <c r="AE1542" i="3" s="1"/>
  <c r="AG1542" i="3" s="1"/>
  <c r="Y1543" i="3"/>
  <c r="AE1543" i="3" s="1"/>
  <c r="AG1543" i="3" s="1"/>
  <c r="Y1544" i="3"/>
  <c r="AE1544" i="3" s="1"/>
  <c r="AG1544" i="3" s="1"/>
  <c r="Y1545" i="3"/>
  <c r="AE1545" i="3" s="1"/>
  <c r="AG1545" i="3" s="1"/>
  <c r="Y1546" i="3"/>
  <c r="AE1546" i="3" s="1"/>
  <c r="AG1546" i="3" s="1"/>
  <c r="Y1547" i="3"/>
  <c r="AE1547" i="3" s="1"/>
  <c r="AG1547" i="3" s="1"/>
  <c r="Y1548" i="3"/>
  <c r="AE1548" i="3" s="1"/>
  <c r="AG1548" i="3" s="1"/>
  <c r="Y1549" i="3"/>
  <c r="AE1549" i="3" s="1"/>
  <c r="AG1549" i="3" s="1"/>
  <c r="Y1550" i="3"/>
  <c r="AE1550" i="3" s="1"/>
  <c r="AG1550" i="3" s="1"/>
  <c r="Y1551" i="3"/>
  <c r="AE1551" i="3" s="1"/>
  <c r="AG1551" i="3" s="1"/>
  <c r="Y1552" i="3"/>
  <c r="AE1552" i="3" s="1"/>
  <c r="AG1552" i="3" s="1"/>
  <c r="Y1553" i="3"/>
  <c r="AE1553" i="3" s="1"/>
  <c r="AG1553" i="3" s="1"/>
  <c r="Y1554" i="3"/>
  <c r="AE1554" i="3" s="1"/>
  <c r="AG1554" i="3" s="1"/>
  <c r="Y1555" i="3"/>
  <c r="AE1555" i="3" s="1"/>
  <c r="AG1555" i="3" s="1"/>
  <c r="Y1556" i="3"/>
  <c r="AE1556" i="3" s="1"/>
  <c r="AG1556" i="3" s="1"/>
  <c r="Y1557" i="3"/>
  <c r="AE1557" i="3" s="1"/>
  <c r="AG1557" i="3" s="1"/>
  <c r="Y1558" i="3"/>
  <c r="AE1558" i="3" s="1"/>
  <c r="AG1558" i="3" s="1"/>
  <c r="Y1559" i="3"/>
  <c r="AE1559" i="3" s="1"/>
  <c r="AG1559" i="3" s="1"/>
  <c r="Y1560" i="3"/>
  <c r="AE1560" i="3" s="1"/>
  <c r="AG1560" i="3" s="1"/>
  <c r="Y1561" i="3"/>
  <c r="AE1561" i="3" s="1"/>
  <c r="AG1561" i="3" s="1"/>
  <c r="Y1562" i="3"/>
  <c r="AE1562" i="3" s="1"/>
  <c r="AG1562" i="3" s="1"/>
  <c r="Y1563" i="3"/>
  <c r="AE1563" i="3" s="1"/>
  <c r="AG1563" i="3" s="1"/>
  <c r="Y1564" i="3"/>
  <c r="AE1564" i="3" s="1"/>
  <c r="AG1564" i="3" s="1"/>
  <c r="Y1565" i="3"/>
  <c r="AE1565" i="3" s="1"/>
  <c r="AG1565" i="3" s="1"/>
  <c r="Y1566" i="3"/>
  <c r="AE1566" i="3" s="1"/>
  <c r="AG1566" i="3" s="1"/>
  <c r="Y1567" i="3"/>
  <c r="AE1567" i="3" s="1"/>
  <c r="AG1567" i="3" s="1"/>
  <c r="Y1568" i="3"/>
  <c r="AE1568" i="3" s="1"/>
  <c r="AG1568" i="3" s="1"/>
  <c r="Y1569" i="3"/>
  <c r="AE1569" i="3" s="1"/>
  <c r="AG1569" i="3" s="1"/>
  <c r="Y1570" i="3"/>
  <c r="AE1570" i="3" s="1"/>
  <c r="AG1570" i="3" s="1"/>
  <c r="Y1571" i="3"/>
  <c r="AE1571" i="3" s="1"/>
  <c r="AG1571" i="3" s="1"/>
  <c r="Y1572" i="3"/>
  <c r="AE1572" i="3" s="1"/>
  <c r="AG1572" i="3" s="1"/>
  <c r="Y1573" i="3"/>
  <c r="AE1573" i="3" s="1"/>
  <c r="AG1573" i="3" s="1"/>
  <c r="Y1574" i="3"/>
  <c r="AE1574" i="3" s="1"/>
  <c r="AG1574" i="3" s="1"/>
  <c r="Y1575" i="3"/>
  <c r="AE1575" i="3" s="1"/>
  <c r="AG1575" i="3" s="1"/>
  <c r="Y1576" i="3"/>
  <c r="AE1576" i="3" s="1"/>
  <c r="AG1576" i="3" s="1"/>
  <c r="Y1577" i="3"/>
  <c r="AE1577" i="3" s="1"/>
  <c r="AG1577" i="3" s="1"/>
  <c r="Y1578" i="3"/>
  <c r="AE1578" i="3" s="1"/>
  <c r="AG1578" i="3" s="1"/>
  <c r="Y1579" i="3"/>
  <c r="AE1579" i="3" s="1"/>
  <c r="AG1579" i="3" s="1"/>
  <c r="Y1580" i="3"/>
  <c r="AE1580" i="3" s="1"/>
  <c r="AG1580" i="3" s="1"/>
  <c r="Y1581" i="3"/>
  <c r="AE1581" i="3" s="1"/>
  <c r="AG1581" i="3" s="1"/>
  <c r="Y1582" i="3"/>
  <c r="AE1582" i="3" s="1"/>
  <c r="AG1582" i="3" s="1"/>
  <c r="Y1583" i="3"/>
  <c r="AE1583" i="3" s="1"/>
  <c r="AG1583" i="3" s="1"/>
  <c r="Y1584" i="3"/>
  <c r="AE1584" i="3" s="1"/>
  <c r="AG1584" i="3" s="1"/>
  <c r="Y1585" i="3"/>
  <c r="AE1585" i="3" s="1"/>
  <c r="AG1585" i="3" s="1"/>
  <c r="Y1586" i="3"/>
  <c r="AE1586" i="3" s="1"/>
  <c r="AG1586" i="3" s="1"/>
  <c r="Y1587" i="3"/>
  <c r="AE1587" i="3" s="1"/>
  <c r="AG1587" i="3" s="1"/>
  <c r="Y1588" i="3"/>
  <c r="AE1588" i="3" s="1"/>
  <c r="AG1588" i="3" s="1"/>
  <c r="Y1589" i="3"/>
  <c r="AE1589" i="3" s="1"/>
  <c r="AG1589" i="3" s="1"/>
  <c r="Y1590" i="3"/>
  <c r="AE1590" i="3" s="1"/>
  <c r="AG1590" i="3" s="1"/>
  <c r="Y1591" i="3"/>
  <c r="AE1591" i="3" s="1"/>
  <c r="AG1591" i="3" s="1"/>
  <c r="Y1592" i="3"/>
  <c r="AE1592" i="3" s="1"/>
  <c r="AG1592" i="3" s="1"/>
  <c r="Y1593" i="3"/>
  <c r="AE1593" i="3" s="1"/>
  <c r="AG1593" i="3" s="1"/>
  <c r="Y1594" i="3"/>
  <c r="AE1594" i="3" s="1"/>
  <c r="AG1594" i="3" s="1"/>
  <c r="Y1595" i="3"/>
  <c r="AE1595" i="3" s="1"/>
  <c r="AG1595" i="3" s="1"/>
  <c r="Y1596" i="3"/>
  <c r="AE1596" i="3" s="1"/>
  <c r="AG1596" i="3" s="1"/>
  <c r="Y1597" i="3"/>
  <c r="AE1597" i="3" s="1"/>
  <c r="AG1597" i="3" s="1"/>
  <c r="Y1598" i="3"/>
  <c r="AE1598" i="3" s="1"/>
  <c r="AG1598" i="3" s="1"/>
  <c r="Y1599" i="3"/>
  <c r="AE1599" i="3" s="1"/>
  <c r="AG1599" i="3" s="1"/>
  <c r="Y1600" i="3"/>
  <c r="AE1600" i="3" s="1"/>
  <c r="AG1600" i="3" s="1"/>
  <c r="Y1601" i="3"/>
  <c r="AE1601" i="3" s="1"/>
  <c r="AG1601" i="3" s="1"/>
  <c r="Y1602" i="3"/>
  <c r="AE1602" i="3" s="1"/>
  <c r="AG1602" i="3" s="1"/>
  <c r="Y1603" i="3"/>
  <c r="AE1603" i="3" s="1"/>
  <c r="AG1603" i="3" s="1"/>
  <c r="Y1604" i="3"/>
  <c r="AE1604" i="3" s="1"/>
  <c r="AG1604" i="3" s="1"/>
  <c r="Y1605" i="3"/>
  <c r="AE1605" i="3" s="1"/>
  <c r="AG1605" i="3" s="1"/>
  <c r="Y1606" i="3"/>
  <c r="AE1606" i="3" s="1"/>
  <c r="AG1606" i="3" s="1"/>
  <c r="Y1607" i="3"/>
  <c r="AE1607" i="3" s="1"/>
  <c r="AG1607" i="3" s="1"/>
  <c r="Y1608" i="3"/>
  <c r="AE1608" i="3" s="1"/>
  <c r="AG1608" i="3" s="1"/>
  <c r="Y1609" i="3"/>
  <c r="AE1609" i="3" s="1"/>
  <c r="AG1609" i="3" s="1"/>
  <c r="Y1610" i="3"/>
  <c r="AE1610" i="3" s="1"/>
  <c r="AG1610" i="3" s="1"/>
  <c r="Y1611" i="3"/>
  <c r="AE1611" i="3" s="1"/>
  <c r="AG1611" i="3" s="1"/>
  <c r="Y1612" i="3"/>
  <c r="AE1612" i="3" s="1"/>
  <c r="AG1612" i="3" s="1"/>
  <c r="Y1613" i="3"/>
  <c r="AE1613" i="3" s="1"/>
  <c r="AG1613" i="3" s="1"/>
  <c r="Y1614" i="3"/>
  <c r="AE1614" i="3" s="1"/>
  <c r="AG1614" i="3" s="1"/>
  <c r="Y1615" i="3"/>
  <c r="AE1615" i="3" s="1"/>
  <c r="AG1615" i="3" s="1"/>
  <c r="Y1616" i="3"/>
  <c r="AE1616" i="3" s="1"/>
  <c r="AG1616" i="3" s="1"/>
  <c r="Y1617" i="3"/>
  <c r="AE1617" i="3" s="1"/>
  <c r="AG1617" i="3" s="1"/>
  <c r="Y1618" i="3"/>
  <c r="AE1618" i="3" s="1"/>
  <c r="AG1618" i="3" s="1"/>
  <c r="Y1619" i="3"/>
  <c r="AE1619" i="3" s="1"/>
  <c r="AG1619" i="3" s="1"/>
  <c r="Y1620" i="3"/>
  <c r="AE1620" i="3" s="1"/>
  <c r="AG1620" i="3" s="1"/>
  <c r="Y1621" i="3"/>
  <c r="AE1621" i="3" s="1"/>
  <c r="AG1621" i="3" s="1"/>
  <c r="Y1622" i="3"/>
  <c r="AE1622" i="3" s="1"/>
  <c r="AG1622" i="3" s="1"/>
  <c r="Y1623" i="3"/>
  <c r="AE1623" i="3" s="1"/>
  <c r="AG1623" i="3" s="1"/>
  <c r="Y1624" i="3"/>
  <c r="AE1624" i="3" s="1"/>
  <c r="AG1624" i="3" s="1"/>
  <c r="Y1625" i="3"/>
  <c r="AE1625" i="3" s="1"/>
  <c r="AG1625" i="3" s="1"/>
  <c r="Y1626" i="3"/>
  <c r="AE1626" i="3" s="1"/>
  <c r="AG1626" i="3" s="1"/>
  <c r="Y1627" i="3"/>
  <c r="AE1627" i="3" s="1"/>
  <c r="AG1627" i="3" s="1"/>
  <c r="Y1628" i="3"/>
  <c r="AE1628" i="3" s="1"/>
  <c r="AG1628" i="3" s="1"/>
  <c r="Y1629" i="3"/>
  <c r="AE1629" i="3" s="1"/>
  <c r="AG1629" i="3" s="1"/>
  <c r="Y1630" i="3"/>
  <c r="AE1630" i="3" s="1"/>
  <c r="AG1630" i="3" s="1"/>
  <c r="Y1631" i="3"/>
  <c r="AE1631" i="3" s="1"/>
  <c r="AG1631" i="3" s="1"/>
  <c r="Y1632" i="3"/>
  <c r="AE1632" i="3" s="1"/>
  <c r="AG1632" i="3" s="1"/>
  <c r="Y1633" i="3"/>
  <c r="AE1633" i="3" s="1"/>
  <c r="AG1633" i="3" s="1"/>
  <c r="Y1634" i="3"/>
  <c r="AE1634" i="3" s="1"/>
  <c r="AG1634" i="3" s="1"/>
  <c r="Y1635" i="3"/>
  <c r="AE1635" i="3" s="1"/>
  <c r="AG1635" i="3" s="1"/>
  <c r="Y1636" i="3"/>
  <c r="AE1636" i="3" s="1"/>
  <c r="AG1636" i="3" s="1"/>
  <c r="Y1637" i="3"/>
  <c r="AE1637" i="3" s="1"/>
  <c r="AG1637" i="3" s="1"/>
  <c r="Y1638" i="3"/>
  <c r="AE1638" i="3" s="1"/>
  <c r="AG1638" i="3" s="1"/>
  <c r="Y1639" i="3"/>
  <c r="AE1639" i="3" s="1"/>
  <c r="AG1639" i="3" s="1"/>
  <c r="Y1640" i="3"/>
  <c r="AE1640" i="3" s="1"/>
  <c r="AG1640" i="3" s="1"/>
  <c r="Y1641" i="3"/>
  <c r="AE1641" i="3" s="1"/>
  <c r="AG1641" i="3" s="1"/>
  <c r="Y1642" i="3"/>
  <c r="AE1642" i="3" s="1"/>
  <c r="AG1642" i="3" s="1"/>
  <c r="Y1643" i="3"/>
  <c r="AE1643" i="3" s="1"/>
  <c r="AG1643" i="3" s="1"/>
  <c r="Y1644" i="3"/>
  <c r="AE1644" i="3" s="1"/>
  <c r="AG1644" i="3" s="1"/>
  <c r="Y1645" i="3"/>
  <c r="AE1645" i="3" s="1"/>
  <c r="AG1645" i="3" s="1"/>
  <c r="Y1646" i="3"/>
  <c r="AE1646" i="3" s="1"/>
  <c r="AG1646" i="3" s="1"/>
  <c r="Y1647" i="3"/>
  <c r="AE1647" i="3" s="1"/>
  <c r="AG1647" i="3" s="1"/>
  <c r="Y1648" i="3"/>
  <c r="AE1648" i="3" s="1"/>
  <c r="AG1648" i="3" s="1"/>
  <c r="Y1649" i="3"/>
  <c r="AE1649" i="3" s="1"/>
  <c r="AG1649" i="3" s="1"/>
  <c r="Y1650" i="3"/>
  <c r="AE1650" i="3" s="1"/>
  <c r="AG1650" i="3" s="1"/>
  <c r="Y1651" i="3"/>
  <c r="AE1651" i="3" s="1"/>
  <c r="AG1651" i="3" s="1"/>
  <c r="Y1652" i="3"/>
  <c r="AE1652" i="3" s="1"/>
  <c r="AG1652" i="3" s="1"/>
  <c r="Y1653" i="3"/>
  <c r="AE1653" i="3" s="1"/>
  <c r="AG1653" i="3" s="1"/>
  <c r="Y1654" i="3"/>
  <c r="AE1654" i="3" s="1"/>
  <c r="AG1654" i="3" s="1"/>
  <c r="Y1655" i="3"/>
  <c r="AE1655" i="3" s="1"/>
  <c r="AG1655" i="3" s="1"/>
  <c r="Y1656" i="3"/>
  <c r="AE1656" i="3" s="1"/>
  <c r="AG1656" i="3" s="1"/>
  <c r="Y1657" i="3"/>
  <c r="AE1657" i="3" s="1"/>
  <c r="AG1657" i="3" s="1"/>
  <c r="Y1658" i="3"/>
  <c r="AE1658" i="3" s="1"/>
  <c r="AG1658" i="3" s="1"/>
  <c r="Y1659" i="3"/>
  <c r="AE1659" i="3" s="1"/>
  <c r="AG1659" i="3" s="1"/>
  <c r="Y1660" i="3"/>
  <c r="AE1660" i="3" s="1"/>
  <c r="AG1660" i="3" s="1"/>
  <c r="Y1661" i="3"/>
  <c r="AE1661" i="3" s="1"/>
  <c r="AG1661" i="3" s="1"/>
  <c r="Y1662" i="3"/>
  <c r="AE1662" i="3" s="1"/>
  <c r="AG1662" i="3" s="1"/>
  <c r="Y1663" i="3"/>
  <c r="AE1663" i="3" s="1"/>
  <c r="AG1663" i="3" s="1"/>
  <c r="Y1664" i="3"/>
  <c r="AE1664" i="3" s="1"/>
  <c r="AG1664" i="3" s="1"/>
  <c r="Y1665" i="3"/>
  <c r="AE1665" i="3" s="1"/>
  <c r="AG1665" i="3" s="1"/>
  <c r="Y1666" i="3"/>
  <c r="AE1666" i="3" s="1"/>
  <c r="AG1666" i="3" s="1"/>
  <c r="Y1667" i="3"/>
  <c r="AE1667" i="3" s="1"/>
  <c r="AG1667" i="3" s="1"/>
  <c r="Y1668" i="3"/>
  <c r="AE1668" i="3" s="1"/>
  <c r="AG1668" i="3" s="1"/>
  <c r="Y1669" i="3"/>
  <c r="AE1669" i="3" s="1"/>
  <c r="AG1669" i="3" s="1"/>
  <c r="Y1670" i="3"/>
  <c r="AE1670" i="3" s="1"/>
  <c r="AG1670" i="3" s="1"/>
  <c r="Y1671" i="3"/>
  <c r="AE1671" i="3" s="1"/>
  <c r="AG1671" i="3" s="1"/>
  <c r="Y1672" i="3"/>
  <c r="AE1672" i="3" s="1"/>
  <c r="AG1672" i="3" s="1"/>
  <c r="Y1673" i="3"/>
  <c r="AE1673" i="3" s="1"/>
  <c r="AG1673" i="3" s="1"/>
  <c r="Y1674" i="3"/>
  <c r="AE1674" i="3" s="1"/>
  <c r="AG1674" i="3" s="1"/>
  <c r="Y1675" i="3"/>
  <c r="AE1675" i="3" s="1"/>
  <c r="AG1675" i="3" s="1"/>
  <c r="Y1676" i="3"/>
  <c r="AE1676" i="3" s="1"/>
  <c r="AG1676" i="3" s="1"/>
  <c r="Y1677" i="3"/>
  <c r="AE1677" i="3" s="1"/>
  <c r="AG1677" i="3" s="1"/>
  <c r="Y1678" i="3"/>
  <c r="AE1678" i="3" s="1"/>
  <c r="AG1678" i="3" s="1"/>
  <c r="Y1679" i="3"/>
  <c r="AE1679" i="3" s="1"/>
  <c r="AG1679" i="3" s="1"/>
  <c r="Y1680" i="3"/>
  <c r="AE1680" i="3" s="1"/>
  <c r="AG1680" i="3" s="1"/>
  <c r="Y1681" i="3"/>
  <c r="AE1681" i="3" s="1"/>
  <c r="AG1681" i="3" s="1"/>
  <c r="Y1682" i="3"/>
  <c r="AE1682" i="3" s="1"/>
  <c r="AG1682" i="3" s="1"/>
  <c r="Y1683" i="3"/>
  <c r="AE1683" i="3" s="1"/>
  <c r="AG1683" i="3" s="1"/>
  <c r="Y1684" i="3"/>
  <c r="AE1684" i="3" s="1"/>
  <c r="AG1684" i="3" s="1"/>
  <c r="Y1685" i="3"/>
  <c r="AE1685" i="3" s="1"/>
  <c r="AG1685" i="3" s="1"/>
  <c r="Y1686" i="3"/>
  <c r="AE1686" i="3" s="1"/>
  <c r="AG1686" i="3" s="1"/>
  <c r="Y1687" i="3"/>
  <c r="AE1687" i="3" s="1"/>
  <c r="AG1687" i="3" s="1"/>
  <c r="Y1688" i="3"/>
  <c r="AE1688" i="3" s="1"/>
  <c r="AG1688" i="3" s="1"/>
  <c r="Y1689" i="3"/>
  <c r="AE1689" i="3" s="1"/>
  <c r="AG1689" i="3" s="1"/>
  <c r="Y1690" i="3"/>
  <c r="AE1690" i="3" s="1"/>
  <c r="AG1690" i="3" s="1"/>
  <c r="Y1691" i="3"/>
  <c r="AE1691" i="3" s="1"/>
  <c r="AG1691" i="3" s="1"/>
  <c r="Y1692" i="3"/>
  <c r="AE1692" i="3" s="1"/>
  <c r="AG1692" i="3" s="1"/>
  <c r="Y1693" i="3"/>
  <c r="AE1693" i="3" s="1"/>
  <c r="AG1693" i="3" s="1"/>
  <c r="Y1694" i="3"/>
  <c r="AE1694" i="3" s="1"/>
  <c r="AG1694" i="3" s="1"/>
  <c r="Y1695" i="3"/>
  <c r="AE1695" i="3" s="1"/>
  <c r="AG1695" i="3" s="1"/>
  <c r="Y1696" i="3"/>
  <c r="AE1696" i="3" s="1"/>
  <c r="AG1696" i="3" s="1"/>
  <c r="Y1697" i="3"/>
  <c r="AE1697" i="3" s="1"/>
  <c r="AG1697" i="3" s="1"/>
  <c r="Y1698" i="3"/>
  <c r="AE1698" i="3" s="1"/>
  <c r="AG1698" i="3" s="1"/>
  <c r="Y1699" i="3"/>
  <c r="AE1699" i="3" s="1"/>
  <c r="AG1699" i="3" s="1"/>
  <c r="Y1700" i="3"/>
  <c r="AE1700" i="3" s="1"/>
  <c r="AG1700" i="3" s="1"/>
  <c r="Y1701" i="3"/>
  <c r="AE1701" i="3" s="1"/>
  <c r="AG1701" i="3" s="1"/>
  <c r="Y1702" i="3"/>
  <c r="AE1702" i="3" s="1"/>
  <c r="AG1702" i="3" s="1"/>
  <c r="Y1703" i="3"/>
  <c r="AE1703" i="3" s="1"/>
  <c r="AG1703" i="3" s="1"/>
  <c r="Y1704" i="3"/>
  <c r="AE1704" i="3" s="1"/>
  <c r="AG1704" i="3" s="1"/>
  <c r="Y1705" i="3"/>
  <c r="AE1705" i="3" s="1"/>
  <c r="AG1705" i="3" s="1"/>
  <c r="Y1706" i="3"/>
  <c r="AE1706" i="3" s="1"/>
  <c r="AG1706" i="3" s="1"/>
  <c r="Y1707" i="3"/>
  <c r="AE1707" i="3" s="1"/>
  <c r="AG1707" i="3" s="1"/>
  <c r="Y1708" i="3"/>
  <c r="AE1708" i="3" s="1"/>
  <c r="AG1708" i="3" s="1"/>
  <c r="Y1709" i="3"/>
  <c r="AE1709" i="3" s="1"/>
  <c r="AG1709" i="3" s="1"/>
  <c r="Y1710" i="3"/>
  <c r="AE1710" i="3" s="1"/>
  <c r="AG1710" i="3" s="1"/>
  <c r="Y1711" i="3"/>
  <c r="AE1711" i="3" s="1"/>
  <c r="AG1711" i="3" s="1"/>
  <c r="Y1712" i="3"/>
  <c r="AE1712" i="3" s="1"/>
  <c r="AG1712" i="3" s="1"/>
  <c r="Y1713" i="3"/>
  <c r="AE1713" i="3" s="1"/>
  <c r="AG1713" i="3" s="1"/>
  <c r="Y1714" i="3"/>
  <c r="AE1714" i="3" s="1"/>
  <c r="AG1714" i="3" s="1"/>
  <c r="Y1715" i="3"/>
  <c r="AE1715" i="3" s="1"/>
  <c r="AG1715" i="3" s="1"/>
  <c r="Y1716" i="3"/>
  <c r="AE1716" i="3" s="1"/>
  <c r="AG1716" i="3" s="1"/>
  <c r="Y1717" i="3"/>
  <c r="AE1717" i="3" s="1"/>
  <c r="AG1717" i="3" s="1"/>
  <c r="Y1718" i="3"/>
  <c r="AE1718" i="3" s="1"/>
  <c r="AG1718" i="3" s="1"/>
  <c r="Y1719" i="3"/>
  <c r="AE1719" i="3" s="1"/>
  <c r="AG1719" i="3" s="1"/>
  <c r="Y1720" i="3"/>
  <c r="AE1720" i="3" s="1"/>
  <c r="AG1720" i="3" s="1"/>
  <c r="Y1721" i="3"/>
  <c r="AE1721" i="3" s="1"/>
  <c r="AG1721" i="3" s="1"/>
  <c r="Y1722" i="3"/>
  <c r="AE1722" i="3" s="1"/>
  <c r="AG1722" i="3" s="1"/>
  <c r="Y1723" i="3"/>
  <c r="AE1723" i="3" s="1"/>
  <c r="AG1723" i="3" s="1"/>
  <c r="Y1724" i="3"/>
  <c r="AE1724" i="3" s="1"/>
  <c r="AG1724" i="3" s="1"/>
  <c r="Y1725" i="3"/>
  <c r="AE1725" i="3" s="1"/>
  <c r="AG1725" i="3" s="1"/>
  <c r="Y1726" i="3"/>
  <c r="AE1726" i="3" s="1"/>
  <c r="AG1726" i="3" s="1"/>
  <c r="Y1727" i="3"/>
  <c r="AE1727" i="3" s="1"/>
  <c r="AG1727" i="3" s="1"/>
  <c r="Y1728" i="3"/>
  <c r="AE1728" i="3" s="1"/>
  <c r="AG1728" i="3" s="1"/>
  <c r="Y1729" i="3"/>
  <c r="AE1729" i="3" s="1"/>
  <c r="AG1729" i="3" s="1"/>
  <c r="Y1730" i="3"/>
  <c r="AE1730" i="3" s="1"/>
  <c r="AG1730" i="3" s="1"/>
  <c r="Y1731" i="3"/>
  <c r="AE1731" i="3" s="1"/>
  <c r="AG1731" i="3" s="1"/>
  <c r="Y1732" i="3"/>
  <c r="AE1732" i="3" s="1"/>
  <c r="AG1732" i="3" s="1"/>
  <c r="Y1733" i="3"/>
  <c r="AE1733" i="3" s="1"/>
  <c r="AG1733" i="3" s="1"/>
  <c r="Y1734" i="3"/>
  <c r="AE1734" i="3" s="1"/>
  <c r="AG1734" i="3" s="1"/>
  <c r="Y1735" i="3"/>
  <c r="AE1735" i="3" s="1"/>
  <c r="AG1735" i="3" s="1"/>
  <c r="Y1736" i="3"/>
  <c r="AE1736" i="3" s="1"/>
  <c r="AG1736" i="3" s="1"/>
  <c r="Y1737" i="3"/>
  <c r="AE1737" i="3" s="1"/>
  <c r="AG1737" i="3" s="1"/>
  <c r="Y1738" i="3"/>
  <c r="AE1738" i="3" s="1"/>
  <c r="AG1738" i="3" s="1"/>
  <c r="Y1739" i="3"/>
  <c r="AE1739" i="3" s="1"/>
  <c r="AG1739" i="3" s="1"/>
  <c r="Y1740" i="3"/>
  <c r="AE1740" i="3" s="1"/>
  <c r="AG1740" i="3" s="1"/>
  <c r="Y1741" i="3"/>
  <c r="AE1741" i="3" s="1"/>
  <c r="AG1741" i="3" s="1"/>
  <c r="Y1742" i="3"/>
  <c r="AE1742" i="3" s="1"/>
  <c r="AG1742" i="3" s="1"/>
  <c r="Y1743" i="3"/>
  <c r="AE1743" i="3" s="1"/>
  <c r="AG1743" i="3" s="1"/>
  <c r="Y1744" i="3"/>
  <c r="AE1744" i="3" s="1"/>
  <c r="AG1744" i="3" s="1"/>
  <c r="Y1745" i="3"/>
  <c r="AE1745" i="3" s="1"/>
  <c r="AG1745" i="3" s="1"/>
  <c r="Y1746" i="3"/>
  <c r="AE1746" i="3" s="1"/>
  <c r="AG1746" i="3" s="1"/>
  <c r="Y1747" i="3"/>
  <c r="AE1747" i="3" s="1"/>
  <c r="AG1747" i="3" s="1"/>
  <c r="Y1748" i="3"/>
  <c r="AE1748" i="3" s="1"/>
  <c r="AG1748" i="3" s="1"/>
  <c r="Y1749" i="3"/>
  <c r="AE1749" i="3" s="1"/>
  <c r="AG1749" i="3" s="1"/>
  <c r="Y1750" i="3"/>
  <c r="AE1750" i="3" s="1"/>
  <c r="AG1750" i="3" s="1"/>
  <c r="Y1751" i="3"/>
  <c r="AE1751" i="3" s="1"/>
  <c r="AG1751" i="3" s="1"/>
  <c r="Y1752" i="3"/>
  <c r="AE1752" i="3" s="1"/>
  <c r="AG1752" i="3" s="1"/>
  <c r="Y1753" i="3"/>
  <c r="AE1753" i="3" s="1"/>
  <c r="AG1753" i="3" s="1"/>
  <c r="Y1754" i="3"/>
  <c r="AE1754" i="3" s="1"/>
  <c r="AG1754" i="3" s="1"/>
  <c r="Y1755" i="3"/>
  <c r="AE1755" i="3" s="1"/>
  <c r="AG1755" i="3" s="1"/>
  <c r="Y1756" i="3"/>
  <c r="AE1756" i="3" s="1"/>
  <c r="AG1756" i="3" s="1"/>
  <c r="Y1757" i="3"/>
  <c r="AE1757" i="3" s="1"/>
  <c r="AG1757" i="3" s="1"/>
  <c r="Y1758" i="3"/>
  <c r="AE1758" i="3" s="1"/>
  <c r="AG1758" i="3" s="1"/>
  <c r="Y1759" i="3"/>
  <c r="AE1759" i="3" s="1"/>
  <c r="AG1759" i="3" s="1"/>
  <c r="Y1760" i="3"/>
  <c r="AE1760" i="3" s="1"/>
  <c r="AG1760" i="3" s="1"/>
  <c r="Y1761" i="3"/>
  <c r="AE1761" i="3" s="1"/>
  <c r="AG1761" i="3" s="1"/>
  <c r="Y1762" i="3"/>
  <c r="AE1762" i="3" s="1"/>
  <c r="AG1762" i="3" s="1"/>
  <c r="Y1763" i="3"/>
  <c r="AE1763" i="3" s="1"/>
  <c r="AG1763" i="3" s="1"/>
  <c r="Y1764" i="3"/>
  <c r="AE1764" i="3" s="1"/>
  <c r="AG1764" i="3" s="1"/>
  <c r="Y1765" i="3"/>
  <c r="AE1765" i="3" s="1"/>
  <c r="AG1765" i="3" s="1"/>
  <c r="Y1766" i="3"/>
  <c r="AE1766" i="3" s="1"/>
  <c r="AG1766" i="3" s="1"/>
  <c r="Y1767" i="3"/>
  <c r="AE1767" i="3" s="1"/>
  <c r="AG1767" i="3" s="1"/>
  <c r="Y1768" i="3"/>
  <c r="AE1768" i="3" s="1"/>
  <c r="AG1768" i="3" s="1"/>
  <c r="Y1769" i="3"/>
  <c r="AE1769" i="3" s="1"/>
  <c r="AG1769" i="3" s="1"/>
  <c r="Y1770" i="3"/>
  <c r="AE1770" i="3" s="1"/>
  <c r="AG1770" i="3" s="1"/>
  <c r="Y1771" i="3"/>
  <c r="AE1771" i="3" s="1"/>
  <c r="AG1771" i="3" s="1"/>
  <c r="Y1772" i="3"/>
  <c r="AE1772" i="3" s="1"/>
  <c r="AG1772" i="3" s="1"/>
  <c r="Y1773" i="3"/>
  <c r="AE1773" i="3" s="1"/>
  <c r="AG1773" i="3" s="1"/>
  <c r="Y1774" i="3"/>
  <c r="AE1774" i="3" s="1"/>
  <c r="AG1774" i="3" s="1"/>
  <c r="Y1775" i="3"/>
  <c r="AE1775" i="3" s="1"/>
  <c r="AG1775" i="3" s="1"/>
  <c r="Y1776" i="3"/>
  <c r="AE1776" i="3" s="1"/>
  <c r="AG1776" i="3" s="1"/>
  <c r="Y1777" i="3"/>
  <c r="AE1777" i="3" s="1"/>
  <c r="AG1777" i="3" s="1"/>
  <c r="Y1778" i="3"/>
  <c r="AE1778" i="3" s="1"/>
  <c r="AG1778" i="3" s="1"/>
  <c r="Y1779" i="3"/>
  <c r="AE1779" i="3" s="1"/>
  <c r="AG1779" i="3" s="1"/>
  <c r="Y1780" i="3"/>
  <c r="AE1780" i="3" s="1"/>
  <c r="AG1780" i="3" s="1"/>
  <c r="Y1781" i="3"/>
  <c r="AE1781" i="3" s="1"/>
  <c r="AG1781" i="3" s="1"/>
  <c r="Y1782" i="3"/>
  <c r="AE1782" i="3" s="1"/>
  <c r="AG1782" i="3" s="1"/>
  <c r="Y1783" i="3"/>
  <c r="AE1783" i="3" s="1"/>
  <c r="AG1783" i="3" s="1"/>
  <c r="Y1784" i="3"/>
  <c r="AE1784" i="3" s="1"/>
  <c r="AG1784" i="3" s="1"/>
  <c r="Y1785" i="3"/>
  <c r="AE1785" i="3" s="1"/>
  <c r="AG1785" i="3" s="1"/>
  <c r="Y1786" i="3"/>
  <c r="AE1786" i="3" s="1"/>
  <c r="AG1786" i="3" s="1"/>
  <c r="Y1787" i="3"/>
  <c r="AE1787" i="3" s="1"/>
  <c r="AG1787" i="3" s="1"/>
  <c r="Y1788" i="3"/>
  <c r="AE1788" i="3" s="1"/>
  <c r="AG1788" i="3" s="1"/>
  <c r="Y1789" i="3"/>
  <c r="AE1789" i="3" s="1"/>
  <c r="AG1789" i="3" s="1"/>
  <c r="Y1790" i="3"/>
  <c r="AE1790" i="3" s="1"/>
  <c r="AG1790" i="3" s="1"/>
  <c r="Y1791" i="3"/>
  <c r="AE1791" i="3" s="1"/>
  <c r="AG1791" i="3" s="1"/>
  <c r="Y1792" i="3"/>
  <c r="AE1792" i="3" s="1"/>
  <c r="AG1792" i="3" s="1"/>
  <c r="Y1793" i="3"/>
  <c r="AE1793" i="3" s="1"/>
  <c r="AG1793" i="3" s="1"/>
  <c r="Y1794" i="3"/>
  <c r="AE1794" i="3" s="1"/>
  <c r="AG1794" i="3" s="1"/>
  <c r="Y1795" i="3"/>
  <c r="AE1795" i="3" s="1"/>
  <c r="AG1795" i="3" s="1"/>
  <c r="Y1796" i="3"/>
  <c r="AE1796" i="3" s="1"/>
  <c r="AG1796" i="3" s="1"/>
  <c r="Y1797" i="3"/>
  <c r="AE1797" i="3" s="1"/>
  <c r="AG1797" i="3" s="1"/>
  <c r="Y1798" i="3"/>
  <c r="AE1798" i="3" s="1"/>
  <c r="AG1798" i="3" s="1"/>
  <c r="Y1799" i="3"/>
  <c r="AE1799" i="3" s="1"/>
  <c r="AG1799" i="3" s="1"/>
  <c r="Y1800" i="3"/>
  <c r="AE1800" i="3" s="1"/>
  <c r="AG1800" i="3" s="1"/>
  <c r="Y1801" i="3"/>
  <c r="AE1801" i="3" s="1"/>
  <c r="AG1801" i="3" s="1"/>
  <c r="Y1802" i="3"/>
  <c r="AE1802" i="3" s="1"/>
  <c r="AG1802" i="3" s="1"/>
  <c r="Y1803" i="3"/>
  <c r="AE1803" i="3" s="1"/>
  <c r="AG1803" i="3" s="1"/>
  <c r="Y1804" i="3"/>
  <c r="AE1804" i="3" s="1"/>
  <c r="AG1804" i="3" s="1"/>
  <c r="Y1805" i="3"/>
  <c r="AE1805" i="3" s="1"/>
  <c r="AG1805" i="3" s="1"/>
  <c r="Y1806" i="3"/>
  <c r="AE1806" i="3" s="1"/>
  <c r="AG1806" i="3" s="1"/>
  <c r="Y1807" i="3"/>
  <c r="AE1807" i="3" s="1"/>
  <c r="AG1807" i="3" s="1"/>
  <c r="Y1808" i="3"/>
  <c r="AE1808" i="3" s="1"/>
  <c r="AG1808" i="3" s="1"/>
  <c r="Y1809" i="3"/>
  <c r="AE1809" i="3" s="1"/>
  <c r="AG1809" i="3" s="1"/>
  <c r="Y1810" i="3"/>
  <c r="AE1810" i="3" s="1"/>
  <c r="AG1810" i="3" s="1"/>
  <c r="Y1811" i="3"/>
  <c r="AE1811" i="3" s="1"/>
  <c r="AG1811" i="3" s="1"/>
  <c r="Y1812" i="3"/>
  <c r="AE1812" i="3" s="1"/>
  <c r="AG1812" i="3" s="1"/>
  <c r="Y1813" i="3"/>
  <c r="AE1813" i="3" s="1"/>
  <c r="AG1813" i="3" s="1"/>
  <c r="Y1814" i="3"/>
  <c r="AE1814" i="3" s="1"/>
  <c r="AG1814" i="3" s="1"/>
  <c r="Y1815" i="3"/>
  <c r="AE1815" i="3" s="1"/>
  <c r="AG1815" i="3" s="1"/>
  <c r="Y1816" i="3"/>
  <c r="AE1816" i="3" s="1"/>
  <c r="AG1816" i="3" s="1"/>
  <c r="Y1817" i="3"/>
  <c r="AE1817" i="3" s="1"/>
  <c r="AG1817" i="3" s="1"/>
  <c r="Y1818" i="3"/>
  <c r="AE1818" i="3" s="1"/>
  <c r="AG1818" i="3" s="1"/>
  <c r="Y1819" i="3"/>
  <c r="AE1819" i="3" s="1"/>
  <c r="AG1819" i="3" s="1"/>
  <c r="Y1820" i="3"/>
  <c r="AE1820" i="3" s="1"/>
  <c r="AG1820" i="3" s="1"/>
  <c r="Y1821" i="3"/>
  <c r="AE1821" i="3" s="1"/>
  <c r="AG1821" i="3" s="1"/>
  <c r="Y1822" i="3"/>
  <c r="AE1822" i="3" s="1"/>
  <c r="AG1822" i="3" s="1"/>
  <c r="Y1823" i="3"/>
  <c r="AE1823" i="3" s="1"/>
  <c r="AG1823" i="3" s="1"/>
  <c r="Y1824" i="3"/>
  <c r="AE1824" i="3" s="1"/>
  <c r="AG1824" i="3" s="1"/>
  <c r="Y1825" i="3"/>
  <c r="AE1825" i="3" s="1"/>
  <c r="AG1825" i="3" s="1"/>
  <c r="Y1826" i="3"/>
  <c r="AE1826" i="3" s="1"/>
  <c r="AG1826" i="3" s="1"/>
  <c r="Y1827" i="3"/>
  <c r="AE1827" i="3" s="1"/>
  <c r="AG1827" i="3" s="1"/>
  <c r="Y1828" i="3"/>
  <c r="AE1828" i="3" s="1"/>
  <c r="AG1828" i="3" s="1"/>
  <c r="Y1829" i="3"/>
  <c r="AE1829" i="3" s="1"/>
  <c r="AG1829" i="3" s="1"/>
  <c r="Y1830" i="3"/>
  <c r="AE1830" i="3" s="1"/>
  <c r="AG1830" i="3" s="1"/>
  <c r="Y1831" i="3"/>
  <c r="AE1831" i="3" s="1"/>
  <c r="AG1831" i="3" s="1"/>
  <c r="Y1832" i="3"/>
  <c r="AE1832" i="3" s="1"/>
  <c r="AG1832" i="3" s="1"/>
  <c r="Y1833" i="3"/>
  <c r="AE1833" i="3" s="1"/>
  <c r="AG1833" i="3" s="1"/>
  <c r="Y1834" i="3"/>
  <c r="AE1834" i="3" s="1"/>
  <c r="AG1834" i="3" s="1"/>
  <c r="Y1835" i="3"/>
  <c r="AE1835" i="3" s="1"/>
  <c r="AG1835" i="3" s="1"/>
  <c r="Y1836" i="3"/>
  <c r="AE1836" i="3" s="1"/>
  <c r="AG1836" i="3" s="1"/>
  <c r="Y1837" i="3"/>
  <c r="AE1837" i="3" s="1"/>
  <c r="AG1837" i="3" s="1"/>
  <c r="Y1838" i="3"/>
  <c r="AE1838" i="3" s="1"/>
  <c r="AG1838" i="3" s="1"/>
  <c r="Y1839" i="3"/>
  <c r="AE1839" i="3" s="1"/>
  <c r="AG1839" i="3" s="1"/>
  <c r="Y1840" i="3"/>
  <c r="AE1840" i="3" s="1"/>
  <c r="AG1840" i="3" s="1"/>
  <c r="Y1841" i="3"/>
  <c r="AE1841" i="3" s="1"/>
  <c r="AG1841" i="3" s="1"/>
  <c r="Y1842" i="3"/>
  <c r="AE1842" i="3" s="1"/>
  <c r="AG1842" i="3" s="1"/>
  <c r="Y1843" i="3"/>
  <c r="AE1843" i="3" s="1"/>
  <c r="AG1843" i="3" s="1"/>
  <c r="Y1844" i="3"/>
  <c r="AE1844" i="3" s="1"/>
  <c r="AG1844" i="3" s="1"/>
  <c r="Y1845" i="3"/>
  <c r="AE1845" i="3" s="1"/>
  <c r="AG1845" i="3" s="1"/>
  <c r="Y1846" i="3"/>
  <c r="AE1846" i="3" s="1"/>
  <c r="AG1846" i="3" s="1"/>
  <c r="Y1847" i="3"/>
  <c r="AE1847" i="3" s="1"/>
  <c r="AG1847" i="3" s="1"/>
  <c r="Y1848" i="3"/>
  <c r="AE1848" i="3" s="1"/>
  <c r="AG1848" i="3" s="1"/>
  <c r="Y1849" i="3"/>
  <c r="AE1849" i="3" s="1"/>
  <c r="AG1849" i="3" s="1"/>
  <c r="Y1850" i="3"/>
  <c r="AE1850" i="3" s="1"/>
  <c r="AG1850" i="3" s="1"/>
  <c r="Y1851" i="3"/>
  <c r="AE1851" i="3" s="1"/>
  <c r="AG1851" i="3" s="1"/>
  <c r="Y1852" i="3"/>
  <c r="AE1852" i="3" s="1"/>
  <c r="AG1852" i="3" s="1"/>
  <c r="Y1853" i="3"/>
  <c r="AE1853" i="3" s="1"/>
  <c r="AG1853" i="3" s="1"/>
  <c r="Y1854" i="3"/>
  <c r="AE1854" i="3" s="1"/>
  <c r="AG1854" i="3" s="1"/>
  <c r="Y1855" i="3"/>
  <c r="AE1855" i="3" s="1"/>
  <c r="AG1855" i="3" s="1"/>
  <c r="Y1856" i="3"/>
  <c r="AE1856" i="3" s="1"/>
  <c r="AG1856" i="3" s="1"/>
  <c r="Y1857" i="3"/>
  <c r="AE1857" i="3" s="1"/>
  <c r="AG1857" i="3" s="1"/>
  <c r="Y1858" i="3"/>
  <c r="AE1858" i="3" s="1"/>
  <c r="AG1858" i="3" s="1"/>
  <c r="Y1859" i="3"/>
  <c r="AE1859" i="3" s="1"/>
  <c r="AG1859" i="3" s="1"/>
  <c r="Y1860" i="3"/>
  <c r="AE1860" i="3" s="1"/>
  <c r="AG1860" i="3" s="1"/>
  <c r="Y1861" i="3"/>
  <c r="AE1861" i="3" s="1"/>
  <c r="AG1861" i="3" s="1"/>
  <c r="Y1862" i="3"/>
  <c r="AE1862" i="3" s="1"/>
  <c r="AG1862" i="3" s="1"/>
  <c r="Y1863" i="3"/>
  <c r="AE1863" i="3" s="1"/>
  <c r="AG1863" i="3" s="1"/>
  <c r="Y1864" i="3"/>
  <c r="AE1864" i="3" s="1"/>
  <c r="AG1864" i="3" s="1"/>
  <c r="Y1865" i="3"/>
  <c r="AE1865" i="3" s="1"/>
  <c r="AG1865" i="3" s="1"/>
  <c r="Y1866" i="3"/>
  <c r="AE1866" i="3" s="1"/>
  <c r="AG1866" i="3" s="1"/>
  <c r="Y1867" i="3"/>
  <c r="AE1867" i="3" s="1"/>
  <c r="AG1867" i="3" s="1"/>
  <c r="Y1868" i="3"/>
  <c r="AE1868" i="3" s="1"/>
  <c r="AG1868" i="3" s="1"/>
  <c r="Y1869" i="3"/>
  <c r="AE1869" i="3" s="1"/>
  <c r="AG1869" i="3" s="1"/>
  <c r="Y1870" i="3"/>
  <c r="AE1870" i="3" s="1"/>
  <c r="AG1870" i="3" s="1"/>
  <c r="Y1871" i="3"/>
  <c r="AE1871" i="3" s="1"/>
  <c r="AG1871" i="3" s="1"/>
  <c r="Y1872" i="3"/>
  <c r="AE1872" i="3" s="1"/>
  <c r="AG1872" i="3" s="1"/>
  <c r="Y1873" i="3"/>
  <c r="AE1873" i="3" s="1"/>
  <c r="AG1873" i="3" s="1"/>
  <c r="Y1874" i="3"/>
  <c r="AE1874" i="3" s="1"/>
  <c r="AG1874" i="3" s="1"/>
  <c r="Y1875" i="3"/>
  <c r="AE1875" i="3" s="1"/>
  <c r="AG1875" i="3" s="1"/>
  <c r="Y1876" i="3"/>
  <c r="AE1876" i="3" s="1"/>
  <c r="AG1876" i="3" s="1"/>
  <c r="Y1877" i="3"/>
  <c r="AE1877" i="3" s="1"/>
  <c r="AG1877" i="3" s="1"/>
  <c r="Y1878" i="3"/>
  <c r="AE1878" i="3" s="1"/>
  <c r="AG1878" i="3" s="1"/>
  <c r="Y1879" i="3"/>
  <c r="AE1879" i="3" s="1"/>
  <c r="AG1879" i="3" s="1"/>
  <c r="Y1880" i="3"/>
  <c r="AE1880" i="3" s="1"/>
  <c r="AG1880" i="3" s="1"/>
  <c r="Y1881" i="3"/>
  <c r="AE1881" i="3" s="1"/>
  <c r="AG1881" i="3" s="1"/>
  <c r="Y1882" i="3"/>
  <c r="AE1882" i="3" s="1"/>
  <c r="AG1882" i="3" s="1"/>
  <c r="Y1883" i="3"/>
  <c r="AE1883" i="3" s="1"/>
  <c r="AG1883" i="3" s="1"/>
  <c r="Y1884" i="3"/>
  <c r="AE1884" i="3" s="1"/>
  <c r="AG1884" i="3" s="1"/>
  <c r="Y1885" i="3"/>
  <c r="AE1885" i="3" s="1"/>
  <c r="AG1885" i="3" s="1"/>
  <c r="Y1886" i="3"/>
  <c r="AE1886" i="3" s="1"/>
  <c r="AG1886" i="3" s="1"/>
  <c r="Y1887" i="3"/>
  <c r="AE1887" i="3" s="1"/>
  <c r="AG1887" i="3" s="1"/>
  <c r="Y1888" i="3"/>
  <c r="AE1888" i="3" s="1"/>
  <c r="AG1888" i="3" s="1"/>
  <c r="Y1889" i="3"/>
  <c r="AE1889" i="3" s="1"/>
  <c r="AG1889" i="3" s="1"/>
  <c r="Y1890" i="3"/>
  <c r="AE1890" i="3" s="1"/>
  <c r="AG1890" i="3" s="1"/>
  <c r="Y1891" i="3"/>
  <c r="AE1891" i="3" s="1"/>
  <c r="AG1891" i="3" s="1"/>
  <c r="Y1892" i="3"/>
  <c r="AE1892" i="3" s="1"/>
  <c r="AG1892" i="3" s="1"/>
  <c r="Y1893" i="3"/>
  <c r="AE1893" i="3" s="1"/>
  <c r="AG1893" i="3" s="1"/>
  <c r="Y1894" i="3"/>
  <c r="AE1894" i="3" s="1"/>
  <c r="AG1894" i="3" s="1"/>
  <c r="Y1895" i="3"/>
  <c r="AE1895" i="3" s="1"/>
  <c r="AG1895" i="3" s="1"/>
  <c r="Y1896" i="3"/>
  <c r="AE1896" i="3" s="1"/>
  <c r="AG1896" i="3" s="1"/>
  <c r="Y1897" i="3"/>
  <c r="AE1897" i="3" s="1"/>
  <c r="AG1897" i="3" s="1"/>
  <c r="Y1898" i="3"/>
  <c r="AE1898" i="3" s="1"/>
  <c r="AG1898" i="3" s="1"/>
  <c r="Y1899" i="3"/>
  <c r="AE1899" i="3" s="1"/>
  <c r="AG1899" i="3" s="1"/>
  <c r="Y1900" i="3"/>
  <c r="AE1900" i="3" s="1"/>
  <c r="AG1900" i="3" s="1"/>
  <c r="Y1901" i="3"/>
  <c r="AE1901" i="3" s="1"/>
  <c r="AG1901" i="3" s="1"/>
  <c r="Y1902" i="3"/>
  <c r="AE1902" i="3" s="1"/>
  <c r="AG1902" i="3" s="1"/>
  <c r="Y1903" i="3"/>
  <c r="AE1903" i="3" s="1"/>
  <c r="AG1903" i="3" s="1"/>
  <c r="Y1904" i="3"/>
  <c r="AE1904" i="3" s="1"/>
  <c r="AG1904" i="3" s="1"/>
  <c r="Y1905" i="3"/>
  <c r="AE1905" i="3" s="1"/>
  <c r="AG1905" i="3" s="1"/>
  <c r="Y1906" i="3"/>
  <c r="AE1906" i="3" s="1"/>
  <c r="AG1906" i="3" s="1"/>
  <c r="Y1907" i="3"/>
  <c r="AE1907" i="3" s="1"/>
  <c r="AG1907" i="3" s="1"/>
  <c r="Y1908" i="3"/>
  <c r="AE1908" i="3" s="1"/>
  <c r="AG1908" i="3" s="1"/>
  <c r="Y1909" i="3"/>
  <c r="AE1909" i="3" s="1"/>
  <c r="AG1909" i="3" s="1"/>
  <c r="Y1910" i="3"/>
  <c r="AE1910" i="3" s="1"/>
  <c r="AG1910" i="3" s="1"/>
  <c r="Y1911" i="3"/>
  <c r="AE1911" i="3" s="1"/>
  <c r="AG1911" i="3" s="1"/>
  <c r="Y1912" i="3"/>
  <c r="AE1912" i="3" s="1"/>
  <c r="AG1912" i="3" s="1"/>
  <c r="Y1913" i="3"/>
  <c r="AE1913" i="3" s="1"/>
  <c r="AG1913" i="3" s="1"/>
  <c r="Y1914" i="3"/>
  <c r="AE1914" i="3" s="1"/>
  <c r="AG1914" i="3" s="1"/>
  <c r="Y1915" i="3"/>
  <c r="AE1915" i="3" s="1"/>
  <c r="AG1915" i="3" s="1"/>
  <c r="Y1916" i="3"/>
  <c r="AE1916" i="3" s="1"/>
  <c r="AG1916" i="3" s="1"/>
  <c r="Y1917" i="3"/>
  <c r="AE1917" i="3" s="1"/>
  <c r="AG1917" i="3" s="1"/>
  <c r="Y1918" i="3"/>
  <c r="AE1918" i="3" s="1"/>
  <c r="AG1918" i="3" s="1"/>
  <c r="Y1919" i="3"/>
  <c r="AE1919" i="3" s="1"/>
  <c r="AG1919" i="3" s="1"/>
  <c r="Y1920" i="3"/>
  <c r="AE1920" i="3" s="1"/>
  <c r="AG1920" i="3" s="1"/>
  <c r="Y1921" i="3"/>
  <c r="AE1921" i="3" s="1"/>
  <c r="AG1921" i="3" s="1"/>
  <c r="Y1922" i="3"/>
  <c r="AE1922" i="3" s="1"/>
  <c r="AG1922" i="3" s="1"/>
  <c r="Y1923" i="3"/>
  <c r="AE1923" i="3" s="1"/>
  <c r="AG1923" i="3" s="1"/>
  <c r="Y1924" i="3"/>
  <c r="AE1924" i="3" s="1"/>
  <c r="AG1924" i="3" s="1"/>
  <c r="Y1925" i="3"/>
  <c r="AE1925" i="3" s="1"/>
  <c r="AG1925" i="3" s="1"/>
  <c r="Y1926" i="3"/>
  <c r="AE1926" i="3" s="1"/>
  <c r="AG1926" i="3" s="1"/>
  <c r="Y1927" i="3"/>
  <c r="AE1927" i="3" s="1"/>
  <c r="AG1927" i="3" s="1"/>
  <c r="Y1928" i="3"/>
  <c r="AE1928" i="3" s="1"/>
  <c r="AG1928" i="3" s="1"/>
  <c r="Y1929" i="3"/>
  <c r="AE1929" i="3" s="1"/>
  <c r="AG1929" i="3" s="1"/>
  <c r="Y1930" i="3"/>
  <c r="AE1930" i="3" s="1"/>
  <c r="AG1930" i="3" s="1"/>
  <c r="Y1931" i="3"/>
  <c r="AE1931" i="3" s="1"/>
  <c r="AG1931" i="3" s="1"/>
  <c r="Y1932" i="3"/>
  <c r="AE1932" i="3" s="1"/>
  <c r="AG1932" i="3" s="1"/>
  <c r="Y1933" i="3"/>
  <c r="AE1933" i="3" s="1"/>
  <c r="AG1933" i="3" s="1"/>
  <c r="Y1934" i="3"/>
  <c r="AE1934" i="3" s="1"/>
  <c r="AG1934" i="3" s="1"/>
  <c r="Y1935" i="3"/>
  <c r="AE1935" i="3" s="1"/>
  <c r="AG1935" i="3" s="1"/>
  <c r="Y1936" i="3"/>
  <c r="AE1936" i="3" s="1"/>
  <c r="AG1936" i="3" s="1"/>
  <c r="Y1937" i="3"/>
  <c r="AE1937" i="3" s="1"/>
  <c r="AG1937" i="3" s="1"/>
  <c r="Y1938" i="3"/>
  <c r="AE1938" i="3" s="1"/>
  <c r="AG1938" i="3" s="1"/>
  <c r="Y1939" i="3"/>
  <c r="AE1939" i="3" s="1"/>
  <c r="AG1939" i="3" s="1"/>
  <c r="Y1940" i="3"/>
  <c r="AE1940" i="3" s="1"/>
  <c r="AG1940" i="3" s="1"/>
  <c r="Y1941" i="3"/>
  <c r="AE1941" i="3" s="1"/>
  <c r="AG1941" i="3" s="1"/>
  <c r="Y1942" i="3"/>
  <c r="AE1942" i="3" s="1"/>
  <c r="AG1942" i="3" s="1"/>
  <c r="Y1943" i="3"/>
  <c r="AE1943" i="3" s="1"/>
  <c r="AG1943" i="3" s="1"/>
  <c r="Y1944" i="3"/>
  <c r="AE1944" i="3" s="1"/>
  <c r="AG1944" i="3" s="1"/>
  <c r="Y1945" i="3"/>
  <c r="AE1945" i="3" s="1"/>
  <c r="AG1945" i="3" s="1"/>
  <c r="Y1946" i="3"/>
  <c r="AE1946" i="3" s="1"/>
  <c r="AG1946" i="3" s="1"/>
  <c r="Y1947" i="3"/>
  <c r="AE1947" i="3" s="1"/>
  <c r="AG1947" i="3" s="1"/>
  <c r="Y1948" i="3"/>
  <c r="AE1948" i="3" s="1"/>
  <c r="AG1948" i="3" s="1"/>
  <c r="Y1949" i="3"/>
  <c r="AE1949" i="3" s="1"/>
  <c r="AG1949" i="3" s="1"/>
  <c r="Y1950" i="3"/>
  <c r="AE1950" i="3" s="1"/>
  <c r="AG1950" i="3" s="1"/>
  <c r="Y1951" i="3"/>
  <c r="AE1951" i="3" s="1"/>
  <c r="AG1951" i="3" s="1"/>
  <c r="Y1952" i="3"/>
  <c r="AE1952" i="3" s="1"/>
  <c r="AG1952" i="3" s="1"/>
  <c r="Y1953" i="3"/>
  <c r="AE1953" i="3" s="1"/>
  <c r="AG1953" i="3" s="1"/>
  <c r="Y1954" i="3"/>
  <c r="AE1954" i="3" s="1"/>
  <c r="AG1954" i="3" s="1"/>
  <c r="Y1955" i="3"/>
  <c r="AE1955" i="3" s="1"/>
  <c r="AG1955" i="3" s="1"/>
  <c r="Y1956" i="3"/>
  <c r="AE1956" i="3" s="1"/>
  <c r="AG1956" i="3" s="1"/>
  <c r="Y1957" i="3"/>
  <c r="AE1957" i="3" s="1"/>
  <c r="AG1957" i="3" s="1"/>
  <c r="Y1958" i="3"/>
  <c r="AE1958" i="3" s="1"/>
  <c r="AG1958" i="3" s="1"/>
  <c r="Y1959" i="3"/>
  <c r="AE1959" i="3" s="1"/>
  <c r="AG1959" i="3" s="1"/>
  <c r="Y1960" i="3"/>
  <c r="AE1960" i="3" s="1"/>
  <c r="AG1960" i="3" s="1"/>
  <c r="Y1961" i="3"/>
  <c r="AE1961" i="3" s="1"/>
  <c r="AG1961" i="3" s="1"/>
  <c r="Y1962" i="3"/>
  <c r="AE1962" i="3" s="1"/>
  <c r="AG1962" i="3" s="1"/>
  <c r="Y1963" i="3"/>
  <c r="AE1963" i="3" s="1"/>
  <c r="AG1963" i="3" s="1"/>
  <c r="Y1964" i="3"/>
  <c r="AE1964" i="3" s="1"/>
  <c r="AG1964" i="3" s="1"/>
  <c r="Y1965" i="3"/>
  <c r="AE1965" i="3" s="1"/>
  <c r="AG1965" i="3" s="1"/>
  <c r="Y1966" i="3"/>
  <c r="AE1966" i="3" s="1"/>
  <c r="AG1966" i="3" s="1"/>
  <c r="Y1967" i="3"/>
  <c r="AE1967" i="3" s="1"/>
  <c r="AG1967" i="3" s="1"/>
  <c r="Y1968" i="3"/>
  <c r="AE1968" i="3" s="1"/>
  <c r="AG1968" i="3" s="1"/>
  <c r="Y1969" i="3"/>
  <c r="AE1969" i="3" s="1"/>
  <c r="AG1969" i="3" s="1"/>
  <c r="Y1970" i="3"/>
  <c r="AE1970" i="3" s="1"/>
  <c r="AG1970" i="3" s="1"/>
  <c r="Y1971" i="3"/>
  <c r="AE1971" i="3" s="1"/>
  <c r="AG1971" i="3" s="1"/>
  <c r="Y1972" i="3"/>
  <c r="AE1972" i="3" s="1"/>
  <c r="AG1972" i="3" s="1"/>
  <c r="Y1973" i="3"/>
  <c r="AE1973" i="3" s="1"/>
  <c r="AG1973" i="3" s="1"/>
  <c r="Y1974" i="3"/>
  <c r="AE1974" i="3" s="1"/>
  <c r="AG1974" i="3" s="1"/>
  <c r="Y1975" i="3"/>
  <c r="AE1975" i="3" s="1"/>
  <c r="AG1975" i="3" s="1"/>
  <c r="Y1976" i="3"/>
  <c r="AE1976" i="3" s="1"/>
  <c r="AG1976" i="3" s="1"/>
  <c r="Y1977" i="3"/>
  <c r="AE1977" i="3" s="1"/>
  <c r="AG1977" i="3" s="1"/>
  <c r="Y1978" i="3"/>
  <c r="AE1978" i="3" s="1"/>
  <c r="AG1978" i="3" s="1"/>
  <c r="Y1979" i="3"/>
  <c r="AE1979" i="3" s="1"/>
  <c r="AG1979" i="3" s="1"/>
  <c r="Y1980" i="3"/>
  <c r="AE1980" i="3" s="1"/>
  <c r="AG1980" i="3" s="1"/>
  <c r="Y1981" i="3"/>
  <c r="AE1981" i="3" s="1"/>
  <c r="AG1981" i="3" s="1"/>
  <c r="Y1982" i="3"/>
  <c r="AE1982" i="3" s="1"/>
  <c r="AG1982" i="3" s="1"/>
  <c r="Y1983" i="3"/>
  <c r="AE1983" i="3" s="1"/>
  <c r="AG1983" i="3" s="1"/>
  <c r="Y1984" i="3"/>
  <c r="AE1984" i="3" s="1"/>
  <c r="AG1984" i="3" s="1"/>
  <c r="Y1985" i="3"/>
  <c r="AE1985" i="3" s="1"/>
  <c r="AG1985" i="3" s="1"/>
  <c r="Y1986" i="3"/>
  <c r="AE1986" i="3" s="1"/>
  <c r="AG1986" i="3" s="1"/>
  <c r="Y1987" i="3"/>
  <c r="AE1987" i="3" s="1"/>
  <c r="AG1987" i="3" s="1"/>
  <c r="Y1988" i="3"/>
  <c r="AE1988" i="3" s="1"/>
  <c r="AG1988" i="3" s="1"/>
  <c r="Y1989" i="3"/>
  <c r="AE1989" i="3" s="1"/>
  <c r="AG1989" i="3" s="1"/>
  <c r="Y1990" i="3"/>
  <c r="AE1990" i="3" s="1"/>
  <c r="AG1990" i="3" s="1"/>
  <c r="Y1991" i="3"/>
  <c r="AE1991" i="3" s="1"/>
  <c r="AG1991" i="3" s="1"/>
  <c r="Y1992" i="3"/>
  <c r="AE1992" i="3" s="1"/>
  <c r="AG1992" i="3" s="1"/>
  <c r="Y1993" i="3"/>
  <c r="AE1993" i="3" s="1"/>
  <c r="AG1993" i="3" s="1"/>
  <c r="Y1994" i="3"/>
  <c r="AE1994" i="3" s="1"/>
  <c r="AG1994" i="3" s="1"/>
  <c r="Y1995" i="3"/>
  <c r="AE1995" i="3" s="1"/>
  <c r="AG1995" i="3" s="1"/>
  <c r="Y1996" i="3"/>
  <c r="AE1996" i="3" s="1"/>
  <c r="AG1996" i="3" s="1"/>
  <c r="Y1997" i="3"/>
  <c r="AE1997" i="3" s="1"/>
  <c r="AG1997" i="3" s="1"/>
  <c r="Y1998" i="3"/>
  <c r="AE1998" i="3" s="1"/>
  <c r="AG1998" i="3" s="1"/>
  <c r="Y1999" i="3"/>
  <c r="AE1999" i="3" s="1"/>
  <c r="AG1999" i="3" s="1"/>
  <c r="Y2000" i="3"/>
  <c r="AE2000" i="3" s="1"/>
  <c r="AG2000" i="3" s="1"/>
  <c r="Y2001" i="3"/>
  <c r="AE2001" i="3" s="1"/>
  <c r="AG2001" i="3" s="1"/>
  <c r="Y2002" i="3"/>
  <c r="AE2002" i="3" s="1"/>
  <c r="AG2002" i="3" s="1"/>
  <c r="Y2003" i="3"/>
  <c r="AE2003" i="3" s="1"/>
  <c r="AG2003" i="3" s="1"/>
  <c r="Y2004" i="3"/>
  <c r="AE2004" i="3" s="1"/>
  <c r="AG2004" i="3" s="1"/>
  <c r="Y2005" i="3"/>
  <c r="AE2005" i="3" s="1"/>
  <c r="AG2005" i="3" s="1"/>
  <c r="Y2006" i="3"/>
  <c r="AE2006" i="3" s="1"/>
  <c r="AG2006" i="3" s="1"/>
  <c r="Y2007" i="3"/>
  <c r="AE2007" i="3" s="1"/>
  <c r="AG2007" i="3" s="1"/>
  <c r="Y2008" i="3"/>
  <c r="AE2008" i="3" s="1"/>
  <c r="AG2008" i="3" s="1"/>
  <c r="Y2009" i="3"/>
  <c r="AE2009" i="3" s="1"/>
  <c r="AG2009" i="3" s="1"/>
  <c r="Y2010" i="3"/>
  <c r="AE2010" i="3" s="1"/>
  <c r="AG2010" i="3" s="1"/>
  <c r="Y2011" i="3"/>
  <c r="AE2011" i="3" s="1"/>
  <c r="AG2011" i="3" s="1"/>
  <c r="Y2012" i="3"/>
  <c r="AE2012" i="3" s="1"/>
  <c r="AG2012" i="3" s="1"/>
  <c r="Y2013" i="3"/>
  <c r="AE2013" i="3" s="1"/>
  <c r="AG2013" i="3" s="1"/>
  <c r="Y2014" i="3"/>
  <c r="AE2014" i="3" s="1"/>
  <c r="AG2014" i="3" s="1"/>
  <c r="Y2015" i="3"/>
  <c r="AE2015" i="3" s="1"/>
  <c r="AG2015" i="3" s="1"/>
  <c r="Y2016" i="3"/>
  <c r="AE2016" i="3" s="1"/>
  <c r="AG2016" i="3" s="1"/>
  <c r="Y2017" i="3"/>
  <c r="AE2017" i="3" s="1"/>
  <c r="AG2017" i="3" s="1"/>
  <c r="Y2018" i="3"/>
  <c r="AE2018" i="3" s="1"/>
  <c r="AG2018" i="3" s="1"/>
  <c r="Y2019" i="3"/>
  <c r="AE2019" i="3" s="1"/>
  <c r="AG2019" i="3" s="1"/>
  <c r="Y2020" i="3"/>
  <c r="AE2020" i="3" s="1"/>
  <c r="AG2020" i="3" s="1"/>
  <c r="Y2021" i="3"/>
  <c r="AE2021" i="3" s="1"/>
  <c r="AG2021" i="3" s="1"/>
  <c r="Y2022" i="3"/>
  <c r="AE2022" i="3" s="1"/>
  <c r="AG2022" i="3" s="1"/>
  <c r="Y2023" i="3"/>
  <c r="AE2023" i="3" s="1"/>
  <c r="AG2023" i="3" s="1"/>
  <c r="Y2024" i="3"/>
  <c r="AE2024" i="3" s="1"/>
  <c r="AG2024" i="3" s="1"/>
  <c r="Y2025" i="3"/>
  <c r="AE2025" i="3" s="1"/>
  <c r="AG2025" i="3" s="1"/>
  <c r="Y2026" i="3"/>
  <c r="AE2026" i="3" s="1"/>
  <c r="AG2026" i="3" s="1"/>
  <c r="Y2027" i="3"/>
  <c r="AE2027" i="3" s="1"/>
  <c r="AG2027" i="3" s="1"/>
  <c r="Y2028" i="3"/>
  <c r="AE2028" i="3" s="1"/>
  <c r="AG2028" i="3" s="1"/>
  <c r="Y2029" i="3"/>
  <c r="AE2029" i="3" s="1"/>
  <c r="AG2029" i="3" s="1"/>
  <c r="Y2030" i="3"/>
  <c r="AE2030" i="3" s="1"/>
  <c r="AG2030" i="3" s="1"/>
  <c r="Y2031" i="3"/>
  <c r="AE2031" i="3" s="1"/>
  <c r="AG2031" i="3" s="1"/>
  <c r="Y2032" i="3"/>
  <c r="AE2032" i="3" s="1"/>
  <c r="AG2032" i="3" s="1"/>
  <c r="Y2033" i="3"/>
  <c r="AE2033" i="3" s="1"/>
  <c r="AG2033" i="3" s="1"/>
  <c r="Y2034" i="3"/>
  <c r="AE2034" i="3" s="1"/>
  <c r="AG2034" i="3" s="1"/>
  <c r="Y2035" i="3"/>
  <c r="AE2035" i="3" s="1"/>
  <c r="AG2035" i="3" s="1"/>
  <c r="Y2036" i="3"/>
  <c r="AE2036" i="3" s="1"/>
  <c r="AG2036" i="3" s="1"/>
  <c r="Y2037" i="3"/>
  <c r="AE2037" i="3" s="1"/>
  <c r="AG2037" i="3" s="1"/>
  <c r="Y2038" i="3"/>
  <c r="AE2038" i="3" s="1"/>
  <c r="AG2038" i="3" s="1"/>
  <c r="Y2039" i="3"/>
  <c r="AE2039" i="3" s="1"/>
  <c r="AG2039" i="3" s="1"/>
  <c r="Y2040" i="3"/>
  <c r="AE2040" i="3" s="1"/>
  <c r="AG2040" i="3" s="1"/>
  <c r="Y2041" i="3"/>
  <c r="AE2041" i="3" s="1"/>
  <c r="AG2041" i="3" s="1"/>
  <c r="Y2042" i="3"/>
  <c r="AE2042" i="3" s="1"/>
  <c r="AG2042" i="3" s="1"/>
  <c r="Y2043" i="3"/>
  <c r="AE2043" i="3" s="1"/>
  <c r="AG2043" i="3" s="1"/>
  <c r="Y2044" i="3"/>
  <c r="AE2044" i="3" s="1"/>
  <c r="AG2044" i="3" s="1"/>
  <c r="Y2045" i="3"/>
  <c r="AE2045" i="3" s="1"/>
  <c r="AG2045" i="3" s="1"/>
  <c r="Y2046" i="3"/>
  <c r="AE2046" i="3" s="1"/>
  <c r="AG2046" i="3" s="1"/>
  <c r="Y2047" i="3"/>
  <c r="AE2047" i="3" s="1"/>
  <c r="AG2047" i="3" s="1"/>
  <c r="Y2048" i="3"/>
  <c r="AE2048" i="3" s="1"/>
  <c r="AG2048" i="3" s="1"/>
  <c r="Y2049" i="3"/>
  <c r="AE2049" i="3" s="1"/>
  <c r="AG2049" i="3" s="1"/>
  <c r="Y2050" i="3"/>
  <c r="AE2050" i="3" s="1"/>
  <c r="AG2050" i="3" s="1"/>
  <c r="Y2051" i="3"/>
  <c r="AE2051" i="3" s="1"/>
  <c r="AG2051" i="3" s="1"/>
  <c r="Y2052" i="3"/>
  <c r="AE2052" i="3" s="1"/>
  <c r="AG2052" i="3" s="1"/>
  <c r="Y2053" i="3"/>
  <c r="AE2053" i="3" s="1"/>
  <c r="AG2053" i="3" s="1"/>
  <c r="Y2054" i="3"/>
  <c r="AE2054" i="3" s="1"/>
  <c r="AG2054" i="3" s="1"/>
  <c r="Y2055" i="3"/>
  <c r="AE2055" i="3" s="1"/>
  <c r="AG2055" i="3" s="1"/>
  <c r="Y2056" i="3"/>
  <c r="AE2056" i="3" s="1"/>
  <c r="AG2056" i="3" s="1"/>
  <c r="Y2057" i="3"/>
  <c r="AE2057" i="3" s="1"/>
  <c r="AG2057" i="3" s="1"/>
  <c r="Y2058" i="3"/>
  <c r="AE2058" i="3" s="1"/>
  <c r="AG2058" i="3" s="1"/>
  <c r="Y2059" i="3"/>
  <c r="AE2059" i="3" s="1"/>
  <c r="AG2059" i="3" s="1"/>
  <c r="Y2060" i="3"/>
  <c r="AE2060" i="3" s="1"/>
  <c r="AG2060" i="3" s="1"/>
  <c r="Y2061" i="3"/>
  <c r="AE2061" i="3" s="1"/>
  <c r="AG2061" i="3" s="1"/>
  <c r="Y2062" i="3"/>
  <c r="AE2062" i="3" s="1"/>
  <c r="AG2062" i="3" s="1"/>
  <c r="Y2063" i="3"/>
  <c r="AE2063" i="3" s="1"/>
  <c r="AG2063" i="3" s="1"/>
  <c r="Y2064" i="3"/>
  <c r="AE2064" i="3" s="1"/>
  <c r="AG2064" i="3" s="1"/>
  <c r="Y2065" i="3"/>
  <c r="AE2065" i="3" s="1"/>
  <c r="AG2065" i="3" s="1"/>
  <c r="Y2066" i="3"/>
  <c r="AE2066" i="3" s="1"/>
  <c r="AG2066" i="3" s="1"/>
  <c r="Y2067" i="3"/>
  <c r="AE2067" i="3" s="1"/>
  <c r="AG2067" i="3" s="1"/>
  <c r="Y2068" i="3"/>
  <c r="AE2068" i="3" s="1"/>
  <c r="AG2068" i="3" s="1"/>
  <c r="Y2069" i="3"/>
  <c r="AE2069" i="3" s="1"/>
  <c r="AG2069" i="3" s="1"/>
  <c r="Y2070" i="3"/>
  <c r="AE2070" i="3" s="1"/>
  <c r="AG2070" i="3" s="1"/>
  <c r="Y2071" i="3"/>
  <c r="AE2071" i="3" s="1"/>
  <c r="AG2071" i="3" s="1"/>
  <c r="Y2072" i="3"/>
  <c r="AE2072" i="3" s="1"/>
  <c r="AG2072" i="3" s="1"/>
  <c r="Y2073" i="3"/>
  <c r="AE2073" i="3" s="1"/>
  <c r="AG2073" i="3" s="1"/>
  <c r="Y2074" i="3"/>
  <c r="AE2074" i="3" s="1"/>
  <c r="AG2074" i="3" s="1"/>
  <c r="Y2075" i="3"/>
  <c r="AE2075" i="3" s="1"/>
  <c r="AG2075" i="3" s="1"/>
  <c r="Y2076" i="3"/>
  <c r="AE2076" i="3" s="1"/>
  <c r="AG2076" i="3" s="1"/>
  <c r="Y2077" i="3"/>
  <c r="AE2077" i="3" s="1"/>
  <c r="AG2077" i="3" s="1"/>
  <c r="Y2078" i="3"/>
  <c r="AE2078" i="3" s="1"/>
  <c r="AG2078" i="3" s="1"/>
  <c r="Y2079" i="3"/>
  <c r="AE2079" i="3" s="1"/>
  <c r="AG2079" i="3" s="1"/>
  <c r="Y2080" i="3"/>
  <c r="AE2080" i="3" s="1"/>
  <c r="AG2080" i="3" s="1"/>
  <c r="Y2081" i="3"/>
  <c r="AE2081" i="3" s="1"/>
  <c r="AG2081" i="3" s="1"/>
  <c r="Y2082" i="3"/>
  <c r="AE2082" i="3" s="1"/>
  <c r="AG2082" i="3" s="1"/>
  <c r="Y2083" i="3"/>
  <c r="AE2083" i="3" s="1"/>
  <c r="AG2083" i="3" s="1"/>
  <c r="Y2084" i="3"/>
  <c r="AE2084" i="3" s="1"/>
  <c r="AG2084" i="3" s="1"/>
  <c r="Y2085" i="3"/>
  <c r="AE2085" i="3" s="1"/>
  <c r="AG2085" i="3" s="1"/>
  <c r="Y2086" i="3"/>
  <c r="AE2086" i="3" s="1"/>
  <c r="AG2086" i="3" s="1"/>
  <c r="Y2087" i="3"/>
  <c r="AE2087" i="3" s="1"/>
  <c r="AG2087" i="3" s="1"/>
  <c r="Y2088" i="3"/>
  <c r="AE2088" i="3" s="1"/>
  <c r="AG2088" i="3" s="1"/>
  <c r="Y2089" i="3"/>
  <c r="AE2089" i="3" s="1"/>
  <c r="AG2089" i="3" s="1"/>
  <c r="Y2090" i="3"/>
  <c r="AE2090" i="3" s="1"/>
  <c r="AG2090" i="3" s="1"/>
  <c r="Y2091" i="3"/>
  <c r="AE2091" i="3" s="1"/>
  <c r="AG2091" i="3" s="1"/>
  <c r="Y2092" i="3"/>
  <c r="AE2092" i="3" s="1"/>
  <c r="AG2092" i="3" s="1"/>
  <c r="Y2093" i="3"/>
  <c r="AE2093" i="3" s="1"/>
  <c r="AG2093" i="3" s="1"/>
  <c r="Y2094" i="3"/>
  <c r="AE2094" i="3" s="1"/>
  <c r="AG2094" i="3" s="1"/>
  <c r="Y2095" i="3"/>
  <c r="AE2095" i="3" s="1"/>
  <c r="AG2095" i="3" s="1"/>
  <c r="Y2096" i="3"/>
  <c r="AE2096" i="3" s="1"/>
  <c r="AG2096" i="3" s="1"/>
  <c r="Y2097" i="3"/>
  <c r="AE2097" i="3" s="1"/>
  <c r="AG2097" i="3" s="1"/>
  <c r="Y2098" i="3"/>
  <c r="AE2098" i="3" s="1"/>
  <c r="AG2098" i="3" s="1"/>
  <c r="Y2099" i="3"/>
  <c r="AE2099" i="3" s="1"/>
  <c r="AG2099" i="3" s="1"/>
  <c r="Y2100" i="3"/>
  <c r="AE2100" i="3" s="1"/>
  <c r="AG2100" i="3" s="1"/>
  <c r="Y2101" i="3"/>
  <c r="AE2101" i="3" s="1"/>
  <c r="AG2101" i="3" s="1"/>
  <c r="Y2102" i="3"/>
  <c r="AE2102" i="3" s="1"/>
  <c r="AG2102" i="3" s="1"/>
  <c r="Y2103" i="3"/>
  <c r="AE2103" i="3" s="1"/>
  <c r="AG2103" i="3" s="1"/>
  <c r="Y2104" i="3"/>
  <c r="AE2104" i="3" s="1"/>
  <c r="AG2104" i="3" s="1"/>
  <c r="Y2105" i="3"/>
  <c r="AE2105" i="3" s="1"/>
  <c r="AG2105" i="3" s="1"/>
  <c r="Y2106" i="3"/>
  <c r="AE2106" i="3" s="1"/>
  <c r="AG2106" i="3" s="1"/>
  <c r="Y2107" i="3"/>
  <c r="AE2107" i="3" s="1"/>
  <c r="AG2107" i="3" s="1"/>
  <c r="Y2108" i="3"/>
  <c r="AE2108" i="3" s="1"/>
  <c r="AG2108" i="3" s="1"/>
  <c r="Y2109" i="3"/>
  <c r="AE2109" i="3" s="1"/>
  <c r="AG2109" i="3" s="1"/>
  <c r="Y2110" i="3"/>
  <c r="AE2110" i="3" s="1"/>
  <c r="AG2110" i="3" s="1"/>
  <c r="Y2111" i="3"/>
  <c r="AE2111" i="3" s="1"/>
  <c r="AG2111" i="3" s="1"/>
  <c r="Y2112" i="3"/>
  <c r="AE2112" i="3" s="1"/>
  <c r="AG2112" i="3" s="1"/>
  <c r="Y2113" i="3"/>
  <c r="AE2113" i="3" s="1"/>
  <c r="AG2113" i="3" s="1"/>
  <c r="Y2114" i="3"/>
  <c r="AE2114" i="3" s="1"/>
  <c r="AG2114" i="3" s="1"/>
  <c r="Y2115" i="3"/>
  <c r="AE2115" i="3" s="1"/>
  <c r="AG2115" i="3" s="1"/>
  <c r="Y2116" i="3"/>
  <c r="AE2116" i="3" s="1"/>
  <c r="AG2116" i="3" s="1"/>
  <c r="Y2117" i="3"/>
  <c r="AE2117" i="3" s="1"/>
  <c r="AG2117" i="3" s="1"/>
  <c r="Y2118" i="3"/>
  <c r="AE2118" i="3" s="1"/>
  <c r="AG2118" i="3" s="1"/>
  <c r="Y2119" i="3"/>
  <c r="AE2119" i="3" s="1"/>
  <c r="AG2119" i="3" s="1"/>
  <c r="Y2120" i="3"/>
  <c r="AE2120" i="3" s="1"/>
  <c r="AG2120" i="3" s="1"/>
  <c r="Y2121" i="3"/>
  <c r="AE2121" i="3" s="1"/>
  <c r="AG2121" i="3" s="1"/>
  <c r="Y2122" i="3"/>
  <c r="AE2122" i="3" s="1"/>
  <c r="AG2122" i="3" s="1"/>
  <c r="Y2123" i="3"/>
  <c r="AE2123" i="3" s="1"/>
  <c r="AG2123" i="3" s="1"/>
  <c r="Y2124" i="3"/>
  <c r="AE2124" i="3" s="1"/>
  <c r="AG2124" i="3" s="1"/>
  <c r="Y2125" i="3"/>
  <c r="AE2125" i="3" s="1"/>
  <c r="AG2125" i="3" s="1"/>
  <c r="Y2126" i="3"/>
  <c r="AE2126" i="3" s="1"/>
  <c r="AG2126" i="3" s="1"/>
  <c r="Y2127" i="3"/>
  <c r="AE2127" i="3" s="1"/>
  <c r="AG2127" i="3" s="1"/>
  <c r="Y2128" i="3"/>
  <c r="AE2128" i="3" s="1"/>
  <c r="AG2128" i="3" s="1"/>
  <c r="Y2129" i="3"/>
  <c r="AE2129" i="3" s="1"/>
  <c r="AG2129" i="3" s="1"/>
  <c r="Y2130" i="3"/>
  <c r="AE2130" i="3" s="1"/>
  <c r="AG2130" i="3" s="1"/>
  <c r="Y2131" i="3"/>
  <c r="AE2131" i="3" s="1"/>
  <c r="AG2131" i="3" s="1"/>
  <c r="Y2132" i="3"/>
  <c r="AE2132" i="3" s="1"/>
  <c r="AG2132" i="3" s="1"/>
  <c r="Y2133" i="3"/>
  <c r="AE2133" i="3" s="1"/>
  <c r="AG2133" i="3" s="1"/>
  <c r="Y2134" i="3"/>
  <c r="AE2134" i="3" s="1"/>
  <c r="AG2134" i="3" s="1"/>
  <c r="Y2135" i="3"/>
  <c r="AE2135" i="3" s="1"/>
  <c r="AG2135" i="3" s="1"/>
  <c r="Y2136" i="3"/>
  <c r="AE2136" i="3" s="1"/>
  <c r="AG2136" i="3" s="1"/>
  <c r="Y2137" i="3"/>
  <c r="AE2137" i="3" s="1"/>
  <c r="AG2137" i="3" s="1"/>
  <c r="Y2138" i="3"/>
  <c r="AE2138" i="3" s="1"/>
  <c r="AG2138" i="3" s="1"/>
  <c r="Y2139" i="3"/>
  <c r="AE2139" i="3" s="1"/>
  <c r="AG2139" i="3" s="1"/>
  <c r="Y2140" i="3"/>
  <c r="AE2140" i="3" s="1"/>
  <c r="AG2140" i="3" s="1"/>
  <c r="Y2141" i="3"/>
  <c r="AE2141" i="3" s="1"/>
  <c r="AG2141" i="3" s="1"/>
  <c r="Y2142" i="3"/>
  <c r="AE2142" i="3" s="1"/>
  <c r="AG2142" i="3" s="1"/>
  <c r="Y2143" i="3"/>
  <c r="AE2143" i="3" s="1"/>
  <c r="AG2143" i="3" s="1"/>
  <c r="Y2144" i="3"/>
  <c r="AE2144" i="3" s="1"/>
  <c r="AG2144" i="3" s="1"/>
  <c r="Y2145" i="3"/>
  <c r="AE2145" i="3" s="1"/>
  <c r="AG2145" i="3" s="1"/>
  <c r="Y2146" i="3"/>
  <c r="AE2146" i="3" s="1"/>
  <c r="AG2146" i="3" s="1"/>
  <c r="Y2147" i="3"/>
  <c r="AE2147" i="3" s="1"/>
  <c r="AG2147" i="3" s="1"/>
  <c r="Y2148" i="3"/>
  <c r="AE2148" i="3" s="1"/>
  <c r="AG2148" i="3" s="1"/>
  <c r="Y2149" i="3"/>
  <c r="AE2149" i="3" s="1"/>
  <c r="AG2149" i="3" s="1"/>
  <c r="Y2150" i="3"/>
  <c r="AE2150" i="3" s="1"/>
  <c r="AG2150" i="3" s="1"/>
  <c r="Y2151" i="3"/>
  <c r="AE2151" i="3" s="1"/>
  <c r="AG2151" i="3" s="1"/>
  <c r="Y2152" i="3"/>
  <c r="AE2152" i="3" s="1"/>
  <c r="AG2152" i="3" s="1"/>
  <c r="Y2153" i="3"/>
  <c r="AE2153" i="3" s="1"/>
  <c r="AG2153" i="3" s="1"/>
  <c r="Y2154" i="3"/>
  <c r="AE2154" i="3" s="1"/>
  <c r="AG2154" i="3" s="1"/>
  <c r="Y2155" i="3"/>
  <c r="AE2155" i="3" s="1"/>
  <c r="AG2155" i="3" s="1"/>
  <c r="Y2156" i="3"/>
  <c r="AE2156" i="3" s="1"/>
  <c r="AG2156" i="3" s="1"/>
  <c r="Y2157" i="3"/>
  <c r="AE2157" i="3" s="1"/>
  <c r="AG2157" i="3" s="1"/>
  <c r="Y2158" i="3"/>
  <c r="AE2158" i="3" s="1"/>
  <c r="AG2158" i="3" s="1"/>
  <c r="Y2159" i="3"/>
  <c r="AE2159" i="3" s="1"/>
  <c r="AG2159" i="3" s="1"/>
  <c r="Y2160" i="3"/>
  <c r="AE2160" i="3" s="1"/>
  <c r="AG2160" i="3" s="1"/>
  <c r="Y2161" i="3"/>
  <c r="AE2161" i="3" s="1"/>
  <c r="AG2161" i="3" s="1"/>
  <c r="Y2162" i="3"/>
  <c r="AE2162" i="3" s="1"/>
  <c r="AG2162" i="3" s="1"/>
  <c r="Y2163" i="3"/>
  <c r="AE2163" i="3" s="1"/>
  <c r="AG2163" i="3" s="1"/>
  <c r="Y2164" i="3"/>
  <c r="AE2164" i="3" s="1"/>
  <c r="AG2164" i="3" s="1"/>
  <c r="Y2165" i="3"/>
  <c r="AE2165" i="3" s="1"/>
  <c r="AG2165" i="3" s="1"/>
  <c r="Y2166" i="3"/>
  <c r="AE2166" i="3" s="1"/>
  <c r="AG2166" i="3" s="1"/>
  <c r="Y2167" i="3"/>
  <c r="AE2167" i="3" s="1"/>
  <c r="AG2167" i="3" s="1"/>
  <c r="Y2168" i="3"/>
  <c r="AE2168" i="3" s="1"/>
  <c r="AG2168" i="3" s="1"/>
  <c r="Y2169" i="3"/>
  <c r="AE2169" i="3" s="1"/>
  <c r="AG2169" i="3" s="1"/>
  <c r="Y2170" i="3"/>
  <c r="AE2170" i="3" s="1"/>
  <c r="AG2170" i="3" s="1"/>
  <c r="Y2171" i="3"/>
  <c r="AE2171" i="3" s="1"/>
  <c r="AG2171" i="3" s="1"/>
  <c r="Y2172" i="3"/>
  <c r="AE2172" i="3" s="1"/>
  <c r="AG2172" i="3" s="1"/>
  <c r="Y2173" i="3"/>
  <c r="AE2173" i="3" s="1"/>
  <c r="AG2173" i="3" s="1"/>
  <c r="Y2174" i="3"/>
  <c r="AE2174" i="3" s="1"/>
  <c r="AG2174" i="3" s="1"/>
  <c r="Y2175" i="3"/>
  <c r="AE2175" i="3" s="1"/>
  <c r="AG2175" i="3" s="1"/>
  <c r="Y2176" i="3"/>
  <c r="AE2176" i="3" s="1"/>
  <c r="AG2176" i="3" s="1"/>
  <c r="Y2177" i="3"/>
  <c r="AE2177" i="3" s="1"/>
  <c r="AG2177" i="3" s="1"/>
  <c r="Y2178" i="3"/>
  <c r="AE2178" i="3" s="1"/>
  <c r="AG2178" i="3" s="1"/>
  <c r="Y2179" i="3"/>
  <c r="AE2179" i="3" s="1"/>
  <c r="AG2179" i="3" s="1"/>
  <c r="Y2180" i="3"/>
  <c r="AE2180" i="3" s="1"/>
  <c r="AG2180" i="3" s="1"/>
  <c r="Y2181" i="3"/>
  <c r="AE2181" i="3" s="1"/>
  <c r="AG2181" i="3" s="1"/>
  <c r="Y2182" i="3"/>
  <c r="AE2182" i="3" s="1"/>
  <c r="AG2182" i="3" s="1"/>
  <c r="Y2183" i="3"/>
  <c r="AE2183" i="3" s="1"/>
  <c r="AG2183" i="3" s="1"/>
  <c r="Y2184" i="3"/>
  <c r="AE2184" i="3" s="1"/>
  <c r="AG2184" i="3" s="1"/>
  <c r="Y2185" i="3"/>
  <c r="AE2185" i="3" s="1"/>
  <c r="AG2185" i="3" s="1"/>
  <c r="Y2186" i="3"/>
  <c r="AE2186" i="3" s="1"/>
  <c r="AG2186" i="3" s="1"/>
  <c r="Y2187" i="3"/>
  <c r="AE2187" i="3" s="1"/>
  <c r="AG2187" i="3" s="1"/>
  <c r="Y2188" i="3"/>
  <c r="AE2188" i="3" s="1"/>
  <c r="AG2188" i="3" s="1"/>
  <c r="Y2189" i="3"/>
  <c r="AE2189" i="3" s="1"/>
  <c r="AG2189" i="3" s="1"/>
  <c r="Y2190" i="3"/>
  <c r="AE2190" i="3" s="1"/>
  <c r="AG2190" i="3" s="1"/>
  <c r="Y2191" i="3"/>
  <c r="AE2191" i="3" s="1"/>
  <c r="AG2191" i="3" s="1"/>
  <c r="Y2192" i="3"/>
  <c r="AE2192" i="3" s="1"/>
  <c r="AG2192" i="3" s="1"/>
  <c r="Y2193" i="3"/>
  <c r="AE2193" i="3" s="1"/>
  <c r="AG2193" i="3" s="1"/>
  <c r="Y2194" i="3"/>
  <c r="AE2194" i="3" s="1"/>
  <c r="AG2194" i="3" s="1"/>
  <c r="Y2195" i="3"/>
  <c r="AE2195" i="3" s="1"/>
  <c r="AG2195" i="3" s="1"/>
  <c r="Y2196" i="3"/>
  <c r="AE2196" i="3" s="1"/>
  <c r="AG2196" i="3" s="1"/>
  <c r="Y2197" i="3"/>
  <c r="AE2197" i="3" s="1"/>
  <c r="AG2197" i="3" s="1"/>
  <c r="Y2198" i="3"/>
  <c r="AE2198" i="3" s="1"/>
  <c r="AG2198" i="3" s="1"/>
  <c r="Y2199" i="3"/>
  <c r="AE2199" i="3" s="1"/>
  <c r="AG2199" i="3" s="1"/>
  <c r="Y2200" i="3"/>
  <c r="AE2200" i="3" s="1"/>
  <c r="AG2200" i="3" s="1"/>
  <c r="Y2201" i="3"/>
  <c r="AE2201" i="3" s="1"/>
  <c r="AG2201" i="3" s="1"/>
  <c r="Y2202" i="3"/>
  <c r="AE2202" i="3" s="1"/>
  <c r="AG2202" i="3" s="1"/>
  <c r="Y2203" i="3"/>
  <c r="AE2203" i="3" s="1"/>
  <c r="AG2203" i="3" s="1"/>
  <c r="Y2204" i="3"/>
  <c r="AE2204" i="3" s="1"/>
  <c r="AG2204" i="3" s="1"/>
  <c r="Y2205" i="3"/>
  <c r="AE2205" i="3" s="1"/>
  <c r="AG2205" i="3" s="1"/>
  <c r="Y2206" i="3"/>
  <c r="AE2206" i="3" s="1"/>
  <c r="AG2206" i="3" s="1"/>
  <c r="Y2207" i="3"/>
  <c r="AE2207" i="3" s="1"/>
  <c r="AG2207" i="3" s="1"/>
  <c r="Y2208" i="3"/>
  <c r="AE2208" i="3" s="1"/>
  <c r="AG2208" i="3" s="1"/>
  <c r="Y2209" i="3"/>
  <c r="AE2209" i="3" s="1"/>
  <c r="AG2209" i="3" s="1"/>
  <c r="Y2210" i="3"/>
  <c r="AE2210" i="3" s="1"/>
  <c r="AG2210" i="3" s="1"/>
  <c r="Y2211" i="3"/>
  <c r="AE2211" i="3" s="1"/>
  <c r="AG2211" i="3" s="1"/>
  <c r="Y2212" i="3"/>
  <c r="AE2212" i="3" s="1"/>
  <c r="AG2212" i="3" s="1"/>
  <c r="Y2213" i="3"/>
  <c r="AE2213" i="3" s="1"/>
  <c r="AG2213" i="3" s="1"/>
  <c r="Y2214" i="3"/>
  <c r="AE2214" i="3" s="1"/>
  <c r="AG2214" i="3" s="1"/>
  <c r="Y2215" i="3"/>
  <c r="AE2215" i="3" s="1"/>
  <c r="AG2215" i="3" s="1"/>
  <c r="Y2216" i="3"/>
  <c r="AE2216" i="3" s="1"/>
  <c r="AG2216" i="3" s="1"/>
  <c r="Y2217" i="3"/>
  <c r="AE2217" i="3" s="1"/>
  <c r="AG2217" i="3" s="1"/>
  <c r="Y2218" i="3"/>
  <c r="AE2218" i="3" s="1"/>
  <c r="AG2218" i="3" s="1"/>
  <c r="Y2219" i="3"/>
  <c r="AE2219" i="3" s="1"/>
  <c r="AG2219" i="3" s="1"/>
  <c r="Y2220" i="3"/>
  <c r="AE2220" i="3" s="1"/>
  <c r="AG2220" i="3" s="1"/>
  <c r="Y2221" i="3"/>
  <c r="AE2221" i="3" s="1"/>
  <c r="AG2221" i="3" s="1"/>
  <c r="Y2222" i="3"/>
  <c r="AE2222" i="3" s="1"/>
  <c r="AG2222" i="3" s="1"/>
  <c r="Y2223" i="3"/>
  <c r="AE2223" i="3" s="1"/>
  <c r="AG2223" i="3" s="1"/>
  <c r="Y2224" i="3"/>
  <c r="AE2224" i="3" s="1"/>
  <c r="AG2224" i="3" s="1"/>
  <c r="Y2225" i="3"/>
  <c r="AE2225" i="3" s="1"/>
  <c r="AG2225" i="3" s="1"/>
  <c r="Y2226" i="3"/>
  <c r="AE2226" i="3" s="1"/>
  <c r="AG2226" i="3" s="1"/>
  <c r="Y2227" i="3"/>
  <c r="AE2227" i="3" s="1"/>
  <c r="AG2227" i="3" s="1"/>
  <c r="Y2228" i="3"/>
  <c r="AE2228" i="3" s="1"/>
  <c r="AG2228" i="3" s="1"/>
  <c r="Y2229" i="3"/>
  <c r="AE2229" i="3" s="1"/>
  <c r="AG2229" i="3" s="1"/>
  <c r="Y2230" i="3"/>
  <c r="AE2230" i="3" s="1"/>
  <c r="AG2230" i="3" s="1"/>
  <c r="Y2231" i="3"/>
  <c r="AE2231" i="3" s="1"/>
  <c r="AG2231" i="3" s="1"/>
  <c r="Y2232" i="3"/>
  <c r="AE2232" i="3" s="1"/>
  <c r="AG2232" i="3" s="1"/>
  <c r="Y2233" i="3"/>
  <c r="AE2233" i="3" s="1"/>
  <c r="AG2233" i="3" s="1"/>
  <c r="Y2234" i="3"/>
  <c r="AE2234" i="3" s="1"/>
  <c r="AG2234" i="3" s="1"/>
  <c r="Y2235" i="3"/>
  <c r="AE2235" i="3" s="1"/>
  <c r="AG2235" i="3" s="1"/>
  <c r="Y2236" i="3"/>
  <c r="AE2236" i="3" s="1"/>
  <c r="AG2236" i="3" s="1"/>
  <c r="Y2237" i="3"/>
  <c r="AE2237" i="3" s="1"/>
  <c r="AG2237" i="3" s="1"/>
  <c r="Y2238" i="3"/>
  <c r="AE2238" i="3" s="1"/>
  <c r="AG2238" i="3" s="1"/>
  <c r="Y2239" i="3"/>
  <c r="AE2239" i="3" s="1"/>
  <c r="AG2239" i="3" s="1"/>
  <c r="Y2240" i="3"/>
  <c r="AE2240" i="3" s="1"/>
  <c r="AG2240" i="3" s="1"/>
  <c r="Y2241" i="3"/>
  <c r="AE2241" i="3" s="1"/>
  <c r="AG2241" i="3" s="1"/>
  <c r="Y2242" i="3"/>
  <c r="AE2242" i="3" s="1"/>
  <c r="AG2242" i="3" s="1"/>
  <c r="Y2243" i="3"/>
  <c r="AE2243" i="3" s="1"/>
  <c r="AG2243" i="3" s="1"/>
  <c r="Y2244" i="3"/>
  <c r="AE2244" i="3" s="1"/>
  <c r="AG2244" i="3" s="1"/>
  <c r="Y2245" i="3"/>
  <c r="AE2245" i="3" s="1"/>
  <c r="AG2245" i="3" s="1"/>
  <c r="Y2246" i="3"/>
  <c r="AE2246" i="3" s="1"/>
  <c r="AG2246" i="3" s="1"/>
  <c r="Y2247" i="3"/>
  <c r="AE2247" i="3" s="1"/>
  <c r="AG2247" i="3" s="1"/>
  <c r="Y2248" i="3"/>
  <c r="AE2248" i="3" s="1"/>
  <c r="AG2248" i="3" s="1"/>
  <c r="Y2249" i="3"/>
  <c r="AE2249" i="3" s="1"/>
  <c r="AG2249" i="3" s="1"/>
  <c r="Y2250" i="3"/>
  <c r="AE2250" i="3" s="1"/>
  <c r="AG2250" i="3" s="1"/>
  <c r="Y2251" i="3"/>
  <c r="AE2251" i="3" s="1"/>
  <c r="AG2251" i="3" s="1"/>
  <c r="Y2252" i="3"/>
  <c r="AE2252" i="3" s="1"/>
  <c r="AG2252" i="3" s="1"/>
  <c r="Y2253" i="3"/>
  <c r="AE2253" i="3" s="1"/>
  <c r="AG2253" i="3" s="1"/>
  <c r="Y2254" i="3"/>
  <c r="AE2254" i="3" s="1"/>
  <c r="AG2254" i="3" s="1"/>
  <c r="Y2255" i="3"/>
  <c r="AE2255" i="3" s="1"/>
  <c r="AG2255" i="3" s="1"/>
  <c r="Y2256" i="3"/>
  <c r="AE2256" i="3" s="1"/>
  <c r="AG2256" i="3" s="1"/>
  <c r="Y2257" i="3"/>
  <c r="AE2257" i="3" s="1"/>
  <c r="AG2257" i="3" s="1"/>
  <c r="Y2258" i="3"/>
  <c r="AE2258" i="3" s="1"/>
  <c r="AG2258" i="3" s="1"/>
  <c r="Y2259" i="3"/>
  <c r="AE2259" i="3" s="1"/>
  <c r="AG2259" i="3" s="1"/>
  <c r="Y2260" i="3"/>
  <c r="AE2260" i="3" s="1"/>
  <c r="AG2260" i="3" s="1"/>
  <c r="Y2261" i="3"/>
  <c r="AE2261" i="3" s="1"/>
  <c r="AG2261" i="3" s="1"/>
  <c r="Y2262" i="3"/>
  <c r="AE2262" i="3" s="1"/>
  <c r="AG2262" i="3" s="1"/>
  <c r="Y2263" i="3"/>
  <c r="AE2263" i="3" s="1"/>
  <c r="AG2263" i="3" s="1"/>
  <c r="Y2264" i="3"/>
  <c r="AE2264" i="3" s="1"/>
  <c r="AG2264" i="3" s="1"/>
  <c r="Y2265" i="3"/>
  <c r="AE2265" i="3" s="1"/>
  <c r="AG2265" i="3" s="1"/>
  <c r="Y2266" i="3"/>
  <c r="AE2266" i="3" s="1"/>
  <c r="AG2266" i="3" s="1"/>
  <c r="Y2267" i="3"/>
  <c r="AE2267" i="3" s="1"/>
  <c r="AG2267" i="3" s="1"/>
  <c r="Y2268" i="3"/>
  <c r="AE2268" i="3" s="1"/>
  <c r="AG2268" i="3" s="1"/>
  <c r="Y2269" i="3"/>
  <c r="AE2269" i="3" s="1"/>
  <c r="AG2269" i="3" s="1"/>
  <c r="Y2270" i="3"/>
  <c r="AE2270" i="3" s="1"/>
  <c r="AG2270" i="3" s="1"/>
  <c r="Y2271" i="3"/>
  <c r="AE2271" i="3" s="1"/>
  <c r="AG2271" i="3" s="1"/>
  <c r="Y2272" i="3"/>
  <c r="AE2272" i="3" s="1"/>
  <c r="AG2272" i="3" s="1"/>
  <c r="Y2273" i="3"/>
  <c r="AE2273" i="3" s="1"/>
  <c r="AG2273" i="3" s="1"/>
  <c r="Y2274" i="3"/>
  <c r="AE2274" i="3" s="1"/>
  <c r="AG2274" i="3" s="1"/>
  <c r="Y2275" i="3"/>
  <c r="AE2275" i="3" s="1"/>
  <c r="AG2275" i="3" s="1"/>
  <c r="Y2276" i="3"/>
  <c r="AE2276" i="3" s="1"/>
  <c r="AG2276" i="3" s="1"/>
  <c r="Y2277" i="3"/>
  <c r="AE2277" i="3" s="1"/>
  <c r="AG2277" i="3" s="1"/>
  <c r="Y2278" i="3"/>
  <c r="AE2278" i="3" s="1"/>
  <c r="AG2278" i="3" s="1"/>
  <c r="Y2279" i="3"/>
  <c r="AE2279" i="3" s="1"/>
  <c r="AG2279" i="3" s="1"/>
  <c r="Y2280" i="3"/>
  <c r="AE2280" i="3" s="1"/>
  <c r="AG2280" i="3" s="1"/>
  <c r="Y2281" i="3"/>
  <c r="AE2281" i="3" s="1"/>
  <c r="AG2281" i="3" s="1"/>
  <c r="Y2282" i="3"/>
  <c r="AE2282" i="3" s="1"/>
  <c r="AG2282" i="3" s="1"/>
  <c r="Y2283" i="3"/>
  <c r="AE2283" i="3" s="1"/>
  <c r="AG2283" i="3" s="1"/>
  <c r="Y2284" i="3"/>
  <c r="AE2284" i="3" s="1"/>
  <c r="AG2284" i="3" s="1"/>
  <c r="Y2285" i="3"/>
  <c r="AE2285" i="3" s="1"/>
  <c r="AG2285" i="3" s="1"/>
  <c r="Y2286" i="3"/>
  <c r="AE2286" i="3" s="1"/>
  <c r="AG2286" i="3" s="1"/>
  <c r="Y2287" i="3"/>
  <c r="AE2287" i="3" s="1"/>
  <c r="AG2287" i="3" s="1"/>
  <c r="Y2288" i="3"/>
  <c r="AE2288" i="3" s="1"/>
  <c r="AG2288" i="3" s="1"/>
  <c r="Y2289" i="3"/>
  <c r="AE2289" i="3" s="1"/>
  <c r="AG2289" i="3" s="1"/>
  <c r="Y2290" i="3"/>
  <c r="AE2290" i="3" s="1"/>
  <c r="AG2290" i="3" s="1"/>
  <c r="Y2291" i="3"/>
  <c r="AE2291" i="3" s="1"/>
  <c r="AG2291" i="3" s="1"/>
  <c r="Y2292" i="3"/>
  <c r="AE2292" i="3" s="1"/>
  <c r="AG2292" i="3" s="1"/>
  <c r="Y2293" i="3"/>
  <c r="AE2293" i="3" s="1"/>
  <c r="AG2293" i="3" s="1"/>
  <c r="Y2294" i="3"/>
  <c r="AE2294" i="3" s="1"/>
  <c r="AG2294" i="3" s="1"/>
  <c r="Y2295" i="3"/>
  <c r="AE2295" i="3" s="1"/>
  <c r="AG2295" i="3" s="1"/>
  <c r="Y2296" i="3"/>
  <c r="AE2296" i="3" s="1"/>
  <c r="AG2296" i="3" s="1"/>
  <c r="Y2297" i="3"/>
  <c r="AE2297" i="3" s="1"/>
  <c r="AG2297" i="3" s="1"/>
  <c r="Y2298" i="3"/>
  <c r="AE2298" i="3" s="1"/>
  <c r="AG2298" i="3" s="1"/>
  <c r="Y2299" i="3"/>
  <c r="AE2299" i="3" s="1"/>
  <c r="AG2299" i="3" s="1"/>
  <c r="Y2300" i="3"/>
  <c r="AE2300" i="3" s="1"/>
  <c r="AG2300" i="3" s="1"/>
  <c r="Y2301" i="3"/>
  <c r="AE2301" i="3" s="1"/>
  <c r="AG2301" i="3" s="1"/>
  <c r="Y2302" i="3"/>
  <c r="AE2302" i="3" s="1"/>
  <c r="AG2302" i="3" s="1"/>
  <c r="Y2303" i="3"/>
  <c r="AE2303" i="3" s="1"/>
  <c r="AG2303" i="3" s="1"/>
  <c r="Y2304" i="3"/>
  <c r="AE2304" i="3" s="1"/>
  <c r="AG2304" i="3" s="1"/>
  <c r="Y2305" i="3"/>
  <c r="AE2305" i="3" s="1"/>
  <c r="AG2305" i="3" s="1"/>
  <c r="Y2306" i="3"/>
  <c r="AE2306" i="3" s="1"/>
  <c r="AG2306" i="3" s="1"/>
  <c r="Y2307" i="3"/>
  <c r="AE2307" i="3" s="1"/>
  <c r="AG2307" i="3" s="1"/>
  <c r="Y2308" i="3"/>
  <c r="AE2308" i="3" s="1"/>
  <c r="AG2308" i="3" s="1"/>
  <c r="Y2309" i="3"/>
  <c r="AE2309" i="3" s="1"/>
  <c r="AG2309" i="3" s="1"/>
  <c r="Y2310" i="3"/>
  <c r="AE2310" i="3" s="1"/>
  <c r="AG2310" i="3" s="1"/>
  <c r="Y2311" i="3"/>
  <c r="AE2311" i="3" s="1"/>
  <c r="AG2311" i="3" s="1"/>
  <c r="Y2312" i="3"/>
  <c r="AE2312" i="3" s="1"/>
  <c r="AG2312" i="3" s="1"/>
  <c r="Y2313" i="3"/>
  <c r="AE2313" i="3" s="1"/>
  <c r="AG2313" i="3" s="1"/>
  <c r="Y2314" i="3"/>
  <c r="AE2314" i="3" s="1"/>
  <c r="AG2314" i="3" s="1"/>
  <c r="Y2315" i="3"/>
  <c r="AE2315" i="3" s="1"/>
  <c r="AG2315" i="3" s="1"/>
  <c r="Y2316" i="3"/>
  <c r="AE2316" i="3" s="1"/>
  <c r="AG2316" i="3" s="1"/>
  <c r="Y2317" i="3"/>
  <c r="AE2317" i="3" s="1"/>
  <c r="AG2317" i="3" s="1"/>
  <c r="Y2318" i="3"/>
  <c r="AE2318" i="3" s="1"/>
  <c r="AG2318" i="3" s="1"/>
  <c r="Y2319" i="3"/>
  <c r="AE2319" i="3" s="1"/>
  <c r="AG2319" i="3" s="1"/>
  <c r="Y2320" i="3"/>
  <c r="AE2320" i="3" s="1"/>
  <c r="AG2320" i="3" s="1"/>
  <c r="Y2321" i="3"/>
  <c r="AE2321" i="3" s="1"/>
  <c r="AG2321" i="3" s="1"/>
  <c r="Y2322" i="3"/>
  <c r="AE2322" i="3" s="1"/>
  <c r="AG2322" i="3" s="1"/>
  <c r="Y2323" i="3"/>
  <c r="AE2323" i="3" s="1"/>
  <c r="AG2323" i="3" s="1"/>
  <c r="Y2324" i="3"/>
  <c r="AE2324" i="3" s="1"/>
  <c r="AG2324" i="3" s="1"/>
  <c r="Y2325" i="3"/>
  <c r="AE2325" i="3" s="1"/>
  <c r="AG2325" i="3" s="1"/>
  <c r="Y2326" i="3"/>
  <c r="AE2326" i="3" s="1"/>
  <c r="AG2326" i="3" s="1"/>
  <c r="Y2327" i="3"/>
  <c r="AE2327" i="3" s="1"/>
  <c r="AG2327" i="3" s="1"/>
  <c r="Y2328" i="3"/>
  <c r="AE2328" i="3" s="1"/>
  <c r="AG2328" i="3" s="1"/>
  <c r="Y2329" i="3"/>
  <c r="AE2329" i="3" s="1"/>
  <c r="AG2329" i="3" s="1"/>
  <c r="Y2330" i="3"/>
  <c r="AE2330" i="3" s="1"/>
  <c r="AG2330" i="3" s="1"/>
  <c r="Y2331" i="3"/>
  <c r="AE2331" i="3" s="1"/>
  <c r="AG2331" i="3" s="1"/>
  <c r="Y2332" i="3"/>
  <c r="AE2332" i="3" s="1"/>
  <c r="AG2332" i="3" s="1"/>
  <c r="Y2333" i="3"/>
  <c r="AE2333" i="3" s="1"/>
  <c r="AG2333" i="3" s="1"/>
  <c r="Y2334" i="3"/>
  <c r="AE2334" i="3" s="1"/>
  <c r="AG2334" i="3" s="1"/>
  <c r="Y2335" i="3"/>
  <c r="AE2335" i="3" s="1"/>
  <c r="AG2335" i="3" s="1"/>
  <c r="Y2336" i="3"/>
  <c r="AE2336" i="3" s="1"/>
  <c r="AG2336" i="3" s="1"/>
  <c r="Y2337" i="3"/>
  <c r="AE2337" i="3" s="1"/>
  <c r="AG2337" i="3" s="1"/>
  <c r="Y2338" i="3"/>
  <c r="AE2338" i="3" s="1"/>
  <c r="AG2338" i="3" s="1"/>
  <c r="Y2339" i="3"/>
  <c r="AE2339" i="3" s="1"/>
  <c r="AG2339" i="3" s="1"/>
  <c r="Y2340" i="3"/>
  <c r="AE2340" i="3" s="1"/>
  <c r="AG2340" i="3" s="1"/>
  <c r="Y2341" i="3"/>
  <c r="AE2341" i="3" s="1"/>
  <c r="AG2341" i="3" s="1"/>
  <c r="Y2342" i="3"/>
  <c r="AE2342" i="3" s="1"/>
  <c r="AG2342" i="3" s="1"/>
  <c r="Y2343" i="3"/>
  <c r="Y2344" i="3"/>
  <c r="Y2345" i="3"/>
  <c r="Y3" i="3"/>
  <c r="AE2343" i="3"/>
  <c r="AG2343" i="3" s="1"/>
  <c r="AE2344" i="3"/>
  <c r="AG2344" i="3" s="1"/>
  <c r="AE2345" i="3"/>
  <c r="AG2345" i="3" s="1"/>
  <c r="T2338" i="2"/>
  <c r="O1793" i="2"/>
  <c r="K1792" i="4" s="1"/>
  <c r="O1794" i="2"/>
  <c r="K1793" i="4" s="1"/>
  <c r="O1795" i="2"/>
  <c r="K1794" i="4" s="1"/>
  <c r="O1796" i="2"/>
  <c r="K1795" i="4" s="1"/>
  <c r="O1797" i="2"/>
  <c r="K1796" i="4" s="1"/>
  <c r="O1798" i="2"/>
  <c r="K1797" i="4" s="1"/>
  <c r="O1799" i="2"/>
  <c r="K1798" i="4" s="1"/>
  <c r="O1800" i="2"/>
  <c r="K1799" i="4" s="1"/>
  <c r="O1801" i="2"/>
  <c r="K1800" i="4" s="1"/>
  <c r="O1802" i="2"/>
  <c r="K1801" i="4" s="1"/>
  <c r="O1803" i="2"/>
  <c r="K1802" i="4" s="1"/>
  <c r="O1804" i="2"/>
  <c r="K1803" i="4" s="1"/>
  <c r="O1805" i="2"/>
  <c r="K1804" i="4" s="1"/>
  <c r="O1806" i="2"/>
  <c r="K1805" i="4" s="1"/>
  <c r="O1807" i="2"/>
  <c r="K1806" i="4" s="1"/>
  <c r="O1808" i="2"/>
  <c r="K1807" i="4" s="1"/>
  <c r="O1809" i="2"/>
  <c r="K1808" i="4" s="1"/>
  <c r="O1810" i="2"/>
  <c r="K1809" i="4" s="1"/>
  <c r="O1811" i="2"/>
  <c r="K1810" i="4" s="1"/>
  <c r="O1812" i="2"/>
  <c r="K1811" i="4" s="1"/>
  <c r="O1813" i="2"/>
  <c r="K1812" i="4" s="1"/>
  <c r="O1814" i="2"/>
  <c r="K1813" i="4" s="1"/>
  <c r="O1815" i="2"/>
  <c r="K1814" i="4" s="1"/>
  <c r="O1816" i="2"/>
  <c r="K1815" i="4" s="1"/>
  <c r="O1817" i="2"/>
  <c r="K1816" i="4" s="1"/>
  <c r="O1818" i="2"/>
  <c r="K1817" i="4" s="1"/>
  <c r="O1819" i="2"/>
  <c r="K1818" i="4" s="1"/>
  <c r="O1820" i="2"/>
  <c r="K1819" i="4" s="1"/>
  <c r="O1821" i="2"/>
  <c r="K1820" i="4" s="1"/>
  <c r="O1822" i="2"/>
  <c r="K1821" i="4" s="1"/>
  <c r="O1823" i="2"/>
  <c r="K1822" i="4" s="1"/>
  <c r="O1824" i="2"/>
  <c r="K1823" i="4" s="1"/>
  <c r="O1825" i="2"/>
  <c r="K1824" i="4" s="1"/>
  <c r="O1826" i="2"/>
  <c r="K1825" i="4" s="1"/>
  <c r="O1827" i="2"/>
  <c r="K1826" i="4" s="1"/>
  <c r="O1828" i="2"/>
  <c r="K1827" i="4" s="1"/>
  <c r="O1829" i="2"/>
  <c r="K1828" i="4" s="1"/>
  <c r="O1830" i="2"/>
  <c r="K1829" i="4" s="1"/>
  <c r="O1831" i="2"/>
  <c r="K1830" i="4" s="1"/>
  <c r="O1832" i="2"/>
  <c r="K1831" i="4" s="1"/>
  <c r="O1833" i="2"/>
  <c r="K1832" i="4" s="1"/>
  <c r="O1834" i="2"/>
  <c r="K1833" i="4" s="1"/>
  <c r="O1835" i="2"/>
  <c r="K1834" i="4" s="1"/>
  <c r="O1836" i="2"/>
  <c r="K1835" i="4" s="1"/>
  <c r="O1837" i="2"/>
  <c r="K1836" i="4" s="1"/>
  <c r="O1838" i="2"/>
  <c r="K1837" i="4" s="1"/>
  <c r="O1839" i="2"/>
  <c r="K1838" i="4" s="1"/>
  <c r="O1840" i="2"/>
  <c r="K1839" i="4" s="1"/>
  <c r="O1841" i="2"/>
  <c r="K1840" i="4" s="1"/>
  <c r="O1842" i="2"/>
  <c r="K1841" i="4" s="1"/>
  <c r="O1843" i="2"/>
  <c r="K1842" i="4" s="1"/>
  <c r="O1844" i="2"/>
  <c r="K1843" i="4" s="1"/>
  <c r="O1845" i="2"/>
  <c r="K1844" i="4" s="1"/>
  <c r="O1846" i="2"/>
  <c r="K1845" i="4" s="1"/>
  <c r="O1847" i="2"/>
  <c r="K1846" i="4" s="1"/>
  <c r="O1848" i="2"/>
  <c r="K1847" i="4" s="1"/>
  <c r="O1849" i="2"/>
  <c r="K1848" i="4" s="1"/>
  <c r="O1850" i="2"/>
  <c r="K1849" i="4" s="1"/>
  <c r="O1851" i="2"/>
  <c r="K1850" i="4" s="1"/>
  <c r="O1852" i="2"/>
  <c r="K1851" i="4" s="1"/>
  <c r="O1853" i="2"/>
  <c r="K1852" i="4" s="1"/>
  <c r="O1854" i="2"/>
  <c r="K1853" i="4" s="1"/>
  <c r="O1855" i="2"/>
  <c r="K1854" i="4" s="1"/>
  <c r="O1856" i="2"/>
  <c r="K1855" i="4" s="1"/>
  <c r="O1857" i="2"/>
  <c r="K1856" i="4" s="1"/>
  <c r="O1858" i="2"/>
  <c r="K1857" i="4" s="1"/>
  <c r="O1859" i="2"/>
  <c r="K1858" i="4" s="1"/>
  <c r="O1860" i="2"/>
  <c r="K1859" i="4" s="1"/>
  <c r="O1861" i="2"/>
  <c r="K1860" i="4" s="1"/>
  <c r="O1862" i="2"/>
  <c r="K1861" i="4" s="1"/>
  <c r="O1863" i="2"/>
  <c r="K1862" i="4" s="1"/>
  <c r="O1864" i="2"/>
  <c r="K1863" i="4" s="1"/>
  <c r="O1865" i="2"/>
  <c r="K1864" i="4" s="1"/>
  <c r="O1866" i="2"/>
  <c r="K1865" i="4" s="1"/>
  <c r="O1867" i="2"/>
  <c r="K1866" i="4" s="1"/>
  <c r="O1868" i="2"/>
  <c r="K1867" i="4" s="1"/>
  <c r="O1869" i="2"/>
  <c r="K1868" i="4" s="1"/>
  <c r="O1870" i="2"/>
  <c r="K1869" i="4" s="1"/>
  <c r="O1871" i="2"/>
  <c r="K1870" i="4" s="1"/>
  <c r="O1872" i="2"/>
  <c r="K1871" i="4" s="1"/>
  <c r="O1873" i="2"/>
  <c r="K1872" i="4" s="1"/>
  <c r="O1874" i="2"/>
  <c r="K1873" i="4" s="1"/>
  <c r="O1875" i="2"/>
  <c r="K1874" i="4" s="1"/>
  <c r="O1876" i="2"/>
  <c r="K1875" i="4" s="1"/>
  <c r="O1877" i="2"/>
  <c r="K1876" i="4" s="1"/>
  <c r="O1878" i="2"/>
  <c r="K1877" i="4" s="1"/>
  <c r="O1879" i="2"/>
  <c r="K1878" i="4" s="1"/>
  <c r="O1880" i="2"/>
  <c r="K1879" i="4" s="1"/>
  <c r="O1881" i="2"/>
  <c r="K1880" i="4" s="1"/>
  <c r="O1882" i="2"/>
  <c r="K1881" i="4" s="1"/>
  <c r="O1883" i="2"/>
  <c r="K1882" i="4" s="1"/>
  <c r="O1884" i="2"/>
  <c r="K1883" i="4" s="1"/>
  <c r="O1885" i="2"/>
  <c r="K1884" i="4" s="1"/>
  <c r="O1886" i="2"/>
  <c r="K1885" i="4" s="1"/>
  <c r="O1887" i="2"/>
  <c r="K1886" i="4" s="1"/>
  <c r="O1888" i="2"/>
  <c r="K1887" i="4" s="1"/>
  <c r="O1889" i="2"/>
  <c r="K1888" i="4" s="1"/>
  <c r="O1890" i="2"/>
  <c r="K1889" i="4" s="1"/>
  <c r="O1891" i="2"/>
  <c r="K1890" i="4" s="1"/>
  <c r="O1892" i="2"/>
  <c r="K1891" i="4" s="1"/>
  <c r="O1893" i="2"/>
  <c r="K1892" i="4" s="1"/>
  <c r="O1894" i="2"/>
  <c r="K1893" i="4" s="1"/>
  <c r="O1895" i="2"/>
  <c r="K1894" i="4" s="1"/>
  <c r="O1896" i="2"/>
  <c r="K1895" i="4" s="1"/>
  <c r="O1897" i="2"/>
  <c r="K1896" i="4" s="1"/>
  <c r="O1898" i="2"/>
  <c r="K1897" i="4" s="1"/>
  <c r="O1899" i="2"/>
  <c r="K1898" i="4" s="1"/>
  <c r="O1900" i="2"/>
  <c r="K1899" i="4" s="1"/>
  <c r="O1901" i="2"/>
  <c r="K1900" i="4" s="1"/>
  <c r="O1902" i="2"/>
  <c r="K1901" i="4" s="1"/>
  <c r="O1903" i="2"/>
  <c r="K1902" i="4" s="1"/>
  <c r="O1904" i="2"/>
  <c r="K1903" i="4" s="1"/>
  <c r="O1905" i="2"/>
  <c r="K1904" i="4" s="1"/>
  <c r="O1906" i="2"/>
  <c r="K1905" i="4" s="1"/>
  <c r="O1907" i="2"/>
  <c r="K1906" i="4" s="1"/>
  <c r="O1908" i="2"/>
  <c r="K1907" i="4" s="1"/>
  <c r="O1909" i="2"/>
  <c r="K1908" i="4" s="1"/>
  <c r="O1910" i="2"/>
  <c r="K1909" i="4" s="1"/>
  <c r="O1911" i="2"/>
  <c r="K1910" i="4" s="1"/>
  <c r="O1912" i="2"/>
  <c r="K1911" i="4" s="1"/>
  <c r="O1913" i="2"/>
  <c r="K1912" i="4" s="1"/>
  <c r="O1914" i="2"/>
  <c r="K1913" i="4" s="1"/>
  <c r="O1915" i="2"/>
  <c r="K1914" i="4" s="1"/>
  <c r="O1916" i="2"/>
  <c r="K1915" i="4" s="1"/>
  <c r="O1917" i="2"/>
  <c r="K1916" i="4" s="1"/>
  <c r="O1918" i="2"/>
  <c r="K1917" i="4" s="1"/>
  <c r="O1919" i="2"/>
  <c r="K1918" i="4" s="1"/>
  <c r="O1920" i="2"/>
  <c r="K1919" i="4" s="1"/>
  <c r="O1921" i="2"/>
  <c r="K1920" i="4" s="1"/>
  <c r="O1922" i="2"/>
  <c r="K1921" i="4" s="1"/>
  <c r="O1923" i="2"/>
  <c r="K1922" i="4" s="1"/>
  <c r="O1924" i="2"/>
  <c r="K1923" i="4" s="1"/>
  <c r="O1925" i="2"/>
  <c r="K1924" i="4" s="1"/>
  <c r="O1926" i="2"/>
  <c r="K1925" i="4" s="1"/>
  <c r="O1927" i="2"/>
  <c r="K1926" i="4" s="1"/>
  <c r="O1928" i="2"/>
  <c r="K1927" i="4" s="1"/>
  <c r="O1929" i="2"/>
  <c r="K1928" i="4" s="1"/>
  <c r="O1930" i="2"/>
  <c r="K1929" i="4" s="1"/>
  <c r="O1931" i="2"/>
  <c r="K1930" i="4" s="1"/>
  <c r="O1932" i="2"/>
  <c r="K1931" i="4" s="1"/>
  <c r="O1933" i="2"/>
  <c r="K1932" i="4" s="1"/>
  <c r="O1934" i="2"/>
  <c r="K1933" i="4" s="1"/>
  <c r="O1935" i="2"/>
  <c r="K1934" i="4" s="1"/>
  <c r="O1936" i="2"/>
  <c r="K1935" i="4" s="1"/>
  <c r="O1937" i="2"/>
  <c r="K1936" i="4" s="1"/>
  <c r="O1938" i="2"/>
  <c r="K1937" i="4" s="1"/>
  <c r="O1939" i="2"/>
  <c r="K1938" i="4" s="1"/>
  <c r="O1940" i="2"/>
  <c r="K1939" i="4" s="1"/>
  <c r="O1941" i="2"/>
  <c r="K1940" i="4" s="1"/>
  <c r="O1942" i="2"/>
  <c r="K1941" i="4" s="1"/>
  <c r="O1943" i="2"/>
  <c r="K1942" i="4" s="1"/>
  <c r="O1944" i="2"/>
  <c r="K1943" i="4" s="1"/>
  <c r="O1945" i="2"/>
  <c r="K1944" i="4" s="1"/>
  <c r="O1946" i="2"/>
  <c r="K1945" i="4" s="1"/>
  <c r="O1947" i="2"/>
  <c r="K1946" i="4" s="1"/>
  <c r="O1948" i="2"/>
  <c r="K1947" i="4" s="1"/>
  <c r="O1949" i="2"/>
  <c r="K1948" i="4" s="1"/>
  <c r="O1950" i="2"/>
  <c r="K1949" i="4" s="1"/>
  <c r="O1951" i="2"/>
  <c r="K1950" i="4" s="1"/>
  <c r="O1952" i="2"/>
  <c r="K1951" i="4" s="1"/>
  <c r="O1953" i="2"/>
  <c r="K1952" i="4" s="1"/>
  <c r="O1954" i="2"/>
  <c r="K1953" i="4" s="1"/>
  <c r="O1955" i="2"/>
  <c r="K1954" i="4" s="1"/>
  <c r="O1956" i="2"/>
  <c r="K1955" i="4" s="1"/>
  <c r="O1957" i="2"/>
  <c r="K1956" i="4" s="1"/>
  <c r="O1958" i="2"/>
  <c r="K1957" i="4" s="1"/>
  <c r="O1959" i="2"/>
  <c r="K1958" i="4" s="1"/>
  <c r="O1960" i="2"/>
  <c r="K1959" i="4" s="1"/>
  <c r="O1961" i="2"/>
  <c r="K1960" i="4" s="1"/>
  <c r="O1962" i="2"/>
  <c r="K1961" i="4" s="1"/>
  <c r="O1963" i="2"/>
  <c r="K1962" i="4" s="1"/>
  <c r="O1964" i="2"/>
  <c r="K1963" i="4" s="1"/>
  <c r="O1965" i="2"/>
  <c r="K1964" i="4" s="1"/>
  <c r="O1966" i="2"/>
  <c r="K1965" i="4" s="1"/>
  <c r="O1967" i="2"/>
  <c r="K1966" i="4" s="1"/>
  <c r="O1968" i="2"/>
  <c r="K1967" i="4" s="1"/>
  <c r="O1969" i="2"/>
  <c r="K1968" i="4" s="1"/>
  <c r="O1970" i="2"/>
  <c r="K1969" i="4" s="1"/>
  <c r="O1971" i="2"/>
  <c r="K1970" i="4" s="1"/>
  <c r="O1972" i="2"/>
  <c r="K1971" i="4" s="1"/>
  <c r="O1973" i="2"/>
  <c r="K1972" i="4" s="1"/>
  <c r="O1974" i="2"/>
  <c r="K1973" i="4" s="1"/>
  <c r="O1975" i="2"/>
  <c r="K1974" i="4" s="1"/>
  <c r="O1976" i="2"/>
  <c r="K1975" i="4" s="1"/>
  <c r="O1977" i="2"/>
  <c r="K1976" i="4" s="1"/>
  <c r="O1978" i="2"/>
  <c r="K1977" i="4" s="1"/>
  <c r="O1979" i="2"/>
  <c r="K1978" i="4" s="1"/>
  <c r="O1980" i="2"/>
  <c r="K1979" i="4" s="1"/>
  <c r="O1981" i="2"/>
  <c r="K1980" i="4" s="1"/>
  <c r="O1982" i="2"/>
  <c r="K1981" i="4" s="1"/>
  <c r="O1983" i="2"/>
  <c r="K1982" i="4" s="1"/>
  <c r="O1984" i="2"/>
  <c r="K1983" i="4" s="1"/>
  <c r="O1985" i="2"/>
  <c r="K1984" i="4" s="1"/>
  <c r="O1986" i="2"/>
  <c r="K1985" i="4" s="1"/>
  <c r="O1987" i="2"/>
  <c r="K1986" i="4" s="1"/>
  <c r="O1988" i="2"/>
  <c r="K1987" i="4" s="1"/>
  <c r="O1989" i="2"/>
  <c r="K1988" i="4" s="1"/>
  <c r="O1990" i="2"/>
  <c r="K1989" i="4" s="1"/>
  <c r="O1991" i="2"/>
  <c r="K1990" i="4" s="1"/>
  <c r="O1992" i="2"/>
  <c r="K1991" i="4" s="1"/>
  <c r="O1993" i="2"/>
  <c r="K1992" i="4" s="1"/>
  <c r="O1994" i="2"/>
  <c r="K1993" i="4" s="1"/>
  <c r="O1995" i="2"/>
  <c r="K1994" i="4" s="1"/>
  <c r="O1996" i="2"/>
  <c r="K1995" i="4" s="1"/>
  <c r="O1997" i="2"/>
  <c r="K1996" i="4" s="1"/>
  <c r="O1998" i="2"/>
  <c r="K1997" i="4" s="1"/>
  <c r="O1999" i="2"/>
  <c r="K1998" i="4" s="1"/>
  <c r="O2000" i="2"/>
  <c r="K1999" i="4" s="1"/>
  <c r="O2001" i="2"/>
  <c r="K2000" i="4" s="1"/>
  <c r="O2002" i="2"/>
  <c r="K2001" i="4" s="1"/>
  <c r="O2003" i="2"/>
  <c r="K2002" i="4" s="1"/>
  <c r="O2004" i="2"/>
  <c r="K2003" i="4" s="1"/>
  <c r="O2005" i="2"/>
  <c r="K2004" i="4" s="1"/>
  <c r="O2006" i="2"/>
  <c r="K2005" i="4" s="1"/>
  <c r="O2007" i="2"/>
  <c r="K2006" i="4" s="1"/>
  <c r="O2008" i="2"/>
  <c r="K2007" i="4" s="1"/>
  <c r="O2009" i="2"/>
  <c r="K2008" i="4" s="1"/>
  <c r="O2010" i="2"/>
  <c r="K2009" i="4" s="1"/>
  <c r="O2011" i="2"/>
  <c r="K2010" i="4" s="1"/>
  <c r="O2012" i="2"/>
  <c r="K2011" i="4" s="1"/>
  <c r="O2013" i="2"/>
  <c r="K2012" i="4" s="1"/>
  <c r="O2014" i="2"/>
  <c r="K2013" i="4" s="1"/>
  <c r="O2015" i="2"/>
  <c r="K2014" i="4" s="1"/>
  <c r="O2016" i="2"/>
  <c r="K2015" i="4" s="1"/>
  <c r="O2017" i="2"/>
  <c r="K2016" i="4" s="1"/>
  <c r="O2018" i="2"/>
  <c r="K2017" i="4" s="1"/>
  <c r="O2019" i="2"/>
  <c r="K2018" i="4" s="1"/>
  <c r="O2020" i="2"/>
  <c r="K2019" i="4" s="1"/>
  <c r="O2021" i="2"/>
  <c r="K2020" i="4" s="1"/>
  <c r="O2022" i="2"/>
  <c r="K2021" i="4" s="1"/>
  <c r="O2023" i="2"/>
  <c r="K2022" i="4" s="1"/>
  <c r="O2024" i="2"/>
  <c r="K2023" i="4" s="1"/>
  <c r="O2025" i="2"/>
  <c r="K2024" i="4" s="1"/>
  <c r="O2026" i="2"/>
  <c r="K2025" i="4" s="1"/>
  <c r="O2027" i="2"/>
  <c r="K2026" i="4" s="1"/>
  <c r="O2028" i="2"/>
  <c r="K2027" i="4" s="1"/>
  <c r="O2029" i="2"/>
  <c r="K2028" i="4" s="1"/>
  <c r="O2030" i="2"/>
  <c r="K2029" i="4" s="1"/>
  <c r="O2031" i="2"/>
  <c r="K2030" i="4" s="1"/>
  <c r="O2032" i="2"/>
  <c r="K2031" i="4" s="1"/>
  <c r="O2033" i="2"/>
  <c r="K2032" i="4" s="1"/>
  <c r="O2034" i="2"/>
  <c r="K2033" i="4" s="1"/>
  <c r="O2035" i="2"/>
  <c r="K2034" i="4" s="1"/>
  <c r="O2036" i="2"/>
  <c r="K2035" i="4" s="1"/>
  <c r="O2037" i="2"/>
  <c r="K2036" i="4" s="1"/>
  <c r="O2038" i="2"/>
  <c r="K2037" i="4" s="1"/>
  <c r="O2039" i="2"/>
  <c r="K2038" i="4" s="1"/>
  <c r="O2040" i="2"/>
  <c r="K2039" i="4" s="1"/>
  <c r="O2041" i="2"/>
  <c r="K2040" i="4" s="1"/>
  <c r="O2042" i="2"/>
  <c r="K2041" i="4" s="1"/>
  <c r="O2043" i="2"/>
  <c r="K2042" i="4" s="1"/>
  <c r="O2044" i="2"/>
  <c r="K2043" i="4" s="1"/>
  <c r="O2045" i="2"/>
  <c r="K2044" i="4" s="1"/>
  <c r="O2046" i="2"/>
  <c r="K2045" i="4" s="1"/>
  <c r="O2047" i="2"/>
  <c r="K2046" i="4" s="1"/>
  <c r="O2048" i="2"/>
  <c r="K2047" i="4" s="1"/>
  <c r="O2049" i="2"/>
  <c r="K2048" i="4" s="1"/>
  <c r="O2050" i="2"/>
  <c r="K2049" i="4" s="1"/>
  <c r="O2051" i="2"/>
  <c r="K2050" i="4" s="1"/>
  <c r="O2052" i="2"/>
  <c r="K2051" i="4" s="1"/>
  <c r="O2053" i="2"/>
  <c r="K2052" i="4" s="1"/>
  <c r="O2054" i="2"/>
  <c r="K2053" i="4" s="1"/>
  <c r="O2055" i="2"/>
  <c r="K2054" i="4" s="1"/>
  <c r="O2056" i="2"/>
  <c r="K2055" i="4" s="1"/>
  <c r="O2057" i="2"/>
  <c r="K2056" i="4" s="1"/>
  <c r="O2058" i="2"/>
  <c r="K2057" i="4" s="1"/>
  <c r="O2059" i="2"/>
  <c r="K2058" i="4" s="1"/>
  <c r="O2060" i="2"/>
  <c r="K2059" i="4" s="1"/>
  <c r="O2061" i="2"/>
  <c r="K2060" i="4" s="1"/>
  <c r="O2062" i="2"/>
  <c r="K2061" i="4" s="1"/>
  <c r="O2063" i="2"/>
  <c r="K2062" i="4" s="1"/>
  <c r="O2064" i="2"/>
  <c r="K2063" i="4" s="1"/>
  <c r="O2065" i="2"/>
  <c r="K2064" i="4" s="1"/>
  <c r="O2066" i="2"/>
  <c r="K2065" i="4" s="1"/>
  <c r="O2067" i="2"/>
  <c r="K2066" i="4" s="1"/>
  <c r="O2068" i="2"/>
  <c r="K2067" i="4" s="1"/>
  <c r="O2069" i="2"/>
  <c r="K2068" i="4" s="1"/>
  <c r="O2070" i="2"/>
  <c r="K2069" i="4" s="1"/>
  <c r="O2071" i="2"/>
  <c r="K2070" i="4" s="1"/>
  <c r="O2072" i="2"/>
  <c r="K2071" i="4" s="1"/>
  <c r="O2073" i="2"/>
  <c r="K2072" i="4" s="1"/>
  <c r="O2074" i="2"/>
  <c r="K2073" i="4" s="1"/>
  <c r="O2075" i="2"/>
  <c r="K2074" i="4" s="1"/>
  <c r="O2076" i="2"/>
  <c r="K2075" i="4" s="1"/>
  <c r="O2077" i="2"/>
  <c r="K2076" i="4" s="1"/>
  <c r="O2078" i="2"/>
  <c r="K2077" i="4" s="1"/>
  <c r="O2079" i="2"/>
  <c r="K2078" i="4" s="1"/>
  <c r="O2080" i="2"/>
  <c r="K2079" i="4" s="1"/>
  <c r="O2081" i="2"/>
  <c r="K2080" i="4" s="1"/>
  <c r="O2082" i="2"/>
  <c r="K2081" i="4" s="1"/>
  <c r="O2083" i="2"/>
  <c r="K2082" i="4" s="1"/>
  <c r="O2084" i="2"/>
  <c r="K2083" i="4" s="1"/>
  <c r="O2085" i="2"/>
  <c r="K2084" i="4" s="1"/>
  <c r="O2086" i="2"/>
  <c r="K2085" i="4" s="1"/>
  <c r="O2087" i="2"/>
  <c r="K2086" i="4" s="1"/>
  <c r="O2088" i="2"/>
  <c r="K2087" i="4" s="1"/>
  <c r="O2089" i="2"/>
  <c r="K2088" i="4" s="1"/>
  <c r="O2090" i="2"/>
  <c r="K2089" i="4" s="1"/>
  <c r="O2091" i="2"/>
  <c r="K2090" i="4" s="1"/>
  <c r="O2092" i="2"/>
  <c r="K2091" i="4" s="1"/>
  <c r="O2093" i="2"/>
  <c r="K2092" i="4" s="1"/>
  <c r="O2094" i="2"/>
  <c r="K2093" i="4" s="1"/>
  <c r="O2095" i="2"/>
  <c r="K2094" i="4" s="1"/>
  <c r="O2096" i="2"/>
  <c r="K2095" i="4" s="1"/>
  <c r="O2097" i="2"/>
  <c r="K2096" i="4" s="1"/>
  <c r="O2098" i="2"/>
  <c r="K2097" i="4" s="1"/>
  <c r="O2099" i="2"/>
  <c r="K2098" i="4" s="1"/>
  <c r="O2100" i="2"/>
  <c r="K2099" i="4" s="1"/>
  <c r="O2101" i="2"/>
  <c r="K2100" i="4" s="1"/>
  <c r="O2102" i="2"/>
  <c r="K2101" i="4" s="1"/>
  <c r="O2103" i="2"/>
  <c r="K2102" i="4" s="1"/>
  <c r="O2104" i="2"/>
  <c r="K2103" i="4" s="1"/>
  <c r="O2105" i="2"/>
  <c r="K2104" i="4" s="1"/>
  <c r="O2106" i="2"/>
  <c r="K2105" i="4" s="1"/>
  <c r="O2107" i="2"/>
  <c r="K2106" i="4" s="1"/>
  <c r="O2108" i="2"/>
  <c r="K2107" i="4" s="1"/>
  <c r="O2109" i="2"/>
  <c r="K2108" i="4" s="1"/>
  <c r="O2110" i="2"/>
  <c r="K2109" i="4" s="1"/>
  <c r="O2111" i="2"/>
  <c r="K2110" i="4" s="1"/>
  <c r="O2112" i="2"/>
  <c r="K2111" i="4" s="1"/>
  <c r="O2113" i="2"/>
  <c r="K2112" i="4" s="1"/>
  <c r="O2114" i="2"/>
  <c r="K2113" i="4" s="1"/>
  <c r="O2115" i="2"/>
  <c r="K2114" i="4" s="1"/>
  <c r="O2116" i="2"/>
  <c r="K2115" i="4" s="1"/>
  <c r="O2117" i="2"/>
  <c r="K2116" i="4" s="1"/>
  <c r="O2118" i="2"/>
  <c r="K2117" i="4" s="1"/>
  <c r="O2119" i="2"/>
  <c r="K2118" i="4" s="1"/>
  <c r="O2120" i="2"/>
  <c r="K2119" i="4" s="1"/>
  <c r="O2121" i="2"/>
  <c r="K2120" i="4" s="1"/>
  <c r="O2122" i="2"/>
  <c r="K2121" i="4" s="1"/>
  <c r="O2123" i="2"/>
  <c r="K2122" i="4" s="1"/>
  <c r="O2124" i="2"/>
  <c r="K2123" i="4" s="1"/>
  <c r="O2125" i="2"/>
  <c r="K2124" i="4" s="1"/>
  <c r="O2126" i="2"/>
  <c r="K2125" i="4" s="1"/>
  <c r="O2127" i="2"/>
  <c r="K2126" i="4" s="1"/>
  <c r="O2128" i="2"/>
  <c r="K2127" i="4" s="1"/>
  <c r="O2129" i="2"/>
  <c r="K2128" i="4" s="1"/>
  <c r="O2130" i="2"/>
  <c r="K2129" i="4" s="1"/>
  <c r="O2131" i="2"/>
  <c r="K2130" i="4" s="1"/>
  <c r="O2132" i="2"/>
  <c r="K2131" i="4" s="1"/>
  <c r="O2133" i="2"/>
  <c r="K2132" i="4" s="1"/>
  <c r="O2134" i="2"/>
  <c r="K2133" i="4" s="1"/>
  <c r="O2135" i="2"/>
  <c r="K2134" i="4" s="1"/>
  <c r="O2136" i="2"/>
  <c r="K2135" i="4" s="1"/>
  <c r="O2137" i="2"/>
  <c r="K2136" i="4" s="1"/>
  <c r="O2138" i="2"/>
  <c r="K2137" i="4" s="1"/>
  <c r="O2139" i="2"/>
  <c r="K2138" i="4" s="1"/>
  <c r="O2140" i="2"/>
  <c r="K2139" i="4" s="1"/>
  <c r="O2141" i="2"/>
  <c r="K2140" i="4" s="1"/>
  <c r="O2142" i="2"/>
  <c r="K2141" i="4" s="1"/>
  <c r="O2143" i="2"/>
  <c r="K2142" i="4" s="1"/>
  <c r="O2144" i="2"/>
  <c r="K2143" i="4" s="1"/>
  <c r="O2145" i="2"/>
  <c r="K2144" i="4" s="1"/>
  <c r="O2146" i="2"/>
  <c r="K2145" i="4" s="1"/>
  <c r="O2147" i="2"/>
  <c r="K2146" i="4" s="1"/>
  <c r="O2148" i="2"/>
  <c r="K2147" i="4" s="1"/>
  <c r="O2149" i="2"/>
  <c r="K2148" i="4" s="1"/>
  <c r="O2150" i="2"/>
  <c r="K2149" i="4" s="1"/>
  <c r="O2151" i="2"/>
  <c r="K2150" i="4" s="1"/>
  <c r="O2152" i="2"/>
  <c r="K2151" i="4" s="1"/>
  <c r="O2153" i="2"/>
  <c r="K2152" i="4" s="1"/>
  <c r="O2154" i="2"/>
  <c r="K2153" i="4" s="1"/>
  <c r="O2155" i="2"/>
  <c r="K2154" i="4" s="1"/>
  <c r="O2156" i="2"/>
  <c r="K2155" i="4" s="1"/>
  <c r="O2157" i="2"/>
  <c r="K2156" i="4" s="1"/>
  <c r="O2158" i="2"/>
  <c r="K2157" i="4" s="1"/>
  <c r="O2159" i="2"/>
  <c r="K2158" i="4" s="1"/>
  <c r="O2160" i="2"/>
  <c r="K2159" i="4" s="1"/>
  <c r="O2161" i="2"/>
  <c r="K2160" i="4" s="1"/>
  <c r="O2162" i="2"/>
  <c r="K2161" i="4" s="1"/>
  <c r="O2163" i="2"/>
  <c r="K2162" i="4" s="1"/>
  <c r="O2164" i="2"/>
  <c r="K2163" i="4" s="1"/>
  <c r="O2165" i="2"/>
  <c r="K2164" i="4" s="1"/>
  <c r="O2166" i="2"/>
  <c r="K2165" i="4" s="1"/>
  <c r="O2167" i="2"/>
  <c r="K2166" i="4" s="1"/>
  <c r="O2168" i="2"/>
  <c r="K2167" i="4" s="1"/>
  <c r="O2169" i="2"/>
  <c r="K2168" i="4" s="1"/>
  <c r="O2170" i="2"/>
  <c r="K2169" i="4" s="1"/>
  <c r="O2171" i="2"/>
  <c r="K2170" i="4" s="1"/>
  <c r="O2172" i="2"/>
  <c r="K2171" i="4" s="1"/>
  <c r="O2173" i="2"/>
  <c r="K2172" i="4" s="1"/>
  <c r="O2174" i="2"/>
  <c r="K2173" i="4" s="1"/>
  <c r="O2175" i="2"/>
  <c r="K2174" i="4" s="1"/>
  <c r="O2176" i="2"/>
  <c r="K2175" i="4" s="1"/>
  <c r="O2177" i="2"/>
  <c r="K2176" i="4" s="1"/>
  <c r="O2178" i="2"/>
  <c r="K2177" i="4" s="1"/>
  <c r="O2179" i="2"/>
  <c r="K2178" i="4" s="1"/>
  <c r="O2180" i="2"/>
  <c r="K2179" i="4" s="1"/>
  <c r="O2181" i="2"/>
  <c r="K2180" i="4" s="1"/>
  <c r="O2182" i="2"/>
  <c r="K2181" i="4" s="1"/>
  <c r="O2183" i="2"/>
  <c r="K2182" i="4" s="1"/>
  <c r="O2184" i="2"/>
  <c r="K2183" i="4" s="1"/>
  <c r="O2185" i="2"/>
  <c r="K2184" i="4" s="1"/>
  <c r="O2186" i="2"/>
  <c r="K2185" i="4" s="1"/>
  <c r="O2187" i="2"/>
  <c r="K2186" i="4" s="1"/>
  <c r="O2188" i="2"/>
  <c r="K2187" i="4" s="1"/>
  <c r="O2189" i="2"/>
  <c r="K2188" i="4" s="1"/>
  <c r="O2190" i="2"/>
  <c r="K2189" i="4" s="1"/>
  <c r="O2191" i="2"/>
  <c r="K2190" i="4" s="1"/>
  <c r="O2192" i="2"/>
  <c r="K2191" i="4" s="1"/>
  <c r="O2193" i="2"/>
  <c r="K2192" i="4" s="1"/>
  <c r="O2194" i="2"/>
  <c r="K2193" i="4" s="1"/>
  <c r="O2195" i="2"/>
  <c r="K2194" i="4" s="1"/>
  <c r="O2196" i="2"/>
  <c r="K2195" i="4" s="1"/>
  <c r="O2197" i="2"/>
  <c r="K2196" i="4" s="1"/>
  <c r="O2198" i="2"/>
  <c r="K2197" i="4" s="1"/>
  <c r="O2199" i="2"/>
  <c r="K2198" i="4" s="1"/>
  <c r="O2200" i="2"/>
  <c r="K2199" i="4" s="1"/>
  <c r="O2201" i="2"/>
  <c r="K2200" i="4" s="1"/>
  <c r="O2202" i="2"/>
  <c r="K2201" i="4" s="1"/>
  <c r="O2203" i="2"/>
  <c r="K2202" i="4" s="1"/>
  <c r="O2204" i="2"/>
  <c r="K2203" i="4" s="1"/>
  <c r="O2205" i="2"/>
  <c r="K2204" i="4" s="1"/>
  <c r="O2206" i="2"/>
  <c r="K2205" i="4" s="1"/>
  <c r="O2207" i="2"/>
  <c r="K2206" i="4" s="1"/>
  <c r="O2208" i="2"/>
  <c r="K2207" i="4" s="1"/>
  <c r="O2209" i="2"/>
  <c r="K2208" i="4" s="1"/>
  <c r="O2210" i="2"/>
  <c r="K2209" i="4" s="1"/>
  <c r="O2211" i="2"/>
  <c r="K2210" i="4" s="1"/>
  <c r="O2212" i="2"/>
  <c r="K2211" i="4" s="1"/>
  <c r="O2213" i="2"/>
  <c r="K2212" i="4" s="1"/>
  <c r="O2214" i="2"/>
  <c r="K2213" i="4" s="1"/>
  <c r="O2215" i="2"/>
  <c r="K2214" i="4" s="1"/>
  <c r="O2216" i="2"/>
  <c r="K2215" i="4" s="1"/>
  <c r="O2217" i="2"/>
  <c r="K2216" i="4" s="1"/>
  <c r="O2218" i="2"/>
  <c r="K2217" i="4" s="1"/>
  <c r="O2219" i="2"/>
  <c r="K2218" i="4" s="1"/>
  <c r="O2220" i="2"/>
  <c r="K2219" i="4" s="1"/>
  <c r="O2221" i="2"/>
  <c r="K2220" i="4" s="1"/>
  <c r="O2222" i="2"/>
  <c r="K2221" i="4" s="1"/>
  <c r="O2223" i="2"/>
  <c r="K2222" i="4" s="1"/>
  <c r="O2224" i="2"/>
  <c r="K2223" i="4" s="1"/>
  <c r="O2225" i="2"/>
  <c r="K2224" i="4" s="1"/>
  <c r="O2226" i="2"/>
  <c r="K2225" i="4" s="1"/>
  <c r="O2227" i="2"/>
  <c r="K2226" i="4" s="1"/>
  <c r="O2228" i="2"/>
  <c r="K2227" i="4" s="1"/>
  <c r="O2229" i="2"/>
  <c r="K2228" i="4" s="1"/>
  <c r="O2230" i="2"/>
  <c r="K2229" i="4" s="1"/>
  <c r="O2231" i="2"/>
  <c r="K2230" i="4" s="1"/>
  <c r="O2232" i="2"/>
  <c r="K2231" i="4" s="1"/>
  <c r="O2233" i="2"/>
  <c r="K2232" i="4" s="1"/>
  <c r="O2234" i="2"/>
  <c r="K2233" i="4" s="1"/>
  <c r="O2235" i="2"/>
  <c r="K2234" i="4" s="1"/>
  <c r="O2236" i="2"/>
  <c r="K2235" i="4" s="1"/>
  <c r="O2237" i="2"/>
  <c r="K2236" i="4" s="1"/>
  <c r="O2238" i="2"/>
  <c r="K2237" i="4" s="1"/>
  <c r="O2239" i="2"/>
  <c r="K2238" i="4" s="1"/>
  <c r="O2240" i="2"/>
  <c r="K2239" i="4" s="1"/>
  <c r="O2241" i="2"/>
  <c r="K2240" i="4" s="1"/>
  <c r="O2242" i="2"/>
  <c r="K2241" i="4" s="1"/>
  <c r="O2243" i="2"/>
  <c r="K2242" i="4" s="1"/>
  <c r="O2244" i="2"/>
  <c r="K2243" i="4" s="1"/>
  <c r="O2245" i="2"/>
  <c r="K2244" i="4" s="1"/>
  <c r="O2246" i="2"/>
  <c r="K2245" i="4" s="1"/>
  <c r="O2247" i="2"/>
  <c r="K2246" i="4" s="1"/>
  <c r="O2248" i="2"/>
  <c r="K2247" i="4" s="1"/>
  <c r="O2249" i="2"/>
  <c r="K2248" i="4" s="1"/>
  <c r="O2250" i="2"/>
  <c r="K2249" i="4" s="1"/>
  <c r="O2251" i="2"/>
  <c r="K2250" i="4" s="1"/>
  <c r="O2252" i="2"/>
  <c r="K2251" i="4" s="1"/>
  <c r="O2253" i="2"/>
  <c r="K2252" i="4" s="1"/>
  <c r="O2254" i="2"/>
  <c r="K2253" i="4" s="1"/>
  <c r="O2255" i="2"/>
  <c r="K2254" i="4" s="1"/>
  <c r="O2256" i="2"/>
  <c r="K2255" i="4" s="1"/>
  <c r="O2257" i="2"/>
  <c r="K2256" i="4" s="1"/>
  <c r="O2258" i="2"/>
  <c r="K2257" i="4" s="1"/>
  <c r="O2259" i="2"/>
  <c r="K2258" i="4" s="1"/>
  <c r="O2260" i="2"/>
  <c r="K2259" i="4" s="1"/>
  <c r="O2261" i="2"/>
  <c r="K2260" i="4" s="1"/>
  <c r="O2262" i="2"/>
  <c r="K2261" i="4" s="1"/>
  <c r="O2263" i="2"/>
  <c r="K2262" i="4" s="1"/>
  <c r="O2264" i="2"/>
  <c r="K2263" i="4" s="1"/>
  <c r="O2265" i="2"/>
  <c r="K2264" i="4" s="1"/>
  <c r="O2266" i="2"/>
  <c r="K2265" i="4" s="1"/>
  <c r="O2267" i="2"/>
  <c r="K2266" i="4" s="1"/>
  <c r="O2268" i="2"/>
  <c r="K2267" i="4" s="1"/>
  <c r="O2269" i="2"/>
  <c r="K2268" i="4" s="1"/>
  <c r="O2270" i="2"/>
  <c r="K2269" i="4" s="1"/>
  <c r="O2271" i="2"/>
  <c r="K2270" i="4" s="1"/>
  <c r="O2272" i="2"/>
  <c r="K2271" i="4" s="1"/>
  <c r="O2273" i="2"/>
  <c r="K2272" i="4" s="1"/>
  <c r="O2274" i="2"/>
  <c r="K2273" i="4" s="1"/>
  <c r="O2275" i="2"/>
  <c r="K2274" i="4" s="1"/>
  <c r="O2276" i="2"/>
  <c r="K2275" i="4" s="1"/>
  <c r="O2277" i="2"/>
  <c r="K2276" i="4" s="1"/>
  <c r="O2278" i="2"/>
  <c r="K2277" i="4" s="1"/>
  <c r="O2279" i="2"/>
  <c r="K2278" i="4" s="1"/>
  <c r="O2280" i="2"/>
  <c r="K2279" i="4" s="1"/>
  <c r="O2281" i="2"/>
  <c r="K2280" i="4" s="1"/>
  <c r="O2282" i="2"/>
  <c r="K2281" i="4" s="1"/>
  <c r="O2283" i="2"/>
  <c r="K2282" i="4" s="1"/>
  <c r="O2284" i="2"/>
  <c r="K2283" i="4" s="1"/>
  <c r="O2285" i="2"/>
  <c r="K2284" i="4" s="1"/>
  <c r="O2286" i="2"/>
  <c r="K2285" i="4" s="1"/>
  <c r="O2287" i="2"/>
  <c r="K2286" i="4" s="1"/>
  <c r="O2288" i="2"/>
  <c r="K2287" i="4" s="1"/>
  <c r="O2289" i="2"/>
  <c r="K2288" i="4" s="1"/>
  <c r="O2290" i="2"/>
  <c r="K2289" i="4" s="1"/>
  <c r="O2291" i="2"/>
  <c r="K2290" i="4" s="1"/>
  <c r="O2292" i="2"/>
  <c r="K2291" i="4" s="1"/>
  <c r="O2293" i="2"/>
  <c r="K2292" i="4" s="1"/>
  <c r="O2294" i="2"/>
  <c r="K2293" i="4" s="1"/>
  <c r="O2295" i="2"/>
  <c r="K2294" i="4" s="1"/>
  <c r="O2296" i="2"/>
  <c r="K2295" i="4" s="1"/>
  <c r="O2297" i="2"/>
  <c r="K2296" i="4" s="1"/>
  <c r="O2298" i="2"/>
  <c r="K2297" i="4" s="1"/>
  <c r="O2299" i="2"/>
  <c r="K2298" i="4" s="1"/>
  <c r="O2300" i="2"/>
  <c r="K2299" i="4" s="1"/>
  <c r="O2301" i="2"/>
  <c r="K2300" i="4" s="1"/>
  <c r="O2302" i="2"/>
  <c r="K2301" i="4" s="1"/>
  <c r="O2303" i="2"/>
  <c r="K2302" i="4" s="1"/>
  <c r="O2304" i="2"/>
  <c r="K2303" i="4" s="1"/>
  <c r="O2305" i="2"/>
  <c r="K2304" i="4" s="1"/>
  <c r="O2306" i="2"/>
  <c r="K2305" i="4" s="1"/>
  <c r="O2307" i="2"/>
  <c r="K2306" i="4" s="1"/>
  <c r="O2308" i="2"/>
  <c r="K2307" i="4" s="1"/>
  <c r="O2309" i="2"/>
  <c r="K2308" i="4" s="1"/>
  <c r="O2310" i="2"/>
  <c r="K2309" i="4" s="1"/>
  <c r="O2311" i="2"/>
  <c r="K2310" i="4" s="1"/>
  <c r="O2312" i="2"/>
  <c r="K2311" i="4" s="1"/>
  <c r="O2313" i="2"/>
  <c r="K2312" i="4" s="1"/>
  <c r="O2314" i="2"/>
  <c r="K2313" i="4" s="1"/>
  <c r="O2315" i="2"/>
  <c r="K2314" i="4" s="1"/>
  <c r="O2316" i="2"/>
  <c r="K2315" i="4" s="1"/>
  <c r="O2317" i="2"/>
  <c r="K2316" i="4" s="1"/>
  <c r="O2318" i="2"/>
  <c r="K2317" i="4" s="1"/>
  <c r="O2319" i="2"/>
  <c r="K2318" i="4" s="1"/>
  <c r="O2320" i="2"/>
  <c r="K2319" i="4" s="1"/>
  <c r="O2321" i="2"/>
  <c r="K2320" i="4" s="1"/>
  <c r="O2322" i="2"/>
  <c r="K2321" i="4" s="1"/>
  <c r="O2323" i="2"/>
  <c r="K2322" i="4" s="1"/>
  <c r="O2324" i="2"/>
  <c r="K2323" i="4" s="1"/>
  <c r="O2325" i="2"/>
  <c r="K2324" i="4" s="1"/>
  <c r="O2326" i="2"/>
  <c r="K2325" i="4" s="1"/>
  <c r="O2327" i="2"/>
  <c r="K2326" i="4" s="1"/>
  <c r="O2328" i="2"/>
  <c r="K2327" i="4" s="1"/>
  <c r="O2329" i="2"/>
  <c r="K2328" i="4" s="1"/>
  <c r="O2330" i="2"/>
  <c r="K2329" i="4" s="1"/>
  <c r="O2331" i="2"/>
  <c r="K2330" i="4" s="1"/>
  <c r="O2332" i="2"/>
  <c r="K2331" i="4" s="1"/>
  <c r="O2333" i="2"/>
  <c r="K2332" i="4" s="1"/>
  <c r="O2334" i="2"/>
  <c r="K2333" i="4" s="1"/>
  <c r="O2335" i="2"/>
  <c r="K2334" i="4" s="1"/>
  <c r="O2336" i="2"/>
  <c r="K2335" i="4" s="1"/>
  <c r="O2337" i="2"/>
  <c r="K2336" i="4" s="1"/>
  <c r="O24" i="2"/>
  <c r="K23" i="4" s="1"/>
  <c r="O25" i="2"/>
  <c r="K24" i="4" s="1"/>
  <c r="O26" i="2"/>
  <c r="K25" i="4" s="1"/>
  <c r="O27" i="2"/>
  <c r="K26" i="4" s="1"/>
  <c r="O28" i="2"/>
  <c r="K27" i="4" s="1"/>
  <c r="O29" i="2"/>
  <c r="K28" i="4" s="1"/>
  <c r="O30" i="2"/>
  <c r="K29" i="4" s="1"/>
  <c r="O31" i="2"/>
  <c r="K30" i="4" s="1"/>
  <c r="O32" i="2"/>
  <c r="K31" i="4" s="1"/>
  <c r="O33" i="2"/>
  <c r="K32" i="4" s="1"/>
  <c r="O34" i="2"/>
  <c r="K33" i="4" s="1"/>
  <c r="O35" i="2"/>
  <c r="K34" i="4" s="1"/>
  <c r="O36" i="2"/>
  <c r="K35" i="4" s="1"/>
  <c r="O37" i="2"/>
  <c r="K36" i="4" s="1"/>
  <c r="O38" i="2"/>
  <c r="K37" i="4" s="1"/>
  <c r="O39" i="2"/>
  <c r="K38" i="4" s="1"/>
  <c r="O40" i="2"/>
  <c r="K39" i="4" s="1"/>
  <c r="O41" i="2"/>
  <c r="K40" i="4" s="1"/>
  <c r="O42" i="2"/>
  <c r="K41" i="4" s="1"/>
  <c r="O43" i="2"/>
  <c r="K42" i="4" s="1"/>
  <c r="O44" i="2"/>
  <c r="K43" i="4" s="1"/>
  <c r="O45" i="2"/>
  <c r="K44" i="4" s="1"/>
  <c r="O46" i="2"/>
  <c r="K45" i="4" s="1"/>
  <c r="O47" i="2"/>
  <c r="K46" i="4" s="1"/>
  <c r="O48" i="2"/>
  <c r="K47" i="4" s="1"/>
  <c r="O49" i="2"/>
  <c r="K48" i="4" s="1"/>
  <c r="O50" i="2"/>
  <c r="K49" i="4" s="1"/>
  <c r="O51" i="2"/>
  <c r="K50" i="4" s="1"/>
  <c r="O52" i="2"/>
  <c r="K51" i="4" s="1"/>
  <c r="O53" i="2"/>
  <c r="K52" i="4" s="1"/>
  <c r="O54" i="2"/>
  <c r="K53" i="4" s="1"/>
  <c r="O55" i="2"/>
  <c r="K54" i="4" s="1"/>
  <c r="O56" i="2"/>
  <c r="K55" i="4" s="1"/>
  <c r="O57" i="2"/>
  <c r="K56" i="4" s="1"/>
  <c r="O58" i="2"/>
  <c r="K57" i="4" s="1"/>
  <c r="O59" i="2"/>
  <c r="K58" i="4" s="1"/>
  <c r="O60" i="2"/>
  <c r="K59" i="4" s="1"/>
  <c r="O61" i="2"/>
  <c r="K60" i="4" s="1"/>
  <c r="O62" i="2"/>
  <c r="K61" i="4" s="1"/>
  <c r="O63" i="2"/>
  <c r="K62" i="4" s="1"/>
  <c r="O64" i="2"/>
  <c r="K63" i="4" s="1"/>
  <c r="O65" i="2"/>
  <c r="K64" i="4" s="1"/>
  <c r="O66" i="2"/>
  <c r="K65" i="4" s="1"/>
  <c r="O67" i="2"/>
  <c r="K66" i="4" s="1"/>
  <c r="O68" i="2"/>
  <c r="K67" i="4" s="1"/>
  <c r="O69" i="2"/>
  <c r="K68" i="4" s="1"/>
  <c r="O70" i="2"/>
  <c r="K69" i="4" s="1"/>
  <c r="O71" i="2"/>
  <c r="K70" i="4" s="1"/>
  <c r="O72" i="2"/>
  <c r="K71" i="4" s="1"/>
  <c r="O73" i="2"/>
  <c r="K72" i="4" s="1"/>
  <c r="O74" i="2"/>
  <c r="K73" i="4" s="1"/>
  <c r="O75" i="2"/>
  <c r="K74" i="4" s="1"/>
  <c r="O76" i="2"/>
  <c r="K75" i="4" s="1"/>
  <c r="O77" i="2"/>
  <c r="K76" i="4" s="1"/>
  <c r="O78" i="2"/>
  <c r="K77" i="4" s="1"/>
  <c r="O79" i="2"/>
  <c r="K78" i="4" s="1"/>
  <c r="O80" i="2"/>
  <c r="K79" i="4" s="1"/>
  <c r="O81" i="2"/>
  <c r="K80" i="4" s="1"/>
  <c r="O82" i="2"/>
  <c r="K81" i="4" s="1"/>
  <c r="O83" i="2"/>
  <c r="K82" i="4" s="1"/>
  <c r="O84" i="2"/>
  <c r="K83" i="4" s="1"/>
  <c r="O85" i="2"/>
  <c r="K84" i="4" s="1"/>
  <c r="O86" i="2"/>
  <c r="K85" i="4" s="1"/>
  <c r="O87" i="2"/>
  <c r="K86" i="4" s="1"/>
  <c r="O88" i="2"/>
  <c r="K87" i="4" s="1"/>
  <c r="O89" i="2"/>
  <c r="K88" i="4" s="1"/>
  <c r="O90" i="2"/>
  <c r="K89" i="4" s="1"/>
  <c r="O91" i="2"/>
  <c r="K90" i="4" s="1"/>
  <c r="O92" i="2"/>
  <c r="K91" i="4" s="1"/>
  <c r="O93" i="2"/>
  <c r="K92" i="4" s="1"/>
  <c r="O94" i="2"/>
  <c r="K93" i="4" s="1"/>
  <c r="O95" i="2"/>
  <c r="K94" i="4" s="1"/>
  <c r="O96" i="2"/>
  <c r="K95" i="4" s="1"/>
  <c r="O97" i="2"/>
  <c r="K96" i="4" s="1"/>
  <c r="O98" i="2"/>
  <c r="K97" i="4" s="1"/>
  <c r="O99" i="2"/>
  <c r="K98" i="4" s="1"/>
  <c r="O100" i="2"/>
  <c r="K99" i="4" s="1"/>
  <c r="O101" i="2"/>
  <c r="K100" i="4" s="1"/>
  <c r="O102" i="2"/>
  <c r="K101" i="4" s="1"/>
  <c r="O103" i="2"/>
  <c r="K102" i="4" s="1"/>
  <c r="O104" i="2"/>
  <c r="K103" i="4" s="1"/>
  <c r="O105" i="2"/>
  <c r="K104" i="4" s="1"/>
  <c r="O106" i="2"/>
  <c r="K105" i="4" s="1"/>
  <c r="O107" i="2"/>
  <c r="K106" i="4" s="1"/>
  <c r="O108" i="2"/>
  <c r="K107" i="4" s="1"/>
  <c r="O109" i="2"/>
  <c r="K108" i="4" s="1"/>
  <c r="O110" i="2"/>
  <c r="K109" i="4" s="1"/>
  <c r="O111" i="2"/>
  <c r="K110" i="4" s="1"/>
  <c r="O112" i="2"/>
  <c r="K111" i="4" s="1"/>
  <c r="O113" i="2"/>
  <c r="K112" i="4" s="1"/>
  <c r="O114" i="2"/>
  <c r="K113" i="4" s="1"/>
  <c r="O115" i="2"/>
  <c r="K114" i="4" s="1"/>
  <c r="O116" i="2"/>
  <c r="K115" i="4" s="1"/>
  <c r="O117" i="2"/>
  <c r="K116" i="4" s="1"/>
  <c r="O118" i="2"/>
  <c r="K117" i="4" s="1"/>
  <c r="O119" i="2"/>
  <c r="K118" i="4" s="1"/>
  <c r="O120" i="2"/>
  <c r="K119" i="4" s="1"/>
  <c r="O121" i="2"/>
  <c r="K120" i="4" s="1"/>
  <c r="O122" i="2"/>
  <c r="K121" i="4" s="1"/>
  <c r="O123" i="2"/>
  <c r="K122" i="4" s="1"/>
  <c r="O124" i="2"/>
  <c r="K123" i="4" s="1"/>
  <c r="O125" i="2"/>
  <c r="K124" i="4" s="1"/>
  <c r="O126" i="2"/>
  <c r="K125" i="4" s="1"/>
  <c r="O127" i="2"/>
  <c r="K126" i="4" s="1"/>
  <c r="O128" i="2"/>
  <c r="K127" i="4" s="1"/>
  <c r="O129" i="2"/>
  <c r="K128" i="4" s="1"/>
  <c r="O130" i="2"/>
  <c r="K129" i="4" s="1"/>
  <c r="O131" i="2"/>
  <c r="K130" i="4" s="1"/>
  <c r="O132" i="2"/>
  <c r="K131" i="4" s="1"/>
  <c r="O133" i="2"/>
  <c r="K132" i="4" s="1"/>
  <c r="O134" i="2"/>
  <c r="K133" i="4" s="1"/>
  <c r="O135" i="2"/>
  <c r="K134" i="4" s="1"/>
  <c r="O136" i="2"/>
  <c r="K135" i="4" s="1"/>
  <c r="O137" i="2"/>
  <c r="K136" i="4" s="1"/>
  <c r="O138" i="2"/>
  <c r="K137" i="4" s="1"/>
  <c r="O139" i="2"/>
  <c r="K138" i="4" s="1"/>
  <c r="O140" i="2"/>
  <c r="K139" i="4" s="1"/>
  <c r="O141" i="2"/>
  <c r="K140" i="4" s="1"/>
  <c r="O142" i="2"/>
  <c r="K141" i="4" s="1"/>
  <c r="O143" i="2"/>
  <c r="K142" i="4" s="1"/>
  <c r="O144" i="2"/>
  <c r="K143" i="4" s="1"/>
  <c r="O145" i="2"/>
  <c r="K144" i="4" s="1"/>
  <c r="O146" i="2"/>
  <c r="K145" i="4" s="1"/>
  <c r="O147" i="2"/>
  <c r="K146" i="4" s="1"/>
  <c r="O148" i="2"/>
  <c r="K147" i="4" s="1"/>
  <c r="O149" i="2"/>
  <c r="K148" i="4" s="1"/>
  <c r="O150" i="2"/>
  <c r="K149" i="4" s="1"/>
  <c r="O151" i="2"/>
  <c r="K150" i="4" s="1"/>
  <c r="O152" i="2"/>
  <c r="K151" i="4" s="1"/>
  <c r="O153" i="2"/>
  <c r="K152" i="4" s="1"/>
  <c r="O154" i="2"/>
  <c r="K153" i="4" s="1"/>
  <c r="O155" i="2"/>
  <c r="K154" i="4" s="1"/>
  <c r="O156" i="2"/>
  <c r="K155" i="4" s="1"/>
  <c r="O157" i="2"/>
  <c r="K156" i="4" s="1"/>
  <c r="O158" i="2"/>
  <c r="K157" i="4" s="1"/>
  <c r="O159" i="2"/>
  <c r="K158" i="4" s="1"/>
  <c r="O160" i="2"/>
  <c r="K159" i="4" s="1"/>
  <c r="O161" i="2"/>
  <c r="K160" i="4" s="1"/>
  <c r="O162" i="2"/>
  <c r="K161" i="4" s="1"/>
  <c r="O163" i="2"/>
  <c r="K162" i="4" s="1"/>
  <c r="O164" i="2"/>
  <c r="K163" i="4" s="1"/>
  <c r="O165" i="2"/>
  <c r="K164" i="4" s="1"/>
  <c r="O166" i="2"/>
  <c r="K165" i="4" s="1"/>
  <c r="O167" i="2"/>
  <c r="K166" i="4" s="1"/>
  <c r="O168" i="2"/>
  <c r="K167" i="4" s="1"/>
  <c r="O169" i="2"/>
  <c r="K168" i="4" s="1"/>
  <c r="O170" i="2"/>
  <c r="K169" i="4" s="1"/>
  <c r="O171" i="2"/>
  <c r="K170" i="4" s="1"/>
  <c r="O172" i="2"/>
  <c r="K171" i="4" s="1"/>
  <c r="O173" i="2"/>
  <c r="K172" i="4" s="1"/>
  <c r="O174" i="2"/>
  <c r="K173" i="4" s="1"/>
  <c r="O175" i="2"/>
  <c r="K174" i="4" s="1"/>
  <c r="O176" i="2"/>
  <c r="K175" i="4" s="1"/>
  <c r="O177" i="2"/>
  <c r="K176" i="4" s="1"/>
  <c r="O178" i="2"/>
  <c r="K177" i="4" s="1"/>
  <c r="O179" i="2"/>
  <c r="K178" i="4" s="1"/>
  <c r="O180" i="2"/>
  <c r="K179" i="4" s="1"/>
  <c r="O181" i="2"/>
  <c r="K180" i="4" s="1"/>
  <c r="O182" i="2"/>
  <c r="K181" i="4" s="1"/>
  <c r="O183" i="2"/>
  <c r="K182" i="4" s="1"/>
  <c r="O184" i="2"/>
  <c r="K183" i="4" s="1"/>
  <c r="O185" i="2"/>
  <c r="K184" i="4" s="1"/>
  <c r="O186" i="2"/>
  <c r="K185" i="4" s="1"/>
  <c r="O187" i="2"/>
  <c r="K186" i="4" s="1"/>
  <c r="O188" i="2"/>
  <c r="K187" i="4" s="1"/>
  <c r="O189" i="2"/>
  <c r="K188" i="4" s="1"/>
  <c r="O190" i="2"/>
  <c r="K189" i="4" s="1"/>
  <c r="O191" i="2"/>
  <c r="K190" i="4" s="1"/>
  <c r="O192" i="2"/>
  <c r="K191" i="4" s="1"/>
  <c r="O193" i="2"/>
  <c r="K192" i="4" s="1"/>
  <c r="O194" i="2"/>
  <c r="K193" i="4" s="1"/>
  <c r="O195" i="2"/>
  <c r="K194" i="4" s="1"/>
  <c r="O196" i="2"/>
  <c r="K195" i="4" s="1"/>
  <c r="O197" i="2"/>
  <c r="K196" i="4" s="1"/>
  <c r="O198" i="2"/>
  <c r="K197" i="4" s="1"/>
  <c r="O199" i="2"/>
  <c r="K198" i="4" s="1"/>
  <c r="O200" i="2"/>
  <c r="K199" i="4" s="1"/>
  <c r="O201" i="2"/>
  <c r="K200" i="4" s="1"/>
  <c r="O202" i="2"/>
  <c r="K201" i="4" s="1"/>
  <c r="O203" i="2"/>
  <c r="K202" i="4" s="1"/>
  <c r="O204" i="2"/>
  <c r="K203" i="4" s="1"/>
  <c r="O205" i="2"/>
  <c r="K204" i="4" s="1"/>
  <c r="O206" i="2"/>
  <c r="K205" i="4" s="1"/>
  <c r="O207" i="2"/>
  <c r="K206" i="4" s="1"/>
  <c r="O208" i="2"/>
  <c r="K207" i="4" s="1"/>
  <c r="O209" i="2"/>
  <c r="K208" i="4" s="1"/>
  <c r="O210" i="2"/>
  <c r="K209" i="4" s="1"/>
  <c r="O211" i="2"/>
  <c r="K210" i="4" s="1"/>
  <c r="O212" i="2"/>
  <c r="K211" i="4" s="1"/>
  <c r="O213" i="2"/>
  <c r="K212" i="4" s="1"/>
  <c r="O214" i="2"/>
  <c r="K213" i="4" s="1"/>
  <c r="O215" i="2"/>
  <c r="K214" i="4" s="1"/>
  <c r="O216" i="2"/>
  <c r="K215" i="4" s="1"/>
  <c r="O217" i="2"/>
  <c r="K216" i="4" s="1"/>
  <c r="O218" i="2"/>
  <c r="K217" i="4" s="1"/>
  <c r="O219" i="2"/>
  <c r="K218" i="4" s="1"/>
  <c r="O220" i="2"/>
  <c r="K219" i="4" s="1"/>
  <c r="O221" i="2"/>
  <c r="K220" i="4" s="1"/>
  <c r="O222" i="2"/>
  <c r="K221" i="4" s="1"/>
  <c r="O223" i="2"/>
  <c r="K222" i="4" s="1"/>
  <c r="O224" i="2"/>
  <c r="K223" i="4" s="1"/>
  <c r="O225" i="2"/>
  <c r="K224" i="4" s="1"/>
  <c r="O226" i="2"/>
  <c r="K225" i="4" s="1"/>
  <c r="O227" i="2"/>
  <c r="K226" i="4" s="1"/>
  <c r="O228" i="2"/>
  <c r="K227" i="4" s="1"/>
  <c r="O229" i="2"/>
  <c r="K228" i="4" s="1"/>
  <c r="O230" i="2"/>
  <c r="K229" i="4" s="1"/>
  <c r="O231" i="2"/>
  <c r="K230" i="4" s="1"/>
  <c r="O232" i="2"/>
  <c r="K231" i="4" s="1"/>
  <c r="O233" i="2"/>
  <c r="K232" i="4" s="1"/>
  <c r="O234" i="2"/>
  <c r="K233" i="4" s="1"/>
  <c r="O235" i="2"/>
  <c r="K234" i="4" s="1"/>
  <c r="O236" i="2"/>
  <c r="K235" i="4" s="1"/>
  <c r="O237" i="2"/>
  <c r="K236" i="4" s="1"/>
  <c r="O238" i="2"/>
  <c r="K237" i="4" s="1"/>
  <c r="O239" i="2"/>
  <c r="K238" i="4" s="1"/>
  <c r="O240" i="2"/>
  <c r="K239" i="4" s="1"/>
  <c r="O241" i="2"/>
  <c r="K240" i="4" s="1"/>
  <c r="O242" i="2"/>
  <c r="K241" i="4" s="1"/>
  <c r="O243" i="2"/>
  <c r="K242" i="4" s="1"/>
  <c r="O244" i="2"/>
  <c r="K243" i="4" s="1"/>
  <c r="O245" i="2"/>
  <c r="K244" i="4" s="1"/>
  <c r="O246" i="2"/>
  <c r="K245" i="4" s="1"/>
  <c r="O247" i="2"/>
  <c r="K246" i="4" s="1"/>
  <c r="O248" i="2"/>
  <c r="K247" i="4" s="1"/>
  <c r="O249" i="2"/>
  <c r="K248" i="4" s="1"/>
  <c r="O250" i="2"/>
  <c r="K249" i="4" s="1"/>
  <c r="O251" i="2"/>
  <c r="K250" i="4" s="1"/>
  <c r="O252" i="2"/>
  <c r="K251" i="4" s="1"/>
  <c r="O253" i="2"/>
  <c r="K252" i="4" s="1"/>
  <c r="O254" i="2"/>
  <c r="K253" i="4" s="1"/>
  <c r="O255" i="2"/>
  <c r="K254" i="4" s="1"/>
  <c r="O256" i="2"/>
  <c r="K255" i="4" s="1"/>
  <c r="O257" i="2"/>
  <c r="K256" i="4" s="1"/>
  <c r="O258" i="2"/>
  <c r="K257" i="4" s="1"/>
  <c r="O259" i="2"/>
  <c r="K258" i="4" s="1"/>
  <c r="O260" i="2"/>
  <c r="K259" i="4" s="1"/>
  <c r="O261" i="2"/>
  <c r="K260" i="4" s="1"/>
  <c r="O262" i="2"/>
  <c r="K261" i="4" s="1"/>
  <c r="O263" i="2"/>
  <c r="K262" i="4" s="1"/>
  <c r="O264" i="2"/>
  <c r="K263" i="4" s="1"/>
  <c r="O265" i="2"/>
  <c r="K264" i="4" s="1"/>
  <c r="O266" i="2"/>
  <c r="K265" i="4" s="1"/>
  <c r="O267" i="2"/>
  <c r="K266" i="4" s="1"/>
  <c r="O268" i="2"/>
  <c r="K267" i="4" s="1"/>
  <c r="O269" i="2"/>
  <c r="K268" i="4" s="1"/>
  <c r="O270" i="2"/>
  <c r="K269" i="4" s="1"/>
  <c r="O271" i="2"/>
  <c r="K270" i="4" s="1"/>
  <c r="O272" i="2"/>
  <c r="K271" i="4" s="1"/>
  <c r="O273" i="2"/>
  <c r="K272" i="4" s="1"/>
  <c r="O274" i="2"/>
  <c r="K273" i="4" s="1"/>
  <c r="O275" i="2"/>
  <c r="K274" i="4" s="1"/>
  <c r="O276" i="2"/>
  <c r="K275" i="4" s="1"/>
  <c r="O277" i="2"/>
  <c r="K276" i="4" s="1"/>
  <c r="O278" i="2"/>
  <c r="K277" i="4" s="1"/>
  <c r="O279" i="2"/>
  <c r="K278" i="4" s="1"/>
  <c r="O280" i="2"/>
  <c r="K279" i="4" s="1"/>
  <c r="O281" i="2"/>
  <c r="K280" i="4" s="1"/>
  <c r="O282" i="2"/>
  <c r="K281" i="4" s="1"/>
  <c r="O283" i="2"/>
  <c r="K282" i="4" s="1"/>
  <c r="O284" i="2"/>
  <c r="K283" i="4" s="1"/>
  <c r="O285" i="2"/>
  <c r="K284" i="4" s="1"/>
  <c r="O286" i="2"/>
  <c r="K285" i="4" s="1"/>
  <c r="O287" i="2"/>
  <c r="K286" i="4" s="1"/>
  <c r="O288" i="2"/>
  <c r="K287" i="4" s="1"/>
  <c r="O289" i="2"/>
  <c r="K288" i="4" s="1"/>
  <c r="O290" i="2"/>
  <c r="K289" i="4" s="1"/>
  <c r="O291" i="2"/>
  <c r="K290" i="4" s="1"/>
  <c r="O292" i="2"/>
  <c r="K291" i="4" s="1"/>
  <c r="O293" i="2"/>
  <c r="K292" i="4" s="1"/>
  <c r="O294" i="2"/>
  <c r="K293" i="4" s="1"/>
  <c r="O295" i="2"/>
  <c r="K294" i="4" s="1"/>
  <c r="O296" i="2"/>
  <c r="K295" i="4" s="1"/>
  <c r="O297" i="2"/>
  <c r="K296" i="4" s="1"/>
  <c r="O298" i="2"/>
  <c r="K297" i="4" s="1"/>
  <c r="O299" i="2"/>
  <c r="K298" i="4" s="1"/>
  <c r="O300" i="2"/>
  <c r="K299" i="4" s="1"/>
  <c r="O301" i="2"/>
  <c r="K300" i="4" s="1"/>
  <c r="O302" i="2"/>
  <c r="K301" i="4" s="1"/>
  <c r="O303" i="2"/>
  <c r="K302" i="4" s="1"/>
  <c r="O304" i="2"/>
  <c r="K303" i="4" s="1"/>
  <c r="O305" i="2"/>
  <c r="K304" i="4" s="1"/>
  <c r="O306" i="2"/>
  <c r="K305" i="4" s="1"/>
  <c r="O307" i="2"/>
  <c r="K306" i="4" s="1"/>
  <c r="O308" i="2"/>
  <c r="K307" i="4" s="1"/>
  <c r="O309" i="2"/>
  <c r="K308" i="4" s="1"/>
  <c r="O310" i="2"/>
  <c r="K309" i="4" s="1"/>
  <c r="O311" i="2"/>
  <c r="K310" i="4" s="1"/>
  <c r="O312" i="2"/>
  <c r="K311" i="4" s="1"/>
  <c r="O313" i="2"/>
  <c r="K312" i="4" s="1"/>
  <c r="O314" i="2"/>
  <c r="K313" i="4" s="1"/>
  <c r="O315" i="2"/>
  <c r="K314" i="4" s="1"/>
  <c r="O316" i="2"/>
  <c r="K315" i="4" s="1"/>
  <c r="O317" i="2"/>
  <c r="K316" i="4" s="1"/>
  <c r="O318" i="2"/>
  <c r="K317" i="4" s="1"/>
  <c r="O319" i="2"/>
  <c r="K318" i="4" s="1"/>
  <c r="O320" i="2"/>
  <c r="K319" i="4" s="1"/>
  <c r="O321" i="2"/>
  <c r="K320" i="4" s="1"/>
  <c r="O322" i="2"/>
  <c r="K321" i="4" s="1"/>
  <c r="O323" i="2"/>
  <c r="K322" i="4" s="1"/>
  <c r="O324" i="2"/>
  <c r="K323" i="4" s="1"/>
  <c r="O325" i="2"/>
  <c r="K324" i="4" s="1"/>
  <c r="O326" i="2"/>
  <c r="K325" i="4" s="1"/>
  <c r="O327" i="2"/>
  <c r="K326" i="4" s="1"/>
  <c r="O328" i="2"/>
  <c r="K327" i="4" s="1"/>
  <c r="O329" i="2"/>
  <c r="K328" i="4" s="1"/>
  <c r="O330" i="2"/>
  <c r="K329" i="4" s="1"/>
  <c r="O331" i="2"/>
  <c r="K330" i="4" s="1"/>
  <c r="O332" i="2"/>
  <c r="K331" i="4" s="1"/>
  <c r="O333" i="2"/>
  <c r="K332" i="4" s="1"/>
  <c r="O334" i="2"/>
  <c r="K333" i="4" s="1"/>
  <c r="O335" i="2"/>
  <c r="K334" i="4" s="1"/>
  <c r="O336" i="2"/>
  <c r="K335" i="4" s="1"/>
  <c r="O337" i="2"/>
  <c r="K336" i="4" s="1"/>
  <c r="O338" i="2"/>
  <c r="K337" i="4" s="1"/>
  <c r="O339" i="2"/>
  <c r="K338" i="4" s="1"/>
  <c r="O340" i="2"/>
  <c r="K339" i="4" s="1"/>
  <c r="O341" i="2"/>
  <c r="K340" i="4" s="1"/>
  <c r="O342" i="2"/>
  <c r="K341" i="4" s="1"/>
  <c r="O343" i="2"/>
  <c r="K342" i="4" s="1"/>
  <c r="O344" i="2"/>
  <c r="K343" i="4" s="1"/>
  <c r="O345" i="2"/>
  <c r="K344" i="4" s="1"/>
  <c r="O346" i="2"/>
  <c r="K345" i="4" s="1"/>
  <c r="O347" i="2"/>
  <c r="K346" i="4" s="1"/>
  <c r="O348" i="2"/>
  <c r="K347" i="4" s="1"/>
  <c r="O349" i="2"/>
  <c r="K348" i="4" s="1"/>
  <c r="O350" i="2"/>
  <c r="K349" i="4" s="1"/>
  <c r="O351" i="2"/>
  <c r="K350" i="4" s="1"/>
  <c r="O352" i="2"/>
  <c r="K351" i="4" s="1"/>
  <c r="O353" i="2"/>
  <c r="K352" i="4" s="1"/>
  <c r="O354" i="2"/>
  <c r="K353" i="4" s="1"/>
  <c r="O355" i="2"/>
  <c r="K354" i="4" s="1"/>
  <c r="O356" i="2"/>
  <c r="K355" i="4" s="1"/>
  <c r="O357" i="2"/>
  <c r="K356" i="4" s="1"/>
  <c r="O358" i="2"/>
  <c r="K357" i="4" s="1"/>
  <c r="O359" i="2"/>
  <c r="K358" i="4" s="1"/>
  <c r="O360" i="2"/>
  <c r="K359" i="4" s="1"/>
  <c r="O361" i="2"/>
  <c r="K360" i="4" s="1"/>
  <c r="O362" i="2"/>
  <c r="K361" i="4" s="1"/>
  <c r="O363" i="2"/>
  <c r="K362" i="4" s="1"/>
  <c r="O364" i="2"/>
  <c r="K363" i="4" s="1"/>
  <c r="O365" i="2"/>
  <c r="K364" i="4" s="1"/>
  <c r="O366" i="2"/>
  <c r="K365" i="4" s="1"/>
  <c r="O367" i="2"/>
  <c r="K366" i="4" s="1"/>
  <c r="O368" i="2"/>
  <c r="K367" i="4" s="1"/>
  <c r="O369" i="2"/>
  <c r="K368" i="4" s="1"/>
  <c r="O370" i="2"/>
  <c r="K369" i="4" s="1"/>
  <c r="O371" i="2"/>
  <c r="K370" i="4" s="1"/>
  <c r="O372" i="2"/>
  <c r="K371" i="4" s="1"/>
  <c r="O373" i="2"/>
  <c r="K372" i="4" s="1"/>
  <c r="O374" i="2"/>
  <c r="K373" i="4" s="1"/>
  <c r="O375" i="2"/>
  <c r="K374" i="4" s="1"/>
  <c r="O376" i="2"/>
  <c r="K375" i="4" s="1"/>
  <c r="O377" i="2"/>
  <c r="K376" i="4" s="1"/>
  <c r="O378" i="2"/>
  <c r="K377" i="4" s="1"/>
  <c r="O379" i="2"/>
  <c r="K378" i="4" s="1"/>
  <c r="O380" i="2"/>
  <c r="K379" i="4" s="1"/>
  <c r="O381" i="2"/>
  <c r="K380" i="4" s="1"/>
  <c r="O382" i="2"/>
  <c r="K381" i="4" s="1"/>
  <c r="O383" i="2"/>
  <c r="K382" i="4" s="1"/>
  <c r="O384" i="2"/>
  <c r="K383" i="4" s="1"/>
  <c r="O385" i="2"/>
  <c r="K384" i="4" s="1"/>
  <c r="O386" i="2"/>
  <c r="K385" i="4" s="1"/>
  <c r="O387" i="2"/>
  <c r="K386" i="4" s="1"/>
  <c r="O388" i="2"/>
  <c r="K387" i="4" s="1"/>
  <c r="O389" i="2"/>
  <c r="K388" i="4" s="1"/>
  <c r="O390" i="2"/>
  <c r="K389" i="4" s="1"/>
  <c r="O391" i="2"/>
  <c r="K390" i="4" s="1"/>
  <c r="O392" i="2"/>
  <c r="K391" i="4" s="1"/>
  <c r="O393" i="2"/>
  <c r="K392" i="4" s="1"/>
  <c r="O394" i="2"/>
  <c r="K393" i="4" s="1"/>
  <c r="O395" i="2"/>
  <c r="K394" i="4" s="1"/>
  <c r="O396" i="2"/>
  <c r="K395" i="4" s="1"/>
  <c r="O397" i="2"/>
  <c r="K396" i="4" s="1"/>
  <c r="O398" i="2"/>
  <c r="K397" i="4" s="1"/>
  <c r="O399" i="2"/>
  <c r="K398" i="4" s="1"/>
  <c r="O400" i="2"/>
  <c r="K399" i="4" s="1"/>
  <c r="O401" i="2"/>
  <c r="K400" i="4" s="1"/>
  <c r="O402" i="2"/>
  <c r="K401" i="4" s="1"/>
  <c r="O403" i="2"/>
  <c r="K402" i="4" s="1"/>
  <c r="O404" i="2"/>
  <c r="K403" i="4" s="1"/>
  <c r="O405" i="2"/>
  <c r="K404" i="4" s="1"/>
  <c r="O406" i="2"/>
  <c r="K405" i="4" s="1"/>
  <c r="O407" i="2"/>
  <c r="K406" i="4" s="1"/>
  <c r="O408" i="2"/>
  <c r="K407" i="4" s="1"/>
  <c r="O409" i="2"/>
  <c r="K408" i="4" s="1"/>
  <c r="O410" i="2"/>
  <c r="K409" i="4" s="1"/>
  <c r="O411" i="2"/>
  <c r="K410" i="4" s="1"/>
  <c r="O412" i="2"/>
  <c r="K411" i="4" s="1"/>
  <c r="O413" i="2"/>
  <c r="K412" i="4" s="1"/>
  <c r="O414" i="2"/>
  <c r="K413" i="4" s="1"/>
  <c r="O415" i="2"/>
  <c r="K414" i="4" s="1"/>
  <c r="O416" i="2"/>
  <c r="K415" i="4" s="1"/>
  <c r="O417" i="2"/>
  <c r="K416" i="4" s="1"/>
  <c r="O418" i="2"/>
  <c r="K417" i="4" s="1"/>
  <c r="O419" i="2"/>
  <c r="K418" i="4" s="1"/>
  <c r="O420" i="2"/>
  <c r="K419" i="4" s="1"/>
  <c r="O421" i="2"/>
  <c r="K420" i="4" s="1"/>
  <c r="O422" i="2"/>
  <c r="K421" i="4" s="1"/>
  <c r="O423" i="2"/>
  <c r="K422" i="4" s="1"/>
  <c r="O424" i="2"/>
  <c r="K423" i="4" s="1"/>
  <c r="O425" i="2"/>
  <c r="K424" i="4" s="1"/>
  <c r="O426" i="2"/>
  <c r="K425" i="4" s="1"/>
  <c r="O427" i="2"/>
  <c r="K426" i="4" s="1"/>
  <c r="O428" i="2"/>
  <c r="K427" i="4" s="1"/>
  <c r="O429" i="2"/>
  <c r="K428" i="4" s="1"/>
  <c r="O430" i="2"/>
  <c r="K429" i="4" s="1"/>
  <c r="O431" i="2"/>
  <c r="K430" i="4" s="1"/>
  <c r="O432" i="2"/>
  <c r="K431" i="4" s="1"/>
  <c r="O433" i="2"/>
  <c r="K432" i="4" s="1"/>
  <c r="O434" i="2"/>
  <c r="K433" i="4" s="1"/>
  <c r="O435" i="2"/>
  <c r="K434" i="4" s="1"/>
  <c r="O436" i="2"/>
  <c r="K435" i="4" s="1"/>
  <c r="O437" i="2"/>
  <c r="K436" i="4" s="1"/>
  <c r="O438" i="2"/>
  <c r="K437" i="4" s="1"/>
  <c r="O439" i="2"/>
  <c r="K438" i="4" s="1"/>
  <c r="O440" i="2"/>
  <c r="K439" i="4" s="1"/>
  <c r="O441" i="2"/>
  <c r="K440" i="4" s="1"/>
  <c r="O442" i="2"/>
  <c r="K441" i="4" s="1"/>
  <c r="O443" i="2"/>
  <c r="K442" i="4" s="1"/>
  <c r="O444" i="2"/>
  <c r="K443" i="4" s="1"/>
  <c r="O445" i="2"/>
  <c r="K444" i="4" s="1"/>
  <c r="O446" i="2"/>
  <c r="K445" i="4" s="1"/>
  <c r="O447" i="2"/>
  <c r="K446" i="4" s="1"/>
  <c r="O448" i="2"/>
  <c r="K447" i="4" s="1"/>
  <c r="O449" i="2"/>
  <c r="K448" i="4" s="1"/>
  <c r="O450" i="2"/>
  <c r="K449" i="4" s="1"/>
  <c r="O451" i="2"/>
  <c r="K450" i="4" s="1"/>
  <c r="O452" i="2"/>
  <c r="K451" i="4" s="1"/>
  <c r="O453" i="2"/>
  <c r="K452" i="4" s="1"/>
  <c r="O454" i="2"/>
  <c r="K453" i="4" s="1"/>
  <c r="O455" i="2"/>
  <c r="K454" i="4" s="1"/>
  <c r="O456" i="2"/>
  <c r="K455" i="4" s="1"/>
  <c r="O457" i="2"/>
  <c r="K456" i="4" s="1"/>
  <c r="O458" i="2"/>
  <c r="K457" i="4" s="1"/>
  <c r="O459" i="2"/>
  <c r="K458" i="4" s="1"/>
  <c r="O460" i="2"/>
  <c r="K459" i="4" s="1"/>
  <c r="O461" i="2"/>
  <c r="K460" i="4" s="1"/>
  <c r="O462" i="2"/>
  <c r="K461" i="4" s="1"/>
  <c r="O463" i="2"/>
  <c r="K462" i="4" s="1"/>
  <c r="O464" i="2"/>
  <c r="K463" i="4" s="1"/>
  <c r="O465" i="2"/>
  <c r="K464" i="4" s="1"/>
  <c r="O466" i="2"/>
  <c r="K465" i="4" s="1"/>
  <c r="O467" i="2"/>
  <c r="K466" i="4" s="1"/>
  <c r="O468" i="2"/>
  <c r="K467" i="4" s="1"/>
  <c r="O469" i="2"/>
  <c r="K468" i="4" s="1"/>
  <c r="O470" i="2"/>
  <c r="K469" i="4" s="1"/>
  <c r="O471" i="2"/>
  <c r="K470" i="4" s="1"/>
  <c r="O472" i="2"/>
  <c r="K471" i="4" s="1"/>
  <c r="O473" i="2"/>
  <c r="K472" i="4" s="1"/>
  <c r="O474" i="2"/>
  <c r="K473" i="4" s="1"/>
  <c r="O475" i="2"/>
  <c r="K474" i="4" s="1"/>
  <c r="O476" i="2"/>
  <c r="K475" i="4" s="1"/>
  <c r="O477" i="2"/>
  <c r="K476" i="4" s="1"/>
  <c r="O478" i="2"/>
  <c r="K477" i="4" s="1"/>
  <c r="O479" i="2"/>
  <c r="K478" i="4" s="1"/>
  <c r="O480" i="2"/>
  <c r="K479" i="4" s="1"/>
  <c r="O481" i="2"/>
  <c r="K480" i="4" s="1"/>
  <c r="O482" i="2"/>
  <c r="K481" i="4" s="1"/>
  <c r="O483" i="2"/>
  <c r="K482" i="4" s="1"/>
  <c r="O484" i="2"/>
  <c r="K483" i="4" s="1"/>
  <c r="O485" i="2"/>
  <c r="K484" i="4" s="1"/>
  <c r="O486" i="2"/>
  <c r="K485" i="4" s="1"/>
  <c r="O487" i="2"/>
  <c r="K486" i="4" s="1"/>
  <c r="O488" i="2"/>
  <c r="K487" i="4" s="1"/>
  <c r="O489" i="2"/>
  <c r="K488" i="4" s="1"/>
  <c r="O490" i="2"/>
  <c r="K489" i="4" s="1"/>
  <c r="O491" i="2"/>
  <c r="K490" i="4" s="1"/>
  <c r="O492" i="2"/>
  <c r="K491" i="4" s="1"/>
  <c r="O493" i="2"/>
  <c r="K492" i="4" s="1"/>
  <c r="O494" i="2"/>
  <c r="K493" i="4" s="1"/>
  <c r="O495" i="2"/>
  <c r="K494" i="4" s="1"/>
  <c r="O496" i="2"/>
  <c r="K495" i="4" s="1"/>
  <c r="O497" i="2"/>
  <c r="K496" i="4" s="1"/>
  <c r="O498" i="2"/>
  <c r="K497" i="4" s="1"/>
  <c r="O499" i="2"/>
  <c r="K498" i="4" s="1"/>
  <c r="O500" i="2"/>
  <c r="K499" i="4" s="1"/>
  <c r="O501" i="2"/>
  <c r="K500" i="4" s="1"/>
  <c r="O502" i="2"/>
  <c r="K501" i="4" s="1"/>
  <c r="O503" i="2"/>
  <c r="K502" i="4" s="1"/>
  <c r="O504" i="2"/>
  <c r="K503" i="4" s="1"/>
  <c r="O505" i="2"/>
  <c r="K504" i="4" s="1"/>
  <c r="O506" i="2"/>
  <c r="K505" i="4" s="1"/>
  <c r="O507" i="2"/>
  <c r="K506" i="4" s="1"/>
  <c r="O508" i="2"/>
  <c r="K507" i="4" s="1"/>
  <c r="O509" i="2"/>
  <c r="K508" i="4" s="1"/>
  <c r="O510" i="2"/>
  <c r="K509" i="4" s="1"/>
  <c r="O511" i="2"/>
  <c r="K510" i="4" s="1"/>
  <c r="O512" i="2"/>
  <c r="K511" i="4" s="1"/>
  <c r="O513" i="2"/>
  <c r="K512" i="4" s="1"/>
  <c r="O514" i="2"/>
  <c r="K513" i="4" s="1"/>
  <c r="O515" i="2"/>
  <c r="K514" i="4" s="1"/>
  <c r="O516" i="2"/>
  <c r="K515" i="4" s="1"/>
  <c r="O517" i="2"/>
  <c r="K516" i="4" s="1"/>
  <c r="O518" i="2"/>
  <c r="K517" i="4" s="1"/>
  <c r="O519" i="2"/>
  <c r="K518" i="4" s="1"/>
  <c r="O520" i="2"/>
  <c r="K519" i="4" s="1"/>
  <c r="O521" i="2"/>
  <c r="K520" i="4" s="1"/>
  <c r="O522" i="2"/>
  <c r="K521" i="4" s="1"/>
  <c r="O523" i="2"/>
  <c r="K522" i="4" s="1"/>
  <c r="O524" i="2"/>
  <c r="K523" i="4" s="1"/>
  <c r="O525" i="2"/>
  <c r="K524" i="4" s="1"/>
  <c r="O526" i="2"/>
  <c r="K525" i="4" s="1"/>
  <c r="O527" i="2"/>
  <c r="K526" i="4" s="1"/>
  <c r="O528" i="2"/>
  <c r="K527" i="4" s="1"/>
  <c r="O529" i="2"/>
  <c r="K528" i="4" s="1"/>
  <c r="O530" i="2"/>
  <c r="K529" i="4" s="1"/>
  <c r="O531" i="2"/>
  <c r="K530" i="4" s="1"/>
  <c r="O532" i="2"/>
  <c r="K531" i="4" s="1"/>
  <c r="O533" i="2"/>
  <c r="K532" i="4" s="1"/>
  <c r="O534" i="2"/>
  <c r="K533" i="4" s="1"/>
  <c r="O535" i="2"/>
  <c r="K534" i="4" s="1"/>
  <c r="O536" i="2"/>
  <c r="K535" i="4" s="1"/>
  <c r="O537" i="2"/>
  <c r="K536" i="4" s="1"/>
  <c r="O538" i="2"/>
  <c r="K537" i="4" s="1"/>
  <c r="O539" i="2"/>
  <c r="K538" i="4" s="1"/>
  <c r="O540" i="2"/>
  <c r="K539" i="4" s="1"/>
  <c r="O541" i="2"/>
  <c r="K540" i="4" s="1"/>
  <c r="O542" i="2"/>
  <c r="K541" i="4" s="1"/>
  <c r="O543" i="2"/>
  <c r="K542" i="4" s="1"/>
  <c r="O544" i="2"/>
  <c r="K543" i="4" s="1"/>
  <c r="O545" i="2"/>
  <c r="K544" i="4" s="1"/>
  <c r="O546" i="2"/>
  <c r="K545" i="4" s="1"/>
  <c r="O547" i="2"/>
  <c r="K546" i="4" s="1"/>
  <c r="O548" i="2"/>
  <c r="K547" i="4" s="1"/>
  <c r="O549" i="2"/>
  <c r="K548" i="4" s="1"/>
  <c r="O550" i="2"/>
  <c r="K549" i="4" s="1"/>
  <c r="O551" i="2"/>
  <c r="K550" i="4" s="1"/>
  <c r="O552" i="2"/>
  <c r="K551" i="4" s="1"/>
  <c r="O553" i="2"/>
  <c r="K552" i="4" s="1"/>
  <c r="O554" i="2"/>
  <c r="K553" i="4" s="1"/>
  <c r="O555" i="2"/>
  <c r="K554" i="4" s="1"/>
  <c r="O556" i="2"/>
  <c r="K555" i="4" s="1"/>
  <c r="O557" i="2"/>
  <c r="K556" i="4" s="1"/>
  <c r="O558" i="2"/>
  <c r="K557" i="4" s="1"/>
  <c r="O559" i="2"/>
  <c r="K558" i="4" s="1"/>
  <c r="O560" i="2"/>
  <c r="K559" i="4" s="1"/>
  <c r="O561" i="2"/>
  <c r="K560" i="4" s="1"/>
  <c r="O562" i="2"/>
  <c r="K561" i="4" s="1"/>
  <c r="O563" i="2"/>
  <c r="K562" i="4" s="1"/>
  <c r="O564" i="2"/>
  <c r="K563" i="4" s="1"/>
  <c r="O565" i="2"/>
  <c r="K564" i="4" s="1"/>
  <c r="O566" i="2"/>
  <c r="K565" i="4" s="1"/>
  <c r="O567" i="2"/>
  <c r="K566" i="4" s="1"/>
  <c r="O568" i="2"/>
  <c r="K567" i="4" s="1"/>
  <c r="O569" i="2"/>
  <c r="K568" i="4" s="1"/>
  <c r="O570" i="2"/>
  <c r="K569" i="4" s="1"/>
  <c r="O571" i="2"/>
  <c r="K570" i="4" s="1"/>
  <c r="O572" i="2"/>
  <c r="K571" i="4" s="1"/>
  <c r="O573" i="2"/>
  <c r="K572" i="4" s="1"/>
  <c r="O574" i="2"/>
  <c r="K573" i="4" s="1"/>
  <c r="O575" i="2"/>
  <c r="K574" i="4" s="1"/>
  <c r="O576" i="2"/>
  <c r="K575" i="4" s="1"/>
  <c r="O577" i="2"/>
  <c r="K576" i="4" s="1"/>
  <c r="O578" i="2"/>
  <c r="K577" i="4" s="1"/>
  <c r="O579" i="2"/>
  <c r="K578" i="4" s="1"/>
  <c r="O580" i="2"/>
  <c r="K579" i="4" s="1"/>
  <c r="O581" i="2"/>
  <c r="K580" i="4" s="1"/>
  <c r="O582" i="2"/>
  <c r="K581" i="4" s="1"/>
  <c r="O583" i="2"/>
  <c r="K582" i="4" s="1"/>
  <c r="O584" i="2"/>
  <c r="K583" i="4" s="1"/>
  <c r="O585" i="2"/>
  <c r="K584" i="4" s="1"/>
  <c r="O586" i="2"/>
  <c r="K585" i="4" s="1"/>
  <c r="O587" i="2"/>
  <c r="K586" i="4" s="1"/>
  <c r="O588" i="2"/>
  <c r="K587" i="4" s="1"/>
  <c r="O589" i="2"/>
  <c r="K588" i="4" s="1"/>
  <c r="O590" i="2"/>
  <c r="K589" i="4" s="1"/>
  <c r="O591" i="2"/>
  <c r="K590" i="4" s="1"/>
  <c r="O592" i="2"/>
  <c r="K591" i="4" s="1"/>
  <c r="O593" i="2"/>
  <c r="K592" i="4" s="1"/>
  <c r="O594" i="2"/>
  <c r="K593" i="4" s="1"/>
  <c r="O595" i="2"/>
  <c r="K594" i="4" s="1"/>
  <c r="O596" i="2"/>
  <c r="K595" i="4" s="1"/>
  <c r="O597" i="2"/>
  <c r="K596" i="4" s="1"/>
  <c r="O598" i="2"/>
  <c r="K597" i="4" s="1"/>
  <c r="O599" i="2"/>
  <c r="K598" i="4" s="1"/>
  <c r="O600" i="2"/>
  <c r="K599" i="4" s="1"/>
  <c r="O601" i="2"/>
  <c r="K600" i="4" s="1"/>
  <c r="O602" i="2"/>
  <c r="K601" i="4" s="1"/>
  <c r="O603" i="2"/>
  <c r="K602" i="4" s="1"/>
  <c r="O604" i="2"/>
  <c r="K603" i="4" s="1"/>
  <c r="O605" i="2"/>
  <c r="K604" i="4" s="1"/>
  <c r="O606" i="2"/>
  <c r="K605" i="4" s="1"/>
  <c r="O607" i="2"/>
  <c r="K606" i="4" s="1"/>
  <c r="O608" i="2"/>
  <c r="K607" i="4" s="1"/>
  <c r="O609" i="2"/>
  <c r="K608" i="4" s="1"/>
  <c r="O610" i="2"/>
  <c r="K609" i="4" s="1"/>
  <c r="O611" i="2"/>
  <c r="K610" i="4" s="1"/>
  <c r="O612" i="2"/>
  <c r="K611" i="4" s="1"/>
  <c r="O613" i="2"/>
  <c r="K612" i="4" s="1"/>
  <c r="O614" i="2"/>
  <c r="K613" i="4" s="1"/>
  <c r="O615" i="2"/>
  <c r="K614" i="4" s="1"/>
  <c r="O616" i="2"/>
  <c r="K615" i="4" s="1"/>
  <c r="O617" i="2"/>
  <c r="K616" i="4" s="1"/>
  <c r="O618" i="2"/>
  <c r="K617" i="4" s="1"/>
  <c r="O619" i="2"/>
  <c r="K618" i="4" s="1"/>
  <c r="O620" i="2"/>
  <c r="K619" i="4" s="1"/>
  <c r="O621" i="2"/>
  <c r="K620" i="4" s="1"/>
  <c r="O622" i="2"/>
  <c r="K621" i="4" s="1"/>
  <c r="O623" i="2"/>
  <c r="K622" i="4" s="1"/>
  <c r="O624" i="2"/>
  <c r="K623" i="4" s="1"/>
  <c r="O625" i="2"/>
  <c r="K624" i="4" s="1"/>
  <c r="O626" i="2"/>
  <c r="K625" i="4" s="1"/>
  <c r="O627" i="2"/>
  <c r="K626" i="4" s="1"/>
  <c r="O628" i="2"/>
  <c r="K627" i="4" s="1"/>
  <c r="O629" i="2"/>
  <c r="K628" i="4" s="1"/>
  <c r="O630" i="2"/>
  <c r="K629" i="4" s="1"/>
  <c r="O631" i="2"/>
  <c r="K630" i="4" s="1"/>
  <c r="O632" i="2"/>
  <c r="K631" i="4" s="1"/>
  <c r="O633" i="2"/>
  <c r="K632" i="4" s="1"/>
  <c r="O634" i="2"/>
  <c r="K633" i="4" s="1"/>
  <c r="O635" i="2"/>
  <c r="K634" i="4" s="1"/>
  <c r="O636" i="2"/>
  <c r="K635" i="4" s="1"/>
  <c r="O637" i="2"/>
  <c r="K636" i="4" s="1"/>
  <c r="O638" i="2"/>
  <c r="K637" i="4" s="1"/>
  <c r="O639" i="2"/>
  <c r="K638" i="4" s="1"/>
  <c r="O640" i="2"/>
  <c r="K639" i="4" s="1"/>
  <c r="O641" i="2"/>
  <c r="K640" i="4" s="1"/>
  <c r="O642" i="2"/>
  <c r="K641" i="4" s="1"/>
  <c r="O643" i="2"/>
  <c r="K642" i="4" s="1"/>
  <c r="O644" i="2"/>
  <c r="K643" i="4" s="1"/>
  <c r="O645" i="2"/>
  <c r="K644" i="4" s="1"/>
  <c r="O646" i="2"/>
  <c r="K645" i="4" s="1"/>
  <c r="O647" i="2"/>
  <c r="K646" i="4" s="1"/>
  <c r="O648" i="2"/>
  <c r="K647" i="4" s="1"/>
  <c r="O649" i="2"/>
  <c r="K648" i="4" s="1"/>
  <c r="O650" i="2"/>
  <c r="K649" i="4" s="1"/>
  <c r="O651" i="2"/>
  <c r="K650" i="4" s="1"/>
  <c r="O652" i="2"/>
  <c r="K651" i="4" s="1"/>
  <c r="O653" i="2"/>
  <c r="K652" i="4" s="1"/>
  <c r="O654" i="2"/>
  <c r="K653" i="4" s="1"/>
  <c r="O655" i="2"/>
  <c r="K654" i="4" s="1"/>
  <c r="O656" i="2"/>
  <c r="K655" i="4" s="1"/>
  <c r="O657" i="2"/>
  <c r="K656" i="4" s="1"/>
  <c r="O658" i="2"/>
  <c r="K657" i="4" s="1"/>
  <c r="O659" i="2"/>
  <c r="K658" i="4" s="1"/>
  <c r="O660" i="2"/>
  <c r="K659" i="4" s="1"/>
  <c r="O661" i="2"/>
  <c r="K660" i="4" s="1"/>
  <c r="O662" i="2"/>
  <c r="K661" i="4" s="1"/>
  <c r="O663" i="2"/>
  <c r="K662" i="4" s="1"/>
  <c r="O664" i="2"/>
  <c r="K663" i="4" s="1"/>
  <c r="O665" i="2"/>
  <c r="K664" i="4" s="1"/>
  <c r="O666" i="2"/>
  <c r="K665" i="4" s="1"/>
  <c r="O667" i="2"/>
  <c r="K666" i="4" s="1"/>
  <c r="O668" i="2"/>
  <c r="K667" i="4" s="1"/>
  <c r="O669" i="2"/>
  <c r="K668" i="4" s="1"/>
  <c r="O670" i="2"/>
  <c r="K669" i="4" s="1"/>
  <c r="O671" i="2"/>
  <c r="K670" i="4" s="1"/>
  <c r="O672" i="2"/>
  <c r="K671" i="4" s="1"/>
  <c r="O673" i="2"/>
  <c r="K672" i="4" s="1"/>
  <c r="O674" i="2"/>
  <c r="K673" i="4" s="1"/>
  <c r="O675" i="2"/>
  <c r="K674" i="4" s="1"/>
  <c r="O676" i="2"/>
  <c r="K675" i="4" s="1"/>
  <c r="O677" i="2"/>
  <c r="K676" i="4" s="1"/>
  <c r="O678" i="2"/>
  <c r="K677" i="4" s="1"/>
  <c r="O679" i="2"/>
  <c r="K678" i="4" s="1"/>
  <c r="O680" i="2"/>
  <c r="K679" i="4" s="1"/>
  <c r="O681" i="2"/>
  <c r="K680" i="4" s="1"/>
  <c r="O682" i="2"/>
  <c r="K681" i="4" s="1"/>
  <c r="O683" i="2"/>
  <c r="K682" i="4" s="1"/>
  <c r="O684" i="2"/>
  <c r="K683" i="4" s="1"/>
  <c r="O685" i="2"/>
  <c r="K684" i="4" s="1"/>
  <c r="O686" i="2"/>
  <c r="K685" i="4" s="1"/>
  <c r="O687" i="2"/>
  <c r="K686" i="4" s="1"/>
  <c r="O688" i="2"/>
  <c r="K687" i="4" s="1"/>
  <c r="O689" i="2"/>
  <c r="K688" i="4" s="1"/>
  <c r="O690" i="2"/>
  <c r="K689" i="4" s="1"/>
  <c r="O691" i="2"/>
  <c r="K690" i="4" s="1"/>
  <c r="O692" i="2"/>
  <c r="K691" i="4" s="1"/>
  <c r="O693" i="2"/>
  <c r="K692" i="4" s="1"/>
  <c r="O694" i="2"/>
  <c r="K693" i="4" s="1"/>
  <c r="O695" i="2"/>
  <c r="K694" i="4" s="1"/>
  <c r="O696" i="2"/>
  <c r="K695" i="4" s="1"/>
  <c r="O697" i="2"/>
  <c r="K696" i="4" s="1"/>
  <c r="O698" i="2"/>
  <c r="K697" i="4" s="1"/>
  <c r="O699" i="2"/>
  <c r="K698" i="4" s="1"/>
  <c r="O700" i="2"/>
  <c r="K699" i="4" s="1"/>
  <c r="O701" i="2"/>
  <c r="K700" i="4" s="1"/>
  <c r="O702" i="2"/>
  <c r="K701" i="4" s="1"/>
  <c r="O703" i="2"/>
  <c r="K702" i="4" s="1"/>
  <c r="O704" i="2"/>
  <c r="K703" i="4" s="1"/>
  <c r="O705" i="2"/>
  <c r="K704" i="4" s="1"/>
  <c r="O706" i="2"/>
  <c r="K705" i="4" s="1"/>
  <c r="O707" i="2"/>
  <c r="K706" i="4" s="1"/>
  <c r="O708" i="2"/>
  <c r="K707" i="4" s="1"/>
  <c r="O709" i="2"/>
  <c r="K708" i="4" s="1"/>
  <c r="O710" i="2"/>
  <c r="K709" i="4" s="1"/>
  <c r="O711" i="2"/>
  <c r="K710" i="4" s="1"/>
  <c r="O712" i="2"/>
  <c r="K711" i="4" s="1"/>
  <c r="O713" i="2"/>
  <c r="K712" i="4" s="1"/>
  <c r="O714" i="2"/>
  <c r="K713" i="4" s="1"/>
  <c r="O715" i="2"/>
  <c r="K714" i="4" s="1"/>
  <c r="O716" i="2"/>
  <c r="K715" i="4" s="1"/>
  <c r="O717" i="2"/>
  <c r="K716" i="4" s="1"/>
  <c r="O718" i="2"/>
  <c r="K717" i="4" s="1"/>
  <c r="O719" i="2"/>
  <c r="K718" i="4" s="1"/>
  <c r="O720" i="2"/>
  <c r="K719" i="4" s="1"/>
  <c r="O721" i="2"/>
  <c r="K720" i="4" s="1"/>
  <c r="O722" i="2"/>
  <c r="K721" i="4" s="1"/>
  <c r="O723" i="2"/>
  <c r="K722" i="4" s="1"/>
  <c r="O724" i="2"/>
  <c r="K723" i="4" s="1"/>
  <c r="O725" i="2"/>
  <c r="K724" i="4" s="1"/>
  <c r="O726" i="2"/>
  <c r="K725" i="4" s="1"/>
  <c r="O727" i="2"/>
  <c r="K726" i="4" s="1"/>
  <c r="O728" i="2"/>
  <c r="K727" i="4" s="1"/>
  <c r="O729" i="2"/>
  <c r="K728" i="4" s="1"/>
  <c r="O730" i="2"/>
  <c r="K729" i="4" s="1"/>
  <c r="O731" i="2"/>
  <c r="K730" i="4" s="1"/>
  <c r="O732" i="2"/>
  <c r="K731" i="4" s="1"/>
  <c r="O733" i="2"/>
  <c r="K732" i="4" s="1"/>
  <c r="O734" i="2"/>
  <c r="K733" i="4" s="1"/>
  <c r="O735" i="2"/>
  <c r="K734" i="4" s="1"/>
  <c r="O736" i="2"/>
  <c r="K735" i="4" s="1"/>
  <c r="O737" i="2"/>
  <c r="K736" i="4" s="1"/>
  <c r="O738" i="2"/>
  <c r="K737" i="4" s="1"/>
  <c r="O739" i="2"/>
  <c r="K738" i="4" s="1"/>
  <c r="O740" i="2"/>
  <c r="K739" i="4" s="1"/>
  <c r="O741" i="2"/>
  <c r="K740" i="4" s="1"/>
  <c r="O742" i="2"/>
  <c r="K741" i="4" s="1"/>
  <c r="O743" i="2"/>
  <c r="K742" i="4" s="1"/>
  <c r="O744" i="2"/>
  <c r="K743" i="4" s="1"/>
  <c r="O745" i="2"/>
  <c r="K744" i="4" s="1"/>
  <c r="O746" i="2"/>
  <c r="K745" i="4" s="1"/>
  <c r="O747" i="2"/>
  <c r="K746" i="4" s="1"/>
  <c r="O748" i="2"/>
  <c r="K747" i="4" s="1"/>
  <c r="O749" i="2"/>
  <c r="K748" i="4" s="1"/>
  <c r="O750" i="2"/>
  <c r="K749" i="4" s="1"/>
  <c r="O751" i="2"/>
  <c r="K750" i="4" s="1"/>
  <c r="O752" i="2"/>
  <c r="K751" i="4" s="1"/>
  <c r="O753" i="2"/>
  <c r="K752" i="4" s="1"/>
  <c r="O754" i="2"/>
  <c r="K753" i="4" s="1"/>
  <c r="O755" i="2"/>
  <c r="K754" i="4" s="1"/>
  <c r="O756" i="2"/>
  <c r="K755" i="4" s="1"/>
  <c r="O757" i="2"/>
  <c r="K756" i="4" s="1"/>
  <c r="O758" i="2"/>
  <c r="K757" i="4" s="1"/>
  <c r="O759" i="2"/>
  <c r="K758" i="4" s="1"/>
  <c r="O760" i="2"/>
  <c r="K759" i="4" s="1"/>
  <c r="O761" i="2"/>
  <c r="K760" i="4" s="1"/>
  <c r="O762" i="2"/>
  <c r="K761" i="4" s="1"/>
  <c r="O763" i="2"/>
  <c r="K762" i="4" s="1"/>
  <c r="O764" i="2"/>
  <c r="K763" i="4" s="1"/>
  <c r="O765" i="2"/>
  <c r="K764" i="4" s="1"/>
  <c r="O766" i="2"/>
  <c r="K765" i="4" s="1"/>
  <c r="O767" i="2"/>
  <c r="K766" i="4" s="1"/>
  <c r="O768" i="2"/>
  <c r="K767" i="4" s="1"/>
  <c r="O769" i="2"/>
  <c r="K768" i="4" s="1"/>
  <c r="O770" i="2"/>
  <c r="K769" i="4" s="1"/>
  <c r="O771" i="2"/>
  <c r="K770" i="4" s="1"/>
  <c r="O772" i="2"/>
  <c r="K771" i="4" s="1"/>
  <c r="O773" i="2"/>
  <c r="K772" i="4" s="1"/>
  <c r="O774" i="2"/>
  <c r="K773" i="4" s="1"/>
  <c r="O775" i="2"/>
  <c r="K774" i="4" s="1"/>
  <c r="O776" i="2"/>
  <c r="K775" i="4" s="1"/>
  <c r="O777" i="2"/>
  <c r="K776" i="4" s="1"/>
  <c r="O778" i="2"/>
  <c r="K777" i="4" s="1"/>
  <c r="O779" i="2"/>
  <c r="K778" i="4" s="1"/>
  <c r="O780" i="2"/>
  <c r="K779" i="4" s="1"/>
  <c r="O781" i="2"/>
  <c r="K780" i="4" s="1"/>
  <c r="O782" i="2"/>
  <c r="K781" i="4" s="1"/>
  <c r="O783" i="2"/>
  <c r="K782" i="4" s="1"/>
  <c r="O784" i="2"/>
  <c r="K783" i="4" s="1"/>
  <c r="O785" i="2"/>
  <c r="K784" i="4" s="1"/>
  <c r="O786" i="2"/>
  <c r="K785" i="4" s="1"/>
  <c r="O787" i="2"/>
  <c r="K786" i="4" s="1"/>
  <c r="O788" i="2"/>
  <c r="K787" i="4" s="1"/>
  <c r="O789" i="2"/>
  <c r="K788" i="4" s="1"/>
  <c r="O790" i="2"/>
  <c r="K789" i="4" s="1"/>
  <c r="O791" i="2"/>
  <c r="K790" i="4" s="1"/>
  <c r="O792" i="2"/>
  <c r="K791" i="4" s="1"/>
  <c r="O793" i="2"/>
  <c r="K792" i="4" s="1"/>
  <c r="O794" i="2"/>
  <c r="K793" i="4" s="1"/>
  <c r="O795" i="2"/>
  <c r="K794" i="4" s="1"/>
  <c r="O796" i="2"/>
  <c r="K795" i="4" s="1"/>
  <c r="O797" i="2"/>
  <c r="K796" i="4" s="1"/>
  <c r="O798" i="2"/>
  <c r="K797" i="4" s="1"/>
  <c r="O799" i="2"/>
  <c r="K798" i="4" s="1"/>
  <c r="O800" i="2"/>
  <c r="K799" i="4" s="1"/>
  <c r="O801" i="2"/>
  <c r="K800" i="4" s="1"/>
  <c r="O802" i="2"/>
  <c r="K801" i="4" s="1"/>
  <c r="O803" i="2"/>
  <c r="K802" i="4" s="1"/>
  <c r="O804" i="2"/>
  <c r="K803" i="4" s="1"/>
  <c r="O805" i="2"/>
  <c r="K804" i="4" s="1"/>
  <c r="O806" i="2"/>
  <c r="K805" i="4" s="1"/>
  <c r="O807" i="2"/>
  <c r="K806" i="4" s="1"/>
  <c r="O808" i="2"/>
  <c r="K807" i="4" s="1"/>
  <c r="O809" i="2"/>
  <c r="K808" i="4" s="1"/>
  <c r="O810" i="2"/>
  <c r="K809" i="4" s="1"/>
  <c r="O811" i="2"/>
  <c r="K810" i="4" s="1"/>
  <c r="O812" i="2"/>
  <c r="K811" i="4" s="1"/>
  <c r="O813" i="2"/>
  <c r="K812" i="4" s="1"/>
  <c r="O814" i="2"/>
  <c r="K813" i="4" s="1"/>
  <c r="O815" i="2"/>
  <c r="K814" i="4" s="1"/>
  <c r="O816" i="2"/>
  <c r="K815" i="4" s="1"/>
  <c r="O817" i="2"/>
  <c r="K816" i="4" s="1"/>
  <c r="O818" i="2"/>
  <c r="K817" i="4" s="1"/>
  <c r="O819" i="2"/>
  <c r="K818" i="4" s="1"/>
  <c r="O820" i="2"/>
  <c r="K819" i="4" s="1"/>
  <c r="O821" i="2"/>
  <c r="K820" i="4" s="1"/>
  <c r="O822" i="2"/>
  <c r="K821" i="4" s="1"/>
  <c r="O823" i="2"/>
  <c r="K822" i="4" s="1"/>
  <c r="O824" i="2"/>
  <c r="K823" i="4" s="1"/>
  <c r="O825" i="2"/>
  <c r="K824" i="4" s="1"/>
  <c r="O826" i="2"/>
  <c r="K825" i="4" s="1"/>
  <c r="O827" i="2"/>
  <c r="K826" i="4" s="1"/>
  <c r="O828" i="2"/>
  <c r="K827" i="4" s="1"/>
  <c r="O829" i="2"/>
  <c r="K828" i="4" s="1"/>
  <c r="O830" i="2"/>
  <c r="K829" i="4" s="1"/>
  <c r="O831" i="2"/>
  <c r="K830" i="4" s="1"/>
  <c r="O832" i="2"/>
  <c r="K831" i="4" s="1"/>
  <c r="O833" i="2"/>
  <c r="K832" i="4" s="1"/>
  <c r="O834" i="2"/>
  <c r="K833" i="4" s="1"/>
  <c r="O835" i="2"/>
  <c r="K834" i="4" s="1"/>
  <c r="O836" i="2"/>
  <c r="K835" i="4" s="1"/>
  <c r="O837" i="2"/>
  <c r="K836" i="4" s="1"/>
  <c r="O838" i="2"/>
  <c r="K837" i="4" s="1"/>
  <c r="O839" i="2"/>
  <c r="K838" i="4" s="1"/>
  <c r="O840" i="2"/>
  <c r="K839" i="4" s="1"/>
  <c r="O841" i="2"/>
  <c r="K840" i="4" s="1"/>
  <c r="O842" i="2"/>
  <c r="K841" i="4" s="1"/>
  <c r="O843" i="2"/>
  <c r="K842" i="4" s="1"/>
  <c r="O844" i="2"/>
  <c r="K843" i="4" s="1"/>
  <c r="O845" i="2"/>
  <c r="K844" i="4" s="1"/>
  <c r="O846" i="2"/>
  <c r="K845" i="4" s="1"/>
  <c r="O847" i="2"/>
  <c r="K846" i="4" s="1"/>
  <c r="O848" i="2"/>
  <c r="K847" i="4" s="1"/>
  <c r="O849" i="2"/>
  <c r="K848" i="4" s="1"/>
  <c r="O850" i="2"/>
  <c r="K849" i="4" s="1"/>
  <c r="O851" i="2"/>
  <c r="K850" i="4" s="1"/>
  <c r="O852" i="2"/>
  <c r="K851" i="4" s="1"/>
  <c r="O853" i="2"/>
  <c r="K852" i="4" s="1"/>
  <c r="O854" i="2"/>
  <c r="K853" i="4" s="1"/>
  <c r="O855" i="2"/>
  <c r="K854" i="4" s="1"/>
  <c r="O856" i="2"/>
  <c r="K855" i="4" s="1"/>
  <c r="O857" i="2"/>
  <c r="K856" i="4" s="1"/>
  <c r="O858" i="2"/>
  <c r="K857" i="4" s="1"/>
  <c r="O859" i="2"/>
  <c r="K858" i="4" s="1"/>
  <c r="O860" i="2"/>
  <c r="K859" i="4" s="1"/>
  <c r="O861" i="2"/>
  <c r="K860" i="4" s="1"/>
  <c r="O862" i="2"/>
  <c r="K861" i="4" s="1"/>
  <c r="O863" i="2"/>
  <c r="K862" i="4" s="1"/>
  <c r="O864" i="2"/>
  <c r="K863" i="4" s="1"/>
  <c r="O865" i="2"/>
  <c r="K864" i="4" s="1"/>
  <c r="O866" i="2"/>
  <c r="K865" i="4" s="1"/>
  <c r="O867" i="2"/>
  <c r="K866" i="4" s="1"/>
  <c r="O868" i="2"/>
  <c r="K867" i="4" s="1"/>
  <c r="O869" i="2"/>
  <c r="K868" i="4" s="1"/>
  <c r="O870" i="2"/>
  <c r="K869" i="4" s="1"/>
  <c r="O871" i="2"/>
  <c r="K870" i="4" s="1"/>
  <c r="O872" i="2"/>
  <c r="K871" i="4" s="1"/>
  <c r="O873" i="2"/>
  <c r="K872" i="4" s="1"/>
  <c r="O874" i="2"/>
  <c r="K873" i="4" s="1"/>
  <c r="O875" i="2"/>
  <c r="K874" i="4" s="1"/>
  <c r="O876" i="2"/>
  <c r="K875" i="4" s="1"/>
  <c r="O877" i="2"/>
  <c r="K876" i="4" s="1"/>
  <c r="O878" i="2"/>
  <c r="K877" i="4" s="1"/>
  <c r="O879" i="2"/>
  <c r="K878" i="4" s="1"/>
  <c r="O880" i="2"/>
  <c r="K879" i="4" s="1"/>
  <c r="O881" i="2"/>
  <c r="K880" i="4" s="1"/>
  <c r="O882" i="2"/>
  <c r="K881" i="4" s="1"/>
  <c r="O883" i="2"/>
  <c r="K882" i="4" s="1"/>
  <c r="O884" i="2"/>
  <c r="K883" i="4" s="1"/>
  <c r="O885" i="2"/>
  <c r="K884" i="4" s="1"/>
  <c r="O886" i="2"/>
  <c r="K885" i="4" s="1"/>
  <c r="O887" i="2"/>
  <c r="K886" i="4" s="1"/>
  <c r="O888" i="2"/>
  <c r="K887" i="4" s="1"/>
  <c r="O889" i="2"/>
  <c r="K888" i="4" s="1"/>
  <c r="O890" i="2"/>
  <c r="K889" i="4" s="1"/>
  <c r="O891" i="2"/>
  <c r="K890" i="4" s="1"/>
  <c r="O892" i="2"/>
  <c r="K891" i="4" s="1"/>
  <c r="O893" i="2"/>
  <c r="K892" i="4" s="1"/>
  <c r="O894" i="2"/>
  <c r="K893" i="4" s="1"/>
  <c r="O895" i="2"/>
  <c r="K894" i="4" s="1"/>
  <c r="O896" i="2"/>
  <c r="K895" i="4" s="1"/>
  <c r="O897" i="2"/>
  <c r="K896" i="4" s="1"/>
  <c r="O898" i="2"/>
  <c r="K897" i="4" s="1"/>
  <c r="O899" i="2"/>
  <c r="K898" i="4" s="1"/>
  <c r="O900" i="2"/>
  <c r="K899" i="4" s="1"/>
  <c r="O901" i="2"/>
  <c r="K900" i="4" s="1"/>
  <c r="O902" i="2"/>
  <c r="K901" i="4" s="1"/>
  <c r="O903" i="2"/>
  <c r="K902" i="4" s="1"/>
  <c r="O904" i="2"/>
  <c r="K903" i="4" s="1"/>
  <c r="O905" i="2"/>
  <c r="K904" i="4" s="1"/>
  <c r="O906" i="2"/>
  <c r="K905" i="4" s="1"/>
  <c r="O907" i="2"/>
  <c r="K906" i="4" s="1"/>
  <c r="O908" i="2"/>
  <c r="K907" i="4" s="1"/>
  <c r="O909" i="2"/>
  <c r="K908" i="4" s="1"/>
  <c r="O910" i="2"/>
  <c r="K909" i="4" s="1"/>
  <c r="O911" i="2"/>
  <c r="K910" i="4" s="1"/>
  <c r="O912" i="2"/>
  <c r="K911" i="4" s="1"/>
  <c r="O913" i="2"/>
  <c r="K912" i="4" s="1"/>
  <c r="O914" i="2"/>
  <c r="K913" i="4" s="1"/>
  <c r="O915" i="2"/>
  <c r="K914" i="4" s="1"/>
  <c r="O916" i="2"/>
  <c r="K915" i="4" s="1"/>
  <c r="O917" i="2"/>
  <c r="K916" i="4" s="1"/>
  <c r="O918" i="2"/>
  <c r="K917" i="4" s="1"/>
  <c r="O919" i="2"/>
  <c r="K918" i="4" s="1"/>
  <c r="O920" i="2"/>
  <c r="K919" i="4" s="1"/>
  <c r="O921" i="2"/>
  <c r="K920" i="4" s="1"/>
  <c r="O922" i="2"/>
  <c r="K921" i="4" s="1"/>
  <c r="O923" i="2"/>
  <c r="K922" i="4" s="1"/>
  <c r="O924" i="2"/>
  <c r="K923" i="4" s="1"/>
  <c r="O925" i="2"/>
  <c r="K924" i="4" s="1"/>
  <c r="O926" i="2"/>
  <c r="K925" i="4" s="1"/>
  <c r="O927" i="2"/>
  <c r="K926" i="4" s="1"/>
  <c r="O928" i="2"/>
  <c r="K927" i="4" s="1"/>
  <c r="O929" i="2"/>
  <c r="K928" i="4" s="1"/>
  <c r="O930" i="2"/>
  <c r="K929" i="4" s="1"/>
  <c r="O931" i="2"/>
  <c r="K930" i="4" s="1"/>
  <c r="O932" i="2"/>
  <c r="K931" i="4" s="1"/>
  <c r="O933" i="2"/>
  <c r="K932" i="4" s="1"/>
  <c r="O934" i="2"/>
  <c r="K933" i="4" s="1"/>
  <c r="O935" i="2"/>
  <c r="K934" i="4" s="1"/>
  <c r="O936" i="2"/>
  <c r="K935" i="4" s="1"/>
  <c r="O937" i="2"/>
  <c r="K936" i="4" s="1"/>
  <c r="O938" i="2"/>
  <c r="K937" i="4" s="1"/>
  <c r="O939" i="2"/>
  <c r="K938" i="4" s="1"/>
  <c r="O940" i="2"/>
  <c r="K939" i="4" s="1"/>
  <c r="O941" i="2"/>
  <c r="K940" i="4" s="1"/>
  <c r="O942" i="2"/>
  <c r="K941" i="4" s="1"/>
  <c r="O943" i="2"/>
  <c r="K942" i="4" s="1"/>
  <c r="O944" i="2"/>
  <c r="K943" i="4" s="1"/>
  <c r="O945" i="2"/>
  <c r="K944" i="4" s="1"/>
  <c r="O946" i="2"/>
  <c r="K945" i="4" s="1"/>
  <c r="O947" i="2"/>
  <c r="K946" i="4" s="1"/>
  <c r="O948" i="2"/>
  <c r="K947" i="4" s="1"/>
  <c r="O949" i="2"/>
  <c r="K948" i="4" s="1"/>
  <c r="O950" i="2"/>
  <c r="K949" i="4" s="1"/>
  <c r="O951" i="2"/>
  <c r="K950" i="4" s="1"/>
  <c r="O952" i="2"/>
  <c r="K951" i="4" s="1"/>
  <c r="O953" i="2"/>
  <c r="K952" i="4" s="1"/>
  <c r="O954" i="2"/>
  <c r="K953" i="4" s="1"/>
  <c r="O955" i="2"/>
  <c r="K954" i="4" s="1"/>
  <c r="O956" i="2"/>
  <c r="K955" i="4" s="1"/>
  <c r="O957" i="2"/>
  <c r="K956" i="4" s="1"/>
  <c r="O958" i="2"/>
  <c r="K957" i="4" s="1"/>
  <c r="O959" i="2"/>
  <c r="K958" i="4" s="1"/>
  <c r="O960" i="2"/>
  <c r="K959" i="4" s="1"/>
  <c r="O961" i="2"/>
  <c r="K960" i="4" s="1"/>
  <c r="O962" i="2"/>
  <c r="K961" i="4" s="1"/>
  <c r="O963" i="2"/>
  <c r="K962" i="4" s="1"/>
  <c r="O964" i="2"/>
  <c r="K963" i="4" s="1"/>
  <c r="O965" i="2"/>
  <c r="K964" i="4" s="1"/>
  <c r="O966" i="2"/>
  <c r="K965" i="4" s="1"/>
  <c r="O967" i="2"/>
  <c r="K966" i="4" s="1"/>
  <c r="O968" i="2"/>
  <c r="K967" i="4" s="1"/>
  <c r="O969" i="2"/>
  <c r="K968" i="4" s="1"/>
  <c r="O970" i="2"/>
  <c r="K969" i="4" s="1"/>
  <c r="O971" i="2"/>
  <c r="K970" i="4" s="1"/>
  <c r="O972" i="2"/>
  <c r="K971" i="4" s="1"/>
  <c r="O973" i="2"/>
  <c r="K972" i="4" s="1"/>
  <c r="O974" i="2"/>
  <c r="K973" i="4" s="1"/>
  <c r="O975" i="2"/>
  <c r="K974" i="4" s="1"/>
  <c r="O976" i="2"/>
  <c r="K975" i="4" s="1"/>
  <c r="O977" i="2"/>
  <c r="K976" i="4" s="1"/>
  <c r="O978" i="2"/>
  <c r="K977" i="4" s="1"/>
  <c r="O979" i="2"/>
  <c r="K978" i="4" s="1"/>
  <c r="O980" i="2"/>
  <c r="K979" i="4" s="1"/>
  <c r="O981" i="2"/>
  <c r="K980" i="4" s="1"/>
  <c r="O982" i="2"/>
  <c r="K981" i="4" s="1"/>
  <c r="O983" i="2"/>
  <c r="K982" i="4" s="1"/>
  <c r="O984" i="2"/>
  <c r="K983" i="4" s="1"/>
  <c r="O985" i="2"/>
  <c r="K984" i="4" s="1"/>
  <c r="O986" i="2"/>
  <c r="K985" i="4" s="1"/>
  <c r="O987" i="2"/>
  <c r="K986" i="4" s="1"/>
  <c r="O988" i="2"/>
  <c r="K987" i="4" s="1"/>
  <c r="O989" i="2"/>
  <c r="K988" i="4" s="1"/>
  <c r="O990" i="2"/>
  <c r="K989" i="4" s="1"/>
  <c r="O991" i="2"/>
  <c r="K990" i="4" s="1"/>
  <c r="O992" i="2"/>
  <c r="K991" i="4" s="1"/>
  <c r="O993" i="2"/>
  <c r="K992" i="4" s="1"/>
  <c r="O994" i="2"/>
  <c r="K993" i="4" s="1"/>
  <c r="O995" i="2"/>
  <c r="K994" i="4" s="1"/>
  <c r="O996" i="2"/>
  <c r="K995" i="4" s="1"/>
  <c r="O997" i="2"/>
  <c r="K996" i="4" s="1"/>
  <c r="O998" i="2"/>
  <c r="K997" i="4" s="1"/>
  <c r="O999" i="2"/>
  <c r="K998" i="4" s="1"/>
  <c r="O1000" i="2"/>
  <c r="K999" i="4" s="1"/>
  <c r="O1001" i="2"/>
  <c r="K1000" i="4" s="1"/>
  <c r="O1002" i="2"/>
  <c r="K1001" i="4" s="1"/>
  <c r="O1003" i="2"/>
  <c r="K1002" i="4" s="1"/>
  <c r="O1004" i="2"/>
  <c r="K1003" i="4" s="1"/>
  <c r="O1005" i="2"/>
  <c r="K1004" i="4" s="1"/>
  <c r="O1006" i="2"/>
  <c r="K1005" i="4" s="1"/>
  <c r="O1007" i="2"/>
  <c r="K1006" i="4" s="1"/>
  <c r="O1008" i="2"/>
  <c r="K1007" i="4" s="1"/>
  <c r="O1009" i="2"/>
  <c r="K1008" i="4" s="1"/>
  <c r="O1010" i="2"/>
  <c r="K1009" i="4" s="1"/>
  <c r="O1011" i="2"/>
  <c r="K1010" i="4" s="1"/>
  <c r="O1012" i="2"/>
  <c r="K1011" i="4" s="1"/>
  <c r="O1013" i="2"/>
  <c r="K1012" i="4" s="1"/>
  <c r="O1014" i="2"/>
  <c r="K1013" i="4" s="1"/>
  <c r="O1015" i="2"/>
  <c r="K1014" i="4" s="1"/>
  <c r="O1016" i="2"/>
  <c r="K1015" i="4" s="1"/>
  <c r="O1017" i="2"/>
  <c r="K1016" i="4" s="1"/>
  <c r="O1018" i="2"/>
  <c r="K1017" i="4" s="1"/>
  <c r="O1019" i="2"/>
  <c r="K1018" i="4" s="1"/>
  <c r="O1020" i="2"/>
  <c r="K1019" i="4" s="1"/>
  <c r="O1021" i="2"/>
  <c r="K1020" i="4" s="1"/>
  <c r="O1022" i="2"/>
  <c r="K1021" i="4" s="1"/>
  <c r="O1023" i="2"/>
  <c r="K1022" i="4" s="1"/>
  <c r="O1024" i="2"/>
  <c r="K1023" i="4" s="1"/>
  <c r="O1025" i="2"/>
  <c r="K1024" i="4" s="1"/>
  <c r="O1026" i="2"/>
  <c r="K1025" i="4" s="1"/>
  <c r="O1027" i="2"/>
  <c r="K1026" i="4" s="1"/>
  <c r="O1028" i="2"/>
  <c r="K1027" i="4" s="1"/>
  <c r="O1029" i="2"/>
  <c r="K1028" i="4" s="1"/>
  <c r="O1030" i="2"/>
  <c r="K1029" i="4" s="1"/>
  <c r="O1031" i="2"/>
  <c r="K1030" i="4" s="1"/>
  <c r="O1032" i="2"/>
  <c r="K1031" i="4" s="1"/>
  <c r="O1033" i="2"/>
  <c r="K1032" i="4" s="1"/>
  <c r="O1034" i="2"/>
  <c r="K1033" i="4" s="1"/>
  <c r="O1035" i="2"/>
  <c r="K1034" i="4" s="1"/>
  <c r="O1036" i="2"/>
  <c r="K1035" i="4" s="1"/>
  <c r="O1037" i="2"/>
  <c r="K1036" i="4" s="1"/>
  <c r="O1038" i="2"/>
  <c r="K1037" i="4" s="1"/>
  <c r="O1039" i="2"/>
  <c r="K1038" i="4" s="1"/>
  <c r="O1040" i="2"/>
  <c r="K1039" i="4" s="1"/>
  <c r="O1041" i="2"/>
  <c r="K1040" i="4" s="1"/>
  <c r="O1042" i="2"/>
  <c r="K1041" i="4" s="1"/>
  <c r="O1043" i="2"/>
  <c r="K1042" i="4" s="1"/>
  <c r="O1044" i="2"/>
  <c r="K1043" i="4" s="1"/>
  <c r="O1045" i="2"/>
  <c r="K1044" i="4" s="1"/>
  <c r="O1046" i="2"/>
  <c r="K1045" i="4" s="1"/>
  <c r="O1047" i="2"/>
  <c r="K1046" i="4" s="1"/>
  <c r="O1048" i="2"/>
  <c r="K1047" i="4" s="1"/>
  <c r="O1049" i="2"/>
  <c r="K1048" i="4" s="1"/>
  <c r="O1050" i="2"/>
  <c r="K1049" i="4" s="1"/>
  <c r="O1051" i="2"/>
  <c r="K1050" i="4" s="1"/>
  <c r="O1052" i="2"/>
  <c r="K1051" i="4" s="1"/>
  <c r="O1053" i="2"/>
  <c r="K1052" i="4" s="1"/>
  <c r="O1054" i="2"/>
  <c r="K1053" i="4" s="1"/>
  <c r="O1055" i="2"/>
  <c r="K1054" i="4" s="1"/>
  <c r="O1056" i="2"/>
  <c r="K1055" i="4" s="1"/>
  <c r="O1057" i="2"/>
  <c r="K1056" i="4" s="1"/>
  <c r="O1058" i="2"/>
  <c r="K1057" i="4" s="1"/>
  <c r="O1059" i="2"/>
  <c r="K1058" i="4" s="1"/>
  <c r="O1060" i="2"/>
  <c r="K1059" i="4" s="1"/>
  <c r="O1061" i="2"/>
  <c r="K1060" i="4" s="1"/>
  <c r="O1062" i="2"/>
  <c r="K1061" i="4" s="1"/>
  <c r="O1063" i="2"/>
  <c r="K1062" i="4" s="1"/>
  <c r="O1064" i="2"/>
  <c r="K1063" i="4" s="1"/>
  <c r="O1065" i="2"/>
  <c r="K1064" i="4" s="1"/>
  <c r="O1066" i="2"/>
  <c r="K1065" i="4" s="1"/>
  <c r="O1067" i="2"/>
  <c r="K1066" i="4" s="1"/>
  <c r="O1068" i="2"/>
  <c r="K1067" i="4" s="1"/>
  <c r="O1069" i="2"/>
  <c r="K1068" i="4" s="1"/>
  <c r="O1070" i="2"/>
  <c r="K1069" i="4" s="1"/>
  <c r="O1071" i="2"/>
  <c r="K1070" i="4" s="1"/>
  <c r="O1072" i="2"/>
  <c r="K1071" i="4" s="1"/>
  <c r="O1073" i="2"/>
  <c r="K1072" i="4" s="1"/>
  <c r="O1074" i="2"/>
  <c r="K1073" i="4" s="1"/>
  <c r="O1075" i="2"/>
  <c r="K1074" i="4" s="1"/>
  <c r="O1076" i="2"/>
  <c r="K1075" i="4" s="1"/>
  <c r="O1077" i="2"/>
  <c r="K1076" i="4" s="1"/>
  <c r="O1078" i="2"/>
  <c r="K1077" i="4" s="1"/>
  <c r="O1079" i="2"/>
  <c r="K1078" i="4" s="1"/>
  <c r="O1080" i="2"/>
  <c r="K1079" i="4" s="1"/>
  <c r="O1081" i="2"/>
  <c r="K1080" i="4" s="1"/>
  <c r="O1082" i="2"/>
  <c r="K1081" i="4" s="1"/>
  <c r="O1083" i="2"/>
  <c r="K1082" i="4" s="1"/>
  <c r="O1084" i="2"/>
  <c r="K1083" i="4" s="1"/>
  <c r="O1085" i="2"/>
  <c r="K1084" i="4" s="1"/>
  <c r="O1086" i="2"/>
  <c r="K1085" i="4" s="1"/>
  <c r="O1087" i="2"/>
  <c r="K1086" i="4" s="1"/>
  <c r="O1088" i="2"/>
  <c r="K1087" i="4" s="1"/>
  <c r="O1089" i="2"/>
  <c r="K1088" i="4" s="1"/>
  <c r="O1090" i="2"/>
  <c r="K1089" i="4" s="1"/>
  <c r="O1091" i="2"/>
  <c r="K1090" i="4" s="1"/>
  <c r="O1092" i="2"/>
  <c r="K1091" i="4" s="1"/>
  <c r="O1093" i="2"/>
  <c r="K1092" i="4" s="1"/>
  <c r="O1094" i="2"/>
  <c r="K1093" i="4" s="1"/>
  <c r="O1095" i="2"/>
  <c r="K1094" i="4" s="1"/>
  <c r="O1096" i="2"/>
  <c r="K1095" i="4" s="1"/>
  <c r="O1097" i="2"/>
  <c r="K1096" i="4" s="1"/>
  <c r="O1098" i="2"/>
  <c r="K1097" i="4" s="1"/>
  <c r="O1099" i="2"/>
  <c r="K1098" i="4" s="1"/>
  <c r="O1100" i="2"/>
  <c r="K1099" i="4" s="1"/>
  <c r="O1101" i="2"/>
  <c r="K1100" i="4" s="1"/>
  <c r="O1102" i="2"/>
  <c r="K1101" i="4" s="1"/>
  <c r="O1103" i="2"/>
  <c r="K1102" i="4" s="1"/>
  <c r="O1104" i="2"/>
  <c r="K1103" i="4" s="1"/>
  <c r="O1105" i="2"/>
  <c r="K1104" i="4" s="1"/>
  <c r="O1106" i="2"/>
  <c r="K1105" i="4" s="1"/>
  <c r="O1107" i="2"/>
  <c r="K1106" i="4" s="1"/>
  <c r="O1108" i="2"/>
  <c r="K1107" i="4" s="1"/>
  <c r="O1109" i="2"/>
  <c r="K1108" i="4" s="1"/>
  <c r="O1110" i="2"/>
  <c r="K1109" i="4" s="1"/>
  <c r="O1111" i="2"/>
  <c r="K1110" i="4" s="1"/>
  <c r="O1112" i="2"/>
  <c r="K1111" i="4" s="1"/>
  <c r="O1113" i="2"/>
  <c r="K1112" i="4" s="1"/>
  <c r="O1114" i="2"/>
  <c r="K1113" i="4" s="1"/>
  <c r="O1115" i="2"/>
  <c r="K1114" i="4" s="1"/>
  <c r="O1116" i="2"/>
  <c r="K1115" i="4" s="1"/>
  <c r="O1117" i="2"/>
  <c r="K1116" i="4" s="1"/>
  <c r="O1118" i="2"/>
  <c r="K1117" i="4" s="1"/>
  <c r="O1119" i="2"/>
  <c r="K1118" i="4" s="1"/>
  <c r="O1120" i="2"/>
  <c r="K1119" i="4" s="1"/>
  <c r="O1121" i="2"/>
  <c r="K1120" i="4" s="1"/>
  <c r="O1122" i="2"/>
  <c r="K1121" i="4" s="1"/>
  <c r="O1123" i="2"/>
  <c r="K1122" i="4" s="1"/>
  <c r="O1124" i="2"/>
  <c r="K1123" i="4" s="1"/>
  <c r="O1125" i="2"/>
  <c r="K1124" i="4" s="1"/>
  <c r="O1126" i="2"/>
  <c r="K1125" i="4" s="1"/>
  <c r="O1127" i="2"/>
  <c r="K1126" i="4" s="1"/>
  <c r="O1128" i="2"/>
  <c r="K1127" i="4" s="1"/>
  <c r="O1129" i="2"/>
  <c r="K1128" i="4" s="1"/>
  <c r="O1130" i="2"/>
  <c r="K1129" i="4" s="1"/>
  <c r="O1131" i="2"/>
  <c r="K1130" i="4" s="1"/>
  <c r="O1132" i="2"/>
  <c r="K1131" i="4" s="1"/>
  <c r="O1133" i="2"/>
  <c r="K1132" i="4" s="1"/>
  <c r="O1134" i="2"/>
  <c r="K1133" i="4" s="1"/>
  <c r="O1135" i="2"/>
  <c r="K1134" i="4" s="1"/>
  <c r="O1136" i="2"/>
  <c r="K1135" i="4" s="1"/>
  <c r="O1137" i="2"/>
  <c r="K1136" i="4" s="1"/>
  <c r="O1138" i="2"/>
  <c r="K1137" i="4" s="1"/>
  <c r="O1139" i="2"/>
  <c r="K1138" i="4" s="1"/>
  <c r="O1140" i="2"/>
  <c r="K1139" i="4" s="1"/>
  <c r="O1141" i="2"/>
  <c r="K1140" i="4" s="1"/>
  <c r="O1142" i="2"/>
  <c r="K1141" i="4" s="1"/>
  <c r="O1143" i="2"/>
  <c r="K1142" i="4" s="1"/>
  <c r="O1144" i="2"/>
  <c r="K1143" i="4" s="1"/>
  <c r="O1145" i="2"/>
  <c r="K1144" i="4" s="1"/>
  <c r="O1146" i="2"/>
  <c r="K1145" i="4" s="1"/>
  <c r="O1147" i="2"/>
  <c r="K1146" i="4" s="1"/>
  <c r="O1148" i="2"/>
  <c r="K1147" i="4" s="1"/>
  <c r="O1149" i="2"/>
  <c r="K1148" i="4" s="1"/>
  <c r="O1150" i="2"/>
  <c r="K1149" i="4" s="1"/>
  <c r="O1151" i="2"/>
  <c r="K1150" i="4" s="1"/>
  <c r="O1152" i="2"/>
  <c r="K1151" i="4" s="1"/>
  <c r="O1153" i="2"/>
  <c r="K1152" i="4" s="1"/>
  <c r="O1154" i="2"/>
  <c r="K1153" i="4" s="1"/>
  <c r="O1155" i="2"/>
  <c r="K1154" i="4" s="1"/>
  <c r="O1156" i="2"/>
  <c r="K1155" i="4" s="1"/>
  <c r="O1157" i="2"/>
  <c r="K1156" i="4" s="1"/>
  <c r="O1158" i="2"/>
  <c r="K1157" i="4" s="1"/>
  <c r="O1159" i="2"/>
  <c r="K1158" i="4" s="1"/>
  <c r="O1160" i="2"/>
  <c r="K1159" i="4" s="1"/>
  <c r="O1161" i="2"/>
  <c r="K1160" i="4" s="1"/>
  <c r="O1162" i="2"/>
  <c r="K1161" i="4" s="1"/>
  <c r="O1163" i="2"/>
  <c r="K1162" i="4" s="1"/>
  <c r="O1164" i="2"/>
  <c r="K1163" i="4" s="1"/>
  <c r="O1165" i="2"/>
  <c r="K1164" i="4" s="1"/>
  <c r="O1166" i="2"/>
  <c r="K1165" i="4" s="1"/>
  <c r="O1167" i="2"/>
  <c r="K1166" i="4" s="1"/>
  <c r="O1168" i="2"/>
  <c r="K1167" i="4" s="1"/>
  <c r="O1169" i="2"/>
  <c r="K1168" i="4" s="1"/>
  <c r="O1170" i="2"/>
  <c r="K1169" i="4" s="1"/>
  <c r="O1171" i="2"/>
  <c r="K1170" i="4" s="1"/>
  <c r="O1172" i="2"/>
  <c r="K1171" i="4" s="1"/>
  <c r="O1173" i="2"/>
  <c r="K1172" i="4" s="1"/>
  <c r="O1174" i="2"/>
  <c r="K1173" i="4" s="1"/>
  <c r="O1175" i="2"/>
  <c r="K1174" i="4" s="1"/>
  <c r="O1176" i="2"/>
  <c r="K1175" i="4" s="1"/>
  <c r="O1177" i="2"/>
  <c r="K1176" i="4" s="1"/>
  <c r="O1178" i="2"/>
  <c r="K1177" i="4" s="1"/>
  <c r="O1179" i="2"/>
  <c r="K1178" i="4" s="1"/>
  <c r="O1180" i="2"/>
  <c r="K1179" i="4" s="1"/>
  <c r="O1181" i="2"/>
  <c r="K1180" i="4" s="1"/>
  <c r="O1182" i="2"/>
  <c r="K1181" i="4" s="1"/>
  <c r="O1183" i="2"/>
  <c r="K1182" i="4" s="1"/>
  <c r="O1184" i="2"/>
  <c r="K1183" i="4" s="1"/>
  <c r="O1185" i="2"/>
  <c r="K1184" i="4" s="1"/>
  <c r="O1186" i="2"/>
  <c r="K1185" i="4" s="1"/>
  <c r="O1187" i="2"/>
  <c r="K1186" i="4" s="1"/>
  <c r="O1188" i="2"/>
  <c r="K1187" i="4" s="1"/>
  <c r="O1189" i="2"/>
  <c r="K1188" i="4" s="1"/>
  <c r="O1190" i="2"/>
  <c r="K1189" i="4" s="1"/>
  <c r="O1191" i="2"/>
  <c r="K1190" i="4" s="1"/>
  <c r="O1192" i="2"/>
  <c r="K1191" i="4" s="1"/>
  <c r="O1193" i="2"/>
  <c r="K1192" i="4" s="1"/>
  <c r="O1194" i="2"/>
  <c r="K1193" i="4" s="1"/>
  <c r="O1195" i="2"/>
  <c r="K1194" i="4" s="1"/>
  <c r="O1196" i="2"/>
  <c r="K1195" i="4" s="1"/>
  <c r="O1197" i="2"/>
  <c r="K1196" i="4" s="1"/>
  <c r="O1198" i="2"/>
  <c r="K1197" i="4" s="1"/>
  <c r="O1199" i="2"/>
  <c r="K1198" i="4" s="1"/>
  <c r="O1200" i="2"/>
  <c r="K1199" i="4" s="1"/>
  <c r="O1201" i="2"/>
  <c r="K1200" i="4" s="1"/>
  <c r="O1202" i="2"/>
  <c r="K1201" i="4" s="1"/>
  <c r="O1203" i="2"/>
  <c r="K1202" i="4" s="1"/>
  <c r="O1204" i="2"/>
  <c r="K1203" i="4" s="1"/>
  <c r="O1205" i="2"/>
  <c r="K1204" i="4" s="1"/>
  <c r="O1206" i="2"/>
  <c r="K1205" i="4" s="1"/>
  <c r="O1207" i="2"/>
  <c r="K1206" i="4" s="1"/>
  <c r="O1208" i="2"/>
  <c r="K1207" i="4" s="1"/>
  <c r="O1209" i="2"/>
  <c r="K1208" i="4" s="1"/>
  <c r="O1210" i="2"/>
  <c r="K1209" i="4" s="1"/>
  <c r="O1211" i="2"/>
  <c r="K1210" i="4" s="1"/>
  <c r="O1212" i="2"/>
  <c r="K1211" i="4" s="1"/>
  <c r="O1213" i="2"/>
  <c r="K1212" i="4" s="1"/>
  <c r="O1214" i="2"/>
  <c r="K1213" i="4" s="1"/>
  <c r="O1215" i="2"/>
  <c r="K1214" i="4" s="1"/>
  <c r="O1216" i="2"/>
  <c r="K1215" i="4" s="1"/>
  <c r="O1217" i="2"/>
  <c r="K1216" i="4" s="1"/>
  <c r="O1218" i="2"/>
  <c r="K1217" i="4" s="1"/>
  <c r="O1219" i="2"/>
  <c r="K1218" i="4" s="1"/>
  <c r="O1220" i="2"/>
  <c r="K1219" i="4" s="1"/>
  <c r="O1221" i="2"/>
  <c r="K1220" i="4" s="1"/>
  <c r="O1222" i="2"/>
  <c r="K1221" i="4" s="1"/>
  <c r="O1223" i="2"/>
  <c r="K1222" i="4" s="1"/>
  <c r="O1224" i="2"/>
  <c r="K1223" i="4" s="1"/>
  <c r="O1225" i="2"/>
  <c r="K1224" i="4" s="1"/>
  <c r="O1226" i="2"/>
  <c r="K1225" i="4" s="1"/>
  <c r="O1227" i="2"/>
  <c r="K1226" i="4" s="1"/>
  <c r="O1228" i="2"/>
  <c r="K1227" i="4" s="1"/>
  <c r="O1229" i="2"/>
  <c r="K1228" i="4" s="1"/>
  <c r="O1230" i="2"/>
  <c r="K1229" i="4" s="1"/>
  <c r="O1231" i="2"/>
  <c r="K1230" i="4" s="1"/>
  <c r="O1232" i="2"/>
  <c r="K1231" i="4" s="1"/>
  <c r="O1233" i="2"/>
  <c r="K1232" i="4" s="1"/>
  <c r="O1234" i="2"/>
  <c r="K1233" i="4" s="1"/>
  <c r="O1235" i="2"/>
  <c r="K1234" i="4" s="1"/>
  <c r="O1236" i="2"/>
  <c r="K1235" i="4" s="1"/>
  <c r="O1237" i="2"/>
  <c r="K1236" i="4" s="1"/>
  <c r="O1238" i="2"/>
  <c r="K1237" i="4" s="1"/>
  <c r="O1239" i="2"/>
  <c r="K1238" i="4" s="1"/>
  <c r="O1240" i="2"/>
  <c r="K1239" i="4" s="1"/>
  <c r="O1241" i="2"/>
  <c r="K1240" i="4" s="1"/>
  <c r="O1242" i="2"/>
  <c r="K1241" i="4" s="1"/>
  <c r="O1243" i="2"/>
  <c r="K1242" i="4" s="1"/>
  <c r="O1244" i="2"/>
  <c r="K1243" i="4" s="1"/>
  <c r="O1245" i="2"/>
  <c r="K1244" i="4" s="1"/>
  <c r="O1246" i="2"/>
  <c r="K1245" i="4" s="1"/>
  <c r="O1247" i="2"/>
  <c r="K1246" i="4" s="1"/>
  <c r="O1248" i="2"/>
  <c r="K1247" i="4" s="1"/>
  <c r="O1249" i="2"/>
  <c r="K1248" i="4" s="1"/>
  <c r="O1250" i="2"/>
  <c r="K1249" i="4" s="1"/>
  <c r="O1251" i="2"/>
  <c r="K1250" i="4" s="1"/>
  <c r="O1252" i="2"/>
  <c r="K1251" i="4" s="1"/>
  <c r="O1253" i="2"/>
  <c r="K1252" i="4" s="1"/>
  <c r="O1254" i="2"/>
  <c r="K1253" i="4" s="1"/>
  <c r="O1255" i="2"/>
  <c r="K1254" i="4" s="1"/>
  <c r="O1256" i="2"/>
  <c r="K1255" i="4" s="1"/>
  <c r="O1257" i="2"/>
  <c r="K1256" i="4" s="1"/>
  <c r="O1258" i="2"/>
  <c r="K1257" i="4" s="1"/>
  <c r="O1259" i="2"/>
  <c r="K1258" i="4" s="1"/>
  <c r="O1260" i="2"/>
  <c r="K1259" i="4" s="1"/>
  <c r="O1261" i="2"/>
  <c r="K1260" i="4" s="1"/>
  <c r="O1262" i="2"/>
  <c r="K1261" i="4" s="1"/>
  <c r="O1263" i="2"/>
  <c r="K1262" i="4" s="1"/>
  <c r="O1264" i="2"/>
  <c r="K1263" i="4" s="1"/>
  <c r="O1265" i="2"/>
  <c r="K1264" i="4" s="1"/>
  <c r="O1266" i="2"/>
  <c r="K1265" i="4" s="1"/>
  <c r="O1267" i="2"/>
  <c r="K1266" i="4" s="1"/>
  <c r="O1268" i="2"/>
  <c r="K1267" i="4" s="1"/>
  <c r="O1269" i="2"/>
  <c r="K1268" i="4" s="1"/>
  <c r="O1270" i="2"/>
  <c r="K1269" i="4" s="1"/>
  <c r="O1271" i="2"/>
  <c r="K1270" i="4" s="1"/>
  <c r="O1272" i="2"/>
  <c r="K1271" i="4" s="1"/>
  <c r="O1273" i="2"/>
  <c r="K1272" i="4" s="1"/>
  <c r="O1274" i="2"/>
  <c r="K1273" i="4" s="1"/>
  <c r="O1275" i="2"/>
  <c r="K1274" i="4" s="1"/>
  <c r="O1276" i="2"/>
  <c r="K1275" i="4" s="1"/>
  <c r="O1277" i="2"/>
  <c r="K1276" i="4" s="1"/>
  <c r="O1278" i="2"/>
  <c r="K1277" i="4" s="1"/>
  <c r="O1279" i="2"/>
  <c r="K1278" i="4" s="1"/>
  <c r="O1280" i="2"/>
  <c r="K1279" i="4" s="1"/>
  <c r="O1281" i="2"/>
  <c r="K1280" i="4" s="1"/>
  <c r="O1282" i="2"/>
  <c r="K1281" i="4" s="1"/>
  <c r="O1283" i="2"/>
  <c r="K1282" i="4" s="1"/>
  <c r="O1284" i="2"/>
  <c r="K1283" i="4" s="1"/>
  <c r="O1285" i="2"/>
  <c r="K1284" i="4" s="1"/>
  <c r="O1286" i="2"/>
  <c r="K1285" i="4" s="1"/>
  <c r="O1287" i="2"/>
  <c r="K1286" i="4" s="1"/>
  <c r="O1288" i="2"/>
  <c r="K1287" i="4" s="1"/>
  <c r="O1289" i="2"/>
  <c r="K1288" i="4" s="1"/>
  <c r="O1290" i="2"/>
  <c r="K1289" i="4" s="1"/>
  <c r="O1291" i="2"/>
  <c r="K1290" i="4" s="1"/>
  <c r="O1292" i="2"/>
  <c r="K1291" i="4" s="1"/>
  <c r="O1293" i="2"/>
  <c r="K1292" i="4" s="1"/>
  <c r="O1294" i="2"/>
  <c r="K1293" i="4" s="1"/>
  <c r="O1295" i="2"/>
  <c r="K1294" i="4" s="1"/>
  <c r="O1296" i="2"/>
  <c r="K1295" i="4" s="1"/>
  <c r="O1297" i="2"/>
  <c r="K1296" i="4" s="1"/>
  <c r="O1298" i="2"/>
  <c r="K1297" i="4" s="1"/>
  <c r="O1299" i="2"/>
  <c r="K1298" i="4" s="1"/>
  <c r="O1300" i="2"/>
  <c r="K1299" i="4" s="1"/>
  <c r="O1301" i="2"/>
  <c r="K1300" i="4" s="1"/>
  <c r="O1302" i="2"/>
  <c r="K1301" i="4" s="1"/>
  <c r="O1303" i="2"/>
  <c r="K1302" i="4" s="1"/>
  <c r="O1304" i="2"/>
  <c r="K1303" i="4" s="1"/>
  <c r="O1305" i="2"/>
  <c r="K1304" i="4" s="1"/>
  <c r="O1306" i="2"/>
  <c r="K1305" i="4" s="1"/>
  <c r="O1307" i="2"/>
  <c r="K1306" i="4" s="1"/>
  <c r="O1308" i="2"/>
  <c r="K1307" i="4" s="1"/>
  <c r="O1309" i="2"/>
  <c r="K1308" i="4" s="1"/>
  <c r="O1310" i="2"/>
  <c r="K1309" i="4" s="1"/>
  <c r="O1311" i="2"/>
  <c r="K1310" i="4" s="1"/>
  <c r="O1312" i="2"/>
  <c r="K1311" i="4" s="1"/>
  <c r="O1313" i="2"/>
  <c r="K1312" i="4" s="1"/>
  <c r="O1314" i="2"/>
  <c r="K1313" i="4" s="1"/>
  <c r="O1315" i="2"/>
  <c r="K1314" i="4" s="1"/>
  <c r="O1316" i="2"/>
  <c r="K1315" i="4" s="1"/>
  <c r="O1317" i="2"/>
  <c r="K1316" i="4" s="1"/>
  <c r="O1318" i="2"/>
  <c r="K1317" i="4" s="1"/>
  <c r="O1319" i="2"/>
  <c r="K1318" i="4" s="1"/>
  <c r="O1320" i="2"/>
  <c r="K1319" i="4" s="1"/>
  <c r="O1321" i="2"/>
  <c r="K1320" i="4" s="1"/>
  <c r="O1322" i="2"/>
  <c r="K1321" i="4" s="1"/>
  <c r="O1323" i="2"/>
  <c r="K1322" i="4" s="1"/>
  <c r="O1324" i="2"/>
  <c r="K1323" i="4" s="1"/>
  <c r="O1325" i="2"/>
  <c r="K1324" i="4" s="1"/>
  <c r="O1326" i="2"/>
  <c r="K1325" i="4" s="1"/>
  <c r="O1327" i="2"/>
  <c r="K1326" i="4" s="1"/>
  <c r="O1328" i="2"/>
  <c r="K1327" i="4" s="1"/>
  <c r="O1329" i="2"/>
  <c r="K1328" i="4" s="1"/>
  <c r="O1330" i="2"/>
  <c r="K1329" i="4" s="1"/>
  <c r="O1331" i="2"/>
  <c r="K1330" i="4" s="1"/>
  <c r="O1332" i="2"/>
  <c r="K1331" i="4" s="1"/>
  <c r="O1333" i="2"/>
  <c r="K1332" i="4" s="1"/>
  <c r="O1334" i="2"/>
  <c r="K1333" i="4" s="1"/>
  <c r="O1335" i="2"/>
  <c r="K1334" i="4" s="1"/>
  <c r="O1336" i="2"/>
  <c r="K1335" i="4" s="1"/>
  <c r="O1337" i="2"/>
  <c r="K1336" i="4" s="1"/>
  <c r="O1338" i="2"/>
  <c r="K1337" i="4" s="1"/>
  <c r="O1339" i="2"/>
  <c r="K1338" i="4" s="1"/>
  <c r="O1340" i="2"/>
  <c r="K1339" i="4" s="1"/>
  <c r="O1341" i="2"/>
  <c r="K1340" i="4" s="1"/>
  <c r="O1342" i="2"/>
  <c r="K1341" i="4" s="1"/>
  <c r="O1343" i="2"/>
  <c r="K1342" i="4" s="1"/>
  <c r="O1344" i="2"/>
  <c r="K1343" i="4" s="1"/>
  <c r="O1345" i="2"/>
  <c r="K1344" i="4" s="1"/>
  <c r="O1346" i="2"/>
  <c r="K1345" i="4" s="1"/>
  <c r="O1347" i="2"/>
  <c r="K1346" i="4" s="1"/>
  <c r="O1348" i="2"/>
  <c r="K1347" i="4" s="1"/>
  <c r="O1349" i="2"/>
  <c r="K1348" i="4" s="1"/>
  <c r="O1350" i="2"/>
  <c r="K1349" i="4" s="1"/>
  <c r="O1351" i="2"/>
  <c r="K1350" i="4" s="1"/>
  <c r="O1352" i="2"/>
  <c r="K1351" i="4" s="1"/>
  <c r="O1353" i="2"/>
  <c r="K1352" i="4" s="1"/>
  <c r="O1354" i="2"/>
  <c r="K1353" i="4" s="1"/>
  <c r="O1355" i="2"/>
  <c r="K1354" i="4" s="1"/>
  <c r="O1356" i="2"/>
  <c r="K1355" i="4" s="1"/>
  <c r="O1357" i="2"/>
  <c r="K1356" i="4" s="1"/>
  <c r="O1358" i="2"/>
  <c r="K1357" i="4" s="1"/>
  <c r="O1359" i="2"/>
  <c r="K1358" i="4" s="1"/>
  <c r="O1360" i="2"/>
  <c r="K1359" i="4" s="1"/>
  <c r="O1361" i="2"/>
  <c r="K1360" i="4" s="1"/>
  <c r="O1362" i="2"/>
  <c r="K1361" i="4" s="1"/>
  <c r="O1363" i="2"/>
  <c r="K1362" i="4" s="1"/>
  <c r="O1364" i="2"/>
  <c r="K1363" i="4" s="1"/>
  <c r="O1365" i="2"/>
  <c r="K1364" i="4" s="1"/>
  <c r="O1366" i="2"/>
  <c r="K1365" i="4" s="1"/>
  <c r="O1367" i="2"/>
  <c r="K1366" i="4" s="1"/>
  <c r="O1368" i="2"/>
  <c r="K1367" i="4" s="1"/>
  <c r="O1369" i="2"/>
  <c r="K1368" i="4" s="1"/>
  <c r="O1370" i="2"/>
  <c r="K1369" i="4" s="1"/>
  <c r="O1371" i="2"/>
  <c r="K1370" i="4" s="1"/>
  <c r="O1372" i="2"/>
  <c r="K1371" i="4" s="1"/>
  <c r="O1373" i="2"/>
  <c r="K1372" i="4" s="1"/>
  <c r="O1374" i="2"/>
  <c r="K1373" i="4" s="1"/>
  <c r="O1375" i="2"/>
  <c r="K1374" i="4" s="1"/>
  <c r="O1376" i="2"/>
  <c r="K1375" i="4" s="1"/>
  <c r="O1377" i="2"/>
  <c r="K1376" i="4" s="1"/>
  <c r="O1378" i="2"/>
  <c r="K1377" i="4" s="1"/>
  <c r="O1379" i="2"/>
  <c r="K1378" i="4" s="1"/>
  <c r="O1380" i="2"/>
  <c r="K1379" i="4" s="1"/>
  <c r="O1381" i="2"/>
  <c r="K1380" i="4" s="1"/>
  <c r="O1382" i="2"/>
  <c r="K1381" i="4" s="1"/>
  <c r="O1383" i="2"/>
  <c r="K1382" i="4" s="1"/>
  <c r="O1384" i="2"/>
  <c r="K1383" i="4" s="1"/>
  <c r="O1385" i="2"/>
  <c r="K1384" i="4" s="1"/>
  <c r="O1386" i="2"/>
  <c r="K1385" i="4" s="1"/>
  <c r="O1387" i="2"/>
  <c r="K1386" i="4" s="1"/>
  <c r="O1388" i="2"/>
  <c r="K1387" i="4" s="1"/>
  <c r="O1389" i="2"/>
  <c r="K1388" i="4" s="1"/>
  <c r="O1390" i="2"/>
  <c r="K1389" i="4" s="1"/>
  <c r="O1391" i="2"/>
  <c r="K1390" i="4" s="1"/>
  <c r="O1392" i="2"/>
  <c r="K1391" i="4" s="1"/>
  <c r="O1393" i="2"/>
  <c r="K1392" i="4" s="1"/>
  <c r="O1394" i="2"/>
  <c r="K1393" i="4" s="1"/>
  <c r="O1395" i="2"/>
  <c r="K1394" i="4" s="1"/>
  <c r="O1396" i="2"/>
  <c r="K1395" i="4" s="1"/>
  <c r="O1397" i="2"/>
  <c r="K1396" i="4" s="1"/>
  <c r="O1398" i="2"/>
  <c r="K1397" i="4" s="1"/>
  <c r="O1399" i="2"/>
  <c r="K1398" i="4" s="1"/>
  <c r="O1400" i="2"/>
  <c r="K1399" i="4" s="1"/>
  <c r="O1401" i="2"/>
  <c r="K1400" i="4" s="1"/>
  <c r="O1402" i="2"/>
  <c r="K1401" i="4" s="1"/>
  <c r="O1403" i="2"/>
  <c r="K1402" i="4" s="1"/>
  <c r="O1404" i="2"/>
  <c r="K1403" i="4" s="1"/>
  <c r="O1405" i="2"/>
  <c r="K1404" i="4" s="1"/>
  <c r="O1406" i="2"/>
  <c r="K1405" i="4" s="1"/>
  <c r="O1407" i="2"/>
  <c r="K1406" i="4" s="1"/>
  <c r="O1408" i="2"/>
  <c r="K1407" i="4" s="1"/>
  <c r="O1409" i="2"/>
  <c r="K1408" i="4" s="1"/>
  <c r="O1410" i="2"/>
  <c r="K1409" i="4" s="1"/>
  <c r="O1411" i="2"/>
  <c r="K1410" i="4" s="1"/>
  <c r="O1412" i="2"/>
  <c r="K1411" i="4" s="1"/>
  <c r="O1413" i="2"/>
  <c r="K1412" i="4" s="1"/>
  <c r="O1414" i="2"/>
  <c r="K1413" i="4" s="1"/>
  <c r="O1415" i="2"/>
  <c r="K1414" i="4" s="1"/>
  <c r="O1416" i="2"/>
  <c r="K1415" i="4" s="1"/>
  <c r="O1417" i="2"/>
  <c r="K1416" i="4" s="1"/>
  <c r="O1418" i="2"/>
  <c r="K1417" i="4" s="1"/>
  <c r="O1419" i="2"/>
  <c r="K1418" i="4" s="1"/>
  <c r="O1420" i="2"/>
  <c r="K1419" i="4" s="1"/>
  <c r="O1421" i="2"/>
  <c r="K1420" i="4" s="1"/>
  <c r="O1422" i="2"/>
  <c r="K1421" i="4" s="1"/>
  <c r="O1423" i="2"/>
  <c r="K1422" i="4" s="1"/>
  <c r="O1424" i="2"/>
  <c r="K1423" i="4" s="1"/>
  <c r="O1425" i="2"/>
  <c r="K1424" i="4" s="1"/>
  <c r="O1426" i="2"/>
  <c r="K1425" i="4" s="1"/>
  <c r="O1427" i="2"/>
  <c r="K1426" i="4" s="1"/>
  <c r="O1428" i="2"/>
  <c r="K1427" i="4" s="1"/>
  <c r="O1429" i="2"/>
  <c r="K1428" i="4" s="1"/>
  <c r="O1430" i="2"/>
  <c r="K1429" i="4" s="1"/>
  <c r="O1431" i="2"/>
  <c r="K1430" i="4" s="1"/>
  <c r="O1432" i="2"/>
  <c r="K1431" i="4" s="1"/>
  <c r="O1433" i="2"/>
  <c r="K1432" i="4" s="1"/>
  <c r="O1434" i="2"/>
  <c r="K1433" i="4" s="1"/>
  <c r="O1435" i="2"/>
  <c r="K1434" i="4" s="1"/>
  <c r="O1436" i="2"/>
  <c r="K1435" i="4" s="1"/>
  <c r="O1437" i="2"/>
  <c r="K1436" i="4" s="1"/>
  <c r="O1438" i="2"/>
  <c r="K1437" i="4" s="1"/>
  <c r="O1439" i="2"/>
  <c r="K1438" i="4" s="1"/>
  <c r="O1440" i="2"/>
  <c r="K1439" i="4" s="1"/>
  <c r="O1441" i="2"/>
  <c r="K1440" i="4" s="1"/>
  <c r="O1442" i="2"/>
  <c r="K1441" i="4" s="1"/>
  <c r="O1443" i="2"/>
  <c r="K1442" i="4" s="1"/>
  <c r="O1444" i="2"/>
  <c r="K1443" i="4" s="1"/>
  <c r="O1445" i="2"/>
  <c r="K1444" i="4" s="1"/>
  <c r="O1446" i="2"/>
  <c r="K1445" i="4" s="1"/>
  <c r="O1447" i="2"/>
  <c r="K1446" i="4" s="1"/>
  <c r="O1448" i="2"/>
  <c r="K1447" i="4" s="1"/>
  <c r="O1449" i="2"/>
  <c r="K1448" i="4" s="1"/>
  <c r="O1450" i="2"/>
  <c r="K1449" i="4" s="1"/>
  <c r="O1451" i="2"/>
  <c r="K1450" i="4" s="1"/>
  <c r="O1452" i="2"/>
  <c r="K1451" i="4" s="1"/>
  <c r="O1453" i="2"/>
  <c r="K1452" i="4" s="1"/>
  <c r="O1454" i="2"/>
  <c r="K1453" i="4" s="1"/>
  <c r="O1455" i="2"/>
  <c r="K1454" i="4" s="1"/>
  <c r="O1456" i="2"/>
  <c r="K1455" i="4" s="1"/>
  <c r="O1457" i="2"/>
  <c r="K1456" i="4" s="1"/>
  <c r="O1458" i="2"/>
  <c r="K1457" i="4" s="1"/>
  <c r="O1459" i="2"/>
  <c r="K1458" i="4" s="1"/>
  <c r="O1460" i="2"/>
  <c r="K1459" i="4" s="1"/>
  <c r="O1461" i="2"/>
  <c r="K1460" i="4" s="1"/>
  <c r="O1462" i="2"/>
  <c r="K1461" i="4" s="1"/>
  <c r="O1463" i="2"/>
  <c r="K1462" i="4" s="1"/>
  <c r="O1464" i="2"/>
  <c r="K1463" i="4" s="1"/>
  <c r="O1465" i="2"/>
  <c r="K1464" i="4" s="1"/>
  <c r="O1466" i="2"/>
  <c r="K1465" i="4" s="1"/>
  <c r="O1467" i="2"/>
  <c r="K1466" i="4" s="1"/>
  <c r="O1468" i="2"/>
  <c r="K1467" i="4" s="1"/>
  <c r="O1469" i="2"/>
  <c r="K1468" i="4" s="1"/>
  <c r="O1470" i="2"/>
  <c r="K1469" i="4" s="1"/>
  <c r="O1471" i="2"/>
  <c r="K1470" i="4" s="1"/>
  <c r="O1472" i="2"/>
  <c r="K1471" i="4" s="1"/>
  <c r="O1473" i="2"/>
  <c r="K1472" i="4" s="1"/>
  <c r="O1474" i="2"/>
  <c r="K1473" i="4" s="1"/>
  <c r="O1475" i="2"/>
  <c r="K1474" i="4" s="1"/>
  <c r="O1476" i="2"/>
  <c r="K1475" i="4" s="1"/>
  <c r="O1477" i="2"/>
  <c r="K1476" i="4" s="1"/>
  <c r="O1478" i="2"/>
  <c r="K1477" i="4" s="1"/>
  <c r="O1479" i="2"/>
  <c r="K1478" i="4" s="1"/>
  <c r="O1480" i="2"/>
  <c r="K1479" i="4" s="1"/>
  <c r="O1481" i="2"/>
  <c r="K1480" i="4" s="1"/>
  <c r="O1482" i="2"/>
  <c r="K1481" i="4" s="1"/>
  <c r="O1483" i="2"/>
  <c r="K1482" i="4" s="1"/>
  <c r="O1484" i="2"/>
  <c r="K1483" i="4" s="1"/>
  <c r="O1485" i="2"/>
  <c r="K1484" i="4" s="1"/>
  <c r="O1486" i="2"/>
  <c r="K1485" i="4" s="1"/>
  <c r="O1487" i="2"/>
  <c r="K1486" i="4" s="1"/>
  <c r="O1488" i="2"/>
  <c r="K1487" i="4" s="1"/>
  <c r="O1489" i="2"/>
  <c r="K1488" i="4" s="1"/>
  <c r="O1490" i="2"/>
  <c r="K1489" i="4" s="1"/>
  <c r="O1491" i="2"/>
  <c r="K1490" i="4" s="1"/>
  <c r="O1492" i="2"/>
  <c r="K1491" i="4" s="1"/>
  <c r="O1493" i="2"/>
  <c r="K1492" i="4" s="1"/>
  <c r="O1494" i="2"/>
  <c r="K1493" i="4" s="1"/>
  <c r="O1495" i="2"/>
  <c r="K1494" i="4" s="1"/>
  <c r="O1496" i="2"/>
  <c r="K1495" i="4" s="1"/>
  <c r="O1497" i="2"/>
  <c r="K1496" i="4" s="1"/>
  <c r="O1498" i="2"/>
  <c r="K1497" i="4" s="1"/>
  <c r="O1499" i="2"/>
  <c r="K1498" i="4" s="1"/>
  <c r="O1500" i="2"/>
  <c r="K1499" i="4" s="1"/>
  <c r="O1501" i="2"/>
  <c r="K1500" i="4" s="1"/>
  <c r="O1502" i="2"/>
  <c r="K1501" i="4" s="1"/>
  <c r="O1503" i="2"/>
  <c r="K1502" i="4" s="1"/>
  <c r="O1504" i="2"/>
  <c r="K1503" i="4" s="1"/>
  <c r="O1505" i="2"/>
  <c r="K1504" i="4" s="1"/>
  <c r="O1506" i="2"/>
  <c r="K1505" i="4" s="1"/>
  <c r="O1507" i="2"/>
  <c r="K1506" i="4" s="1"/>
  <c r="O1508" i="2"/>
  <c r="K1507" i="4" s="1"/>
  <c r="O1509" i="2"/>
  <c r="K1508" i="4" s="1"/>
  <c r="O1510" i="2"/>
  <c r="K1509" i="4" s="1"/>
  <c r="O1511" i="2"/>
  <c r="K1510" i="4" s="1"/>
  <c r="O1512" i="2"/>
  <c r="K1511" i="4" s="1"/>
  <c r="O1513" i="2"/>
  <c r="K1512" i="4" s="1"/>
  <c r="O1514" i="2"/>
  <c r="K1513" i="4" s="1"/>
  <c r="O1515" i="2"/>
  <c r="K1514" i="4" s="1"/>
  <c r="O1516" i="2"/>
  <c r="K1515" i="4" s="1"/>
  <c r="O1517" i="2"/>
  <c r="K1516" i="4" s="1"/>
  <c r="O1518" i="2"/>
  <c r="K1517" i="4" s="1"/>
  <c r="O1519" i="2"/>
  <c r="K1518" i="4" s="1"/>
  <c r="O1520" i="2"/>
  <c r="K1519" i="4" s="1"/>
  <c r="O1521" i="2"/>
  <c r="K1520" i="4" s="1"/>
  <c r="O1522" i="2"/>
  <c r="K1521" i="4" s="1"/>
  <c r="O1523" i="2"/>
  <c r="K1522" i="4" s="1"/>
  <c r="O1524" i="2"/>
  <c r="K1523" i="4" s="1"/>
  <c r="O1525" i="2"/>
  <c r="K1524" i="4" s="1"/>
  <c r="O1526" i="2"/>
  <c r="K1525" i="4" s="1"/>
  <c r="O1527" i="2"/>
  <c r="K1526" i="4" s="1"/>
  <c r="O1528" i="2"/>
  <c r="K1527" i="4" s="1"/>
  <c r="O1529" i="2"/>
  <c r="K1528" i="4" s="1"/>
  <c r="O1530" i="2"/>
  <c r="K1529" i="4" s="1"/>
  <c r="O1531" i="2"/>
  <c r="K1530" i="4" s="1"/>
  <c r="O1532" i="2"/>
  <c r="K1531" i="4" s="1"/>
  <c r="O1533" i="2"/>
  <c r="K1532" i="4" s="1"/>
  <c r="O1534" i="2"/>
  <c r="K1533" i="4" s="1"/>
  <c r="O1535" i="2"/>
  <c r="K1534" i="4" s="1"/>
  <c r="O1536" i="2"/>
  <c r="K1535" i="4" s="1"/>
  <c r="O1537" i="2"/>
  <c r="K1536" i="4" s="1"/>
  <c r="O1538" i="2"/>
  <c r="K1537" i="4" s="1"/>
  <c r="O1539" i="2"/>
  <c r="K1538" i="4" s="1"/>
  <c r="O1540" i="2"/>
  <c r="K1539" i="4" s="1"/>
  <c r="O1541" i="2"/>
  <c r="K1540" i="4" s="1"/>
  <c r="O1542" i="2"/>
  <c r="K1541" i="4" s="1"/>
  <c r="O1543" i="2"/>
  <c r="K1542" i="4" s="1"/>
  <c r="O1544" i="2"/>
  <c r="K1543" i="4" s="1"/>
  <c r="O1545" i="2"/>
  <c r="K1544" i="4" s="1"/>
  <c r="O1546" i="2"/>
  <c r="K1545" i="4" s="1"/>
  <c r="O1547" i="2"/>
  <c r="K1546" i="4" s="1"/>
  <c r="O1548" i="2"/>
  <c r="K1547" i="4" s="1"/>
  <c r="O1549" i="2"/>
  <c r="K1548" i="4" s="1"/>
  <c r="O1550" i="2"/>
  <c r="K1549" i="4" s="1"/>
  <c r="O1551" i="2"/>
  <c r="K1550" i="4" s="1"/>
  <c r="O1552" i="2"/>
  <c r="K1551" i="4" s="1"/>
  <c r="O1553" i="2"/>
  <c r="K1552" i="4" s="1"/>
  <c r="O1554" i="2"/>
  <c r="K1553" i="4" s="1"/>
  <c r="O1555" i="2"/>
  <c r="K1554" i="4" s="1"/>
  <c r="O1556" i="2"/>
  <c r="K1555" i="4" s="1"/>
  <c r="O1557" i="2"/>
  <c r="K1556" i="4" s="1"/>
  <c r="O1558" i="2"/>
  <c r="K1557" i="4" s="1"/>
  <c r="O1559" i="2"/>
  <c r="K1558" i="4" s="1"/>
  <c r="O1560" i="2"/>
  <c r="K1559" i="4" s="1"/>
  <c r="O1561" i="2"/>
  <c r="K1560" i="4" s="1"/>
  <c r="O1562" i="2"/>
  <c r="K1561" i="4" s="1"/>
  <c r="O1563" i="2"/>
  <c r="K1562" i="4" s="1"/>
  <c r="O1564" i="2"/>
  <c r="K1563" i="4" s="1"/>
  <c r="O1565" i="2"/>
  <c r="K1564" i="4" s="1"/>
  <c r="O1566" i="2"/>
  <c r="K1565" i="4" s="1"/>
  <c r="O1567" i="2"/>
  <c r="K1566" i="4" s="1"/>
  <c r="O1568" i="2"/>
  <c r="K1567" i="4" s="1"/>
  <c r="O1569" i="2"/>
  <c r="K1568" i="4" s="1"/>
  <c r="O1570" i="2"/>
  <c r="K1569" i="4" s="1"/>
  <c r="O1571" i="2"/>
  <c r="K1570" i="4" s="1"/>
  <c r="O1572" i="2"/>
  <c r="K1571" i="4" s="1"/>
  <c r="O1573" i="2"/>
  <c r="K1572" i="4" s="1"/>
  <c r="O1574" i="2"/>
  <c r="K1573" i="4" s="1"/>
  <c r="O1575" i="2"/>
  <c r="K1574" i="4" s="1"/>
  <c r="O1576" i="2"/>
  <c r="K1575" i="4" s="1"/>
  <c r="O1577" i="2"/>
  <c r="K1576" i="4" s="1"/>
  <c r="O1578" i="2"/>
  <c r="K1577" i="4" s="1"/>
  <c r="O1579" i="2"/>
  <c r="K1578" i="4" s="1"/>
  <c r="O1580" i="2"/>
  <c r="K1579" i="4" s="1"/>
  <c r="O1581" i="2"/>
  <c r="K1580" i="4" s="1"/>
  <c r="O1582" i="2"/>
  <c r="K1581" i="4" s="1"/>
  <c r="O1583" i="2"/>
  <c r="K1582" i="4" s="1"/>
  <c r="O1584" i="2"/>
  <c r="K1583" i="4" s="1"/>
  <c r="O1585" i="2"/>
  <c r="K1584" i="4" s="1"/>
  <c r="O1586" i="2"/>
  <c r="K1585" i="4" s="1"/>
  <c r="O1587" i="2"/>
  <c r="K1586" i="4" s="1"/>
  <c r="O1588" i="2"/>
  <c r="K1587" i="4" s="1"/>
  <c r="O1589" i="2"/>
  <c r="K1588" i="4" s="1"/>
  <c r="O1590" i="2"/>
  <c r="K1589" i="4" s="1"/>
  <c r="O1591" i="2"/>
  <c r="K1590" i="4" s="1"/>
  <c r="O1592" i="2"/>
  <c r="K1591" i="4" s="1"/>
  <c r="O1593" i="2"/>
  <c r="K1592" i="4" s="1"/>
  <c r="O1594" i="2"/>
  <c r="K1593" i="4" s="1"/>
  <c r="O1595" i="2"/>
  <c r="K1594" i="4" s="1"/>
  <c r="O1596" i="2"/>
  <c r="K1595" i="4" s="1"/>
  <c r="O1597" i="2"/>
  <c r="K1596" i="4" s="1"/>
  <c r="O1598" i="2"/>
  <c r="K1597" i="4" s="1"/>
  <c r="O1599" i="2"/>
  <c r="K1598" i="4" s="1"/>
  <c r="O1600" i="2"/>
  <c r="K1599" i="4" s="1"/>
  <c r="O1601" i="2"/>
  <c r="K1600" i="4" s="1"/>
  <c r="O1602" i="2"/>
  <c r="K1601" i="4" s="1"/>
  <c r="O1603" i="2"/>
  <c r="K1602" i="4" s="1"/>
  <c r="O1604" i="2"/>
  <c r="K1603" i="4" s="1"/>
  <c r="O1605" i="2"/>
  <c r="K1604" i="4" s="1"/>
  <c r="O1606" i="2"/>
  <c r="K1605" i="4" s="1"/>
  <c r="O1607" i="2"/>
  <c r="K1606" i="4" s="1"/>
  <c r="O1608" i="2"/>
  <c r="K1607" i="4" s="1"/>
  <c r="O1609" i="2"/>
  <c r="K1608" i="4" s="1"/>
  <c r="O1610" i="2"/>
  <c r="K1609" i="4" s="1"/>
  <c r="O1611" i="2"/>
  <c r="K1610" i="4" s="1"/>
  <c r="O1612" i="2"/>
  <c r="K1611" i="4" s="1"/>
  <c r="O1613" i="2"/>
  <c r="K1612" i="4" s="1"/>
  <c r="O1614" i="2"/>
  <c r="K1613" i="4" s="1"/>
  <c r="O1615" i="2"/>
  <c r="K1614" i="4" s="1"/>
  <c r="O1616" i="2"/>
  <c r="K1615" i="4" s="1"/>
  <c r="O1617" i="2"/>
  <c r="K1616" i="4" s="1"/>
  <c r="O1618" i="2"/>
  <c r="K1617" i="4" s="1"/>
  <c r="O1619" i="2"/>
  <c r="K1618" i="4" s="1"/>
  <c r="O1620" i="2"/>
  <c r="K1619" i="4" s="1"/>
  <c r="O1621" i="2"/>
  <c r="K1620" i="4" s="1"/>
  <c r="O1622" i="2"/>
  <c r="K1621" i="4" s="1"/>
  <c r="O1623" i="2"/>
  <c r="K1622" i="4" s="1"/>
  <c r="O1624" i="2"/>
  <c r="K1623" i="4" s="1"/>
  <c r="O1625" i="2"/>
  <c r="K1624" i="4" s="1"/>
  <c r="O1626" i="2"/>
  <c r="K1625" i="4" s="1"/>
  <c r="O1627" i="2"/>
  <c r="K1626" i="4" s="1"/>
  <c r="O1628" i="2"/>
  <c r="K1627" i="4" s="1"/>
  <c r="O1629" i="2"/>
  <c r="K1628" i="4" s="1"/>
  <c r="O1630" i="2"/>
  <c r="K1629" i="4" s="1"/>
  <c r="O1631" i="2"/>
  <c r="K1630" i="4" s="1"/>
  <c r="O1632" i="2"/>
  <c r="K1631" i="4" s="1"/>
  <c r="O1633" i="2"/>
  <c r="K1632" i="4" s="1"/>
  <c r="O1634" i="2"/>
  <c r="K1633" i="4" s="1"/>
  <c r="O1635" i="2"/>
  <c r="K1634" i="4" s="1"/>
  <c r="O1636" i="2"/>
  <c r="K1635" i="4" s="1"/>
  <c r="O1637" i="2"/>
  <c r="K1636" i="4" s="1"/>
  <c r="O1638" i="2"/>
  <c r="K1637" i="4" s="1"/>
  <c r="O1639" i="2"/>
  <c r="K1638" i="4" s="1"/>
  <c r="O1640" i="2"/>
  <c r="K1639" i="4" s="1"/>
  <c r="O1641" i="2"/>
  <c r="K1640" i="4" s="1"/>
  <c r="O1642" i="2"/>
  <c r="K1641" i="4" s="1"/>
  <c r="O1643" i="2"/>
  <c r="K1642" i="4" s="1"/>
  <c r="O1644" i="2"/>
  <c r="K1643" i="4" s="1"/>
  <c r="O1645" i="2"/>
  <c r="K1644" i="4" s="1"/>
  <c r="O1646" i="2"/>
  <c r="K1645" i="4" s="1"/>
  <c r="O1647" i="2"/>
  <c r="K1646" i="4" s="1"/>
  <c r="O1648" i="2"/>
  <c r="K1647" i="4" s="1"/>
  <c r="O1649" i="2"/>
  <c r="K1648" i="4" s="1"/>
  <c r="O1650" i="2"/>
  <c r="K1649" i="4" s="1"/>
  <c r="O1651" i="2"/>
  <c r="K1650" i="4" s="1"/>
  <c r="O1652" i="2"/>
  <c r="K1651" i="4" s="1"/>
  <c r="O1653" i="2"/>
  <c r="K1652" i="4" s="1"/>
  <c r="O1654" i="2"/>
  <c r="K1653" i="4" s="1"/>
  <c r="O1655" i="2"/>
  <c r="K1654" i="4" s="1"/>
  <c r="O1656" i="2"/>
  <c r="K1655" i="4" s="1"/>
  <c r="O1657" i="2"/>
  <c r="K1656" i="4" s="1"/>
  <c r="O1658" i="2"/>
  <c r="K1657" i="4" s="1"/>
  <c r="O1659" i="2"/>
  <c r="K1658" i="4" s="1"/>
  <c r="O1660" i="2"/>
  <c r="K1659" i="4" s="1"/>
  <c r="O1661" i="2"/>
  <c r="K1660" i="4" s="1"/>
  <c r="O1662" i="2"/>
  <c r="K1661" i="4" s="1"/>
  <c r="O1663" i="2"/>
  <c r="K1662" i="4" s="1"/>
  <c r="O1664" i="2"/>
  <c r="K1663" i="4" s="1"/>
  <c r="O1665" i="2"/>
  <c r="K1664" i="4" s="1"/>
  <c r="O1666" i="2"/>
  <c r="K1665" i="4" s="1"/>
  <c r="O1667" i="2"/>
  <c r="K1666" i="4" s="1"/>
  <c r="O1668" i="2"/>
  <c r="K1667" i="4" s="1"/>
  <c r="O1669" i="2"/>
  <c r="K1668" i="4" s="1"/>
  <c r="O1670" i="2"/>
  <c r="K1669" i="4" s="1"/>
  <c r="O1671" i="2"/>
  <c r="K1670" i="4" s="1"/>
  <c r="O1672" i="2"/>
  <c r="K1671" i="4" s="1"/>
  <c r="O1673" i="2"/>
  <c r="K1672" i="4" s="1"/>
  <c r="O1674" i="2"/>
  <c r="K1673" i="4" s="1"/>
  <c r="O1675" i="2"/>
  <c r="K1674" i="4" s="1"/>
  <c r="O1676" i="2"/>
  <c r="K1675" i="4" s="1"/>
  <c r="O1677" i="2"/>
  <c r="K1676" i="4" s="1"/>
  <c r="O1678" i="2"/>
  <c r="K1677" i="4" s="1"/>
  <c r="O1679" i="2"/>
  <c r="K1678" i="4" s="1"/>
  <c r="O1680" i="2"/>
  <c r="K1679" i="4" s="1"/>
  <c r="O1681" i="2"/>
  <c r="K1680" i="4" s="1"/>
  <c r="O1682" i="2"/>
  <c r="K1681" i="4" s="1"/>
  <c r="O1683" i="2"/>
  <c r="K1682" i="4" s="1"/>
  <c r="O1684" i="2"/>
  <c r="K1683" i="4" s="1"/>
  <c r="O1685" i="2"/>
  <c r="K1684" i="4" s="1"/>
  <c r="O1686" i="2"/>
  <c r="K1685" i="4" s="1"/>
  <c r="O1687" i="2"/>
  <c r="K1686" i="4" s="1"/>
  <c r="O1688" i="2"/>
  <c r="K1687" i="4" s="1"/>
  <c r="O1689" i="2"/>
  <c r="K1688" i="4" s="1"/>
  <c r="O1690" i="2"/>
  <c r="K1689" i="4" s="1"/>
  <c r="O1691" i="2"/>
  <c r="K1690" i="4" s="1"/>
  <c r="O1692" i="2"/>
  <c r="K1691" i="4" s="1"/>
  <c r="O1693" i="2"/>
  <c r="K1692" i="4" s="1"/>
  <c r="O1694" i="2"/>
  <c r="K1693" i="4" s="1"/>
  <c r="O1695" i="2"/>
  <c r="K1694" i="4" s="1"/>
  <c r="O1696" i="2"/>
  <c r="K1695" i="4" s="1"/>
  <c r="O1697" i="2"/>
  <c r="K1696" i="4" s="1"/>
  <c r="O1698" i="2"/>
  <c r="K1697" i="4" s="1"/>
  <c r="O1699" i="2"/>
  <c r="K1698" i="4" s="1"/>
  <c r="O1700" i="2"/>
  <c r="K1699" i="4" s="1"/>
  <c r="O1701" i="2"/>
  <c r="K1700" i="4" s="1"/>
  <c r="O1702" i="2"/>
  <c r="K1701" i="4" s="1"/>
  <c r="O1703" i="2"/>
  <c r="K1702" i="4" s="1"/>
  <c r="O1704" i="2"/>
  <c r="K1703" i="4" s="1"/>
  <c r="O1705" i="2"/>
  <c r="K1704" i="4" s="1"/>
  <c r="O1706" i="2"/>
  <c r="K1705" i="4" s="1"/>
  <c r="O1707" i="2"/>
  <c r="K1706" i="4" s="1"/>
  <c r="O1708" i="2"/>
  <c r="K1707" i="4" s="1"/>
  <c r="O1709" i="2"/>
  <c r="K1708" i="4" s="1"/>
  <c r="O1710" i="2"/>
  <c r="K1709" i="4" s="1"/>
  <c r="O1711" i="2"/>
  <c r="K1710" i="4" s="1"/>
  <c r="O1712" i="2"/>
  <c r="K1711" i="4" s="1"/>
  <c r="O1713" i="2"/>
  <c r="K1712" i="4" s="1"/>
  <c r="O1714" i="2"/>
  <c r="K1713" i="4" s="1"/>
  <c r="O1715" i="2"/>
  <c r="K1714" i="4" s="1"/>
  <c r="O1716" i="2"/>
  <c r="K1715" i="4" s="1"/>
  <c r="O1717" i="2"/>
  <c r="K1716" i="4" s="1"/>
  <c r="O1718" i="2"/>
  <c r="K1717" i="4" s="1"/>
  <c r="O1719" i="2"/>
  <c r="K1718" i="4" s="1"/>
  <c r="O1720" i="2"/>
  <c r="K1719" i="4" s="1"/>
  <c r="O1721" i="2"/>
  <c r="K1720" i="4" s="1"/>
  <c r="O1722" i="2"/>
  <c r="K1721" i="4" s="1"/>
  <c r="O1723" i="2"/>
  <c r="K1722" i="4" s="1"/>
  <c r="O1724" i="2"/>
  <c r="K1723" i="4" s="1"/>
  <c r="O1725" i="2"/>
  <c r="K1724" i="4" s="1"/>
  <c r="O1726" i="2"/>
  <c r="K1725" i="4" s="1"/>
  <c r="O1727" i="2"/>
  <c r="K1726" i="4" s="1"/>
  <c r="O1728" i="2"/>
  <c r="K1727" i="4" s="1"/>
  <c r="O1729" i="2"/>
  <c r="K1728" i="4" s="1"/>
  <c r="O1730" i="2"/>
  <c r="K1729" i="4" s="1"/>
  <c r="O1731" i="2"/>
  <c r="K1730" i="4" s="1"/>
  <c r="O1732" i="2"/>
  <c r="K1731" i="4" s="1"/>
  <c r="O1733" i="2"/>
  <c r="K1732" i="4" s="1"/>
  <c r="O1734" i="2"/>
  <c r="K1733" i="4" s="1"/>
  <c r="O1735" i="2"/>
  <c r="K1734" i="4" s="1"/>
  <c r="O1736" i="2"/>
  <c r="K1735" i="4" s="1"/>
  <c r="O1737" i="2"/>
  <c r="K1736" i="4" s="1"/>
  <c r="O1738" i="2"/>
  <c r="K1737" i="4" s="1"/>
  <c r="O1739" i="2"/>
  <c r="K1738" i="4" s="1"/>
  <c r="O1740" i="2"/>
  <c r="K1739" i="4" s="1"/>
  <c r="O1741" i="2"/>
  <c r="K1740" i="4" s="1"/>
  <c r="O1742" i="2"/>
  <c r="K1741" i="4" s="1"/>
  <c r="O1743" i="2"/>
  <c r="K1742" i="4" s="1"/>
  <c r="O1744" i="2"/>
  <c r="K1743" i="4" s="1"/>
  <c r="O1745" i="2"/>
  <c r="K1744" i="4" s="1"/>
  <c r="O1746" i="2"/>
  <c r="K1745" i="4" s="1"/>
  <c r="O1747" i="2"/>
  <c r="K1746" i="4" s="1"/>
  <c r="O1748" i="2"/>
  <c r="K1747" i="4" s="1"/>
  <c r="O1749" i="2"/>
  <c r="K1748" i="4" s="1"/>
  <c r="O1750" i="2"/>
  <c r="K1749" i="4" s="1"/>
  <c r="O1751" i="2"/>
  <c r="K1750" i="4" s="1"/>
  <c r="O1752" i="2"/>
  <c r="K1751" i="4" s="1"/>
  <c r="O1753" i="2"/>
  <c r="K1752" i="4" s="1"/>
  <c r="O1754" i="2"/>
  <c r="K1753" i="4" s="1"/>
  <c r="O1755" i="2"/>
  <c r="K1754" i="4" s="1"/>
  <c r="O1756" i="2"/>
  <c r="K1755" i="4" s="1"/>
  <c r="O1757" i="2"/>
  <c r="K1756" i="4" s="1"/>
  <c r="O1758" i="2"/>
  <c r="K1757" i="4" s="1"/>
  <c r="O1759" i="2"/>
  <c r="K1758" i="4" s="1"/>
  <c r="O1760" i="2"/>
  <c r="K1759" i="4" s="1"/>
  <c r="O1761" i="2"/>
  <c r="K1760" i="4" s="1"/>
  <c r="O1762" i="2"/>
  <c r="K1761" i="4" s="1"/>
  <c r="O1763" i="2"/>
  <c r="K1762" i="4" s="1"/>
  <c r="O1764" i="2"/>
  <c r="K1763" i="4" s="1"/>
  <c r="O1765" i="2"/>
  <c r="K1764" i="4" s="1"/>
  <c r="O1766" i="2"/>
  <c r="K1765" i="4" s="1"/>
  <c r="O1767" i="2"/>
  <c r="K1766" i="4" s="1"/>
  <c r="O1768" i="2"/>
  <c r="K1767" i="4" s="1"/>
  <c r="O1769" i="2"/>
  <c r="K1768" i="4" s="1"/>
  <c r="O1770" i="2"/>
  <c r="K1769" i="4" s="1"/>
  <c r="O1771" i="2"/>
  <c r="K1770" i="4" s="1"/>
  <c r="O1772" i="2"/>
  <c r="K1771" i="4" s="1"/>
  <c r="O1773" i="2"/>
  <c r="K1772" i="4" s="1"/>
  <c r="O1774" i="2"/>
  <c r="K1773" i="4" s="1"/>
  <c r="O1775" i="2"/>
  <c r="K1774" i="4" s="1"/>
  <c r="O1776" i="2"/>
  <c r="K1775" i="4" s="1"/>
  <c r="O1777" i="2"/>
  <c r="K1776" i="4" s="1"/>
  <c r="O1778" i="2"/>
  <c r="K1777" i="4" s="1"/>
  <c r="O1779" i="2"/>
  <c r="K1778" i="4" s="1"/>
  <c r="O1780" i="2"/>
  <c r="K1779" i="4" s="1"/>
  <c r="O1781" i="2"/>
  <c r="K1780" i="4" s="1"/>
  <c r="O1782" i="2"/>
  <c r="K1781" i="4" s="1"/>
  <c r="O1783" i="2"/>
  <c r="K1782" i="4" s="1"/>
  <c r="O1784" i="2"/>
  <c r="K1783" i="4" s="1"/>
  <c r="O1785" i="2"/>
  <c r="K1784" i="4" s="1"/>
  <c r="O1786" i="2"/>
  <c r="K1785" i="4" s="1"/>
  <c r="O1787" i="2"/>
  <c r="K1786" i="4" s="1"/>
  <c r="O1788" i="2"/>
  <c r="K1787" i="4" s="1"/>
  <c r="O1789" i="2"/>
  <c r="K1788" i="4" s="1"/>
  <c r="O1790" i="2"/>
  <c r="K1789" i="4" s="1"/>
  <c r="O1791" i="2"/>
  <c r="K1790" i="4" s="1"/>
  <c r="O1792" i="2"/>
  <c r="K1791" i="4" s="1"/>
  <c r="O4" i="2"/>
  <c r="K3" i="4" s="1"/>
  <c r="O5" i="2"/>
  <c r="K4" i="4" s="1"/>
  <c r="O6" i="2"/>
  <c r="K5" i="4" s="1"/>
  <c r="O7" i="2"/>
  <c r="K6" i="4" s="1"/>
  <c r="O8" i="2"/>
  <c r="K7" i="4" s="1"/>
  <c r="O9" i="2"/>
  <c r="K8" i="4" s="1"/>
  <c r="O10" i="2"/>
  <c r="K9" i="4" s="1"/>
  <c r="O11" i="2"/>
  <c r="K10" i="4" s="1"/>
  <c r="O12" i="2"/>
  <c r="K11" i="4" s="1"/>
  <c r="O13" i="2"/>
  <c r="K12" i="4" s="1"/>
  <c r="O14" i="2"/>
  <c r="K13" i="4" s="1"/>
  <c r="O15" i="2"/>
  <c r="K14" i="4" s="1"/>
  <c r="O16" i="2"/>
  <c r="K15" i="4" s="1"/>
  <c r="O17" i="2"/>
  <c r="K16" i="4" s="1"/>
  <c r="O18" i="2"/>
  <c r="K17" i="4" s="1"/>
  <c r="O19" i="2"/>
  <c r="K18" i="4" s="1"/>
  <c r="O20" i="2"/>
  <c r="K19" i="4" s="1"/>
  <c r="O21" i="2"/>
  <c r="K20" i="4" s="1"/>
  <c r="O22" i="2"/>
  <c r="K21" i="4" s="1"/>
  <c r="O23" i="2"/>
  <c r="K22" i="4" s="1"/>
  <c r="O3" i="2"/>
  <c r="K2" i="4" s="1"/>
  <c r="M4" i="2"/>
  <c r="J3" i="4" s="1"/>
  <c r="M5" i="2"/>
  <c r="J4" i="4" s="1"/>
  <c r="M6" i="2"/>
  <c r="J5" i="4" s="1"/>
  <c r="M7" i="2"/>
  <c r="J6" i="4" s="1"/>
  <c r="M8" i="2"/>
  <c r="J7" i="4" s="1"/>
  <c r="M9" i="2"/>
  <c r="J8" i="4" s="1"/>
  <c r="M10" i="2"/>
  <c r="J9" i="4" s="1"/>
  <c r="M11" i="2"/>
  <c r="J10" i="4" s="1"/>
  <c r="M12" i="2"/>
  <c r="J11" i="4" s="1"/>
  <c r="M13" i="2"/>
  <c r="J12" i="4" s="1"/>
  <c r="M14" i="2"/>
  <c r="J13" i="4" s="1"/>
  <c r="M15" i="2"/>
  <c r="J14" i="4" s="1"/>
  <c r="M16" i="2"/>
  <c r="J15" i="4" s="1"/>
  <c r="M17" i="2"/>
  <c r="J16" i="4" s="1"/>
  <c r="M18" i="2"/>
  <c r="J17" i="4" s="1"/>
  <c r="M19" i="2"/>
  <c r="J18" i="4" s="1"/>
  <c r="M20" i="2"/>
  <c r="J19" i="4" s="1"/>
  <c r="M21" i="2"/>
  <c r="J20" i="4" s="1"/>
  <c r="M22" i="2"/>
  <c r="J21" i="4" s="1"/>
  <c r="M23" i="2"/>
  <c r="J22" i="4" s="1"/>
  <c r="M24" i="2"/>
  <c r="J23" i="4" s="1"/>
  <c r="M25" i="2"/>
  <c r="J24" i="4" s="1"/>
  <c r="M26" i="2"/>
  <c r="J25" i="4" s="1"/>
  <c r="M27" i="2"/>
  <c r="J26" i="4" s="1"/>
  <c r="M28" i="2"/>
  <c r="J27" i="4" s="1"/>
  <c r="M29" i="2"/>
  <c r="J28" i="4" s="1"/>
  <c r="M30" i="2"/>
  <c r="J29" i="4" s="1"/>
  <c r="M31" i="2"/>
  <c r="J30" i="4" s="1"/>
  <c r="M32" i="2"/>
  <c r="J31" i="4" s="1"/>
  <c r="M33" i="2"/>
  <c r="J32" i="4" s="1"/>
  <c r="M34" i="2"/>
  <c r="J33" i="4" s="1"/>
  <c r="M35" i="2"/>
  <c r="J34" i="4" s="1"/>
  <c r="M36" i="2"/>
  <c r="J35" i="4" s="1"/>
  <c r="M37" i="2"/>
  <c r="J36" i="4" s="1"/>
  <c r="M38" i="2"/>
  <c r="J37" i="4" s="1"/>
  <c r="M39" i="2"/>
  <c r="J38" i="4" s="1"/>
  <c r="M40" i="2"/>
  <c r="J39" i="4" s="1"/>
  <c r="M41" i="2"/>
  <c r="J40" i="4" s="1"/>
  <c r="M42" i="2"/>
  <c r="J41" i="4" s="1"/>
  <c r="M43" i="2"/>
  <c r="J42" i="4" s="1"/>
  <c r="M44" i="2"/>
  <c r="J43" i="4" s="1"/>
  <c r="M45" i="2"/>
  <c r="J44" i="4" s="1"/>
  <c r="M46" i="2"/>
  <c r="J45" i="4" s="1"/>
  <c r="M47" i="2"/>
  <c r="J46" i="4" s="1"/>
  <c r="M48" i="2"/>
  <c r="J47" i="4" s="1"/>
  <c r="M49" i="2"/>
  <c r="J48" i="4" s="1"/>
  <c r="M50" i="2"/>
  <c r="J49" i="4" s="1"/>
  <c r="M51" i="2"/>
  <c r="J50" i="4" s="1"/>
  <c r="M52" i="2"/>
  <c r="J51" i="4" s="1"/>
  <c r="M53" i="2"/>
  <c r="J52" i="4" s="1"/>
  <c r="M54" i="2"/>
  <c r="J53" i="4" s="1"/>
  <c r="M55" i="2"/>
  <c r="J54" i="4" s="1"/>
  <c r="M56" i="2"/>
  <c r="J55" i="4" s="1"/>
  <c r="M57" i="2"/>
  <c r="J56" i="4" s="1"/>
  <c r="M58" i="2"/>
  <c r="J57" i="4" s="1"/>
  <c r="M59" i="2"/>
  <c r="J58" i="4" s="1"/>
  <c r="M60" i="2"/>
  <c r="J59" i="4" s="1"/>
  <c r="M61" i="2"/>
  <c r="J60" i="4" s="1"/>
  <c r="M62" i="2"/>
  <c r="J61" i="4" s="1"/>
  <c r="M63" i="2"/>
  <c r="J62" i="4" s="1"/>
  <c r="M64" i="2"/>
  <c r="J63" i="4" s="1"/>
  <c r="M65" i="2"/>
  <c r="J64" i="4" s="1"/>
  <c r="M66" i="2"/>
  <c r="J65" i="4" s="1"/>
  <c r="M67" i="2"/>
  <c r="J66" i="4" s="1"/>
  <c r="M68" i="2"/>
  <c r="J67" i="4" s="1"/>
  <c r="M69" i="2"/>
  <c r="J68" i="4" s="1"/>
  <c r="M70" i="2"/>
  <c r="J69" i="4" s="1"/>
  <c r="M71" i="2"/>
  <c r="J70" i="4" s="1"/>
  <c r="M72" i="2"/>
  <c r="J71" i="4" s="1"/>
  <c r="M73" i="2"/>
  <c r="J72" i="4" s="1"/>
  <c r="M74" i="2"/>
  <c r="J73" i="4" s="1"/>
  <c r="M75" i="2"/>
  <c r="J74" i="4" s="1"/>
  <c r="M76" i="2"/>
  <c r="J75" i="4" s="1"/>
  <c r="M77" i="2"/>
  <c r="J76" i="4" s="1"/>
  <c r="M78" i="2"/>
  <c r="J77" i="4" s="1"/>
  <c r="M79" i="2"/>
  <c r="J78" i="4" s="1"/>
  <c r="M80" i="2"/>
  <c r="J79" i="4" s="1"/>
  <c r="M81" i="2"/>
  <c r="J80" i="4" s="1"/>
  <c r="M82" i="2"/>
  <c r="J81" i="4" s="1"/>
  <c r="M83" i="2"/>
  <c r="J82" i="4" s="1"/>
  <c r="M84" i="2"/>
  <c r="J83" i="4" s="1"/>
  <c r="M85" i="2"/>
  <c r="J84" i="4" s="1"/>
  <c r="M86" i="2"/>
  <c r="J85" i="4" s="1"/>
  <c r="M87" i="2"/>
  <c r="J86" i="4" s="1"/>
  <c r="M88" i="2"/>
  <c r="J87" i="4" s="1"/>
  <c r="M89" i="2"/>
  <c r="J88" i="4" s="1"/>
  <c r="M90" i="2"/>
  <c r="J89" i="4" s="1"/>
  <c r="M91" i="2"/>
  <c r="J90" i="4" s="1"/>
  <c r="M92" i="2"/>
  <c r="J91" i="4" s="1"/>
  <c r="M93" i="2"/>
  <c r="J92" i="4" s="1"/>
  <c r="M94" i="2"/>
  <c r="J93" i="4" s="1"/>
  <c r="M95" i="2"/>
  <c r="J94" i="4" s="1"/>
  <c r="M96" i="2"/>
  <c r="J95" i="4" s="1"/>
  <c r="M97" i="2"/>
  <c r="J96" i="4" s="1"/>
  <c r="M98" i="2"/>
  <c r="J97" i="4" s="1"/>
  <c r="M99" i="2"/>
  <c r="J98" i="4" s="1"/>
  <c r="M100" i="2"/>
  <c r="J99" i="4" s="1"/>
  <c r="M101" i="2"/>
  <c r="J100" i="4" s="1"/>
  <c r="M102" i="2"/>
  <c r="J101" i="4" s="1"/>
  <c r="M103" i="2"/>
  <c r="J102" i="4" s="1"/>
  <c r="M104" i="2"/>
  <c r="J103" i="4" s="1"/>
  <c r="M105" i="2"/>
  <c r="J104" i="4" s="1"/>
  <c r="M106" i="2"/>
  <c r="J105" i="4" s="1"/>
  <c r="M107" i="2"/>
  <c r="J106" i="4" s="1"/>
  <c r="M108" i="2"/>
  <c r="J107" i="4" s="1"/>
  <c r="M109" i="2"/>
  <c r="J108" i="4" s="1"/>
  <c r="M110" i="2"/>
  <c r="J109" i="4" s="1"/>
  <c r="M111" i="2"/>
  <c r="J110" i="4" s="1"/>
  <c r="M112" i="2"/>
  <c r="J111" i="4" s="1"/>
  <c r="M113" i="2"/>
  <c r="J112" i="4" s="1"/>
  <c r="M114" i="2"/>
  <c r="J113" i="4" s="1"/>
  <c r="M115" i="2"/>
  <c r="J114" i="4" s="1"/>
  <c r="M116" i="2"/>
  <c r="J115" i="4" s="1"/>
  <c r="M117" i="2"/>
  <c r="J116" i="4" s="1"/>
  <c r="M118" i="2"/>
  <c r="J117" i="4" s="1"/>
  <c r="M119" i="2"/>
  <c r="J118" i="4" s="1"/>
  <c r="M120" i="2"/>
  <c r="J119" i="4" s="1"/>
  <c r="M121" i="2"/>
  <c r="J120" i="4" s="1"/>
  <c r="M122" i="2"/>
  <c r="J121" i="4" s="1"/>
  <c r="M123" i="2"/>
  <c r="J122" i="4" s="1"/>
  <c r="M124" i="2"/>
  <c r="J123" i="4" s="1"/>
  <c r="M125" i="2"/>
  <c r="J124" i="4" s="1"/>
  <c r="M126" i="2"/>
  <c r="J125" i="4" s="1"/>
  <c r="M127" i="2"/>
  <c r="J126" i="4" s="1"/>
  <c r="M128" i="2"/>
  <c r="J127" i="4" s="1"/>
  <c r="M129" i="2"/>
  <c r="J128" i="4" s="1"/>
  <c r="M130" i="2"/>
  <c r="J129" i="4" s="1"/>
  <c r="M131" i="2"/>
  <c r="J130" i="4" s="1"/>
  <c r="M132" i="2"/>
  <c r="J131" i="4" s="1"/>
  <c r="M133" i="2"/>
  <c r="J132" i="4" s="1"/>
  <c r="M134" i="2"/>
  <c r="J133" i="4" s="1"/>
  <c r="M135" i="2"/>
  <c r="J134" i="4" s="1"/>
  <c r="M136" i="2"/>
  <c r="J135" i="4" s="1"/>
  <c r="M137" i="2"/>
  <c r="J136" i="4" s="1"/>
  <c r="M138" i="2"/>
  <c r="J137" i="4" s="1"/>
  <c r="M139" i="2"/>
  <c r="J138" i="4" s="1"/>
  <c r="M140" i="2"/>
  <c r="J139" i="4" s="1"/>
  <c r="M141" i="2"/>
  <c r="J140" i="4" s="1"/>
  <c r="M142" i="2"/>
  <c r="J141" i="4" s="1"/>
  <c r="M143" i="2"/>
  <c r="J142" i="4" s="1"/>
  <c r="M144" i="2"/>
  <c r="J143" i="4" s="1"/>
  <c r="M145" i="2"/>
  <c r="J144" i="4" s="1"/>
  <c r="M146" i="2"/>
  <c r="J145" i="4" s="1"/>
  <c r="M147" i="2"/>
  <c r="J146" i="4" s="1"/>
  <c r="M148" i="2"/>
  <c r="J147" i="4" s="1"/>
  <c r="M149" i="2"/>
  <c r="J148" i="4" s="1"/>
  <c r="M150" i="2"/>
  <c r="J149" i="4" s="1"/>
  <c r="M151" i="2"/>
  <c r="J150" i="4" s="1"/>
  <c r="M152" i="2"/>
  <c r="J151" i="4" s="1"/>
  <c r="M153" i="2"/>
  <c r="J152" i="4" s="1"/>
  <c r="M154" i="2"/>
  <c r="J153" i="4" s="1"/>
  <c r="M155" i="2"/>
  <c r="J154" i="4" s="1"/>
  <c r="M156" i="2"/>
  <c r="J155" i="4" s="1"/>
  <c r="M157" i="2"/>
  <c r="J156" i="4" s="1"/>
  <c r="M158" i="2"/>
  <c r="J157" i="4" s="1"/>
  <c r="M159" i="2"/>
  <c r="J158" i="4" s="1"/>
  <c r="M160" i="2"/>
  <c r="J159" i="4" s="1"/>
  <c r="M161" i="2"/>
  <c r="J160" i="4" s="1"/>
  <c r="M162" i="2"/>
  <c r="J161" i="4" s="1"/>
  <c r="M163" i="2"/>
  <c r="J162" i="4" s="1"/>
  <c r="M164" i="2"/>
  <c r="J163" i="4" s="1"/>
  <c r="M165" i="2"/>
  <c r="J164" i="4" s="1"/>
  <c r="M166" i="2"/>
  <c r="J165" i="4" s="1"/>
  <c r="M167" i="2"/>
  <c r="J166" i="4" s="1"/>
  <c r="M168" i="2"/>
  <c r="J167" i="4" s="1"/>
  <c r="M169" i="2"/>
  <c r="J168" i="4" s="1"/>
  <c r="M170" i="2"/>
  <c r="J169" i="4" s="1"/>
  <c r="M171" i="2"/>
  <c r="J170" i="4" s="1"/>
  <c r="M172" i="2"/>
  <c r="J171" i="4" s="1"/>
  <c r="M173" i="2"/>
  <c r="J172" i="4" s="1"/>
  <c r="M174" i="2"/>
  <c r="J173" i="4" s="1"/>
  <c r="M175" i="2"/>
  <c r="J174" i="4" s="1"/>
  <c r="M176" i="2"/>
  <c r="J175" i="4" s="1"/>
  <c r="M177" i="2"/>
  <c r="J176" i="4" s="1"/>
  <c r="M178" i="2"/>
  <c r="J177" i="4" s="1"/>
  <c r="M179" i="2"/>
  <c r="J178" i="4" s="1"/>
  <c r="M180" i="2"/>
  <c r="J179" i="4" s="1"/>
  <c r="M181" i="2"/>
  <c r="J180" i="4" s="1"/>
  <c r="M182" i="2"/>
  <c r="J181" i="4" s="1"/>
  <c r="M183" i="2"/>
  <c r="J182" i="4" s="1"/>
  <c r="M184" i="2"/>
  <c r="J183" i="4" s="1"/>
  <c r="M185" i="2"/>
  <c r="J184" i="4" s="1"/>
  <c r="M186" i="2"/>
  <c r="J185" i="4" s="1"/>
  <c r="M187" i="2"/>
  <c r="J186" i="4" s="1"/>
  <c r="M188" i="2"/>
  <c r="J187" i="4" s="1"/>
  <c r="M189" i="2"/>
  <c r="J188" i="4" s="1"/>
  <c r="M190" i="2"/>
  <c r="J189" i="4" s="1"/>
  <c r="M191" i="2"/>
  <c r="J190" i="4" s="1"/>
  <c r="M192" i="2"/>
  <c r="J191" i="4" s="1"/>
  <c r="M193" i="2"/>
  <c r="J192" i="4" s="1"/>
  <c r="M194" i="2"/>
  <c r="J193" i="4" s="1"/>
  <c r="M195" i="2"/>
  <c r="J194" i="4" s="1"/>
  <c r="M196" i="2"/>
  <c r="J195" i="4" s="1"/>
  <c r="M197" i="2"/>
  <c r="J196" i="4" s="1"/>
  <c r="M198" i="2"/>
  <c r="J197" i="4" s="1"/>
  <c r="M199" i="2"/>
  <c r="J198" i="4" s="1"/>
  <c r="M200" i="2"/>
  <c r="J199" i="4" s="1"/>
  <c r="M201" i="2"/>
  <c r="J200" i="4" s="1"/>
  <c r="M202" i="2"/>
  <c r="J201" i="4" s="1"/>
  <c r="M203" i="2"/>
  <c r="J202" i="4" s="1"/>
  <c r="M204" i="2"/>
  <c r="J203" i="4" s="1"/>
  <c r="M205" i="2"/>
  <c r="J204" i="4" s="1"/>
  <c r="M206" i="2"/>
  <c r="J205" i="4" s="1"/>
  <c r="M207" i="2"/>
  <c r="J206" i="4" s="1"/>
  <c r="M208" i="2"/>
  <c r="J207" i="4" s="1"/>
  <c r="M209" i="2"/>
  <c r="J208" i="4" s="1"/>
  <c r="M210" i="2"/>
  <c r="J209" i="4" s="1"/>
  <c r="M211" i="2"/>
  <c r="J210" i="4" s="1"/>
  <c r="M212" i="2"/>
  <c r="J211" i="4" s="1"/>
  <c r="M213" i="2"/>
  <c r="J212" i="4" s="1"/>
  <c r="M214" i="2"/>
  <c r="J213" i="4" s="1"/>
  <c r="M215" i="2"/>
  <c r="J214" i="4" s="1"/>
  <c r="M216" i="2"/>
  <c r="J215" i="4" s="1"/>
  <c r="M217" i="2"/>
  <c r="J216" i="4" s="1"/>
  <c r="M218" i="2"/>
  <c r="J217" i="4" s="1"/>
  <c r="M219" i="2"/>
  <c r="J218" i="4" s="1"/>
  <c r="M220" i="2"/>
  <c r="J219" i="4" s="1"/>
  <c r="M221" i="2"/>
  <c r="J220" i="4" s="1"/>
  <c r="M222" i="2"/>
  <c r="J221" i="4" s="1"/>
  <c r="M223" i="2"/>
  <c r="J222" i="4" s="1"/>
  <c r="M224" i="2"/>
  <c r="J223" i="4" s="1"/>
  <c r="M225" i="2"/>
  <c r="J224" i="4" s="1"/>
  <c r="M226" i="2"/>
  <c r="J225" i="4" s="1"/>
  <c r="M227" i="2"/>
  <c r="J226" i="4" s="1"/>
  <c r="M228" i="2"/>
  <c r="J227" i="4" s="1"/>
  <c r="M229" i="2"/>
  <c r="J228" i="4" s="1"/>
  <c r="M230" i="2"/>
  <c r="J229" i="4" s="1"/>
  <c r="M231" i="2"/>
  <c r="J230" i="4" s="1"/>
  <c r="M232" i="2"/>
  <c r="J231" i="4" s="1"/>
  <c r="M233" i="2"/>
  <c r="J232" i="4" s="1"/>
  <c r="M234" i="2"/>
  <c r="J233" i="4" s="1"/>
  <c r="M235" i="2"/>
  <c r="J234" i="4" s="1"/>
  <c r="M236" i="2"/>
  <c r="J235" i="4" s="1"/>
  <c r="M237" i="2"/>
  <c r="J236" i="4" s="1"/>
  <c r="M238" i="2"/>
  <c r="J237" i="4" s="1"/>
  <c r="M239" i="2"/>
  <c r="J238" i="4" s="1"/>
  <c r="M240" i="2"/>
  <c r="J239" i="4" s="1"/>
  <c r="M241" i="2"/>
  <c r="J240" i="4" s="1"/>
  <c r="M242" i="2"/>
  <c r="J241" i="4" s="1"/>
  <c r="M243" i="2"/>
  <c r="J242" i="4" s="1"/>
  <c r="M244" i="2"/>
  <c r="J243" i="4" s="1"/>
  <c r="M245" i="2"/>
  <c r="J244" i="4" s="1"/>
  <c r="M246" i="2"/>
  <c r="J245" i="4" s="1"/>
  <c r="M247" i="2"/>
  <c r="J246" i="4" s="1"/>
  <c r="M248" i="2"/>
  <c r="J247" i="4" s="1"/>
  <c r="M249" i="2"/>
  <c r="J248" i="4" s="1"/>
  <c r="M250" i="2"/>
  <c r="J249" i="4" s="1"/>
  <c r="M251" i="2"/>
  <c r="J250" i="4" s="1"/>
  <c r="M252" i="2"/>
  <c r="J251" i="4" s="1"/>
  <c r="M253" i="2"/>
  <c r="J252" i="4" s="1"/>
  <c r="M254" i="2"/>
  <c r="J253" i="4" s="1"/>
  <c r="M255" i="2"/>
  <c r="J254" i="4" s="1"/>
  <c r="M256" i="2"/>
  <c r="J255" i="4" s="1"/>
  <c r="M257" i="2"/>
  <c r="J256" i="4" s="1"/>
  <c r="M258" i="2"/>
  <c r="J257" i="4" s="1"/>
  <c r="M259" i="2"/>
  <c r="J258" i="4" s="1"/>
  <c r="M260" i="2"/>
  <c r="J259" i="4" s="1"/>
  <c r="M261" i="2"/>
  <c r="J260" i="4" s="1"/>
  <c r="M262" i="2"/>
  <c r="J261" i="4" s="1"/>
  <c r="M263" i="2"/>
  <c r="J262" i="4" s="1"/>
  <c r="M264" i="2"/>
  <c r="J263" i="4" s="1"/>
  <c r="M265" i="2"/>
  <c r="J264" i="4" s="1"/>
  <c r="M266" i="2"/>
  <c r="J265" i="4" s="1"/>
  <c r="M267" i="2"/>
  <c r="J266" i="4" s="1"/>
  <c r="M268" i="2"/>
  <c r="J267" i="4" s="1"/>
  <c r="M269" i="2"/>
  <c r="J268" i="4" s="1"/>
  <c r="M270" i="2"/>
  <c r="J269" i="4" s="1"/>
  <c r="M271" i="2"/>
  <c r="J270" i="4" s="1"/>
  <c r="M272" i="2"/>
  <c r="J271" i="4" s="1"/>
  <c r="M273" i="2"/>
  <c r="J272" i="4" s="1"/>
  <c r="M274" i="2"/>
  <c r="J273" i="4" s="1"/>
  <c r="M275" i="2"/>
  <c r="J274" i="4" s="1"/>
  <c r="M276" i="2"/>
  <c r="J275" i="4" s="1"/>
  <c r="M277" i="2"/>
  <c r="J276" i="4" s="1"/>
  <c r="M278" i="2"/>
  <c r="J277" i="4" s="1"/>
  <c r="M279" i="2"/>
  <c r="J278" i="4" s="1"/>
  <c r="M280" i="2"/>
  <c r="J279" i="4" s="1"/>
  <c r="M281" i="2"/>
  <c r="J280" i="4" s="1"/>
  <c r="M282" i="2"/>
  <c r="J281" i="4" s="1"/>
  <c r="M283" i="2"/>
  <c r="J282" i="4" s="1"/>
  <c r="M284" i="2"/>
  <c r="J283" i="4" s="1"/>
  <c r="M285" i="2"/>
  <c r="J284" i="4" s="1"/>
  <c r="M286" i="2"/>
  <c r="J285" i="4" s="1"/>
  <c r="M287" i="2"/>
  <c r="J286" i="4" s="1"/>
  <c r="M288" i="2"/>
  <c r="J287" i="4" s="1"/>
  <c r="M289" i="2"/>
  <c r="J288" i="4" s="1"/>
  <c r="M290" i="2"/>
  <c r="J289" i="4" s="1"/>
  <c r="M291" i="2"/>
  <c r="J290" i="4" s="1"/>
  <c r="M292" i="2"/>
  <c r="J291" i="4" s="1"/>
  <c r="M293" i="2"/>
  <c r="J292" i="4" s="1"/>
  <c r="M294" i="2"/>
  <c r="J293" i="4" s="1"/>
  <c r="M295" i="2"/>
  <c r="J294" i="4" s="1"/>
  <c r="M296" i="2"/>
  <c r="J295" i="4" s="1"/>
  <c r="M297" i="2"/>
  <c r="J296" i="4" s="1"/>
  <c r="M298" i="2"/>
  <c r="J297" i="4" s="1"/>
  <c r="M299" i="2"/>
  <c r="J298" i="4" s="1"/>
  <c r="M300" i="2"/>
  <c r="J299" i="4" s="1"/>
  <c r="M301" i="2"/>
  <c r="J300" i="4" s="1"/>
  <c r="M302" i="2"/>
  <c r="J301" i="4" s="1"/>
  <c r="M303" i="2"/>
  <c r="J302" i="4" s="1"/>
  <c r="M304" i="2"/>
  <c r="J303" i="4" s="1"/>
  <c r="M305" i="2"/>
  <c r="J304" i="4" s="1"/>
  <c r="M306" i="2"/>
  <c r="J305" i="4" s="1"/>
  <c r="M307" i="2"/>
  <c r="J306" i="4" s="1"/>
  <c r="M308" i="2"/>
  <c r="J307" i="4" s="1"/>
  <c r="M309" i="2"/>
  <c r="J308" i="4" s="1"/>
  <c r="M310" i="2"/>
  <c r="J309" i="4" s="1"/>
  <c r="M311" i="2"/>
  <c r="J310" i="4" s="1"/>
  <c r="M312" i="2"/>
  <c r="J311" i="4" s="1"/>
  <c r="M313" i="2"/>
  <c r="J312" i="4" s="1"/>
  <c r="M314" i="2"/>
  <c r="J313" i="4" s="1"/>
  <c r="M315" i="2"/>
  <c r="J314" i="4" s="1"/>
  <c r="M316" i="2"/>
  <c r="J315" i="4" s="1"/>
  <c r="M317" i="2"/>
  <c r="J316" i="4" s="1"/>
  <c r="M318" i="2"/>
  <c r="J317" i="4" s="1"/>
  <c r="M319" i="2"/>
  <c r="J318" i="4" s="1"/>
  <c r="M320" i="2"/>
  <c r="J319" i="4" s="1"/>
  <c r="M321" i="2"/>
  <c r="J320" i="4" s="1"/>
  <c r="M322" i="2"/>
  <c r="J321" i="4" s="1"/>
  <c r="M323" i="2"/>
  <c r="J322" i="4" s="1"/>
  <c r="M324" i="2"/>
  <c r="J323" i="4" s="1"/>
  <c r="M325" i="2"/>
  <c r="J324" i="4" s="1"/>
  <c r="M326" i="2"/>
  <c r="J325" i="4" s="1"/>
  <c r="M327" i="2"/>
  <c r="J326" i="4" s="1"/>
  <c r="M328" i="2"/>
  <c r="J327" i="4" s="1"/>
  <c r="M329" i="2"/>
  <c r="J328" i="4" s="1"/>
  <c r="M330" i="2"/>
  <c r="J329" i="4" s="1"/>
  <c r="M331" i="2"/>
  <c r="J330" i="4" s="1"/>
  <c r="M332" i="2"/>
  <c r="J331" i="4" s="1"/>
  <c r="M333" i="2"/>
  <c r="J332" i="4" s="1"/>
  <c r="M334" i="2"/>
  <c r="J333" i="4" s="1"/>
  <c r="M335" i="2"/>
  <c r="J334" i="4" s="1"/>
  <c r="M336" i="2"/>
  <c r="J335" i="4" s="1"/>
  <c r="M337" i="2"/>
  <c r="J336" i="4" s="1"/>
  <c r="M338" i="2"/>
  <c r="J337" i="4" s="1"/>
  <c r="M339" i="2"/>
  <c r="J338" i="4" s="1"/>
  <c r="M340" i="2"/>
  <c r="J339" i="4" s="1"/>
  <c r="M341" i="2"/>
  <c r="J340" i="4" s="1"/>
  <c r="M342" i="2"/>
  <c r="J341" i="4" s="1"/>
  <c r="M343" i="2"/>
  <c r="J342" i="4" s="1"/>
  <c r="M344" i="2"/>
  <c r="J343" i="4" s="1"/>
  <c r="M345" i="2"/>
  <c r="J344" i="4" s="1"/>
  <c r="M346" i="2"/>
  <c r="J345" i="4" s="1"/>
  <c r="M347" i="2"/>
  <c r="J346" i="4" s="1"/>
  <c r="M348" i="2"/>
  <c r="J347" i="4" s="1"/>
  <c r="M349" i="2"/>
  <c r="J348" i="4" s="1"/>
  <c r="M350" i="2"/>
  <c r="J349" i="4" s="1"/>
  <c r="M351" i="2"/>
  <c r="J350" i="4" s="1"/>
  <c r="M352" i="2"/>
  <c r="J351" i="4" s="1"/>
  <c r="M353" i="2"/>
  <c r="J352" i="4" s="1"/>
  <c r="M354" i="2"/>
  <c r="J353" i="4" s="1"/>
  <c r="M355" i="2"/>
  <c r="J354" i="4" s="1"/>
  <c r="M356" i="2"/>
  <c r="J355" i="4" s="1"/>
  <c r="M357" i="2"/>
  <c r="J356" i="4" s="1"/>
  <c r="M358" i="2"/>
  <c r="J357" i="4" s="1"/>
  <c r="M359" i="2"/>
  <c r="J358" i="4" s="1"/>
  <c r="M360" i="2"/>
  <c r="J359" i="4" s="1"/>
  <c r="M361" i="2"/>
  <c r="J360" i="4" s="1"/>
  <c r="M362" i="2"/>
  <c r="J361" i="4" s="1"/>
  <c r="M363" i="2"/>
  <c r="J362" i="4" s="1"/>
  <c r="M364" i="2"/>
  <c r="J363" i="4" s="1"/>
  <c r="M365" i="2"/>
  <c r="J364" i="4" s="1"/>
  <c r="M366" i="2"/>
  <c r="J365" i="4" s="1"/>
  <c r="M367" i="2"/>
  <c r="J366" i="4" s="1"/>
  <c r="M368" i="2"/>
  <c r="J367" i="4" s="1"/>
  <c r="M369" i="2"/>
  <c r="J368" i="4" s="1"/>
  <c r="M370" i="2"/>
  <c r="J369" i="4" s="1"/>
  <c r="M371" i="2"/>
  <c r="J370" i="4" s="1"/>
  <c r="M372" i="2"/>
  <c r="J371" i="4" s="1"/>
  <c r="M373" i="2"/>
  <c r="J372" i="4" s="1"/>
  <c r="M374" i="2"/>
  <c r="J373" i="4" s="1"/>
  <c r="M375" i="2"/>
  <c r="J374" i="4" s="1"/>
  <c r="M376" i="2"/>
  <c r="J375" i="4" s="1"/>
  <c r="M377" i="2"/>
  <c r="J376" i="4" s="1"/>
  <c r="M378" i="2"/>
  <c r="J377" i="4" s="1"/>
  <c r="M379" i="2"/>
  <c r="J378" i="4" s="1"/>
  <c r="M380" i="2"/>
  <c r="J379" i="4" s="1"/>
  <c r="M381" i="2"/>
  <c r="J380" i="4" s="1"/>
  <c r="M382" i="2"/>
  <c r="J381" i="4" s="1"/>
  <c r="M383" i="2"/>
  <c r="J382" i="4" s="1"/>
  <c r="M384" i="2"/>
  <c r="J383" i="4" s="1"/>
  <c r="M385" i="2"/>
  <c r="J384" i="4" s="1"/>
  <c r="M386" i="2"/>
  <c r="J385" i="4" s="1"/>
  <c r="M387" i="2"/>
  <c r="J386" i="4" s="1"/>
  <c r="M388" i="2"/>
  <c r="J387" i="4" s="1"/>
  <c r="M389" i="2"/>
  <c r="J388" i="4" s="1"/>
  <c r="M390" i="2"/>
  <c r="J389" i="4" s="1"/>
  <c r="M391" i="2"/>
  <c r="J390" i="4" s="1"/>
  <c r="M392" i="2"/>
  <c r="J391" i="4" s="1"/>
  <c r="M393" i="2"/>
  <c r="J392" i="4" s="1"/>
  <c r="M394" i="2"/>
  <c r="J393" i="4" s="1"/>
  <c r="M395" i="2"/>
  <c r="J394" i="4" s="1"/>
  <c r="M396" i="2"/>
  <c r="J395" i="4" s="1"/>
  <c r="M397" i="2"/>
  <c r="J396" i="4" s="1"/>
  <c r="M398" i="2"/>
  <c r="J397" i="4" s="1"/>
  <c r="M399" i="2"/>
  <c r="J398" i="4" s="1"/>
  <c r="M400" i="2"/>
  <c r="J399" i="4" s="1"/>
  <c r="M401" i="2"/>
  <c r="J400" i="4" s="1"/>
  <c r="M402" i="2"/>
  <c r="J401" i="4" s="1"/>
  <c r="M403" i="2"/>
  <c r="J402" i="4" s="1"/>
  <c r="M404" i="2"/>
  <c r="J403" i="4" s="1"/>
  <c r="M405" i="2"/>
  <c r="J404" i="4" s="1"/>
  <c r="M406" i="2"/>
  <c r="J405" i="4" s="1"/>
  <c r="M407" i="2"/>
  <c r="J406" i="4" s="1"/>
  <c r="M408" i="2"/>
  <c r="J407" i="4" s="1"/>
  <c r="M409" i="2"/>
  <c r="J408" i="4" s="1"/>
  <c r="M410" i="2"/>
  <c r="J409" i="4" s="1"/>
  <c r="M411" i="2"/>
  <c r="J410" i="4" s="1"/>
  <c r="M412" i="2"/>
  <c r="J411" i="4" s="1"/>
  <c r="M413" i="2"/>
  <c r="J412" i="4" s="1"/>
  <c r="M414" i="2"/>
  <c r="J413" i="4" s="1"/>
  <c r="M415" i="2"/>
  <c r="J414" i="4" s="1"/>
  <c r="M416" i="2"/>
  <c r="J415" i="4" s="1"/>
  <c r="M417" i="2"/>
  <c r="J416" i="4" s="1"/>
  <c r="M418" i="2"/>
  <c r="J417" i="4" s="1"/>
  <c r="M419" i="2"/>
  <c r="J418" i="4" s="1"/>
  <c r="M420" i="2"/>
  <c r="J419" i="4" s="1"/>
  <c r="M421" i="2"/>
  <c r="J420" i="4" s="1"/>
  <c r="M422" i="2"/>
  <c r="J421" i="4" s="1"/>
  <c r="M423" i="2"/>
  <c r="J422" i="4" s="1"/>
  <c r="M424" i="2"/>
  <c r="J423" i="4" s="1"/>
  <c r="M425" i="2"/>
  <c r="J424" i="4" s="1"/>
  <c r="M426" i="2"/>
  <c r="J425" i="4" s="1"/>
  <c r="M427" i="2"/>
  <c r="J426" i="4" s="1"/>
  <c r="M428" i="2"/>
  <c r="J427" i="4" s="1"/>
  <c r="M429" i="2"/>
  <c r="J428" i="4" s="1"/>
  <c r="M430" i="2"/>
  <c r="J429" i="4" s="1"/>
  <c r="M431" i="2"/>
  <c r="J430" i="4" s="1"/>
  <c r="M432" i="2"/>
  <c r="J431" i="4" s="1"/>
  <c r="M433" i="2"/>
  <c r="J432" i="4" s="1"/>
  <c r="M434" i="2"/>
  <c r="J433" i="4" s="1"/>
  <c r="M435" i="2"/>
  <c r="J434" i="4" s="1"/>
  <c r="M436" i="2"/>
  <c r="J435" i="4" s="1"/>
  <c r="M437" i="2"/>
  <c r="J436" i="4" s="1"/>
  <c r="M438" i="2"/>
  <c r="J437" i="4" s="1"/>
  <c r="M439" i="2"/>
  <c r="J438" i="4" s="1"/>
  <c r="M440" i="2"/>
  <c r="J439" i="4" s="1"/>
  <c r="M441" i="2"/>
  <c r="J440" i="4" s="1"/>
  <c r="M442" i="2"/>
  <c r="J441" i="4" s="1"/>
  <c r="M443" i="2"/>
  <c r="J442" i="4" s="1"/>
  <c r="M444" i="2"/>
  <c r="J443" i="4" s="1"/>
  <c r="M445" i="2"/>
  <c r="J444" i="4" s="1"/>
  <c r="M446" i="2"/>
  <c r="J445" i="4" s="1"/>
  <c r="M447" i="2"/>
  <c r="J446" i="4" s="1"/>
  <c r="M448" i="2"/>
  <c r="J447" i="4" s="1"/>
  <c r="M449" i="2"/>
  <c r="J448" i="4" s="1"/>
  <c r="M450" i="2"/>
  <c r="J449" i="4" s="1"/>
  <c r="M451" i="2"/>
  <c r="J450" i="4" s="1"/>
  <c r="M452" i="2"/>
  <c r="J451" i="4" s="1"/>
  <c r="M453" i="2"/>
  <c r="J452" i="4" s="1"/>
  <c r="M454" i="2"/>
  <c r="J453" i="4" s="1"/>
  <c r="M455" i="2"/>
  <c r="J454" i="4" s="1"/>
  <c r="M456" i="2"/>
  <c r="J455" i="4" s="1"/>
  <c r="M457" i="2"/>
  <c r="J456" i="4" s="1"/>
  <c r="M458" i="2"/>
  <c r="J457" i="4" s="1"/>
  <c r="M459" i="2"/>
  <c r="J458" i="4" s="1"/>
  <c r="M460" i="2"/>
  <c r="J459" i="4" s="1"/>
  <c r="M461" i="2"/>
  <c r="J460" i="4" s="1"/>
  <c r="M462" i="2"/>
  <c r="J461" i="4" s="1"/>
  <c r="M463" i="2"/>
  <c r="J462" i="4" s="1"/>
  <c r="M464" i="2"/>
  <c r="J463" i="4" s="1"/>
  <c r="M465" i="2"/>
  <c r="J464" i="4" s="1"/>
  <c r="M466" i="2"/>
  <c r="J465" i="4" s="1"/>
  <c r="M467" i="2"/>
  <c r="J466" i="4" s="1"/>
  <c r="M468" i="2"/>
  <c r="J467" i="4" s="1"/>
  <c r="M469" i="2"/>
  <c r="J468" i="4" s="1"/>
  <c r="M470" i="2"/>
  <c r="J469" i="4" s="1"/>
  <c r="M471" i="2"/>
  <c r="J470" i="4" s="1"/>
  <c r="M472" i="2"/>
  <c r="J471" i="4" s="1"/>
  <c r="M473" i="2"/>
  <c r="J472" i="4" s="1"/>
  <c r="M474" i="2"/>
  <c r="J473" i="4" s="1"/>
  <c r="M475" i="2"/>
  <c r="J474" i="4" s="1"/>
  <c r="M476" i="2"/>
  <c r="J475" i="4" s="1"/>
  <c r="M477" i="2"/>
  <c r="J476" i="4" s="1"/>
  <c r="M478" i="2"/>
  <c r="J477" i="4" s="1"/>
  <c r="M479" i="2"/>
  <c r="J478" i="4" s="1"/>
  <c r="M480" i="2"/>
  <c r="J479" i="4" s="1"/>
  <c r="M481" i="2"/>
  <c r="J480" i="4" s="1"/>
  <c r="M482" i="2"/>
  <c r="J481" i="4" s="1"/>
  <c r="M483" i="2"/>
  <c r="J482" i="4" s="1"/>
  <c r="M484" i="2"/>
  <c r="J483" i="4" s="1"/>
  <c r="M485" i="2"/>
  <c r="J484" i="4" s="1"/>
  <c r="M486" i="2"/>
  <c r="J485" i="4" s="1"/>
  <c r="M487" i="2"/>
  <c r="J486" i="4" s="1"/>
  <c r="M488" i="2"/>
  <c r="J487" i="4" s="1"/>
  <c r="M489" i="2"/>
  <c r="J488" i="4" s="1"/>
  <c r="M490" i="2"/>
  <c r="J489" i="4" s="1"/>
  <c r="M491" i="2"/>
  <c r="J490" i="4" s="1"/>
  <c r="M492" i="2"/>
  <c r="J491" i="4" s="1"/>
  <c r="M493" i="2"/>
  <c r="J492" i="4" s="1"/>
  <c r="M494" i="2"/>
  <c r="J493" i="4" s="1"/>
  <c r="M495" i="2"/>
  <c r="J494" i="4" s="1"/>
  <c r="M496" i="2"/>
  <c r="J495" i="4" s="1"/>
  <c r="M497" i="2"/>
  <c r="J496" i="4" s="1"/>
  <c r="M498" i="2"/>
  <c r="J497" i="4" s="1"/>
  <c r="M499" i="2"/>
  <c r="J498" i="4" s="1"/>
  <c r="M500" i="2"/>
  <c r="J499" i="4" s="1"/>
  <c r="M501" i="2"/>
  <c r="J500" i="4" s="1"/>
  <c r="M502" i="2"/>
  <c r="J501" i="4" s="1"/>
  <c r="M503" i="2"/>
  <c r="J502" i="4" s="1"/>
  <c r="M504" i="2"/>
  <c r="J503" i="4" s="1"/>
  <c r="M505" i="2"/>
  <c r="J504" i="4" s="1"/>
  <c r="M506" i="2"/>
  <c r="J505" i="4" s="1"/>
  <c r="M507" i="2"/>
  <c r="J506" i="4" s="1"/>
  <c r="M508" i="2"/>
  <c r="J507" i="4" s="1"/>
  <c r="M509" i="2"/>
  <c r="J508" i="4" s="1"/>
  <c r="M510" i="2"/>
  <c r="J509" i="4" s="1"/>
  <c r="M511" i="2"/>
  <c r="J510" i="4" s="1"/>
  <c r="M512" i="2"/>
  <c r="J511" i="4" s="1"/>
  <c r="M513" i="2"/>
  <c r="J512" i="4" s="1"/>
  <c r="M514" i="2"/>
  <c r="J513" i="4" s="1"/>
  <c r="M515" i="2"/>
  <c r="J514" i="4" s="1"/>
  <c r="M516" i="2"/>
  <c r="J515" i="4" s="1"/>
  <c r="M517" i="2"/>
  <c r="J516" i="4" s="1"/>
  <c r="M518" i="2"/>
  <c r="J517" i="4" s="1"/>
  <c r="M519" i="2"/>
  <c r="J518" i="4" s="1"/>
  <c r="M520" i="2"/>
  <c r="J519" i="4" s="1"/>
  <c r="M521" i="2"/>
  <c r="J520" i="4" s="1"/>
  <c r="M522" i="2"/>
  <c r="J521" i="4" s="1"/>
  <c r="M523" i="2"/>
  <c r="J522" i="4" s="1"/>
  <c r="M524" i="2"/>
  <c r="J523" i="4" s="1"/>
  <c r="M525" i="2"/>
  <c r="J524" i="4" s="1"/>
  <c r="M526" i="2"/>
  <c r="J525" i="4" s="1"/>
  <c r="M527" i="2"/>
  <c r="J526" i="4" s="1"/>
  <c r="M528" i="2"/>
  <c r="J527" i="4" s="1"/>
  <c r="M529" i="2"/>
  <c r="J528" i="4" s="1"/>
  <c r="M530" i="2"/>
  <c r="J529" i="4" s="1"/>
  <c r="M531" i="2"/>
  <c r="J530" i="4" s="1"/>
  <c r="M532" i="2"/>
  <c r="J531" i="4" s="1"/>
  <c r="M533" i="2"/>
  <c r="J532" i="4" s="1"/>
  <c r="M534" i="2"/>
  <c r="J533" i="4" s="1"/>
  <c r="M535" i="2"/>
  <c r="J534" i="4" s="1"/>
  <c r="M536" i="2"/>
  <c r="J535" i="4" s="1"/>
  <c r="M537" i="2"/>
  <c r="J536" i="4" s="1"/>
  <c r="M538" i="2"/>
  <c r="J537" i="4" s="1"/>
  <c r="M539" i="2"/>
  <c r="J538" i="4" s="1"/>
  <c r="M540" i="2"/>
  <c r="J539" i="4" s="1"/>
  <c r="M541" i="2"/>
  <c r="J540" i="4" s="1"/>
  <c r="M542" i="2"/>
  <c r="J541" i="4" s="1"/>
  <c r="M543" i="2"/>
  <c r="J542" i="4" s="1"/>
  <c r="M544" i="2"/>
  <c r="J543" i="4" s="1"/>
  <c r="M545" i="2"/>
  <c r="J544" i="4" s="1"/>
  <c r="M546" i="2"/>
  <c r="J545" i="4" s="1"/>
  <c r="M547" i="2"/>
  <c r="J546" i="4" s="1"/>
  <c r="M548" i="2"/>
  <c r="J547" i="4" s="1"/>
  <c r="M549" i="2"/>
  <c r="J548" i="4" s="1"/>
  <c r="M550" i="2"/>
  <c r="J549" i="4" s="1"/>
  <c r="M551" i="2"/>
  <c r="J550" i="4" s="1"/>
  <c r="M552" i="2"/>
  <c r="J551" i="4" s="1"/>
  <c r="M553" i="2"/>
  <c r="J552" i="4" s="1"/>
  <c r="M554" i="2"/>
  <c r="J553" i="4" s="1"/>
  <c r="M555" i="2"/>
  <c r="J554" i="4" s="1"/>
  <c r="M556" i="2"/>
  <c r="J555" i="4" s="1"/>
  <c r="M557" i="2"/>
  <c r="J556" i="4" s="1"/>
  <c r="M558" i="2"/>
  <c r="J557" i="4" s="1"/>
  <c r="M559" i="2"/>
  <c r="J558" i="4" s="1"/>
  <c r="M560" i="2"/>
  <c r="J559" i="4" s="1"/>
  <c r="M561" i="2"/>
  <c r="J560" i="4" s="1"/>
  <c r="M562" i="2"/>
  <c r="J561" i="4" s="1"/>
  <c r="M563" i="2"/>
  <c r="J562" i="4" s="1"/>
  <c r="M564" i="2"/>
  <c r="J563" i="4" s="1"/>
  <c r="M565" i="2"/>
  <c r="J564" i="4" s="1"/>
  <c r="M566" i="2"/>
  <c r="J565" i="4" s="1"/>
  <c r="M567" i="2"/>
  <c r="J566" i="4" s="1"/>
  <c r="M568" i="2"/>
  <c r="J567" i="4" s="1"/>
  <c r="M569" i="2"/>
  <c r="J568" i="4" s="1"/>
  <c r="M570" i="2"/>
  <c r="J569" i="4" s="1"/>
  <c r="M571" i="2"/>
  <c r="J570" i="4" s="1"/>
  <c r="M572" i="2"/>
  <c r="J571" i="4" s="1"/>
  <c r="M573" i="2"/>
  <c r="J572" i="4" s="1"/>
  <c r="M574" i="2"/>
  <c r="J573" i="4" s="1"/>
  <c r="M575" i="2"/>
  <c r="J574" i="4" s="1"/>
  <c r="M576" i="2"/>
  <c r="J575" i="4" s="1"/>
  <c r="M577" i="2"/>
  <c r="J576" i="4" s="1"/>
  <c r="M578" i="2"/>
  <c r="J577" i="4" s="1"/>
  <c r="M579" i="2"/>
  <c r="J578" i="4" s="1"/>
  <c r="M580" i="2"/>
  <c r="J579" i="4" s="1"/>
  <c r="M581" i="2"/>
  <c r="J580" i="4" s="1"/>
  <c r="M582" i="2"/>
  <c r="J581" i="4" s="1"/>
  <c r="M583" i="2"/>
  <c r="J582" i="4" s="1"/>
  <c r="M584" i="2"/>
  <c r="J583" i="4" s="1"/>
  <c r="M585" i="2"/>
  <c r="J584" i="4" s="1"/>
  <c r="M586" i="2"/>
  <c r="J585" i="4" s="1"/>
  <c r="M587" i="2"/>
  <c r="J586" i="4" s="1"/>
  <c r="M588" i="2"/>
  <c r="J587" i="4" s="1"/>
  <c r="M589" i="2"/>
  <c r="J588" i="4" s="1"/>
  <c r="M590" i="2"/>
  <c r="J589" i="4" s="1"/>
  <c r="M591" i="2"/>
  <c r="J590" i="4" s="1"/>
  <c r="M592" i="2"/>
  <c r="J591" i="4" s="1"/>
  <c r="M593" i="2"/>
  <c r="J592" i="4" s="1"/>
  <c r="M594" i="2"/>
  <c r="J593" i="4" s="1"/>
  <c r="M595" i="2"/>
  <c r="J594" i="4" s="1"/>
  <c r="M596" i="2"/>
  <c r="J595" i="4" s="1"/>
  <c r="M597" i="2"/>
  <c r="J596" i="4" s="1"/>
  <c r="M598" i="2"/>
  <c r="J597" i="4" s="1"/>
  <c r="M599" i="2"/>
  <c r="J598" i="4" s="1"/>
  <c r="M600" i="2"/>
  <c r="J599" i="4" s="1"/>
  <c r="M601" i="2"/>
  <c r="J600" i="4" s="1"/>
  <c r="M602" i="2"/>
  <c r="J601" i="4" s="1"/>
  <c r="M603" i="2"/>
  <c r="J602" i="4" s="1"/>
  <c r="M604" i="2"/>
  <c r="J603" i="4" s="1"/>
  <c r="M605" i="2"/>
  <c r="J604" i="4" s="1"/>
  <c r="M606" i="2"/>
  <c r="J605" i="4" s="1"/>
  <c r="M607" i="2"/>
  <c r="J606" i="4" s="1"/>
  <c r="M608" i="2"/>
  <c r="J607" i="4" s="1"/>
  <c r="M609" i="2"/>
  <c r="J608" i="4" s="1"/>
  <c r="M610" i="2"/>
  <c r="J609" i="4" s="1"/>
  <c r="M611" i="2"/>
  <c r="J610" i="4" s="1"/>
  <c r="M612" i="2"/>
  <c r="J611" i="4" s="1"/>
  <c r="M613" i="2"/>
  <c r="J612" i="4" s="1"/>
  <c r="M614" i="2"/>
  <c r="J613" i="4" s="1"/>
  <c r="M615" i="2"/>
  <c r="J614" i="4" s="1"/>
  <c r="M616" i="2"/>
  <c r="J615" i="4" s="1"/>
  <c r="M617" i="2"/>
  <c r="J616" i="4" s="1"/>
  <c r="M618" i="2"/>
  <c r="J617" i="4" s="1"/>
  <c r="M619" i="2"/>
  <c r="J618" i="4" s="1"/>
  <c r="M620" i="2"/>
  <c r="J619" i="4" s="1"/>
  <c r="M621" i="2"/>
  <c r="J620" i="4" s="1"/>
  <c r="M622" i="2"/>
  <c r="J621" i="4" s="1"/>
  <c r="M623" i="2"/>
  <c r="J622" i="4" s="1"/>
  <c r="M624" i="2"/>
  <c r="J623" i="4" s="1"/>
  <c r="M625" i="2"/>
  <c r="J624" i="4" s="1"/>
  <c r="M626" i="2"/>
  <c r="J625" i="4" s="1"/>
  <c r="M627" i="2"/>
  <c r="J626" i="4" s="1"/>
  <c r="M628" i="2"/>
  <c r="J627" i="4" s="1"/>
  <c r="M629" i="2"/>
  <c r="J628" i="4" s="1"/>
  <c r="M630" i="2"/>
  <c r="J629" i="4" s="1"/>
  <c r="M631" i="2"/>
  <c r="J630" i="4" s="1"/>
  <c r="M632" i="2"/>
  <c r="J631" i="4" s="1"/>
  <c r="M633" i="2"/>
  <c r="J632" i="4" s="1"/>
  <c r="M634" i="2"/>
  <c r="J633" i="4" s="1"/>
  <c r="M635" i="2"/>
  <c r="J634" i="4" s="1"/>
  <c r="M636" i="2"/>
  <c r="J635" i="4" s="1"/>
  <c r="M637" i="2"/>
  <c r="J636" i="4" s="1"/>
  <c r="M638" i="2"/>
  <c r="J637" i="4" s="1"/>
  <c r="M639" i="2"/>
  <c r="J638" i="4" s="1"/>
  <c r="M640" i="2"/>
  <c r="J639" i="4" s="1"/>
  <c r="M641" i="2"/>
  <c r="J640" i="4" s="1"/>
  <c r="M642" i="2"/>
  <c r="J641" i="4" s="1"/>
  <c r="M643" i="2"/>
  <c r="J642" i="4" s="1"/>
  <c r="M644" i="2"/>
  <c r="J643" i="4" s="1"/>
  <c r="M645" i="2"/>
  <c r="J644" i="4" s="1"/>
  <c r="M646" i="2"/>
  <c r="J645" i="4" s="1"/>
  <c r="M647" i="2"/>
  <c r="J646" i="4" s="1"/>
  <c r="M648" i="2"/>
  <c r="J647" i="4" s="1"/>
  <c r="M649" i="2"/>
  <c r="J648" i="4" s="1"/>
  <c r="M650" i="2"/>
  <c r="J649" i="4" s="1"/>
  <c r="M651" i="2"/>
  <c r="J650" i="4" s="1"/>
  <c r="M652" i="2"/>
  <c r="J651" i="4" s="1"/>
  <c r="M653" i="2"/>
  <c r="J652" i="4" s="1"/>
  <c r="M654" i="2"/>
  <c r="J653" i="4" s="1"/>
  <c r="M655" i="2"/>
  <c r="J654" i="4" s="1"/>
  <c r="M656" i="2"/>
  <c r="J655" i="4" s="1"/>
  <c r="M657" i="2"/>
  <c r="J656" i="4" s="1"/>
  <c r="M658" i="2"/>
  <c r="J657" i="4" s="1"/>
  <c r="M659" i="2"/>
  <c r="J658" i="4" s="1"/>
  <c r="M660" i="2"/>
  <c r="J659" i="4" s="1"/>
  <c r="M661" i="2"/>
  <c r="J660" i="4" s="1"/>
  <c r="M662" i="2"/>
  <c r="J661" i="4" s="1"/>
  <c r="M663" i="2"/>
  <c r="J662" i="4" s="1"/>
  <c r="M664" i="2"/>
  <c r="J663" i="4" s="1"/>
  <c r="M665" i="2"/>
  <c r="J664" i="4" s="1"/>
  <c r="M666" i="2"/>
  <c r="J665" i="4" s="1"/>
  <c r="M667" i="2"/>
  <c r="J666" i="4" s="1"/>
  <c r="M668" i="2"/>
  <c r="J667" i="4" s="1"/>
  <c r="M669" i="2"/>
  <c r="J668" i="4" s="1"/>
  <c r="M670" i="2"/>
  <c r="J669" i="4" s="1"/>
  <c r="M671" i="2"/>
  <c r="J670" i="4" s="1"/>
  <c r="M672" i="2"/>
  <c r="J671" i="4" s="1"/>
  <c r="M673" i="2"/>
  <c r="J672" i="4" s="1"/>
  <c r="M674" i="2"/>
  <c r="J673" i="4" s="1"/>
  <c r="M675" i="2"/>
  <c r="J674" i="4" s="1"/>
  <c r="M676" i="2"/>
  <c r="J675" i="4" s="1"/>
  <c r="M677" i="2"/>
  <c r="J676" i="4" s="1"/>
  <c r="M678" i="2"/>
  <c r="J677" i="4" s="1"/>
  <c r="M679" i="2"/>
  <c r="J678" i="4" s="1"/>
  <c r="M680" i="2"/>
  <c r="J679" i="4" s="1"/>
  <c r="M681" i="2"/>
  <c r="J680" i="4" s="1"/>
  <c r="M682" i="2"/>
  <c r="J681" i="4" s="1"/>
  <c r="M683" i="2"/>
  <c r="J682" i="4" s="1"/>
  <c r="M684" i="2"/>
  <c r="J683" i="4" s="1"/>
  <c r="M685" i="2"/>
  <c r="J684" i="4" s="1"/>
  <c r="M686" i="2"/>
  <c r="J685" i="4" s="1"/>
  <c r="M687" i="2"/>
  <c r="J686" i="4" s="1"/>
  <c r="M688" i="2"/>
  <c r="J687" i="4" s="1"/>
  <c r="M689" i="2"/>
  <c r="J688" i="4" s="1"/>
  <c r="M690" i="2"/>
  <c r="J689" i="4" s="1"/>
  <c r="M691" i="2"/>
  <c r="J690" i="4" s="1"/>
  <c r="M692" i="2"/>
  <c r="J691" i="4" s="1"/>
  <c r="M693" i="2"/>
  <c r="J692" i="4" s="1"/>
  <c r="M694" i="2"/>
  <c r="J693" i="4" s="1"/>
  <c r="M695" i="2"/>
  <c r="J694" i="4" s="1"/>
  <c r="M696" i="2"/>
  <c r="J695" i="4" s="1"/>
  <c r="M697" i="2"/>
  <c r="J696" i="4" s="1"/>
  <c r="M698" i="2"/>
  <c r="J697" i="4" s="1"/>
  <c r="M699" i="2"/>
  <c r="J698" i="4" s="1"/>
  <c r="M700" i="2"/>
  <c r="J699" i="4" s="1"/>
  <c r="M701" i="2"/>
  <c r="J700" i="4" s="1"/>
  <c r="M702" i="2"/>
  <c r="J701" i="4" s="1"/>
  <c r="M703" i="2"/>
  <c r="J702" i="4" s="1"/>
  <c r="M704" i="2"/>
  <c r="J703" i="4" s="1"/>
  <c r="M705" i="2"/>
  <c r="J704" i="4" s="1"/>
  <c r="M706" i="2"/>
  <c r="J705" i="4" s="1"/>
  <c r="M707" i="2"/>
  <c r="J706" i="4" s="1"/>
  <c r="M708" i="2"/>
  <c r="J707" i="4" s="1"/>
  <c r="M709" i="2"/>
  <c r="J708" i="4" s="1"/>
  <c r="M710" i="2"/>
  <c r="J709" i="4" s="1"/>
  <c r="M711" i="2"/>
  <c r="J710" i="4" s="1"/>
  <c r="M712" i="2"/>
  <c r="J711" i="4" s="1"/>
  <c r="M713" i="2"/>
  <c r="J712" i="4" s="1"/>
  <c r="M714" i="2"/>
  <c r="J713" i="4" s="1"/>
  <c r="M715" i="2"/>
  <c r="J714" i="4" s="1"/>
  <c r="M716" i="2"/>
  <c r="J715" i="4" s="1"/>
  <c r="M717" i="2"/>
  <c r="J716" i="4" s="1"/>
  <c r="M718" i="2"/>
  <c r="J717" i="4" s="1"/>
  <c r="M719" i="2"/>
  <c r="J718" i="4" s="1"/>
  <c r="M720" i="2"/>
  <c r="J719" i="4" s="1"/>
  <c r="M721" i="2"/>
  <c r="J720" i="4" s="1"/>
  <c r="M722" i="2"/>
  <c r="J721" i="4" s="1"/>
  <c r="M723" i="2"/>
  <c r="J722" i="4" s="1"/>
  <c r="M724" i="2"/>
  <c r="J723" i="4" s="1"/>
  <c r="M725" i="2"/>
  <c r="J724" i="4" s="1"/>
  <c r="M726" i="2"/>
  <c r="J725" i="4" s="1"/>
  <c r="M727" i="2"/>
  <c r="J726" i="4" s="1"/>
  <c r="M728" i="2"/>
  <c r="J727" i="4" s="1"/>
  <c r="M729" i="2"/>
  <c r="J728" i="4" s="1"/>
  <c r="M730" i="2"/>
  <c r="J729" i="4" s="1"/>
  <c r="M731" i="2"/>
  <c r="J730" i="4" s="1"/>
  <c r="M732" i="2"/>
  <c r="J731" i="4" s="1"/>
  <c r="M733" i="2"/>
  <c r="J732" i="4" s="1"/>
  <c r="M734" i="2"/>
  <c r="J733" i="4" s="1"/>
  <c r="M735" i="2"/>
  <c r="J734" i="4" s="1"/>
  <c r="M736" i="2"/>
  <c r="J735" i="4" s="1"/>
  <c r="M737" i="2"/>
  <c r="J736" i="4" s="1"/>
  <c r="M738" i="2"/>
  <c r="J737" i="4" s="1"/>
  <c r="M739" i="2"/>
  <c r="J738" i="4" s="1"/>
  <c r="M740" i="2"/>
  <c r="J739" i="4" s="1"/>
  <c r="M741" i="2"/>
  <c r="J740" i="4" s="1"/>
  <c r="M742" i="2"/>
  <c r="J741" i="4" s="1"/>
  <c r="M743" i="2"/>
  <c r="J742" i="4" s="1"/>
  <c r="M744" i="2"/>
  <c r="J743" i="4" s="1"/>
  <c r="M745" i="2"/>
  <c r="J744" i="4" s="1"/>
  <c r="M746" i="2"/>
  <c r="J745" i="4" s="1"/>
  <c r="M747" i="2"/>
  <c r="J746" i="4" s="1"/>
  <c r="M748" i="2"/>
  <c r="J747" i="4" s="1"/>
  <c r="M749" i="2"/>
  <c r="J748" i="4" s="1"/>
  <c r="M750" i="2"/>
  <c r="J749" i="4" s="1"/>
  <c r="M751" i="2"/>
  <c r="J750" i="4" s="1"/>
  <c r="M752" i="2"/>
  <c r="J751" i="4" s="1"/>
  <c r="M753" i="2"/>
  <c r="J752" i="4" s="1"/>
  <c r="M754" i="2"/>
  <c r="J753" i="4" s="1"/>
  <c r="M755" i="2"/>
  <c r="J754" i="4" s="1"/>
  <c r="M756" i="2"/>
  <c r="J755" i="4" s="1"/>
  <c r="M757" i="2"/>
  <c r="J756" i="4" s="1"/>
  <c r="M758" i="2"/>
  <c r="J757" i="4" s="1"/>
  <c r="M759" i="2"/>
  <c r="J758" i="4" s="1"/>
  <c r="M760" i="2"/>
  <c r="J759" i="4" s="1"/>
  <c r="M761" i="2"/>
  <c r="J760" i="4" s="1"/>
  <c r="M762" i="2"/>
  <c r="J761" i="4" s="1"/>
  <c r="M763" i="2"/>
  <c r="J762" i="4" s="1"/>
  <c r="M764" i="2"/>
  <c r="J763" i="4" s="1"/>
  <c r="M765" i="2"/>
  <c r="J764" i="4" s="1"/>
  <c r="M766" i="2"/>
  <c r="J765" i="4" s="1"/>
  <c r="M767" i="2"/>
  <c r="J766" i="4" s="1"/>
  <c r="M768" i="2"/>
  <c r="J767" i="4" s="1"/>
  <c r="M769" i="2"/>
  <c r="J768" i="4" s="1"/>
  <c r="M770" i="2"/>
  <c r="J769" i="4" s="1"/>
  <c r="M771" i="2"/>
  <c r="J770" i="4" s="1"/>
  <c r="M772" i="2"/>
  <c r="J771" i="4" s="1"/>
  <c r="M773" i="2"/>
  <c r="J772" i="4" s="1"/>
  <c r="M774" i="2"/>
  <c r="J773" i="4" s="1"/>
  <c r="M775" i="2"/>
  <c r="J774" i="4" s="1"/>
  <c r="M776" i="2"/>
  <c r="J775" i="4" s="1"/>
  <c r="M777" i="2"/>
  <c r="J776" i="4" s="1"/>
  <c r="M778" i="2"/>
  <c r="J777" i="4" s="1"/>
  <c r="M779" i="2"/>
  <c r="J778" i="4" s="1"/>
  <c r="M780" i="2"/>
  <c r="J779" i="4" s="1"/>
  <c r="M781" i="2"/>
  <c r="J780" i="4" s="1"/>
  <c r="M782" i="2"/>
  <c r="J781" i="4" s="1"/>
  <c r="M783" i="2"/>
  <c r="J782" i="4" s="1"/>
  <c r="M784" i="2"/>
  <c r="J783" i="4" s="1"/>
  <c r="M785" i="2"/>
  <c r="J784" i="4" s="1"/>
  <c r="M786" i="2"/>
  <c r="J785" i="4" s="1"/>
  <c r="M787" i="2"/>
  <c r="J786" i="4" s="1"/>
  <c r="M788" i="2"/>
  <c r="J787" i="4" s="1"/>
  <c r="M789" i="2"/>
  <c r="J788" i="4" s="1"/>
  <c r="M790" i="2"/>
  <c r="J789" i="4" s="1"/>
  <c r="M791" i="2"/>
  <c r="J790" i="4" s="1"/>
  <c r="M792" i="2"/>
  <c r="J791" i="4" s="1"/>
  <c r="M793" i="2"/>
  <c r="J792" i="4" s="1"/>
  <c r="M794" i="2"/>
  <c r="J793" i="4" s="1"/>
  <c r="M795" i="2"/>
  <c r="J794" i="4" s="1"/>
  <c r="M796" i="2"/>
  <c r="J795" i="4" s="1"/>
  <c r="M797" i="2"/>
  <c r="J796" i="4" s="1"/>
  <c r="M798" i="2"/>
  <c r="J797" i="4" s="1"/>
  <c r="M799" i="2"/>
  <c r="J798" i="4" s="1"/>
  <c r="M800" i="2"/>
  <c r="J799" i="4" s="1"/>
  <c r="M801" i="2"/>
  <c r="J800" i="4" s="1"/>
  <c r="M802" i="2"/>
  <c r="J801" i="4" s="1"/>
  <c r="M803" i="2"/>
  <c r="J802" i="4" s="1"/>
  <c r="M804" i="2"/>
  <c r="J803" i="4" s="1"/>
  <c r="M805" i="2"/>
  <c r="J804" i="4" s="1"/>
  <c r="M806" i="2"/>
  <c r="J805" i="4" s="1"/>
  <c r="M807" i="2"/>
  <c r="J806" i="4" s="1"/>
  <c r="M808" i="2"/>
  <c r="J807" i="4" s="1"/>
  <c r="M809" i="2"/>
  <c r="J808" i="4" s="1"/>
  <c r="M810" i="2"/>
  <c r="J809" i="4" s="1"/>
  <c r="M811" i="2"/>
  <c r="J810" i="4" s="1"/>
  <c r="M812" i="2"/>
  <c r="J811" i="4" s="1"/>
  <c r="M813" i="2"/>
  <c r="J812" i="4" s="1"/>
  <c r="M814" i="2"/>
  <c r="J813" i="4" s="1"/>
  <c r="M815" i="2"/>
  <c r="J814" i="4" s="1"/>
  <c r="M816" i="2"/>
  <c r="J815" i="4" s="1"/>
  <c r="M817" i="2"/>
  <c r="J816" i="4" s="1"/>
  <c r="M818" i="2"/>
  <c r="J817" i="4" s="1"/>
  <c r="M819" i="2"/>
  <c r="J818" i="4" s="1"/>
  <c r="M820" i="2"/>
  <c r="J819" i="4" s="1"/>
  <c r="M821" i="2"/>
  <c r="J820" i="4" s="1"/>
  <c r="M822" i="2"/>
  <c r="J821" i="4" s="1"/>
  <c r="M823" i="2"/>
  <c r="J822" i="4" s="1"/>
  <c r="M824" i="2"/>
  <c r="J823" i="4" s="1"/>
  <c r="M825" i="2"/>
  <c r="J824" i="4" s="1"/>
  <c r="M826" i="2"/>
  <c r="J825" i="4" s="1"/>
  <c r="M827" i="2"/>
  <c r="J826" i="4" s="1"/>
  <c r="M828" i="2"/>
  <c r="J827" i="4" s="1"/>
  <c r="M829" i="2"/>
  <c r="J828" i="4" s="1"/>
  <c r="M830" i="2"/>
  <c r="J829" i="4" s="1"/>
  <c r="M831" i="2"/>
  <c r="J830" i="4" s="1"/>
  <c r="M832" i="2"/>
  <c r="J831" i="4" s="1"/>
  <c r="M833" i="2"/>
  <c r="J832" i="4" s="1"/>
  <c r="M834" i="2"/>
  <c r="J833" i="4" s="1"/>
  <c r="M835" i="2"/>
  <c r="J834" i="4" s="1"/>
  <c r="M836" i="2"/>
  <c r="J835" i="4" s="1"/>
  <c r="M837" i="2"/>
  <c r="J836" i="4" s="1"/>
  <c r="M838" i="2"/>
  <c r="J837" i="4" s="1"/>
  <c r="M839" i="2"/>
  <c r="J838" i="4" s="1"/>
  <c r="M840" i="2"/>
  <c r="J839" i="4" s="1"/>
  <c r="M841" i="2"/>
  <c r="J840" i="4" s="1"/>
  <c r="M842" i="2"/>
  <c r="J841" i="4" s="1"/>
  <c r="M843" i="2"/>
  <c r="J842" i="4" s="1"/>
  <c r="M844" i="2"/>
  <c r="J843" i="4" s="1"/>
  <c r="M845" i="2"/>
  <c r="J844" i="4" s="1"/>
  <c r="M846" i="2"/>
  <c r="J845" i="4" s="1"/>
  <c r="M847" i="2"/>
  <c r="J846" i="4" s="1"/>
  <c r="M848" i="2"/>
  <c r="J847" i="4" s="1"/>
  <c r="M849" i="2"/>
  <c r="J848" i="4" s="1"/>
  <c r="M850" i="2"/>
  <c r="J849" i="4" s="1"/>
  <c r="M851" i="2"/>
  <c r="J850" i="4" s="1"/>
  <c r="M852" i="2"/>
  <c r="J851" i="4" s="1"/>
  <c r="M853" i="2"/>
  <c r="J852" i="4" s="1"/>
  <c r="M854" i="2"/>
  <c r="J853" i="4" s="1"/>
  <c r="M855" i="2"/>
  <c r="J854" i="4" s="1"/>
  <c r="M856" i="2"/>
  <c r="J855" i="4" s="1"/>
  <c r="M857" i="2"/>
  <c r="J856" i="4" s="1"/>
  <c r="M858" i="2"/>
  <c r="J857" i="4" s="1"/>
  <c r="M859" i="2"/>
  <c r="J858" i="4" s="1"/>
  <c r="M860" i="2"/>
  <c r="J859" i="4" s="1"/>
  <c r="M861" i="2"/>
  <c r="J860" i="4" s="1"/>
  <c r="M862" i="2"/>
  <c r="J861" i="4" s="1"/>
  <c r="M863" i="2"/>
  <c r="J862" i="4" s="1"/>
  <c r="M864" i="2"/>
  <c r="J863" i="4" s="1"/>
  <c r="M865" i="2"/>
  <c r="J864" i="4" s="1"/>
  <c r="M866" i="2"/>
  <c r="J865" i="4" s="1"/>
  <c r="M867" i="2"/>
  <c r="J866" i="4" s="1"/>
  <c r="M868" i="2"/>
  <c r="J867" i="4" s="1"/>
  <c r="M869" i="2"/>
  <c r="J868" i="4" s="1"/>
  <c r="M870" i="2"/>
  <c r="J869" i="4" s="1"/>
  <c r="M871" i="2"/>
  <c r="J870" i="4" s="1"/>
  <c r="M872" i="2"/>
  <c r="J871" i="4" s="1"/>
  <c r="M873" i="2"/>
  <c r="J872" i="4" s="1"/>
  <c r="M874" i="2"/>
  <c r="J873" i="4" s="1"/>
  <c r="M875" i="2"/>
  <c r="J874" i="4" s="1"/>
  <c r="M876" i="2"/>
  <c r="J875" i="4" s="1"/>
  <c r="M877" i="2"/>
  <c r="J876" i="4" s="1"/>
  <c r="M878" i="2"/>
  <c r="J877" i="4" s="1"/>
  <c r="M879" i="2"/>
  <c r="J878" i="4" s="1"/>
  <c r="M880" i="2"/>
  <c r="J879" i="4" s="1"/>
  <c r="M881" i="2"/>
  <c r="J880" i="4" s="1"/>
  <c r="M882" i="2"/>
  <c r="J881" i="4" s="1"/>
  <c r="M883" i="2"/>
  <c r="J882" i="4" s="1"/>
  <c r="M884" i="2"/>
  <c r="J883" i="4" s="1"/>
  <c r="M885" i="2"/>
  <c r="J884" i="4" s="1"/>
  <c r="M886" i="2"/>
  <c r="J885" i="4" s="1"/>
  <c r="M887" i="2"/>
  <c r="J886" i="4" s="1"/>
  <c r="M888" i="2"/>
  <c r="J887" i="4" s="1"/>
  <c r="M889" i="2"/>
  <c r="J888" i="4" s="1"/>
  <c r="M890" i="2"/>
  <c r="J889" i="4" s="1"/>
  <c r="M891" i="2"/>
  <c r="J890" i="4" s="1"/>
  <c r="M892" i="2"/>
  <c r="J891" i="4" s="1"/>
  <c r="M893" i="2"/>
  <c r="J892" i="4" s="1"/>
  <c r="M894" i="2"/>
  <c r="J893" i="4" s="1"/>
  <c r="M895" i="2"/>
  <c r="J894" i="4" s="1"/>
  <c r="M896" i="2"/>
  <c r="J895" i="4" s="1"/>
  <c r="M897" i="2"/>
  <c r="J896" i="4" s="1"/>
  <c r="M898" i="2"/>
  <c r="J897" i="4" s="1"/>
  <c r="M899" i="2"/>
  <c r="J898" i="4" s="1"/>
  <c r="M900" i="2"/>
  <c r="J899" i="4" s="1"/>
  <c r="M901" i="2"/>
  <c r="J900" i="4" s="1"/>
  <c r="M902" i="2"/>
  <c r="J901" i="4" s="1"/>
  <c r="M903" i="2"/>
  <c r="J902" i="4" s="1"/>
  <c r="M904" i="2"/>
  <c r="J903" i="4" s="1"/>
  <c r="M905" i="2"/>
  <c r="J904" i="4" s="1"/>
  <c r="M906" i="2"/>
  <c r="J905" i="4" s="1"/>
  <c r="M907" i="2"/>
  <c r="J906" i="4" s="1"/>
  <c r="M908" i="2"/>
  <c r="J907" i="4" s="1"/>
  <c r="M909" i="2"/>
  <c r="J908" i="4" s="1"/>
  <c r="M910" i="2"/>
  <c r="J909" i="4" s="1"/>
  <c r="M911" i="2"/>
  <c r="J910" i="4" s="1"/>
  <c r="M912" i="2"/>
  <c r="J911" i="4" s="1"/>
  <c r="M913" i="2"/>
  <c r="J912" i="4" s="1"/>
  <c r="M914" i="2"/>
  <c r="J913" i="4" s="1"/>
  <c r="M915" i="2"/>
  <c r="J914" i="4" s="1"/>
  <c r="M916" i="2"/>
  <c r="J915" i="4" s="1"/>
  <c r="M917" i="2"/>
  <c r="J916" i="4" s="1"/>
  <c r="M918" i="2"/>
  <c r="J917" i="4" s="1"/>
  <c r="M919" i="2"/>
  <c r="J918" i="4" s="1"/>
  <c r="M920" i="2"/>
  <c r="J919" i="4" s="1"/>
  <c r="M921" i="2"/>
  <c r="J920" i="4" s="1"/>
  <c r="M922" i="2"/>
  <c r="J921" i="4" s="1"/>
  <c r="M923" i="2"/>
  <c r="J922" i="4" s="1"/>
  <c r="M924" i="2"/>
  <c r="J923" i="4" s="1"/>
  <c r="M925" i="2"/>
  <c r="J924" i="4" s="1"/>
  <c r="M926" i="2"/>
  <c r="J925" i="4" s="1"/>
  <c r="M927" i="2"/>
  <c r="J926" i="4" s="1"/>
  <c r="M928" i="2"/>
  <c r="J927" i="4" s="1"/>
  <c r="M929" i="2"/>
  <c r="J928" i="4" s="1"/>
  <c r="M930" i="2"/>
  <c r="J929" i="4" s="1"/>
  <c r="M931" i="2"/>
  <c r="J930" i="4" s="1"/>
  <c r="M932" i="2"/>
  <c r="J931" i="4" s="1"/>
  <c r="M933" i="2"/>
  <c r="J932" i="4" s="1"/>
  <c r="M934" i="2"/>
  <c r="J933" i="4" s="1"/>
  <c r="M935" i="2"/>
  <c r="J934" i="4" s="1"/>
  <c r="M936" i="2"/>
  <c r="J935" i="4" s="1"/>
  <c r="M937" i="2"/>
  <c r="J936" i="4" s="1"/>
  <c r="M938" i="2"/>
  <c r="J937" i="4" s="1"/>
  <c r="M939" i="2"/>
  <c r="J938" i="4" s="1"/>
  <c r="M940" i="2"/>
  <c r="J939" i="4" s="1"/>
  <c r="M941" i="2"/>
  <c r="J940" i="4" s="1"/>
  <c r="M942" i="2"/>
  <c r="J941" i="4" s="1"/>
  <c r="M943" i="2"/>
  <c r="J942" i="4" s="1"/>
  <c r="M944" i="2"/>
  <c r="J943" i="4" s="1"/>
  <c r="M945" i="2"/>
  <c r="J944" i="4" s="1"/>
  <c r="M946" i="2"/>
  <c r="J945" i="4" s="1"/>
  <c r="M947" i="2"/>
  <c r="J946" i="4" s="1"/>
  <c r="M948" i="2"/>
  <c r="J947" i="4" s="1"/>
  <c r="M949" i="2"/>
  <c r="J948" i="4" s="1"/>
  <c r="M950" i="2"/>
  <c r="J949" i="4" s="1"/>
  <c r="M951" i="2"/>
  <c r="J950" i="4" s="1"/>
  <c r="M952" i="2"/>
  <c r="J951" i="4" s="1"/>
  <c r="M953" i="2"/>
  <c r="J952" i="4" s="1"/>
  <c r="M954" i="2"/>
  <c r="J953" i="4" s="1"/>
  <c r="M955" i="2"/>
  <c r="J954" i="4" s="1"/>
  <c r="M956" i="2"/>
  <c r="J955" i="4" s="1"/>
  <c r="M957" i="2"/>
  <c r="J956" i="4" s="1"/>
  <c r="M958" i="2"/>
  <c r="J957" i="4" s="1"/>
  <c r="M959" i="2"/>
  <c r="J958" i="4" s="1"/>
  <c r="M960" i="2"/>
  <c r="J959" i="4" s="1"/>
  <c r="M961" i="2"/>
  <c r="J960" i="4" s="1"/>
  <c r="M962" i="2"/>
  <c r="J961" i="4" s="1"/>
  <c r="M963" i="2"/>
  <c r="J962" i="4" s="1"/>
  <c r="M964" i="2"/>
  <c r="J963" i="4" s="1"/>
  <c r="M965" i="2"/>
  <c r="J964" i="4" s="1"/>
  <c r="M966" i="2"/>
  <c r="J965" i="4" s="1"/>
  <c r="M967" i="2"/>
  <c r="J966" i="4" s="1"/>
  <c r="M968" i="2"/>
  <c r="J967" i="4" s="1"/>
  <c r="M969" i="2"/>
  <c r="J968" i="4" s="1"/>
  <c r="M970" i="2"/>
  <c r="J969" i="4" s="1"/>
  <c r="M971" i="2"/>
  <c r="J970" i="4" s="1"/>
  <c r="M972" i="2"/>
  <c r="J971" i="4" s="1"/>
  <c r="M973" i="2"/>
  <c r="J972" i="4" s="1"/>
  <c r="M974" i="2"/>
  <c r="J973" i="4" s="1"/>
  <c r="M975" i="2"/>
  <c r="J974" i="4" s="1"/>
  <c r="M976" i="2"/>
  <c r="J975" i="4" s="1"/>
  <c r="M977" i="2"/>
  <c r="J976" i="4" s="1"/>
  <c r="M978" i="2"/>
  <c r="J977" i="4" s="1"/>
  <c r="M979" i="2"/>
  <c r="J978" i="4" s="1"/>
  <c r="M980" i="2"/>
  <c r="J979" i="4" s="1"/>
  <c r="M981" i="2"/>
  <c r="J980" i="4" s="1"/>
  <c r="M982" i="2"/>
  <c r="J981" i="4" s="1"/>
  <c r="M983" i="2"/>
  <c r="J982" i="4" s="1"/>
  <c r="M984" i="2"/>
  <c r="J983" i="4" s="1"/>
  <c r="M985" i="2"/>
  <c r="J984" i="4" s="1"/>
  <c r="M986" i="2"/>
  <c r="J985" i="4" s="1"/>
  <c r="M987" i="2"/>
  <c r="J986" i="4" s="1"/>
  <c r="M988" i="2"/>
  <c r="J987" i="4" s="1"/>
  <c r="M989" i="2"/>
  <c r="J988" i="4" s="1"/>
  <c r="M990" i="2"/>
  <c r="J989" i="4" s="1"/>
  <c r="M991" i="2"/>
  <c r="J990" i="4" s="1"/>
  <c r="M992" i="2"/>
  <c r="J991" i="4" s="1"/>
  <c r="M993" i="2"/>
  <c r="J992" i="4" s="1"/>
  <c r="M994" i="2"/>
  <c r="J993" i="4" s="1"/>
  <c r="M995" i="2"/>
  <c r="J994" i="4" s="1"/>
  <c r="M996" i="2"/>
  <c r="J995" i="4" s="1"/>
  <c r="M997" i="2"/>
  <c r="J996" i="4" s="1"/>
  <c r="M998" i="2"/>
  <c r="J997" i="4" s="1"/>
  <c r="M999" i="2"/>
  <c r="J998" i="4" s="1"/>
  <c r="M1000" i="2"/>
  <c r="J999" i="4" s="1"/>
  <c r="M1001" i="2"/>
  <c r="J1000" i="4" s="1"/>
  <c r="M1002" i="2"/>
  <c r="J1001" i="4" s="1"/>
  <c r="M1003" i="2"/>
  <c r="J1002" i="4" s="1"/>
  <c r="M1004" i="2"/>
  <c r="J1003" i="4" s="1"/>
  <c r="M1005" i="2"/>
  <c r="J1004" i="4" s="1"/>
  <c r="M1006" i="2"/>
  <c r="J1005" i="4" s="1"/>
  <c r="M1007" i="2"/>
  <c r="J1006" i="4" s="1"/>
  <c r="M1008" i="2"/>
  <c r="J1007" i="4" s="1"/>
  <c r="M1009" i="2"/>
  <c r="J1008" i="4" s="1"/>
  <c r="M1010" i="2"/>
  <c r="J1009" i="4" s="1"/>
  <c r="M1011" i="2"/>
  <c r="J1010" i="4" s="1"/>
  <c r="M1012" i="2"/>
  <c r="J1011" i="4" s="1"/>
  <c r="M1013" i="2"/>
  <c r="J1012" i="4" s="1"/>
  <c r="M1014" i="2"/>
  <c r="J1013" i="4" s="1"/>
  <c r="M1015" i="2"/>
  <c r="J1014" i="4" s="1"/>
  <c r="M1016" i="2"/>
  <c r="J1015" i="4" s="1"/>
  <c r="M1017" i="2"/>
  <c r="J1016" i="4" s="1"/>
  <c r="M1018" i="2"/>
  <c r="J1017" i="4" s="1"/>
  <c r="M1019" i="2"/>
  <c r="J1018" i="4" s="1"/>
  <c r="M1020" i="2"/>
  <c r="J1019" i="4" s="1"/>
  <c r="M1021" i="2"/>
  <c r="J1020" i="4" s="1"/>
  <c r="M1022" i="2"/>
  <c r="J1021" i="4" s="1"/>
  <c r="M1023" i="2"/>
  <c r="J1022" i="4" s="1"/>
  <c r="M1024" i="2"/>
  <c r="J1023" i="4" s="1"/>
  <c r="M1025" i="2"/>
  <c r="J1024" i="4" s="1"/>
  <c r="M1026" i="2"/>
  <c r="J1025" i="4" s="1"/>
  <c r="M1027" i="2"/>
  <c r="J1026" i="4" s="1"/>
  <c r="M1028" i="2"/>
  <c r="J1027" i="4" s="1"/>
  <c r="M1029" i="2"/>
  <c r="J1028" i="4" s="1"/>
  <c r="M1030" i="2"/>
  <c r="J1029" i="4" s="1"/>
  <c r="M1031" i="2"/>
  <c r="J1030" i="4" s="1"/>
  <c r="M1032" i="2"/>
  <c r="J1031" i="4" s="1"/>
  <c r="M1033" i="2"/>
  <c r="J1032" i="4" s="1"/>
  <c r="M1034" i="2"/>
  <c r="J1033" i="4" s="1"/>
  <c r="M1035" i="2"/>
  <c r="J1034" i="4" s="1"/>
  <c r="M1036" i="2"/>
  <c r="J1035" i="4" s="1"/>
  <c r="M1037" i="2"/>
  <c r="J1036" i="4" s="1"/>
  <c r="M1038" i="2"/>
  <c r="J1037" i="4" s="1"/>
  <c r="M1039" i="2"/>
  <c r="J1038" i="4" s="1"/>
  <c r="M1040" i="2"/>
  <c r="J1039" i="4" s="1"/>
  <c r="M1041" i="2"/>
  <c r="J1040" i="4" s="1"/>
  <c r="M1042" i="2"/>
  <c r="J1041" i="4" s="1"/>
  <c r="M1043" i="2"/>
  <c r="J1042" i="4" s="1"/>
  <c r="M1044" i="2"/>
  <c r="J1043" i="4" s="1"/>
  <c r="M1045" i="2"/>
  <c r="J1044" i="4" s="1"/>
  <c r="M1046" i="2"/>
  <c r="J1045" i="4" s="1"/>
  <c r="M1047" i="2"/>
  <c r="J1046" i="4" s="1"/>
  <c r="M1048" i="2"/>
  <c r="J1047" i="4" s="1"/>
  <c r="M1049" i="2"/>
  <c r="J1048" i="4" s="1"/>
  <c r="M1050" i="2"/>
  <c r="J1049" i="4" s="1"/>
  <c r="M1051" i="2"/>
  <c r="J1050" i="4" s="1"/>
  <c r="M1052" i="2"/>
  <c r="J1051" i="4" s="1"/>
  <c r="M1053" i="2"/>
  <c r="J1052" i="4" s="1"/>
  <c r="M1054" i="2"/>
  <c r="J1053" i="4" s="1"/>
  <c r="M1055" i="2"/>
  <c r="J1054" i="4" s="1"/>
  <c r="M1056" i="2"/>
  <c r="J1055" i="4" s="1"/>
  <c r="M1057" i="2"/>
  <c r="J1056" i="4" s="1"/>
  <c r="M1058" i="2"/>
  <c r="J1057" i="4" s="1"/>
  <c r="M1059" i="2"/>
  <c r="J1058" i="4" s="1"/>
  <c r="M1060" i="2"/>
  <c r="J1059" i="4" s="1"/>
  <c r="M1061" i="2"/>
  <c r="J1060" i="4" s="1"/>
  <c r="M1062" i="2"/>
  <c r="J1061" i="4" s="1"/>
  <c r="M1063" i="2"/>
  <c r="J1062" i="4" s="1"/>
  <c r="M1064" i="2"/>
  <c r="J1063" i="4" s="1"/>
  <c r="M1065" i="2"/>
  <c r="J1064" i="4" s="1"/>
  <c r="M1066" i="2"/>
  <c r="J1065" i="4" s="1"/>
  <c r="M1067" i="2"/>
  <c r="J1066" i="4" s="1"/>
  <c r="M1068" i="2"/>
  <c r="J1067" i="4" s="1"/>
  <c r="M1069" i="2"/>
  <c r="J1068" i="4" s="1"/>
  <c r="M1070" i="2"/>
  <c r="J1069" i="4" s="1"/>
  <c r="M1071" i="2"/>
  <c r="J1070" i="4" s="1"/>
  <c r="M1072" i="2"/>
  <c r="J1071" i="4" s="1"/>
  <c r="M1073" i="2"/>
  <c r="J1072" i="4" s="1"/>
  <c r="M1074" i="2"/>
  <c r="J1073" i="4" s="1"/>
  <c r="M1075" i="2"/>
  <c r="J1074" i="4" s="1"/>
  <c r="M1076" i="2"/>
  <c r="J1075" i="4" s="1"/>
  <c r="M1077" i="2"/>
  <c r="J1076" i="4" s="1"/>
  <c r="M1078" i="2"/>
  <c r="J1077" i="4" s="1"/>
  <c r="M1079" i="2"/>
  <c r="J1078" i="4" s="1"/>
  <c r="M1080" i="2"/>
  <c r="J1079" i="4" s="1"/>
  <c r="M1081" i="2"/>
  <c r="J1080" i="4" s="1"/>
  <c r="M1082" i="2"/>
  <c r="J1081" i="4" s="1"/>
  <c r="M1083" i="2"/>
  <c r="J1082" i="4" s="1"/>
  <c r="M1084" i="2"/>
  <c r="J1083" i="4" s="1"/>
  <c r="M1085" i="2"/>
  <c r="J1084" i="4" s="1"/>
  <c r="M1086" i="2"/>
  <c r="J1085" i="4" s="1"/>
  <c r="M1087" i="2"/>
  <c r="J1086" i="4" s="1"/>
  <c r="M1088" i="2"/>
  <c r="J1087" i="4" s="1"/>
  <c r="M1089" i="2"/>
  <c r="J1088" i="4" s="1"/>
  <c r="M1090" i="2"/>
  <c r="J1089" i="4" s="1"/>
  <c r="M1091" i="2"/>
  <c r="J1090" i="4" s="1"/>
  <c r="M1092" i="2"/>
  <c r="J1091" i="4" s="1"/>
  <c r="M1093" i="2"/>
  <c r="J1092" i="4" s="1"/>
  <c r="M1094" i="2"/>
  <c r="J1093" i="4" s="1"/>
  <c r="M1095" i="2"/>
  <c r="J1094" i="4" s="1"/>
  <c r="M1096" i="2"/>
  <c r="J1095" i="4" s="1"/>
  <c r="M1097" i="2"/>
  <c r="J1096" i="4" s="1"/>
  <c r="M1098" i="2"/>
  <c r="J1097" i="4" s="1"/>
  <c r="M1099" i="2"/>
  <c r="J1098" i="4" s="1"/>
  <c r="M1100" i="2"/>
  <c r="J1099" i="4" s="1"/>
  <c r="M1101" i="2"/>
  <c r="J1100" i="4" s="1"/>
  <c r="M1102" i="2"/>
  <c r="J1101" i="4" s="1"/>
  <c r="M1103" i="2"/>
  <c r="J1102" i="4" s="1"/>
  <c r="M1104" i="2"/>
  <c r="J1103" i="4" s="1"/>
  <c r="M1105" i="2"/>
  <c r="J1104" i="4" s="1"/>
  <c r="M1106" i="2"/>
  <c r="J1105" i="4" s="1"/>
  <c r="M1107" i="2"/>
  <c r="J1106" i="4" s="1"/>
  <c r="M1108" i="2"/>
  <c r="J1107" i="4" s="1"/>
  <c r="M1109" i="2"/>
  <c r="J1108" i="4" s="1"/>
  <c r="M1110" i="2"/>
  <c r="J1109" i="4" s="1"/>
  <c r="M1111" i="2"/>
  <c r="J1110" i="4" s="1"/>
  <c r="M1112" i="2"/>
  <c r="J1111" i="4" s="1"/>
  <c r="M1113" i="2"/>
  <c r="J1112" i="4" s="1"/>
  <c r="M1114" i="2"/>
  <c r="J1113" i="4" s="1"/>
  <c r="M1115" i="2"/>
  <c r="J1114" i="4" s="1"/>
  <c r="M1116" i="2"/>
  <c r="J1115" i="4" s="1"/>
  <c r="M1117" i="2"/>
  <c r="J1116" i="4" s="1"/>
  <c r="M1118" i="2"/>
  <c r="J1117" i="4" s="1"/>
  <c r="M1119" i="2"/>
  <c r="J1118" i="4" s="1"/>
  <c r="M1120" i="2"/>
  <c r="J1119" i="4" s="1"/>
  <c r="M1121" i="2"/>
  <c r="J1120" i="4" s="1"/>
  <c r="M1122" i="2"/>
  <c r="J1121" i="4" s="1"/>
  <c r="M1123" i="2"/>
  <c r="J1122" i="4" s="1"/>
  <c r="M1124" i="2"/>
  <c r="J1123" i="4" s="1"/>
  <c r="M1125" i="2"/>
  <c r="J1124" i="4" s="1"/>
  <c r="M1126" i="2"/>
  <c r="J1125" i="4" s="1"/>
  <c r="M1127" i="2"/>
  <c r="J1126" i="4" s="1"/>
  <c r="M1128" i="2"/>
  <c r="J1127" i="4" s="1"/>
  <c r="M1129" i="2"/>
  <c r="J1128" i="4" s="1"/>
  <c r="M1130" i="2"/>
  <c r="J1129" i="4" s="1"/>
  <c r="M1131" i="2"/>
  <c r="J1130" i="4" s="1"/>
  <c r="M1132" i="2"/>
  <c r="J1131" i="4" s="1"/>
  <c r="M1133" i="2"/>
  <c r="J1132" i="4" s="1"/>
  <c r="M1134" i="2"/>
  <c r="J1133" i="4" s="1"/>
  <c r="M1135" i="2"/>
  <c r="J1134" i="4" s="1"/>
  <c r="M1136" i="2"/>
  <c r="J1135" i="4" s="1"/>
  <c r="M1137" i="2"/>
  <c r="J1136" i="4" s="1"/>
  <c r="M1138" i="2"/>
  <c r="J1137" i="4" s="1"/>
  <c r="M1139" i="2"/>
  <c r="J1138" i="4" s="1"/>
  <c r="M1140" i="2"/>
  <c r="J1139" i="4" s="1"/>
  <c r="M1141" i="2"/>
  <c r="J1140" i="4" s="1"/>
  <c r="M1142" i="2"/>
  <c r="J1141" i="4" s="1"/>
  <c r="M1143" i="2"/>
  <c r="J1142" i="4" s="1"/>
  <c r="M1144" i="2"/>
  <c r="J1143" i="4" s="1"/>
  <c r="M1145" i="2"/>
  <c r="J1144" i="4" s="1"/>
  <c r="M1146" i="2"/>
  <c r="J1145" i="4" s="1"/>
  <c r="M1147" i="2"/>
  <c r="J1146" i="4" s="1"/>
  <c r="M1148" i="2"/>
  <c r="J1147" i="4" s="1"/>
  <c r="M1149" i="2"/>
  <c r="J1148" i="4" s="1"/>
  <c r="M1150" i="2"/>
  <c r="J1149" i="4" s="1"/>
  <c r="M1151" i="2"/>
  <c r="J1150" i="4" s="1"/>
  <c r="M1152" i="2"/>
  <c r="J1151" i="4" s="1"/>
  <c r="M1153" i="2"/>
  <c r="J1152" i="4" s="1"/>
  <c r="M1154" i="2"/>
  <c r="J1153" i="4" s="1"/>
  <c r="M1155" i="2"/>
  <c r="J1154" i="4" s="1"/>
  <c r="M1156" i="2"/>
  <c r="J1155" i="4" s="1"/>
  <c r="M1157" i="2"/>
  <c r="J1156" i="4" s="1"/>
  <c r="M1158" i="2"/>
  <c r="J1157" i="4" s="1"/>
  <c r="M1159" i="2"/>
  <c r="J1158" i="4" s="1"/>
  <c r="M1160" i="2"/>
  <c r="J1159" i="4" s="1"/>
  <c r="M1161" i="2"/>
  <c r="J1160" i="4" s="1"/>
  <c r="M1162" i="2"/>
  <c r="J1161" i="4" s="1"/>
  <c r="M1163" i="2"/>
  <c r="J1162" i="4" s="1"/>
  <c r="M1164" i="2"/>
  <c r="J1163" i="4" s="1"/>
  <c r="M1165" i="2"/>
  <c r="J1164" i="4" s="1"/>
  <c r="M1166" i="2"/>
  <c r="J1165" i="4" s="1"/>
  <c r="M1167" i="2"/>
  <c r="J1166" i="4" s="1"/>
  <c r="M1168" i="2"/>
  <c r="J1167" i="4" s="1"/>
  <c r="M1169" i="2"/>
  <c r="J1168" i="4" s="1"/>
  <c r="M1170" i="2"/>
  <c r="J1169" i="4" s="1"/>
  <c r="M1171" i="2"/>
  <c r="J1170" i="4" s="1"/>
  <c r="M1172" i="2"/>
  <c r="J1171" i="4" s="1"/>
  <c r="M1173" i="2"/>
  <c r="J1172" i="4" s="1"/>
  <c r="M1174" i="2"/>
  <c r="J1173" i="4" s="1"/>
  <c r="M1175" i="2"/>
  <c r="J1174" i="4" s="1"/>
  <c r="M1176" i="2"/>
  <c r="J1175" i="4" s="1"/>
  <c r="M1177" i="2"/>
  <c r="J1176" i="4" s="1"/>
  <c r="M1178" i="2"/>
  <c r="J1177" i="4" s="1"/>
  <c r="M1179" i="2"/>
  <c r="J1178" i="4" s="1"/>
  <c r="M1180" i="2"/>
  <c r="J1179" i="4" s="1"/>
  <c r="M1181" i="2"/>
  <c r="J1180" i="4" s="1"/>
  <c r="M1182" i="2"/>
  <c r="J1181" i="4" s="1"/>
  <c r="M1183" i="2"/>
  <c r="J1182" i="4" s="1"/>
  <c r="M1184" i="2"/>
  <c r="J1183" i="4" s="1"/>
  <c r="M1185" i="2"/>
  <c r="J1184" i="4" s="1"/>
  <c r="M1186" i="2"/>
  <c r="J1185" i="4" s="1"/>
  <c r="M1187" i="2"/>
  <c r="J1186" i="4" s="1"/>
  <c r="M1188" i="2"/>
  <c r="J1187" i="4" s="1"/>
  <c r="M1189" i="2"/>
  <c r="J1188" i="4" s="1"/>
  <c r="M1190" i="2"/>
  <c r="J1189" i="4" s="1"/>
  <c r="M1191" i="2"/>
  <c r="J1190" i="4" s="1"/>
  <c r="M1192" i="2"/>
  <c r="J1191" i="4" s="1"/>
  <c r="M1193" i="2"/>
  <c r="J1192" i="4" s="1"/>
  <c r="M1194" i="2"/>
  <c r="J1193" i="4" s="1"/>
  <c r="M1195" i="2"/>
  <c r="J1194" i="4" s="1"/>
  <c r="M1196" i="2"/>
  <c r="J1195" i="4" s="1"/>
  <c r="M1197" i="2"/>
  <c r="J1196" i="4" s="1"/>
  <c r="M1198" i="2"/>
  <c r="J1197" i="4" s="1"/>
  <c r="M1199" i="2"/>
  <c r="J1198" i="4" s="1"/>
  <c r="M1200" i="2"/>
  <c r="J1199" i="4" s="1"/>
  <c r="M1201" i="2"/>
  <c r="J1200" i="4" s="1"/>
  <c r="M1202" i="2"/>
  <c r="J1201" i="4" s="1"/>
  <c r="M1203" i="2"/>
  <c r="J1202" i="4" s="1"/>
  <c r="M1204" i="2"/>
  <c r="J1203" i="4" s="1"/>
  <c r="M1205" i="2"/>
  <c r="J1204" i="4" s="1"/>
  <c r="M1206" i="2"/>
  <c r="J1205" i="4" s="1"/>
  <c r="M1207" i="2"/>
  <c r="J1206" i="4" s="1"/>
  <c r="M1208" i="2"/>
  <c r="J1207" i="4" s="1"/>
  <c r="M1209" i="2"/>
  <c r="J1208" i="4" s="1"/>
  <c r="M1210" i="2"/>
  <c r="J1209" i="4" s="1"/>
  <c r="M1211" i="2"/>
  <c r="J1210" i="4" s="1"/>
  <c r="M1212" i="2"/>
  <c r="J1211" i="4" s="1"/>
  <c r="M1213" i="2"/>
  <c r="J1212" i="4" s="1"/>
  <c r="M1214" i="2"/>
  <c r="J1213" i="4" s="1"/>
  <c r="M1215" i="2"/>
  <c r="J1214" i="4" s="1"/>
  <c r="M1216" i="2"/>
  <c r="J1215" i="4" s="1"/>
  <c r="M1217" i="2"/>
  <c r="J1216" i="4" s="1"/>
  <c r="M1218" i="2"/>
  <c r="J1217" i="4" s="1"/>
  <c r="M1219" i="2"/>
  <c r="J1218" i="4" s="1"/>
  <c r="M1220" i="2"/>
  <c r="J1219" i="4" s="1"/>
  <c r="M1221" i="2"/>
  <c r="J1220" i="4" s="1"/>
  <c r="M1222" i="2"/>
  <c r="J1221" i="4" s="1"/>
  <c r="M1223" i="2"/>
  <c r="J1222" i="4" s="1"/>
  <c r="M1224" i="2"/>
  <c r="J1223" i="4" s="1"/>
  <c r="M1225" i="2"/>
  <c r="J1224" i="4" s="1"/>
  <c r="M1226" i="2"/>
  <c r="J1225" i="4" s="1"/>
  <c r="M1227" i="2"/>
  <c r="J1226" i="4" s="1"/>
  <c r="M1228" i="2"/>
  <c r="J1227" i="4" s="1"/>
  <c r="M1229" i="2"/>
  <c r="J1228" i="4" s="1"/>
  <c r="M1230" i="2"/>
  <c r="J1229" i="4" s="1"/>
  <c r="M1231" i="2"/>
  <c r="J1230" i="4" s="1"/>
  <c r="M1232" i="2"/>
  <c r="J1231" i="4" s="1"/>
  <c r="M1233" i="2"/>
  <c r="J1232" i="4" s="1"/>
  <c r="M1234" i="2"/>
  <c r="J1233" i="4" s="1"/>
  <c r="M1235" i="2"/>
  <c r="J1234" i="4" s="1"/>
  <c r="M1236" i="2"/>
  <c r="J1235" i="4" s="1"/>
  <c r="M1237" i="2"/>
  <c r="J1236" i="4" s="1"/>
  <c r="M1238" i="2"/>
  <c r="J1237" i="4" s="1"/>
  <c r="M1239" i="2"/>
  <c r="J1238" i="4" s="1"/>
  <c r="M1240" i="2"/>
  <c r="J1239" i="4" s="1"/>
  <c r="M1241" i="2"/>
  <c r="J1240" i="4" s="1"/>
  <c r="M1242" i="2"/>
  <c r="J1241" i="4" s="1"/>
  <c r="M1243" i="2"/>
  <c r="J1242" i="4" s="1"/>
  <c r="M1244" i="2"/>
  <c r="J1243" i="4" s="1"/>
  <c r="M1245" i="2"/>
  <c r="J1244" i="4" s="1"/>
  <c r="M1246" i="2"/>
  <c r="J1245" i="4" s="1"/>
  <c r="M1247" i="2"/>
  <c r="J1246" i="4" s="1"/>
  <c r="M1248" i="2"/>
  <c r="J1247" i="4" s="1"/>
  <c r="M1249" i="2"/>
  <c r="J1248" i="4" s="1"/>
  <c r="M1250" i="2"/>
  <c r="J1249" i="4" s="1"/>
  <c r="M1251" i="2"/>
  <c r="J1250" i="4" s="1"/>
  <c r="M1252" i="2"/>
  <c r="J1251" i="4" s="1"/>
  <c r="M1253" i="2"/>
  <c r="J1252" i="4" s="1"/>
  <c r="M1254" i="2"/>
  <c r="J1253" i="4" s="1"/>
  <c r="M1255" i="2"/>
  <c r="J1254" i="4" s="1"/>
  <c r="M1256" i="2"/>
  <c r="J1255" i="4" s="1"/>
  <c r="M1257" i="2"/>
  <c r="J1256" i="4" s="1"/>
  <c r="M1258" i="2"/>
  <c r="J1257" i="4" s="1"/>
  <c r="M1259" i="2"/>
  <c r="J1258" i="4" s="1"/>
  <c r="M1260" i="2"/>
  <c r="J1259" i="4" s="1"/>
  <c r="M1261" i="2"/>
  <c r="J1260" i="4" s="1"/>
  <c r="M1262" i="2"/>
  <c r="J1261" i="4" s="1"/>
  <c r="M1263" i="2"/>
  <c r="J1262" i="4" s="1"/>
  <c r="M1264" i="2"/>
  <c r="J1263" i="4" s="1"/>
  <c r="M1265" i="2"/>
  <c r="J1264" i="4" s="1"/>
  <c r="M1266" i="2"/>
  <c r="J1265" i="4" s="1"/>
  <c r="M1267" i="2"/>
  <c r="J1266" i="4" s="1"/>
  <c r="M1268" i="2"/>
  <c r="J1267" i="4" s="1"/>
  <c r="M1269" i="2"/>
  <c r="J1268" i="4" s="1"/>
  <c r="M1270" i="2"/>
  <c r="J1269" i="4" s="1"/>
  <c r="M1271" i="2"/>
  <c r="J1270" i="4" s="1"/>
  <c r="M1272" i="2"/>
  <c r="J1271" i="4" s="1"/>
  <c r="M1273" i="2"/>
  <c r="J1272" i="4" s="1"/>
  <c r="M1274" i="2"/>
  <c r="J1273" i="4" s="1"/>
  <c r="M1275" i="2"/>
  <c r="J1274" i="4" s="1"/>
  <c r="M1276" i="2"/>
  <c r="J1275" i="4" s="1"/>
  <c r="M1277" i="2"/>
  <c r="J1276" i="4" s="1"/>
  <c r="M1278" i="2"/>
  <c r="J1277" i="4" s="1"/>
  <c r="M1279" i="2"/>
  <c r="J1278" i="4" s="1"/>
  <c r="M1280" i="2"/>
  <c r="J1279" i="4" s="1"/>
  <c r="M1281" i="2"/>
  <c r="J1280" i="4" s="1"/>
  <c r="M1282" i="2"/>
  <c r="J1281" i="4" s="1"/>
  <c r="M1283" i="2"/>
  <c r="J1282" i="4" s="1"/>
  <c r="M1284" i="2"/>
  <c r="J1283" i="4" s="1"/>
  <c r="M1285" i="2"/>
  <c r="J1284" i="4" s="1"/>
  <c r="M1286" i="2"/>
  <c r="J1285" i="4" s="1"/>
  <c r="M1287" i="2"/>
  <c r="J1286" i="4" s="1"/>
  <c r="M1288" i="2"/>
  <c r="J1287" i="4" s="1"/>
  <c r="M1289" i="2"/>
  <c r="J1288" i="4" s="1"/>
  <c r="M1290" i="2"/>
  <c r="J1289" i="4" s="1"/>
  <c r="M1291" i="2"/>
  <c r="J1290" i="4" s="1"/>
  <c r="M1292" i="2"/>
  <c r="J1291" i="4" s="1"/>
  <c r="M1293" i="2"/>
  <c r="J1292" i="4" s="1"/>
  <c r="M1294" i="2"/>
  <c r="J1293" i="4" s="1"/>
  <c r="M1295" i="2"/>
  <c r="J1294" i="4" s="1"/>
  <c r="M1296" i="2"/>
  <c r="J1295" i="4" s="1"/>
  <c r="M1297" i="2"/>
  <c r="J1296" i="4" s="1"/>
  <c r="M1298" i="2"/>
  <c r="J1297" i="4" s="1"/>
  <c r="M1299" i="2"/>
  <c r="J1298" i="4" s="1"/>
  <c r="M1300" i="2"/>
  <c r="J1299" i="4" s="1"/>
  <c r="M1301" i="2"/>
  <c r="J1300" i="4" s="1"/>
  <c r="M1302" i="2"/>
  <c r="J1301" i="4" s="1"/>
  <c r="M1303" i="2"/>
  <c r="J1302" i="4" s="1"/>
  <c r="M1304" i="2"/>
  <c r="J1303" i="4" s="1"/>
  <c r="M1305" i="2"/>
  <c r="J1304" i="4" s="1"/>
  <c r="M1306" i="2"/>
  <c r="J1305" i="4" s="1"/>
  <c r="M1307" i="2"/>
  <c r="J1306" i="4" s="1"/>
  <c r="M1308" i="2"/>
  <c r="J1307" i="4" s="1"/>
  <c r="M1309" i="2"/>
  <c r="J1308" i="4" s="1"/>
  <c r="M1310" i="2"/>
  <c r="J1309" i="4" s="1"/>
  <c r="M1311" i="2"/>
  <c r="J1310" i="4" s="1"/>
  <c r="M1312" i="2"/>
  <c r="J1311" i="4" s="1"/>
  <c r="M1313" i="2"/>
  <c r="J1312" i="4" s="1"/>
  <c r="M1314" i="2"/>
  <c r="J1313" i="4" s="1"/>
  <c r="M1315" i="2"/>
  <c r="J1314" i="4" s="1"/>
  <c r="M1316" i="2"/>
  <c r="J1315" i="4" s="1"/>
  <c r="M1317" i="2"/>
  <c r="J1316" i="4" s="1"/>
  <c r="M1318" i="2"/>
  <c r="J1317" i="4" s="1"/>
  <c r="M1319" i="2"/>
  <c r="J1318" i="4" s="1"/>
  <c r="M1320" i="2"/>
  <c r="J1319" i="4" s="1"/>
  <c r="M1321" i="2"/>
  <c r="J1320" i="4" s="1"/>
  <c r="M1322" i="2"/>
  <c r="J1321" i="4" s="1"/>
  <c r="M1323" i="2"/>
  <c r="J1322" i="4" s="1"/>
  <c r="M1324" i="2"/>
  <c r="J1323" i="4" s="1"/>
  <c r="M1325" i="2"/>
  <c r="J1324" i="4" s="1"/>
  <c r="M1326" i="2"/>
  <c r="J1325" i="4" s="1"/>
  <c r="M1327" i="2"/>
  <c r="J1326" i="4" s="1"/>
  <c r="M1328" i="2"/>
  <c r="J1327" i="4" s="1"/>
  <c r="M1329" i="2"/>
  <c r="J1328" i="4" s="1"/>
  <c r="M1330" i="2"/>
  <c r="J1329" i="4" s="1"/>
  <c r="M1331" i="2"/>
  <c r="J1330" i="4" s="1"/>
  <c r="M1332" i="2"/>
  <c r="J1331" i="4" s="1"/>
  <c r="M1333" i="2"/>
  <c r="J1332" i="4" s="1"/>
  <c r="M1334" i="2"/>
  <c r="J1333" i="4" s="1"/>
  <c r="M1335" i="2"/>
  <c r="J1334" i="4" s="1"/>
  <c r="M1336" i="2"/>
  <c r="J1335" i="4" s="1"/>
  <c r="M1337" i="2"/>
  <c r="J1336" i="4" s="1"/>
  <c r="M1338" i="2"/>
  <c r="J1337" i="4" s="1"/>
  <c r="M1339" i="2"/>
  <c r="J1338" i="4" s="1"/>
  <c r="M1340" i="2"/>
  <c r="J1339" i="4" s="1"/>
  <c r="M1341" i="2"/>
  <c r="J1340" i="4" s="1"/>
  <c r="M1342" i="2"/>
  <c r="J1341" i="4" s="1"/>
  <c r="M1343" i="2"/>
  <c r="J1342" i="4" s="1"/>
  <c r="M1344" i="2"/>
  <c r="J1343" i="4" s="1"/>
  <c r="M1345" i="2"/>
  <c r="J1344" i="4" s="1"/>
  <c r="M1346" i="2"/>
  <c r="J1345" i="4" s="1"/>
  <c r="M1347" i="2"/>
  <c r="J1346" i="4" s="1"/>
  <c r="M1348" i="2"/>
  <c r="J1347" i="4" s="1"/>
  <c r="M1349" i="2"/>
  <c r="J1348" i="4" s="1"/>
  <c r="M1350" i="2"/>
  <c r="J1349" i="4" s="1"/>
  <c r="M1351" i="2"/>
  <c r="J1350" i="4" s="1"/>
  <c r="M1352" i="2"/>
  <c r="J1351" i="4" s="1"/>
  <c r="M1353" i="2"/>
  <c r="J1352" i="4" s="1"/>
  <c r="M1354" i="2"/>
  <c r="J1353" i="4" s="1"/>
  <c r="M1355" i="2"/>
  <c r="J1354" i="4" s="1"/>
  <c r="M1356" i="2"/>
  <c r="J1355" i="4" s="1"/>
  <c r="M1357" i="2"/>
  <c r="J1356" i="4" s="1"/>
  <c r="M1358" i="2"/>
  <c r="J1357" i="4" s="1"/>
  <c r="M1359" i="2"/>
  <c r="J1358" i="4" s="1"/>
  <c r="M1360" i="2"/>
  <c r="J1359" i="4" s="1"/>
  <c r="M1361" i="2"/>
  <c r="J1360" i="4" s="1"/>
  <c r="M1362" i="2"/>
  <c r="J1361" i="4" s="1"/>
  <c r="M1363" i="2"/>
  <c r="J1362" i="4" s="1"/>
  <c r="M1364" i="2"/>
  <c r="J1363" i="4" s="1"/>
  <c r="M1365" i="2"/>
  <c r="J1364" i="4" s="1"/>
  <c r="M1366" i="2"/>
  <c r="J1365" i="4" s="1"/>
  <c r="M1367" i="2"/>
  <c r="J1366" i="4" s="1"/>
  <c r="M1368" i="2"/>
  <c r="J1367" i="4" s="1"/>
  <c r="M1369" i="2"/>
  <c r="J1368" i="4" s="1"/>
  <c r="M1370" i="2"/>
  <c r="J1369" i="4" s="1"/>
  <c r="M1371" i="2"/>
  <c r="J1370" i="4" s="1"/>
  <c r="M1372" i="2"/>
  <c r="J1371" i="4" s="1"/>
  <c r="M1373" i="2"/>
  <c r="J1372" i="4" s="1"/>
  <c r="M1374" i="2"/>
  <c r="J1373" i="4" s="1"/>
  <c r="M1375" i="2"/>
  <c r="J1374" i="4" s="1"/>
  <c r="M1376" i="2"/>
  <c r="J1375" i="4" s="1"/>
  <c r="M1377" i="2"/>
  <c r="J1376" i="4" s="1"/>
  <c r="M1378" i="2"/>
  <c r="J1377" i="4" s="1"/>
  <c r="M1379" i="2"/>
  <c r="J1378" i="4" s="1"/>
  <c r="M1380" i="2"/>
  <c r="J1379" i="4" s="1"/>
  <c r="M1381" i="2"/>
  <c r="J1380" i="4" s="1"/>
  <c r="M1382" i="2"/>
  <c r="J1381" i="4" s="1"/>
  <c r="M1383" i="2"/>
  <c r="J1382" i="4" s="1"/>
  <c r="M1384" i="2"/>
  <c r="J1383" i="4" s="1"/>
  <c r="M1385" i="2"/>
  <c r="J1384" i="4" s="1"/>
  <c r="M1386" i="2"/>
  <c r="J1385" i="4" s="1"/>
  <c r="M1387" i="2"/>
  <c r="J1386" i="4" s="1"/>
  <c r="M1388" i="2"/>
  <c r="J1387" i="4" s="1"/>
  <c r="M1389" i="2"/>
  <c r="J1388" i="4" s="1"/>
  <c r="M1390" i="2"/>
  <c r="J1389" i="4" s="1"/>
  <c r="M1391" i="2"/>
  <c r="J1390" i="4" s="1"/>
  <c r="M1392" i="2"/>
  <c r="J1391" i="4" s="1"/>
  <c r="M1393" i="2"/>
  <c r="J1392" i="4" s="1"/>
  <c r="M1394" i="2"/>
  <c r="J1393" i="4" s="1"/>
  <c r="M1395" i="2"/>
  <c r="J1394" i="4" s="1"/>
  <c r="M1396" i="2"/>
  <c r="J1395" i="4" s="1"/>
  <c r="M1397" i="2"/>
  <c r="J1396" i="4" s="1"/>
  <c r="M1398" i="2"/>
  <c r="J1397" i="4" s="1"/>
  <c r="M1399" i="2"/>
  <c r="J1398" i="4" s="1"/>
  <c r="M1400" i="2"/>
  <c r="J1399" i="4" s="1"/>
  <c r="M1401" i="2"/>
  <c r="J1400" i="4" s="1"/>
  <c r="M1402" i="2"/>
  <c r="J1401" i="4" s="1"/>
  <c r="M1403" i="2"/>
  <c r="J1402" i="4" s="1"/>
  <c r="M1404" i="2"/>
  <c r="J1403" i="4" s="1"/>
  <c r="M1405" i="2"/>
  <c r="J1404" i="4" s="1"/>
  <c r="M1406" i="2"/>
  <c r="J1405" i="4" s="1"/>
  <c r="M1407" i="2"/>
  <c r="J1406" i="4" s="1"/>
  <c r="M1408" i="2"/>
  <c r="J1407" i="4" s="1"/>
  <c r="M1409" i="2"/>
  <c r="J1408" i="4" s="1"/>
  <c r="M1410" i="2"/>
  <c r="J1409" i="4" s="1"/>
  <c r="M1411" i="2"/>
  <c r="J1410" i="4" s="1"/>
  <c r="M1412" i="2"/>
  <c r="J1411" i="4" s="1"/>
  <c r="M1413" i="2"/>
  <c r="J1412" i="4" s="1"/>
  <c r="M1414" i="2"/>
  <c r="J1413" i="4" s="1"/>
  <c r="M1415" i="2"/>
  <c r="J1414" i="4" s="1"/>
  <c r="M1416" i="2"/>
  <c r="J1415" i="4" s="1"/>
  <c r="M1417" i="2"/>
  <c r="J1416" i="4" s="1"/>
  <c r="M1418" i="2"/>
  <c r="J1417" i="4" s="1"/>
  <c r="M1419" i="2"/>
  <c r="J1418" i="4" s="1"/>
  <c r="M1420" i="2"/>
  <c r="J1419" i="4" s="1"/>
  <c r="M1421" i="2"/>
  <c r="J1420" i="4" s="1"/>
  <c r="M1422" i="2"/>
  <c r="J1421" i="4" s="1"/>
  <c r="M1423" i="2"/>
  <c r="J1422" i="4" s="1"/>
  <c r="M1424" i="2"/>
  <c r="J1423" i="4" s="1"/>
  <c r="M1425" i="2"/>
  <c r="J1424" i="4" s="1"/>
  <c r="M1426" i="2"/>
  <c r="J1425" i="4" s="1"/>
  <c r="M1427" i="2"/>
  <c r="J1426" i="4" s="1"/>
  <c r="M1428" i="2"/>
  <c r="J1427" i="4" s="1"/>
  <c r="M1429" i="2"/>
  <c r="J1428" i="4" s="1"/>
  <c r="M1430" i="2"/>
  <c r="J1429" i="4" s="1"/>
  <c r="M1431" i="2"/>
  <c r="J1430" i="4" s="1"/>
  <c r="M1432" i="2"/>
  <c r="J1431" i="4" s="1"/>
  <c r="M1433" i="2"/>
  <c r="J1432" i="4" s="1"/>
  <c r="M1434" i="2"/>
  <c r="J1433" i="4" s="1"/>
  <c r="M1435" i="2"/>
  <c r="J1434" i="4" s="1"/>
  <c r="M1436" i="2"/>
  <c r="J1435" i="4" s="1"/>
  <c r="M1437" i="2"/>
  <c r="J1436" i="4" s="1"/>
  <c r="M1438" i="2"/>
  <c r="J1437" i="4" s="1"/>
  <c r="M1439" i="2"/>
  <c r="J1438" i="4" s="1"/>
  <c r="M1440" i="2"/>
  <c r="J1439" i="4" s="1"/>
  <c r="M1441" i="2"/>
  <c r="J1440" i="4" s="1"/>
  <c r="M1442" i="2"/>
  <c r="J1441" i="4" s="1"/>
  <c r="M1443" i="2"/>
  <c r="J1442" i="4" s="1"/>
  <c r="M1444" i="2"/>
  <c r="J1443" i="4" s="1"/>
  <c r="M1445" i="2"/>
  <c r="J1444" i="4" s="1"/>
  <c r="M1446" i="2"/>
  <c r="J1445" i="4" s="1"/>
  <c r="M1447" i="2"/>
  <c r="J1446" i="4" s="1"/>
  <c r="M1448" i="2"/>
  <c r="J1447" i="4" s="1"/>
  <c r="M1449" i="2"/>
  <c r="J1448" i="4" s="1"/>
  <c r="M1450" i="2"/>
  <c r="J1449" i="4" s="1"/>
  <c r="M1451" i="2"/>
  <c r="J1450" i="4" s="1"/>
  <c r="M1452" i="2"/>
  <c r="J1451" i="4" s="1"/>
  <c r="M1453" i="2"/>
  <c r="J1452" i="4" s="1"/>
  <c r="M1454" i="2"/>
  <c r="J1453" i="4" s="1"/>
  <c r="M1455" i="2"/>
  <c r="J1454" i="4" s="1"/>
  <c r="M1456" i="2"/>
  <c r="J1455" i="4" s="1"/>
  <c r="M1457" i="2"/>
  <c r="J1456" i="4" s="1"/>
  <c r="M1458" i="2"/>
  <c r="J1457" i="4" s="1"/>
  <c r="M1459" i="2"/>
  <c r="J1458" i="4" s="1"/>
  <c r="M1460" i="2"/>
  <c r="J1459" i="4" s="1"/>
  <c r="M1461" i="2"/>
  <c r="J1460" i="4" s="1"/>
  <c r="M1462" i="2"/>
  <c r="J1461" i="4" s="1"/>
  <c r="M1463" i="2"/>
  <c r="J1462" i="4" s="1"/>
  <c r="M1464" i="2"/>
  <c r="J1463" i="4" s="1"/>
  <c r="M1465" i="2"/>
  <c r="J1464" i="4" s="1"/>
  <c r="M1466" i="2"/>
  <c r="J1465" i="4" s="1"/>
  <c r="M1467" i="2"/>
  <c r="J1466" i="4" s="1"/>
  <c r="M1468" i="2"/>
  <c r="J1467" i="4" s="1"/>
  <c r="M1469" i="2"/>
  <c r="J1468" i="4" s="1"/>
  <c r="M1470" i="2"/>
  <c r="J1469" i="4" s="1"/>
  <c r="M1471" i="2"/>
  <c r="J1470" i="4" s="1"/>
  <c r="M1472" i="2"/>
  <c r="J1471" i="4" s="1"/>
  <c r="M1473" i="2"/>
  <c r="J1472" i="4" s="1"/>
  <c r="M1474" i="2"/>
  <c r="J1473" i="4" s="1"/>
  <c r="M1475" i="2"/>
  <c r="J1474" i="4" s="1"/>
  <c r="M1476" i="2"/>
  <c r="J1475" i="4" s="1"/>
  <c r="M1477" i="2"/>
  <c r="J1476" i="4" s="1"/>
  <c r="M1478" i="2"/>
  <c r="J1477" i="4" s="1"/>
  <c r="M1479" i="2"/>
  <c r="J1478" i="4" s="1"/>
  <c r="M1480" i="2"/>
  <c r="J1479" i="4" s="1"/>
  <c r="M1481" i="2"/>
  <c r="J1480" i="4" s="1"/>
  <c r="M1482" i="2"/>
  <c r="J1481" i="4" s="1"/>
  <c r="M1483" i="2"/>
  <c r="J1482" i="4" s="1"/>
  <c r="M1484" i="2"/>
  <c r="J1483" i="4" s="1"/>
  <c r="M1485" i="2"/>
  <c r="J1484" i="4" s="1"/>
  <c r="M1486" i="2"/>
  <c r="J1485" i="4" s="1"/>
  <c r="M1487" i="2"/>
  <c r="J1486" i="4" s="1"/>
  <c r="M1488" i="2"/>
  <c r="J1487" i="4" s="1"/>
  <c r="M1489" i="2"/>
  <c r="J1488" i="4" s="1"/>
  <c r="M1490" i="2"/>
  <c r="J1489" i="4" s="1"/>
  <c r="M1491" i="2"/>
  <c r="J1490" i="4" s="1"/>
  <c r="M1492" i="2"/>
  <c r="J1491" i="4" s="1"/>
  <c r="M1493" i="2"/>
  <c r="J1492" i="4" s="1"/>
  <c r="M1494" i="2"/>
  <c r="J1493" i="4" s="1"/>
  <c r="M1495" i="2"/>
  <c r="J1494" i="4" s="1"/>
  <c r="M1496" i="2"/>
  <c r="J1495" i="4" s="1"/>
  <c r="M1497" i="2"/>
  <c r="J1496" i="4" s="1"/>
  <c r="M1498" i="2"/>
  <c r="J1497" i="4" s="1"/>
  <c r="M1499" i="2"/>
  <c r="J1498" i="4" s="1"/>
  <c r="M1500" i="2"/>
  <c r="J1499" i="4" s="1"/>
  <c r="M1501" i="2"/>
  <c r="J1500" i="4" s="1"/>
  <c r="M1502" i="2"/>
  <c r="J1501" i="4" s="1"/>
  <c r="M1503" i="2"/>
  <c r="J1502" i="4" s="1"/>
  <c r="M1504" i="2"/>
  <c r="J1503" i="4" s="1"/>
  <c r="M1505" i="2"/>
  <c r="J1504" i="4" s="1"/>
  <c r="M1506" i="2"/>
  <c r="J1505" i="4" s="1"/>
  <c r="M1507" i="2"/>
  <c r="J1506" i="4" s="1"/>
  <c r="M1508" i="2"/>
  <c r="J1507" i="4" s="1"/>
  <c r="M1509" i="2"/>
  <c r="J1508" i="4" s="1"/>
  <c r="M1510" i="2"/>
  <c r="J1509" i="4" s="1"/>
  <c r="M1511" i="2"/>
  <c r="J1510" i="4" s="1"/>
  <c r="M1512" i="2"/>
  <c r="J1511" i="4" s="1"/>
  <c r="M1513" i="2"/>
  <c r="J1512" i="4" s="1"/>
  <c r="M1514" i="2"/>
  <c r="J1513" i="4" s="1"/>
  <c r="M1515" i="2"/>
  <c r="J1514" i="4" s="1"/>
  <c r="M1516" i="2"/>
  <c r="J1515" i="4" s="1"/>
  <c r="M1517" i="2"/>
  <c r="J1516" i="4" s="1"/>
  <c r="M1518" i="2"/>
  <c r="J1517" i="4" s="1"/>
  <c r="M1519" i="2"/>
  <c r="J1518" i="4" s="1"/>
  <c r="M1520" i="2"/>
  <c r="J1519" i="4" s="1"/>
  <c r="M1521" i="2"/>
  <c r="J1520" i="4" s="1"/>
  <c r="M1522" i="2"/>
  <c r="J1521" i="4" s="1"/>
  <c r="M1523" i="2"/>
  <c r="J1522" i="4" s="1"/>
  <c r="M1524" i="2"/>
  <c r="J1523" i="4" s="1"/>
  <c r="M1525" i="2"/>
  <c r="J1524" i="4" s="1"/>
  <c r="M1526" i="2"/>
  <c r="J1525" i="4" s="1"/>
  <c r="M1527" i="2"/>
  <c r="J1526" i="4" s="1"/>
  <c r="M1528" i="2"/>
  <c r="J1527" i="4" s="1"/>
  <c r="M1529" i="2"/>
  <c r="J1528" i="4" s="1"/>
  <c r="M1530" i="2"/>
  <c r="J1529" i="4" s="1"/>
  <c r="M1531" i="2"/>
  <c r="J1530" i="4" s="1"/>
  <c r="M1532" i="2"/>
  <c r="J1531" i="4" s="1"/>
  <c r="M1533" i="2"/>
  <c r="J1532" i="4" s="1"/>
  <c r="M1534" i="2"/>
  <c r="J1533" i="4" s="1"/>
  <c r="M1535" i="2"/>
  <c r="J1534" i="4" s="1"/>
  <c r="M1536" i="2"/>
  <c r="J1535" i="4" s="1"/>
  <c r="M1537" i="2"/>
  <c r="J1536" i="4" s="1"/>
  <c r="M1538" i="2"/>
  <c r="J1537" i="4" s="1"/>
  <c r="M1539" i="2"/>
  <c r="J1538" i="4" s="1"/>
  <c r="M1540" i="2"/>
  <c r="J1539" i="4" s="1"/>
  <c r="M1541" i="2"/>
  <c r="J1540" i="4" s="1"/>
  <c r="M1542" i="2"/>
  <c r="J1541" i="4" s="1"/>
  <c r="M1543" i="2"/>
  <c r="J1542" i="4" s="1"/>
  <c r="M1544" i="2"/>
  <c r="J1543" i="4" s="1"/>
  <c r="M1545" i="2"/>
  <c r="J1544" i="4" s="1"/>
  <c r="M1546" i="2"/>
  <c r="J1545" i="4" s="1"/>
  <c r="M1547" i="2"/>
  <c r="J1546" i="4" s="1"/>
  <c r="M1548" i="2"/>
  <c r="J1547" i="4" s="1"/>
  <c r="M1549" i="2"/>
  <c r="J1548" i="4" s="1"/>
  <c r="M1550" i="2"/>
  <c r="J1549" i="4" s="1"/>
  <c r="M1551" i="2"/>
  <c r="J1550" i="4" s="1"/>
  <c r="M1552" i="2"/>
  <c r="J1551" i="4" s="1"/>
  <c r="M1553" i="2"/>
  <c r="J1552" i="4" s="1"/>
  <c r="M1554" i="2"/>
  <c r="J1553" i="4" s="1"/>
  <c r="M1555" i="2"/>
  <c r="J1554" i="4" s="1"/>
  <c r="M1556" i="2"/>
  <c r="J1555" i="4" s="1"/>
  <c r="M1557" i="2"/>
  <c r="J1556" i="4" s="1"/>
  <c r="M1558" i="2"/>
  <c r="J1557" i="4" s="1"/>
  <c r="M1559" i="2"/>
  <c r="J1558" i="4" s="1"/>
  <c r="M1560" i="2"/>
  <c r="J1559" i="4" s="1"/>
  <c r="M1561" i="2"/>
  <c r="J1560" i="4" s="1"/>
  <c r="M1562" i="2"/>
  <c r="J1561" i="4" s="1"/>
  <c r="M1563" i="2"/>
  <c r="J1562" i="4" s="1"/>
  <c r="M1564" i="2"/>
  <c r="J1563" i="4" s="1"/>
  <c r="M1565" i="2"/>
  <c r="J1564" i="4" s="1"/>
  <c r="M1566" i="2"/>
  <c r="J1565" i="4" s="1"/>
  <c r="M1567" i="2"/>
  <c r="J1566" i="4" s="1"/>
  <c r="M1568" i="2"/>
  <c r="J1567" i="4" s="1"/>
  <c r="M1569" i="2"/>
  <c r="J1568" i="4" s="1"/>
  <c r="M1570" i="2"/>
  <c r="J1569" i="4" s="1"/>
  <c r="M1571" i="2"/>
  <c r="J1570" i="4" s="1"/>
  <c r="M1572" i="2"/>
  <c r="J1571" i="4" s="1"/>
  <c r="M1573" i="2"/>
  <c r="J1572" i="4" s="1"/>
  <c r="M1574" i="2"/>
  <c r="J1573" i="4" s="1"/>
  <c r="M1575" i="2"/>
  <c r="J1574" i="4" s="1"/>
  <c r="M1576" i="2"/>
  <c r="J1575" i="4" s="1"/>
  <c r="M1577" i="2"/>
  <c r="J1576" i="4" s="1"/>
  <c r="M1578" i="2"/>
  <c r="J1577" i="4" s="1"/>
  <c r="M1579" i="2"/>
  <c r="J1578" i="4" s="1"/>
  <c r="M1580" i="2"/>
  <c r="J1579" i="4" s="1"/>
  <c r="M1581" i="2"/>
  <c r="J1580" i="4" s="1"/>
  <c r="M1582" i="2"/>
  <c r="J1581" i="4" s="1"/>
  <c r="M1583" i="2"/>
  <c r="J1582" i="4" s="1"/>
  <c r="M1584" i="2"/>
  <c r="J1583" i="4" s="1"/>
  <c r="M1585" i="2"/>
  <c r="J1584" i="4" s="1"/>
  <c r="M1586" i="2"/>
  <c r="J1585" i="4" s="1"/>
  <c r="M1587" i="2"/>
  <c r="J1586" i="4" s="1"/>
  <c r="M1588" i="2"/>
  <c r="J1587" i="4" s="1"/>
  <c r="M1589" i="2"/>
  <c r="J1588" i="4" s="1"/>
  <c r="M1590" i="2"/>
  <c r="J1589" i="4" s="1"/>
  <c r="M1591" i="2"/>
  <c r="J1590" i="4" s="1"/>
  <c r="M1592" i="2"/>
  <c r="J1591" i="4" s="1"/>
  <c r="M1593" i="2"/>
  <c r="J1592" i="4" s="1"/>
  <c r="M1594" i="2"/>
  <c r="J1593" i="4" s="1"/>
  <c r="M1595" i="2"/>
  <c r="J1594" i="4" s="1"/>
  <c r="M1596" i="2"/>
  <c r="J1595" i="4" s="1"/>
  <c r="M1597" i="2"/>
  <c r="J1596" i="4" s="1"/>
  <c r="M1598" i="2"/>
  <c r="J1597" i="4" s="1"/>
  <c r="M1599" i="2"/>
  <c r="J1598" i="4" s="1"/>
  <c r="M1600" i="2"/>
  <c r="J1599" i="4" s="1"/>
  <c r="M1601" i="2"/>
  <c r="J1600" i="4" s="1"/>
  <c r="M1602" i="2"/>
  <c r="J1601" i="4" s="1"/>
  <c r="M1603" i="2"/>
  <c r="J1602" i="4" s="1"/>
  <c r="M1604" i="2"/>
  <c r="J1603" i="4" s="1"/>
  <c r="M1605" i="2"/>
  <c r="J1604" i="4" s="1"/>
  <c r="M1606" i="2"/>
  <c r="J1605" i="4" s="1"/>
  <c r="M1607" i="2"/>
  <c r="J1606" i="4" s="1"/>
  <c r="M1608" i="2"/>
  <c r="J1607" i="4" s="1"/>
  <c r="M1609" i="2"/>
  <c r="J1608" i="4" s="1"/>
  <c r="M1610" i="2"/>
  <c r="J1609" i="4" s="1"/>
  <c r="M1611" i="2"/>
  <c r="J1610" i="4" s="1"/>
  <c r="M1612" i="2"/>
  <c r="J1611" i="4" s="1"/>
  <c r="M1613" i="2"/>
  <c r="J1612" i="4" s="1"/>
  <c r="M1614" i="2"/>
  <c r="J1613" i="4" s="1"/>
  <c r="M1615" i="2"/>
  <c r="J1614" i="4" s="1"/>
  <c r="M1616" i="2"/>
  <c r="J1615" i="4" s="1"/>
  <c r="M1617" i="2"/>
  <c r="J1616" i="4" s="1"/>
  <c r="M1618" i="2"/>
  <c r="J1617" i="4" s="1"/>
  <c r="M1619" i="2"/>
  <c r="J1618" i="4" s="1"/>
  <c r="M1620" i="2"/>
  <c r="J1619" i="4" s="1"/>
  <c r="M1621" i="2"/>
  <c r="J1620" i="4" s="1"/>
  <c r="M1622" i="2"/>
  <c r="J1621" i="4" s="1"/>
  <c r="M1623" i="2"/>
  <c r="J1622" i="4" s="1"/>
  <c r="M1624" i="2"/>
  <c r="J1623" i="4" s="1"/>
  <c r="M1625" i="2"/>
  <c r="J1624" i="4" s="1"/>
  <c r="M1626" i="2"/>
  <c r="J1625" i="4" s="1"/>
  <c r="M1627" i="2"/>
  <c r="J1626" i="4" s="1"/>
  <c r="M1628" i="2"/>
  <c r="J1627" i="4" s="1"/>
  <c r="M1629" i="2"/>
  <c r="J1628" i="4" s="1"/>
  <c r="M1630" i="2"/>
  <c r="J1629" i="4" s="1"/>
  <c r="M1631" i="2"/>
  <c r="J1630" i="4" s="1"/>
  <c r="M1632" i="2"/>
  <c r="J1631" i="4" s="1"/>
  <c r="M1633" i="2"/>
  <c r="J1632" i="4" s="1"/>
  <c r="M1634" i="2"/>
  <c r="J1633" i="4" s="1"/>
  <c r="M1635" i="2"/>
  <c r="J1634" i="4" s="1"/>
  <c r="M1636" i="2"/>
  <c r="J1635" i="4" s="1"/>
  <c r="M1637" i="2"/>
  <c r="J1636" i="4" s="1"/>
  <c r="M1638" i="2"/>
  <c r="J1637" i="4" s="1"/>
  <c r="M1639" i="2"/>
  <c r="J1638" i="4" s="1"/>
  <c r="M1640" i="2"/>
  <c r="J1639" i="4" s="1"/>
  <c r="M1641" i="2"/>
  <c r="J1640" i="4" s="1"/>
  <c r="M1642" i="2"/>
  <c r="J1641" i="4" s="1"/>
  <c r="M1643" i="2"/>
  <c r="J1642" i="4" s="1"/>
  <c r="M1644" i="2"/>
  <c r="J1643" i="4" s="1"/>
  <c r="M1645" i="2"/>
  <c r="J1644" i="4" s="1"/>
  <c r="M1646" i="2"/>
  <c r="J1645" i="4" s="1"/>
  <c r="M1647" i="2"/>
  <c r="J1646" i="4" s="1"/>
  <c r="M1648" i="2"/>
  <c r="J1647" i="4" s="1"/>
  <c r="M1649" i="2"/>
  <c r="J1648" i="4" s="1"/>
  <c r="M1650" i="2"/>
  <c r="J1649" i="4" s="1"/>
  <c r="M1651" i="2"/>
  <c r="J1650" i="4" s="1"/>
  <c r="M1652" i="2"/>
  <c r="J1651" i="4" s="1"/>
  <c r="M1653" i="2"/>
  <c r="J1652" i="4" s="1"/>
  <c r="M1654" i="2"/>
  <c r="J1653" i="4" s="1"/>
  <c r="M1655" i="2"/>
  <c r="J1654" i="4" s="1"/>
  <c r="M1656" i="2"/>
  <c r="J1655" i="4" s="1"/>
  <c r="M1657" i="2"/>
  <c r="J1656" i="4" s="1"/>
  <c r="M1658" i="2"/>
  <c r="J1657" i="4" s="1"/>
  <c r="M1659" i="2"/>
  <c r="J1658" i="4" s="1"/>
  <c r="M1660" i="2"/>
  <c r="J1659" i="4" s="1"/>
  <c r="M1661" i="2"/>
  <c r="J1660" i="4" s="1"/>
  <c r="M1662" i="2"/>
  <c r="J1661" i="4" s="1"/>
  <c r="M1663" i="2"/>
  <c r="J1662" i="4" s="1"/>
  <c r="M1664" i="2"/>
  <c r="J1663" i="4" s="1"/>
  <c r="M1665" i="2"/>
  <c r="J1664" i="4" s="1"/>
  <c r="M1666" i="2"/>
  <c r="J1665" i="4" s="1"/>
  <c r="M1667" i="2"/>
  <c r="J1666" i="4" s="1"/>
  <c r="M1668" i="2"/>
  <c r="J1667" i="4" s="1"/>
  <c r="M1669" i="2"/>
  <c r="J1668" i="4" s="1"/>
  <c r="M1670" i="2"/>
  <c r="J1669" i="4" s="1"/>
  <c r="M1671" i="2"/>
  <c r="J1670" i="4" s="1"/>
  <c r="M1672" i="2"/>
  <c r="J1671" i="4" s="1"/>
  <c r="M1673" i="2"/>
  <c r="J1672" i="4" s="1"/>
  <c r="M1674" i="2"/>
  <c r="J1673" i="4" s="1"/>
  <c r="M1675" i="2"/>
  <c r="J1674" i="4" s="1"/>
  <c r="M1676" i="2"/>
  <c r="J1675" i="4" s="1"/>
  <c r="M1677" i="2"/>
  <c r="J1676" i="4" s="1"/>
  <c r="M1678" i="2"/>
  <c r="J1677" i="4" s="1"/>
  <c r="M1679" i="2"/>
  <c r="J1678" i="4" s="1"/>
  <c r="M1680" i="2"/>
  <c r="J1679" i="4" s="1"/>
  <c r="M1681" i="2"/>
  <c r="J1680" i="4" s="1"/>
  <c r="M1682" i="2"/>
  <c r="J1681" i="4" s="1"/>
  <c r="M1683" i="2"/>
  <c r="J1682" i="4" s="1"/>
  <c r="M1684" i="2"/>
  <c r="J1683" i="4" s="1"/>
  <c r="M1685" i="2"/>
  <c r="J1684" i="4" s="1"/>
  <c r="M1686" i="2"/>
  <c r="J1685" i="4" s="1"/>
  <c r="M1687" i="2"/>
  <c r="J1686" i="4" s="1"/>
  <c r="M1688" i="2"/>
  <c r="J1687" i="4" s="1"/>
  <c r="M1689" i="2"/>
  <c r="J1688" i="4" s="1"/>
  <c r="M1690" i="2"/>
  <c r="J1689" i="4" s="1"/>
  <c r="M1691" i="2"/>
  <c r="J1690" i="4" s="1"/>
  <c r="M1692" i="2"/>
  <c r="J1691" i="4" s="1"/>
  <c r="M1693" i="2"/>
  <c r="J1692" i="4" s="1"/>
  <c r="M1694" i="2"/>
  <c r="J1693" i="4" s="1"/>
  <c r="M1695" i="2"/>
  <c r="J1694" i="4" s="1"/>
  <c r="M1696" i="2"/>
  <c r="J1695" i="4" s="1"/>
  <c r="M1697" i="2"/>
  <c r="J1696" i="4" s="1"/>
  <c r="M1698" i="2"/>
  <c r="J1697" i="4" s="1"/>
  <c r="M1699" i="2"/>
  <c r="J1698" i="4" s="1"/>
  <c r="M1700" i="2"/>
  <c r="J1699" i="4" s="1"/>
  <c r="M1701" i="2"/>
  <c r="J1700" i="4" s="1"/>
  <c r="M1702" i="2"/>
  <c r="J1701" i="4" s="1"/>
  <c r="M1703" i="2"/>
  <c r="J1702" i="4" s="1"/>
  <c r="M1704" i="2"/>
  <c r="J1703" i="4" s="1"/>
  <c r="M1705" i="2"/>
  <c r="J1704" i="4" s="1"/>
  <c r="M1706" i="2"/>
  <c r="J1705" i="4" s="1"/>
  <c r="M1707" i="2"/>
  <c r="J1706" i="4" s="1"/>
  <c r="M1708" i="2"/>
  <c r="J1707" i="4" s="1"/>
  <c r="M1709" i="2"/>
  <c r="J1708" i="4" s="1"/>
  <c r="M1710" i="2"/>
  <c r="J1709" i="4" s="1"/>
  <c r="M1711" i="2"/>
  <c r="J1710" i="4" s="1"/>
  <c r="M1712" i="2"/>
  <c r="J1711" i="4" s="1"/>
  <c r="M1713" i="2"/>
  <c r="J1712" i="4" s="1"/>
  <c r="M1714" i="2"/>
  <c r="J1713" i="4" s="1"/>
  <c r="M1715" i="2"/>
  <c r="J1714" i="4" s="1"/>
  <c r="M1716" i="2"/>
  <c r="J1715" i="4" s="1"/>
  <c r="M1717" i="2"/>
  <c r="J1716" i="4" s="1"/>
  <c r="M1718" i="2"/>
  <c r="J1717" i="4" s="1"/>
  <c r="M1719" i="2"/>
  <c r="J1718" i="4" s="1"/>
  <c r="M1720" i="2"/>
  <c r="J1719" i="4" s="1"/>
  <c r="M1721" i="2"/>
  <c r="J1720" i="4" s="1"/>
  <c r="M1722" i="2"/>
  <c r="J1721" i="4" s="1"/>
  <c r="M1723" i="2"/>
  <c r="J1722" i="4" s="1"/>
  <c r="M1724" i="2"/>
  <c r="J1723" i="4" s="1"/>
  <c r="M1725" i="2"/>
  <c r="J1724" i="4" s="1"/>
  <c r="M1726" i="2"/>
  <c r="J1725" i="4" s="1"/>
  <c r="M1727" i="2"/>
  <c r="J1726" i="4" s="1"/>
  <c r="M1728" i="2"/>
  <c r="J1727" i="4" s="1"/>
  <c r="M1729" i="2"/>
  <c r="J1728" i="4" s="1"/>
  <c r="M1730" i="2"/>
  <c r="J1729" i="4" s="1"/>
  <c r="M1731" i="2"/>
  <c r="J1730" i="4" s="1"/>
  <c r="M1732" i="2"/>
  <c r="J1731" i="4" s="1"/>
  <c r="M1733" i="2"/>
  <c r="J1732" i="4" s="1"/>
  <c r="M1734" i="2"/>
  <c r="J1733" i="4" s="1"/>
  <c r="M1735" i="2"/>
  <c r="J1734" i="4" s="1"/>
  <c r="M1736" i="2"/>
  <c r="J1735" i="4" s="1"/>
  <c r="M1737" i="2"/>
  <c r="J1736" i="4" s="1"/>
  <c r="M1738" i="2"/>
  <c r="J1737" i="4" s="1"/>
  <c r="M1739" i="2"/>
  <c r="J1738" i="4" s="1"/>
  <c r="M1740" i="2"/>
  <c r="J1739" i="4" s="1"/>
  <c r="M1741" i="2"/>
  <c r="J1740" i="4" s="1"/>
  <c r="M1742" i="2"/>
  <c r="J1741" i="4" s="1"/>
  <c r="M1743" i="2"/>
  <c r="J1742" i="4" s="1"/>
  <c r="M1744" i="2"/>
  <c r="J1743" i="4" s="1"/>
  <c r="M1745" i="2"/>
  <c r="J1744" i="4" s="1"/>
  <c r="M1746" i="2"/>
  <c r="J1745" i="4" s="1"/>
  <c r="M1747" i="2"/>
  <c r="J1746" i="4" s="1"/>
  <c r="M1748" i="2"/>
  <c r="J1747" i="4" s="1"/>
  <c r="M1749" i="2"/>
  <c r="J1748" i="4" s="1"/>
  <c r="M1750" i="2"/>
  <c r="J1749" i="4" s="1"/>
  <c r="M1751" i="2"/>
  <c r="J1750" i="4" s="1"/>
  <c r="M1752" i="2"/>
  <c r="J1751" i="4" s="1"/>
  <c r="M1753" i="2"/>
  <c r="J1752" i="4" s="1"/>
  <c r="M1754" i="2"/>
  <c r="J1753" i="4" s="1"/>
  <c r="M1755" i="2"/>
  <c r="J1754" i="4" s="1"/>
  <c r="M1756" i="2"/>
  <c r="J1755" i="4" s="1"/>
  <c r="M1757" i="2"/>
  <c r="J1756" i="4" s="1"/>
  <c r="M1758" i="2"/>
  <c r="J1757" i="4" s="1"/>
  <c r="M1759" i="2"/>
  <c r="J1758" i="4" s="1"/>
  <c r="M1760" i="2"/>
  <c r="J1759" i="4" s="1"/>
  <c r="M1761" i="2"/>
  <c r="J1760" i="4" s="1"/>
  <c r="M1762" i="2"/>
  <c r="J1761" i="4" s="1"/>
  <c r="M1763" i="2"/>
  <c r="J1762" i="4" s="1"/>
  <c r="M1764" i="2"/>
  <c r="J1763" i="4" s="1"/>
  <c r="M1765" i="2"/>
  <c r="J1764" i="4" s="1"/>
  <c r="M1766" i="2"/>
  <c r="J1765" i="4" s="1"/>
  <c r="M1767" i="2"/>
  <c r="J1766" i="4" s="1"/>
  <c r="M1768" i="2"/>
  <c r="J1767" i="4" s="1"/>
  <c r="M1769" i="2"/>
  <c r="J1768" i="4" s="1"/>
  <c r="M1770" i="2"/>
  <c r="J1769" i="4" s="1"/>
  <c r="M1771" i="2"/>
  <c r="J1770" i="4" s="1"/>
  <c r="M1772" i="2"/>
  <c r="J1771" i="4" s="1"/>
  <c r="M1773" i="2"/>
  <c r="J1772" i="4" s="1"/>
  <c r="M1774" i="2"/>
  <c r="J1773" i="4" s="1"/>
  <c r="M1775" i="2"/>
  <c r="J1774" i="4" s="1"/>
  <c r="M1776" i="2"/>
  <c r="J1775" i="4" s="1"/>
  <c r="M1777" i="2"/>
  <c r="J1776" i="4" s="1"/>
  <c r="M1778" i="2"/>
  <c r="J1777" i="4" s="1"/>
  <c r="M1779" i="2"/>
  <c r="J1778" i="4" s="1"/>
  <c r="M1780" i="2"/>
  <c r="J1779" i="4" s="1"/>
  <c r="M1781" i="2"/>
  <c r="J1780" i="4" s="1"/>
  <c r="M1782" i="2"/>
  <c r="J1781" i="4" s="1"/>
  <c r="M1783" i="2"/>
  <c r="J1782" i="4" s="1"/>
  <c r="M1784" i="2"/>
  <c r="J1783" i="4" s="1"/>
  <c r="M1785" i="2"/>
  <c r="J1784" i="4" s="1"/>
  <c r="M1786" i="2"/>
  <c r="J1785" i="4" s="1"/>
  <c r="M1787" i="2"/>
  <c r="J1786" i="4" s="1"/>
  <c r="M1788" i="2"/>
  <c r="J1787" i="4" s="1"/>
  <c r="M1789" i="2"/>
  <c r="J1788" i="4" s="1"/>
  <c r="M1790" i="2"/>
  <c r="J1789" i="4" s="1"/>
  <c r="M1791" i="2"/>
  <c r="J1790" i="4" s="1"/>
  <c r="M1792" i="2"/>
  <c r="J1791" i="4" s="1"/>
  <c r="M1793" i="2"/>
  <c r="J1792" i="4" s="1"/>
  <c r="M1794" i="2"/>
  <c r="J1793" i="4" s="1"/>
  <c r="M1795" i="2"/>
  <c r="J1794" i="4" s="1"/>
  <c r="M1796" i="2"/>
  <c r="J1795" i="4" s="1"/>
  <c r="M1797" i="2"/>
  <c r="J1796" i="4" s="1"/>
  <c r="M1798" i="2"/>
  <c r="J1797" i="4" s="1"/>
  <c r="M1799" i="2"/>
  <c r="J1798" i="4" s="1"/>
  <c r="M1800" i="2"/>
  <c r="J1799" i="4" s="1"/>
  <c r="M1801" i="2"/>
  <c r="J1800" i="4" s="1"/>
  <c r="M1802" i="2"/>
  <c r="J1801" i="4" s="1"/>
  <c r="M1803" i="2"/>
  <c r="J1802" i="4" s="1"/>
  <c r="M1804" i="2"/>
  <c r="J1803" i="4" s="1"/>
  <c r="M1805" i="2"/>
  <c r="J1804" i="4" s="1"/>
  <c r="M1806" i="2"/>
  <c r="J1805" i="4" s="1"/>
  <c r="M1807" i="2"/>
  <c r="J1806" i="4" s="1"/>
  <c r="M1808" i="2"/>
  <c r="J1807" i="4" s="1"/>
  <c r="M1809" i="2"/>
  <c r="J1808" i="4" s="1"/>
  <c r="M1810" i="2"/>
  <c r="J1809" i="4" s="1"/>
  <c r="M1811" i="2"/>
  <c r="J1810" i="4" s="1"/>
  <c r="M1812" i="2"/>
  <c r="J1811" i="4" s="1"/>
  <c r="M1813" i="2"/>
  <c r="J1812" i="4" s="1"/>
  <c r="M1814" i="2"/>
  <c r="J1813" i="4" s="1"/>
  <c r="M1815" i="2"/>
  <c r="J1814" i="4" s="1"/>
  <c r="M1816" i="2"/>
  <c r="J1815" i="4" s="1"/>
  <c r="M1817" i="2"/>
  <c r="J1816" i="4" s="1"/>
  <c r="M1818" i="2"/>
  <c r="J1817" i="4" s="1"/>
  <c r="M1819" i="2"/>
  <c r="J1818" i="4" s="1"/>
  <c r="M1820" i="2"/>
  <c r="J1819" i="4" s="1"/>
  <c r="M1821" i="2"/>
  <c r="J1820" i="4" s="1"/>
  <c r="M1822" i="2"/>
  <c r="J1821" i="4" s="1"/>
  <c r="M1823" i="2"/>
  <c r="J1822" i="4" s="1"/>
  <c r="M1824" i="2"/>
  <c r="J1823" i="4" s="1"/>
  <c r="M1825" i="2"/>
  <c r="J1824" i="4" s="1"/>
  <c r="M1826" i="2"/>
  <c r="J1825" i="4" s="1"/>
  <c r="M1827" i="2"/>
  <c r="J1826" i="4" s="1"/>
  <c r="M1828" i="2"/>
  <c r="J1827" i="4" s="1"/>
  <c r="M1829" i="2"/>
  <c r="J1828" i="4" s="1"/>
  <c r="M1830" i="2"/>
  <c r="J1829" i="4" s="1"/>
  <c r="M1831" i="2"/>
  <c r="J1830" i="4" s="1"/>
  <c r="M1832" i="2"/>
  <c r="J1831" i="4" s="1"/>
  <c r="M1833" i="2"/>
  <c r="J1832" i="4" s="1"/>
  <c r="M1834" i="2"/>
  <c r="J1833" i="4" s="1"/>
  <c r="M1835" i="2"/>
  <c r="J1834" i="4" s="1"/>
  <c r="M1836" i="2"/>
  <c r="J1835" i="4" s="1"/>
  <c r="M1837" i="2"/>
  <c r="J1836" i="4" s="1"/>
  <c r="M1838" i="2"/>
  <c r="J1837" i="4" s="1"/>
  <c r="M1839" i="2"/>
  <c r="J1838" i="4" s="1"/>
  <c r="M1840" i="2"/>
  <c r="J1839" i="4" s="1"/>
  <c r="M1841" i="2"/>
  <c r="J1840" i="4" s="1"/>
  <c r="M1842" i="2"/>
  <c r="J1841" i="4" s="1"/>
  <c r="M1843" i="2"/>
  <c r="J1842" i="4" s="1"/>
  <c r="M1844" i="2"/>
  <c r="J1843" i="4" s="1"/>
  <c r="M1845" i="2"/>
  <c r="J1844" i="4" s="1"/>
  <c r="M1846" i="2"/>
  <c r="J1845" i="4" s="1"/>
  <c r="M1847" i="2"/>
  <c r="J1846" i="4" s="1"/>
  <c r="M1848" i="2"/>
  <c r="J1847" i="4" s="1"/>
  <c r="M1849" i="2"/>
  <c r="J1848" i="4" s="1"/>
  <c r="M1850" i="2"/>
  <c r="J1849" i="4" s="1"/>
  <c r="M1851" i="2"/>
  <c r="J1850" i="4" s="1"/>
  <c r="M1852" i="2"/>
  <c r="J1851" i="4" s="1"/>
  <c r="M1853" i="2"/>
  <c r="J1852" i="4" s="1"/>
  <c r="M1854" i="2"/>
  <c r="J1853" i="4" s="1"/>
  <c r="M1855" i="2"/>
  <c r="J1854" i="4" s="1"/>
  <c r="M1856" i="2"/>
  <c r="J1855" i="4" s="1"/>
  <c r="M1857" i="2"/>
  <c r="J1856" i="4" s="1"/>
  <c r="M1858" i="2"/>
  <c r="J1857" i="4" s="1"/>
  <c r="M1859" i="2"/>
  <c r="J1858" i="4" s="1"/>
  <c r="M1860" i="2"/>
  <c r="J1859" i="4" s="1"/>
  <c r="M1861" i="2"/>
  <c r="J1860" i="4" s="1"/>
  <c r="M1862" i="2"/>
  <c r="J1861" i="4" s="1"/>
  <c r="M1863" i="2"/>
  <c r="J1862" i="4" s="1"/>
  <c r="M1864" i="2"/>
  <c r="J1863" i="4" s="1"/>
  <c r="M1865" i="2"/>
  <c r="J1864" i="4" s="1"/>
  <c r="M1866" i="2"/>
  <c r="J1865" i="4" s="1"/>
  <c r="M1867" i="2"/>
  <c r="J1866" i="4" s="1"/>
  <c r="M1868" i="2"/>
  <c r="J1867" i="4" s="1"/>
  <c r="M1869" i="2"/>
  <c r="J1868" i="4" s="1"/>
  <c r="M1870" i="2"/>
  <c r="J1869" i="4" s="1"/>
  <c r="M1871" i="2"/>
  <c r="J1870" i="4" s="1"/>
  <c r="M1872" i="2"/>
  <c r="J1871" i="4" s="1"/>
  <c r="M1873" i="2"/>
  <c r="J1872" i="4" s="1"/>
  <c r="M1874" i="2"/>
  <c r="J1873" i="4" s="1"/>
  <c r="M1875" i="2"/>
  <c r="J1874" i="4" s="1"/>
  <c r="M1876" i="2"/>
  <c r="J1875" i="4" s="1"/>
  <c r="M1877" i="2"/>
  <c r="J1876" i="4" s="1"/>
  <c r="M1878" i="2"/>
  <c r="J1877" i="4" s="1"/>
  <c r="M1879" i="2"/>
  <c r="J1878" i="4" s="1"/>
  <c r="M1880" i="2"/>
  <c r="J1879" i="4" s="1"/>
  <c r="M1881" i="2"/>
  <c r="J1880" i="4" s="1"/>
  <c r="M1882" i="2"/>
  <c r="J1881" i="4" s="1"/>
  <c r="M1883" i="2"/>
  <c r="J1882" i="4" s="1"/>
  <c r="M1884" i="2"/>
  <c r="J1883" i="4" s="1"/>
  <c r="M1885" i="2"/>
  <c r="J1884" i="4" s="1"/>
  <c r="M1886" i="2"/>
  <c r="J1885" i="4" s="1"/>
  <c r="M1887" i="2"/>
  <c r="J1886" i="4" s="1"/>
  <c r="M1888" i="2"/>
  <c r="J1887" i="4" s="1"/>
  <c r="M1889" i="2"/>
  <c r="J1888" i="4" s="1"/>
  <c r="M1890" i="2"/>
  <c r="J1889" i="4" s="1"/>
  <c r="M1891" i="2"/>
  <c r="J1890" i="4" s="1"/>
  <c r="M1892" i="2"/>
  <c r="J1891" i="4" s="1"/>
  <c r="M1893" i="2"/>
  <c r="J1892" i="4" s="1"/>
  <c r="M1894" i="2"/>
  <c r="J1893" i="4" s="1"/>
  <c r="M1895" i="2"/>
  <c r="J1894" i="4" s="1"/>
  <c r="M1896" i="2"/>
  <c r="J1895" i="4" s="1"/>
  <c r="M1897" i="2"/>
  <c r="J1896" i="4" s="1"/>
  <c r="M1898" i="2"/>
  <c r="J1897" i="4" s="1"/>
  <c r="M1899" i="2"/>
  <c r="J1898" i="4" s="1"/>
  <c r="M1900" i="2"/>
  <c r="J1899" i="4" s="1"/>
  <c r="M1901" i="2"/>
  <c r="J1900" i="4" s="1"/>
  <c r="M1902" i="2"/>
  <c r="J1901" i="4" s="1"/>
  <c r="M1903" i="2"/>
  <c r="J1902" i="4" s="1"/>
  <c r="M1904" i="2"/>
  <c r="J1903" i="4" s="1"/>
  <c r="M1905" i="2"/>
  <c r="J1904" i="4" s="1"/>
  <c r="M1906" i="2"/>
  <c r="J1905" i="4" s="1"/>
  <c r="M1907" i="2"/>
  <c r="J1906" i="4" s="1"/>
  <c r="M1908" i="2"/>
  <c r="J1907" i="4" s="1"/>
  <c r="M1909" i="2"/>
  <c r="J1908" i="4" s="1"/>
  <c r="M1910" i="2"/>
  <c r="J1909" i="4" s="1"/>
  <c r="M1911" i="2"/>
  <c r="J1910" i="4" s="1"/>
  <c r="M1912" i="2"/>
  <c r="J1911" i="4" s="1"/>
  <c r="M1913" i="2"/>
  <c r="J1912" i="4" s="1"/>
  <c r="M1914" i="2"/>
  <c r="J1913" i="4" s="1"/>
  <c r="M1915" i="2"/>
  <c r="J1914" i="4" s="1"/>
  <c r="M1916" i="2"/>
  <c r="J1915" i="4" s="1"/>
  <c r="M1917" i="2"/>
  <c r="J1916" i="4" s="1"/>
  <c r="M1918" i="2"/>
  <c r="J1917" i="4" s="1"/>
  <c r="M1919" i="2"/>
  <c r="J1918" i="4" s="1"/>
  <c r="M1920" i="2"/>
  <c r="J1919" i="4" s="1"/>
  <c r="M1921" i="2"/>
  <c r="J1920" i="4" s="1"/>
  <c r="M1922" i="2"/>
  <c r="J1921" i="4" s="1"/>
  <c r="M1923" i="2"/>
  <c r="J1922" i="4" s="1"/>
  <c r="M1924" i="2"/>
  <c r="J1923" i="4" s="1"/>
  <c r="M1925" i="2"/>
  <c r="J1924" i="4" s="1"/>
  <c r="M1926" i="2"/>
  <c r="J1925" i="4" s="1"/>
  <c r="M1927" i="2"/>
  <c r="J1926" i="4" s="1"/>
  <c r="M1928" i="2"/>
  <c r="J1927" i="4" s="1"/>
  <c r="M1929" i="2"/>
  <c r="J1928" i="4" s="1"/>
  <c r="M1930" i="2"/>
  <c r="J1929" i="4" s="1"/>
  <c r="M1931" i="2"/>
  <c r="J1930" i="4" s="1"/>
  <c r="M1932" i="2"/>
  <c r="J1931" i="4" s="1"/>
  <c r="M1933" i="2"/>
  <c r="J1932" i="4" s="1"/>
  <c r="M1934" i="2"/>
  <c r="J1933" i="4" s="1"/>
  <c r="M1935" i="2"/>
  <c r="J1934" i="4" s="1"/>
  <c r="M1936" i="2"/>
  <c r="J1935" i="4" s="1"/>
  <c r="M1937" i="2"/>
  <c r="J1936" i="4" s="1"/>
  <c r="M1938" i="2"/>
  <c r="J1937" i="4" s="1"/>
  <c r="M1939" i="2"/>
  <c r="J1938" i="4" s="1"/>
  <c r="M1940" i="2"/>
  <c r="J1939" i="4" s="1"/>
  <c r="M1941" i="2"/>
  <c r="J1940" i="4" s="1"/>
  <c r="M1942" i="2"/>
  <c r="J1941" i="4" s="1"/>
  <c r="M1943" i="2"/>
  <c r="J1942" i="4" s="1"/>
  <c r="M1944" i="2"/>
  <c r="J1943" i="4" s="1"/>
  <c r="M1945" i="2"/>
  <c r="J1944" i="4" s="1"/>
  <c r="M1946" i="2"/>
  <c r="J1945" i="4" s="1"/>
  <c r="M1947" i="2"/>
  <c r="J1946" i="4" s="1"/>
  <c r="M1948" i="2"/>
  <c r="J1947" i="4" s="1"/>
  <c r="M1949" i="2"/>
  <c r="J1948" i="4" s="1"/>
  <c r="M1950" i="2"/>
  <c r="J1949" i="4" s="1"/>
  <c r="M1951" i="2"/>
  <c r="J1950" i="4" s="1"/>
  <c r="M1952" i="2"/>
  <c r="J1951" i="4" s="1"/>
  <c r="M1953" i="2"/>
  <c r="J1952" i="4" s="1"/>
  <c r="M1954" i="2"/>
  <c r="J1953" i="4" s="1"/>
  <c r="M1955" i="2"/>
  <c r="J1954" i="4" s="1"/>
  <c r="M1956" i="2"/>
  <c r="J1955" i="4" s="1"/>
  <c r="M1957" i="2"/>
  <c r="J1956" i="4" s="1"/>
  <c r="M1958" i="2"/>
  <c r="J1957" i="4" s="1"/>
  <c r="M1959" i="2"/>
  <c r="J1958" i="4" s="1"/>
  <c r="M1960" i="2"/>
  <c r="J1959" i="4" s="1"/>
  <c r="M1961" i="2"/>
  <c r="J1960" i="4" s="1"/>
  <c r="M1962" i="2"/>
  <c r="J1961" i="4" s="1"/>
  <c r="M1963" i="2"/>
  <c r="J1962" i="4" s="1"/>
  <c r="M1964" i="2"/>
  <c r="J1963" i="4" s="1"/>
  <c r="M1965" i="2"/>
  <c r="J1964" i="4" s="1"/>
  <c r="M1966" i="2"/>
  <c r="J1965" i="4" s="1"/>
  <c r="M1967" i="2"/>
  <c r="J1966" i="4" s="1"/>
  <c r="M1968" i="2"/>
  <c r="J1967" i="4" s="1"/>
  <c r="M1969" i="2"/>
  <c r="J1968" i="4" s="1"/>
  <c r="M1970" i="2"/>
  <c r="J1969" i="4" s="1"/>
  <c r="M1971" i="2"/>
  <c r="J1970" i="4" s="1"/>
  <c r="M1972" i="2"/>
  <c r="J1971" i="4" s="1"/>
  <c r="M1973" i="2"/>
  <c r="J1972" i="4" s="1"/>
  <c r="M1974" i="2"/>
  <c r="J1973" i="4" s="1"/>
  <c r="M1975" i="2"/>
  <c r="J1974" i="4" s="1"/>
  <c r="M1976" i="2"/>
  <c r="J1975" i="4" s="1"/>
  <c r="M1977" i="2"/>
  <c r="J1976" i="4" s="1"/>
  <c r="M1978" i="2"/>
  <c r="J1977" i="4" s="1"/>
  <c r="M1979" i="2"/>
  <c r="J1978" i="4" s="1"/>
  <c r="M1980" i="2"/>
  <c r="J1979" i="4" s="1"/>
  <c r="M1981" i="2"/>
  <c r="J1980" i="4" s="1"/>
  <c r="M1982" i="2"/>
  <c r="J1981" i="4" s="1"/>
  <c r="M1983" i="2"/>
  <c r="J1982" i="4" s="1"/>
  <c r="M1984" i="2"/>
  <c r="J1983" i="4" s="1"/>
  <c r="M1985" i="2"/>
  <c r="J1984" i="4" s="1"/>
  <c r="M1986" i="2"/>
  <c r="J1985" i="4" s="1"/>
  <c r="M1987" i="2"/>
  <c r="J1986" i="4" s="1"/>
  <c r="M1988" i="2"/>
  <c r="J1987" i="4" s="1"/>
  <c r="M1989" i="2"/>
  <c r="J1988" i="4" s="1"/>
  <c r="M1990" i="2"/>
  <c r="J1989" i="4" s="1"/>
  <c r="M1991" i="2"/>
  <c r="J1990" i="4" s="1"/>
  <c r="M1992" i="2"/>
  <c r="J1991" i="4" s="1"/>
  <c r="M1993" i="2"/>
  <c r="J1992" i="4" s="1"/>
  <c r="M1994" i="2"/>
  <c r="J1993" i="4" s="1"/>
  <c r="M1995" i="2"/>
  <c r="J1994" i="4" s="1"/>
  <c r="M1996" i="2"/>
  <c r="J1995" i="4" s="1"/>
  <c r="M1997" i="2"/>
  <c r="J1996" i="4" s="1"/>
  <c r="M1998" i="2"/>
  <c r="J1997" i="4" s="1"/>
  <c r="M1999" i="2"/>
  <c r="J1998" i="4" s="1"/>
  <c r="M2000" i="2"/>
  <c r="J1999" i="4" s="1"/>
  <c r="M2001" i="2"/>
  <c r="J2000" i="4" s="1"/>
  <c r="M2002" i="2"/>
  <c r="J2001" i="4" s="1"/>
  <c r="M2003" i="2"/>
  <c r="J2002" i="4" s="1"/>
  <c r="M2004" i="2"/>
  <c r="J2003" i="4" s="1"/>
  <c r="M2005" i="2"/>
  <c r="J2004" i="4" s="1"/>
  <c r="M2006" i="2"/>
  <c r="J2005" i="4" s="1"/>
  <c r="M2007" i="2"/>
  <c r="J2006" i="4" s="1"/>
  <c r="M2008" i="2"/>
  <c r="J2007" i="4" s="1"/>
  <c r="M2009" i="2"/>
  <c r="J2008" i="4" s="1"/>
  <c r="M2010" i="2"/>
  <c r="J2009" i="4" s="1"/>
  <c r="M2011" i="2"/>
  <c r="J2010" i="4" s="1"/>
  <c r="M2012" i="2"/>
  <c r="J2011" i="4" s="1"/>
  <c r="M2013" i="2"/>
  <c r="J2012" i="4" s="1"/>
  <c r="M2014" i="2"/>
  <c r="J2013" i="4" s="1"/>
  <c r="M2015" i="2"/>
  <c r="J2014" i="4" s="1"/>
  <c r="M2016" i="2"/>
  <c r="J2015" i="4" s="1"/>
  <c r="M2017" i="2"/>
  <c r="J2016" i="4" s="1"/>
  <c r="M2018" i="2"/>
  <c r="J2017" i="4" s="1"/>
  <c r="M2019" i="2"/>
  <c r="J2018" i="4" s="1"/>
  <c r="M2020" i="2"/>
  <c r="J2019" i="4" s="1"/>
  <c r="M2021" i="2"/>
  <c r="J2020" i="4" s="1"/>
  <c r="M2022" i="2"/>
  <c r="J2021" i="4" s="1"/>
  <c r="M2023" i="2"/>
  <c r="J2022" i="4" s="1"/>
  <c r="M2024" i="2"/>
  <c r="J2023" i="4" s="1"/>
  <c r="M2025" i="2"/>
  <c r="J2024" i="4" s="1"/>
  <c r="M2026" i="2"/>
  <c r="J2025" i="4" s="1"/>
  <c r="M2027" i="2"/>
  <c r="J2026" i="4" s="1"/>
  <c r="M2028" i="2"/>
  <c r="J2027" i="4" s="1"/>
  <c r="M2029" i="2"/>
  <c r="J2028" i="4" s="1"/>
  <c r="M2030" i="2"/>
  <c r="J2029" i="4" s="1"/>
  <c r="M2031" i="2"/>
  <c r="J2030" i="4" s="1"/>
  <c r="M2032" i="2"/>
  <c r="J2031" i="4" s="1"/>
  <c r="M2033" i="2"/>
  <c r="J2032" i="4" s="1"/>
  <c r="M2034" i="2"/>
  <c r="J2033" i="4" s="1"/>
  <c r="M2035" i="2"/>
  <c r="J2034" i="4" s="1"/>
  <c r="M2036" i="2"/>
  <c r="J2035" i="4" s="1"/>
  <c r="M2037" i="2"/>
  <c r="J2036" i="4" s="1"/>
  <c r="M2038" i="2"/>
  <c r="J2037" i="4" s="1"/>
  <c r="M2039" i="2"/>
  <c r="J2038" i="4" s="1"/>
  <c r="M2040" i="2"/>
  <c r="J2039" i="4" s="1"/>
  <c r="M2041" i="2"/>
  <c r="J2040" i="4" s="1"/>
  <c r="M2042" i="2"/>
  <c r="J2041" i="4" s="1"/>
  <c r="M2043" i="2"/>
  <c r="J2042" i="4" s="1"/>
  <c r="M2044" i="2"/>
  <c r="J2043" i="4" s="1"/>
  <c r="M2045" i="2"/>
  <c r="J2044" i="4" s="1"/>
  <c r="M2046" i="2"/>
  <c r="J2045" i="4" s="1"/>
  <c r="M2047" i="2"/>
  <c r="J2046" i="4" s="1"/>
  <c r="M2048" i="2"/>
  <c r="J2047" i="4" s="1"/>
  <c r="M2049" i="2"/>
  <c r="J2048" i="4" s="1"/>
  <c r="M2050" i="2"/>
  <c r="J2049" i="4" s="1"/>
  <c r="M2051" i="2"/>
  <c r="J2050" i="4" s="1"/>
  <c r="M2052" i="2"/>
  <c r="J2051" i="4" s="1"/>
  <c r="M2053" i="2"/>
  <c r="J2052" i="4" s="1"/>
  <c r="M2054" i="2"/>
  <c r="J2053" i="4" s="1"/>
  <c r="M2055" i="2"/>
  <c r="J2054" i="4" s="1"/>
  <c r="M2056" i="2"/>
  <c r="J2055" i="4" s="1"/>
  <c r="M2057" i="2"/>
  <c r="J2056" i="4" s="1"/>
  <c r="M2058" i="2"/>
  <c r="J2057" i="4" s="1"/>
  <c r="M2059" i="2"/>
  <c r="J2058" i="4" s="1"/>
  <c r="M2060" i="2"/>
  <c r="J2059" i="4" s="1"/>
  <c r="M2061" i="2"/>
  <c r="J2060" i="4" s="1"/>
  <c r="M2062" i="2"/>
  <c r="J2061" i="4" s="1"/>
  <c r="M2063" i="2"/>
  <c r="J2062" i="4" s="1"/>
  <c r="M2064" i="2"/>
  <c r="J2063" i="4" s="1"/>
  <c r="M2065" i="2"/>
  <c r="J2064" i="4" s="1"/>
  <c r="M2066" i="2"/>
  <c r="J2065" i="4" s="1"/>
  <c r="M2067" i="2"/>
  <c r="J2066" i="4" s="1"/>
  <c r="M2068" i="2"/>
  <c r="J2067" i="4" s="1"/>
  <c r="M2069" i="2"/>
  <c r="J2068" i="4" s="1"/>
  <c r="M2070" i="2"/>
  <c r="J2069" i="4" s="1"/>
  <c r="M2071" i="2"/>
  <c r="J2070" i="4" s="1"/>
  <c r="M2072" i="2"/>
  <c r="J2071" i="4" s="1"/>
  <c r="M2073" i="2"/>
  <c r="J2072" i="4" s="1"/>
  <c r="M2074" i="2"/>
  <c r="J2073" i="4" s="1"/>
  <c r="M2075" i="2"/>
  <c r="J2074" i="4" s="1"/>
  <c r="M2076" i="2"/>
  <c r="J2075" i="4" s="1"/>
  <c r="M2077" i="2"/>
  <c r="J2076" i="4" s="1"/>
  <c r="M2078" i="2"/>
  <c r="J2077" i="4" s="1"/>
  <c r="M2079" i="2"/>
  <c r="J2078" i="4" s="1"/>
  <c r="M2080" i="2"/>
  <c r="J2079" i="4" s="1"/>
  <c r="M2081" i="2"/>
  <c r="J2080" i="4" s="1"/>
  <c r="M2082" i="2"/>
  <c r="J2081" i="4" s="1"/>
  <c r="M2083" i="2"/>
  <c r="J2082" i="4" s="1"/>
  <c r="M2084" i="2"/>
  <c r="J2083" i="4" s="1"/>
  <c r="M2085" i="2"/>
  <c r="J2084" i="4" s="1"/>
  <c r="M2086" i="2"/>
  <c r="J2085" i="4" s="1"/>
  <c r="M2087" i="2"/>
  <c r="J2086" i="4" s="1"/>
  <c r="M2088" i="2"/>
  <c r="J2087" i="4" s="1"/>
  <c r="M2089" i="2"/>
  <c r="J2088" i="4" s="1"/>
  <c r="M2090" i="2"/>
  <c r="J2089" i="4" s="1"/>
  <c r="M2091" i="2"/>
  <c r="J2090" i="4" s="1"/>
  <c r="M2092" i="2"/>
  <c r="J2091" i="4" s="1"/>
  <c r="M2093" i="2"/>
  <c r="J2092" i="4" s="1"/>
  <c r="M2094" i="2"/>
  <c r="J2093" i="4" s="1"/>
  <c r="M2095" i="2"/>
  <c r="J2094" i="4" s="1"/>
  <c r="M2096" i="2"/>
  <c r="J2095" i="4" s="1"/>
  <c r="M2097" i="2"/>
  <c r="J2096" i="4" s="1"/>
  <c r="M2098" i="2"/>
  <c r="J2097" i="4" s="1"/>
  <c r="M2099" i="2"/>
  <c r="J2098" i="4" s="1"/>
  <c r="M2100" i="2"/>
  <c r="J2099" i="4" s="1"/>
  <c r="M2101" i="2"/>
  <c r="J2100" i="4" s="1"/>
  <c r="M2102" i="2"/>
  <c r="J2101" i="4" s="1"/>
  <c r="M2103" i="2"/>
  <c r="J2102" i="4" s="1"/>
  <c r="M2104" i="2"/>
  <c r="J2103" i="4" s="1"/>
  <c r="M2105" i="2"/>
  <c r="J2104" i="4" s="1"/>
  <c r="M2106" i="2"/>
  <c r="J2105" i="4" s="1"/>
  <c r="M2107" i="2"/>
  <c r="J2106" i="4" s="1"/>
  <c r="M2108" i="2"/>
  <c r="J2107" i="4" s="1"/>
  <c r="M2109" i="2"/>
  <c r="J2108" i="4" s="1"/>
  <c r="M2110" i="2"/>
  <c r="J2109" i="4" s="1"/>
  <c r="M2111" i="2"/>
  <c r="J2110" i="4" s="1"/>
  <c r="M2112" i="2"/>
  <c r="J2111" i="4" s="1"/>
  <c r="M2113" i="2"/>
  <c r="J2112" i="4" s="1"/>
  <c r="M2114" i="2"/>
  <c r="J2113" i="4" s="1"/>
  <c r="M2115" i="2"/>
  <c r="J2114" i="4" s="1"/>
  <c r="M2116" i="2"/>
  <c r="J2115" i="4" s="1"/>
  <c r="M2117" i="2"/>
  <c r="J2116" i="4" s="1"/>
  <c r="M2118" i="2"/>
  <c r="J2117" i="4" s="1"/>
  <c r="M2119" i="2"/>
  <c r="J2118" i="4" s="1"/>
  <c r="M2120" i="2"/>
  <c r="J2119" i="4" s="1"/>
  <c r="M2121" i="2"/>
  <c r="J2120" i="4" s="1"/>
  <c r="M2122" i="2"/>
  <c r="J2121" i="4" s="1"/>
  <c r="M2123" i="2"/>
  <c r="J2122" i="4" s="1"/>
  <c r="M2124" i="2"/>
  <c r="J2123" i="4" s="1"/>
  <c r="M2125" i="2"/>
  <c r="J2124" i="4" s="1"/>
  <c r="M2126" i="2"/>
  <c r="J2125" i="4" s="1"/>
  <c r="M2127" i="2"/>
  <c r="J2126" i="4" s="1"/>
  <c r="M2128" i="2"/>
  <c r="J2127" i="4" s="1"/>
  <c r="M2129" i="2"/>
  <c r="J2128" i="4" s="1"/>
  <c r="M2130" i="2"/>
  <c r="J2129" i="4" s="1"/>
  <c r="M2131" i="2"/>
  <c r="J2130" i="4" s="1"/>
  <c r="M2132" i="2"/>
  <c r="J2131" i="4" s="1"/>
  <c r="M2133" i="2"/>
  <c r="J2132" i="4" s="1"/>
  <c r="M2134" i="2"/>
  <c r="J2133" i="4" s="1"/>
  <c r="M2135" i="2"/>
  <c r="J2134" i="4" s="1"/>
  <c r="M2136" i="2"/>
  <c r="J2135" i="4" s="1"/>
  <c r="M2137" i="2"/>
  <c r="J2136" i="4" s="1"/>
  <c r="M2138" i="2"/>
  <c r="J2137" i="4" s="1"/>
  <c r="M2139" i="2"/>
  <c r="J2138" i="4" s="1"/>
  <c r="M2140" i="2"/>
  <c r="J2139" i="4" s="1"/>
  <c r="M2141" i="2"/>
  <c r="J2140" i="4" s="1"/>
  <c r="M2142" i="2"/>
  <c r="J2141" i="4" s="1"/>
  <c r="M2143" i="2"/>
  <c r="J2142" i="4" s="1"/>
  <c r="M2144" i="2"/>
  <c r="J2143" i="4" s="1"/>
  <c r="M2145" i="2"/>
  <c r="J2144" i="4" s="1"/>
  <c r="M2146" i="2"/>
  <c r="J2145" i="4" s="1"/>
  <c r="M2147" i="2"/>
  <c r="J2146" i="4" s="1"/>
  <c r="M2148" i="2"/>
  <c r="J2147" i="4" s="1"/>
  <c r="M2149" i="2"/>
  <c r="J2148" i="4" s="1"/>
  <c r="M2150" i="2"/>
  <c r="J2149" i="4" s="1"/>
  <c r="M2151" i="2"/>
  <c r="J2150" i="4" s="1"/>
  <c r="M2152" i="2"/>
  <c r="J2151" i="4" s="1"/>
  <c r="M2153" i="2"/>
  <c r="J2152" i="4" s="1"/>
  <c r="M2154" i="2"/>
  <c r="J2153" i="4" s="1"/>
  <c r="M2155" i="2"/>
  <c r="J2154" i="4" s="1"/>
  <c r="M2156" i="2"/>
  <c r="J2155" i="4" s="1"/>
  <c r="M2157" i="2"/>
  <c r="J2156" i="4" s="1"/>
  <c r="M2158" i="2"/>
  <c r="J2157" i="4" s="1"/>
  <c r="M2159" i="2"/>
  <c r="J2158" i="4" s="1"/>
  <c r="M2160" i="2"/>
  <c r="J2159" i="4" s="1"/>
  <c r="M2161" i="2"/>
  <c r="J2160" i="4" s="1"/>
  <c r="M2162" i="2"/>
  <c r="J2161" i="4" s="1"/>
  <c r="M2163" i="2"/>
  <c r="J2162" i="4" s="1"/>
  <c r="M2164" i="2"/>
  <c r="J2163" i="4" s="1"/>
  <c r="M2165" i="2"/>
  <c r="J2164" i="4" s="1"/>
  <c r="M2166" i="2"/>
  <c r="J2165" i="4" s="1"/>
  <c r="M2167" i="2"/>
  <c r="J2166" i="4" s="1"/>
  <c r="M2168" i="2"/>
  <c r="J2167" i="4" s="1"/>
  <c r="M2169" i="2"/>
  <c r="J2168" i="4" s="1"/>
  <c r="M2170" i="2"/>
  <c r="J2169" i="4" s="1"/>
  <c r="M2171" i="2"/>
  <c r="J2170" i="4" s="1"/>
  <c r="M2172" i="2"/>
  <c r="J2171" i="4" s="1"/>
  <c r="M2173" i="2"/>
  <c r="J2172" i="4" s="1"/>
  <c r="M2174" i="2"/>
  <c r="J2173" i="4" s="1"/>
  <c r="M2175" i="2"/>
  <c r="J2174" i="4" s="1"/>
  <c r="M2176" i="2"/>
  <c r="J2175" i="4" s="1"/>
  <c r="M2177" i="2"/>
  <c r="J2176" i="4" s="1"/>
  <c r="M2178" i="2"/>
  <c r="J2177" i="4" s="1"/>
  <c r="M2179" i="2"/>
  <c r="J2178" i="4" s="1"/>
  <c r="M2180" i="2"/>
  <c r="J2179" i="4" s="1"/>
  <c r="M2181" i="2"/>
  <c r="J2180" i="4" s="1"/>
  <c r="M2182" i="2"/>
  <c r="J2181" i="4" s="1"/>
  <c r="M2183" i="2"/>
  <c r="J2182" i="4" s="1"/>
  <c r="M2184" i="2"/>
  <c r="J2183" i="4" s="1"/>
  <c r="M2185" i="2"/>
  <c r="J2184" i="4" s="1"/>
  <c r="M2186" i="2"/>
  <c r="J2185" i="4" s="1"/>
  <c r="M2187" i="2"/>
  <c r="J2186" i="4" s="1"/>
  <c r="M2188" i="2"/>
  <c r="J2187" i="4" s="1"/>
  <c r="M2189" i="2"/>
  <c r="J2188" i="4" s="1"/>
  <c r="M2190" i="2"/>
  <c r="J2189" i="4" s="1"/>
  <c r="M2191" i="2"/>
  <c r="J2190" i="4" s="1"/>
  <c r="M2192" i="2"/>
  <c r="J2191" i="4" s="1"/>
  <c r="M2193" i="2"/>
  <c r="J2192" i="4" s="1"/>
  <c r="M2194" i="2"/>
  <c r="J2193" i="4" s="1"/>
  <c r="M2195" i="2"/>
  <c r="J2194" i="4" s="1"/>
  <c r="M2196" i="2"/>
  <c r="J2195" i="4" s="1"/>
  <c r="M2197" i="2"/>
  <c r="J2196" i="4" s="1"/>
  <c r="M2198" i="2"/>
  <c r="J2197" i="4" s="1"/>
  <c r="M2199" i="2"/>
  <c r="J2198" i="4" s="1"/>
  <c r="M2200" i="2"/>
  <c r="J2199" i="4" s="1"/>
  <c r="M2201" i="2"/>
  <c r="J2200" i="4" s="1"/>
  <c r="M2202" i="2"/>
  <c r="J2201" i="4" s="1"/>
  <c r="M2203" i="2"/>
  <c r="J2202" i="4" s="1"/>
  <c r="M2204" i="2"/>
  <c r="J2203" i="4" s="1"/>
  <c r="M2205" i="2"/>
  <c r="J2204" i="4" s="1"/>
  <c r="M2206" i="2"/>
  <c r="J2205" i="4" s="1"/>
  <c r="M2207" i="2"/>
  <c r="J2206" i="4" s="1"/>
  <c r="M2208" i="2"/>
  <c r="J2207" i="4" s="1"/>
  <c r="M2209" i="2"/>
  <c r="J2208" i="4" s="1"/>
  <c r="M2210" i="2"/>
  <c r="J2209" i="4" s="1"/>
  <c r="M2211" i="2"/>
  <c r="J2210" i="4" s="1"/>
  <c r="M2212" i="2"/>
  <c r="J2211" i="4" s="1"/>
  <c r="M2213" i="2"/>
  <c r="J2212" i="4" s="1"/>
  <c r="M2214" i="2"/>
  <c r="J2213" i="4" s="1"/>
  <c r="M2215" i="2"/>
  <c r="J2214" i="4" s="1"/>
  <c r="M2216" i="2"/>
  <c r="J2215" i="4" s="1"/>
  <c r="M2217" i="2"/>
  <c r="J2216" i="4" s="1"/>
  <c r="M2218" i="2"/>
  <c r="J2217" i="4" s="1"/>
  <c r="M2219" i="2"/>
  <c r="J2218" i="4" s="1"/>
  <c r="M2220" i="2"/>
  <c r="J2219" i="4" s="1"/>
  <c r="M2221" i="2"/>
  <c r="J2220" i="4" s="1"/>
  <c r="M2222" i="2"/>
  <c r="J2221" i="4" s="1"/>
  <c r="M2223" i="2"/>
  <c r="J2222" i="4" s="1"/>
  <c r="M2224" i="2"/>
  <c r="J2223" i="4" s="1"/>
  <c r="M2225" i="2"/>
  <c r="J2224" i="4" s="1"/>
  <c r="M2226" i="2"/>
  <c r="J2225" i="4" s="1"/>
  <c r="M2227" i="2"/>
  <c r="J2226" i="4" s="1"/>
  <c r="M2228" i="2"/>
  <c r="J2227" i="4" s="1"/>
  <c r="M2229" i="2"/>
  <c r="J2228" i="4" s="1"/>
  <c r="M2230" i="2"/>
  <c r="J2229" i="4" s="1"/>
  <c r="M2231" i="2"/>
  <c r="J2230" i="4" s="1"/>
  <c r="M2232" i="2"/>
  <c r="J2231" i="4" s="1"/>
  <c r="M2233" i="2"/>
  <c r="J2232" i="4" s="1"/>
  <c r="M2234" i="2"/>
  <c r="J2233" i="4" s="1"/>
  <c r="M2235" i="2"/>
  <c r="J2234" i="4" s="1"/>
  <c r="M2236" i="2"/>
  <c r="J2235" i="4" s="1"/>
  <c r="M2237" i="2"/>
  <c r="J2236" i="4" s="1"/>
  <c r="M2238" i="2"/>
  <c r="J2237" i="4" s="1"/>
  <c r="M2239" i="2"/>
  <c r="J2238" i="4" s="1"/>
  <c r="M2240" i="2"/>
  <c r="J2239" i="4" s="1"/>
  <c r="M2241" i="2"/>
  <c r="J2240" i="4" s="1"/>
  <c r="M2242" i="2"/>
  <c r="J2241" i="4" s="1"/>
  <c r="M2243" i="2"/>
  <c r="J2242" i="4" s="1"/>
  <c r="M2244" i="2"/>
  <c r="J2243" i="4" s="1"/>
  <c r="M2245" i="2"/>
  <c r="J2244" i="4" s="1"/>
  <c r="M2246" i="2"/>
  <c r="J2245" i="4" s="1"/>
  <c r="M2247" i="2"/>
  <c r="J2246" i="4" s="1"/>
  <c r="M2248" i="2"/>
  <c r="J2247" i="4" s="1"/>
  <c r="M2249" i="2"/>
  <c r="J2248" i="4" s="1"/>
  <c r="M2250" i="2"/>
  <c r="J2249" i="4" s="1"/>
  <c r="M2251" i="2"/>
  <c r="J2250" i="4" s="1"/>
  <c r="M2252" i="2"/>
  <c r="J2251" i="4" s="1"/>
  <c r="M2253" i="2"/>
  <c r="J2252" i="4" s="1"/>
  <c r="M2254" i="2"/>
  <c r="J2253" i="4" s="1"/>
  <c r="M2255" i="2"/>
  <c r="J2254" i="4" s="1"/>
  <c r="M2256" i="2"/>
  <c r="J2255" i="4" s="1"/>
  <c r="M2257" i="2"/>
  <c r="J2256" i="4" s="1"/>
  <c r="M2258" i="2"/>
  <c r="J2257" i="4" s="1"/>
  <c r="M2259" i="2"/>
  <c r="J2258" i="4" s="1"/>
  <c r="M2260" i="2"/>
  <c r="J2259" i="4" s="1"/>
  <c r="M2261" i="2"/>
  <c r="J2260" i="4" s="1"/>
  <c r="M2262" i="2"/>
  <c r="J2261" i="4" s="1"/>
  <c r="M2263" i="2"/>
  <c r="J2262" i="4" s="1"/>
  <c r="M2264" i="2"/>
  <c r="J2263" i="4" s="1"/>
  <c r="M2265" i="2"/>
  <c r="J2264" i="4" s="1"/>
  <c r="M2266" i="2"/>
  <c r="J2265" i="4" s="1"/>
  <c r="M2267" i="2"/>
  <c r="J2266" i="4" s="1"/>
  <c r="M2268" i="2"/>
  <c r="J2267" i="4" s="1"/>
  <c r="M2269" i="2"/>
  <c r="J2268" i="4" s="1"/>
  <c r="M2270" i="2"/>
  <c r="J2269" i="4" s="1"/>
  <c r="M2271" i="2"/>
  <c r="J2270" i="4" s="1"/>
  <c r="M2272" i="2"/>
  <c r="J2271" i="4" s="1"/>
  <c r="M2273" i="2"/>
  <c r="J2272" i="4" s="1"/>
  <c r="M2274" i="2"/>
  <c r="J2273" i="4" s="1"/>
  <c r="M2275" i="2"/>
  <c r="J2274" i="4" s="1"/>
  <c r="M2276" i="2"/>
  <c r="J2275" i="4" s="1"/>
  <c r="M2277" i="2"/>
  <c r="J2276" i="4" s="1"/>
  <c r="M2278" i="2"/>
  <c r="J2277" i="4" s="1"/>
  <c r="M2279" i="2"/>
  <c r="J2278" i="4" s="1"/>
  <c r="M2280" i="2"/>
  <c r="J2279" i="4" s="1"/>
  <c r="M2281" i="2"/>
  <c r="J2280" i="4" s="1"/>
  <c r="M2282" i="2"/>
  <c r="J2281" i="4" s="1"/>
  <c r="M2283" i="2"/>
  <c r="J2282" i="4" s="1"/>
  <c r="M2284" i="2"/>
  <c r="J2283" i="4" s="1"/>
  <c r="M2285" i="2"/>
  <c r="J2284" i="4" s="1"/>
  <c r="M2286" i="2"/>
  <c r="J2285" i="4" s="1"/>
  <c r="M2287" i="2"/>
  <c r="J2286" i="4" s="1"/>
  <c r="M2288" i="2"/>
  <c r="J2287" i="4" s="1"/>
  <c r="M2289" i="2"/>
  <c r="J2288" i="4" s="1"/>
  <c r="M2290" i="2"/>
  <c r="J2289" i="4" s="1"/>
  <c r="M2291" i="2"/>
  <c r="J2290" i="4" s="1"/>
  <c r="M2292" i="2"/>
  <c r="J2291" i="4" s="1"/>
  <c r="M2293" i="2"/>
  <c r="J2292" i="4" s="1"/>
  <c r="M2294" i="2"/>
  <c r="J2293" i="4" s="1"/>
  <c r="M2295" i="2"/>
  <c r="J2294" i="4" s="1"/>
  <c r="M2296" i="2"/>
  <c r="J2295" i="4" s="1"/>
  <c r="M2297" i="2"/>
  <c r="J2296" i="4" s="1"/>
  <c r="M2298" i="2"/>
  <c r="J2297" i="4" s="1"/>
  <c r="M2299" i="2"/>
  <c r="J2298" i="4" s="1"/>
  <c r="M2300" i="2"/>
  <c r="J2299" i="4" s="1"/>
  <c r="M2301" i="2"/>
  <c r="J2300" i="4" s="1"/>
  <c r="M2302" i="2"/>
  <c r="J2301" i="4" s="1"/>
  <c r="M2303" i="2"/>
  <c r="J2302" i="4" s="1"/>
  <c r="M2304" i="2"/>
  <c r="J2303" i="4" s="1"/>
  <c r="M2305" i="2"/>
  <c r="J2304" i="4" s="1"/>
  <c r="M2306" i="2"/>
  <c r="J2305" i="4" s="1"/>
  <c r="M2307" i="2"/>
  <c r="J2306" i="4" s="1"/>
  <c r="M2308" i="2"/>
  <c r="J2307" i="4" s="1"/>
  <c r="M2309" i="2"/>
  <c r="J2308" i="4" s="1"/>
  <c r="M2310" i="2"/>
  <c r="J2309" i="4" s="1"/>
  <c r="M2311" i="2"/>
  <c r="J2310" i="4" s="1"/>
  <c r="M2312" i="2"/>
  <c r="J2311" i="4" s="1"/>
  <c r="M2313" i="2"/>
  <c r="J2312" i="4" s="1"/>
  <c r="M2314" i="2"/>
  <c r="J2313" i="4" s="1"/>
  <c r="M2315" i="2"/>
  <c r="J2314" i="4" s="1"/>
  <c r="M2316" i="2"/>
  <c r="J2315" i="4" s="1"/>
  <c r="M2317" i="2"/>
  <c r="J2316" i="4" s="1"/>
  <c r="M2318" i="2"/>
  <c r="J2317" i="4" s="1"/>
  <c r="M2319" i="2"/>
  <c r="J2318" i="4" s="1"/>
  <c r="M2320" i="2"/>
  <c r="J2319" i="4" s="1"/>
  <c r="M2321" i="2"/>
  <c r="J2320" i="4" s="1"/>
  <c r="M2322" i="2"/>
  <c r="J2321" i="4" s="1"/>
  <c r="M2323" i="2"/>
  <c r="J2322" i="4" s="1"/>
  <c r="M2324" i="2"/>
  <c r="J2323" i="4" s="1"/>
  <c r="M2325" i="2"/>
  <c r="J2324" i="4" s="1"/>
  <c r="M2326" i="2"/>
  <c r="J2325" i="4" s="1"/>
  <c r="M2327" i="2"/>
  <c r="J2326" i="4" s="1"/>
  <c r="M2328" i="2"/>
  <c r="J2327" i="4" s="1"/>
  <c r="M2329" i="2"/>
  <c r="J2328" i="4" s="1"/>
  <c r="M2330" i="2"/>
  <c r="J2329" i="4" s="1"/>
  <c r="M2331" i="2"/>
  <c r="J2330" i="4" s="1"/>
  <c r="M2332" i="2"/>
  <c r="J2331" i="4" s="1"/>
  <c r="M2333" i="2"/>
  <c r="J2332" i="4" s="1"/>
  <c r="M2334" i="2"/>
  <c r="J2333" i="4" s="1"/>
  <c r="M2335" i="2"/>
  <c r="J2334" i="4" s="1"/>
  <c r="M2336" i="2"/>
  <c r="J2335" i="4" s="1"/>
  <c r="M2337" i="2"/>
  <c r="J2336" i="4" s="1"/>
  <c r="M3" i="2"/>
  <c r="J2" i="4" s="1"/>
  <c r="U8" i="4" l="1"/>
  <c r="U12" i="4"/>
  <c r="AG3" i="3"/>
  <c r="Q2" i="4" s="1"/>
  <c r="U7" i="4"/>
</calcChain>
</file>

<file path=xl/sharedStrings.xml><?xml version="1.0" encoding="utf-8"?>
<sst xmlns="http://schemas.openxmlformats.org/spreadsheetml/2006/main" count="74831" uniqueCount="8389">
  <si>
    <t>Customer ID</t>
  </si>
  <si>
    <t>name</t>
  </si>
  <si>
    <t>Id1</t>
  </si>
  <si>
    <t>Hawks, Ms.  Kelly</t>
  </si>
  <si>
    <t>a</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</si>
  <si>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</si>
  <si>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</si>
  <si>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</si>
  <si>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</si>
  <si>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</si>
  <si>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</si>
  <si>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</si>
  <si>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</si>
  <si>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</si>
  <si>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</si>
  <si>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</si>
  <si>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</si>
  <si>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</si>
  <si>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</si>
  <si>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</si>
  <si>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</si>
  <si>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</si>
  <si>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</si>
  <si>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</si>
  <si>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</si>
  <si>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</si>
  <si>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</si>
  <si>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</si>
  <si>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</si>
  <si>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</si>
  <si>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</si>
  <si>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</si>
  <si>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</si>
  <si>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</si>
  <si>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</si>
  <si>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</si>
  <si>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</si>
  <si>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</si>
  <si>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</si>
  <si>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</si>
  <si>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</si>
  <si>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</si>
  <si>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</si>
  <si>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</si>
  <si>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</si>
  <si>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</si>
  <si>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</si>
  <si>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</si>
  <si>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</si>
  <si>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</si>
  <si>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</si>
  <si>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</si>
  <si>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</si>
  <si>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</si>
  <si>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</si>
  <si>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</si>
  <si>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</si>
  <si>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</si>
  <si>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</si>
  <si>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</si>
  <si>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</si>
  <si>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</si>
  <si>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</si>
  <si>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</si>
  <si>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</si>
  <si>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</si>
  <si>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</si>
  <si>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</si>
  <si>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</si>
  <si>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</si>
  <si>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</si>
  <si>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</si>
  <si>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</si>
  <si>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</si>
  <si>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</si>
  <si>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</si>
  <si>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</si>
  <si>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</si>
  <si>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</si>
  <si>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</si>
  <si>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</si>
  <si>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</si>
  <si>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</si>
  <si>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</si>
  <si>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</si>
  <si>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</si>
  <si>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</si>
  <si>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</si>
  <si>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</si>
  <si>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</si>
  <si>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</si>
  <si>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</si>
  <si>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</si>
  <si>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</si>
  <si>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</si>
  <si>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</si>
  <si>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</si>
  <si>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</si>
  <si>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</si>
  <si>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</si>
  <si>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</si>
  <si>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</si>
  <si>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</si>
  <si>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</si>
  <si>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</si>
  <si>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</si>
  <si>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</si>
  <si>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</si>
  <si>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</si>
  <si>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</si>
  <si>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</si>
  <si>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</si>
  <si>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</si>
  <si>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</si>
  <si>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</si>
  <si>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</si>
  <si>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</si>
  <si>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</si>
  <si>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</si>
  <si>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</si>
  <si>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</si>
  <si>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</si>
  <si>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</si>
  <si>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</si>
  <si>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</si>
  <si>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</si>
  <si>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</si>
  <si>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</si>
  <si>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</si>
  <si>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</si>
  <si>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</si>
  <si>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</si>
  <si>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</si>
  <si>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</si>
  <si>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</si>
  <si>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</si>
  <si>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</si>
  <si>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</si>
  <si>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</si>
  <si>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</si>
  <si>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</si>
  <si>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</si>
  <si>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</si>
  <si>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</si>
  <si>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</si>
  <si>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</si>
  <si>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</si>
  <si>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</si>
  <si>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</si>
  <si>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</si>
  <si>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</si>
  <si>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</si>
  <si>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</si>
  <si>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</si>
  <si>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</si>
  <si>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</si>
  <si>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</si>
  <si>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</si>
  <si>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</si>
  <si>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</si>
  <si>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</si>
  <si>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</si>
  <si>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</si>
  <si>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</si>
  <si>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</si>
  <si>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</si>
  <si>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</si>
  <si>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</si>
  <si>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</si>
  <si>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</si>
  <si>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</si>
  <si>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</si>
  <si>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</si>
  <si>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</si>
  <si>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</si>
  <si>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</si>
  <si>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</si>
  <si>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</si>
  <si>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</si>
  <si>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</si>
  <si>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</si>
  <si>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</si>
  <si>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</si>
  <si>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</si>
  <si>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</si>
  <si>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</si>
  <si>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</si>
  <si>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</si>
  <si>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</si>
  <si>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</si>
  <si>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</si>
  <si>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</si>
  <si>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</si>
  <si>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</si>
  <si>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</si>
  <si>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</si>
  <si>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</si>
  <si>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</si>
  <si>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</si>
  <si>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</si>
  <si>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</si>
  <si>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</si>
  <si>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</si>
  <si>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</si>
  <si>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</si>
  <si>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</si>
  <si>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</si>
  <si>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</si>
  <si>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</si>
  <si>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</si>
  <si>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</si>
  <si>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</si>
  <si>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</si>
  <si>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</si>
  <si>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</si>
  <si>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</si>
  <si>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</si>
  <si>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</si>
  <si>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</si>
  <si>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</si>
  <si>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</si>
  <si>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</si>
  <si>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</si>
  <si>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</si>
  <si>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</si>
  <si>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</si>
  <si>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</si>
  <si>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</si>
  <si>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</si>
  <si>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</si>
  <si>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</si>
  <si>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</si>
  <si>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</si>
  <si>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</si>
  <si>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</si>
  <si>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</si>
  <si>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</si>
  <si>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</si>
  <si>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</si>
  <si>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</si>
  <si>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</si>
  <si>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</si>
  <si>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</si>
  <si>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</si>
  <si>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</si>
  <si>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</si>
  <si>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</si>
  <si>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</si>
  <si>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</si>
  <si>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</si>
  <si>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</si>
  <si>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</si>
  <si>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</si>
  <si>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</si>
  <si>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</si>
  <si>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</si>
  <si>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</si>
  <si>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</si>
  <si>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</si>
  <si>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</si>
  <si>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</si>
  <si>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</si>
  <si>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</si>
  <si>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</si>
  <si>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</si>
  <si>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</si>
  <si>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</si>
  <si>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</si>
  <si>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</si>
  <si>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</si>
  <si>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</si>
  <si>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</si>
  <si>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</si>
  <si>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</si>
  <si>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</si>
  <si>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</si>
  <si>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</si>
  <si>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</si>
  <si>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</si>
  <si>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</si>
  <si>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</si>
  <si>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</si>
  <si>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</si>
  <si>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</si>
  <si>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</si>
  <si>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</si>
  <si>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</si>
  <si>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</si>
  <si>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</si>
  <si>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</si>
  <si>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</si>
  <si>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</si>
  <si>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</si>
  <si>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</si>
  <si>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</si>
  <si>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</si>
  <si>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</si>
  <si>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</si>
  <si>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</si>
  <si>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</si>
  <si>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</si>
  <si>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</si>
  <si>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</si>
  <si>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</si>
  <si>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</si>
  <si>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</si>
  <si>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</si>
  <si>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</si>
  <si>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</si>
  <si>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</si>
  <si>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</si>
  <si>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</si>
  <si>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</si>
  <si>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</si>
  <si>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</si>
  <si>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</si>
  <si>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</si>
  <si>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</si>
  <si>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</si>
  <si>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</si>
  <si>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</si>
  <si>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</si>
  <si>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</si>
  <si>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</si>
  <si>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</si>
  <si>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</si>
  <si>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</si>
  <si>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</si>
  <si>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</si>
  <si>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</si>
  <si>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</si>
  <si>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</si>
  <si>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</si>
  <si>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</si>
  <si>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</si>
  <si>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</si>
  <si>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</si>
  <si>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</si>
  <si>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</si>
  <si>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</si>
  <si>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</si>
  <si>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</si>
  <si>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</si>
  <si>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</si>
  <si>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</si>
  <si>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</si>
  <si>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</si>
  <si>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</si>
  <si>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</si>
  <si>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</si>
  <si>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</si>
  <si>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</si>
  <si>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</si>
  <si>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</si>
  <si>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</si>
  <si>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</si>
  <si>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</si>
  <si>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</si>
  <si>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</si>
  <si>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</si>
  <si>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</si>
  <si>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</si>
  <si>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</si>
  <si>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</si>
  <si>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</si>
  <si>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</si>
  <si>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</si>
  <si>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</si>
  <si>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</si>
  <si>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</si>
  <si>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</si>
  <si>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</si>
  <si>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</si>
  <si>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</si>
  <si>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</si>
  <si>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</si>
  <si>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</si>
  <si>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</si>
  <si>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</si>
  <si>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</si>
  <si>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</si>
  <si>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</si>
  <si>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</si>
  <si>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</si>
  <si>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</si>
  <si>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</si>
  <si>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</si>
  <si>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</si>
  <si>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</si>
  <si>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</si>
  <si>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</si>
  <si>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</si>
  <si>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</si>
  <si>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</si>
  <si>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</si>
  <si>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</si>
  <si>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</si>
  <si>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</si>
  <si>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</si>
  <si>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</si>
  <si>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</si>
  <si>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</si>
  <si>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</si>
  <si>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</si>
  <si>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</si>
  <si>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</si>
  <si>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</si>
  <si>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</si>
  <si>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</si>
  <si>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</si>
  <si>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</si>
  <si>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</si>
  <si>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</si>
  <si>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</si>
  <si>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</si>
  <si>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</si>
  <si>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</si>
  <si>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</si>
  <si>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</si>
  <si>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</si>
  <si>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</si>
  <si>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</si>
  <si>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</si>
  <si>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</si>
  <si>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</si>
  <si>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</si>
  <si>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</si>
  <si>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</si>
  <si>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</si>
  <si>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</si>
  <si>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</si>
  <si>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</si>
  <si>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</si>
  <si>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</si>
  <si>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</si>
  <si>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</si>
  <si>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</si>
  <si>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</si>
  <si>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</si>
  <si>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</si>
  <si>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</si>
  <si>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</si>
  <si>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</si>
  <si>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</si>
  <si>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</si>
  <si>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</si>
  <si>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</si>
  <si>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</si>
  <si>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</si>
  <si>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</si>
  <si>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</si>
  <si>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</si>
  <si>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</si>
  <si>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</si>
  <si>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</si>
  <si>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</si>
  <si>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</si>
  <si>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</si>
  <si>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</si>
  <si>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</si>
  <si>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</si>
  <si>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</si>
  <si>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</si>
  <si>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</si>
  <si>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</si>
  <si>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</si>
  <si>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</si>
  <si>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</si>
  <si>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</si>
  <si>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</si>
  <si>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</si>
  <si>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</si>
  <si>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</si>
  <si>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</si>
  <si>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</si>
  <si>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</si>
  <si>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</si>
  <si>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</si>
  <si>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</si>
  <si>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</si>
  <si>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</si>
  <si>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</si>
  <si>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</si>
  <si>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</si>
  <si>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</si>
  <si>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</si>
  <si>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</si>
  <si>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</si>
  <si>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</si>
  <si>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</si>
  <si>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</si>
  <si>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</si>
  <si>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</si>
  <si>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</si>
  <si>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</si>
  <si>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</si>
  <si>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</si>
  <si>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</si>
  <si>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</si>
  <si>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</si>
  <si>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</si>
  <si>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</si>
  <si>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</si>
  <si>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</si>
  <si>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</si>
  <si>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</si>
  <si>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</si>
  <si>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</si>
  <si>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</si>
  <si>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</si>
  <si>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</si>
  <si>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</si>
  <si>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</si>
  <si>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</si>
  <si>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</si>
  <si>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</si>
  <si>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</si>
  <si>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</si>
  <si>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</si>
  <si>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</si>
  <si>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</si>
  <si>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</si>
  <si>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</si>
  <si>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</si>
  <si>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</si>
  <si>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</si>
  <si>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</si>
  <si>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</si>
  <si>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</si>
  <si>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</si>
  <si>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</si>
  <si>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</si>
  <si>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</si>
  <si>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</si>
  <si>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</si>
  <si>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</si>
  <si>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</si>
  <si>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</si>
  <si>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</si>
  <si>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</si>
  <si>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</si>
  <si>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</si>
  <si>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</si>
  <si>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</si>
  <si>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</si>
  <si>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</si>
  <si>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</si>
  <si>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</si>
  <si>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</si>
  <si>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</si>
  <si>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</si>
  <si>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</si>
  <si>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</si>
  <si>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</si>
  <si>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</si>
  <si>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</si>
  <si>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</si>
  <si>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</si>
  <si>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</si>
  <si>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</si>
  <si>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</si>
  <si>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</si>
  <si>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</si>
  <si>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</si>
  <si>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</si>
  <si>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</si>
  <si>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</si>
  <si>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</si>
  <si>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</si>
  <si>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</si>
  <si>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</si>
  <si>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</si>
  <si>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</si>
  <si>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</si>
  <si>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</si>
  <si>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</si>
  <si>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</si>
  <si>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</si>
  <si>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</si>
  <si>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</si>
  <si>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</si>
  <si>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</si>
  <si>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</si>
  <si>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</si>
  <si>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</si>
  <si>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</si>
  <si>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</si>
  <si>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</si>
  <si>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</si>
  <si>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</si>
  <si>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</si>
  <si>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</si>
  <si>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</si>
  <si>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</si>
  <si>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</si>
  <si>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</si>
  <si>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</si>
  <si>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</si>
  <si>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</si>
  <si>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</si>
  <si>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</si>
  <si>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</si>
  <si>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</si>
  <si>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</si>
  <si>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</si>
  <si>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</si>
  <si>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</si>
  <si>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</si>
  <si>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</si>
  <si>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</si>
  <si>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</si>
  <si>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</si>
  <si>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</si>
  <si>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</si>
  <si>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</si>
  <si>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</si>
  <si>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</si>
  <si>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</si>
  <si>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</si>
  <si>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</si>
  <si>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</si>
  <si>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</si>
  <si>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</si>
  <si>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</si>
  <si>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</si>
  <si>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</si>
  <si>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</si>
  <si>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</si>
  <si>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</si>
  <si>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</si>
  <si>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</si>
  <si>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</si>
  <si>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</si>
  <si>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</si>
  <si>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</si>
  <si>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</si>
  <si>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</si>
  <si>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</si>
  <si>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</si>
  <si>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</si>
  <si>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</si>
  <si>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</si>
  <si>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</si>
  <si>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</si>
  <si>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</si>
  <si>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</si>
  <si>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</si>
  <si>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</si>
  <si>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</si>
  <si>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</si>
  <si>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</si>
  <si>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</si>
  <si>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</si>
  <si>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</si>
  <si>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</si>
  <si>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</si>
  <si>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</si>
  <si>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</si>
  <si>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</si>
  <si>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</si>
  <si>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</si>
  <si>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</si>
  <si>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</si>
  <si>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</si>
  <si>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</si>
  <si>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</si>
  <si>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</si>
  <si>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</si>
  <si>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</si>
  <si>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</si>
  <si>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</si>
  <si>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</si>
  <si>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</si>
  <si>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</si>
  <si>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</si>
  <si>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</si>
  <si>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</si>
  <si>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</si>
  <si>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</si>
  <si>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</si>
  <si>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</si>
  <si>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</si>
  <si>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</si>
  <si>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</si>
  <si>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</si>
  <si>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</si>
  <si>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</si>
  <si>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</si>
  <si>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</si>
  <si>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</si>
  <si>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</si>
  <si>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</si>
  <si>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</si>
  <si>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</si>
  <si>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</si>
  <si>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</si>
  <si>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</si>
  <si>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</si>
  <si>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</si>
  <si>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</si>
  <si>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</si>
  <si>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</si>
  <si>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</si>
  <si>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</si>
  <si>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</si>
  <si>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</si>
  <si>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</si>
  <si>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</si>
  <si>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</si>
  <si>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</si>
  <si>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</si>
  <si>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</si>
  <si>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</si>
  <si>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</si>
  <si>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</si>
  <si>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</si>
  <si>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</si>
  <si>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</si>
  <si>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</si>
  <si>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</si>
  <si>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</si>
  <si>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</si>
  <si>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</si>
  <si>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</si>
  <si>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</si>
  <si>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</si>
  <si>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</si>
  <si>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</si>
  <si>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</si>
  <si>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</si>
  <si>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</si>
  <si>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</si>
  <si>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</si>
  <si>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</si>
  <si>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</si>
  <si>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</si>
  <si>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</si>
  <si>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</si>
  <si>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</si>
  <si>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</si>
  <si>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</si>
  <si>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</si>
  <si>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</si>
  <si>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</si>
  <si>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</si>
  <si>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</si>
  <si>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</si>
  <si>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</si>
  <si>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</si>
  <si>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</si>
  <si>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</si>
  <si>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</si>
  <si>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</si>
  <si>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</si>
  <si>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</si>
  <si>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</si>
  <si>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</si>
  <si>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</si>
  <si>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</si>
  <si>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</si>
  <si>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</si>
  <si>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</si>
  <si>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</si>
  <si>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</si>
  <si>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</si>
  <si>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</si>
  <si>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</si>
  <si>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</si>
  <si>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</si>
  <si>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</si>
  <si>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</si>
  <si>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</si>
  <si>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</si>
  <si>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</si>
  <si>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</si>
  <si>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</si>
  <si>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</si>
  <si>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</si>
  <si>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</si>
  <si>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</si>
  <si>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</si>
  <si>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</si>
  <si>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</si>
  <si>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</si>
  <si>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</si>
  <si>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</si>
  <si>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</si>
  <si>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</si>
  <si>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</si>
  <si>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</si>
  <si>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</si>
  <si>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</si>
  <si>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</si>
  <si>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</si>
  <si>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</si>
  <si>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</si>
  <si>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</si>
  <si>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</si>
  <si>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</si>
  <si>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</si>
  <si>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</si>
  <si>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</si>
  <si>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</si>
  <si>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</si>
  <si>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</si>
  <si>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</si>
  <si>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</si>
  <si>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</si>
  <si>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</si>
  <si>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</si>
  <si>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</si>
  <si>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</si>
  <si>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</si>
  <si>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</si>
  <si>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</si>
  <si>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</si>
  <si>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</si>
  <si>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</si>
  <si>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</si>
  <si>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</si>
  <si>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</si>
  <si>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</si>
  <si>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</si>
  <si>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</si>
  <si>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</si>
  <si>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</si>
  <si>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</si>
  <si>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</si>
  <si>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</si>
  <si>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</si>
  <si>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</si>
  <si>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</si>
  <si>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</si>
  <si>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</si>
  <si>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</si>
  <si>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</si>
  <si>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</si>
  <si>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</si>
  <si>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</si>
  <si>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</si>
  <si>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</si>
  <si>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</si>
  <si>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</si>
  <si>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</si>
  <si>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</si>
  <si>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</si>
  <si>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</si>
  <si>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</si>
  <si>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</si>
  <si>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</si>
  <si>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</si>
  <si>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</si>
  <si>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</si>
  <si>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</si>
  <si>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</si>
  <si>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</si>
  <si>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</si>
  <si>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</si>
  <si>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</si>
  <si>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</si>
  <si>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</si>
  <si>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</si>
  <si>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</si>
  <si>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</si>
  <si>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</si>
  <si>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</si>
  <si>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</si>
  <si>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</si>
  <si>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</si>
  <si>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</si>
  <si>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</si>
  <si>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</si>
  <si>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</si>
  <si>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</si>
  <si>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</si>
  <si>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</si>
  <si>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</si>
  <si>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</si>
  <si>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</si>
  <si>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</si>
  <si>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</si>
  <si>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</si>
  <si>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</si>
  <si>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</si>
  <si>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</si>
  <si>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</si>
  <si>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</si>
  <si>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</si>
  <si>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</si>
  <si>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</si>
  <si>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</si>
  <si>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</si>
  <si>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</si>
  <si>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</si>
  <si>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</si>
  <si>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</si>
  <si>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</si>
  <si>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</si>
  <si>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</si>
  <si>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</si>
  <si>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</si>
  <si>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</si>
  <si>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</si>
  <si>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</si>
  <si>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</si>
  <si>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</si>
  <si>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</si>
  <si>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</si>
  <si>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</si>
  <si>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</si>
  <si>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</si>
  <si>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</si>
  <si>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</si>
  <si>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</si>
  <si>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</si>
  <si>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</si>
  <si>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</si>
  <si>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</si>
  <si>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</si>
  <si>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</si>
  <si>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</si>
  <si>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</si>
  <si>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</si>
  <si>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</si>
  <si>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</si>
  <si>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</si>
  <si>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</si>
  <si>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</si>
  <si>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</si>
  <si>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</si>
  <si>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</si>
  <si>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</si>
  <si>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</si>
  <si>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</si>
  <si>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</si>
  <si>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</si>
  <si>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</si>
  <si>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</si>
  <si>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</si>
  <si>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</si>
  <si>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</si>
  <si>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</si>
  <si>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</si>
  <si>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</si>
  <si>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</si>
  <si>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</si>
  <si>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</si>
  <si>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</si>
  <si>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</si>
  <si>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</si>
  <si>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</si>
  <si>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</si>
  <si>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</si>
  <si>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</si>
  <si>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</si>
  <si>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</si>
  <si>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</si>
  <si>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</si>
  <si>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</si>
  <si>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</si>
  <si>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</si>
  <si>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</si>
  <si>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</si>
  <si>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</si>
  <si>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</si>
  <si>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</si>
  <si>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</si>
  <si>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</si>
  <si>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</si>
  <si>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</si>
  <si>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</si>
  <si>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</si>
  <si>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</si>
  <si>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</si>
  <si>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</si>
  <si>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</si>
  <si>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</si>
  <si>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</si>
  <si>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</si>
  <si>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</si>
  <si>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</si>
  <si>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</si>
  <si>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</si>
  <si>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</si>
  <si>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</si>
  <si>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</si>
  <si>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</si>
  <si>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</si>
  <si>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</si>
  <si>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</si>
  <si>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</si>
  <si>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</si>
  <si>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</si>
  <si>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</si>
  <si>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</si>
  <si>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</si>
  <si>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</si>
  <si>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</si>
  <si>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</si>
  <si>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</si>
  <si>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</si>
  <si>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</si>
  <si>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</si>
  <si>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</si>
  <si>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</si>
  <si>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</si>
  <si>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</si>
  <si>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</si>
  <si>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</si>
  <si>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</si>
  <si>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</si>
  <si>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</si>
  <si>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</si>
  <si>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</si>
  <si>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</si>
  <si>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</si>
  <si>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</si>
  <si>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</si>
  <si>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</si>
  <si>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</si>
  <si>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</si>
  <si>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</si>
  <si>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</si>
  <si>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</si>
  <si>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</si>
  <si>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</si>
  <si>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</si>
  <si>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</si>
  <si>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</si>
  <si>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</si>
  <si>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</si>
  <si>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</si>
  <si>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</si>
  <si>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</si>
  <si>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</si>
  <si>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</si>
  <si>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</si>
  <si>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</si>
  <si>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</si>
  <si>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</si>
  <si>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</si>
  <si>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</si>
  <si>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</si>
  <si>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</si>
  <si>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</si>
  <si>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</si>
  <si>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</si>
  <si>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</si>
  <si>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</si>
  <si>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</si>
  <si>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</si>
  <si>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</si>
  <si>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</si>
  <si>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</si>
  <si>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</si>
  <si>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</si>
  <si>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</si>
  <si>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</si>
  <si>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</si>
  <si>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</si>
  <si>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</si>
  <si>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</si>
  <si>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</si>
  <si>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</si>
  <si>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</si>
  <si>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</si>
  <si>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</si>
  <si>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</si>
  <si>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</si>
  <si>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</si>
  <si>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</si>
  <si>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</si>
  <si>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</si>
  <si>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</si>
  <si>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</si>
  <si>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</si>
  <si>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</si>
  <si>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</si>
  <si>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</si>
  <si>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</si>
  <si>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</si>
  <si>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</si>
  <si>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</si>
  <si>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</si>
  <si>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</si>
  <si>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</si>
  <si>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</si>
  <si>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</si>
  <si>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</si>
  <si>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</si>
  <si>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</si>
  <si>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</si>
  <si>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</si>
  <si>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</si>
  <si>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</si>
  <si>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</si>
  <si>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</si>
  <si>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</si>
  <si>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</si>
  <si>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</si>
  <si>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</si>
  <si>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</si>
  <si>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</si>
  <si>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</si>
  <si>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</si>
  <si>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</si>
  <si>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</si>
  <si>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</si>
  <si>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</si>
  <si>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</si>
  <si>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</si>
  <si>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</si>
  <si>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</si>
  <si>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</si>
  <si>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</si>
  <si>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</si>
  <si>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</si>
  <si>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</si>
  <si>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</si>
  <si>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</si>
  <si>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</si>
  <si>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</si>
  <si>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</si>
  <si>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</si>
  <si>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</si>
  <si>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</si>
  <si>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</si>
  <si>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</si>
  <si>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</si>
  <si>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</si>
  <si>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</si>
  <si>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</si>
  <si>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</si>
  <si>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</si>
  <si>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</si>
  <si>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</si>
  <si>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</si>
  <si>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</si>
  <si>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</si>
  <si>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</si>
  <si>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</si>
  <si>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</si>
  <si>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</si>
  <si>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</si>
  <si>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</si>
  <si>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</si>
  <si>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</si>
  <si>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</si>
  <si>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</si>
  <si>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</si>
  <si>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</si>
  <si>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</si>
  <si>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</si>
  <si>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</si>
  <si>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</si>
  <si>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</si>
  <si>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</si>
  <si>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</si>
  <si>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</si>
  <si>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</si>
  <si>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</si>
  <si>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</si>
  <si>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</si>
  <si>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</si>
  <si>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</si>
  <si>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</si>
  <si>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</si>
  <si>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</si>
  <si>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</si>
  <si>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</si>
  <si>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</si>
  <si>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</si>
  <si>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</si>
  <si>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</si>
  <si>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</si>
  <si>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</si>
  <si>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</si>
  <si>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</si>
  <si>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</si>
  <si>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</si>
  <si>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</si>
  <si>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</si>
  <si>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</si>
  <si>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</si>
  <si>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</si>
  <si>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</si>
  <si>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</si>
  <si>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</si>
  <si>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</si>
  <si>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</si>
  <si>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</si>
  <si>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</si>
  <si>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</si>
  <si>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</si>
  <si>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</si>
  <si>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</si>
  <si>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</si>
  <si>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</si>
  <si>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</si>
  <si>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</si>
  <si>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</si>
  <si>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</si>
  <si>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</si>
  <si>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</si>
  <si>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</si>
  <si>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</si>
  <si>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</si>
  <si>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</si>
  <si>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</si>
  <si>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</si>
  <si>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</si>
  <si>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</si>
  <si>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</si>
  <si>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</si>
  <si>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</si>
  <si>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</si>
  <si>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</si>
  <si>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</si>
  <si>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</si>
  <si>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</si>
  <si>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</si>
  <si>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</si>
  <si>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</si>
  <si>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</si>
  <si>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</si>
  <si>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</si>
  <si>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</si>
  <si>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</si>
  <si>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</si>
  <si>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</si>
  <si>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</si>
  <si>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</si>
  <si>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</si>
  <si>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</si>
  <si>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</si>
  <si>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</si>
  <si>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</si>
  <si>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</si>
  <si>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</si>
  <si>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</si>
  <si>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</si>
  <si>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</si>
  <si>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</si>
  <si>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</si>
  <si>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</si>
  <si>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</si>
  <si>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</si>
  <si>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</si>
  <si>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</si>
  <si>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</si>
  <si>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</si>
  <si>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</si>
  <si>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</si>
  <si>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</si>
  <si>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</si>
  <si>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</si>
  <si>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</si>
  <si>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</si>
  <si>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</si>
  <si>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</si>
  <si>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</si>
  <si>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</si>
  <si>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</si>
  <si>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</si>
  <si>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</si>
  <si>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</si>
  <si>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</si>
  <si>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</si>
  <si>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</si>
  <si>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</si>
  <si>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</si>
  <si>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</si>
  <si>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</si>
  <si>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</si>
  <si>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</si>
  <si>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</si>
  <si>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</si>
  <si>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</si>
  <si>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</si>
  <si>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</si>
  <si>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</si>
  <si>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</si>
  <si>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</si>
  <si>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</si>
  <si>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</si>
  <si>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</si>
  <si>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</si>
  <si>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</si>
  <si>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</si>
  <si>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</si>
  <si>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</si>
  <si>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</si>
  <si>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</si>
  <si>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</si>
  <si>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</si>
  <si>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</si>
  <si>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</si>
  <si>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</si>
  <si>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</si>
  <si>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</si>
  <si>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</si>
  <si>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</si>
  <si>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</si>
  <si>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</si>
  <si>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</si>
  <si>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</si>
  <si>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</si>
  <si>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</si>
  <si>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</si>
  <si>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</si>
  <si>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</si>
  <si>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</si>
  <si>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</si>
  <si>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</si>
  <si>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</si>
  <si>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</si>
  <si>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</si>
  <si>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</si>
  <si>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</si>
  <si>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</si>
  <si>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</si>
  <si>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</si>
  <si>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</si>
  <si>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</si>
  <si>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</si>
  <si>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</si>
  <si>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</si>
  <si>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</si>
  <si>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</si>
  <si>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</si>
  <si>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</si>
  <si>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</si>
  <si>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</si>
  <si>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</si>
  <si>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</si>
  <si>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</si>
  <si>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</si>
  <si>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</si>
  <si>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</si>
  <si>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</si>
  <si>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</si>
  <si>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</si>
  <si>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</si>
  <si>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</si>
  <si>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</si>
  <si>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</si>
  <si>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</si>
  <si>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</si>
  <si>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</si>
  <si>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</si>
  <si>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</si>
  <si>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</si>
  <si>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</si>
  <si>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</si>
  <si>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</si>
  <si>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</si>
  <si>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</si>
  <si>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</si>
  <si>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</si>
  <si>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</si>
  <si>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</si>
  <si>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</si>
  <si>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</si>
  <si>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</si>
  <si>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</si>
  <si>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</si>
  <si>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</si>
  <si>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</si>
  <si>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</si>
  <si>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</si>
  <si>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</si>
  <si>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</si>
  <si>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</si>
  <si>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</si>
  <si>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</si>
  <si>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</si>
  <si>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</si>
  <si>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</si>
  <si>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</si>
  <si>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</si>
  <si>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</si>
  <si>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</si>
  <si>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</si>
  <si>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</si>
  <si>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</si>
  <si>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</si>
  <si>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</si>
  <si>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</si>
  <si>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</si>
  <si>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</si>
  <si>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</si>
  <si>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</si>
  <si>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</si>
  <si>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</si>
  <si>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</si>
  <si>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</si>
  <si>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</si>
  <si>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</si>
  <si>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</si>
  <si>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</si>
  <si>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</si>
  <si>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</si>
  <si>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</si>
  <si>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</si>
  <si>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</si>
  <si>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</si>
  <si>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</si>
  <si>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</si>
  <si>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</si>
  <si>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</si>
  <si>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</si>
  <si>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</si>
  <si>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</si>
  <si>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</si>
  <si>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</si>
  <si>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</si>
  <si>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</si>
  <si>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</si>
  <si>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</si>
  <si>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</si>
  <si>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</si>
  <si>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</si>
  <si>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</si>
  <si>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</si>
  <si>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</si>
  <si>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</si>
  <si>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</si>
  <si>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</si>
  <si>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</si>
  <si>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</si>
  <si>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</si>
  <si>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</si>
  <si>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</si>
  <si>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</si>
  <si>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</si>
  <si>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</si>
  <si>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</si>
  <si>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</si>
  <si>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</si>
  <si>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</si>
  <si>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</si>
  <si>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</si>
  <si>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</si>
  <si>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</si>
  <si>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</si>
  <si>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</si>
  <si>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</si>
  <si>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</si>
  <si>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</si>
  <si>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</si>
  <si>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</si>
  <si>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</si>
  <si>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</si>
  <si>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</si>
  <si>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</si>
  <si>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</si>
  <si>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</si>
  <si>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</si>
  <si>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</si>
  <si>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</si>
  <si>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</si>
  <si>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</si>
  <si>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</si>
  <si>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</si>
  <si>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</si>
  <si>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</si>
  <si>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</si>
  <si>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</si>
  <si>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</si>
  <si>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</si>
  <si>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</si>
  <si>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</si>
  <si>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</si>
  <si>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</si>
  <si>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</si>
  <si>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</si>
  <si>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</si>
  <si>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</si>
  <si>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</si>
  <si>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</si>
  <si>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</si>
  <si>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</si>
  <si>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</si>
  <si>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</si>
  <si>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</si>
  <si>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</si>
  <si>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</si>
  <si>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</si>
  <si>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</si>
  <si>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</si>
  <si>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</si>
  <si>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</si>
  <si>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</si>
  <si>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</si>
  <si>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</si>
  <si>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</si>
  <si>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</si>
  <si>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</si>
  <si>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</si>
  <si>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</si>
  <si>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</si>
  <si>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</si>
  <si>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</si>
  <si>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</si>
  <si>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</si>
  <si>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</si>
  <si>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</si>
  <si>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</si>
  <si>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</si>
  <si>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</si>
  <si>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</si>
  <si>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</si>
  <si>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</si>
  <si>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</si>
  <si>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</si>
  <si>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</si>
  <si>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</si>
  <si>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</si>
  <si>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</si>
  <si>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</si>
  <si>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</si>
  <si>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</si>
  <si>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</si>
  <si>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</si>
  <si>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</si>
  <si>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</si>
  <si>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</si>
  <si>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</si>
  <si>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</si>
  <si>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</si>
  <si>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</si>
  <si>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</si>
  <si>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</si>
  <si>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</si>
  <si>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</si>
  <si>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</si>
  <si>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</si>
  <si>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</si>
  <si>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</si>
  <si>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</si>
  <si>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</si>
  <si>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</si>
  <si>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</si>
  <si>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</si>
  <si>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</si>
  <si>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</si>
  <si>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</si>
  <si>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</si>
  <si>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</si>
  <si>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</si>
  <si>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</si>
  <si>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</si>
  <si>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</si>
  <si>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</si>
  <si>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</si>
  <si>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</si>
  <si>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</si>
  <si>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</si>
  <si>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</si>
  <si>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</si>
  <si>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</si>
  <si>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</si>
  <si>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</si>
  <si>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</si>
  <si>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</si>
  <si>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</si>
  <si>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</si>
  <si>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</si>
  <si>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</si>
  <si>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</si>
  <si>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</si>
  <si>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</si>
  <si>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</si>
  <si>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</si>
  <si>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</si>
  <si>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</si>
  <si>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</si>
  <si>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</si>
  <si>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</si>
  <si>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</si>
  <si>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</si>
  <si>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</si>
  <si>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</si>
  <si>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</si>
  <si>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</si>
  <si>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</si>
  <si>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</si>
  <si>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</si>
  <si>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</si>
  <si>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</si>
  <si>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</si>
  <si>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</si>
  <si>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</si>
  <si>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</si>
  <si>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</si>
  <si>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</si>
  <si>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</si>
  <si>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</si>
  <si>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</si>
  <si>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</si>
  <si>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</si>
  <si>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</si>
  <si>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</si>
  <si>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</si>
  <si>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</si>
  <si>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</si>
  <si>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</si>
  <si>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</si>
  <si>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</si>
  <si>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</si>
  <si>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</si>
  <si>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</si>
  <si>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</si>
  <si>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</si>
  <si>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</si>
  <si>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</si>
  <si>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</si>
  <si>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</si>
  <si>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</si>
  <si>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</si>
  <si>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</si>
  <si>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</si>
  <si>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</si>
  <si>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</si>
  <si>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</si>
  <si>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</si>
  <si>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</si>
  <si>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</si>
  <si>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</si>
  <si>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</si>
  <si>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</si>
  <si>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</si>
  <si>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</si>
  <si>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</si>
  <si>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</si>
  <si>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</si>
  <si>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</si>
  <si>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</si>
  <si>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</si>
  <si>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</si>
  <si>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</si>
  <si>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</si>
  <si>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</si>
  <si>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</si>
  <si>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</si>
  <si>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</si>
  <si>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</si>
  <si>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</si>
  <si>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</si>
  <si>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</si>
  <si>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</si>
  <si>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</si>
  <si>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</si>
  <si>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</si>
  <si>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</si>
  <si>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</si>
  <si>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</si>
  <si>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</si>
  <si>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</si>
  <si>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</si>
  <si>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</si>
  <si>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</si>
  <si>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</si>
  <si>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</si>
  <si>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</si>
  <si>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</si>
  <si>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</si>
  <si>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</si>
  <si>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</si>
  <si>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</si>
  <si>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</si>
  <si>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</si>
  <si>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</si>
  <si>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</si>
  <si>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</si>
  <si>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</si>
  <si>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</si>
  <si>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</si>
  <si>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</si>
  <si>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</si>
  <si>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</si>
  <si>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</si>
  <si>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</si>
  <si>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</si>
  <si>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</si>
  <si>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</si>
  <si>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</si>
  <si>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</si>
  <si>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</si>
  <si>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</si>
  <si>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</si>
  <si>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</si>
  <si>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</si>
  <si>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</si>
  <si>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</si>
  <si>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</si>
  <si>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</si>
  <si>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</si>
  <si>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</si>
  <si>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</si>
  <si>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</si>
  <si>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</si>
  <si>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</si>
  <si>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</si>
  <si>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</si>
  <si>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</si>
  <si>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</si>
  <si>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</si>
  <si>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</si>
  <si>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</si>
  <si>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</si>
  <si>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</si>
  <si>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</si>
  <si>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</si>
  <si>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</si>
  <si>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</si>
  <si>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</si>
  <si>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</si>
  <si>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</si>
  <si>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</si>
  <si>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</si>
  <si>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</si>
  <si>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</si>
  <si>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</si>
  <si>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</si>
  <si>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</si>
  <si>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</si>
  <si>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</si>
  <si>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</si>
  <si>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</si>
  <si>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</si>
  <si>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</si>
  <si>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</si>
  <si>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</si>
  <si>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</si>
  <si>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</si>
  <si>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</si>
  <si>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</si>
  <si>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</si>
  <si>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</si>
  <si>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</si>
  <si>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</si>
  <si>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</si>
  <si>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</si>
  <si>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</si>
  <si>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</si>
  <si>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</si>
  <si>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</si>
  <si>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</si>
  <si>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</si>
  <si>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</si>
  <si>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</si>
  <si>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</si>
  <si>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</si>
  <si>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</si>
  <si>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</si>
  <si>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</si>
  <si>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</si>
  <si>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</si>
  <si>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</si>
  <si>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</si>
  <si>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</si>
  <si>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</si>
  <si>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</si>
  <si>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</si>
  <si>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</si>
  <si>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</si>
  <si>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</si>
  <si>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</si>
  <si>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</si>
  <si>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</si>
  <si>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</si>
  <si>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</si>
  <si>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</si>
  <si>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</si>
  <si>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</si>
  <si>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</si>
  <si>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</si>
  <si>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</si>
  <si>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</si>
  <si>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</si>
  <si>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</si>
  <si>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</si>
  <si>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</si>
  <si>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</si>
  <si>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</si>
  <si>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</si>
  <si>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</si>
  <si>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</si>
  <si>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</si>
  <si>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</si>
  <si>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</si>
  <si>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</si>
  <si>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</si>
  <si>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</si>
  <si>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</si>
  <si>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</si>
  <si>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</si>
  <si>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</si>
  <si>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</si>
  <si>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</si>
  <si>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</si>
  <si>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</si>
  <si>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</si>
  <si>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</si>
  <si>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</si>
  <si>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</si>
  <si>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</si>
  <si>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</si>
  <si>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</si>
  <si>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</si>
  <si>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</si>
  <si>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</si>
  <si>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</si>
  <si>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</si>
  <si>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</si>
  <si>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</si>
  <si>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</si>
  <si>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</si>
  <si>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</si>
  <si>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</si>
  <si>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</si>
  <si>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</si>
  <si>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</si>
  <si>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</si>
  <si>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</si>
  <si>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</si>
  <si>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</si>
  <si>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</si>
  <si>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</si>
  <si>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</si>
  <si>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</si>
  <si>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</si>
  <si>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</si>
  <si>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</si>
  <si>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</si>
  <si>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</si>
  <si>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</si>
  <si>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</si>
  <si>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</si>
  <si>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</si>
  <si>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</si>
  <si>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</si>
  <si>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</si>
  <si>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</si>
  <si>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</si>
  <si>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</si>
  <si>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</si>
  <si>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</si>
  <si>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</si>
  <si>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</si>
  <si>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</si>
  <si>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</si>
  <si>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</si>
  <si>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</si>
  <si>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</si>
  <si>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</si>
  <si>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</si>
  <si>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</si>
  <si>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</si>
  <si>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</si>
  <si>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</si>
  <si>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</si>
  <si>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</si>
  <si>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</si>
  <si>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</si>
  <si>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</si>
  <si>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</si>
  <si>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</si>
  <si>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</si>
  <si>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</si>
  <si>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</si>
  <si>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</si>
  <si>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</si>
  <si>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</si>
  <si>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</si>
  <si>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</si>
  <si>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</si>
  <si>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</si>
  <si>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</si>
  <si>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</si>
  <si>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</si>
  <si>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</si>
  <si>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</si>
  <si>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</si>
  <si>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</si>
  <si>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</si>
  <si>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</si>
  <si>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</si>
  <si>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</si>
  <si>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</si>
  <si>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</si>
  <si>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</si>
  <si>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</si>
  <si>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</si>
  <si>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</si>
  <si>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</si>
  <si>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</si>
  <si>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</si>
  <si>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</si>
  <si>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</si>
  <si>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</si>
  <si>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</si>
  <si>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</si>
  <si>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</si>
  <si>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</si>
  <si>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</si>
  <si>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</si>
  <si>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</si>
  <si>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</si>
  <si>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</si>
  <si>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</si>
  <si>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</si>
  <si>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</si>
  <si>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</si>
  <si>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</si>
  <si>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</si>
  <si>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</si>
  <si>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</si>
  <si>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</si>
  <si>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</si>
  <si>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</si>
  <si>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</si>
  <si>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</si>
  <si>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</si>
  <si>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</si>
  <si>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</si>
  <si>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</si>
  <si>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</si>
  <si>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</si>
  <si>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</si>
  <si>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</si>
  <si>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</si>
  <si>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</si>
  <si>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</si>
  <si>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</si>
  <si>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</si>
  <si>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</si>
  <si>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</si>
  <si>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</si>
  <si>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</si>
  <si>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</si>
  <si>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</si>
  <si>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</si>
  <si>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</si>
  <si>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</si>
  <si>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</si>
  <si>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</si>
  <si>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</si>
  <si>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</si>
  <si>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</si>
  <si>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</si>
  <si>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</si>
  <si>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</si>
  <si>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</si>
  <si>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</si>
  <si>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</si>
  <si>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</si>
  <si>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</si>
  <si>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</si>
  <si>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</si>
  <si>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</si>
  <si>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</si>
  <si>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</si>
  <si>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</si>
  <si>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</si>
  <si>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</si>
  <si>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</si>
  <si>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</si>
  <si>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</si>
  <si>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</si>
  <si>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</si>
  <si>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</si>
  <si>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</si>
  <si>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</si>
  <si>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</si>
  <si>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</si>
  <si>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</si>
  <si>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</si>
  <si>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</si>
  <si>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</si>
  <si>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</si>
  <si>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</si>
  <si>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</si>
  <si>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</si>
  <si>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</si>
  <si>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</si>
  <si>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</si>
  <si>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</si>
  <si>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</si>
  <si>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</si>
  <si>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</si>
  <si>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</si>
  <si>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</si>
  <si>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</si>
  <si>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</si>
  <si>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</si>
  <si>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</si>
  <si>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</si>
  <si>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</si>
  <si>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</si>
  <si>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</si>
  <si>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</si>
  <si>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</si>
  <si>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</si>
  <si>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</si>
  <si>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</si>
  <si>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</si>
  <si>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</si>
  <si>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</si>
  <si>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</si>
  <si>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</si>
  <si>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</si>
  <si>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</si>
  <si>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</si>
  <si>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</si>
  <si>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</si>
  <si>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</si>
  <si>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</si>
  <si>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</si>
  <si>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</si>
  <si>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</si>
  <si>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</si>
  <si>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</si>
  <si>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</si>
  <si>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</si>
  <si>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</si>
  <si>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</si>
  <si>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</si>
  <si>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</si>
  <si>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</si>
  <si>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</si>
  <si>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</si>
  <si>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</si>
  <si>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</si>
  <si>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</si>
  <si>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</si>
  <si>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</si>
  <si>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</si>
  <si>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</si>
  <si>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</si>
  <si>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</si>
  <si>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</si>
  <si>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</si>
  <si>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</si>
  <si>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</si>
  <si>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</si>
  <si>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</si>
  <si>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</si>
  <si>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</si>
  <si>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</si>
  <si>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</si>
  <si>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</si>
  <si>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</si>
  <si>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</si>
  <si>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</si>
  <si>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</si>
  <si>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</si>
  <si>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</si>
  <si>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</si>
  <si>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</si>
  <si>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</si>
  <si>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</si>
  <si>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</si>
  <si>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</si>
  <si>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</si>
  <si>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</si>
  <si>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</si>
  <si>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</si>
  <si>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</si>
  <si>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</si>
  <si>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</si>
  <si>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</si>
  <si>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</si>
  <si>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</si>
  <si>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</si>
  <si>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</si>
  <si>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</si>
  <si>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</si>
  <si>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</si>
  <si>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</si>
  <si>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</si>
  <si>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</si>
  <si>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</si>
  <si>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</si>
  <si>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</si>
  <si>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</si>
  <si>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</si>
  <si>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</si>
  <si>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</si>
  <si>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</si>
  <si>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</si>
  <si>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</si>
  <si>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</si>
  <si>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</si>
  <si>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</si>
  <si>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</si>
  <si>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</si>
  <si>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</si>
  <si>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</si>
  <si>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</si>
  <si>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</si>
  <si>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</si>
  <si>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</si>
  <si>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</si>
  <si>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</si>
  <si>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</si>
  <si>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</si>
  <si>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</si>
  <si>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</si>
  <si>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</si>
  <si>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</si>
  <si>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</si>
  <si>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</si>
  <si>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</si>
  <si>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</si>
  <si>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</si>
  <si>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</si>
  <si>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</si>
  <si>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</si>
  <si>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</si>
  <si>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</si>
  <si>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</si>
  <si>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</si>
  <si>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</si>
  <si>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</si>
  <si>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</si>
  <si>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</si>
  <si>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</si>
  <si>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</si>
  <si>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</si>
  <si>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</si>
  <si>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</si>
  <si>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</si>
  <si>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</si>
  <si>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</si>
  <si>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</si>
  <si>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</si>
  <si>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</si>
  <si>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</si>
  <si>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</si>
  <si>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</si>
  <si>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</si>
  <si>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</si>
  <si>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</si>
  <si>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</si>
  <si>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</si>
  <si>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</si>
  <si>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</si>
  <si>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</si>
  <si>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</si>
  <si>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</si>
  <si>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</si>
  <si>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</si>
  <si>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</si>
  <si>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</si>
  <si>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</si>
  <si>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</si>
  <si>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</si>
  <si>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</si>
  <si>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</si>
  <si>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</si>
  <si>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</si>
  <si>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</si>
  <si>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</si>
  <si>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</si>
  <si>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</si>
  <si>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</si>
  <si>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</si>
  <si>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</si>
  <si>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</si>
  <si>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</si>
  <si>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</si>
  <si>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</si>
  <si>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</si>
  <si>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</si>
  <si>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</si>
  <si>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</si>
  <si>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</si>
  <si>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</si>
  <si>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</si>
  <si>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</si>
  <si>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</si>
  <si>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</si>
  <si>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</si>
  <si>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</si>
  <si>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</si>
  <si>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</si>
  <si>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</si>
  <si>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</si>
  <si>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</si>
  <si>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</si>
  <si>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</si>
  <si>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</si>
  <si>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</si>
  <si>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</si>
  <si>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</si>
  <si>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</si>
  <si>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</si>
  <si>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</si>
  <si>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</si>
  <si>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</si>
  <si>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</si>
  <si>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</si>
  <si>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</si>
  <si>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</si>
  <si>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</si>
  <si>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</si>
  <si>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</si>
  <si>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</si>
  <si>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</si>
  <si>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</si>
  <si>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</si>
  <si>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</si>
  <si>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</si>
  <si>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</si>
  <si>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</si>
  <si>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</si>
  <si>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</si>
  <si>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</si>
  <si>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</si>
  <si>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</si>
  <si>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</si>
  <si>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</si>
  <si>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</si>
  <si>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</si>
  <si>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</si>
  <si>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</si>
  <si>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</si>
  <si>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</si>
  <si>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</si>
  <si>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</si>
  <si>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</si>
  <si>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</si>
  <si>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</si>
  <si>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</si>
  <si>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</si>
  <si>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</si>
  <si>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</si>
  <si>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</si>
  <si>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</si>
  <si>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</si>
  <si>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</si>
  <si>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</si>
  <si>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</si>
  <si>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</si>
  <si>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</si>
  <si>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</si>
  <si>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</si>
  <si>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</si>
  <si>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</si>
  <si>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</si>
  <si>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</si>
  <si>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</si>
  <si>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</si>
  <si>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</si>
  <si>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</si>
  <si>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</si>
  <si>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</si>
  <si>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</si>
  <si>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</si>
  <si>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</si>
  <si>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</si>
  <si>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</si>
  <si>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</si>
  <si>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</si>
  <si>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</si>
  <si>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</si>
  <si>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</si>
  <si>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</si>
  <si>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</si>
  <si>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</si>
  <si>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</si>
  <si>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</si>
  <si>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</si>
  <si>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</si>
  <si>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</si>
  <si>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</si>
  <si>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</si>
  <si>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</si>
  <si>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</si>
  <si>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</si>
  <si>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</si>
  <si>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</si>
  <si>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</si>
  <si>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</si>
  <si>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</si>
  <si>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</si>
  <si>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</si>
  <si>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</si>
  <si>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</si>
  <si>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</si>
  <si>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</si>
  <si>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</si>
  <si>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</si>
  <si>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</si>
  <si>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</si>
  <si>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</si>
  <si>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</si>
  <si>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</si>
  <si>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</si>
  <si>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</si>
  <si>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</si>
  <si>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</si>
  <si>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</si>
  <si>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</si>
  <si>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</si>
  <si>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</si>
  <si>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</si>
  <si>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</si>
  <si>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</si>
  <si>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</si>
  <si>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</si>
  <si>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</si>
  <si>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</si>
  <si>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</si>
  <si>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</si>
  <si>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</si>
  <si>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</si>
  <si>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</si>
  <si>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</si>
  <si>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</si>
  <si>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</si>
  <si>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</si>
  <si>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</si>
  <si>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</si>
  <si>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</si>
  <si>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</si>
  <si>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</si>
  <si>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</si>
  <si>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</si>
  <si>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</si>
  <si>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</si>
  <si>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</si>
  <si>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</si>
  <si>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</si>
  <si>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</si>
  <si>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</si>
  <si>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</si>
  <si>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</si>
  <si>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</si>
  <si>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</si>
  <si>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</si>
  <si>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</si>
  <si>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</si>
  <si>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</si>
  <si>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</si>
  <si>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</si>
  <si>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</si>
  <si>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</si>
  <si>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</si>
  <si>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</si>
  <si>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</si>
  <si>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</si>
  <si>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</si>
  <si>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</si>
  <si>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</si>
  <si>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</si>
  <si>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</si>
  <si>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</si>
  <si>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</si>
  <si>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</si>
  <si>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</si>
  <si>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</si>
  <si>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</si>
  <si>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</si>
  <si>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</si>
  <si>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</si>
  <si>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</si>
  <si>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</si>
  <si>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</si>
  <si>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</si>
  <si>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</si>
  <si>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</si>
  <si>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</si>
  <si>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</si>
  <si>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</si>
  <si>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</si>
  <si>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</si>
  <si>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</si>
  <si>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</si>
  <si>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</si>
  <si>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</si>
  <si>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</si>
  <si>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</si>
  <si>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</si>
  <si>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</si>
  <si>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</si>
  <si>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</si>
  <si>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</si>
  <si>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</si>
  <si>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</si>
  <si>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</si>
  <si>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</si>
  <si>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</si>
  <si>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</si>
  <si>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</si>
  <si>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</si>
  <si>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</si>
  <si>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</si>
  <si>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</si>
  <si>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</si>
  <si>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</si>
  <si>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</si>
  <si>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</si>
  <si>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</si>
  <si>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</si>
  <si>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</si>
  <si>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</si>
  <si>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</si>
  <si>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</si>
  <si>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</si>
  <si>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</si>
  <si>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</si>
  <si>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</si>
  <si>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</si>
  <si>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</si>
  <si>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</si>
  <si>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</si>
  <si>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</si>
  <si>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</si>
  <si>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</si>
  <si>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</si>
  <si>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</si>
  <si>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</si>
  <si>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</si>
  <si>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</si>
  <si>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</si>
  <si>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</si>
  <si>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</si>
  <si>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</si>
  <si>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</si>
  <si>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</si>
  <si>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</si>
  <si>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</si>
  <si>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</si>
  <si>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</si>
  <si>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</si>
  <si>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</si>
  <si>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</si>
  <si>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</si>
  <si>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</si>
  <si>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</si>
  <si>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</si>
  <si>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</si>
  <si>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</si>
  <si>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</si>
  <si>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</si>
  <si>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</si>
  <si>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</si>
  <si>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</si>
  <si>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</si>
  <si>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</si>
  <si>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</si>
  <si>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</si>
  <si>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</si>
  <si>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</si>
  <si>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</si>
  <si>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</si>
  <si>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</si>
  <si>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</si>
  <si>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</si>
  <si>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</si>
  <si>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</si>
  <si>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</si>
  <si>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</si>
  <si>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</si>
  <si>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</si>
  <si>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</si>
  <si>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</si>
  <si>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</si>
  <si>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</si>
  <si>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</si>
  <si>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</si>
  <si>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</si>
  <si>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</si>
  <si>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</si>
  <si>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</si>
  <si>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</si>
  <si>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</si>
  <si>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</si>
  <si>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</si>
  <si>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</si>
  <si>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</si>
  <si>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</si>
  <si>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</si>
  <si>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</si>
  <si>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</si>
  <si>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</si>
  <si>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</si>
  <si>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</si>
  <si>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</si>
  <si>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</si>
  <si>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</si>
  <si>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</si>
  <si>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</si>
  <si>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</si>
  <si>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</si>
  <si>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</si>
  <si>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</si>
  <si>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</si>
  <si>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</si>
  <si>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</si>
  <si>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</si>
  <si>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</si>
  <si>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</si>
  <si>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</si>
  <si>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</si>
  <si>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</si>
  <si>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</si>
  <si>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</si>
  <si>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</si>
  <si>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</si>
  <si>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</si>
  <si>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</si>
  <si>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</si>
  <si>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</si>
  <si>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</si>
  <si>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</si>
  <si>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</si>
  <si>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</si>
  <si>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</si>
  <si>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</si>
  <si>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</si>
  <si>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</si>
  <si>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</si>
  <si>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</si>
  <si>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</si>
  <si>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</si>
  <si>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</si>
  <si>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</si>
  <si>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</si>
  <si>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</si>
  <si>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</si>
  <si>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</si>
  <si>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</si>
  <si>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</si>
  <si>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</si>
  <si>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</si>
  <si>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</si>
  <si>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</si>
  <si>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</si>
  <si>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</si>
  <si>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</si>
  <si>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</si>
  <si>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</si>
  <si>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</si>
  <si>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</si>
  <si>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</si>
  <si>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</si>
  <si>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</si>
  <si>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</si>
  <si>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</si>
  <si>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</si>
  <si>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</si>
  <si>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</si>
  <si>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</si>
  <si>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</si>
  <si>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</si>
  <si>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</si>
  <si>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</si>
  <si>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</si>
  <si>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</si>
  <si>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</si>
  <si>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</si>
  <si>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</si>
  <si>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</si>
  <si>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</si>
  <si>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</si>
  <si>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</si>
  <si>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</si>
  <si>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</si>
  <si>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</si>
  <si>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</si>
  <si>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</si>
  <si>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</si>
  <si>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</si>
  <si>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</si>
  <si>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</si>
  <si>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</si>
  <si>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</si>
  <si>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</si>
  <si>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</si>
  <si>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</si>
  <si>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</si>
  <si>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</si>
  <si>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</si>
  <si>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</si>
  <si>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</si>
  <si>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</si>
  <si>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</si>
  <si>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</si>
  <si>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</si>
  <si>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</si>
  <si>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</si>
  <si>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</si>
  <si>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</si>
  <si>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</si>
  <si>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</si>
  <si>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</si>
  <si>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</si>
  <si>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</si>
  <si>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</si>
  <si>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</si>
  <si>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</si>
  <si>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</si>
  <si>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</si>
  <si>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</si>
  <si>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</si>
  <si>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</si>
  <si>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</si>
  <si>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</si>
  <si>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</si>
  <si>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</si>
  <si>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</si>
  <si>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</si>
  <si>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</si>
  <si>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</si>
  <si>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</si>
  <si>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</si>
  <si>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</si>
  <si>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</si>
  <si>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</si>
  <si>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</si>
  <si>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</si>
  <si>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</si>
  <si>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</si>
  <si>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</si>
  <si>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</si>
  <si>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</si>
  <si>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</si>
  <si>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</si>
  <si>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</si>
  <si>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</si>
  <si>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</si>
  <si>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</si>
  <si>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</si>
  <si>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</si>
  <si>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</si>
  <si>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</si>
  <si>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</si>
  <si>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</si>
  <si>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</si>
  <si>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</si>
  <si>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</si>
  <si>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</si>
  <si>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</si>
  <si>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</si>
  <si>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</si>
  <si>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</si>
  <si>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</si>
  <si>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</si>
  <si>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</si>
  <si>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</si>
  <si>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</si>
  <si>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</si>
  <si>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</si>
  <si>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</si>
  <si>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</si>
  <si>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</si>
  <si>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</si>
  <si>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</si>
  <si>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</si>
  <si>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</si>
  <si>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</si>
  <si>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</si>
  <si>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</si>
  <si>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</si>
  <si>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</si>
  <si>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</si>
  <si>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</si>
  <si>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</si>
  <si>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</si>
  <si>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</si>
  <si>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</si>
  <si>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</si>
  <si>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</si>
  <si>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</si>
  <si>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</si>
  <si>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</si>
  <si>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</si>
  <si>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</si>
  <si>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</si>
  <si>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</si>
  <si>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</si>
  <si>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</si>
  <si>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</si>
  <si>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</si>
  <si>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</si>
  <si>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</si>
  <si>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</si>
  <si>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</si>
  <si>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</si>
  <si>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</si>
  <si>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</si>
  <si>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</si>
  <si>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</si>
  <si>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</si>
  <si>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</si>
  <si>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</si>
  <si>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</si>
  <si>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</si>
  <si>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</si>
  <si>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</si>
  <si>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</si>
  <si>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</si>
  <si>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</si>
  <si>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</si>
  <si>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</si>
  <si>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</si>
  <si>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</si>
  <si>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</si>
  <si>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</si>
  <si>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</si>
  <si>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</si>
  <si>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</si>
  <si>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</si>
  <si>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</si>
  <si>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</si>
  <si>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</si>
  <si>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</si>
  <si>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</si>
  <si>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</si>
  <si>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</si>
  <si>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</si>
  <si>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</si>
  <si>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</si>
  <si>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</si>
  <si>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</si>
  <si>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</si>
  <si>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</si>
  <si>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</si>
  <si>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</si>
  <si>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</si>
  <si>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</si>
  <si>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</si>
  <si>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</si>
  <si>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</si>
  <si>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</si>
  <si>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</si>
  <si>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</si>
  <si>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</si>
  <si>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</si>
  <si>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</si>
  <si>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</si>
  <si>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</si>
  <si>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</si>
  <si>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</si>
  <si>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</si>
  <si>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</si>
  <si>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</si>
  <si>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</si>
  <si>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</si>
  <si>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</si>
  <si>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</si>
  <si>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</si>
  <si>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</si>
  <si>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</si>
  <si>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</si>
  <si>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</si>
  <si>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</si>
  <si>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</si>
  <si>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</si>
  <si>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</si>
  <si>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</si>
  <si>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</si>
  <si>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</si>
  <si>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</si>
  <si>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</si>
  <si>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</si>
  <si>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</si>
  <si>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</si>
  <si>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</si>
  <si>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</si>
  <si>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</si>
  <si>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</si>
  <si>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</si>
  <si>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</si>
  <si>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</si>
  <si>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</si>
  <si>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</si>
  <si>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</si>
  <si>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</si>
  <si>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</si>
  <si>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</si>
  <si>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</si>
  <si>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</si>
  <si>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</si>
  <si>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</si>
  <si>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</si>
  <si>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</si>
  <si>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</si>
  <si>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</si>
  <si>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</si>
  <si>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</si>
  <si>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</si>
  <si>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</si>
  <si>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</si>
  <si>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</si>
  <si>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</si>
  <si>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</si>
  <si>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</si>
  <si>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</si>
  <si>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</si>
  <si>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</si>
  <si>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</si>
  <si>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</si>
  <si>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</si>
  <si>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</si>
  <si>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</si>
  <si>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</si>
  <si>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</si>
  <si>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</si>
  <si>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</si>
  <si>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</si>
  <si>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</si>
  <si>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</si>
  <si>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</si>
  <si>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</si>
  <si>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</si>
  <si>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</si>
  <si>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</si>
  <si>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</si>
  <si>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</si>
  <si>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</si>
  <si>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</si>
  <si>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</si>
  <si>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</si>
  <si>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</si>
  <si>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</si>
  <si>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</si>
  <si>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</si>
  <si>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</si>
  <si>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</si>
  <si>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</si>
  <si>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</si>
  <si>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</si>
  <si>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</si>
  <si>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</si>
  <si>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</si>
  <si>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</si>
  <si>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</si>
  <si>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</si>
  <si>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</si>
  <si>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</si>
  <si>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</si>
  <si>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</si>
  <si>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</si>
  <si>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</si>
  <si>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</si>
  <si>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</si>
  <si>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</si>
  <si>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</si>
  <si>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</si>
  <si>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</si>
  <si>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</si>
  <si>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</si>
  <si>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</si>
  <si>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</si>
  <si>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</si>
  <si>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</si>
  <si>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</si>
  <si>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</si>
  <si>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</si>
  <si>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</si>
  <si>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</si>
  <si>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</si>
  <si>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</si>
  <si>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</si>
  <si>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</si>
  <si>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</si>
  <si>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</si>
  <si>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</si>
  <si>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</si>
  <si>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</si>
  <si>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</si>
  <si>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</si>
  <si>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</si>
  <si>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</si>
  <si>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</si>
  <si>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</si>
  <si>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</si>
  <si>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</si>
  <si>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</si>
  <si>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</si>
  <si>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</si>
  <si>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</si>
  <si>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</si>
  <si>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</si>
  <si>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</si>
  <si>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</si>
  <si>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</si>
  <si>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</si>
  <si>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</si>
  <si>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</si>
  <si>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</si>
  <si>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</si>
  <si>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</si>
  <si>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</si>
  <si>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</si>
  <si>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</si>
  <si>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</si>
  <si>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</si>
  <si>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</si>
  <si>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</si>
  <si>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</si>
  <si>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</si>
  <si>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</si>
  <si>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</si>
  <si>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</si>
  <si>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</si>
  <si>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</si>
  <si>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</si>
  <si>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</si>
  <si>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</si>
  <si>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</si>
  <si>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</si>
  <si>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</si>
  <si>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</si>
  <si>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</si>
  <si>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</si>
  <si>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</si>
  <si>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</si>
  <si>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</si>
  <si>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</si>
  <si>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</si>
  <si>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</si>
  <si>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</si>
  <si>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</si>
  <si>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</si>
  <si>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</si>
  <si>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</si>
  <si>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</si>
  <si>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</si>
  <si>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</si>
  <si>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</si>
  <si>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</si>
  <si>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</si>
  <si>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</si>
  <si>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</si>
  <si>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</si>
  <si>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</si>
  <si>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</si>
  <si>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</si>
  <si>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</si>
  <si>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</si>
  <si>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</si>
  <si>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</si>
  <si>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</si>
  <si>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</si>
  <si>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</si>
  <si>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</si>
  <si>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</si>
  <si>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</si>
  <si>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</si>
  <si>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</si>
  <si>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</si>
  <si>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</si>
  <si>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</si>
  <si>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</si>
  <si>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</si>
  <si>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</si>
  <si>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</si>
  <si>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</si>
  <si>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</si>
  <si>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</si>
  <si>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</si>
  <si>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</si>
  <si>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</si>
  <si>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</si>
  <si>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</si>
  <si>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</si>
  <si>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</si>
  <si>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</si>
  <si>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</si>
  <si>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</si>
  <si>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</si>
  <si>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</si>
  <si>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</si>
  <si>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</si>
  <si>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</si>
  <si>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</si>
  <si>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</si>
  <si>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</si>
  <si>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</si>
  <si>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</si>
  <si>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</si>
  <si>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</si>
  <si>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</si>
  <si>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</si>
  <si>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</si>
  <si>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</si>
  <si>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</si>
  <si>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</si>
  <si>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</si>
  <si>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</si>
  <si>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</si>
  <si>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</si>
  <si>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</si>
  <si>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</si>
  <si>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</si>
  <si>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</si>
  <si>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</si>
  <si>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</si>
  <si>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</si>
  <si>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</si>
  <si>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</si>
  <si>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</si>
  <si>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</si>
  <si>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</si>
  <si>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</si>
  <si>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</si>
  <si>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</si>
  <si>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</si>
  <si>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</si>
  <si>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</si>
  <si>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</si>
  <si>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</si>
  <si>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</si>
  <si>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</si>
  <si>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</si>
  <si>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</si>
  <si>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</si>
  <si>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</si>
  <si>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</si>
  <si>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</si>
  <si>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</si>
  <si>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</si>
  <si>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</si>
  <si>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</si>
  <si>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</si>
  <si>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</si>
  <si>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</si>
  <si>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</si>
  <si>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</si>
  <si>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</si>
  <si>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</si>
  <si>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</si>
  <si>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</si>
  <si>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</si>
  <si>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</si>
  <si>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</si>
  <si>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</si>
  <si>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</si>
  <si>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</si>
  <si>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</si>
  <si>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</si>
  <si>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</si>
  <si>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</si>
  <si>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</si>
  <si>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</si>
  <si>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</si>
  <si>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</si>
  <si>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</si>
  <si>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</si>
  <si>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</si>
  <si>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</si>
  <si>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</si>
  <si>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</si>
  <si>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</si>
  <si>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</si>
  <si>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</si>
  <si>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</si>
  <si>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</si>
  <si>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</si>
  <si>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</si>
  <si>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</si>
  <si>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</si>
  <si>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</si>
  <si>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</si>
  <si>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</si>
  <si>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</si>
  <si>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</si>
  <si>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</si>
  <si>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</si>
  <si>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</si>
  <si>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</si>
  <si>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</si>
  <si>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</si>
  <si>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</si>
  <si>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</si>
  <si>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</si>
  <si>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</si>
  <si>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</si>
  <si>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</si>
  <si>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</si>
  <si>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</si>
  <si>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</si>
  <si>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</si>
  <si>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</si>
  <si>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</si>
  <si>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</si>
  <si>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</si>
  <si>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</si>
  <si>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</si>
  <si>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</si>
  <si>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</si>
  <si>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</si>
  <si>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</si>
  <si>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</si>
  <si>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</si>
  <si>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</si>
  <si>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</si>
  <si>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</si>
  <si>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</si>
  <si>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</si>
  <si>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</si>
  <si>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</si>
  <si>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</si>
  <si>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</si>
  <si>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</si>
  <si>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</si>
  <si>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</si>
  <si>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</si>
  <si>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</si>
  <si>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</si>
  <si>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</si>
  <si>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</si>
  <si>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</si>
  <si>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</si>
  <si>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</si>
  <si>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</si>
  <si>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</si>
  <si>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</si>
  <si>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</si>
  <si>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</si>
  <si>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</si>
  <si>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</si>
  <si>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</si>
  <si>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</si>
  <si>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</si>
  <si>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</si>
  <si>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</si>
  <si>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</si>
  <si>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</si>
  <si>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</si>
  <si>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</si>
  <si>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</si>
  <si>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</si>
  <si>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</si>
  <si>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</si>
  <si>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</si>
  <si>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</si>
  <si>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</si>
  <si>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</si>
  <si>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</si>
  <si>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</si>
  <si>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</si>
  <si>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</si>
  <si>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</si>
  <si>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</si>
  <si>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</si>
  <si>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</si>
  <si>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</si>
  <si>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</si>
  <si>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</si>
  <si>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</si>
  <si>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</si>
  <si>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</si>
  <si>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</si>
  <si>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</si>
  <si>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</si>
  <si>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</si>
  <si>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</si>
  <si>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</si>
  <si>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</si>
  <si>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</si>
  <si>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</si>
  <si>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</si>
  <si>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</si>
  <si>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</si>
  <si>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</si>
  <si>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</si>
  <si>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</si>
  <si>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</si>
  <si>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</si>
  <si>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</si>
  <si>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</si>
  <si>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</si>
  <si>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</si>
  <si>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</si>
  <si>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</si>
  <si>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</si>
  <si>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</si>
  <si>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</si>
  <si>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</si>
  <si>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</si>
  <si>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</si>
  <si>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</si>
  <si>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</si>
  <si>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</si>
  <si>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</si>
  <si>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</si>
  <si>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</si>
  <si>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</si>
  <si>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</si>
  <si>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</si>
  <si>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</si>
  <si>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</si>
  <si>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</si>
  <si>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</si>
  <si>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</si>
  <si>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</si>
  <si>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</si>
  <si>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</si>
  <si>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</si>
  <si>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</si>
  <si>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</si>
  <si>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</si>
  <si>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</si>
  <si>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</si>
  <si>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</si>
  <si>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</si>
  <si>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</si>
  <si>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</si>
  <si>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</si>
  <si>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</si>
  <si>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</si>
  <si>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</si>
  <si>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</si>
  <si>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</si>
  <si>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</si>
  <si>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</si>
  <si>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</si>
  <si>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</si>
  <si>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</si>
  <si>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</si>
  <si>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</si>
  <si>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</si>
  <si>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</si>
  <si>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</si>
  <si>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</si>
  <si>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</si>
  <si>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</si>
  <si>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</si>
  <si>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</si>
  <si>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</si>
  <si>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</si>
  <si>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</si>
  <si>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</si>
  <si>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</si>
  <si>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</si>
  <si>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</si>
  <si>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</si>
  <si>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</si>
  <si>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</si>
  <si>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</si>
  <si>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</si>
  <si>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</si>
  <si>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</si>
  <si>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</si>
  <si>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</si>
  <si>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</si>
  <si>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</si>
  <si>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</si>
  <si>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</si>
  <si>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</si>
  <si>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</si>
  <si>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</si>
  <si>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</si>
  <si>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</si>
  <si>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</si>
  <si>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</si>
  <si>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</si>
  <si>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</si>
  <si>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</si>
  <si>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</si>
  <si>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</si>
  <si>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</si>
  <si>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</si>
  <si>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</si>
  <si>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</si>
  <si>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</si>
  <si>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</si>
  <si>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</si>
  <si>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</si>
  <si>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</si>
  <si>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</si>
  <si>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</si>
  <si>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</si>
  <si>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</si>
  <si>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</si>
  <si>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</si>
  <si>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</si>
  <si>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</si>
  <si>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</si>
  <si>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</si>
  <si>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</si>
  <si>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</si>
  <si>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</si>
  <si>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</si>
  <si>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</si>
  <si>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</si>
  <si>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</si>
  <si>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</si>
  <si>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</si>
  <si>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</si>
  <si>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</si>
  <si>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</si>
  <si>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</si>
  <si>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</si>
  <si>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</si>
  <si>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</si>
  <si>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</si>
  <si>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</si>
  <si>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</si>
  <si>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</si>
  <si>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</si>
  <si>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</si>
  <si>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</si>
  <si>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</si>
  <si>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</si>
  <si>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</si>
  <si>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</si>
  <si>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</si>
  <si>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</si>
  <si>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</si>
  <si>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</si>
  <si>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</si>
  <si>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</si>
  <si>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</si>
  <si>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</si>
  <si>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</si>
  <si>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</si>
  <si>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</si>
  <si>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</si>
  <si>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</si>
  <si>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</si>
  <si>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</si>
  <si>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</si>
  <si>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</si>
  <si>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</si>
  <si>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</si>
  <si>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</si>
  <si>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</si>
  <si>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</si>
  <si>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</si>
  <si>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</si>
  <si>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</si>
  <si>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</si>
  <si>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</si>
  <si>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</si>
  <si>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</si>
  <si>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</si>
  <si>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</si>
  <si>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</si>
  <si>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</si>
  <si>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</si>
  <si>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</si>
  <si>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</si>
  <si>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</si>
  <si>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</si>
  <si>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</si>
  <si>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</si>
  <si>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</si>
  <si>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</si>
  <si>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</si>
  <si>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</si>
  <si>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</si>
  <si>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</si>
  <si>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</si>
  <si>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</si>
  <si>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</si>
  <si>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</si>
  <si>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</si>
  <si>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</si>
  <si>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</si>
  <si>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</si>
  <si>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</si>
  <si>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</si>
  <si>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</si>
  <si>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</si>
  <si>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</si>
  <si>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</si>
  <si>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</si>
  <si>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</si>
  <si>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</si>
  <si>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</si>
  <si>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</si>
  <si>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</si>
  <si>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</si>
  <si>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</si>
  <si>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</si>
  <si>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</si>
  <si>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</si>
  <si>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</si>
  <si>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</si>
  <si>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</si>
  <si>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</si>
  <si>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</si>
  <si>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</si>
  <si>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</si>
  <si>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</si>
  <si>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</si>
  <si>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</si>
  <si>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</si>
  <si>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</si>
  <si>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</si>
  <si>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</si>
  <si>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</si>
  <si>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</si>
  <si>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</si>
  <si>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</si>
  <si>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</si>
  <si>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</si>
  <si>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</si>
  <si>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</si>
  <si>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</si>
  <si>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</si>
  <si>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</si>
  <si>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</si>
  <si>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</si>
  <si>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</si>
  <si>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</si>
  <si>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</si>
  <si>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</si>
  <si>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</si>
  <si>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</si>
  <si>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</si>
  <si>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</si>
  <si>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</si>
  <si>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</si>
  <si>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</si>
  <si>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</si>
  <si>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</si>
  <si>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</si>
  <si>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</si>
  <si>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</si>
  <si>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</si>
  <si>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</si>
  <si>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</si>
  <si>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</si>
  <si>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</si>
  <si>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</si>
  <si>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</si>
  <si>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</si>
  <si>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</si>
  <si>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</si>
  <si>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</si>
  <si>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</si>
  <si>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</si>
  <si>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</si>
  <si>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</si>
  <si>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</si>
  <si>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</si>
  <si>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</si>
  <si>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</si>
  <si>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</si>
  <si>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</si>
  <si>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</si>
  <si>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</si>
  <si>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</si>
  <si>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</si>
  <si>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</si>
  <si>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</si>
  <si>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</si>
  <si>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</si>
  <si>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</si>
  <si>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</si>
  <si>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</si>
  <si>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</si>
  <si>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</si>
  <si>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</si>
  <si>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</si>
  <si>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</si>
  <si>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</si>
  <si>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</si>
  <si>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</si>
  <si>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</si>
  <si>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</si>
  <si>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</si>
  <si>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</si>
  <si>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</si>
  <si>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</si>
  <si>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</si>
  <si>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</si>
  <si>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</si>
  <si>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</si>
  <si>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</si>
  <si>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</si>
  <si>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</si>
  <si>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</si>
  <si>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</si>
  <si>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</si>
  <si>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</si>
  <si>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</si>
  <si>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</si>
  <si>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</si>
  <si>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</si>
  <si>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</si>
  <si>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</si>
  <si>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</si>
  <si>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</si>
  <si>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</si>
  <si>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</si>
  <si>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</si>
  <si>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</si>
  <si>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</si>
  <si>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</si>
  <si>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</si>
  <si>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</si>
  <si>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</si>
  <si>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</si>
  <si>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</si>
  <si>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</si>
  <si>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</si>
  <si>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</si>
  <si>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</si>
  <si>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</si>
  <si>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</si>
  <si>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</si>
  <si>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</si>
  <si>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</si>
  <si>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</si>
  <si>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</si>
  <si>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</si>
  <si>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</si>
  <si>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</si>
  <si>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</si>
  <si>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</si>
  <si>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</si>
  <si>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</si>
  <si>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</si>
  <si>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</si>
  <si>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</si>
  <si>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</si>
  <si>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</si>
  <si>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</si>
  <si>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</si>
  <si>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</si>
  <si>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</si>
  <si>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</si>
  <si>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</si>
  <si>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</si>
  <si>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</si>
  <si>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</si>
  <si>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</si>
  <si>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</si>
  <si>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</si>
  <si>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</si>
  <si>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</si>
  <si>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</si>
  <si>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</si>
  <si>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</si>
  <si>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</si>
  <si>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</si>
  <si>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</si>
  <si>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</si>
  <si>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</si>
  <si>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</si>
  <si>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</si>
  <si>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</si>
  <si>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</si>
  <si>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</si>
  <si>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</si>
  <si>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</si>
  <si>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</si>
  <si>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</si>
  <si>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</si>
  <si>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</si>
  <si>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</si>
  <si>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</si>
  <si>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</si>
  <si>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</si>
  <si>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</si>
  <si>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</si>
  <si>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</si>
  <si>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</si>
  <si>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</si>
  <si>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</si>
  <si>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</si>
  <si>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</si>
  <si>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</si>
  <si>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</si>
  <si>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</si>
  <si>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</si>
  <si>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</si>
  <si>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</si>
  <si>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</si>
  <si>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</si>
  <si>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</si>
  <si>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</si>
  <si>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</si>
  <si>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</si>
  <si>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</si>
  <si>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</si>
  <si>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</si>
  <si>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</si>
  <si>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</si>
  <si>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</si>
  <si>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</si>
  <si>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</si>
  <si>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</si>
  <si>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</si>
  <si>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</si>
  <si>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</si>
  <si>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</si>
  <si>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</si>
  <si>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</si>
  <si>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</si>
  <si>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</si>
  <si>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</si>
  <si>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</si>
  <si>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</si>
  <si>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</si>
  <si>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</si>
  <si>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</si>
  <si>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</si>
  <si>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</si>
  <si>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</si>
  <si>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</si>
  <si>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</si>
  <si>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</si>
  <si>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</si>
  <si>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</si>
  <si>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</si>
  <si>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</si>
  <si>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</si>
  <si>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</si>
  <si>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</si>
  <si>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</si>
  <si>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</si>
  <si>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</si>
  <si>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</si>
  <si>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</si>
  <si>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</si>
  <si>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</si>
  <si>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</si>
  <si>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</si>
  <si>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</si>
  <si>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</si>
  <si>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</si>
  <si>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</si>
  <si>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</si>
  <si>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</si>
  <si>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</si>
  <si>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</si>
  <si>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</si>
  <si>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</si>
  <si>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</si>
  <si>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</si>
  <si>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</si>
  <si>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</si>
  <si>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</si>
  <si>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</si>
  <si>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</si>
  <si>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</si>
  <si>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</si>
  <si>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</si>
  <si>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</si>
  <si>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</si>
  <si>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</si>
  <si>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</si>
  <si>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</si>
  <si>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</si>
  <si>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</si>
  <si>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</si>
  <si>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</si>
  <si>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</si>
  <si>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</si>
  <si>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</si>
  <si>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</si>
  <si>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</si>
  <si>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</si>
  <si>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</si>
  <si>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</si>
  <si>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</si>
  <si>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</si>
  <si>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</si>
  <si>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</si>
  <si>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</si>
  <si>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</si>
  <si>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</si>
  <si>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</si>
  <si>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</si>
  <si>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</si>
  <si>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</si>
  <si>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</si>
  <si>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</si>
  <si>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</si>
  <si>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</si>
  <si>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</si>
  <si>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</si>
  <si>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</si>
  <si>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</si>
  <si>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</si>
  <si>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</si>
  <si>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</si>
  <si>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</si>
  <si>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</si>
  <si>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</si>
  <si>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</si>
  <si>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</si>
  <si>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</si>
  <si>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</si>
  <si>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</si>
  <si>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</si>
  <si>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</si>
  <si>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</si>
  <si>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</si>
  <si>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</si>
  <si>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</si>
  <si>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</si>
  <si>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</si>
  <si>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</si>
  <si>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</si>
  <si>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</si>
  <si>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</si>
  <si>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</si>
  <si>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</si>
  <si>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</si>
  <si>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</si>
  <si>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</si>
  <si>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</si>
  <si>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</si>
  <si>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</si>
  <si>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</si>
  <si>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</si>
  <si>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</si>
  <si>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</si>
  <si>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</si>
  <si>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</si>
  <si>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</si>
  <si>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</si>
  <si>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</si>
  <si>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</si>
  <si>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</si>
  <si>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</si>
  <si>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</si>
  <si>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</si>
  <si>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</si>
  <si>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</si>
  <si>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</si>
  <si>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</si>
  <si>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</si>
  <si>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</si>
  <si>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</si>
  <si>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</si>
  <si>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</si>
  <si>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</si>
  <si>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</si>
  <si>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</si>
  <si>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</si>
  <si>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</si>
  <si>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</si>
  <si>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</si>
  <si>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</si>
  <si>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</si>
  <si>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</si>
  <si>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</si>
  <si>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</si>
  <si>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</si>
  <si>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</si>
  <si>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</si>
  <si>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</si>
  <si>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</si>
  <si>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</si>
  <si>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</si>
  <si>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</si>
  <si>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</si>
  <si>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</si>
  <si>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</si>
  <si>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</si>
  <si>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</si>
  <si>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</si>
  <si>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</si>
  <si>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</si>
  <si>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</si>
  <si>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</si>
  <si>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</si>
  <si>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</si>
  <si>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</si>
  <si>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</si>
  <si>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</si>
  <si>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</si>
  <si>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</si>
  <si>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</si>
  <si>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</si>
  <si>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</si>
  <si>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</si>
  <si>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</si>
  <si>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</si>
  <si>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</si>
  <si>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</si>
  <si>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</si>
  <si>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</si>
  <si>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</si>
  <si>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</si>
  <si>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</si>
  <si>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</si>
  <si>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</si>
  <si>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</si>
  <si>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</si>
  <si>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</si>
  <si>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</si>
  <si>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</si>
  <si>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</si>
  <si>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</si>
  <si>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</si>
  <si>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</si>
  <si>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</si>
  <si>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</si>
  <si>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</si>
  <si>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</si>
  <si>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</si>
  <si>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</si>
  <si>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</si>
  <si>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</si>
  <si>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</si>
  <si>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</si>
  <si>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</si>
  <si>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</si>
  <si>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</si>
  <si>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</si>
  <si>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</si>
  <si>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</si>
  <si>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</si>
  <si>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</si>
  <si>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</si>
  <si>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</si>
  <si>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</si>
  <si>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</si>
  <si>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</si>
  <si>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</si>
  <si>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</si>
  <si>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</si>
  <si>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</si>
  <si>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</si>
  <si>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</si>
  <si>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</si>
  <si>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</si>
  <si>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</si>
  <si>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</si>
  <si>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</si>
  <si>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</si>
  <si>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</si>
  <si>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</si>
  <si>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</si>
  <si>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</si>
  <si>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</si>
  <si>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</si>
  <si>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</si>
  <si>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</si>
  <si>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</si>
  <si>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</si>
  <si>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</si>
  <si>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</si>
  <si>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</si>
  <si>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</si>
  <si>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</si>
  <si>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</si>
  <si>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</si>
  <si>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</si>
  <si>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</si>
  <si>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</si>
  <si>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</si>
  <si>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</si>
  <si>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</si>
  <si>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</si>
  <si>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</si>
  <si>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</si>
  <si>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</si>
  <si>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</si>
  <si>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</si>
  <si>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</si>
  <si>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</si>
  <si>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</si>
  <si>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</si>
  <si>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</si>
  <si>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</si>
  <si>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</si>
  <si>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</si>
  <si>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</si>
  <si>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</si>
  <si>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</si>
  <si>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</si>
  <si>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</si>
  <si>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</si>
  <si>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</si>
  <si>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</si>
  <si>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</si>
  <si>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</si>
  <si>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</si>
  <si>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</si>
  <si>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</si>
  <si>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</si>
  <si>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</si>
  <si>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</si>
  <si>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</si>
  <si>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</si>
  <si>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</si>
  <si>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</si>
  <si>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</si>
  <si>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</si>
  <si>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</si>
  <si>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</si>
  <si>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</si>
  <si>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</si>
  <si>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</si>
  <si>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</si>
  <si>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</si>
  <si>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</si>
  <si>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</si>
  <si>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</si>
  <si>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</si>
  <si>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</si>
  <si>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</si>
  <si>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</si>
  <si>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</si>
  <si>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</si>
  <si>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</si>
  <si>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</si>
  <si>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</si>
  <si>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</si>
  <si>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</si>
  <si>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</si>
  <si>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</si>
  <si>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</si>
  <si>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</si>
  <si>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</si>
  <si>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</si>
  <si>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</si>
  <si>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</si>
  <si>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</si>
  <si>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</si>
  <si>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</si>
  <si>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</si>
  <si>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</si>
  <si>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</si>
  <si>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</si>
  <si>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</si>
  <si>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</si>
  <si>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</si>
  <si>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</si>
  <si>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</si>
  <si>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</si>
  <si>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</si>
  <si>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</si>
  <si>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</si>
  <si>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</si>
  <si>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</si>
  <si>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</si>
  <si>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</si>
  <si>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</si>
  <si>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</si>
  <si>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</si>
  <si>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</si>
  <si>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</si>
  <si>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</si>
  <si>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</si>
  <si>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</si>
  <si>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</si>
  <si>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</si>
  <si>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</si>
  <si>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</si>
  <si>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</si>
  <si>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</si>
  <si>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</si>
  <si>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</si>
  <si>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</si>
  <si>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</si>
  <si>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</si>
  <si>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</si>
  <si>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</si>
  <si>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</si>
  <si>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</si>
  <si>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</si>
  <si>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</si>
  <si>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</si>
  <si>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</si>
  <si>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</si>
  <si>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</si>
  <si>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</si>
  <si>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</si>
  <si>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</si>
  <si>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</si>
  <si>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</si>
  <si>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</si>
  <si>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</si>
  <si>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</si>
  <si>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</si>
  <si>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</si>
  <si>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</si>
  <si>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</si>
  <si>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</si>
  <si>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</si>
  <si>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</si>
  <si>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</si>
  <si>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</si>
  <si>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</si>
  <si>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</si>
  <si>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</si>
  <si>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</si>
  <si>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</si>
  <si>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</si>
  <si>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</si>
  <si>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</si>
  <si>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</si>
  <si>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</si>
  <si>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</si>
  <si>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</si>
  <si>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</si>
  <si>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</si>
  <si>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</si>
  <si>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</si>
  <si>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</si>
  <si>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</si>
  <si>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</si>
  <si>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</si>
  <si>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</si>
  <si>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</si>
  <si>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</si>
  <si>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</si>
  <si>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</si>
  <si>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</si>
  <si>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</si>
  <si>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</si>
  <si>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</si>
  <si>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</si>
  <si>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</si>
  <si>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</si>
  <si>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</si>
  <si>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</si>
  <si>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</si>
  <si>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</si>
  <si>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</si>
  <si>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</si>
  <si>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</si>
  <si>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</si>
  <si>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</si>
  <si>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</si>
  <si>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</si>
  <si>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</si>
  <si>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</si>
  <si>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</si>
  <si>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</si>
  <si>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</si>
  <si>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</si>
  <si>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</si>
  <si>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</si>
  <si>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</si>
  <si>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</si>
  <si>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</si>
  <si>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</si>
  <si>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</si>
  <si>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</si>
  <si>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</si>
  <si>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</si>
  <si>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</si>
  <si>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</si>
  <si>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</si>
  <si>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</si>
  <si>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</si>
  <si>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</si>
  <si>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</si>
  <si>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</si>
  <si>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</si>
  <si>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</si>
  <si>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</si>
  <si>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</si>
  <si>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</si>
  <si>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</si>
  <si>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</si>
  <si>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</si>
  <si>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</si>
  <si>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</si>
  <si>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</si>
  <si>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</si>
  <si>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</si>
  <si>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</si>
  <si>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</si>
  <si>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</si>
  <si>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</si>
  <si>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</si>
  <si>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</si>
  <si>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</si>
  <si>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</si>
  <si>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</si>
  <si>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</si>
  <si>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</si>
  <si>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</si>
  <si>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</si>
  <si>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</si>
  <si>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</si>
  <si>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</si>
  <si>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</si>
  <si>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</si>
  <si>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</si>
  <si>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</si>
  <si>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</si>
  <si>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</si>
  <si>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</si>
  <si>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</si>
  <si>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</si>
  <si>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</si>
  <si>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</si>
  <si>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</si>
  <si>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</si>
  <si>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</si>
  <si>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</si>
  <si>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</si>
  <si>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</si>
  <si>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</si>
  <si>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</si>
  <si>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</si>
  <si>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</si>
  <si>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</si>
  <si>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</si>
  <si>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</si>
  <si>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</si>
  <si>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</si>
  <si>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</si>
  <si>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</si>
  <si>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</si>
  <si>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</si>
  <si>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</si>
  <si>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</si>
  <si>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</si>
  <si>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</si>
  <si>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</si>
  <si>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</si>
  <si>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</si>
  <si>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</si>
  <si>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</si>
  <si>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</si>
  <si>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</si>
  <si>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</si>
  <si>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</si>
  <si>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</si>
  <si>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</si>
  <si>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</si>
  <si>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</si>
  <si>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</si>
  <si>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</si>
  <si>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</si>
  <si>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</si>
  <si>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</si>
  <si>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</si>
  <si>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</si>
  <si>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</si>
  <si>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</si>
  <si>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</si>
  <si>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</si>
  <si>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</si>
  <si>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</si>
  <si>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</si>
  <si>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</si>
  <si>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</si>
  <si>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</si>
  <si>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</si>
  <si>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</si>
  <si>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</si>
  <si>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</si>
  <si>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</si>
  <si>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</si>
  <si>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</si>
  <si>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</si>
  <si>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</si>
  <si>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</si>
  <si>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</si>
  <si>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</si>
  <si>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</si>
  <si>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</si>
  <si>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</si>
  <si>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</si>
  <si>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</si>
  <si>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</si>
  <si>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</si>
  <si>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</si>
  <si>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</si>
  <si>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</si>
  <si>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</si>
  <si>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</si>
  <si>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</si>
  <si>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</si>
  <si>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</si>
  <si>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</si>
  <si>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</si>
  <si>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</si>
  <si>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</si>
  <si>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</si>
  <si>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</si>
  <si>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</si>
  <si>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</si>
  <si>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</si>
  <si>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</si>
  <si>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</si>
  <si>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</si>
  <si>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</si>
  <si>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</si>
  <si>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</si>
  <si>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</si>
  <si>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</si>
  <si>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</si>
  <si>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</si>
  <si>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</si>
  <si>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</si>
  <si>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</si>
  <si>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</si>
  <si>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</si>
  <si>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</si>
  <si>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</si>
  <si>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</si>
  <si>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</si>
  <si>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</si>
  <si>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</si>
  <si>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</si>
  <si>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</si>
  <si>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</si>
  <si>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</si>
  <si>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</si>
  <si>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</si>
  <si>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</si>
  <si>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</si>
  <si>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</si>
  <si>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</si>
  <si>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</si>
  <si>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</si>
  <si>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</si>
  <si>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</si>
  <si>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</si>
  <si>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</si>
  <si>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</si>
  <si>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</si>
  <si>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</si>
  <si>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</si>
  <si>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</si>
  <si>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</si>
  <si>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</si>
  <si>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</si>
  <si>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</si>
  <si>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</si>
  <si>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</si>
  <si>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</si>
  <si>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</si>
  <si>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</si>
  <si>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</si>
  <si>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</si>
  <si>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</si>
  <si>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</si>
  <si>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</si>
  <si>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</si>
  <si>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</si>
  <si>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</si>
  <si>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</si>
  <si>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</si>
  <si>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</si>
  <si>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</si>
  <si>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</si>
  <si>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</si>
  <si>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</si>
  <si>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</si>
  <si>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</si>
  <si>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</si>
  <si>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</si>
  <si>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</si>
  <si>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</si>
  <si>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</si>
  <si>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</si>
  <si>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</si>
  <si>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</si>
  <si>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</si>
  <si>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</si>
  <si>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</si>
  <si>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</si>
  <si>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</si>
  <si>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</si>
  <si>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</si>
  <si>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</si>
  <si>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</si>
  <si>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</si>
  <si>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</si>
  <si>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</si>
  <si>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</si>
  <si>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</si>
  <si>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</si>
  <si>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</si>
  <si>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</si>
  <si>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</si>
  <si>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</si>
  <si>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</si>
  <si>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</si>
  <si>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</si>
  <si>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</si>
  <si>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</si>
  <si>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</si>
  <si>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</si>
  <si>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</si>
  <si>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</si>
  <si>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</si>
  <si>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</si>
  <si>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</si>
  <si>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</si>
  <si>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</si>
  <si>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</si>
  <si>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</si>
  <si>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</si>
  <si>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</si>
  <si>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</si>
  <si>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</si>
  <si>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</si>
  <si>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</si>
  <si>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</si>
  <si>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</si>
  <si>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</si>
  <si>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</si>
  <si>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</si>
  <si>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</si>
  <si>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</si>
  <si>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</si>
  <si>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</si>
  <si>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</si>
  <si>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</si>
  <si>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</si>
  <si>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</si>
  <si>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</si>
  <si>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</si>
  <si>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</si>
  <si>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</si>
  <si>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</si>
  <si>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</si>
  <si>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</si>
  <si>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</si>
  <si>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</si>
  <si>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</si>
  <si>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</si>
  <si>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</si>
  <si>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</si>
  <si>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</si>
  <si>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</si>
  <si>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</si>
  <si>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</si>
  <si>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</si>
  <si>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</si>
  <si>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</si>
  <si>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</si>
  <si>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</si>
  <si>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</si>
  <si>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</si>
  <si>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</si>
  <si>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</si>
  <si>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</si>
  <si>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</si>
  <si>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</si>
  <si>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</si>
  <si>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</si>
  <si>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</si>
  <si>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</si>
  <si>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</si>
  <si>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</si>
  <si>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</si>
  <si>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</si>
  <si>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</si>
  <si>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</si>
  <si>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</si>
  <si>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</si>
  <si>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</si>
  <si>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</si>
  <si>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</si>
  <si>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</si>
  <si>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</si>
  <si>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</si>
  <si>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</si>
  <si>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</si>
  <si>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</si>
  <si>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</si>
  <si>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</si>
  <si>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</si>
  <si>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</si>
  <si>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</si>
  <si>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</si>
  <si>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</si>
  <si>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</si>
  <si>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</si>
  <si>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</si>
  <si>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</si>
  <si>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</si>
  <si>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</si>
  <si>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</si>
  <si>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</si>
  <si>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</si>
  <si>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</si>
  <si>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</si>
  <si>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</si>
  <si>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</si>
  <si>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</si>
  <si>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</si>
  <si>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</si>
  <si>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</si>
  <si>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</si>
  <si>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</si>
  <si>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</si>
  <si>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</si>
  <si>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</si>
  <si>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</si>
  <si>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</si>
  <si>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</si>
  <si>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</si>
  <si>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</si>
  <si>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</si>
  <si>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</si>
  <si>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</si>
  <si>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</si>
  <si>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</si>
  <si>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</si>
  <si>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</si>
  <si>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</si>
  <si>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</si>
  <si>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</si>
  <si>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</si>
  <si>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</si>
  <si>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</si>
  <si>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</si>
  <si>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</si>
  <si>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</si>
  <si>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</si>
  <si>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</si>
  <si>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</si>
  <si>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</si>
  <si>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</si>
  <si>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</si>
  <si>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</si>
  <si>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</si>
  <si>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</si>
  <si>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</si>
  <si>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</si>
  <si>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</si>
  <si>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</si>
  <si>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</si>
  <si>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</si>
  <si>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</si>
  <si>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</si>
  <si>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</si>
  <si>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</si>
  <si>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</si>
  <si>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</si>
  <si>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</si>
  <si>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</si>
  <si>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</si>
  <si>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</si>
  <si>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</si>
  <si>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</si>
  <si>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</si>
  <si>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</si>
  <si>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</si>
  <si>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</si>
  <si>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</si>
  <si>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</si>
  <si>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</si>
  <si>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</si>
  <si>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</si>
  <si>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</si>
  <si>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</si>
  <si>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</si>
  <si>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</si>
  <si>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</si>
  <si>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</si>
  <si>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</si>
  <si>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</si>
  <si>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</si>
  <si>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</si>
  <si>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</si>
  <si>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</si>
  <si>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</si>
  <si>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</si>
  <si>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</si>
  <si>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</si>
  <si>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</si>
  <si>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</si>
  <si>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</si>
  <si>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</si>
  <si>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</si>
  <si>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</si>
  <si>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</si>
  <si>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</si>
  <si>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</si>
  <si>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</si>
  <si>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</si>
  <si>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</si>
  <si>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</si>
  <si>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</si>
  <si>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</si>
  <si>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</si>
  <si>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</si>
  <si>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</si>
  <si>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</si>
  <si>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</si>
  <si>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</si>
  <si>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</si>
  <si>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</si>
  <si>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</si>
  <si>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</si>
  <si>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</si>
  <si>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</si>
  <si>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</si>
  <si>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</si>
  <si>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</si>
  <si>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</si>
  <si>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</si>
  <si>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</si>
  <si>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</si>
  <si>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</si>
  <si>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</si>
  <si>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</si>
  <si>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</si>
  <si>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</si>
  <si>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</si>
  <si>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</si>
  <si>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</si>
  <si>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</si>
  <si>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</si>
  <si>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</si>
  <si>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</si>
  <si>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</si>
  <si>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</si>
  <si>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</si>
  <si>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</si>
  <si>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</si>
  <si>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</si>
  <si>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</si>
  <si>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</si>
  <si>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</si>
  <si>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</si>
  <si>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</si>
  <si>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</si>
  <si>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</si>
  <si>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</si>
  <si>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</si>
  <si>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</si>
  <si>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</si>
  <si>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</si>
  <si>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</si>
  <si>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</si>
  <si>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</si>
  <si>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</si>
  <si>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</si>
  <si>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</si>
  <si>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</si>
  <si>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</si>
  <si>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</si>
  <si>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</si>
  <si>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</si>
  <si>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</si>
  <si>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</si>
  <si>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</si>
  <si>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</si>
  <si>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</si>
  <si>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</si>
  <si>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</si>
  <si>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</si>
  <si>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</si>
  <si>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</si>
  <si>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</si>
  <si>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</si>
  <si>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</si>
  <si>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</si>
  <si>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</si>
  <si>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</si>
  <si>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</si>
  <si>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</si>
  <si>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</si>
  <si>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</si>
  <si>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</si>
  <si>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</si>
  <si>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</si>
  <si>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</si>
  <si>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</si>
  <si>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</si>
  <si>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</si>
  <si>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</si>
  <si>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</si>
  <si>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</si>
  <si>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</si>
  <si>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</si>
  <si>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</si>
  <si>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</si>
  <si>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</si>
  <si>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</si>
  <si>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</si>
  <si>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</si>
  <si>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</si>
  <si>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</si>
  <si>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</si>
  <si>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</si>
  <si>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</si>
  <si>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</si>
  <si>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</si>
  <si>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</si>
  <si>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</si>
  <si>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</si>
  <si>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</si>
  <si>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</si>
  <si>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</si>
  <si>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</si>
  <si>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</si>
  <si>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</si>
  <si>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</si>
  <si>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</si>
  <si>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</si>
  <si>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</si>
  <si>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</si>
  <si>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</si>
  <si>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</si>
  <si>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</si>
  <si>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</si>
  <si>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</si>
  <si>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</si>
  <si>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</si>
  <si>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</si>
  <si>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</si>
  <si>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</si>
  <si>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</si>
  <si>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</si>
  <si>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</si>
  <si>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</si>
  <si>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</si>
  <si>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</si>
  <si>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</si>
  <si>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</si>
  <si>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</si>
  <si>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</si>
  <si>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</si>
  <si>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</si>
  <si>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</si>
  <si>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</si>
  <si>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</si>
  <si>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</si>
  <si>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</si>
  <si>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</si>
  <si>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</si>
  <si>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</si>
  <si>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</si>
  <si>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</si>
  <si>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</si>
  <si>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</si>
  <si>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</si>
  <si>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</si>
  <si>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</si>
  <si>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</si>
  <si>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</si>
  <si>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</si>
  <si>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</si>
  <si>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</si>
  <si>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</si>
  <si>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</si>
  <si>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</si>
  <si>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</si>
  <si>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</si>
  <si>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</si>
  <si>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</si>
  <si>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</si>
  <si>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</si>
  <si>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</si>
  <si>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</si>
  <si>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</si>
  <si>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</si>
  <si>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</si>
  <si>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</si>
  <si>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</si>
  <si>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</si>
  <si>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</si>
  <si>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</si>
  <si>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</si>
  <si>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</si>
  <si>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</si>
  <si>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</si>
  <si>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</si>
  <si>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</si>
  <si>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</si>
  <si>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</si>
  <si>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</si>
  <si>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</si>
  <si>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</si>
  <si>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</si>
  <si>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</si>
  <si>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</si>
  <si>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</si>
  <si>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</si>
  <si>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</si>
  <si>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</si>
  <si>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No</t>
  </si>
  <si>
    <t>No major surgery</t>
  </si>
  <si>
    <t>yes</t>
  </si>
  <si>
    <t>Yes</t>
  </si>
  <si>
    <t>?</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</si>
  <si>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</si>
  <si>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</si>
  <si>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</si>
  <si>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</si>
  <si>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</si>
  <si>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</si>
  <si>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</si>
  <si>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</si>
  <si>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</si>
  <si>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</si>
  <si>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</si>
  <si>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</si>
  <si>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</si>
  <si>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</si>
  <si>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</si>
  <si>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</si>
  <si>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</si>
  <si>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</si>
  <si>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</si>
  <si>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</si>
  <si>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</si>
  <si>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</si>
  <si>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</si>
  <si>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</si>
  <si>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</si>
  <si>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</si>
  <si>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</si>
  <si>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</si>
  <si>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</si>
  <si>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</si>
  <si>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</si>
  <si>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</si>
  <si>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</si>
  <si>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</si>
  <si>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</si>
  <si>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</si>
  <si>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ORIGINAL DATA</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</si>
  <si>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</si>
  <si>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</si>
  <si>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</si>
  <si>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</si>
  <si>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</si>
  <si>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</si>
  <si>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</si>
  <si>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</si>
  <si>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</si>
  <si>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</si>
  <si>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</si>
  <si>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</si>
  <si>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</si>
  <si>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</si>
  <si>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</si>
  <si>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</si>
  <si>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</si>
  <si>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</si>
  <si>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</si>
  <si>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</si>
  <si>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</si>
  <si>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</si>
  <si>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</si>
  <si>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</si>
  <si>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</si>
  <si>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</si>
  <si>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</si>
  <si>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</si>
  <si>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</si>
  <si>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</si>
  <si>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</si>
  <si>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</si>
  <si>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</si>
  <si>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</si>
  <si>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</si>
  <si>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</si>
  <si>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</si>
  <si>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</si>
  <si>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</si>
  <si>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</si>
  <si>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</si>
  <si>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</si>
  <si>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</si>
  <si>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</si>
  <si>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</si>
  <si>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</si>
  <si>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</si>
  <si>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</si>
  <si>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</si>
  <si>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</si>
  <si>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</si>
  <si>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</si>
  <si>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</si>
  <si>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</si>
  <si>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</si>
  <si>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</si>
  <si>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</si>
  <si>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</si>
  <si>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</si>
  <si>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</si>
  <si>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</si>
  <si>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</si>
  <si>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</si>
  <si>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</si>
  <si>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</si>
  <si>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</si>
  <si>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</si>
  <si>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</si>
  <si>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</si>
  <si>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</si>
  <si>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</si>
  <si>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</si>
  <si>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</si>
  <si>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</si>
  <si>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</si>
  <si>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</si>
  <si>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</si>
  <si>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</si>
  <si>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</si>
  <si>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</si>
  <si>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</si>
  <si>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</si>
  <si>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</si>
  <si>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</si>
  <si>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</si>
  <si>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</si>
  <si>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</si>
  <si>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</si>
  <si>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</si>
  <si>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</si>
  <si>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</si>
  <si>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</si>
  <si>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</si>
  <si>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</si>
  <si>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</si>
  <si>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</si>
  <si>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</si>
  <si>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</si>
  <si>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</si>
  <si>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</si>
  <si>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</si>
  <si>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</si>
  <si>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</si>
  <si>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</si>
  <si>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</si>
  <si>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</si>
  <si>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</si>
  <si>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</si>
  <si>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</si>
  <si>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</si>
  <si>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</si>
  <si>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</si>
  <si>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</si>
  <si>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</si>
  <si>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</si>
  <si>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</si>
  <si>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</si>
  <si>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</si>
  <si>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</si>
  <si>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</si>
  <si>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</si>
  <si>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</si>
  <si>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</si>
  <si>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</si>
  <si>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</si>
  <si>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</si>
  <si>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</si>
  <si>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</si>
  <si>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</si>
  <si>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</si>
  <si>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</si>
  <si>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</si>
  <si>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</si>
  <si>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</si>
  <si>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</si>
  <si>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</si>
  <si>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</si>
  <si>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</si>
  <si>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</si>
  <si>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</si>
  <si>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</si>
  <si>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</si>
  <si>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</si>
  <si>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</si>
  <si>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</si>
  <si>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</si>
  <si>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</si>
  <si>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</si>
  <si>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</si>
  <si>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</si>
  <si>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</si>
  <si>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</si>
  <si>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</si>
  <si>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</si>
  <si>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</si>
  <si>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</si>
  <si>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</si>
  <si>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</si>
  <si>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</si>
  <si>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</si>
  <si>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</si>
  <si>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</si>
  <si>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</si>
  <si>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</si>
  <si>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</si>
  <si>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</si>
  <si>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</si>
  <si>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</si>
  <si>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</si>
  <si>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</si>
  <si>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</si>
  <si>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</si>
  <si>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</si>
  <si>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</si>
  <si>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</si>
  <si>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</si>
  <si>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</si>
  <si>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</si>
  <si>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</si>
  <si>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</si>
  <si>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</si>
  <si>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</si>
  <si>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</si>
  <si>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</si>
  <si>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</si>
  <si>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</si>
  <si>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</si>
  <si>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</si>
  <si>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</si>
  <si>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</si>
  <si>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</si>
  <si>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</si>
  <si>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</si>
  <si>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</si>
  <si>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</si>
  <si>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</si>
  <si>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</si>
  <si>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</si>
  <si>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</si>
  <si>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</si>
  <si>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</si>
  <si>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</si>
  <si>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</si>
  <si>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</si>
  <si>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</si>
  <si>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</si>
  <si>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</si>
  <si>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</si>
  <si>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</si>
  <si>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</si>
  <si>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</si>
  <si>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</si>
  <si>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</si>
  <si>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</si>
  <si>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</si>
  <si>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</si>
  <si>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</si>
  <si>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</si>
  <si>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</si>
  <si>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</si>
  <si>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</si>
  <si>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</si>
  <si>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</si>
  <si>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</si>
  <si>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</si>
  <si>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</si>
  <si>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</si>
  <si>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</si>
  <si>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</si>
  <si>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</si>
  <si>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</si>
  <si>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</si>
  <si>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</si>
  <si>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</si>
  <si>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</si>
  <si>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</si>
  <si>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</si>
  <si>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</si>
  <si>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</si>
  <si>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</si>
  <si>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</si>
  <si>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</si>
  <si>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</si>
  <si>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</si>
  <si>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</si>
  <si>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</si>
  <si>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</si>
  <si>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</si>
  <si>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</si>
  <si>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</si>
  <si>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</si>
  <si>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</si>
  <si>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</si>
  <si>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</si>
  <si>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</si>
  <si>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</si>
  <si>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</si>
  <si>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</si>
  <si>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</si>
  <si>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</si>
  <si>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</si>
  <si>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</si>
  <si>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</si>
  <si>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</si>
  <si>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</si>
  <si>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</si>
  <si>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</si>
  <si>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</si>
  <si>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</si>
  <si>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</si>
  <si>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</si>
  <si>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</si>
  <si>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</si>
  <si>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</si>
  <si>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</si>
  <si>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</si>
  <si>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</si>
  <si>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</si>
  <si>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</si>
  <si>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</si>
  <si>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</si>
  <si>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</si>
  <si>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</si>
  <si>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</si>
  <si>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</si>
  <si>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</si>
  <si>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</si>
  <si>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</si>
  <si>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</si>
  <si>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</si>
  <si>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</si>
  <si>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</si>
  <si>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</si>
  <si>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</si>
  <si>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</si>
  <si>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</si>
  <si>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</si>
  <si>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</si>
  <si>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</si>
  <si>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</si>
  <si>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</si>
  <si>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</si>
  <si>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</si>
  <si>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</si>
  <si>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</si>
  <si>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</si>
  <si>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</si>
  <si>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</si>
  <si>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</si>
  <si>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</si>
  <si>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</si>
  <si>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</si>
  <si>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</si>
  <si>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</si>
  <si>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</si>
  <si>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</si>
  <si>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</si>
  <si>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</si>
  <si>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</si>
  <si>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</si>
  <si>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</si>
  <si>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</si>
  <si>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</si>
  <si>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</si>
  <si>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</si>
  <si>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</si>
  <si>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</si>
  <si>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</si>
  <si>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</si>
  <si>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</si>
  <si>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</si>
  <si>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</si>
  <si>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</si>
  <si>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</si>
  <si>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</si>
  <si>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</si>
  <si>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</si>
  <si>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</si>
  <si>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</si>
  <si>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</si>
  <si>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</si>
  <si>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</si>
  <si>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</si>
  <si>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</si>
  <si>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</si>
  <si>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</si>
  <si>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</si>
  <si>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</si>
  <si>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</si>
  <si>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</si>
  <si>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</si>
  <si>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</si>
  <si>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</si>
  <si>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</si>
  <si>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</si>
  <si>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</si>
  <si>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</si>
  <si>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</si>
  <si>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</si>
  <si>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</si>
  <si>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</si>
  <si>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</si>
  <si>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</si>
  <si>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</si>
  <si>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</si>
  <si>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</si>
  <si>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</si>
  <si>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</si>
  <si>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</si>
  <si>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</si>
  <si>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</si>
  <si>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</si>
  <si>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</si>
  <si>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</si>
  <si>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</si>
  <si>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</si>
  <si>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</si>
  <si>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</si>
  <si>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</si>
  <si>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</si>
  <si>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</si>
  <si>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</si>
  <si>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</si>
  <si>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</si>
  <si>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</si>
  <si>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</si>
  <si>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</si>
  <si>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</si>
  <si>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</si>
  <si>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</si>
  <si>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</si>
  <si>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</si>
  <si>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</si>
  <si>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</si>
  <si>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</si>
  <si>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</si>
  <si>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</si>
  <si>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</si>
  <si>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</si>
  <si>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</si>
  <si>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</si>
  <si>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</si>
  <si>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</si>
  <si>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</si>
  <si>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</si>
  <si>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</si>
  <si>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</si>
  <si>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</si>
  <si>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</si>
  <si>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</si>
  <si>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</si>
  <si>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</si>
  <si>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</si>
  <si>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</si>
  <si>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</si>
  <si>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</si>
  <si>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</si>
  <si>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</si>
  <si>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</si>
  <si>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</si>
  <si>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</si>
  <si>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</si>
  <si>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</si>
  <si>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</si>
  <si>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</si>
  <si>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</si>
  <si>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</si>
  <si>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</si>
  <si>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</si>
  <si>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</si>
  <si>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</si>
  <si>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</si>
  <si>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</si>
  <si>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</si>
  <si>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</si>
  <si>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</si>
  <si>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</si>
  <si>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</si>
  <si>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</si>
  <si>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</si>
  <si>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</si>
  <si>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</si>
  <si>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</si>
  <si>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</si>
  <si>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</si>
  <si>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</si>
  <si>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</si>
  <si>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</si>
  <si>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</si>
  <si>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</si>
  <si>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</si>
  <si>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</si>
  <si>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</si>
  <si>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</si>
  <si>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</si>
  <si>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</si>
  <si>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</si>
  <si>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</si>
  <si>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</si>
  <si>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</si>
  <si>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</si>
  <si>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</si>
  <si>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</si>
  <si>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</si>
  <si>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</si>
  <si>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</si>
  <si>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</si>
  <si>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</si>
  <si>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</si>
  <si>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</si>
  <si>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</si>
  <si>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</si>
  <si>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</si>
  <si>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</si>
  <si>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</si>
  <si>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</si>
  <si>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</si>
  <si>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</si>
  <si>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</si>
  <si>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</si>
  <si>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</si>
  <si>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</si>
  <si>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</si>
  <si>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</si>
  <si>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</si>
  <si>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</si>
  <si>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</si>
  <si>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</si>
  <si>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</si>
  <si>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</si>
  <si>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</si>
  <si>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</si>
  <si>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</si>
  <si>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</si>
  <si>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</si>
  <si>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</si>
  <si>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</si>
  <si>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</si>
  <si>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</si>
  <si>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</si>
  <si>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</si>
  <si>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</si>
  <si>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</si>
  <si>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</si>
  <si>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</si>
  <si>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</si>
  <si>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</si>
  <si>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</si>
  <si>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</si>
  <si>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</si>
  <si>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</si>
  <si>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</si>
  <si>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</si>
  <si>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</si>
  <si>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</si>
  <si>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</si>
  <si>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</si>
  <si>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</si>
  <si>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</si>
  <si>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</si>
  <si>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</si>
  <si>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</si>
  <si>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</si>
  <si>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</si>
  <si>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</si>
  <si>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</si>
  <si>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</si>
  <si>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</si>
  <si>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</si>
  <si>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</si>
  <si>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</si>
  <si>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</si>
  <si>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</si>
  <si>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</si>
  <si>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</si>
  <si>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</si>
  <si>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</si>
  <si>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</si>
  <si>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</si>
  <si>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</si>
  <si>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</si>
  <si>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</si>
  <si>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</si>
  <si>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</si>
  <si>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</si>
  <si>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</si>
  <si>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</si>
  <si>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</si>
  <si>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</si>
  <si>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</si>
  <si>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</si>
  <si>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</si>
  <si>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</si>
  <si>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</si>
  <si>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</si>
  <si>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</si>
  <si>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</si>
  <si>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</si>
  <si>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</si>
  <si>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</si>
  <si>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</si>
  <si>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</si>
  <si>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</si>
  <si>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</si>
  <si>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</si>
  <si>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</si>
  <si>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</si>
  <si>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</si>
  <si>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</si>
  <si>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</si>
  <si>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</si>
  <si>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</si>
  <si>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</si>
  <si>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</si>
  <si>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</si>
  <si>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</si>
  <si>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</si>
  <si>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</si>
  <si>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</si>
  <si>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</si>
  <si>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</si>
  <si>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</si>
  <si>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</si>
  <si>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</si>
  <si>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</si>
  <si>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</si>
  <si>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</si>
  <si>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</si>
  <si>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</si>
  <si>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</si>
  <si>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</si>
  <si>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</si>
  <si>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</si>
  <si>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</si>
  <si>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</si>
  <si>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</si>
  <si>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</si>
  <si>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</si>
  <si>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</si>
  <si>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</si>
  <si>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</si>
  <si>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</si>
  <si>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</si>
  <si>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</si>
  <si>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</si>
  <si>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</si>
  <si>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</si>
  <si>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</si>
  <si>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</si>
  <si>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</si>
  <si>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</si>
  <si>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</si>
  <si>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</si>
  <si>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</si>
  <si>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</si>
  <si>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</si>
  <si>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</si>
  <si>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</si>
  <si>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</si>
  <si>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</si>
  <si>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</si>
  <si>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</si>
  <si>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</si>
  <si>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</si>
  <si>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</si>
  <si>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</si>
  <si>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</si>
  <si>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</si>
  <si>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</si>
  <si>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</si>
  <si>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</si>
  <si>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</si>
  <si>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</si>
  <si>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</si>
  <si>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</si>
  <si>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</si>
  <si>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</si>
  <si>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</si>
  <si>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</si>
  <si>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</si>
  <si>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</si>
  <si>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</si>
  <si>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</si>
  <si>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</si>
  <si>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</si>
  <si>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</si>
  <si>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</si>
  <si>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</si>
  <si>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</si>
  <si>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</si>
  <si>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</si>
  <si>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</si>
  <si>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</si>
  <si>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</si>
  <si>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</si>
  <si>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</si>
  <si>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</si>
  <si>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</si>
  <si>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</si>
  <si>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</si>
  <si>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</si>
  <si>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</si>
  <si>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</si>
  <si>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</si>
  <si>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</si>
  <si>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</si>
  <si>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</si>
  <si>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</si>
  <si>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</si>
  <si>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</si>
  <si>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</si>
  <si>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</si>
  <si>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</si>
  <si>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</si>
  <si>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</si>
  <si>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</si>
  <si>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</si>
  <si>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</si>
  <si>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</si>
  <si>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</si>
  <si>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</si>
  <si>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</si>
  <si>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</si>
  <si>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</si>
  <si>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</si>
  <si>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</si>
  <si>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</si>
  <si>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</si>
  <si>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</si>
  <si>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</si>
  <si>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</si>
  <si>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</si>
  <si>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</si>
  <si>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</si>
  <si>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</si>
  <si>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</si>
  <si>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</si>
  <si>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</si>
  <si>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</si>
  <si>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</si>
  <si>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</si>
  <si>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</si>
  <si>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</si>
  <si>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</si>
  <si>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</si>
  <si>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</si>
  <si>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</si>
  <si>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</si>
  <si>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</si>
  <si>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</si>
  <si>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</si>
  <si>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</si>
  <si>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</si>
  <si>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</si>
  <si>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</si>
  <si>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</si>
  <si>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</si>
  <si>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</si>
  <si>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</si>
  <si>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</si>
  <si>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</si>
  <si>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</si>
  <si>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</si>
  <si>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</si>
  <si>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</si>
  <si>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</si>
  <si>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</si>
  <si>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</si>
  <si>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</si>
  <si>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</si>
  <si>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</si>
  <si>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</si>
  <si>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</si>
  <si>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</si>
  <si>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</si>
  <si>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</si>
  <si>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</si>
  <si>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</si>
  <si>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</si>
  <si>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</si>
  <si>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</si>
  <si>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</si>
  <si>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</si>
  <si>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</si>
  <si>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</si>
  <si>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</si>
  <si>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</si>
  <si>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</si>
  <si>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</si>
  <si>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</si>
  <si>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</si>
  <si>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</si>
  <si>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</si>
  <si>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</si>
  <si>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</si>
  <si>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</si>
  <si>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</si>
  <si>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</si>
  <si>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</si>
  <si>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</si>
  <si>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</si>
  <si>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</si>
  <si>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</si>
  <si>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</si>
  <si>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</si>
  <si>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</si>
  <si>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</si>
  <si>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</si>
  <si>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</si>
  <si>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</si>
  <si>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</si>
  <si>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</si>
  <si>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</si>
  <si>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</si>
  <si>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</si>
  <si>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</si>
  <si>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</si>
  <si>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</si>
  <si>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</si>
  <si>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</si>
  <si>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</si>
  <si>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</si>
  <si>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</si>
  <si>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</si>
  <si>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</si>
  <si>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</si>
  <si>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</si>
  <si>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</si>
  <si>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</si>
  <si>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</si>
  <si>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</si>
  <si>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</si>
  <si>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</si>
  <si>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</si>
  <si>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</si>
  <si>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</si>
  <si>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</si>
  <si>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</si>
  <si>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</si>
  <si>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</si>
  <si>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</si>
  <si>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</si>
  <si>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</si>
  <si>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</si>
  <si>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</si>
  <si>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</si>
  <si>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</si>
  <si>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</si>
  <si>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</si>
  <si>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</si>
  <si>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</si>
  <si>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</si>
  <si>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</si>
  <si>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</si>
  <si>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</si>
  <si>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</si>
  <si>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</si>
  <si>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</si>
  <si>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</si>
  <si>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</si>
  <si>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</si>
  <si>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</si>
  <si>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</si>
  <si>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</si>
  <si>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</si>
  <si>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</si>
  <si>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</si>
  <si>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</si>
  <si>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</si>
  <si>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</si>
  <si>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</si>
  <si>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</si>
  <si>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</si>
  <si>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</si>
  <si>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</si>
  <si>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</si>
  <si>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</si>
  <si>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</si>
  <si>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</si>
  <si>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</si>
  <si>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</si>
  <si>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</si>
  <si>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</si>
  <si>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</si>
  <si>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</si>
  <si>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</si>
  <si>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</si>
  <si>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</si>
  <si>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</si>
  <si>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</si>
  <si>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</si>
  <si>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</si>
  <si>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</si>
  <si>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</si>
  <si>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</si>
  <si>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</si>
  <si>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</si>
  <si>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</si>
  <si>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</si>
  <si>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</si>
  <si>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</si>
  <si>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</si>
  <si>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</si>
  <si>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</si>
  <si>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</si>
  <si>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</si>
  <si>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</si>
  <si>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</si>
  <si>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</si>
  <si>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</si>
  <si>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</si>
  <si>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</si>
  <si>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</si>
  <si>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</si>
  <si>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</si>
  <si>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</si>
  <si>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</si>
  <si>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</si>
  <si>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</si>
  <si>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</si>
  <si>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</si>
  <si>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</si>
  <si>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</si>
  <si>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</si>
  <si>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</si>
  <si>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</si>
  <si>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</si>
  <si>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</si>
  <si>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</si>
  <si>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</si>
  <si>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</si>
  <si>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</si>
  <si>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</si>
  <si>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</si>
  <si>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</si>
  <si>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</si>
  <si>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</si>
  <si>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</si>
  <si>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</si>
  <si>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</si>
  <si>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</si>
  <si>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</si>
  <si>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</si>
  <si>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</si>
  <si>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</si>
  <si>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</si>
  <si>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</si>
  <si>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</si>
  <si>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</si>
  <si>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</si>
  <si>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</si>
  <si>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</si>
  <si>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</si>
  <si>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</si>
  <si>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</si>
  <si>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</si>
  <si>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</si>
  <si>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</si>
  <si>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</si>
  <si>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</si>
  <si>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</si>
  <si>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</si>
  <si>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</si>
  <si>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</si>
  <si>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</si>
  <si>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</si>
  <si>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</si>
  <si>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</si>
  <si>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</si>
  <si>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</si>
  <si>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</si>
  <si>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</si>
  <si>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</si>
  <si>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</si>
  <si>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</si>
  <si>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</si>
  <si>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</si>
  <si>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</si>
  <si>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</si>
  <si>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</si>
  <si>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</si>
  <si>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</si>
  <si>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</si>
  <si>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</si>
  <si>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</si>
  <si>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</si>
  <si>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</si>
  <si>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</si>
  <si>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</si>
  <si>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</si>
  <si>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</si>
  <si>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</si>
  <si>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</si>
  <si>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</si>
  <si>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</si>
  <si>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</si>
  <si>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</si>
  <si>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</si>
  <si>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</si>
  <si>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</si>
  <si>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</si>
  <si>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</si>
  <si>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</si>
  <si>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</si>
  <si>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</si>
  <si>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</si>
  <si>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</si>
  <si>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</si>
  <si>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</si>
  <si>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</si>
  <si>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</si>
  <si>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</si>
  <si>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</si>
  <si>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</si>
  <si>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</si>
  <si>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</si>
  <si>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</si>
  <si>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</si>
  <si>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</si>
  <si>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</si>
  <si>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</si>
  <si>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</si>
  <si>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</si>
  <si>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</si>
  <si>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</si>
  <si>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</si>
  <si>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</si>
  <si>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</si>
  <si>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</si>
  <si>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</si>
  <si>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</si>
  <si>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</si>
  <si>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</si>
  <si>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</si>
  <si>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</si>
  <si>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</si>
  <si>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</si>
  <si>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</si>
  <si>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</si>
  <si>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</si>
  <si>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</si>
  <si>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</si>
  <si>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</si>
  <si>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</si>
  <si>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</si>
  <si>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</si>
  <si>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</si>
  <si>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</si>
  <si>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</si>
  <si>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</si>
  <si>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</si>
  <si>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</si>
  <si>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</si>
  <si>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</si>
  <si>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</si>
  <si>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</si>
  <si>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</si>
  <si>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</si>
  <si>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</si>
  <si>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</si>
  <si>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</si>
  <si>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</si>
  <si>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</si>
  <si>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</si>
  <si>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</si>
  <si>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</si>
  <si>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</si>
  <si>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</si>
  <si>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</si>
  <si>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</si>
  <si>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</si>
  <si>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</si>
  <si>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</si>
  <si>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</si>
  <si>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</si>
  <si>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</si>
  <si>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</si>
  <si>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</si>
  <si>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</si>
  <si>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</si>
  <si>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</si>
  <si>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</si>
  <si>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</si>
  <si>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</si>
  <si>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</si>
  <si>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</si>
  <si>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</si>
  <si>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</si>
  <si>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</si>
  <si>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</si>
  <si>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</si>
  <si>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</si>
  <si>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</si>
  <si>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</si>
  <si>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</si>
  <si>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</si>
  <si>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</si>
  <si>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</si>
  <si>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</si>
  <si>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</si>
  <si>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</si>
  <si>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</si>
  <si>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</si>
  <si>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</si>
  <si>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</si>
  <si>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</si>
  <si>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</si>
  <si>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</si>
  <si>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</si>
  <si>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</si>
  <si>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</si>
  <si>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</si>
  <si>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</si>
  <si>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</si>
  <si>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</si>
  <si>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</si>
  <si>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</si>
  <si>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</si>
  <si>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</si>
  <si>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</si>
  <si>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</si>
  <si>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</si>
  <si>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</si>
  <si>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</si>
  <si>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</si>
  <si>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</si>
  <si>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</si>
  <si>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</si>
  <si>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</si>
  <si>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</si>
  <si>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</si>
  <si>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</si>
  <si>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</si>
  <si>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</si>
  <si>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</si>
  <si>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</si>
  <si>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</si>
  <si>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</si>
  <si>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</si>
  <si>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</si>
  <si>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</si>
  <si>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</si>
  <si>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</si>
  <si>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</si>
  <si>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</si>
  <si>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</si>
  <si>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</si>
  <si>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</si>
  <si>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</si>
  <si>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</si>
  <si>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</si>
  <si>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</si>
  <si>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</si>
  <si>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</si>
  <si>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</si>
  <si>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</si>
  <si>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</si>
  <si>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</si>
  <si>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</si>
  <si>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</si>
  <si>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</si>
  <si>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</si>
  <si>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</si>
  <si>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</si>
  <si>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</si>
  <si>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</si>
  <si>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</si>
  <si>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</si>
  <si>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</si>
  <si>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</si>
  <si>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</si>
  <si>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</si>
  <si>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</si>
  <si>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</si>
  <si>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</si>
  <si>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</si>
  <si>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</si>
  <si>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</si>
  <si>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</si>
  <si>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</si>
  <si>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</si>
  <si>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</si>
  <si>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</si>
  <si>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</si>
  <si>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</si>
  <si>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</si>
  <si>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</si>
  <si>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</si>
  <si>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</si>
  <si>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</si>
  <si>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</si>
  <si>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</si>
  <si>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</si>
  <si>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</si>
  <si>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</si>
  <si>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</si>
  <si>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</si>
  <si>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</si>
  <si>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</si>
  <si>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</si>
  <si>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</si>
  <si>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</si>
  <si>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</si>
  <si>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</si>
  <si>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</si>
  <si>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</si>
  <si>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</si>
  <si>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</si>
  <si>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</si>
  <si>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</si>
  <si>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</si>
  <si>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</si>
  <si>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</si>
  <si>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</si>
  <si>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</si>
  <si>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</si>
  <si>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</si>
  <si>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</si>
  <si>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</si>
  <si>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</si>
  <si>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</si>
  <si>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</si>
  <si>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</si>
  <si>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</si>
  <si>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</si>
  <si>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</si>
  <si>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</si>
  <si>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</si>
  <si>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</si>
  <si>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</si>
  <si>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</si>
  <si>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</si>
  <si>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</si>
  <si>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</si>
  <si>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</si>
  <si>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</si>
  <si>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</si>
  <si>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</si>
  <si>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</si>
  <si>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</si>
  <si>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</si>
  <si>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</si>
  <si>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</si>
  <si>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</si>
  <si>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</si>
  <si>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</si>
  <si>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</si>
  <si>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</si>
  <si>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</si>
  <si>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</si>
  <si>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</si>
  <si>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</si>
  <si>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</si>
  <si>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</si>
  <si>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</si>
  <si>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</si>
  <si>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</si>
  <si>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</si>
  <si>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</si>
  <si>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</si>
  <si>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</si>
  <si>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</si>
  <si>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</si>
  <si>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</si>
  <si>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</si>
  <si>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</si>
  <si>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</si>
  <si>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</si>
  <si>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</si>
  <si>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</si>
  <si>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</si>
  <si>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</si>
  <si>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</si>
  <si>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</si>
  <si>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</si>
  <si>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</si>
  <si>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</si>
  <si>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</si>
  <si>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</si>
  <si>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</si>
  <si>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</si>
  <si>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</si>
  <si>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</si>
  <si>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</si>
  <si>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</si>
  <si>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</si>
  <si>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</si>
  <si>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</si>
  <si>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</si>
  <si>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</si>
  <si>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</si>
  <si>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</si>
  <si>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</si>
  <si>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</si>
  <si>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</si>
  <si>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</si>
  <si>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</si>
  <si>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</si>
  <si>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</si>
  <si>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</si>
  <si>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</si>
  <si>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</si>
  <si>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</si>
  <si>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</si>
  <si>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</si>
  <si>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</si>
  <si>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</si>
  <si>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</si>
  <si>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</si>
  <si>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</si>
  <si>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</si>
  <si>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</si>
  <si>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</si>
  <si>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</si>
  <si>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</si>
  <si>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</si>
  <si>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</si>
  <si>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</si>
  <si>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</si>
  <si>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</si>
  <si>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</si>
  <si>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</si>
  <si>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</si>
  <si>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</si>
  <si>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</si>
  <si>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</si>
  <si>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</si>
  <si>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</si>
  <si>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</si>
  <si>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</si>
  <si>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</si>
  <si>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</si>
  <si>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</si>
  <si>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</si>
  <si>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</si>
  <si>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</si>
  <si>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</si>
  <si>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</si>
  <si>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</si>
  <si>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</si>
  <si>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</si>
  <si>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</si>
  <si>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</si>
  <si>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</si>
  <si>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</si>
  <si>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</si>
  <si>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</si>
  <si>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</si>
  <si>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</si>
  <si>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</si>
  <si>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</si>
  <si>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</si>
  <si>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</si>
  <si>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</si>
  <si>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</si>
  <si>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</si>
  <si>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</si>
  <si>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</si>
  <si>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</si>
  <si>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</si>
  <si>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</si>
  <si>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</si>
  <si>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</si>
  <si>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</si>
  <si>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</si>
  <si>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</si>
  <si>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</si>
  <si>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</si>
  <si>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</si>
  <si>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</si>
  <si>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</si>
  <si>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</si>
  <si>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</si>
  <si>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</si>
  <si>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</si>
  <si>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</si>
  <si>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</si>
  <si>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</si>
  <si>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</si>
  <si>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</si>
  <si>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</si>
  <si>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</si>
  <si>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</si>
  <si>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</si>
  <si>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</si>
  <si>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</si>
  <si>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</si>
  <si>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</si>
  <si>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</si>
  <si>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</si>
  <si>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</si>
  <si>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</si>
  <si>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</si>
  <si>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</si>
  <si>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</si>
  <si>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</si>
  <si>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</si>
  <si>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</si>
  <si>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</si>
  <si>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</si>
  <si>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</si>
  <si>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</si>
  <si>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</si>
  <si>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</si>
  <si>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</si>
  <si>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</si>
  <si>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</si>
  <si>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</si>
  <si>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</si>
  <si>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</si>
  <si>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</si>
  <si>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</si>
  <si>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</si>
  <si>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</si>
  <si>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</si>
  <si>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</si>
  <si>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</si>
  <si>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</si>
  <si>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</si>
  <si>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</si>
  <si>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</si>
  <si>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</si>
  <si>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</si>
  <si>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</si>
  <si>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</si>
  <si>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</si>
  <si>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</si>
  <si>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</si>
  <si>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</si>
  <si>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</si>
  <si>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</si>
  <si>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</si>
  <si>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</si>
  <si>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</si>
  <si>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</si>
  <si>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</si>
  <si>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</si>
  <si>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</si>
  <si>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</si>
  <si>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</si>
  <si>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</si>
  <si>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</si>
  <si>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</si>
  <si>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</si>
  <si>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</si>
  <si>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</si>
  <si>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</si>
  <si>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</si>
  <si>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</si>
  <si>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</si>
  <si>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</si>
  <si>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</si>
  <si>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</si>
  <si>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</si>
  <si>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</si>
  <si>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</si>
  <si>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</si>
  <si>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</si>
  <si>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</si>
  <si>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</si>
  <si>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</si>
  <si>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</si>
  <si>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</si>
  <si>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</si>
  <si>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</si>
  <si>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</si>
  <si>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</si>
  <si>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</si>
  <si>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</si>
  <si>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</si>
  <si>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</si>
  <si>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</si>
  <si>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</si>
  <si>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</si>
  <si>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</si>
  <si>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</si>
  <si>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</si>
  <si>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</si>
  <si>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</si>
  <si>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</si>
  <si>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</si>
  <si>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</si>
  <si>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</si>
  <si>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</si>
  <si>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</si>
  <si>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</si>
  <si>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</si>
  <si>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</si>
  <si>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</si>
  <si>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</si>
  <si>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</si>
  <si>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</si>
  <si>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</si>
  <si>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</si>
  <si>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</si>
  <si>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</si>
  <si>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</si>
  <si>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</si>
  <si>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</si>
  <si>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</si>
  <si>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</si>
  <si>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</si>
  <si>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</si>
  <si>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</si>
  <si>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</si>
  <si>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</si>
  <si>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</si>
  <si>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</si>
  <si>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</si>
  <si>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</si>
  <si>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</si>
  <si>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</si>
  <si>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</si>
  <si>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</si>
  <si>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</si>
  <si>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</si>
  <si>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</si>
  <si>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</si>
  <si>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</si>
  <si>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</si>
  <si>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</si>
  <si>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</si>
  <si>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</si>
  <si>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</si>
  <si>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</si>
  <si>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</si>
  <si>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</si>
  <si>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</si>
  <si>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</si>
  <si>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</si>
  <si>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</si>
  <si>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</si>
  <si>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</si>
  <si>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</si>
  <si>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</si>
  <si>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</si>
  <si>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</si>
  <si>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</si>
  <si>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</si>
  <si>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</si>
  <si>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</si>
  <si>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</si>
  <si>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</si>
  <si>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</si>
  <si>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</si>
  <si>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</si>
  <si>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</si>
  <si>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</si>
  <si>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</si>
  <si>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</si>
  <si>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</si>
  <si>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</si>
  <si>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</si>
  <si>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</si>
  <si>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</si>
  <si>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</si>
  <si>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</si>
  <si>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</si>
  <si>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</si>
  <si>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</si>
  <si>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</si>
  <si>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</si>
  <si>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</si>
  <si>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</si>
  <si>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</si>
  <si>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</si>
  <si>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</si>
  <si>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</si>
  <si>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</si>
  <si>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</si>
  <si>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</si>
  <si>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</si>
  <si>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</si>
  <si>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</si>
  <si>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</si>
  <si>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</si>
  <si>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</si>
  <si>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</si>
  <si>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</si>
  <si>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</si>
  <si>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</si>
  <si>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</si>
  <si>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</si>
  <si>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</si>
  <si>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</si>
  <si>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</si>
  <si>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</si>
  <si>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</si>
  <si>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</si>
  <si>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</si>
  <si>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</si>
  <si>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</si>
  <si>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</si>
  <si>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</si>
  <si>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</si>
  <si>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</si>
  <si>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</si>
  <si>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</si>
  <si>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</si>
  <si>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</si>
  <si>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</si>
  <si>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</si>
  <si>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</si>
  <si>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</si>
  <si>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</si>
  <si>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</si>
  <si>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</si>
  <si>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</si>
  <si>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</si>
  <si>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</si>
  <si>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</si>
  <si>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</si>
  <si>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</si>
  <si>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</si>
  <si>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</si>
  <si>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</si>
  <si>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</si>
  <si>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</si>
  <si>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</si>
  <si>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</si>
  <si>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</si>
  <si>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</si>
  <si>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</si>
  <si>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</si>
  <si>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</si>
  <si>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</si>
  <si>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</si>
  <si>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</si>
  <si>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</si>
  <si>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</si>
  <si>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</si>
  <si>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</si>
  <si>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</si>
  <si>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</si>
  <si>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</si>
  <si>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</si>
  <si>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</si>
  <si>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</si>
  <si>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</si>
  <si>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</si>
  <si>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</si>
  <si>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</si>
  <si>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</si>
  <si>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</si>
  <si>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</si>
  <si>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</si>
  <si>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</si>
  <si>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</si>
  <si>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</si>
  <si>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</si>
  <si>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</si>
  <si>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</si>
  <si>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</si>
  <si>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</si>
  <si>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</si>
  <si>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</si>
  <si>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</si>
  <si>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</si>
  <si>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</si>
  <si>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</si>
  <si>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</si>
  <si>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</si>
  <si>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</si>
  <si>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</si>
  <si>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</si>
  <si>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</si>
  <si>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</si>
  <si>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</si>
  <si>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</si>
  <si>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</si>
  <si>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</si>
  <si>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</si>
  <si>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</si>
  <si>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</si>
  <si>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</si>
  <si>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</si>
  <si>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</si>
  <si>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</si>
  <si>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</si>
  <si>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</si>
  <si>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</si>
  <si>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</si>
  <si>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</si>
  <si>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</si>
  <si>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</si>
  <si>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</si>
  <si>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</si>
  <si>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</si>
  <si>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</si>
  <si>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</si>
  <si>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</si>
  <si>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</si>
  <si>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</si>
  <si>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</si>
  <si>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</si>
  <si>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</si>
  <si>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</si>
  <si>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</si>
  <si>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</si>
  <si>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</si>
  <si>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</si>
  <si>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</si>
  <si>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</si>
  <si>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</si>
  <si>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</si>
  <si>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</si>
  <si>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</si>
  <si>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</si>
  <si>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</si>
  <si>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</si>
  <si>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</si>
  <si>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</si>
  <si>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</si>
  <si>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</si>
  <si>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</si>
  <si>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</si>
  <si>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</si>
  <si>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</si>
  <si>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</si>
  <si>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</si>
  <si>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</si>
  <si>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</si>
  <si>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</si>
  <si>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</si>
  <si>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</si>
  <si>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</si>
  <si>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</si>
  <si>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</si>
  <si>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</si>
  <si>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</si>
  <si>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</si>
  <si>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</si>
  <si>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</si>
  <si>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</si>
  <si>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</si>
  <si>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</si>
  <si>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</si>
  <si>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</si>
  <si>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</si>
  <si>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</si>
  <si>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</si>
  <si>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</si>
  <si>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</si>
  <si>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</si>
  <si>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</si>
  <si>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</si>
  <si>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</si>
  <si>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</si>
  <si>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</si>
  <si>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</si>
  <si>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</si>
  <si>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</si>
  <si>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</si>
  <si>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</si>
  <si>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</si>
  <si>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</si>
  <si>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</si>
  <si>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</si>
  <si>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</si>
  <si>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</si>
  <si>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</si>
  <si>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</si>
  <si>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</si>
  <si>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</si>
  <si>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</si>
  <si>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</si>
  <si>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</si>
  <si>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</si>
  <si>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</si>
  <si>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</si>
  <si>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</si>
  <si>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</si>
  <si>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</si>
  <si>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</si>
  <si>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</si>
  <si>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</si>
  <si>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</si>
  <si>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</si>
  <si>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</si>
  <si>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</si>
  <si>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</si>
  <si>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</si>
  <si>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</si>
  <si>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</si>
  <si>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</si>
  <si>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</si>
  <si>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</si>
  <si>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</si>
  <si>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</si>
  <si>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</si>
  <si>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</si>
  <si>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</si>
  <si>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</si>
  <si>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</si>
  <si>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</si>
  <si>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</si>
  <si>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</si>
  <si>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</si>
  <si>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</si>
  <si>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</si>
  <si>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</si>
  <si>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</si>
  <si>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</si>
  <si>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</si>
  <si>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</si>
  <si>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</si>
  <si>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</si>
  <si>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</si>
  <si>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</si>
  <si>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</si>
  <si>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</si>
  <si>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</si>
  <si>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</si>
  <si>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</si>
  <si>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</si>
  <si>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</si>
  <si>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</si>
  <si>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</si>
  <si>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</si>
  <si>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</si>
  <si>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</si>
  <si>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</si>
  <si>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</si>
  <si>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</si>
  <si>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</si>
  <si>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</si>
  <si>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</si>
  <si>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</si>
  <si>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</si>
  <si>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</si>
  <si>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</si>
  <si>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</si>
  <si>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</si>
  <si>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</si>
  <si>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</si>
  <si>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</si>
  <si>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</si>
  <si>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</si>
  <si>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</si>
  <si>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</si>
  <si>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</si>
  <si>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</si>
  <si>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</si>
  <si>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</si>
  <si>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</si>
  <si>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</si>
  <si>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</si>
  <si>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</si>
  <si>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</si>
  <si>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</si>
  <si>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</si>
  <si>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</si>
  <si>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</si>
  <si>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</si>
  <si>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</si>
  <si>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</si>
  <si>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</si>
  <si>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</si>
  <si>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</si>
  <si>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</si>
  <si>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</si>
  <si>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</si>
  <si>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</si>
  <si>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</si>
  <si>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</si>
  <si>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</si>
  <si>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</si>
  <si>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</si>
  <si>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</si>
  <si>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</si>
  <si>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</si>
  <si>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</si>
  <si>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</si>
  <si>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</si>
  <si>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</si>
  <si>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</si>
  <si>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</si>
  <si>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</si>
  <si>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</si>
  <si>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</si>
  <si>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</si>
  <si>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</si>
  <si>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</si>
  <si>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</si>
  <si>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</si>
  <si>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</si>
  <si>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</si>
  <si>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</si>
  <si>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</si>
  <si>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</si>
  <si>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</si>
  <si>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</si>
  <si>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</si>
  <si>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</si>
  <si>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</si>
  <si>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</si>
  <si>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</si>
  <si>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</si>
  <si>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</si>
  <si>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</si>
  <si>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</si>
  <si>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</si>
  <si>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</si>
  <si>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</si>
  <si>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</si>
  <si>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</si>
  <si>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</si>
  <si>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</si>
  <si>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</si>
  <si>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</si>
  <si>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</si>
  <si>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</si>
  <si>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</si>
  <si>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</si>
  <si>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</si>
  <si>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</si>
  <si>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</si>
  <si>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</si>
  <si>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</si>
  <si>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</si>
  <si>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</si>
  <si>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</si>
  <si>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</si>
  <si>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</si>
  <si>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</si>
  <si>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</si>
  <si>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</si>
  <si>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</si>
  <si>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</si>
  <si>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</si>
  <si>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</si>
  <si>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</si>
  <si>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</si>
  <si>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</si>
  <si>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</si>
  <si>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</si>
  <si>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</si>
  <si>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</si>
  <si>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</si>
  <si>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</si>
  <si>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</si>
  <si>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</si>
  <si>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</si>
  <si>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</si>
  <si>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</si>
  <si>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</si>
  <si>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</si>
  <si>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</si>
  <si>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</si>
  <si>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</si>
  <si>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</si>
  <si>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</si>
  <si>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</si>
  <si>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</si>
  <si>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</si>
  <si>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</si>
  <si>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</si>
  <si>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</si>
  <si>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</si>
  <si>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</si>
  <si>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</si>
  <si>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</si>
  <si>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</si>
  <si>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</si>
  <si>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</si>
  <si>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</si>
  <si>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</si>
  <si>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</si>
  <si>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</si>
  <si>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</si>
  <si>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</si>
  <si>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</si>
  <si>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</si>
  <si>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</si>
  <si>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</si>
  <si>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</si>
  <si>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</si>
  <si>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</si>
  <si>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</si>
  <si>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</si>
  <si>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</si>
  <si>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</si>
  <si>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</si>
  <si>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</si>
  <si>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</si>
  <si>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</si>
  <si>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</si>
  <si>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</si>
  <si>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</si>
  <si>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</si>
  <si>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</si>
  <si>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</si>
  <si>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</si>
  <si>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</si>
  <si>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</si>
  <si>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</si>
  <si>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</si>
  <si>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</si>
  <si>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</si>
  <si>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</si>
  <si>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</si>
  <si>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</si>
  <si>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</si>
  <si>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</si>
  <si>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</si>
  <si>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</si>
  <si>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</si>
  <si>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</si>
  <si>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</si>
  <si>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</si>
  <si>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</si>
  <si>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</si>
  <si>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</si>
  <si>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</si>
  <si>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</si>
  <si>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</si>
  <si>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</si>
  <si>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</si>
  <si>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</si>
  <si>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</si>
  <si>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</si>
  <si>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</si>
  <si>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</si>
  <si>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</si>
  <si>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</si>
  <si>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</si>
  <si>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</si>
  <si>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</si>
  <si>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</si>
  <si>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</si>
  <si>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</si>
  <si>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</si>
  <si>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</si>
  <si>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</si>
  <si>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</si>
  <si>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</si>
  <si>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</si>
  <si>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</si>
  <si>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</si>
  <si>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</si>
  <si>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</si>
  <si>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</si>
  <si>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</si>
  <si>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</si>
  <si>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</si>
  <si>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</si>
  <si>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</si>
  <si>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</si>
  <si>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</si>
  <si>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</si>
  <si>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</si>
  <si>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</si>
  <si>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</si>
  <si>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</si>
  <si>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</si>
  <si>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</si>
  <si>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</si>
  <si>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</si>
  <si>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</si>
  <si>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</si>
  <si>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</si>
  <si>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</si>
  <si>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</si>
  <si>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</si>
  <si>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</si>
  <si>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</si>
  <si>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</si>
  <si>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</si>
  <si>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</si>
  <si>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</si>
  <si>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</si>
  <si>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</si>
  <si>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</si>
  <si>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</si>
  <si>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</si>
  <si>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</si>
  <si>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</si>
  <si>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</si>
  <si>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</si>
  <si>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</si>
  <si>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</si>
  <si>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</si>
  <si>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</si>
  <si>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</si>
  <si>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</si>
  <si>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</si>
  <si>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</si>
  <si>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</si>
  <si>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</si>
  <si>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</si>
  <si>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</si>
  <si>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</si>
  <si>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</si>
  <si>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</si>
  <si>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</si>
  <si>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</si>
  <si>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</si>
  <si>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</si>
  <si>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</si>
  <si>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</si>
  <si>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</si>
  <si>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</si>
  <si>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</si>
  <si>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</si>
  <si>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</si>
  <si>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</si>
  <si>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</si>
  <si>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</si>
  <si>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</si>
  <si>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</si>
  <si>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</si>
  <si>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</si>
  <si>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</si>
  <si>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</si>
  <si>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</si>
  <si>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</si>
  <si>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</si>
  <si>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</si>
  <si>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</si>
  <si>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</si>
  <si>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</si>
  <si>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</si>
  <si>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</si>
  <si>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</si>
  <si>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</si>
  <si>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</si>
  <si>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</si>
  <si>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</si>
  <si>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</si>
  <si>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</si>
  <si>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</si>
  <si>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</si>
  <si>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</si>
  <si>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</si>
  <si>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</si>
  <si>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</si>
  <si>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</si>
  <si>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</si>
  <si>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</si>
  <si>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</si>
  <si>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</si>
  <si>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</si>
  <si>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</si>
  <si>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</si>
  <si>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</si>
  <si>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</si>
  <si>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</si>
  <si>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</si>
  <si>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</si>
  <si>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</si>
  <si>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</si>
  <si>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</si>
  <si>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</si>
  <si>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</si>
  <si>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</si>
  <si>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</si>
  <si>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</si>
  <si>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</si>
  <si>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</si>
  <si>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</si>
  <si>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</si>
  <si>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</si>
  <si>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</si>
  <si>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</si>
  <si>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</si>
  <si>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</si>
  <si>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</si>
  <si>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</si>
  <si>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</si>
  <si>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</si>
  <si>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</si>
  <si>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</si>
  <si>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</si>
  <si>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</si>
  <si>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</si>
  <si>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</si>
  <si>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</si>
  <si>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</si>
  <si>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</si>
  <si>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</si>
  <si>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</si>
  <si>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</si>
  <si>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</si>
  <si>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</si>
  <si>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</si>
  <si>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</si>
  <si>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</si>
  <si>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</si>
  <si>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</si>
  <si>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</si>
  <si>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</si>
  <si>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</si>
  <si>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</si>
  <si>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</si>
  <si>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</si>
  <si>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</si>
  <si>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</si>
  <si>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</si>
  <si>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</si>
  <si>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</si>
  <si>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</si>
  <si>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</si>
  <si>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</si>
  <si>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</si>
  <si>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</si>
  <si>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</si>
  <si>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</si>
  <si>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</si>
  <si>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</si>
  <si>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</si>
  <si>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</si>
  <si>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</si>
  <si>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</si>
  <si>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</si>
  <si>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</si>
  <si>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</si>
  <si>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</si>
  <si>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</si>
  <si>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</si>
  <si>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</si>
  <si>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</si>
  <si>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</si>
  <si>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</si>
  <si>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</si>
  <si>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</si>
  <si>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</si>
  <si>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</si>
  <si>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</si>
  <si>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</si>
  <si>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</si>
  <si>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</si>
  <si>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</si>
  <si>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</si>
  <si>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</si>
  <si>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</si>
  <si>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</si>
  <si>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</si>
  <si>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</si>
  <si>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</si>
  <si>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</si>
  <si>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</si>
  <si>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</si>
  <si>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</si>
  <si>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</si>
  <si>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</si>
  <si>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</si>
  <si>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</si>
  <si>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</si>
  <si>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</si>
  <si>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</si>
  <si>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</si>
  <si>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</si>
  <si>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</si>
  <si>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</si>
  <si>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</si>
  <si>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</si>
  <si>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</si>
  <si>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</si>
  <si>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</si>
  <si>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</si>
  <si>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</si>
  <si>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</si>
  <si>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</si>
  <si>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</si>
  <si>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</si>
  <si>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</si>
  <si>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</si>
  <si>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</si>
  <si>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</si>
  <si>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</si>
  <si>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</si>
  <si>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</si>
  <si>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</si>
  <si>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</si>
  <si>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</si>
  <si>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</si>
  <si>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</si>
  <si>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</si>
  <si>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</si>
  <si>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</si>
  <si>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</si>
  <si>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</si>
  <si>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</si>
  <si>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</si>
  <si>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</si>
  <si>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</si>
  <si>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</si>
  <si>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</si>
  <si>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</si>
  <si>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</si>
  <si>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</si>
  <si>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</si>
  <si>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</si>
  <si>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</si>
  <si>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</si>
  <si>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</si>
  <si>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</si>
  <si>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</si>
  <si>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</si>
  <si>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</si>
  <si>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</si>
  <si>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</si>
  <si>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</si>
  <si>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</si>
  <si>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</si>
  <si>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</si>
  <si>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</si>
  <si>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</si>
  <si>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</si>
  <si>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</si>
  <si>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</si>
  <si>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</si>
  <si>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</si>
  <si>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</si>
  <si>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</si>
  <si>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</si>
  <si>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</si>
  <si>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</si>
  <si>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</si>
  <si>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</si>
  <si>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</si>
  <si>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</si>
  <si>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</si>
  <si>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</si>
  <si>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</si>
  <si>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</si>
  <si>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</si>
  <si>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</si>
  <si>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</si>
  <si>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</si>
  <si>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</si>
  <si>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</si>
  <si>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</si>
  <si>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</si>
  <si>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</si>
  <si>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</si>
  <si>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</si>
  <si>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</si>
  <si>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</si>
  <si>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</si>
  <si>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</si>
  <si>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</si>
  <si>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</si>
  <si>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</si>
  <si>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</si>
  <si>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</si>
  <si>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</si>
  <si>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</si>
  <si>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</si>
  <si>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</si>
  <si>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</si>
  <si>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</si>
  <si>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</si>
  <si>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</si>
  <si>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</si>
  <si>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</si>
  <si>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</si>
  <si>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</si>
  <si>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</si>
  <si>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</si>
  <si>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</si>
  <si>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</si>
  <si>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</si>
  <si>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</si>
  <si>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</si>
  <si>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</si>
  <si>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</si>
  <si>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</si>
  <si>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</si>
  <si>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</si>
  <si>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</si>
  <si>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</si>
  <si>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</si>
  <si>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</si>
  <si>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</si>
  <si>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</si>
  <si>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</si>
  <si>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</si>
  <si>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</si>
  <si>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</si>
  <si>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</si>
  <si>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</si>
  <si>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</si>
  <si>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</si>
  <si>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</si>
  <si>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</si>
  <si>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</si>
  <si>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</si>
  <si>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</si>
  <si>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</si>
  <si>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</si>
  <si>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</si>
  <si>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</si>
  <si>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</si>
  <si>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</si>
  <si>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</si>
  <si>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</si>
  <si>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</si>
  <si>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</si>
  <si>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</si>
  <si>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</si>
  <si>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</si>
  <si>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</si>
  <si>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</si>
  <si>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</si>
  <si>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</si>
  <si>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</si>
  <si>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</si>
  <si>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</si>
  <si>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</si>
  <si>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</si>
  <si>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</si>
  <si>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</si>
  <si>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</si>
  <si>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</si>
  <si>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</si>
  <si>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</si>
  <si>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</si>
  <si>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</si>
  <si>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</si>
  <si>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</si>
  <si>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</si>
  <si>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</si>
  <si>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</si>
  <si>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</si>
  <si>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</si>
  <si>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</si>
  <si>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</si>
  <si>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</si>
  <si>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</si>
  <si>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</si>
  <si>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</si>
  <si>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</si>
  <si>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</si>
  <si>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</si>
  <si>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</si>
  <si>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</si>
  <si>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</si>
  <si>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</si>
  <si>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</si>
  <si>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</si>
  <si>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</si>
  <si>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</si>
  <si>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</si>
  <si>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</si>
  <si>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</si>
  <si>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</si>
  <si>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</si>
  <si>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</si>
  <si>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</si>
  <si>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</si>
  <si>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</si>
  <si>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</si>
  <si>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</si>
  <si>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</si>
  <si>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</si>
  <si>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</si>
  <si>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</si>
  <si>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</si>
  <si>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</si>
  <si>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</si>
  <si>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</si>
  <si>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</si>
  <si>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</si>
  <si>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</si>
  <si>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</si>
  <si>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</si>
  <si>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</si>
  <si>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</si>
  <si>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</si>
  <si>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</si>
  <si>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</si>
  <si>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</si>
  <si>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</si>
  <si>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</si>
  <si>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</si>
  <si>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</si>
  <si>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</si>
  <si>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</si>
  <si>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</si>
  <si>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</si>
  <si>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</si>
  <si>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</si>
  <si>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</si>
  <si>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</si>
  <si>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</si>
  <si>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</si>
  <si>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</si>
  <si>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</si>
  <si>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</si>
  <si>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</si>
  <si>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</si>
  <si>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</si>
  <si>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</si>
  <si>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</si>
  <si>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</si>
  <si>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</si>
  <si>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</si>
  <si>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</si>
  <si>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</si>
  <si>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</si>
  <si>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</si>
  <si>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</si>
  <si>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</si>
  <si>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</si>
  <si>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</si>
  <si>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</si>
  <si>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</si>
  <si>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</si>
  <si>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</si>
  <si>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</si>
  <si>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</si>
  <si>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</si>
  <si>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</si>
  <si>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</si>
  <si>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</si>
  <si>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</si>
  <si>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</si>
  <si>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</si>
  <si>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</si>
  <si>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</si>
  <si>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</si>
  <si>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</si>
  <si>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</si>
  <si>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</si>
  <si>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</si>
  <si>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</si>
  <si>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</si>
  <si>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</si>
  <si>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</si>
  <si>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</si>
  <si>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</si>
  <si>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</si>
  <si>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</si>
  <si>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</si>
  <si>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</si>
  <si>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</si>
  <si>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</si>
  <si>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</si>
  <si>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</si>
  <si>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</si>
  <si>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</si>
  <si>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</si>
  <si>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</si>
  <si>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</si>
  <si>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</si>
  <si>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</si>
  <si>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</si>
  <si>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</si>
  <si>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</si>
  <si>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</si>
  <si>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</si>
  <si>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</si>
  <si>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</si>
  <si>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</si>
  <si>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</si>
  <si>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</si>
  <si>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</si>
  <si>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</si>
  <si>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</si>
  <si>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</si>
  <si>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</si>
  <si>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</si>
  <si>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</si>
  <si>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</si>
  <si>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</si>
  <si>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</si>
  <si>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</si>
  <si>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</si>
  <si>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</si>
  <si>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</si>
  <si>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</si>
  <si>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</si>
  <si>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</si>
  <si>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</si>
  <si>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</si>
  <si>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</si>
  <si>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</si>
  <si>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</si>
  <si>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</si>
  <si>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</si>
  <si>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</si>
  <si>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</si>
  <si>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</si>
  <si>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</si>
  <si>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</si>
  <si>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</si>
  <si>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</si>
  <si>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</si>
  <si>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</si>
  <si>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</si>
  <si>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</si>
  <si>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</si>
  <si>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</si>
  <si>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</si>
  <si>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</si>
  <si>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</si>
  <si>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</si>
  <si>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</si>
  <si>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</si>
  <si>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</si>
  <si>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</si>
  <si>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</si>
  <si>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</si>
  <si>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</si>
  <si>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</si>
  <si>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</si>
  <si>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</si>
  <si>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</si>
  <si>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</si>
  <si>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</si>
  <si>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</si>
  <si>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</si>
  <si>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</si>
  <si>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</si>
  <si>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</si>
  <si>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</si>
  <si>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</si>
  <si>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</si>
  <si>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</si>
  <si>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</si>
  <si>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</si>
  <si>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</si>
  <si>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</si>
  <si>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</si>
  <si>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</si>
  <si>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</si>
  <si>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</si>
  <si>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</si>
  <si>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</si>
  <si>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</si>
  <si>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</si>
  <si>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</si>
  <si>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</si>
  <si>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</si>
  <si>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</si>
  <si>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</si>
  <si>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</si>
  <si>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</si>
  <si>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</si>
  <si>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</si>
  <si>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</si>
  <si>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</si>
  <si>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</si>
  <si>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</si>
  <si>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</si>
  <si>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</si>
  <si>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</si>
  <si>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</si>
  <si>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</si>
  <si>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</si>
  <si>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</si>
  <si>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</si>
  <si>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</si>
  <si>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</si>
  <si>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</si>
  <si>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</si>
  <si>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</si>
  <si>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</si>
  <si>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</si>
  <si>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</si>
  <si>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</si>
  <si>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</si>
  <si>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</si>
  <si>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</si>
  <si>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</si>
  <si>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</si>
  <si>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</si>
  <si>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</si>
  <si>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</si>
  <si>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</si>
  <si>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</si>
  <si>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</si>
  <si>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</si>
  <si>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</si>
  <si>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</si>
  <si>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</si>
  <si>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</si>
  <si>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</si>
  <si>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</si>
  <si>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</si>
  <si>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</si>
  <si>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</si>
  <si>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</si>
  <si>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</si>
  <si>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</si>
  <si>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</si>
  <si>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</si>
  <si>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</si>
  <si>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</si>
  <si>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</si>
  <si>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</si>
  <si>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</si>
  <si>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</si>
  <si>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</si>
  <si>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</si>
  <si>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</si>
  <si>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</si>
  <si>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</si>
  <si>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</si>
  <si>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</si>
  <si>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</si>
  <si>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</si>
  <si>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</si>
  <si>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</si>
  <si>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</si>
  <si>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</si>
  <si>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</si>
  <si>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</si>
  <si>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</si>
  <si>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</si>
  <si>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</si>
  <si>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</si>
  <si>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</si>
  <si>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</si>
  <si>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</si>
  <si>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</si>
  <si>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</si>
  <si>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</si>
  <si>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</si>
  <si>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</si>
  <si>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</si>
  <si>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</si>
  <si>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</si>
  <si>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</si>
  <si>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</si>
  <si>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</si>
  <si>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</si>
  <si>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</si>
  <si>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</si>
  <si>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</si>
  <si>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</si>
  <si>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</si>
  <si>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</si>
  <si>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</si>
  <si>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</si>
  <si>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</si>
  <si>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</si>
  <si>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</si>
  <si>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</si>
  <si>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</si>
  <si>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</si>
  <si>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</si>
  <si>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</si>
  <si>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</si>
  <si>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</si>
  <si>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</si>
  <si>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</si>
  <si>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</si>
  <si>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</si>
  <si>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</si>
  <si>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</si>
  <si>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</si>
  <si>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</si>
  <si>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</si>
  <si>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</si>
  <si>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</si>
  <si>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</si>
  <si>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</si>
  <si>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</si>
  <si>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</si>
  <si>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</si>
  <si>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</si>
  <si>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</si>
  <si>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</si>
  <si>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</si>
  <si>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</si>
  <si>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</si>
  <si>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</si>
  <si>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</si>
  <si>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</si>
  <si>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</si>
  <si>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</si>
  <si>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</si>
  <si>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</si>
  <si>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</si>
  <si>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</si>
  <si>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</si>
  <si>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</si>
  <si>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</si>
  <si>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</si>
  <si>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</si>
  <si>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</si>
  <si>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</si>
  <si>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</si>
  <si>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</si>
  <si>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</si>
  <si>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</si>
  <si>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</si>
  <si>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</si>
  <si>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</si>
  <si>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</si>
  <si>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</si>
  <si>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</si>
  <si>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</si>
  <si>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</si>
  <si>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</si>
  <si>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</si>
  <si>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</si>
  <si>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</si>
  <si>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</si>
  <si>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</si>
  <si>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</si>
  <si>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</si>
  <si>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</si>
  <si>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</si>
  <si>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</si>
  <si>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</si>
  <si>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</si>
  <si>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</si>
  <si>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</si>
  <si>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</si>
  <si>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</si>
  <si>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</si>
  <si>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</si>
  <si>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</si>
  <si>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</si>
  <si>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</si>
  <si>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</si>
  <si>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</si>
  <si>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</si>
  <si>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</si>
  <si>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</si>
  <si>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</si>
  <si>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</si>
  <si>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</si>
  <si>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</si>
  <si>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</si>
  <si>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</si>
  <si>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</si>
  <si>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</si>
  <si>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</si>
  <si>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</si>
  <si>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</si>
  <si>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</si>
  <si>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</si>
  <si>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</si>
  <si>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</si>
  <si>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</si>
  <si>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</si>
  <si>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</si>
  <si>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</si>
  <si>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</si>
  <si>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</si>
  <si>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</si>
  <si>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</si>
  <si>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</si>
  <si>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</si>
  <si>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</si>
  <si>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</si>
  <si>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</si>
  <si>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</si>
  <si>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</si>
  <si>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</si>
  <si>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</si>
  <si>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</si>
  <si>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</si>
  <si>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</si>
  <si>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</si>
  <si>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</si>
  <si>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</si>
  <si>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</si>
  <si>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</si>
  <si>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</si>
  <si>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</si>
  <si>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</si>
  <si>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</si>
  <si>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</si>
  <si>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</si>
  <si>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</si>
  <si>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</si>
  <si>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</si>
  <si>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</si>
  <si>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</si>
  <si>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</si>
  <si>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</si>
  <si>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</si>
  <si>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</si>
  <si>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</si>
  <si>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</si>
  <si>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</si>
  <si>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</si>
  <si>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</si>
  <si>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</si>
  <si>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</si>
  <si>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</si>
  <si>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</si>
  <si>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</si>
  <si>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</si>
  <si>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</si>
  <si>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</si>
  <si>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</si>
  <si>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</si>
  <si>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</si>
  <si>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</si>
  <si>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</si>
  <si>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</si>
  <si>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</si>
  <si>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</si>
  <si>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</si>
  <si>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</si>
  <si>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</si>
  <si>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</si>
  <si>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</si>
  <si>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</si>
  <si>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</si>
  <si>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</si>
  <si>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</si>
  <si>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</si>
  <si>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</si>
  <si>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</si>
  <si>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</si>
  <si>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</si>
  <si>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</si>
  <si>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</si>
  <si>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</si>
  <si>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</si>
  <si>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</si>
  <si>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</si>
  <si>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</si>
  <si>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</si>
  <si>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</si>
  <si>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</si>
  <si>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</si>
  <si>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</si>
  <si>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</si>
  <si>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</si>
  <si>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</si>
  <si>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</si>
  <si>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</si>
  <si>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</si>
  <si>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</si>
  <si>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</si>
  <si>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</si>
  <si>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</si>
  <si>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</si>
  <si>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</si>
  <si>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</si>
  <si>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</si>
  <si>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</si>
  <si>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</si>
  <si>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</si>
  <si>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</si>
  <si>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</si>
  <si>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</si>
  <si>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</si>
  <si>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</si>
  <si>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</si>
  <si>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</si>
  <si>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</si>
  <si>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</si>
  <si>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</si>
  <si>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</si>
  <si>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</si>
  <si>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</si>
  <si>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</si>
  <si>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</si>
  <si>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</si>
  <si>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</si>
  <si>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</si>
  <si>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</si>
  <si>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</si>
  <si>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</si>
  <si>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</si>
  <si>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</si>
  <si>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</si>
  <si>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</si>
  <si>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</si>
  <si>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</si>
  <si>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</si>
  <si>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</si>
  <si>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</si>
  <si>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</si>
  <si>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</si>
  <si>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</si>
  <si>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</si>
  <si>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</si>
  <si>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</si>
  <si>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</si>
  <si>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</si>
  <si>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</si>
  <si>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</si>
  <si>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</si>
  <si>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</si>
  <si>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</si>
  <si>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</si>
  <si>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</si>
  <si>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</si>
  <si>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</si>
  <si>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</si>
  <si>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</si>
  <si>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</si>
  <si>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</si>
  <si>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</si>
  <si>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</si>
  <si>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</si>
  <si>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</si>
  <si>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</si>
  <si>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</si>
  <si>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</si>
  <si>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</si>
  <si>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</si>
  <si>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</si>
  <si>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</si>
  <si>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</si>
  <si>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</si>
  <si>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</si>
  <si>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</si>
  <si>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</si>
  <si>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</si>
  <si>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</si>
  <si>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</si>
  <si>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</si>
  <si>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</si>
  <si>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</si>
  <si>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</si>
  <si>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</si>
  <si>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</si>
  <si>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</si>
  <si>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</si>
  <si>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</si>
  <si>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</si>
  <si>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</si>
  <si>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</si>
  <si>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</si>
  <si>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</si>
  <si>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</si>
  <si>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</si>
  <si>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</si>
  <si>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</si>
  <si>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</si>
  <si>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</si>
  <si>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</si>
  <si>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</si>
  <si>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</si>
  <si>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</si>
  <si>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</si>
  <si>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</si>
  <si>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</si>
  <si>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</si>
  <si>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</si>
  <si>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</si>
  <si>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</si>
  <si>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</si>
  <si>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</si>
  <si>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</si>
  <si>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</si>
  <si>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</si>
  <si>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</si>
  <si>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</si>
  <si>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</si>
  <si>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</si>
  <si>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</si>
  <si>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</si>
  <si>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</si>
  <si>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</si>
  <si>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</si>
  <si>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</si>
  <si>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</si>
  <si>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</si>
  <si>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</si>
  <si>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</si>
  <si>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</si>
  <si>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</si>
  <si>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</si>
  <si>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</si>
  <si>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</si>
  <si>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</si>
  <si>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</si>
  <si>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</si>
  <si>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</si>
  <si>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</si>
  <si>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</si>
  <si>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</si>
  <si>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</si>
  <si>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</si>
  <si>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</si>
  <si>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</si>
  <si>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</si>
  <si>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</si>
  <si>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</si>
  <si>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</si>
  <si>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</si>
  <si>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</si>
  <si>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</si>
  <si>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</si>
  <si>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</si>
  <si>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</si>
  <si>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</si>
  <si>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</si>
  <si>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</si>
  <si>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</si>
  <si>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</si>
  <si>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</si>
  <si>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</si>
  <si>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</si>
  <si>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</si>
  <si>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</si>
  <si>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</si>
  <si>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</si>
  <si>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</si>
  <si>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</si>
  <si>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</si>
  <si>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</si>
  <si>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</si>
  <si>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</si>
  <si>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</si>
  <si>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</si>
  <si>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</si>
  <si>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</si>
  <si>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</si>
  <si>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</si>
  <si>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</si>
  <si>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</si>
  <si>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</si>
  <si>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</si>
  <si>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</si>
  <si>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</si>
  <si>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</si>
  <si>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</si>
  <si>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</si>
  <si>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</si>
  <si>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</si>
  <si>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</si>
  <si>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</si>
  <si>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</si>
  <si>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</si>
  <si>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</si>
  <si>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</si>
  <si>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</si>
  <si>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</si>
  <si>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</si>
  <si>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</si>
  <si>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</si>
  <si>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</si>
  <si>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</si>
  <si>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</si>
  <si>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</si>
  <si>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</si>
  <si>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</si>
  <si>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</si>
  <si>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</si>
  <si>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</si>
  <si>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</si>
  <si>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</si>
  <si>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</si>
  <si>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</si>
  <si>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</si>
  <si>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</si>
  <si>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</si>
  <si>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</si>
  <si>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</si>
  <si>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</si>
  <si>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</si>
  <si>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</si>
  <si>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</si>
  <si>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</si>
  <si>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</si>
  <si>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</si>
  <si>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</si>
  <si>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</si>
  <si>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</si>
  <si>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</si>
  <si>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</si>
  <si>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</si>
  <si>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</si>
  <si>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</si>
  <si>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</si>
  <si>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</si>
  <si>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</si>
  <si>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</si>
  <si>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</si>
  <si>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</si>
  <si>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</si>
  <si>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</si>
  <si>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</si>
  <si>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</si>
  <si>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</si>
  <si>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</si>
  <si>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</si>
  <si>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</si>
  <si>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</si>
  <si>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</si>
  <si>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</si>
  <si>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</si>
  <si>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</si>
  <si>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</si>
  <si>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</si>
  <si>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</si>
  <si>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</si>
  <si>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</si>
  <si>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</si>
  <si>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</si>
  <si>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</si>
  <si>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</si>
  <si>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</si>
  <si>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</si>
  <si>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</si>
  <si>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</si>
  <si>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</si>
  <si>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</si>
  <si>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</si>
  <si>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</si>
  <si>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</si>
  <si>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</si>
  <si>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</si>
  <si>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</si>
  <si>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</si>
  <si>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</si>
  <si>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</si>
  <si>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</si>
  <si>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</si>
  <si>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</si>
  <si>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</si>
  <si>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</si>
  <si>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</si>
  <si>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</si>
  <si>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</si>
  <si>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</si>
  <si>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</si>
  <si>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</si>
  <si>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</si>
  <si>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</si>
  <si>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</si>
  <si>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</si>
  <si>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</si>
  <si>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</si>
  <si>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</si>
  <si>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</si>
  <si>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</si>
  <si>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</si>
  <si>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</si>
  <si>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</si>
  <si>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</si>
  <si>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</si>
  <si>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</si>
  <si>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</si>
  <si>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</si>
  <si>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</si>
  <si>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</si>
  <si>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</si>
  <si>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</si>
  <si>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</si>
  <si>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</si>
  <si>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</si>
  <si>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</si>
  <si>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</si>
  <si>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</si>
  <si>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</si>
  <si>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</si>
  <si>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</si>
  <si>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</si>
  <si>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</si>
  <si>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</si>
  <si>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</si>
  <si>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</si>
  <si>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</si>
  <si>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</si>
  <si>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</si>
  <si>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</si>
  <si>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</si>
  <si>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</si>
  <si>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</si>
  <si>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</si>
  <si>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</si>
  <si>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</si>
  <si>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</si>
  <si>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</si>
  <si>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</si>
  <si>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</si>
  <si>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</si>
  <si>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</si>
  <si>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</si>
  <si>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</si>
  <si>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</si>
  <si>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</si>
  <si>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</si>
  <si>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</si>
  <si>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</si>
  <si>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</si>
  <si>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</si>
  <si>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</si>
  <si>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</si>
  <si>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</si>
  <si>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</si>
  <si>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</si>
  <si>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</si>
  <si>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</si>
  <si>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</si>
  <si>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</si>
  <si>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</si>
  <si>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</si>
  <si>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</si>
  <si>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</si>
  <si>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</si>
  <si>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</si>
  <si>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</si>
  <si>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</si>
  <si>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</si>
  <si>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</si>
  <si>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</si>
  <si>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</si>
  <si>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</si>
  <si>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</si>
  <si>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</si>
  <si>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</si>
  <si>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</si>
  <si>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</si>
  <si>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</si>
  <si>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</si>
  <si>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</si>
  <si>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</si>
  <si>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</si>
  <si>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</si>
  <si>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</si>
  <si>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</si>
  <si>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</si>
  <si>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</si>
  <si>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</si>
  <si>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</si>
  <si>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</si>
  <si>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</si>
  <si>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</si>
  <si>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</si>
  <si>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</si>
  <si>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</si>
  <si>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</si>
  <si>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</si>
  <si>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</si>
  <si>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</si>
  <si>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</si>
  <si>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</si>
  <si>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</si>
  <si>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</si>
  <si>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</si>
  <si>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</si>
  <si>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</si>
  <si>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</si>
  <si>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</si>
  <si>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</si>
  <si>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</si>
  <si>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</si>
  <si>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</si>
  <si>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</si>
  <si>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</si>
  <si>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</si>
  <si>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</si>
  <si>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</si>
  <si>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</si>
  <si>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</si>
  <si>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</si>
  <si>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</si>
  <si>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</si>
  <si>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</si>
  <si>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</si>
  <si>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</si>
  <si>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</si>
  <si>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</si>
  <si>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</si>
  <si>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</si>
  <si>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</si>
  <si>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</si>
  <si>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</si>
  <si>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</si>
  <si>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</si>
  <si>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</si>
  <si>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</si>
  <si>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</si>
  <si>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</si>
  <si>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</si>
  <si>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</si>
  <si>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</si>
  <si>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</si>
  <si>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</si>
  <si>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</si>
  <si>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</si>
  <si>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</si>
  <si>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</si>
  <si>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</si>
  <si>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</si>
  <si>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</si>
  <si>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</si>
  <si>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</si>
  <si>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</si>
  <si>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</si>
  <si>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</si>
  <si>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</si>
  <si>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</si>
  <si>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</si>
  <si>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</si>
  <si>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</si>
  <si>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</si>
  <si>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</si>
  <si>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</si>
  <si>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</si>
  <si>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</si>
  <si>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</si>
  <si>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</si>
  <si>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</si>
  <si>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</si>
  <si>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</si>
  <si>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</si>
  <si>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</si>
  <si>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</si>
  <si>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</si>
  <si>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</si>
  <si>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</si>
  <si>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</si>
  <si>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</si>
  <si>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</si>
  <si>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</si>
  <si>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</si>
  <si>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</si>
  <si>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</si>
  <si>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</si>
  <si>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</si>
  <si>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</si>
  <si>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</si>
  <si>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</si>
  <si>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</si>
  <si>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</si>
  <si>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</si>
  <si>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</si>
  <si>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</si>
  <si>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</si>
  <si>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</si>
  <si>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</si>
  <si>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</si>
  <si>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</si>
  <si>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</si>
  <si>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</si>
  <si>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</si>
  <si>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</si>
  <si>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</si>
  <si>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</si>
  <si>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</si>
  <si>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</si>
  <si>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</si>
  <si>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</si>
  <si>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</si>
  <si>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</si>
  <si>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</si>
  <si>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</si>
  <si>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</si>
  <si>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</si>
  <si>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</si>
  <si>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</si>
  <si>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</si>
  <si>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</si>
  <si>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</si>
  <si>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</si>
  <si>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</si>
  <si>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</si>
  <si>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</si>
  <si>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</si>
  <si>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</si>
  <si>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</si>
  <si>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</si>
  <si>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</si>
  <si>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</si>
  <si>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</si>
  <si>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</si>
  <si>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</si>
  <si>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</si>
  <si>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</si>
  <si>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</si>
  <si>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</si>
  <si>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</si>
  <si>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</si>
  <si>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</si>
  <si>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</si>
  <si>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</si>
  <si>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</si>
  <si>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</si>
  <si>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</si>
  <si>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</si>
  <si>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</si>
  <si>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</si>
  <si>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</si>
  <si>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</si>
  <si>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</si>
  <si>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</si>
  <si>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</si>
  <si>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</si>
  <si>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</si>
  <si>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</si>
  <si>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</si>
  <si>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</si>
  <si>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</si>
  <si>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</si>
  <si>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</si>
  <si>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</si>
  <si>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</si>
  <si>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</si>
  <si>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</si>
  <si>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</si>
  <si>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</si>
  <si>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</si>
  <si>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</si>
  <si>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</si>
  <si>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</si>
  <si>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</si>
  <si>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</si>
  <si>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</si>
  <si>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</si>
  <si>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</si>
  <si>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</si>
  <si>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</si>
  <si>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</si>
  <si>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</si>
  <si>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</si>
  <si>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</si>
  <si>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</si>
  <si>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</si>
  <si>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</si>
  <si>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</si>
  <si>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</si>
  <si>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</si>
  <si>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</si>
  <si>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</si>
  <si>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</si>
  <si>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</si>
  <si>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</si>
  <si>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</si>
  <si>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</si>
  <si>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</si>
  <si>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</si>
  <si>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</si>
  <si>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</si>
  <si>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</si>
  <si>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</si>
  <si>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</si>
  <si>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</si>
  <si>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</si>
  <si>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</si>
  <si>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</si>
  <si>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</si>
  <si>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</si>
  <si>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</si>
  <si>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</si>
  <si>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</si>
  <si>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</si>
  <si>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</si>
  <si>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</si>
  <si>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</si>
  <si>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</si>
  <si>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</si>
  <si>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</si>
  <si>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</si>
  <si>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</si>
  <si>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</si>
  <si>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</si>
  <si>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</si>
  <si>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</si>
  <si>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</si>
  <si>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</si>
  <si>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</si>
  <si>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</si>
  <si>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</si>
  <si>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</si>
  <si>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</si>
  <si>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</si>
  <si>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</si>
  <si>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</si>
  <si>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</si>
  <si>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</si>
  <si>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</si>
  <si>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</si>
  <si>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</si>
  <si>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</si>
  <si>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</si>
  <si>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</si>
  <si>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</si>
  <si>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</si>
  <si>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</si>
  <si>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</si>
  <si>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</si>
  <si>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</si>
  <si>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</si>
  <si>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</si>
  <si>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</si>
  <si>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</si>
  <si>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</si>
  <si>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</si>
  <si>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</si>
  <si>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</si>
  <si>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</si>
  <si>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</si>
  <si>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</si>
  <si>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</si>
  <si>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</si>
  <si>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</si>
  <si>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</si>
  <si>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</si>
  <si>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</si>
  <si>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</si>
  <si>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</si>
  <si>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</si>
  <si>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</si>
  <si>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</si>
  <si>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</si>
  <si>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</si>
  <si>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</si>
  <si>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</si>
  <si>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</si>
  <si>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</si>
  <si>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</si>
  <si>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</si>
  <si>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</si>
  <si>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</si>
  <si>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</si>
  <si>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</si>
  <si>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</si>
  <si>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</si>
  <si>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</si>
  <si>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</si>
  <si>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</si>
  <si>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</si>
  <si>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</si>
  <si>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</si>
  <si>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</si>
  <si>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</si>
  <si>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</si>
  <si>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</si>
  <si>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</si>
  <si>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</si>
  <si>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</si>
  <si>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</si>
  <si>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</si>
  <si>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</si>
  <si>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</si>
  <si>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</si>
  <si>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</si>
  <si>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</si>
  <si>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</si>
  <si>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</si>
  <si>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</si>
  <si>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</si>
  <si>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</si>
  <si>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</si>
  <si>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</si>
  <si>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</si>
  <si>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</si>
  <si>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</si>
  <si>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</si>
  <si>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</si>
  <si>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</si>
  <si>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</si>
  <si>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t>
  </si>
  <si>
    <t>unknown</t>
  </si>
  <si>
    <t>FINDING NULL AND REPLACED</t>
  </si>
  <si>
    <t xml:space="preserve">unknown </t>
  </si>
  <si>
    <t>weight status</t>
  </si>
  <si>
    <t>Diabetes status</t>
  </si>
  <si>
    <t>Merged column</t>
  </si>
  <si>
    <t>Date of birth</t>
  </si>
  <si>
    <t>Merging and inserting a new column</t>
  </si>
  <si>
    <t>date of collection of dataset</t>
  </si>
  <si>
    <t>Age</t>
  </si>
  <si>
    <t>Id2336</t>
  </si>
  <si>
    <t>Id2337</t>
  </si>
  <si>
    <t>Id2338</t>
  </si>
  <si>
    <t>Id2339</t>
  </si>
  <si>
    <t>Id2340</t>
  </si>
  <si>
    <t>Id2341</t>
  </si>
  <si>
    <t>Id2342</t>
  </si>
  <si>
    <t>Id2343</t>
  </si>
  <si>
    <t>Id2344</t>
  </si>
  <si>
    <t>Id2345</t>
  </si>
  <si>
    <t>Id2346</t>
  </si>
  <si>
    <t>Id2347</t>
  </si>
  <si>
    <t>Id2348</t>
  </si>
  <si>
    <t>Id2349</t>
  </si>
  <si>
    <t>Last name</t>
  </si>
  <si>
    <t>Title</t>
  </si>
  <si>
    <t>First name</t>
  </si>
  <si>
    <t>Customer names</t>
  </si>
  <si>
    <t>Bmi</t>
  </si>
  <si>
    <t>HbA1C</t>
  </si>
  <si>
    <t>Heart  issues</t>
  </si>
  <si>
    <t>Cancer History</t>
  </si>
  <si>
    <t>Number of Major surgeries</t>
  </si>
  <si>
    <t>Smoker</t>
  </si>
  <si>
    <t>Weight status</t>
  </si>
  <si>
    <t>Charges</t>
  </si>
  <si>
    <t>Hospital_tier</t>
  </si>
  <si>
    <t>City_tier</t>
  </si>
  <si>
    <t>State_id</t>
  </si>
  <si>
    <t>AVERAGE</t>
  </si>
  <si>
    <t>COLUMNS</t>
  </si>
  <si>
    <t>VALUES</t>
  </si>
  <si>
    <t>CHARGES</t>
  </si>
  <si>
    <t>Row Labels</t>
  </si>
  <si>
    <t>Grand Total</t>
  </si>
  <si>
    <t>REMOVED NULL VALUES AND COLUMN ADDED</t>
  </si>
  <si>
    <t>SUM</t>
  </si>
  <si>
    <t>MAJOR SURGERIES</t>
  </si>
  <si>
    <t>Column Labels</t>
  </si>
  <si>
    <t>Count of Customer ID</t>
  </si>
  <si>
    <t>Sum of HbA1C</t>
  </si>
  <si>
    <t>Count of Number of Major surgeries</t>
  </si>
  <si>
    <t>Normal</t>
  </si>
  <si>
    <t>OBESITY</t>
  </si>
  <si>
    <t>OVERWEIGHT</t>
  </si>
  <si>
    <t>Underweight</t>
  </si>
  <si>
    <t>DIABETES</t>
  </si>
  <si>
    <t>Sum of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</si>
</sst>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yyyy"/>
    <numFmt numFmtId="165" formatCode="&quot;₹&quot;\ #,##0;[Red]&quot;₹&quot;\ #,##0"/>
    <numFmt numFmtId="166" formatCode="[$-14009]d/m/yy;@"/>
    <numFmt numFmtId="167" formatCode="[$-14009]dd/mm/yyyy;@"/>
    <numFmt numFmtId="168" formatCode="&quot;₹&quot;\ #,##0.00"/>
  </numFmts>
  <fonts count="18" x14ac:knownFonts="1">
    <font>
      <sz val="11"/>
      <color theme="1"/>
      <name val="Aptos Narrow"/>
      <family val="2"/>
      <scheme val="minor"/>
    </font>
    <font>
      <b/>
      <sz val="12"/>
      <color theme="0"/>
      <name val="Aptos Narrow"/>
      <family val="2"/>
      <scheme val="minor"/>
    </font>
    <font>
      <sz val="12"/>
      <color theme="1"/>
      <name val="Aptos Narrow"/>
      <family val="2"/>
      <scheme val="minor"/>
    </font>
    <font>
      <b/>
      <sz val="11"/>
      <color rgb="FF632D09"/>
      <name val="Aptos Narrow"/>
      <family val="2"/>
      <scheme val="minor"/>
    </font>
    <font>
      <b/>
      <sz val="12"/>
      <color rgb="FF002060"/>
      <name val="Aptos Narrow"/>
      <family val="2"/>
      <scheme val="minor"/>
    </font>
    <font>
      <b/>
      <sz val="16"/>
      <color theme="1"/>
      <name val="Aptos Narrow"/>
      <family val="2"/>
      <scheme val="minor"/>
    </font>
    <font>
      <b/>
      <sz val="11"/>
      <color theme="1"/>
      <name val="Aptos Narrow"/>
      <family val="2"/>
      <scheme val="minor"/>
    </font>
    <font>
      <b/>
      <sz val="11"/>
      <color theme="0"/>
      <name val="Aptos Narrow"/>
      <family val="2"/>
      <scheme val="minor"/>
    </font>
    <font>
      <sz val="8"/>
      <name val="Aptos Narrow"/>
      <family val="2"/>
      <scheme val="minor"/>
    </font>
    <font>
      <b/>
      <sz val="28"/>
      <color theme="1"/>
      <name val="Aptos Narrow"/>
      <family val="2"/>
      <scheme val="minor"/>
    </font>
    <font>
      <b/>
      <sz val="11"/>
      <color rgb="FFFF0000"/>
      <name val="Aptos Narrow"/>
      <family val="2"/>
      <scheme val="minor"/>
    </font>
    <font>
      <b/>
      <sz val="11"/>
      <color theme="6" tint="-0.249977111117893"/>
      <name val="Aptos Narrow"/>
      <family val="2"/>
      <scheme val="minor"/>
    </font>
    <font>
      <b/>
      <sz val="11"/>
      <color rgb="FF92D050"/>
      <name val="Aptos Narrow"/>
      <family val="2"/>
      <scheme val="minor"/>
    </font>
    <font>
      <b/>
      <sz val="11"/>
      <color theme="3" tint="0.249977111117893"/>
      <name val="Aptos Narrow"/>
      <family val="2"/>
      <scheme val="minor"/>
    </font>
    <font>
      <b/>
      <sz val="11"/>
      <color theme="7" tint="0.39997558519241921"/>
      <name val="Aptos Narrow"/>
      <family val="2"/>
      <scheme val="minor"/>
    </font>
    <font>
      <b/>
      <sz val="11"/>
      <color theme="8" tint="0.39997558519241921"/>
      <name val="Aptos Narrow"/>
      <family val="2"/>
      <scheme val="minor"/>
    </font>
    <font>
      <sz val="11"/>
      <color rgb="FFFF0000"/>
      <name val="Aptos Narrow"/>
      <family val="2"/>
      <scheme val="minor"/>
    </font>
    <font>
      <b/>
      <sz val="24"/>
      <color theme="1"/>
      <name val="Aptos Narrow"/>
      <family val="2"/>
      <scheme val="minor"/>
    </font>
  </fonts>
  <fills count="7">
    <fill>
      <patternFill patternType="none"/>
    </fill>
    <fill>
      <patternFill patternType="gray125"/>
    </fill>
    <fill>
      <patternFill patternType="solid">
        <fgColor rgb="FF7030A0"/>
        <bgColor indexed="64"/>
      </patternFill>
    </fill>
    <fill>
      <patternFill patternType="solid">
        <fgColor rgb="FFFFC000"/>
        <bgColor indexed="64"/>
      </patternFill>
    </fill>
    <fill>
      <patternFill patternType="solid">
        <fgColor rgb="FF00B0F0"/>
        <bgColor indexed="64"/>
      </patternFill>
    </fill>
    <fill>
      <patternFill patternType="solid">
        <fgColor theme="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36">
    <xf numFmtId="0" fontId="0" fillId="0" borderId="0" xfId="0"/>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2" fillId="0" borderId="0" xfId="1"/>
    <xf numFmtId="0" fontId="3" fillId="3" borderId="2" xfId="0" applyFont="1" applyFill="1" applyBorder="1" applyAlignment="1">
      <alignment horizontal="center" vertical="center"/>
    </xf>
    <xf numFmtId="0" fontId="4" fillId="4" borderId="1" xfId="0" applyFont="1" applyFill="1" applyBorder="1" applyAlignment="1">
      <alignment horizontal="center" vertical="center"/>
    </xf>
    <xf numFmtId="0" fontId="5" fillId="0" borderId="0" xfId="0" applyFont="1"/>
    <xf numFmtId="0" fontId="1" fillId="2" borderId="0" xfId="0" applyFont="1" applyFill="1" applyAlignment="1">
      <alignment horizontal="center" vertical="center"/>
    </xf>
    <xf numFmtId="165" fontId="0" fillId="0" borderId="0" xfId="0" applyNumberFormat="1"/>
    <xf numFmtId="165" fontId="4" fillId="4" borderId="1" xfId="0" applyNumberFormat="1" applyFont="1" applyFill="1" applyBorder="1" applyAlignment="1">
      <alignment horizontal="center" vertical="center"/>
    </xf>
    <xf numFmtId="0" fontId="0" fillId="0" borderId="0" xfId="0" applyAlignment="1">
      <alignment horizontal="center"/>
    </xf>
    <xf numFmtId="0" fontId="0" fillId="0" borderId="0" xfId="0" applyAlignment="1">
      <alignment horizontal="left"/>
    </xf>
    <xf numFmtId="166" fontId="0" fillId="0" borderId="0" xfId="0" applyNumberFormat="1"/>
    <xf numFmtId="166" fontId="4" fillId="4" borderId="1" xfId="0" applyNumberFormat="1" applyFont="1" applyFill="1" applyBorder="1" applyAlignment="1">
      <alignment horizontal="center" vertical="center"/>
    </xf>
    <xf numFmtId="14" fontId="0" fillId="0" borderId="0" xfId="0" applyNumberFormat="1"/>
    <xf numFmtId="167" fontId="0" fillId="0" borderId="0" xfId="0" applyNumberFormat="1"/>
    <xf numFmtId="0" fontId="1" fillId="5" borderId="1" xfId="0" applyFont="1" applyFill="1" applyBorder="1" applyAlignment="1">
      <alignment horizontal="center" vertical="center"/>
    </xf>
    <xf numFmtId="0" fontId="1" fillId="5" borderId="0" xfId="0" applyFont="1" applyFill="1"/>
    <xf numFmtId="0" fontId="7" fillId="2" borderId="0" xfId="0" applyFont="1" applyFill="1" applyAlignment="1">
      <alignment horizontal="center" vertical="center"/>
    </xf>
    <xf numFmtId="0" fontId="7" fillId="2" borderId="0" xfId="0" applyFont="1" applyFill="1"/>
    <xf numFmtId="0" fontId="6" fillId="4" borderId="0" xfId="0" applyFont="1" applyFill="1" applyAlignment="1">
      <alignment horizontal="center" vertical="center"/>
    </xf>
    <xf numFmtId="0" fontId="6" fillId="0" borderId="0" xfId="0" applyFont="1"/>
    <xf numFmtId="0" fontId="9" fillId="0" borderId="0" xfId="0" applyFont="1"/>
    <xf numFmtId="0" fontId="10" fillId="0" borderId="0" xfId="0" applyFont="1"/>
    <xf numFmtId="0" fontId="11" fillId="0" borderId="0" xfId="0" applyFont="1"/>
    <xf numFmtId="168" fontId="0" fillId="0" borderId="0" xfId="0" applyNumberFormat="1"/>
    <xf numFmtId="168" fontId="7" fillId="2" borderId="0" xfId="0" applyNumberFormat="1" applyFont="1" applyFill="1"/>
    <xf numFmtId="0" fontId="12" fillId="0" borderId="0" xfId="0" applyFont="1"/>
    <xf numFmtId="0" fontId="13" fillId="0" borderId="0" xfId="0" applyFont="1"/>
    <xf numFmtId="168" fontId="14" fillId="0" borderId="0" xfId="0" applyNumberFormat="1" applyFont="1"/>
    <xf numFmtId="0" fontId="15" fillId="0" borderId="0" xfId="0" applyFont="1"/>
    <xf numFmtId="0" fontId="0" fillId="0" borderId="0" xfId="0" pivotButton="1"/>
    <xf numFmtId="0" fontId="17" fillId="0" borderId="0" xfId="0" applyFont="1"/>
    <xf numFmtId="0" fontId="16" fillId="0" borderId="0" xfId="0" applyFont="1"/>
    <xf numFmtId="0" fontId="0" fillId="6" borderId="0" xfId="0" applyFill="1"/>
  </cellXfs>
  <cellStyles count="2">
    <cellStyle name="Normal" xfId="0" builtinId="0"/>
    <cellStyle name="Normal 2" xfId="1" xr:uid="{399A2EF7-3E9F-471B-AB6E-E1E0B31638BC}"/>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0958114610673659"/>
          <c:w val="0.68475831146106736"/>
          <c:h val="0.59421733741615634"/>
        </c:manualLayout>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7A6-45B1-80CF-6A5FAAC6496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7A6-45B1-80CF-6A5FAAC6496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7A6-45B1-80CF-6A5FAAC6496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A6-45B1-80CF-6A5FAAC64963}"/>
              </c:ext>
            </c:extLst>
          </c:dPt>
          <c:cat>
            <c:strLit>
              <c:ptCount val="4"/>
              <c:pt idx="0">
                <c:v>Cancer History Any Transplants</c:v>
              </c:pt>
              <c:pt idx="1">
                <c:v>No No</c:v>
              </c:pt>
              <c:pt idx="2">
                <c:v>No yes</c:v>
              </c:pt>
              <c:pt idx="3">
                <c:v>Yes No</c:v>
              </c:pt>
            </c:strLit>
          </c:cat>
          <c:val>
            <c:numLit>
              <c:formatCode>General</c:formatCode>
              <c:ptCount val="4"/>
              <c:pt idx="0">
                <c:v>1</c:v>
              </c:pt>
              <c:pt idx="1">
                <c:v>1800</c:v>
              </c:pt>
              <c:pt idx="2">
                <c:v>144</c:v>
              </c:pt>
              <c:pt idx="3">
                <c:v>391</c:v>
              </c:pt>
            </c:numLit>
          </c:val>
          <c:extLst>
            <c:ext xmlns:c16="http://schemas.microsoft.com/office/drawing/2014/chart" uri="{C3380CC4-5D6E-409C-BE32-E72D297353CC}">
              <c16:uniqueId val="{00000008-87A6-45B1-80CF-6A5FAAC6496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HEALTHCARE ASSIGNMENTS.xlsx]PIVOT TABLE!PivotTable4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TABLE'!$F$10:$F$11</c:f>
              <c:strCache>
                <c:ptCount val="1"/>
                <c:pt idx="0">
                  <c:v>DIABETES</c:v>
                </c:pt>
              </c:strCache>
            </c:strRef>
          </c:tx>
          <c:spPr>
            <a:ln w="28575" cap="rnd">
              <a:solidFill>
                <a:schemeClr val="accent1"/>
              </a:solidFill>
              <a:round/>
            </a:ln>
            <a:effectLst/>
          </c:spPr>
          <c:marker>
            <c:symbol val="none"/>
          </c:marker>
          <c:cat>
            <c:strRef>
              <c:f>'PIVOT TABLE'!$E$12:$E$16</c:f>
              <c:strCache>
                <c:ptCount val="4"/>
                <c:pt idx="0">
                  <c:v>Normal</c:v>
                </c:pt>
                <c:pt idx="1">
                  <c:v>OBESITY</c:v>
                </c:pt>
                <c:pt idx="2">
                  <c:v>OVERWEIGHT</c:v>
                </c:pt>
                <c:pt idx="3">
                  <c:v>Underweight</c:v>
                </c:pt>
              </c:strCache>
            </c:strRef>
          </c:cat>
          <c:val>
            <c:numRef>
              <c:f>'PIVOT TABLE'!$F$12:$F$16</c:f>
              <c:numCache>
                <c:formatCode>"₹"\ #,##0.00</c:formatCode>
                <c:ptCount val="4"/>
                <c:pt idx="0">
                  <c:v>1781342.9900000005</c:v>
                </c:pt>
                <c:pt idx="1">
                  <c:v>1566093.9700000002</c:v>
                </c:pt>
                <c:pt idx="2">
                  <c:v>4768025.6499999994</c:v>
                </c:pt>
                <c:pt idx="3">
                  <c:v>1180992.98</c:v>
                </c:pt>
              </c:numCache>
            </c:numRef>
          </c:val>
          <c:smooth val="0"/>
          <c:extLst>
            <c:ext xmlns:c16="http://schemas.microsoft.com/office/drawing/2014/chart" uri="{C3380CC4-5D6E-409C-BE32-E72D297353CC}">
              <c16:uniqueId val="{00000000-AE2B-420B-A4A2-41F5785B9021}"/>
            </c:ext>
          </c:extLst>
        </c:ser>
        <c:dLbls>
          <c:showLegendKey val="0"/>
          <c:showVal val="0"/>
          <c:showCatName val="0"/>
          <c:showSerName val="0"/>
          <c:showPercent val="0"/>
          <c:showBubbleSize val="0"/>
        </c:dLbls>
        <c:smooth val="0"/>
        <c:axId val="999710575"/>
        <c:axId val="999711055"/>
      </c:lineChart>
      <c:catAx>
        <c:axId val="99971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11055"/>
        <c:crosses val="autoZero"/>
        <c:auto val="1"/>
        <c:lblAlgn val="ctr"/>
        <c:lblOffset val="100"/>
        <c:noMultiLvlLbl val="0"/>
      </c:catAx>
      <c:valAx>
        <c:axId val="999711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1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HEALTHCARE ASSIGNMENTS.xlsx]PIVOT TABLE!PivotTable4</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TABLE'!$F$10:$F$11</c:f>
              <c:strCache>
                <c:ptCount val="1"/>
                <c:pt idx="0">
                  <c:v>DIABETES</c:v>
                </c:pt>
              </c:strCache>
            </c:strRef>
          </c:tx>
          <c:spPr>
            <a:solidFill>
              <a:schemeClr val="accent1"/>
            </a:solidFill>
            <a:ln>
              <a:noFill/>
            </a:ln>
            <a:effectLst/>
            <a:sp3d/>
          </c:spPr>
          <c:invertIfNegative val="0"/>
          <c:cat>
            <c:strRef>
              <c:f>'PIVOT TABLE'!$E$12:$E$16</c:f>
              <c:strCache>
                <c:ptCount val="4"/>
                <c:pt idx="0">
                  <c:v>Normal</c:v>
                </c:pt>
                <c:pt idx="1">
                  <c:v>OBESITY</c:v>
                </c:pt>
                <c:pt idx="2">
                  <c:v>OVERWEIGHT</c:v>
                </c:pt>
                <c:pt idx="3">
                  <c:v>Underweight</c:v>
                </c:pt>
              </c:strCache>
            </c:strRef>
          </c:cat>
          <c:val>
            <c:numRef>
              <c:f>'PIVOT TABLE'!$F$12:$F$16</c:f>
              <c:numCache>
                <c:formatCode>"₹"\ #,##0.00</c:formatCode>
                <c:ptCount val="4"/>
                <c:pt idx="0">
                  <c:v>1781342.9900000005</c:v>
                </c:pt>
                <c:pt idx="1">
                  <c:v>1566093.9700000002</c:v>
                </c:pt>
                <c:pt idx="2">
                  <c:v>4768025.6499999994</c:v>
                </c:pt>
                <c:pt idx="3">
                  <c:v>1180992.98</c:v>
                </c:pt>
              </c:numCache>
            </c:numRef>
          </c:val>
          <c:extLst>
            <c:ext xmlns:c16="http://schemas.microsoft.com/office/drawing/2014/chart" uri="{C3380CC4-5D6E-409C-BE32-E72D297353CC}">
              <c16:uniqueId val="{00000000-5B5D-411D-B7BE-F045760FA2D8}"/>
            </c:ext>
          </c:extLst>
        </c:ser>
        <c:dLbls>
          <c:showLegendKey val="0"/>
          <c:showVal val="0"/>
          <c:showCatName val="0"/>
          <c:showSerName val="0"/>
          <c:showPercent val="0"/>
          <c:showBubbleSize val="0"/>
        </c:dLbls>
        <c:gapWidth val="150"/>
        <c:shape val="box"/>
        <c:axId val="1678336047"/>
        <c:axId val="1678336527"/>
        <c:axId val="0"/>
      </c:bar3DChart>
      <c:catAx>
        <c:axId val="1678336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336527"/>
        <c:crosses val="autoZero"/>
        <c:auto val="1"/>
        <c:lblAlgn val="ctr"/>
        <c:lblOffset val="100"/>
        <c:noMultiLvlLbl val="0"/>
      </c:catAx>
      <c:valAx>
        <c:axId val="1678336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33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HEALTHCARE ASSIGNMENTS.xlsx]PIVOT TABLE!PivotTable5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TABLE'!$B$18:$B$19</c:f>
              <c:strCache>
                <c:ptCount val="1"/>
                <c:pt idx="0">
                  <c:v>tier - 1</c:v>
                </c:pt>
              </c:strCache>
            </c:strRef>
          </c:tx>
          <c:spPr>
            <a:solidFill>
              <a:schemeClr val="accent1"/>
            </a:solidFill>
            <a:ln>
              <a:noFill/>
            </a:ln>
            <a:effectLst/>
          </c:spPr>
          <c:cat>
            <c:strRef>
              <c:f>'PIVOT TABLE'!$A$20:$A$36</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TABLE'!$B$20:$B$36</c:f>
              <c:numCache>
                <c:formatCode>"₹"\ #,##0.00</c:formatCode>
                <c:ptCount val="16"/>
                <c:pt idx="0">
                  <c:v>3879432.4200000004</c:v>
                </c:pt>
                <c:pt idx="1">
                  <c:v>1645021.8499999996</c:v>
                </c:pt>
                <c:pt idx="2">
                  <c:v>2133286.0199999991</c:v>
                </c:pt>
                <c:pt idx="3">
                  <c:v>138918.6</c:v>
                </c:pt>
                <c:pt idx="4">
                  <c:v>43047.040000000001</c:v>
                </c:pt>
                <c:pt idx="5">
                  <c:v>318948.93000000005</c:v>
                </c:pt>
                <c:pt idx="6">
                  <c:v>238494.17</c:v>
                </c:pt>
                <c:pt idx="7">
                  <c:v>33475.82</c:v>
                </c:pt>
                <c:pt idx="8">
                  <c:v>138108.04999999999</c:v>
                </c:pt>
                <c:pt idx="12">
                  <c:v>73047.03</c:v>
                </c:pt>
                <c:pt idx="13">
                  <c:v>458250.62000000005</c:v>
                </c:pt>
                <c:pt idx="15">
                  <c:v>93548.99</c:v>
                </c:pt>
              </c:numCache>
            </c:numRef>
          </c:val>
          <c:extLst>
            <c:ext xmlns:c16="http://schemas.microsoft.com/office/drawing/2014/chart" uri="{C3380CC4-5D6E-409C-BE32-E72D297353CC}">
              <c16:uniqueId val="{00000000-9E3A-4A97-9F29-208679C3D1EA}"/>
            </c:ext>
          </c:extLst>
        </c:ser>
        <c:ser>
          <c:idx val="1"/>
          <c:order val="1"/>
          <c:tx>
            <c:strRef>
              <c:f>'PIVOT TABLE'!$C$18:$C$19</c:f>
              <c:strCache>
                <c:ptCount val="1"/>
                <c:pt idx="0">
                  <c:v>tier - 2</c:v>
                </c:pt>
              </c:strCache>
            </c:strRef>
          </c:tx>
          <c:spPr>
            <a:solidFill>
              <a:schemeClr val="accent2"/>
            </a:solidFill>
            <a:ln>
              <a:noFill/>
            </a:ln>
            <a:effectLst/>
          </c:spPr>
          <c:cat>
            <c:strRef>
              <c:f>'PIVOT TABLE'!$A$20:$A$36</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TABLE'!$C$20:$C$36</c:f>
              <c:numCache>
                <c:formatCode>"₹"\ #,##0.00</c:formatCode>
                <c:ptCount val="16"/>
                <c:pt idx="0">
                  <c:v>6041135.2599999998</c:v>
                </c:pt>
                <c:pt idx="1">
                  <c:v>3503320.6900000018</c:v>
                </c:pt>
                <c:pt idx="2">
                  <c:v>3164031.65</c:v>
                </c:pt>
                <c:pt idx="3">
                  <c:v>2395.17</c:v>
                </c:pt>
                <c:pt idx="4">
                  <c:v>115037.35</c:v>
                </c:pt>
                <c:pt idx="5">
                  <c:v>192911.55999999997</c:v>
                </c:pt>
                <c:pt idx="6">
                  <c:v>181849.95</c:v>
                </c:pt>
                <c:pt idx="7">
                  <c:v>60837.32</c:v>
                </c:pt>
                <c:pt idx="8">
                  <c:v>89283.919999999984</c:v>
                </c:pt>
                <c:pt idx="9">
                  <c:v>20281.63</c:v>
                </c:pt>
                <c:pt idx="10">
                  <c:v>360404.39999999997</c:v>
                </c:pt>
                <c:pt idx="11">
                  <c:v>90918.24</c:v>
                </c:pt>
                <c:pt idx="12">
                  <c:v>322970.27</c:v>
                </c:pt>
                <c:pt idx="13">
                  <c:v>1119178.0599999998</c:v>
                </c:pt>
                <c:pt idx="14">
                  <c:v>130834.69999999998</c:v>
                </c:pt>
                <c:pt idx="15">
                  <c:v>500623.52999999991</c:v>
                </c:pt>
              </c:numCache>
            </c:numRef>
          </c:val>
          <c:extLst>
            <c:ext xmlns:c16="http://schemas.microsoft.com/office/drawing/2014/chart" uri="{C3380CC4-5D6E-409C-BE32-E72D297353CC}">
              <c16:uniqueId val="{00000001-9E3A-4A97-9F29-208679C3D1EA}"/>
            </c:ext>
          </c:extLst>
        </c:ser>
        <c:dLbls>
          <c:showLegendKey val="0"/>
          <c:showVal val="0"/>
          <c:showCatName val="0"/>
          <c:showSerName val="0"/>
          <c:showPercent val="0"/>
          <c:showBubbleSize val="0"/>
        </c:dLbls>
        <c:axId val="1685695887"/>
        <c:axId val="1685699727"/>
      </c:areaChart>
      <c:barChart>
        <c:barDir val="col"/>
        <c:grouping val="clustered"/>
        <c:varyColors val="0"/>
        <c:ser>
          <c:idx val="2"/>
          <c:order val="2"/>
          <c:tx>
            <c:strRef>
              <c:f>'PIVOT TABLE'!$D$18:$D$19</c:f>
              <c:strCache>
                <c:ptCount val="1"/>
                <c:pt idx="0">
                  <c:v>tier - 3</c:v>
                </c:pt>
              </c:strCache>
            </c:strRef>
          </c:tx>
          <c:spPr>
            <a:solidFill>
              <a:schemeClr val="accent3"/>
            </a:solidFill>
            <a:ln>
              <a:noFill/>
            </a:ln>
            <a:effectLst/>
          </c:spPr>
          <c:invertIfNegative val="0"/>
          <c:cat>
            <c:strRef>
              <c:f>'PIVOT TABLE'!$A$20:$A$36</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TABLE'!$D$20:$D$36</c:f>
              <c:numCache>
                <c:formatCode>"₹"\ #,##0.00</c:formatCode>
                <c:ptCount val="16"/>
                <c:pt idx="0">
                  <c:v>1283797.23</c:v>
                </c:pt>
                <c:pt idx="1">
                  <c:v>1761129.9599999997</c:v>
                </c:pt>
                <c:pt idx="2">
                  <c:v>1172128.6600000001</c:v>
                </c:pt>
                <c:pt idx="3">
                  <c:v>33900.97</c:v>
                </c:pt>
                <c:pt idx="4">
                  <c:v>30283.02</c:v>
                </c:pt>
                <c:pt idx="5">
                  <c:v>357852.37</c:v>
                </c:pt>
                <c:pt idx="6">
                  <c:v>112675.76</c:v>
                </c:pt>
                <c:pt idx="7">
                  <c:v>25141.940000000002</c:v>
                </c:pt>
                <c:pt idx="8">
                  <c:v>127069.76000000001</c:v>
                </c:pt>
                <c:pt idx="9">
                  <c:v>35149.360000000001</c:v>
                </c:pt>
                <c:pt idx="10">
                  <c:v>264932.07</c:v>
                </c:pt>
                <c:pt idx="11">
                  <c:v>58189.060000000005</c:v>
                </c:pt>
                <c:pt idx="12">
                  <c:v>127856.37000000001</c:v>
                </c:pt>
                <c:pt idx="13">
                  <c:v>480995.23999999987</c:v>
                </c:pt>
                <c:pt idx="14">
                  <c:v>220716.59</c:v>
                </c:pt>
                <c:pt idx="15">
                  <c:v>443725.56000000006</c:v>
                </c:pt>
              </c:numCache>
            </c:numRef>
          </c:val>
          <c:extLst>
            <c:ext xmlns:c16="http://schemas.microsoft.com/office/drawing/2014/chart" uri="{C3380CC4-5D6E-409C-BE32-E72D297353CC}">
              <c16:uniqueId val="{00000002-9E3A-4A97-9F29-208679C3D1EA}"/>
            </c:ext>
          </c:extLst>
        </c:ser>
        <c:dLbls>
          <c:showLegendKey val="0"/>
          <c:showVal val="0"/>
          <c:showCatName val="0"/>
          <c:showSerName val="0"/>
          <c:showPercent val="0"/>
          <c:showBubbleSize val="0"/>
        </c:dLbls>
        <c:gapWidth val="150"/>
        <c:axId val="1685695887"/>
        <c:axId val="1685699727"/>
      </c:barChart>
      <c:catAx>
        <c:axId val="168569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699727"/>
        <c:crosses val="autoZero"/>
        <c:auto val="1"/>
        <c:lblAlgn val="ctr"/>
        <c:lblOffset val="100"/>
        <c:noMultiLvlLbl val="0"/>
      </c:catAx>
      <c:valAx>
        <c:axId val="16856997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69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0</xdr:rowOff>
    </xdr:from>
    <xdr:to>
      <xdr:col>8</xdr:col>
      <xdr:colOff>304800</xdr:colOff>
      <xdr:row>22</xdr:row>
      <xdr:rowOff>165100</xdr:rowOff>
    </xdr:to>
    <xdr:graphicFrame macro="">
      <xdr:nvGraphicFramePr>
        <xdr:cNvPr id="2" name="Chart 1">
          <a:extLst>
            <a:ext uri="{FF2B5EF4-FFF2-40B4-BE49-F238E27FC236}">
              <a16:creationId xmlns:a16="http://schemas.microsoft.com/office/drawing/2014/main" id="{EC0CF161-F58C-4572-AFF2-91F361E1B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196850</xdr:colOff>
      <xdr:row>8</xdr:row>
      <xdr:rowOff>12700</xdr:rowOff>
    </xdr:from>
    <xdr:to>
      <xdr:col>16</xdr:col>
      <xdr:colOff>501650</xdr:colOff>
      <xdr:row>22</xdr:row>
      <xdr:rowOff>177800</xdr:rowOff>
    </xdr:to>
    <xdr:graphicFrame macro="">
      <xdr:nvGraphicFramePr>
        <xdr:cNvPr id="3" name="Chart 2">
          <a:extLst>
            <a:ext uri="{FF2B5EF4-FFF2-40B4-BE49-F238E27FC236}">
              <a16:creationId xmlns:a16="http://schemas.microsoft.com/office/drawing/2014/main" id="{E6B49A76-B8CF-4550-A7A7-9EFBBE9FD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565150</xdr:colOff>
      <xdr:row>25</xdr:row>
      <xdr:rowOff>36812</xdr:rowOff>
    </xdr:from>
    <xdr:to>
      <xdr:col>9</xdr:col>
      <xdr:colOff>345108</xdr:colOff>
      <xdr:row>41</xdr:row>
      <xdr:rowOff>127000</xdr:rowOff>
    </xdr:to>
    <xdr:graphicFrame macro="">
      <xdr:nvGraphicFramePr>
        <xdr:cNvPr id="4" name="Chart 3">
          <a:extLst>
            <a:ext uri="{FF2B5EF4-FFF2-40B4-BE49-F238E27FC236}">
              <a16:creationId xmlns:a16="http://schemas.microsoft.com/office/drawing/2014/main" id="{5DC42FAD-348C-4E4F-B74C-D06F25FB0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361214</xdr:colOff>
      <xdr:row>27</xdr:row>
      <xdr:rowOff>56966</xdr:rowOff>
    </xdr:from>
    <xdr:to>
      <xdr:col>12</xdr:col>
      <xdr:colOff>361213</xdr:colOff>
      <xdr:row>41</xdr:row>
      <xdr:rowOff>98238</xdr:rowOff>
    </xdr:to>
    <mc:AlternateContent xmlns:mc="http://schemas.openxmlformats.org/markup-compatibility/2006">
      <mc:Choice xmlns:a14="http://schemas.microsoft.com/office/drawing/2010/main" Requires="a14">
        <xdr:graphicFrame macro="">
          <xdr:nvGraphicFramePr>
            <xdr:cNvPr id="5" name="Diabetes status">
              <a:extLst>
                <a:ext uri="{FF2B5EF4-FFF2-40B4-BE49-F238E27FC236}">
                  <a16:creationId xmlns:a16="http://schemas.microsoft.com/office/drawing/2014/main" id="{BB799459-31C4-1072-2E25-414221A4C604}"/>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5827736" y="5026531"/>
              <a:ext cx="1822173" cy="26180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44</xdr:row>
      <xdr:rowOff>0</xdr:rowOff>
    </xdr:from>
    <xdr:to>
      <xdr:col>12</xdr:col>
      <xdr:colOff>320261</xdr:colOff>
      <xdr:row>58</xdr:row>
      <xdr:rowOff>166389</xdr:rowOff>
    </xdr:to>
    <xdr:graphicFrame macro="">
      <xdr:nvGraphicFramePr>
        <xdr:cNvPr id="6" name="Chart 5">
          <a:extLst>
            <a:ext uri="{FF2B5EF4-FFF2-40B4-BE49-F238E27FC236}">
              <a16:creationId xmlns:a16="http://schemas.microsoft.com/office/drawing/2014/main" id="{ED58CEB0-B519-40BC-8CF0-33C506001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0</xdr:colOff>
      <xdr:row>60</xdr:row>
      <xdr:rowOff>0</xdr:rowOff>
    </xdr:from>
    <xdr:ext cx="7728415" cy="6636525"/>
    <xdr:sp macro="" textlink="">
      <xdr:nvSpPr>
        <xdr:cNvPr id="7" name="TextBox 6">
          <a:extLst>
            <a:ext uri="{FF2B5EF4-FFF2-40B4-BE49-F238E27FC236}">
              <a16:creationId xmlns:a16="http://schemas.microsoft.com/office/drawing/2014/main" id="{84B4AA16-FB80-407F-8E4E-FE1F842ACCAC}"/>
            </a:ext>
          </a:extLst>
        </xdr:cNvPr>
        <xdr:cNvSpPr txBox="1"/>
      </xdr:nvSpPr>
      <xdr:spPr>
        <a:xfrm>
          <a:off x="3036957" y="11043478"/>
          <a:ext cx="7728415" cy="6636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US" sz="1400" b="1" i="1">
              <a:solidFill>
                <a:schemeClr val="tx1"/>
              </a:solidFill>
              <a:effectLst/>
              <a:latin typeface="Arial Black" panose="020B0A04020102020204" pitchFamily="34" charset="0"/>
              <a:ea typeface="+mn-ea"/>
              <a:cs typeface="+mn-cs"/>
            </a:rPr>
            <a:t>HEALTH</a:t>
          </a:r>
          <a:r>
            <a:rPr lang="en-US" sz="1400" b="1" i="1" baseline="0">
              <a:solidFill>
                <a:schemeClr val="tx1"/>
              </a:solidFill>
              <a:effectLst/>
              <a:latin typeface="Arial Black" panose="020B0A04020102020204" pitchFamily="34" charset="0"/>
              <a:ea typeface="+mn-ea"/>
              <a:cs typeface="+mn-cs"/>
            </a:rPr>
            <a:t> CARE SUMMARY:</a:t>
          </a:r>
        </a:p>
        <a:p>
          <a:pPr rtl="0"/>
          <a:endParaRPr lang="en-US" sz="1400" b="1" i="1" baseline="0">
            <a:solidFill>
              <a:schemeClr val="tx1"/>
            </a:solidFill>
            <a:effectLst/>
            <a:latin typeface="Arial Black" panose="020B0A04020102020204" pitchFamily="34" charset="0"/>
            <a:ea typeface="+mn-ea"/>
            <a:cs typeface="+mn-cs"/>
          </a:endParaRPr>
        </a:p>
        <a:p>
          <a:pPr rtl="0"/>
          <a:r>
            <a:rPr lang="en-US" sz="1400" b="1" i="1">
              <a:solidFill>
                <a:schemeClr val="tx1"/>
              </a:solidFill>
              <a:effectLst/>
              <a:latin typeface="Arial Black" panose="020B0A04020102020204" pitchFamily="34" charset="0"/>
              <a:ea typeface="+mn-ea"/>
              <a:cs typeface="+mn-cs"/>
            </a:rPr>
            <a:t>​Smoking and Cancer: </a:t>
          </a:r>
        </a:p>
        <a:p>
          <a:pPr rtl="0"/>
          <a:r>
            <a:rPr lang="en-US" sz="1400" b="1" i="1">
              <a:solidFill>
                <a:schemeClr val="tx1"/>
              </a:solidFill>
              <a:effectLst/>
              <a:latin typeface="Arial Black" panose="020B0A04020102020204" pitchFamily="34" charset="0"/>
              <a:ea typeface="+mn-ea"/>
              <a:cs typeface="+mn-cs"/>
            </a:rPr>
            <a:t>    Smokers show a significantly higher distribution of cancer history compared to non-smokers.</a:t>
          </a:r>
        </a:p>
        <a:p>
          <a:pPr rtl="0"/>
          <a:endParaRPr lang="en-US" sz="1400" b="1" i="1">
            <a:solidFill>
              <a:schemeClr val="tx1"/>
            </a:solidFill>
            <a:effectLst/>
            <a:latin typeface="Arial Black" panose="020B0A04020102020204" pitchFamily="34" charset="0"/>
            <a:ea typeface="+mn-ea"/>
            <a:cs typeface="+mn-cs"/>
          </a:endParaRPr>
        </a:p>
        <a:p>
          <a:pPr rtl="0"/>
          <a:r>
            <a:rPr lang="en-US" sz="1400" b="1" i="1">
              <a:solidFill>
                <a:schemeClr val="tx1"/>
              </a:solidFill>
              <a:effectLst/>
              <a:latin typeface="Arial Black" panose="020B0A04020102020204" pitchFamily="34" charset="0"/>
              <a:ea typeface="+mn-ea"/>
              <a:cs typeface="+mn-cs"/>
            </a:rPr>
            <a:t>​Transplants and Surgeries:</a:t>
          </a:r>
        </a:p>
        <a:p>
          <a:pPr rtl="0"/>
          <a:r>
            <a:rPr lang="en-US" sz="1400" b="1" i="1">
              <a:solidFill>
                <a:schemeClr val="tx1"/>
              </a:solidFill>
              <a:effectLst/>
              <a:latin typeface="Arial Black" panose="020B0A04020102020204" pitchFamily="34" charset="0"/>
              <a:ea typeface="+mn-ea"/>
              <a:cs typeface="+mn-cs"/>
            </a:rPr>
            <a:t>      Patients with transplant history require more major surgeries and maintain higher average HbA1C levels.</a:t>
          </a:r>
        </a:p>
        <a:p>
          <a:pPr rtl="0"/>
          <a:endParaRPr lang="en-US" sz="1400" b="1" i="1">
            <a:solidFill>
              <a:schemeClr val="tx1"/>
            </a:solidFill>
            <a:effectLst/>
            <a:latin typeface="Arial Black" panose="020B0A04020102020204" pitchFamily="34" charset="0"/>
            <a:ea typeface="+mn-ea"/>
            <a:cs typeface="+mn-cs"/>
          </a:endParaRPr>
        </a:p>
        <a:p>
          <a:pPr rtl="0"/>
          <a:r>
            <a:rPr lang="en-US" sz="1400" b="1" i="1">
              <a:solidFill>
                <a:schemeClr val="tx1"/>
              </a:solidFill>
              <a:effectLst/>
              <a:latin typeface="Arial Black" panose="020B0A04020102020204" pitchFamily="34" charset="0"/>
              <a:ea typeface="+mn-ea"/>
              <a:cs typeface="+mn-cs"/>
            </a:rPr>
            <a:t>​Charges and Health Status: </a:t>
          </a:r>
        </a:p>
        <a:p>
          <a:pPr rtl="0"/>
          <a:r>
            <a:rPr lang="en-US" sz="1400" b="1" i="1">
              <a:solidFill>
                <a:schemeClr val="tx1"/>
              </a:solidFill>
              <a:effectLst/>
              <a:latin typeface="Arial Black" panose="020B0A04020102020204" pitchFamily="34" charset="0"/>
              <a:ea typeface="+mn-ea"/>
              <a:cs typeface="+mn-cs"/>
            </a:rPr>
            <a:t>        Healthcare charges are much higher for patients who are both diabetic and overweight.</a:t>
          </a:r>
        </a:p>
        <a:p>
          <a:pPr rtl="0"/>
          <a:endParaRPr lang="en-US" sz="1400" b="1" i="1">
            <a:solidFill>
              <a:schemeClr val="tx1"/>
            </a:solidFill>
            <a:effectLst/>
            <a:latin typeface="Arial Black" panose="020B0A04020102020204" pitchFamily="34" charset="0"/>
            <a:ea typeface="+mn-ea"/>
            <a:cs typeface="+mn-cs"/>
          </a:endParaRPr>
        </a:p>
        <a:p>
          <a:pPr rtl="0"/>
          <a:r>
            <a:rPr lang="en-US" sz="1400" b="1" i="1">
              <a:solidFill>
                <a:schemeClr val="tx1"/>
              </a:solidFill>
              <a:effectLst/>
              <a:latin typeface="Arial Black" panose="020B0A04020102020204" pitchFamily="34" charset="0"/>
              <a:ea typeface="+mn-ea"/>
              <a:cs typeface="+mn-cs"/>
            </a:rPr>
            <a:t>​Hospital and State Trends: </a:t>
          </a:r>
        </a:p>
        <a:p>
          <a:pPr rtl="0"/>
          <a:r>
            <a:rPr lang="en-US" sz="1400" b="1" i="1">
              <a:solidFill>
                <a:schemeClr val="tx1"/>
              </a:solidFill>
              <a:effectLst/>
              <a:latin typeface="Arial Black" panose="020B0A04020102020204" pitchFamily="34" charset="0"/>
              <a:ea typeface="+mn-ea"/>
              <a:cs typeface="+mn-cs"/>
            </a:rPr>
            <a:t>        Average medical charges vary by state, with Tier-1 hospitals charging the highest rates.</a:t>
          </a:r>
        </a:p>
        <a:p>
          <a:pPr rtl="0"/>
          <a:endParaRPr lang="en-US" sz="1400" b="1" i="1">
            <a:solidFill>
              <a:schemeClr val="tx1"/>
            </a:solidFill>
            <a:effectLst/>
            <a:latin typeface="Arial Black" panose="020B0A04020102020204" pitchFamily="34" charset="0"/>
            <a:ea typeface="+mn-ea"/>
            <a:cs typeface="+mn-cs"/>
          </a:endParaRPr>
        </a:p>
        <a:p>
          <a:pPr rtl="0"/>
          <a:r>
            <a:rPr lang="en-US" sz="1400" b="1" i="1">
              <a:solidFill>
                <a:schemeClr val="tx1"/>
              </a:solidFill>
              <a:effectLst/>
              <a:latin typeface="Arial Black" panose="020B0A04020102020204" pitchFamily="34" charset="0"/>
              <a:ea typeface="+mn-ea"/>
              <a:cs typeface="+mn-cs"/>
            </a:rPr>
            <a:t>​Age and Health Correlation: </a:t>
          </a:r>
        </a:p>
        <a:p>
          <a:pPr rtl="0"/>
          <a:r>
            <a:rPr lang="en-US" sz="1400" b="1" i="1">
              <a:solidFill>
                <a:schemeClr val="tx1"/>
              </a:solidFill>
              <a:effectLst/>
              <a:latin typeface="Arial Black" panose="020B0A04020102020204" pitchFamily="34" charset="0"/>
              <a:ea typeface="+mn-ea"/>
              <a:cs typeface="+mn-cs"/>
            </a:rPr>
            <a:t>        As age increases, BMI, HbA1C levels, and overall healthcare costs show a steady rise.</a:t>
          </a:r>
        </a:p>
        <a:p>
          <a:pPr rtl="0"/>
          <a:endParaRPr lang="en-US" sz="1400" b="1" i="1">
            <a:solidFill>
              <a:schemeClr val="tx1"/>
            </a:solidFill>
            <a:effectLst/>
            <a:latin typeface="Arial Black" panose="020B0A04020102020204" pitchFamily="34" charset="0"/>
            <a:ea typeface="+mn-ea"/>
            <a:cs typeface="+mn-cs"/>
          </a:endParaRPr>
        </a:p>
        <a:p>
          <a:pPr rtl="0"/>
          <a:r>
            <a:rPr lang="en-US" sz="1400" b="1" i="1">
              <a:solidFill>
                <a:schemeClr val="tx1"/>
              </a:solidFill>
              <a:effectLst/>
              <a:latin typeface="Arial Black" panose="020B0A04020102020204" pitchFamily="34" charset="0"/>
              <a:ea typeface="+mn-ea"/>
              <a:cs typeface="+mn-cs"/>
            </a:rPr>
            <a:t>​Final Conclusion: Lifestyle choices and pre-existing health conditions are the primary drivers of healthcare costs</a:t>
          </a:r>
          <a:r>
            <a:rPr lang="en-US" sz="1100" b="0" i="0">
              <a:solidFill>
                <a:schemeClr val="tx1"/>
              </a:solidFill>
              <a:effectLst/>
              <a:latin typeface="+mn-lt"/>
              <a:ea typeface="+mn-ea"/>
              <a:cs typeface="+mn-cs"/>
            </a:rPr>
            <a:t>.</a:t>
          </a:r>
        </a:p>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IYA SELVARAJ" refreshedDate="46170.504552662038" createdVersion="8" refreshedVersion="8" minRefreshableVersion="3" recordCount="2335" xr:uid="{61078E6A-67C3-484D-A5B9-77F0A8031498}">
  <cacheSource type="worksheet">
    <worksheetSource ref="A1:Q2336" sheet="healthcare"/>
  </cacheSource>
  <cacheFields count="17">
    <cacheField name="Customer ID" numFmtId="0">
      <sharedItems/>
    </cacheField>
    <cacheField name="Customer names"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MixedTypes="1" containsNumber="1" containsInteger="1" minValue="1" maxValue="3"/>
    </cacheField>
    <cacheField name="Smoker" numFmtId="0">
      <sharedItems count="3">
        <s v="yes"/>
        <s v="No"/>
        <s v="unknown"/>
      </sharedItems>
    </cacheField>
    <cacheField name="Weight status" numFmtId="0">
      <sharedItems count="4">
        <s v="OVERWEIGHT"/>
        <s v="OBESITY"/>
        <s v="Normal"/>
        <s v="Underweight"/>
      </sharedItems>
    </cacheField>
    <cacheField name="Diabetes status" numFmtId="0">
      <sharedItems count="4">
        <s v="DIABETES"/>
        <s v="PREDIABETES"/>
        <s v="NORMAL"/>
        <b v="0"/>
      </sharedItems>
    </cacheField>
    <cacheField name="Date of birth" numFmtId="0">
      <sharedItems/>
    </cacheField>
    <cacheField name="Charges" numFmtId="168">
      <sharedItems containsSemiMixedTypes="0" containsString="0" containsNumber="1" minValue="563.84" maxValue="63770.43"/>
    </cacheField>
    <cacheField name="Hospital_tier" numFmtId="0">
      <sharedItems count="3">
        <s v="tier - 1"/>
        <s v="tier - 3"/>
        <s v="tier - 2"/>
      </sharedItems>
    </cacheField>
    <cacheField name="City_tier" numFmtId="0">
      <sharedItems/>
    </cacheField>
    <cacheField name="State_id" numFmtId="0">
      <sharedItems count="16">
        <s v="R1013"/>
        <s v="R1012"/>
        <s v="R1026"/>
        <s v="R1016"/>
        <s v="R1025"/>
        <s v="R1021"/>
        <s v="R1011"/>
        <s v="R1024"/>
        <s v="R1023"/>
        <s v="R1019"/>
        <s v="R1022"/>
        <s v="R1017"/>
        <s v="R1015"/>
        <s v="R1020"/>
        <s v="R1018"/>
        <s v="R1014"/>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128845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s v="No major surgery"/>
    <x v="0"/>
    <x v="0"/>
    <x v="0"/>
    <s v="12/10/1968"/>
    <n v="63770.43"/>
    <x v="0"/>
    <s v="tier - 3"/>
    <x v="0"/>
    <n v="54"/>
  </r>
  <r>
    <s v="Id2"/>
    <s v="  Matthew D"/>
    <n v="30.36"/>
    <n v="5.77"/>
    <s v="No"/>
    <x v="0"/>
    <x v="0"/>
    <s v="No major surgery"/>
    <x v="0"/>
    <x v="0"/>
    <x v="1"/>
    <s v="29/12/1978"/>
    <n v="48885.14"/>
    <x v="0"/>
    <s v="tier - 2"/>
    <x v="0"/>
    <n v="44"/>
  </r>
  <r>
    <s v="Id3"/>
    <s v="  Phil"/>
    <n v="34.484999999999999"/>
    <n v="11.87"/>
    <s v="yes"/>
    <x v="0"/>
    <x v="0"/>
    <n v="2"/>
    <x v="0"/>
    <x v="0"/>
    <x v="0"/>
    <s v="27/06/1977"/>
    <n v="40284.379999999997"/>
    <x v="0"/>
    <s v="tier - 3"/>
    <x v="1"/>
    <n v="45"/>
  </r>
  <r>
    <s v="Id4"/>
    <s v="  Kelsey"/>
    <n v="38.094999999999999"/>
    <n v="6.05"/>
    <s v="No"/>
    <x v="0"/>
    <x v="0"/>
    <s v="No major surgery"/>
    <x v="0"/>
    <x v="0"/>
    <x v="1"/>
    <s v="17/12/1989"/>
    <n v="11250.43"/>
    <x v="1"/>
    <s v="tier - 2"/>
    <x v="2"/>
    <n v="33"/>
  </r>
  <r>
    <s v="Id5"/>
    <s v="  Kristyn"/>
    <n v="35.53"/>
    <n v="5.45"/>
    <s v="No"/>
    <x v="0"/>
    <x v="0"/>
    <s v="No major surgery"/>
    <x v="0"/>
    <x v="0"/>
    <x v="2"/>
    <s v="30/12/1969"/>
    <n v="11244.38"/>
    <x v="1"/>
    <s v="tier - 1"/>
    <x v="3"/>
    <n v="53"/>
  </r>
  <r>
    <s v="Id6"/>
    <s v="  Russell B"/>
    <n v="32.799999999999997"/>
    <n v="6.59"/>
    <s v="No"/>
    <x v="0"/>
    <x v="0"/>
    <s v="No major surgery"/>
    <x v="0"/>
    <x v="0"/>
    <x v="0"/>
    <s v="28/06/1976"/>
    <n v="11217.35"/>
    <x v="1"/>
    <s v="tier - 2"/>
    <x v="4"/>
    <n v="46"/>
  </r>
  <r>
    <s v="Id7"/>
    <s v="  Scott"/>
    <n v="36.4"/>
    <n v="6.07"/>
    <s v="No"/>
    <x v="0"/>
    <x v="0"/>
    <s v="No major surgery"/>
    <x v="0"/>
    <x v="0"/>
    <x v="1"/>
    <s v="14/06/1970"/>
    <n v="11187.66"/>
    <x v="1"/>
    <s v="tier - 2"/>
    <x v="1"/>
    <n v="52"/>
  </r>
  <r>
    <s v="Id8"/>
    <s v="  Stephen"/>
    <n v="36.96"/>
    <n v="7.93"/>
    <s v="No"/>
    <x v="0"/>
    <x v="0"/>
    <n v="3"/>
    <x v="0"/>
    <x v="0"/>
    <x v="0"/>
    <s v="03/09/1972"/>
    <n v="11186.2"/>
    <x v="1"/>
    <s v="tier - 2"/>
    <x v="5"/>
    <n v="50"/>
  </r>
  <r>
    <s v="Id9"/>
    <s v="  Patrick R"/>
    <n v="41.14"/>
    <n v="9.58"/>
    <s v="yes"/>
    <x v="0"/>
    <x v="1"/>
    <n v="1"/>
    <x v="0"/>
    <x v="0"/>
    <x v="0"/>
    <s v="06/08/1966"/>
    <n v="11165.42"/>
    <x v="1"/>
    <s v="tier - 1"/>
    <x v="3"/>
    <n v="56"/>
  </r>
  <r>
    <s v="Id10"/>
    <s v="  Brooke N"/>
    <n v="38.06"/>
    <n v="10.79"/>
    <s v="No"/>
    <x v="0"/>
    <x v="0"/>
    <s v="No major surgery"/>
    <x v="0"/>
    <x v="0"/>
    <x v="0"/>
    <s v="25/06/1969"/>
    <n v="11163.57"/>
    <x v="1"/>
    <s v="tier - 2"/>
    <x v="6"/>
    <n v="53"/>
  </r>
  <r>
    <s v="Id11"/>
    <s v="  Paola Andrea"/>
    <n v="37.700000000000003"/>
    <n v="5.96"/>
    <s v="yes"/>
    <x v="0"/>
    <x v="0"/>
    <n v="2"/>
    <x v="0"/>
    <x v="0"/>
    <x v="1"/>
    <s v="30/11/1969"/>
    <n v="11150.78"/>
    <x v="1"/>
    <s v="tier - 2"/>
    <x v="6"/>
    <n v="53"/>
  </r>
  <r>
    <s v="Id12"/>
    <s v="  David"/>
    <n v="42.13"/>
    <n v="11.9"/>
    <s v="No"/>
    <x v="0"/>
    <x v="0"/>
    <s v="No major surgery"/>
    <x v="0"/>
    <x v="0"/>
    <x v="0"/>
    <s v="20/08/1980"/>
    <n v="11103.33"/>
    <x v="1"/>
    <s v="tier - 1"/>
    <x v="5"/>
    <n v="42"/>
  </r>
  <r>
    <s v="Id13"/>
    <s v="  Wade"/>
    <n v="40.92"/>
    <n v="8.41"/>
    <s v="No"/>
    <x v="0"/>
    <x v="0"/>
    <s v="No major surgery"/>
    <x v="0"/>
    <x v="0"/>
    <x v="0"/>
    <s v="05/07/1966"/>
    <n v="11093.62"/>
    <x v="1"/>
    <s v="tier - 1"/>
    <x v="0"/>
    <n v="56"/>
  </r>
  <r>
    <s v="Id14"/>
    <s v="  Franklin"/>
    <n v="40.564999999999998"/>
    <n v="7.02"/>
    <s v="No"/>
    <x v="0"/>
    <x v="0"/>
    <s v="No major surgery"/>
    <x v="0"/>
    <x v="0"/>
    <x v="0"/>
    <s v="04/10/1981"/>
    <n v="40273.65"/>
    <x v="0"/>
    <s v="tier - 3"/>
    <x v="0"/>
    <n v="41"/>
  </r>
  <r>
    <s v="Id15"/>
    <s v="  Leilani M"/>
    <n v="36.384999999999998"/>
    <n v="7.59"/>
    <s v="yes"/>
    <x v="0"/>
    <x v="0"/>
    <n v="2"/>
    <x v="0"/>
    <x v="0"/>
    <x v="0"/>
    <s v="09/09/1966"/>
    <n v="11090.72"/>
    <x v="1"/>
    <s v="tier - 1"/>
    <x v="0"/>
    <n v="56"/>
  </r>
  <r>
    <s v="Id16"/>
    <s v="  Philippe"/>
    <n v="39.9"/>
    <n v="11.32"/>
    <s v="No"/>
    <x v="0"/>
    <x v="0"/>
    <s v="No major surgery"/>
    <x v="0"/>
    <x v="0"/>
    <x v="0"/>
    <s v="07/10/1972"/>
    <n v="11085.59"/>
    <x v="1"/>
    <s v="tier - 2"/>
    <x v="1"/>
    <n v="50"/>
  </r>
  <r>
    <s v="Id17"/>
    <s v="  Jennifer A"/>
    <n v="33.799999999999997"/>
    <n v="7.67"/>
    <s v="No"/>
    <x v="0"/>
    <x v="0"/>
    <n v="3"/>
    <x v="0"/>
    <x v="0"/>
    <x v="0"/>
    <s v="04/09/1967"/>
    <n v="11082.58"/>
    <x v="1"/>
    <s v="tier - 2"/>
    <x v="1"/>
    <n v="55"/>
  </r>
  <r>
    <s v="Id18"/>
    <s v="  Christina M"/>
    <n v="36.765000000000001"/>
    <n v="7.29"/>
    <s v="yes"/>
    <x v="0"/>
    <x v="1"/>
    <n v="1"/>
    <x v="0"/>
    <x v="0"/>
    <x v="0"/>
    <s v="20/11/1966"/>
    <n v="11073.18"/>
    <x v="1"/>
    <s v="tier - 3"/>
    <x v="6"/>
    <n v="56"/>
  </r>
  <r>
    <s v="Id19"/>
    <s v="  Said Sr"/>
    <n v="36.954999999999998"/>
    <n v="4.72"/>
    <s v="yes"/>
    <x v="0"/>
    <x v="0"/>
    <n v="1"/>
    <x v="0"/>
    <x v="0"/>
    <x v="2"/>
    <s v="07/11/1966"/>
    <n v="11070.54"/>
    <x v="1"/>
    <s v="tier - 3"/>
    <x v="6"/>
    <n v="56"/>
  </r>
  <r>
    <s v="Id20"/>
    <s v="  John"/>
    <n v="42.9"/>
    <n v="11.41"/>
    <s v="No"/>
    <x v="0"/>
    <x v="0"/>
    <s v="No major surgery"/>
    <x v="0"/>
    <x v="0"/>
    <x v="0"/>
    <s v="09/11/1971"/>
    <n v="11068.77"/>
    <x v="1"/>
    <s v="tier - 2"/>
    <x v="1"/>
    <n v="51"/>
  </r>
  <r>
    <s v="Id21"/>
    <s v="  Myles"/>
    <n v="36.299999999999997"/>
    <n v="11.5"/>
    <s v="yes"/>
    <x v="0"/>
    <x v="0"/>
    <n v="2"/>
    <x v="0"/>
    <x v="0"/>
    <x v="0"/>
    <s v="18/09/2000"/>
    <n v="11068.7"/>
    <x v="1"/>
    <s v="tier - 1"/>
    <x v="6"/>
    <n v="22"/>
  </r>
  <r>
    <s v="Id22"/>
    <s v="  Madelyn C"/>
    <n v="32.200000000000003"/>
    <n v="6.22"/>
    <s v="yes"/>
    <x v="0"/>
    <x v="0"/>
    <n v="2"/>
    <x v="0"/>
    <x v="0"/>
    <x v="1"/>
    <s v="17/12/2001"/>
    <n v="11046.02"/>
    <x v="1"/>
    <s v="tier - 1"/>
    <x v="2"/>
    <n v="21"/>
  </r>
  <r>
    <s v="Id23"/>
    <s v="  Nicole"/>
    <n v="31.3"/>
    <n v="11.38"/>
    <s v="No"/>
    <x v="0"/>
    <x v="0"/>
    <n v="3"/>
    <x v="0"/>
    <x v="0"/>
    <x v="0"/>
    <s v="30/08/1974"/>
    <n v="11037.85"/>
    <x v="1"/>
    <s v="tier - 2"/>
    <x v="4"/>
    <n v="48"/>
  </r>
  <r>
    <s v="Id24"/>
    <s v="  Eric A"/>
    <n v="41.8"/>
    <n v="7.89"/>
    <s v="yes"/>
    <x v="0"/>
    <x v="0"/>
    <n v="2"/>
    <x v="0"/>
    <x v="0"/>
    <x v="0"/>
    <s v="25/10/1989"/>
    <n v="11037.51"/>
    <x v="1"/>
    <s v="tier - 1"/>
    <x v="1"/>
    <n v="33"/>
  </r>
  <r>
    <s v="Id25"/>
    <s v="  Emiliano I"/>
    <n v="35.090000000000003"/>
    <n v="4.38"/>
    <s v="yes"/>
    <x v="0"/>
    <x v="0"/>
    <n v="2"/>
    <x v="0"/>
    <x v="0"/>
    <x v="2"/>
    <s v="28/07/1981"/>
    <n v="40208.559999999998"/>
    <x v="0"/>
    <s v="tier - 2"/>
    <x v="6"/>
    <n v="41"/>
  </r>
  <r>
    <s v="Id26"/>
    <s v="  Adam"/>
    <n v="33.880000000000003"/>
    <n v="7.01"/>
    <s v="No"/>
    <x v="0"/>
    <x v="0"/>
    <n v="3"/>
    <x v="0"/>
    <x v="0"/>
    <x v="0"/>
    <s v="10/12/1974"/>
    <n v="11033.66"/>
    <x v="1"/>
    <s v="tier - 3"/>
    <x v="1"/>
    <n v="48"/>
  </r>
  <r>
    <s v="Id27"/>
    <s v="  Zach"/>
    <n v="30.875"/>
    <n v="11.88"/>
    <s v="No"/>
    <x v="0"/>
    <x v="0"/>
    <s v="No major surgery"/>
    <x v="0"/>
    <x v="0"/>
    <x v="0"/>
    <s v="21/07/1996"/>
    <n v="11028.56"/>
    <x v="1"/>
    <s v="tier - 3"/>
    <x v="1"/>
    <n v="26"/>
  </r>
  <r>
    <s v="Id28"/>
    <s v="  Stephanie W"/>
    <n v="36.86"/>
    <n v="5.19"/>
    <s v="yes"/>
    <x v="0"/>
    <x v="1"/>
    <n v="1"/>
    <x v="0"/>
    <x v="0"/>
    <x v="2"/>
    <s v="26/06/1991"/>
    <n v="11018.05"/>
    <x v="1"/>
    <s v="tier - 2"/>
    <x v="1"/>
    <n v="31"/>
  </r>
  <r>
    <s v="Id29"/>
    <s v="  Stephen"/>
    <n v="35.86"/>
    <n v="6.74"/>
    <s v="yes"/>
    <x v="0"/>
    <x v="0"/>
    <n v="2"/>
    <x v="0"/>
    <x v="0"/>
    <x v="0"/>
    <s v="15/12/1974"/>
    <n v="11015.17"/>
    <x v="1"/>
    <s v="tier - 1"/>
    <x v="1"/>
    <n v="48"/>
  </r>
  <r>
    <s v="Id30"/>
    <s v="  Natalie"/>
    <n v="37.049999999999997"/>
    <n v="8.44"/>
    <s v="No"/>
    <x v="0"/>
    <x v="0"/>
    <s v="No major surgery"/>
    <x v="0"/>
    <x v="0"/>
    <x v="0"/>
    <s v="24/10/1968"/>
    <n v="11013.71"/>
    <x v="1"/>
    <s v="tier - 1"/>
    <x v="0"/>
    <n v="54"/>
  </r>
  <r>
    <s v="Id31"/>
    <s v="  Nicole J"/>
    <n v="43.89"/>
    <n v="8.7100000000000009"/>
    <s v="No"/>
    <x v="0"/>
    <x v="0"/>
    <s v="No major surgery"/>
    <x v="0"/>
    <x v="0"/>
    <x v="0"/>
    <s v="17/09/2000"/>
    <n v="10991.58"/>
    <x v="1"/>
    <s v="tier - 3"/>
    <x v="1"/>
    <n v="22"/>
  </r>
  <r>
    <s v="Id32"/>
    <s v="  Jefferson D"/>
    <n v="42.35"/>
    <n v="5.08"/>
    <s v="yes"/>
    <x v="0"/>
    <x v="0"/>
    <s v="No major surgery"/>
    <x v="0"/>
    <x v="0"/>
    <x v="2"/>
    <s v="18/12/1965"/>
    <n v="10982.5"/>
    <x v="1"/>
    <s v="tier - 3"/>
    <x v="0"/>
    <n v="57"/>
  </r>
  <r>
    <s v="Id33"/>
    <s v="  Brendan D"/>
    <n v="31.35"/>
    <n v="6.86"/>
    <s v="No"/>
    <x v="0"/>
    <x v="0"/>
    <s v="No major surgery"/>
    <x v="0"/>
    <x v="0"/>
    <x v="0"/>
    <s v="21/10/1973"/>
    <n v="10977.21"/>
    <x v="1"/>
    <s v="tier - 1"/>
    <x v="0"/>
    <n v="49"/>
  </r>
  <r>
    <s v="Id34"/>
    <s v="  Courtney"/>
    <n v="47.6"/>
    <n v="5.95"/>
    <s v="yes"/>
    <x v="0"/>
    <x v="0"/>
    <s v="No major surgery"/>
    <x v="0"/>
    <x v="0"/>
    <x v="1"/>
    <s v="09/07/1966"/>
    <n v="10976.25"/>
    <x v="1"/>
    <s v="tier - 2"/>
    <x v="1"/>
    <n v="56"/>
  </r>
  <r>
    <s v="Id35"/>
    <s v="  Sydney L"/>
    <n v="46.2"/>
    <n v="6.09"/>
    <s v="No"/>
    <x v="0"/>
    <x v="1"/>
    <n v="1"/>
    <x v="0"/>
    <x v="0"/>
    <x v="1"/>
    <s v="19/06/1965"/>
    <n v="10965.45"/>
    <x v="1"/>
    <s v="tier - 2"/>
    <x v="6"/>
    <n v="57"/>
  </r>
  <r>
    <s v="Id36"/>
    <s v="  Julien"/>
    <n v="32.015000000000001"/>
    <n v="11.75"/>
    <s v="No"/>
    <x v="0"/>
    <x v="0"/>
    <s v="No major surgery"/>
    <x v="0"/>
    <x v="0"/>
    <x v="0"/>
    <s v="18/08/1979"/>
    <n v="40204.83"/>
    <x v="0"/>
    <s v="tier - 3"/>
    <x v="1"/>
    <n v="43"/>
  </r>
  <r>
    <s v="Id37"/>
    <s v="  Ryan M"/>
    <n v="40.564999999999998"/>
    <n v="7.37"/>
    <s v="No"/>
    <x v="0"/>
    <x v="0"/>
    <s v="No major surgery"/>
    <x v="0"/>
    <x v="0"/>
    <x v="0"/>
    <s v="14/08/1969"/>
    <n v="10959.69"/>
    <x v="1"/>
    <s v="tier - 3"/>
    <x v="1"/>
    <n v="53"/>
  </r>
  <r>
    <s v="Id38"/>
    <s v="  Anna H"/>
    <n v="32.450000000000003"/>
    <n v="11.91"/>
    <s v="No"/>
    <x v="0"/>
    <x v="0"/>
    <s v="No major surgery"/>
    <x v="0"/>
    <x v="0"/>
    <x v="0"/>
    <s v="04/12/1965"/>
    <n v="10959.33"/>
    <x v="1"/>
    <s v="tier - 3"/>
    <x v="6"/>
    <n v="57"/>
  </r>
  <r>
    <s v="Id39"/>
    <s v="  Samantha"/>
    <n v="34.96"/>
    <n v="6.52"/>
    <s v="No"/>
    <x v="0"/>
    <x v="0"/>
    <s v="No major surgery"/>
    <x v="0"/>
    <x v="0"/>
    <x v="0"/>
    <s v="10/11/1969"/>
    <n v="10942.13"/>
    <x v="1"/>
    <s v="tier - 3"/>
    <x v="1"/>
    <n v="53"/>
  </r>
  <r>
    <s v="Id40"/>
    <s v="  Robert"/>
    <n v="35.5"/>
    <n v="5.14"/>
    <s v="No"/>
    <x v="0"/>
    <x v="1"/>
    <n v="1"/>
    <x v="0"/>
    <x v="0"/>
    <x v="2"/>
    <s v="12/11/1968"/>
    <n v="10928.85"/>
    <x v="1"/>
    <s v="tier - 3"/>
    <x v="0"/>
    <n v="54"/>
  </r>
  <r>
    <s v="Id41"/>
    <s v="  James R"/>
    <n v="52.58"/>
    <n v="4.1900000000000004"/>
    <s v="No"/>
    <x v="1"/>
    <x v="0"/>
    <n v="1"/>
    <x v="0"/>
    <x v="0"/>
    <x v="2"/>
    <s v="13/11/1968"/>
    <n v="10923.93"/>
    <x v="1"/>
    <s v="tier - 1"/>
    <x v="7"/>
    <n v="54"/>
  </r>
  <r>
    <s v="Id42"/>
    <s v="  Roseann"/>
    <n v="35.200000000000003"/>
    <n v="11.68"/>
    <s v="yes"/>
    <x v="0"/>
    <x v="0"/>
    <s v="No major surgery"/>
    <x v="0"/>
    <x v="0"/>
    <x v="0"/>
    <s v="06/09/1994"/>
    <n v="10886.66"/>
    <x v="1"/>
    <s v="tier - 3"/>
    <x v="1"/>
    <n v="28"/>
  </r>
  <r>
    <s v="Id43"/>
    <s v="  Nicole"/>
    <n v="38.06"/>
    <n v="6.98"/>
    <s v="No"/>
    <x v="0"/>
    <x v="0"/>
    <s v="No major surgery"/>
    <x v="0"/>
    <x v="0"/>
    <x v="0"/>
    <s v="20/12/1971"/>
    <n v="10848.13"/>
    <x v="1"/>
    <s v="tier - 3"/>
    <x v="1"/>
    <n v="51"/>
  </r>
  <r>
    <s v="Id44"/>
    <s v="  Spencer"/>
    <n v="34.21"/>
    <n v="8.34"/>
    <s v="No"/>
    <x v="0"/>
    <x v="0"/>
    <s v="No major surgery"/>
    <x v="0"/>
    <x v="0"/>
    <x v="0"/>
    <s v="28/07/1968"/>
    <n v="10825.25"/>
    <x v="1"/>
    <s v="tier - 3"/>
    <x v="1"/>
    <n v="54"/>
  </r>
  <r>
    <s v="Id45"/>
    <s v="  Eric W"/>
    <n v="38.94"/>
    <n v="8.49"/>
    <s v="yes"/>
    <x v="0"/>
    <x v="0"/>
    <n v="1"/>
    <x v="0"/>
    <x v="0"/>
    <x v="0"/>
    <s v="02/10/1967"/>
    <n v="10807.49"/>
    <x v="1"/>
    <s v="tier - 2"/>
    <x v="0"/>
    <n v="55"/>
  </r>
  <r>
    <s v="Id46"/>
    <s v="  Brianna L"/>
    <n v="30.21"/>
    <n v="5.34"/>
    <s v="yes"/>
    <x v="0"/>
    <x v="0"/>
    <n v="1"/>
    <x v="0"/>
    <x v="0"/>
    <x v="2"/>
    <s v="18/12/1970"/>
    <n v="10806.84"/>
    <x v="1"/>
    <s v="tier - 2"/>
    <x v="6"/>
    <n v="52"/>
  </r>
  <r>
    <s v="Id47"/>
    <s v="  Thomas J"/>
    <n v="33.630000000000003"/>
    <n v="4.43"/>
    <s v="yes"/>
    <x v="0"/>
    <x v="0"/>
    <n v="2"/>
    <x v="0"/>
    <x v="0"/>
    <x v="2"/>
    <s v="21/10/1985"/>
    <n v="40182.25"/>
    <x v="0"/>
    <s v="tier - 2"/>
    <x v="6"/>
    <n v="37"/>
  </r>
  <r>
    <s v="Id48"/>
    <s v="  Melissa L"/>
    <n v="40.369999999999997"/>
    <n v="4.47"/>
    <s v="No"/>
    <x v="0"/>
    <x v="0"/>
    <s v="No major surgery"/>
    <x v="0"/>
    <x v="0"/>
    <x v="2"/>
    <s v="28/10/1970"/>
    <n v="10797.34"/>
    <x v="1"/>
    <s v="tier - 2"/>
    <x v="8"/>
    <n v="52"/>
  </r>
  <r>
    <s v="Id49"/>
    <s v="  Flavio"/>
    <n v="53.09"/>
    <n v="4.82"/>
    <s v="yes"/>
    <x v="0"/>
    <x v="0"/>
    <n v="2"/>
    <x v="0"/>
    <x v="0"/>
    <x v="2"/>
    <s v="23/10/1967"/>
    <n v="10796.35"/>
    <x v="1"/>
    <s v="tier - 1"/>
    <x v="9"/>
    <n v="55"/>
  </r>
  <r>
    <s v="Id50"/>
    <s v="  Ryan"/>
    <n v="31.79"/>
    <n v="5.51"/>
    <s v="yes"/>
    <x v="0"/>
    <x v="0"/>
    <n v="2"/>
    <x v="0"/>
    <x v="0"/>
    <x v="2"/>
    <s v="24/12/1999"/>
    <n v="10795.94"/>
    <x v="1"/>
    <s v="tier - 1"/>
    <x v="6"/>
    <n v="23"/>
  </r>
  <r>
    <s v="Id51"/>
    <s v="  Anthony J"/>
    <n v="41.895000000000003"/>
    <n v="10.87"/>
    <s v="yes"/>
    <x v="0"/>
    <x v="0"/>
    <n v="1"/>
    <x v="0"/>
    <x v="0"/>
    <x v="0"/>
    <s v="11/11/1967"/>
    <n v="10791.96"/>
    <x v="1"/>
    <s v="tier - 2"/>
    <x v="6"/>
    <n v="55"/>
  </r>
  <r>
    <s v="Id52"/>
    <s v="  Alex"/>
    <n v="31.16"/>
    <n v="9.34"/>
    <s v="No"/>
    <x v="0"/>
    <x v="0"/>
    <s v="No major surgery"/>
    <x v="0"/>
    <x v="0"/>
    <x v="0"/>
    <s v="25/11/1989"/>
    <n v="10769.75"/>
    <x v="1"/>
    <s v="tier - 2"/>
    <x v="10"/>
    <n v="33"/>
  </r>
  <r>
    <s v="Id53"/>
    <s v="  David"/>
    <n v="34.104999999999997"/>
    <n v="5.03"/>
    <s v="yes"/>
    <x v="0"/>
    <x v="1"/>
    <n v="1"/>
    <x v="0"/>
    <x v="0"/>
    <x v="2"/>
    <s v="29/08/1986"/>
    <n v="10749.02"/>
    <x v="1"/>
    <s v="tier - 1"/>
    <x v="2"/>
    <n v="36"/>
  </r>
  <r>
    <s v="Id54"/>
    <s v="  Andrew B"/>
    <n v="51.93"/>
    <n v="11.05"/>
    <s v="No"/>
    <x v="0"/>
    <x v="0"/>
    <s v="No major surgery"/>
    <x v="0"/>
    <x v="0"/>
    <x v="0"/>
    <s v="09/12/1974"/>
    <n v="10736.87"/>
    <x v="1"/>
    <s v="tier - 1"/>
    <x v="3"/>
    <n v="48"/>
  </r>
  <r>
    <s v="Id55"/>
    <s v="  Dara E"/>
    <n v="38.950000000000003"/>
    <n v="11.95"/>
    <s v="No"/>
    <x v="0"/>
    <x v="0"/>
    <s v="No major surgery"/>
    <x v="0"/>
    <x v="0"/>
    <x v="0"/>
    <s v="25/06/1992"/>
    <n v="10719.57"/>
    <x v="1"/>
    <s v="tier - 1"/>
    <x v="1"/>
    <n v="30"/>
  </r>
  <r>
    <s v="Id56"/>
    <s v="  Inna"/>
    <n v="36.630000000000003"/>
    <n v="7.72"/>
    <s v="yes"/>
    <x v="0"/>
    <x v="0"/>
    <n v="1"/>
    <x v="0"/>
    <x v="0"/>
    <x v="0"/>
    <s v="05/10/1967"/>
    <n v="10713.64"/>
    <x v="1"/>
    <s v="tier - 3"/>
    <x v="6"/>
    <n v="55"/>
  </r>
  <r>
    <s v="Id57"/>
    <s v="  Ari"/>
    <n v="34.200000000000003"/>
    <n v="5.75"/>
    <s v="No"/>
    <x v="0"/>
    <x v="0"/>
    <n v="2"/>
    <x v="0"/>
    <x v="0"/>
    <x v="1"/>
    <s v="30/07/1967"/>
    <n v="10704.47"/>
    <x v="1"/>
    <s v="tier - 2"/>
    <x v="6"/>
    <n v="55"/>
  </r>
  <r>
    <s v="Id58"/>
    <s v="  Lindsey"/>
    <n v="50.63"/>
    <n v="11.89"/>
    <s v="No"/>
    <x v="0"/>
    <x v="0"/>
    <s v="No major surgery"/>
    <x v="0"/>
    <x v="0"/>
    <x v="0"/>
    <s v="14/10/1983"/>
    <n v="40103.89"/>
    <x v="0"/>
    <s v="tier - 2"/>
    <x v="6"/>
    <n v="39"/>
  </r>
  <r>
    <s v="Id59"/>
    <s v="  Kenny"/>
    <n v="36.479999999999997"/>
    <n v="6.2"/>
    <s v="No"/>
    <x v="0"/>
    <x v="0"/>
    <s v="No major surgery"/>
    <x v="0"/>
    <x v="0"/>
    <x v="1"/>
    <s v="24/10/1972"/>
    <n v="10702.64"/>
    <x v="1"/>
    <s v="tier - 3"/>
    <x v="0"/>
    <n v="50"/>
  </r>
  <r>
    <s v="Id60"/>
    <s v="  Louise"/>
    <n v="54.82"/>
    <n v="10.61"/>
    <s v="No"/>
    <x v="0"/>
    <x v="0"/>
    <s v="No major surgery"/>
    <x v="0"/>
    <x v="0"/>
    <x v="0"/>
    <s v="30/09/1976"/>
    <n v="10698.38"/>
    <x v="1"/>
    <s v="tier - 1"/>
    <x v="4"/>
    <n v="46"/>
  </r>
  <r>
    <s v="Id61"/>
    <s v="  Cameron"/>
    <n v="38.06"/>
    <n v="6.04"/>
    <s v="No"/>
    <x v="0"/>
    <x v="1"/>
    <n v="1"/>
    <x v="0"/>
    <x v="0"/>
    <x v="1"/>
    <s v="02/08/1977"/>
    <n v="10690.11"/>
    <x v="1"/>
    <s v="tier - 2"/>
    <x v="5"/>
    <n v="45"/>
  </r>
  <r>
    <s v="Id62"/>
    <s v="  Katie T"/>
    <n v="51.48"/>
    <n v="9.33"/>
    <s v="yes"/>
    <x v="0"/>
    <x v="0"/>
    <s v="No major surgery"/>
    <x v="0"/>
    <x v="0"/>
    <x v="0"/>
    <s v="07/09/1962"/>
    <n v="10676.83"/>
    <x v="1"/>
    <s v="tier - 3"/>
    <x v="0"/>
    <n v="60"/>
  </r>
  <r>
    <s v="Id63"/>
    <s v="  Casey"/>
    <n v="52.06"/>
    <n v="11.47"/>
    <s v="No"/>
    <x v="0"/>
    <x v="0"/>
    <s v="No major surgery"/>
    <x v="0"/>
    <x v="0"/>
    <x v="0"/>
    <s v="22/11/1976"/>
    <n v="10665.44"/>
    <x v="1"/>
    <s v="tier - 2"/>
    <x v="5"/>
    <n v="46"/>
  </r>
  <r>
    <s v="Id64"/>
    <s v="  David"/>
    <n v="30.684999999999999"/>
    <n v="7.02"/>
    <s v="yes"/>
    <x v="0"/>
    <x v="0"/>
    <s v="No major surgery"/>
    <x v="0"/>
    <x v="0"/>
    <x v="0"/>
    <s v="08/08/1964"/>
    <n v="10627.81"/>
    <x v="1"/>
    <s v="tier - 3"/>
    <x v="0"/>
    <n v="58"/>
  </r>
  <r>
    <s v="Id65"/>
    <s v="  Bryson C"/>
    <n v="36.08"/>
    <n v="8.8000000000000007"/>
    <s v="yes"/>
    <x v="0"/>
    <x v="0"/>
    <n v="1"/>
    <x v="0"/>
    <x v="0"/>
    <x v="0"/>
    <s v="06/07/1990"/>
    <n v="10620.26"/>
    <x v="1"/>
    <s v="tier - 3"/>
    <x v="1"/>
    <n v="32"/>
  </r>
  <r>
    <s v="Id66"/>
    <s v="  Megan"/>
    <n v="54.99"/>
    <n v="8.68"/>
    <s v="No"/>
    <x v="0"/>
    <x v="0"/>
    <n v="2"/>
    <x v="0"/>
    <x v="0"/>
    <x v="0"/>
    <s v="23/07/1992"/>
    <n v="10617.04"/>
    <x v="1"/>
    <s v="tier - 3"/>
    <x v="2"/>
    <n v="30"/>
  </r>
  <r>
    <s v="Id67"/>
    <s v="  Daniel"/>
    <n v="35.97"/>
    <n v="6.12"/>
    <s v="No"/>
    <x v="0"/>
    <x v="1"/>
    <n v="1"/>
    <x v="0"/>
    <x v="0"/>
    <x v="1"/>
    <s v="27/06/1965"/>
    <n v="10608.67"/>
    <x v="1"/>
    <s v="tier - 3"/>
    <x v="1"/>
    <n v="57"/>
  </r>
  <r>
    <s v="Id68"/>
    <s v="  Steven M"/>
    <n v="45.54"/>
    <n v="5.4"/>
    <s v="yes"/>
    <x v="0"/>
    <x v="1"/>
    <n v="1"/>
    <x v="0"/>
    <x v="0"/>
    <x v="2"/>
    <s v="02/07/1966"/>
    <n v="10602.39"/>
    <x v="1"/>
    <s v="tier - 3"/>
    <x v="6"/>
    <n v="56"/>
  </r>
  <r>
    <s v="Id69"/>
    <s v="  Jenna L"/>
    <n v="35.53"/>
    <n v="4.3600000000000003"/>
    <s v="yes"/>
    <x v="0"/>
    <x v="0"/>
    <s v="No major surgery"/>
    <x v="0"/>
    <x v="0"/>
    <x v="2"/>
    <s v="12/08/1966"/>
    <n v="40069.440000000002"/>
    <x v="0"/>
    <s v="tier - 3"/>
    <x v="6"/>
    <n v="56"/>
  </r>
  <r>
    <s v="Id70"/>
    <s v="  Freeman"/>
    <n v="30.8"/>
    <n v="9.77"/>
    <s v="No"/>
    <x v="0"/>
    <x v="0"/>
    <s v="No major surgery"/>
    <x v="0"/>
    <x v="0"/>
    <x v="0"/>
    <s v="23/06/1967"/>
    <n v="10601.63"/>
    <x v="1"/>
    <s v="tier - 2"/>
    <x v="1"/>
    <n v="55"/>
  </r>
  <r>
    <s v="Id71"/>
    <s v="  Jeff"/>
    <n v="38.39"/>
    <n v="4.25"/>
    <s v="No"/>
    <x v="0"/>
    <x v="0"/>
    <n v="1"/>
    <x v="0"/>
    <x v="0"/>
    <x v="2"/>
    <s v="20/07/1966"/>
    <n v="10601.41"/>
    <x v="1"/>
    <s v="tier - 2"/>
    <x v="6"/>
    <n v="56"/>
  </r>
  <r>
    <s v="Id72"/>
    <s v="  Elenilton V"/>
    <n v="32.299999999999997"/>
    <n v="4.76"/>
    <s v="No"/>
    <x v="0"/>
    <x v="0"/>
    <n v="2"/>
    <x v="0"/>
    <x v="0"/>
    <x v="2"/>
    <s v="14/12/1972"/>
    <n v="10600.55"/>
    <x v="1"/>
    <s v="tier - 1"/>
    <x v="1"/>
    <n v="50"/>
  </r>
  <r>
    <s v="Id73"/>
    <s v="  Maurya"/>
    <n v="48.8"/>
    <n v="6.22"/>
    <s v="yes"/>
    <x v="0"/>
    <x v="0"/>
    <n v="2"/>
    <x v="0"/>
    <x v="0"/>
    <x v="1"/>
    <s v="29/11/1967"/>
    <n v="10594.5"/>
    <x v="1"/>
    <s v="tier - 1"/>
    <x v="1"/>
    <n v="55"/>
  </r>
  <r>
    <s v="Id74"/>
    <s v="  Samantha C"/>
    <n v="45.5"/>
    <n v="7.96"/>
    <s v="No"/>
    <x v="0"/>
    <x v="0"/>
    <s v="No major surgery"/>
    <x v="0"/>
    <x v="0"/>
    <x v="0"/>
    <s v="03/11/1966"/>
    <n v="10594.23"/>
    <x v="1"/>
    <s v="tier - 3"/>
    <x v="0"/>
    <n v="56"/>
  </r>
  <r>
    <s v="Id75"/>
    <s v="  Bethany A"/>
    <n v="53.61"/>
    <n v="10.92"/>
    <s v="yes"/>
    <x v="0"/>
    <x v="0"/>
    <n v="1"/>
    <x v="0"/>
    <x v="0"/>
    <x v="0"/>
    <s v="25/12/1969"/>
    <n v="10579.71"/>
    <x v="1"/>
    <s v="tier - 3"/>
    <x v="0"/>
    <n v="53"/>
  </r>
  <r>
    <s v="Id76"/>
    <s v="  Yves"/>
    <n v="36.19"/>
    <n v="11.51"/>
    <s v="yes"/>
    <x v="0"/>
    <x v="0"/>
    <n v="1"/>
    <x v="0"/>
    <x v="0"/>
    <x v="0"/>
    <s v="11/12/1966"/>
    <n v="10577.09"/>
    <x v="1"/>
    <s v="tier - 3"/>
    <x v="6"/>
    <n v="56"/>
  </r>
  <r>
    <s v="Id77"/>
    <s v="  Danielle"/>
    <n v="34.6"/>
    <n v="5.99"/>
    <s v="yes"/>
    <x v="0"/>
    <x v="0"/>
    <s v="No major surgery"/>
    <x v="0"/>
    <x v="0"/>
    <x v="1"/>
    <s v="17/07/1969"/>
    <n v="10564.88"/>
    <x v="1"/>
    <s v="tier - 1"/>
    <x v="7"/>
    <n v="53"/>
  </r>
  <r>
    <s v="Id78"/>
    <s v="  Julia"/>
    <n v="54.12"/>
    <n v="11.57"/>
    <s v="No"/>
    <x v="0"/>
    <x v="0"/>
    <s v="No major surgery"/>
    <x v="0"/>
    <x v="0"/>
    <x v="0"/>
    <s v="29/06/1971"/>
    <n v="10560.49"/>
    <x v="1"/>
    <s v="tier - 2"/>
    <x v="0"/>
    <n v="51"/>
  </r>
  <r>
    <s v="Id79"/>
    <s v="  Joshua"/>
    <n v="48.82"/>
    <n v="6.67"/>
    <s v="yes"/>
    <x v="0"/>
    <x v="0"/>
    <s v="No major surgery"/>
    <x v="0"/>
    <x v="0"/>
    <x v="0"/>
    <s v="26/09/1971"/>
    <n v="10546.48"/>
    <x v="1"/>
    <s v="tier - 3"/>
    <x v="6"/>
    <n v="51"/>
  </r>
  <r>
    <s v="Id80"/>
    <s v="  Jennifer"/>
    <n v="51.01"/>
    <n v="9.1999999999999993"/>
    <s v="No"/>
    <x v="0"/>
    <x v="0"/>
    <s v="No major surgery"/>
    <x v="0"/>
    <x v="0"/>
    <x v="0"/>
    <s v="20/12/1978"/>
    <n v="40054.730000000003"/>
    <x v="0"/>
    <s v="tier - 3"/>
    <x v="6"/>
    <n v="44"/>
  </r>
  <r>
    <s v="Id81"/>
    <s v="  Gwen M"/>
    <n v="45.65"/>
    <n v="5.1100000000000003"/>
    <s v="yes"/>
    <x v="0"/>
    <x v="0"/>
    <n v="1"/>
    <x v="0"/>
    <x v="0"/>
    <x v="2"/>
    <s v="25/10/1977"/>
    <n v="10495.6"/>
    <x v="1"/>
    <s v="tier - 1"/>
    <x v="1"/>
    <n v="45"/>
  </r>
  <r>
    <s v="Id82"/>
    <s v="  Patrick"/>
    <n v="52.9"/>
    <n v="5.34"/>
    <s v="No"/>
    <x v="0"/>
    <x v="0"/>
    <s v="No major surgery"/>
    <x v="0"/>
    <x v="0"/>
    <x v="2"/>
    <s v="19/10/1972"/>
    <n v="10493.95"/>
    <x v="1"/>
    <s v="tier - 1"/>
    <x v="1"/>
    <n v="50"/>
  </r>
  <r>
    <s v="Id83"/>
    <s v="  Kate"/>
    <n v="45.41"/>
    <n v="4.03"/>
    <s v="yes"/>
    <x v="0"/>
    <x v="0"/>
    <n v="1"/>
    <x v="0"/>
    <x v="0"/>
    <x v="2"/>
    <s v="21/08/1978"/>
    <n v="10486.55"/>
    <x v="1"/>
    <s v="tier - 3"/>
    <x v="4"/>
    <n v="44"/>
  </r>
  <r>
    <s v="Id84"/>
    <s v="  Kevin"/>
    <n v="49.41"/>
    <n v="4.2300000000000004"/>
    <s v="yes"/>
    <x v="0"/>
    <x v="1"/>
    <n v="1"/>
    <x v="0"/>
    <x v="0"/>
    <x v="2"/>
    <s v="28/06/1987"/>
    <n v="10464.83"/>
    <x v="1"/>
    <s v="tier - 1"/>
    <x v="1"/>
    <n v="35"/>
  </r>
  <r>
    <s v="Id85"/>
    <s v="  Stephen II"/>
    <n v="31.824999999999999"/>
    <n v="4.0599999999999996"/>
    <s v="No"/>
    <x v="0"/>
    <x v="0"/>
    <n v="2"/>
    <x v="0"/>
    <x v="0"/>
    <x v="2"/>
    <s v="22/09/1969"/>
    <n v="10461.98"/>
    <x v="1"/>
    <s v="tier - 1"/>
    <x v="1"/>
    <n v="53"/>
  </r>
  <r>
    <s v="Id86"/>
    <s v="  Philip"/>
    <n v="51.28"/>
    <n v="4.68"/>
    <s v="No"/>
    <x v="0"/>
    <x v="0"/>
    <n v="2"/>
    <x v="0"/>
    <x v="0"/>
    <x v="2"/>
    <s v="27/07/1964"/>
    <n v="10459.19"/>
    <x v="1"/>
    <s v="tier - 1"/>
    <x v="0"/>
    <n v="58"/>
  </r>
  <r>
    <s v="Id87"/>
    <s v="  Brett A"/>
    <n v="34.96"/>
    <n v="4.34"/>
    <s v="No"/>
    <x v="0"/>
    <x v="1"/>
    <n v="1"/>
    <x v="0"/>
    <x v="0"/>
    <x v="2"/>
    <s v="03/08/1976"/>
    <n v="10455.14"/>
    <x v="1"/>
    <s v="tier - 2"/>
    <x v="5"/>
    <n v="46"/>
  </r>
  <r>
    <s v="Id88"/>
    <s v="  Rebecca"/>
    <n v="33.11"/>
    <n v="10.51"/>
    <s v="No"/>
    <x v="0"/>
    <x v="0"/>
    <s v="No major surgery"/>
    <x v="0"/>
    <x v="0"/>
    <x v="0"/>
    <s v="14/10/1964"/>
    <n v="10455.1"/>
    <x v="1"/>
    <s v="tier - 1"/>
    <x v="1"/>
    <n v="58"/>
  </r>
  <r>
    <s v="Id89"/>
    <s v="  Kelley"/>
    <n v="54.74"/>
    <n v="5.84"/>
    <s v="yes"/>
    <x v="0"/>
    <x v="1"/>
    <n v="1"/>
    <x v="0"/>
    <x v="0"/>
    <x v="1"/>
    <s v="08/11/1968"/>
    <n v="10450.549999999999"/>
    <x v="1"/>
    <s v="tier - 1"/>
    <x v="6"/>
    <n v="54"/>
  </r>
  <r>
    <s v="Id90"/>
    <s v="  Abigail K"/>
    <n v="32.56"/>
    <n v="5.41"/>
    <s v="No"/>
    <x v="0"/>
    <x v="1"/>
    <n v="1"/>
    <x v="0"/>
    <x v="0"/>
    <x v="2"/>
    <s v="29/08/1968"/>
    <n v="10436.1"/>
    <x v="1"/>
    <s v="tier - 3"/>
    <x v="6"/>
    <n v="54"/>
  </r>
  <r>
    <s v="Id91"/>
    <s v="  Hope"/>
    <n v="39.049999999999997"/>
    <n v="6.06"/>
    <s v="No"/>
    <x v="0"/>
    <x v="0"/>
    <n v="1"/>
    <x v="0"/>
    <x v="0"/>
    <x v="1"/>
    <s v="25/12/1982"/>
    <n v="40003.33"/>
    <x v="0"/>
    <s v="tier - 1"/>
    <x v="1"/>
    <n v="40"/>
  </r>
  <r>
    <s v="Id92"/>
    <s v="  Elyse M"/>
    <n v="42.75"/>
    <n v="4.22"/>
    <s v="No"/>
    <x v="0"/>
    <x v="0"/>
    <s v="No major surgery"/>
    <x v="0"/>
    <x v="0"/>
    <x v="2"/>
    <s v="23/08/1968"/>
    <n v="10435.07"/>
    <x v="1"/>
    <s v="tier - 1"/>
    <x v="3"/>
    <n v="54"/>
  </r>
  <r>
    <s v="Id93"/>
    <s v="  Nicholas"/>
    <n v="50.58"/>
    <n v="5.12"/>
    <s v="No"/>
    <x v="0"/>
    <x v="0"/>
    <n v="2"/>
    <x v="0"/>
    <x v="0"/>
    <x v="2"/>
    <s v="27/12/1968"/>
    <n v="10422.92"/>
    <x v="1"/>
    <s v="tier - 1"/>
    <x v="11"/>
    <n v="54"/>
  </r>
  <r>
    <s v="Id94"/>
    <s v="  David"/>
    <n v="30.495000000000001"/>
    <n v="4.57"/>
    <s v="yes"/>
    <x v="0"/>
    <x v="0"/>
    <s v="No major surgery"/>
    <x v="0"/>
    <x v="0"/>
    <x v="2"/>
    <s v="25/11/1979"/>
    <n v="10419.65"/>
    <x v="1"/>
    <s v="tier - 2"/>
    <x v="4"/>
    <n v="43"/>
  </r>
  <r>
    <s v="Id95"/>
    <s v="  Natalie"/>
    <n v="48.31"/>
    <n v="9.58"/>
    <s v="yes"/>
    <x v="0"/>
    <x v="0"/>
    <n v="2"/>
    <x v="0"/>
    <x v="0"/>
    <x v="0"/>
    <s v="11/10/1973"/>
    <n v="10419.59"/>
    <x v="1"/>
    <s v="tier - 2"/>
    <x v="4"/>
    <n v="49"/>
  </r>
  <r>
    <s v="Id96"/>
    <s v="  Thomas"/>
    <n v="48.99"/>
    <n v="9.7799999999999994"/>
    <s v="yes"/>
    <x v="0"/>
    <x v="0"/>
    <n v="1"/>
    <x v="0"/>
    <x v="0"/>
    <x v="0"/>
    <s v="24/10/1980"/>
    <n v="10407.98"/>
    <x v="1"/>
    <s v="tier - 1"/>
    <x v="5"/>
    <n v="42"/>
  </r>
  <r>
    <s v="Id97"/>
    <s v="  Pamela J"/>
    <n v="38.39"/>
    <n v="4.1100000000000003"/>
    <s v="yes"/>
    <x v="0"/>
    <x v="0"/>
    <s v="No major surgery"/>
    <x v="0"/>
    <x v="0"/>
    <x v="2"/>
    <s v="05/06/1975"/>
    <n v="10407.09"/>
    <x v="1"/>
    <s v="tier - 1"/>
    <x v="12"/>
    <n v="48"/>
  </r>
  <r>
    <s v="Id98"/>
    <s v="  Jessica"/>
    <n v="44.34"/>
    <n v="4.0199999999999996"/>
    <s v="yes"/>
    <x v="0"/>
    <x v="0"/>
    <n v="2"/>
    <x v="0"/>
    <x v="0"/>
    <x v="2"/>
    <s v="07/07/1969"/>
    <n v="10403.27"/>
    <x v="1"/>
    <s v="tier - 2"/>
    <x v="13"/>
    <n v="53"/>
  </r>
  <r>
    <s v="Id99"/>
    <s v="  Ron N"/>
    <n v="41.51"/>
    <n v="6.92"/>
    <s v="No"/>
    <x v="0"/>
    <x v="0"/>
    <s v="No major surgery"/>
    <x v="0"/>
    <x v="0"/>
    <x v="0"/>
    <s v="19/09/1973"/>
    <n v="10381.48"/>
    <x v="1"/>
    <s v="tier - 3"/>
    <x v="0"/>
    <n v="49"/>
  </r>
  <r>
    <s v="Id100"/>
    <s v="  Daniel"/>
    <n v="48.2"/>
    <n v="4.84"/>
    <s v="No"/>
    <x v="0"/>
    <x v="0"/>
    <s v="No major surgery"/>
    <x v="0"/>
    <x v="0"/>
    <x v="2"/>
    <s v="29/09/1973"/>
    <n v="10370.91"/>
    <x v="1"/>
    <s v="tier - 3"/>
    <x v="7"/>
    <n v="49"/>
  </r>
  <r>
    <s v="Id101"/>
    <s v="  Brian"/>
    <n v="35.75"/>
    <n v="8"/>
    <s v="yes"/>
    <x v="0"/>
    <x v="0"/>
    <s v="No major surgery"/>
    <x v="0"/>
    <x v="0"/>
    <x v="0"/>
    <s v="06/09/1971"/>
    <n v="10356.67"/>
    <x v="1"/>
    <s v="tier - 1"/>
    <x v="4"/>
    <n v="51"/>
  </r>
  <r>
    <s v="Id102"/>
    <s v="  Sari"/>
    <n v="53.81"/>
    <n v="8.77"/>
    <s v="yes"/>
    <x v="0"/>
    <x v="0"/>
    <s v="No major surgery"/>
    <x v="0"/>
    <x v="0"/>
    <x v="0"/>
    <s v="08/08/1987"/>
    <n v="39983.43"/>
    <x v="2"/>
    <s v="tier - 3"/>
    <x v="1"/>
    <n v="35"/>
  </r>
  <r>
    <s v="Id103"/>
    <s v="  Robert M"/>
    <n v="49.48"/>
    <n v="4.96"/>
    <s v="No"/>
    <x v="0"/>
    <x v="1"/>
    <n v="1"/>
    <x v="0"/>
    <x v="0"/>
    <x v="2"/>
    <s v="17/06/1969"/>
    <n v="10355.64"/>
    <x v="1"/>
    <s v="tier - 1"/>
    <x v="1"/>
    <n v="53"/>
  </r>
  <r>
    <s v="Id104"/>
    <s v="  Ricardo"/>
    <n v="34.1"/>
    <n v="4.43"/>
    <s v="yes"/>
    <x v="0"/>
    <x v="0"/>
    <s v="No major surgery"/>
    <x v="0"/>
    <x v="0"/>
    <x v="2"/>
    <s v="29/09/1974"/>
    <n v="10352.48"/>
    <x v="1"/>
    <s v="tier - 1"/>
    <x v="1"/>
    <n v="48"/>
  </r>
  <r>
    <s v="Id105"/>
    <s v="  Gedion"/>
    <n v="35.299999999999997"/>
    <n v="5.82"/>
    <s v="yes"/>
    <x v="0"/>
    <x v="1"/>
    <n v="1"/>
    <x v="0"/>
    <x v="0"/>
    <x v="1"/>
    <s v="08/08/1973"/>
    <n v="10345.93"/>
    <x v="1"/>
    <s v="tier - 2"/>
    <x v="5"/>
    <n v="49"/>
  </r>
  <r>
    <s v="Id106"/>
    <s v="  Mark"/>
    <n v="43.83"/>
    <n v="6.03"/>
    <s v="yes"/>
    <x v="0"/>
    <x v="0"/>
    <n v="2"/>
    <x v="0"/>
    <x v="0"/>
    <x v="1"/>
    <s v="19/07/1968"/>
    <n v="10338.93"/>
    <x v="1"/>
    <s v="tier - 1"/>
    <x v="0"/>
    <n v="54"/>
  </r>
  <r>
    <s v="Id107"/>
    <s v="  Gamini P"/>
    <n v="50.07"/>
    <n v="9.27"/>
    <s v="No"/>
    <x v="0"/>
    <x v="0"/>
    <s v="No major surgery"/>
    <x v="0"/>
    <x v="0"/>
    <x v="0"/>
    <s v="21/07/1982"/>
    <n v="10329.06"/>
    <x v="1"/>
    <s v="tier - 1"/>
    <x v="5"/>
    <n v="40"/>
  </r>
  <r>
    <s v="Id108"/>
    <s v="  Emily J"/>
    <n v="32.774999999999999"/>
    <n v="5.53"/>
    <s v="No"/>
    <x v="0"/>
    <x v="0"/>
    <s v="No major surgery"/>
    <x v="0"/>
    <x v="0"/>
    <x v="2"/>
    <s v="01/12/1970"/>
    <n v="10325.209999999999"/>
    <x v="1"/>
    <s v="tier - 3"/>
    <x v="6"/>
    <n v="52"/>
  </r>
  <r>
    <s v="Id109"/>
    <s v="  Amanda"/>
    <n v="34.104999999999997"/>
    <n v="5.07"/>
    <s v="No"/>
    <x v="0"/>
    <x v="0"/>
    <n v="1"/>
    <x v="0"/>
    <x v="0"/>
    <x v="2"/>
    <s v="21/08/1991"/>
    <n v="10322.9"/>
    <x v="1"/>
    <s v="tier - 1"/>
    <x v="2"/>
    <n v="31"/>
  </r>
  <r>
    <s v="Id110"/>
    <s v="  Nicholas"/>
    <n v="48.93"/>
    <n v="11.17"/>
    <s v="yes"/>
    <x v="0"/>
    <x v="0"/>
    <n v="1"/>
    <x v="0"/>
    <x v="0"/>
    <x v="0"/>
    <s v="17/11/1991"/>
    <n v="10315.91"/>
    <x v="1"/>
    <s v="tier - 2"/>
    <x v="1"/>
    <n v="31"/>
  </r>
  <r>
    <s v="Id111"/>
    <s v="  Knox"/>
    <n v="37.07"/>
    <n v="6.14"/>
    <s v="yes"/>
    <x v="0"/>
    <x v="0"/>
    <s v="No major surgery"/>
    <x v="0"/>
    <x v="0"/>
    <x v="1"/>
    <s v="12/07/1962"/>
    <n v="10310.780000000001"/>
    <x v="1"/>
    <s v="tier - 3"/>
    <x v="1"/>
    <n v="60"/>
  </r>
  <r>
    <s v="Id112"/>
    <s v="  Yianna"/>
    <n v="51.51"/>
    <n v="6.26"/>
    <s v="yes"/>
    <x v="0"/>
    <x v="1"/>
    <n v="1"/>
    <x v="0"/>
    <x v="0"/>
    <x v="1"/>
    <s v="24/09/1963"/>
    <n v="10308.040000000001"/>
    <x v="1"/>
    <s v="tier - 1"/>
    <x v="0"/>
    <n v="59"/>
  </r>
  <r>
    <s v="Id113"/>
    <s v="  Roberta"/>
    <n v="34.799999999999997"/>
    <n v="4.72"/>
    <s v="yes"/>
    <x v="0"/>
    <x v="0"/>
    <s v="No major surgery"/>
    <x v="0"/>
    <x v="0"/>
    <x v="2"/>
    <s v="22/07/1959"/>
    <n v="48824.45"/>
    <x v="2"/>
    <s v="tier - 1"/>
    <x v="6"/>
    <n v="63"/>
  </r>
  <r>
    <s v="Id114"/>
    <s v="  Benjamin P"/>
    <n v="36.67"/>
    <n v="5.18"/>
    <s v="No"/>
    <x v="0"/>
    <x v="0"/>
    <n v="1"/>
    <x v="0"/>
    <x v="0"/>
    <x v="2"/>
    <s v="02/12/1975"/>
    <n v="39963.120000000003"/>
    <x v="2"/>
    <s v="tier - 2"/>
    <x v="6"/>
    <n v="47"/>
  </r>
  <r>
    <s v="Id115"/>
    <s v="  Craig"/>
    <n v="30.9"/>
    <n v="9.4"/>
    <s v="No"/>
    <x v="0"/>
    <x v="0"/>
    <n v="2"/>
    <x v="0"/>
    <x v="0"/>
    <x v="0"/>
    <s v="14/09/1988"/>
    <n v="10276.99"/>
    <x v="1"/>
    <s v="tier - 1"/>
    <x v="5"/>
    <n v="34"/>
  </r>
  <r>
    <s v="Id116"/>
    <s v="  Ann"/>
    <n v="30.495000000000001"/>
    <n v="6.29"/>
    <s v="No"/>
    <x v="0"/>
    <x v="0"/>
    <s v="No major surgery"/>
    <x v="0"/>
    <x v="0"/>
    <x v="1"/>
    <s v="21/06/1970"/>
    <n v="10274.33"/>
    <x v="1"/>
    <s v="tier - 1"/>
    <x v="7"/>
    <n v="52"/>
  </r>
  <r>
    <s v="Id117"/>
    <s v="  Jamie P"/>
    <n v="44.88"/>
    <n v="6.04"/>
    <s v="No"/>
    <x v="0"/>
    <x v="1"/>
    <n v="1"/>
    <x v="0"/>
    <x v="0"/>
    <x v="1"/>
    <s v="27/11/1973"/>
    <n v="10269.459999999999"/>
    <x v="1"/>
    <s v="tier - 3"/>
    <x v="1"/>
    <n v="49"/>
  </r>
  <r>
    <s v="Id118"/>
    <s v="  John"/>
    <n v="44.32"/>
    <n v="10.55"/>
    <s v="No"/>
    <x v="0"/>
    <x v="0"/>
    <s v="No major surgery"/>
    <x v="0"/>
    <x v="0"/>
    <x v="0"/>
    <s v="05/09/1973"/>
    <n v="10264.44"/>
    <x v="1"/>
    <s v="tier - 2"/>
    <x v="1"/>
    <n v="49"/>
  </r>
  <r>
    <s v="Id119"/>
    <s v="  Charlie"/>
    <n v="46.39"/>
    <n v="5.09"/>
    <s v="No"/>
    <x v="0"/>
    <x v="0"/>
    <s v="No major surgery"/>
    <x v="0"/>
    <x v="0"/>
    <x v="2"/>
    <s v="15/08/1975"/>
    <n v="10259.129999999999"/>
    <x v="1"/>
    <s v="tier - 2"/>
    <x v="6"/>
    <n v="47"/>
  </r>
  <r>
    <s v="Id120"/>
    <s v="  Meb"/>
    <n v="42.13"/>
    <n v="5.2"/>
    <s v="yes"/>
    <x v="0"/>
    <x v="0"/>
    <n v="1"/>
    <x v="0"/>
    <x v="0"/>
    <x v="2"/>
    <s v="23/09/1968"/>
    <n v="10231.5"/>
    <x v="1"/>
    <s v="tier - 1"/>
    <x v="1"/>
    <n v="54"/>
  </r>
  <r>
    <s v="Id121"/>
    <s v="  Aaqib L"/>
    <n v="30.78"/>
    <n v="8.4499999999999993"/>
    <s v="yes"/>
    <x v="0"/>
    <x v="0"/>
    <s v="No major surgery"/>
    <x v="0"/>
    <x v="0"/>
    <x v="0"/>
    <s v="28/06/1967"/>
    <n v="10226.280000000001"/>
    <x v="1"/>
    <s v="tier - 3"/>
    <x v="0"/>
    <n v="55"/>
  </r>
  <r>
    <s v="Id122"/>
    <s v="  Craig A"/>
    <n v="31.35"/>
    <n v="9.5399999999999991"/>
    <s v="No"/>
    <x v="0"/>
    <x v="0"/>
    <s v="No major surgery"/>
    <x v="0"/>
    <x v="0"/>
    <x v="0"/>
    <s v="26/09/1967"/>
    <n v="10214.64"/>
    <x v="1"/>
    <s v="tier - 2"/>
    <x v="6"/>
    <n v="55"/>
  </r>
  <r>
    <s v="Id123"/>
    <s v="  Meredith"/>
    <n v="41.46"/>
    <n v="4.99"/>
    <s v="yes"/>
    <x v="0"/>
    <x v="0"/>
    <n v="2"/>
    <x v="0"/>
    <x v="0"/>
    <x v="2"/>
    <s v="24/12/1970"/>
    <n v="10197.77"/>
    <x v="1"/>
    <s v="tier - 1"/>
    <x v="7"/>
    <n v="52"/>
  </r>
  <r>
    <s v="Id124"/>
    <s v="  Doug"/>
    <n v="48"/>
    <n v="10.54"/>
    <s v="No"/>
    <x v="0"/>
    <x v="0"/>
    <s v="No major surgery"/>
    <x v="0"/>
    <x v="0"/>
    <x v="0"/>
    <s v="16/10/1985"/>
    <n v="10191.82"/>
    <x v="1"/>
    <s v="tier - 2"/>
    <x v="2"/>
    <n v="37"/>
  </r>
  <r>
    <s v="Id125"/>
    <s v="  Elizabeth J"/>
    <n v="49.13"/>
    <n v="4.54"/>
    <s v="No"/>
    <x v="0"/>
    <x v="0"/>
    <s v="No major surgery"/>
    <x v="0"/>
    <x v="0"/>
    <x v="2"/>
    <s v="22/08/1985"/>
    <n v="39871.699999999997"/>
    <x v="0"/>
    <s v="tier - 2"/>
    <x v="0"/>
    <n v="37"/>
  </r>
  <r>
    <s v="Id126"/>
    <s v="  Matthew P"/>
    <n v="37.799999999999997"/>
    <n v="6.29"/>
    <s v="No"/>
    <x v="0"/>
    <x v="0"/>
    <n v="1"/>
    <x v="0"/>
    <x v="0"/>
    <x v="1"/>
    <s v="10/07/1972"/>
    <n v="10160.870000000001"/>
    <x v="1"/>
    <s v="tier - 3"/>
    <x v="4"/>
    <n v="50"/>
  </r>
  <r>
    <s v="Id127"/>
    <s v="  Guillermo Sr"/>
    <n v="38.299999999999997"/>
    <n v="9.51"/>
    <s v="No"/>
    <x v="0"/>
    <x v="0"/>
    <s v="No major surgery"/>
    <x v="0"/>
    <x v="0"/>
    <x v="0"/>
    <s v="13/10/1973"/>
    <n v="10156.780000000001"/>
    <x v="1"/>
    <s v="tier - 2"/>
    <x v="1"/>
    <n v="49"/>
  </r>
  <r>
    <s v="Id128"/>
    <s v="  Ryan C"/>
    <n v="32.774999999999999"/>
    <n v="4.72"/>
    <s v="No"/>
    <x v="0"/>
    <x v="0"/>
    <s v="No major surgery"/>
    <x v="0"/>
    <x v="0"/>
    <x v="2"/>
    <s v="12/06/1981"/>
    <n v="10146.129999999999"/>
    <x v="1"/>
    <s v="tier - 1"/>
    <x v="4"/>
    <n v="41"/>
  </r>
  <r>
    <s v="Id129"/>
    <s v="  Dane"/>
    <n v="34.200000000000003"/>
    <n v="5.91"/>
    <s v="yes"/>
    <x v="0"/>
    <x v="0"/>
    <s v="No major surgery"/>
    <x v="0"/>
    <x v="0"/>
    <x v="1"/>
    <s v="30/12/1974"/>
    <n v="10141.14"/>
    <x v="1"/>
    <s v="tier - 1"/>
    <x v="3"/>
    <n v="48"/>
  </r>
  <r>
    <s v="Id130"/>
    <s v="  Jonas"/>
    <n v="30.2"/>
    <n v="9.58"/>
    <s v="No"/>
    <x v="0"/>
    <x v="0"/>
    <s v="No major surgery"/>
    <x v="0"/>
    <x v="0"/>
    <x v="0"/>
    <s v="05/09/1997"/>
    <n v="10139.84"/>
    <x v="1"/>
    <s v="tier - 2"/>
    <x v="1"/>
    <n v="25"/>
  </r>
  <r>
    <s v="Id131"/>
    <s v="  George E"/>
    <n v="48.32"/>
    <n v="5.77"/>
    <s v="No"/>
    <x v="0"/>
    <x v="0"/>
    <s v="No major surgery"/>
    <x v="0"/>
    <x v="0"/>
    <x v="1"/>
    <s v="16/11/1972"/>
    <n v="10118.42"/>
    <x v="1"/>
    <s v="tier - 3"/>
    <x v="6"/>
    <n v="50"/>
  </r>
  <r>
    <s v="Id132"/>
    <s v="  Sara S"/>
    <n v="44.86"/>
    <n v="4.38"/>
    <s v="yes"/>
    <x v="0"/>
    <x v="0"/>
    <s v="No major surgery"/>
    <x v="0"/>
    <x v="0"/>
    <x v="2"/>
    <s v="02/07/1975"/>
    <n v="10115.01"/>
    <x v="1"/>
    <s v="tier - 3"/>
    <x v="1"/>
    <n v="47"/>
  </r>
  <r>
    <s v="Id133"/>
    <s v="  Nick"/>
    <n v="52.15"/>
    <n v="5.65"/>
    <s v="No"/>
    <x v="0"/>
    <x v="0"/>
    <n v="1"/>
    <x v="0"/>
    <x v="0"/>
    <x v="2"/>
    <s v="08/08/1972"/>
    <n v="10107.219999999999"/>
    <x v="1"/>
    <s v="tier - 1"/>
    <x v="0"/>
    <n v="50"/>
  </r>
  <r>
    <s v="Id134"/>
    <s v="  Timothy"/>
    <n v="41.12"/>
    <n v="7.54"/>
    <s v="yes"/>
    <x v="0"/>
    <x v="0"/>
    <s v="No major surgery"/>
    <x v="0"/>
    <x v="0"/>
    <x v="0"/>
    <s v="19/10/1972"/>
    <n v="10106.129999999999"/>
    <x v="1"/>
    <s v="tier - 1"/>
    <x v="7"/>
    <n v="50"/>
  </r>
  <r>
    <s v="Id135"/>
    <s v="  Becky L"/>
    <n v="38.39"/>
    <n v="5.1100000000000003"/>
    <s v="yes"/>
    <x v="0"/>
    <x v="0"/>
    <n v="1"/>
    <x v="0"/>
    <x v="0"/>
    <x v="2"/>
    <s v="19/12/1976"/>
    <n v="10096.969999999999"/>
    <x v="1"/>
    <s v="tier - 2"/>
    <x v="6"/>
    <n v="46"/>
  </r>
  <r>
    <s v="Id136"/>
    <s v="  Steph K"/>
    <n v="46.85"/>
    <n v="4.25"/>
    <s v="No"/>
    <x v="0"/>
    <x v="1"/>
    <n v="1"/>
    <x v="0"/>
    <x v="0"/>
    <x v="2"/>
    <s v="01/06/1983"/>
    <n v="39865.699999999997"/>
    <x v="2"/>
    <s v="tier - 2"/>
    <x v="6"/>
    <n v="40"/>
  </r>
  <r>
    <s v="Id137"/>
    <s v="  Kristine B"/>
    <n v="42.24"/>
    <n v="5.55"/>
    <s v="No"/>
    <x v="1"/>
    <x v="0"/>
    <n v="1"/>
    <x v="0"/>
    <x v="0"/>
    <x v="2"/>
    <s v="03/07/1969"/>
    <n v="10085.85"/>
    <x v="1"/>
    <s v="tier - 3"/>
    <x v="6"/>
    <n v="53"/>
  </r>
  <r>
    <s v="Id138"/>
    <s v="  Taylor B"/>
    <n v="34.39"/>
    <n v="5.78"/>
    <s v="No"/>
    <x v="0"/>
    <x v="0"/>
    <s v="No major surgery"/>
    <x v="0"/>
    <x v="0"/>
    <x v="1"/>
    <s v="27/10/1969"/>
    <n v="10072.06"/>
    <x v="1"/>
    <s v="tier - 1"/>
    <x v="11"/>
    <n v="53"/>
  </r>
  <r>
    <s v="Id139"/>
    <s v="  William"/>
    <n v="42.89"/>
    <n v="5.28"/>
    <s v="yes"/>
    <x v="0"/>
    <x v="0"/>
    <s v="No major surgery"/>
    <x v="0"/>
    <x v="0"/>
    <x v="2"/>
    <s v="22/08/1969"/>
    <n v="10065.41"/>
    <x v="1"/>
    <s v="tier - 2"/>
    <x v="6"/>
    <n v="53"/>
  </r>
  <r>
    <s v="Id140"/>
    <s v="  Sage"/>
    <n v="36.299999999999997"/>
    <n v="5.39"/>
    <s v="No"/>
    <x v="0"/>
    <x v="0"/>
    <s v="No major surgery"/>
    <x v="0"/>
    <x v="0"/>
    <x v="2"/>
    <s v="30/08/1974"/>
    <n v="10043.25"/>
    <x v="1"/>
    <s v="tier - 2"/>
    <x v="7"/>
    <n v="48"/>
  </r>
  <r>
    <s v="Id141"/>
    <s v="  Cole"/>
    <n v="35.200000000000003"/>
    <n v="8.01"/>
    <s v="yes"/>
    <x v="0"/>
    <x v="0"/>
    <n v="1"/>
    <x v="0"/>
    <x v="0"/>
    <x v="0"/>
    <s v="28/12/1979"/>
    <n v="10027.15"/>
    <x v="1"/>
    <s v="tier - 1"/>
    <x v="5"/>
    <n v="43"/>
  </r>
  <r>
    <s v="Id142"/>
    <s v="  Jesse"/>
    <n v="53.62"/>
    <n v="5.21"/>
    <s v="No"/>
    <x v="0"/>
    <x v="0"/>
    <s v="No major surgery"/>
    <x v="0"/>
    <x v="0"/>
    <x v="2"/>
    <s v="03/07/1988"/>
    <n v="10011.44"/>
    <x v="1"/>
    <s v="tier - 3"/>
    <x v="2"/>
    <n v="34"/>
  </r>
  <r>
    <s v="Id143"/>
    <s v="  Tammi J"/>
    <n v="36.67"/>
    <n v="6.27"/>
    <s v="No"/>
    <x v="0"/>
    <x v="0"/>
    <s v="No major surgery"/>
    <x v="0"/>
    <x v="0"/>
    <x v="1"/>
    <s v="11/08/1970"/>
    <n v="9991.0400000000009"/>
    <x v="2"/>
    <s v="tier - 3"/>
    <x v="1"/>
    <n v="52"/>
  </r>
  <r>
    <s v="Id144"/>
    <s v="  Matthew S"/>
    <n v="33.4"/>
    <n v="10.73"/>
    <s v="yes"/>
    <x v="0"/>
    <x v="0"/>
    <n v="1"/>
    <x v="0"/>
    <x v="0"/>
    <x v="0"/>
    <s v="06/10/1971"/>
    <n v="9964.06"/>
    <x v="2"/>
    <s v="tier - 2"/>
    <x v="9"/>
    <n v="51"/>
  </r>
  <r>
    <s v="Id145"/>
    <s v="  Eric"/>
    <n v="42.71"/>
    <n v="10.52"/>
    <s v="No"/>
    <x v="0"/>
    <x v="0"/>
    <s v="No major surgery"/>
    <x v="0"/>
    <x v="0"/>
    <x v="0"/>
    <s v="26/12/1971"/>
    <n v="9957.7199999999993"/>
    <x v="2"/>
    <s v="tier - 3"/>
    <x v="14"/>
    <n v="51"/>
  </r>
  <r>
    <s v="Id146"/>
    <s v="  Valeria R"/>
    <n v="41.52"/>
    <n v="11.82"/>
    <s v="yes"/>
    <x v="0"/>
    <x v="0"/>
    <n v="2"/>
    <x v="0"/>
    <x v="0"/>
    <x v="0"/>
    <s v="11/09/1964"/>
    <n v="9933.44"/>
    <x v="1"/>
    <s v="tier - 3"/>
    <x v="0"/>
    <n v="58"/>
  </r>
  <r>
    <s v="Id147"/>
    <s v="  Michael P"/>
    <n v="39.4"/>
    <n v="6.76"/>
    <s v="No"/>
    <x v="0"/>
    <x v="0"/>
    <s v="No major surgery"/>
    <x v="0"/>
    <x v="0"/>
    <x v="0"/>
    <s v="17/07/1985"/>
    <n v="39836.519999999997"/>
    <x v="2"/>
    <s v="tier - 1"/>
    <x v="6"/>
    <n v="37"/>
  </r>
  <r>
    <s v="Id148"/>
    <s v="  Rami"/>
    <n v="46.45"/>
    <n v="5.62"/>
    <s v="No"/>
    <x v="0"/>
    <x v="0"/>
    <s v="No major surgery"/>
    <x v="0"/>
    <x v="0"/>
    <x v="2"/>
    <s v="03/12/1983"/>
    <n v="9931.9599999999991"/>
    <x v="2"/>
    <s v="tier - 2"/>
    <x v="1"/>
    <n v="39"/>
  </r>
  <r>
    <s v="Id149"/>
    <s v="  Denis"/>
    <n v="35.75"/>
    <n v="4.1900000000000004"/>
    <s v="No"/>
    <x v="0"/>
    <x v="0"/>
    <s v="No major surgery"/>
    <x v="0"/>
    <x v="0"/>
    <x v="2"/>
    <s v="19/08/1985"/>
    <n v="9930.64"/>
    <x v="2"/>
    <s v="tier - 3"/>
    <x v="4"/>
    <n v="37"/>
  </r>
  <r>
    <s v="Id150"/>
    <s v="  Brian E"/>
    <n v="26.07"/>
    <n v="5.32"/>
    <s v="No"/>
    <x v="0"/>
    <x v="0"/>
    <s v="No major surgery"/>
    <x v="0"/>
    <x v="1"/>
    <x v="2"/>
    <s v="14/09/1972"/>
    <n v="9910.36"/>
    <x v="2"/>
    <s v="tier - 3"/>
    <x v="1"/>
    <n v="50"/>
  </r>
  <r>
    <s v="Id151"/>
    <s v="  Bonnie"/>
    <n v="36.54"/>
    <n v="4.46"/>
    <s v="yes"/>
    <x v="0"/>
    <x v="0"/>
    <n v="1"/>
    <x v="0"/>
    <x v="0"/>
    <x v="2"/>
    <s v="17/08/1962"/>
    <n v="9907.83"/>
    <x v="1"/>
    <s v="tier - 2"/>
    <x v="0"/>
    <n v="60"/>
  </r>
  <r>
    <s v="Id152"/>
    <s v="  Michael P"/>
    <n v="51.64"/>
    <n v="5.65"/>
    <s v="No"/>
    <x v="0"/>
    <x v="0"/>
    <s v="No major surgery"/>
    <x v="0"/>
    <x v="0"/>
    <x v="2"/>
    <s v="08/07/1996"/>
    <n v="9894.69"/>
    <x v="2"/>
    <s v="tier - 3"/>
    <x v="1"/>
    <n v="26"/>
  </r>
  <r>
    <s v="Id153"/>
    <s v="  Paul"/>
    <n v="42.83"/>
    <n v="6.04"/>
    <s v="No"/>
    <x v="0"/>
    <x v="0"/>
    <n v="2"/>
    <x v="0"/>
    <x v="0"/>
    <x v="1"/>
    <s v="05/11/1966"/>
    <n v="9890.23"/>
    <x v="1"/>
    <s v="tier - 3"/>
    <x v="0"/>
    <n v="56"/>
  </r>
  <r>
    <s v="Id154"/>
    <s v="  Michael"/>
    <n v="40.15"/>
    <n v="5.76"/>
    <s v="No"/>
    <x v="0"/>
    <x v="0"/>
    <n v="1"/>
    <x v="0"/>
    <x v="0"/>
    <x v="1"/>
    <s v="08/11/1971"/>
    <n v="9880.07"/>
    <x v="2"/>
    <s v="tier - 3"/>
    <x v="6"/>
    <n v="51"/>
  </r>
  <r>
    <s v="Id155"/>
    <s v="  Samuel"/>
    <n v="27.8"/>
    <n v="4.3600000000000003"/>
    <s v="No"/>
    <x v="0"/>
    <x v="1"/>
    <n v="1"/>
    <x v="0"/>
    <x v="1"/>
    <x v="2"/>
    <s v="03/10/1971"/>
    <n v="9877.61"/>
    <x v="2"/>
    <s v="tier - 1"/>
    <x v="0"/>
    <n v="51"/>
  </r>
  <r>
    <s v="Id156"/>
    <s v="  Matthew"/>
    <n v="45.81"/>
    <n v="4.76"/>
    <s v="yes"/>
    <x v="0"/>
    <x v="1"/>
    <n v="1"/>
    <x v="0"/>
    <x v="0"/>
    <x v="2"/>
    <s v="03/07/1971"/>
    <n v="9875.68"/>
    <x v="2"/>
    <s v="tier - 3"/>
    <x v="7"/>
    <n v="51"/>
  </r>
  <r>
    <s v="Id157"/>
    <s v="  Daniel"/>
    <n v="34.43"/>
    <n v="10.82"/>
    <s v="yes"/>
    <x v="0"/>
    <x v="0"/>
    <n v="1"/>
    <x v="0"/>
    <x v="0"/>
    <x v="0"/>
    <s v="22/12/1971"/>
    <n v="9872.7000000000007"/>
    <x v="2"/>
    <s v="tier - 2"/>
    <x v="6"/>
    <n v="51"/>
  </r>
  <r>
    <s v="Id158"/>
    <s v="  Syndy"/>
    <n v="41.33"/>
    <n v="4.01"/>
    <s v="yes"/>
    <x v="0"/>
    <x v="0"/>
    <s v="No major surgery"/>
    <x v="0"/>
    <x v="0"/>
    <x v="2"/>
    <s v="24/07/1987"/>
    <n v="39774.28"/>
    <x v="0"/>
    <s v="tier - 1"/>
    <x v="15"/>
    <n v="35"/>
  </r>
  <r>
    <s v="Id159"/>
    <s v="  Aleksandra"/>
    <n v="31.92"/>
    <n v="5.12"/>
    <s v="yes"/>
    <x v="0"/>
    <x v="0"/>
    <n v="1"/>
    <x v="0"/>
    <x v="0"/>
    <x v="2"/>
    <s v="06/07/1998"/>
    <n v="9870.59"/>
    <x v="2"/>
    <s v="tier - 2"/>
    <x v="8"/>
    <n v="24"/>
  </r>
  <r>
    <s v="Id160"/>
    <s v="  Steeve T Sr"/>
    <n v="39.799999999999997"/>
    <n v="10.54"/>
    <s v="yes"/>
    <x v="0"/>
    <x v="0"/>
    <n v="2"/>
    <x v="0"/>
    <x v="0"/>
    <x v="0"/>
    <s v="13/08/1969"/>
    <n v="9869.81"/>
    <x v="1"/>
    <s v="tier - 3"/>
    <x v="1"/>
    <n v="53"/>
  </r>
  <r>
    <s v="Id161"/>
    <s v="  Richard"/>
    <n v="42.82"/>
    <n v="4.21"/>
    <s v="No"/>
    <x v="0"/>
    <x v="0"/>
    <s v="No major surgery"/>
    <x v="0"/>
    <x v="0"/>
    <x v="2"/>
    <s v="09/11/1971"/>
    <n v="9866.2999999999993"/>
    <x v="2"/>
    <s v="tier - 3"/>
    <x v="7"/>
    <n v="51"/>
  </r>
  <r>
    <s v="Id162"/>
    <s v="  Aaron T"/>
    <n v="33.630000000000003"/>
    <n v="5.42"/>
    <s v="No"/>
    <x v="0"/>
    <x v="0"/>
    <s v="No major surgery"/>
    <x v="0"/>
    <x v="0"/>
    <x v="2"/>
    <s v="20/10/1969"/>
    <n v="9863.4699999999993"/>
    <x v="1"/>
    <s v="tier - 3"/>
    <x v="1"/>
    <n v="53"/>
  </r>
  <r>
    <s v="Id163"/>
    <s v="  Akira"/>
    <n v="37.07"/>
    <n v="4.28"/>
    <s v="No"/>
    <x v="1"/>
    <x v="0"/>
    <n v="1"/>
    <x v="0"/>
    <x v="0"/>
    <x v="2"/>
    <s v="17/07/1971"/>
    <n v="9861.0300000000007"/>
    <x v="2"/>
    <s v="tier - 2"/>
    <x v="6"/>
    <n v="51"/>
  </r>
  <r>
    <s v="Id164"/>
    <s v="  Ben"/>
    <n v="35.625"/>
    <n v="8.9"/>
    <s v="No"/>
    <x v="0"/>
    <x v="0"/>
    <s v="No major surgery"/>
    <x v="0"/>
    <x v="0"/>
    <x v="0"/>
    <s v="23/10/1971"/>
    <n v="9855.1299999999992"/>
    <x v="2"/>
    <s v="tier - 3"/>
    <x v="0"/>
    <n v="51"/>
  </r>
  <r>
    <s v="Id165"/>
    <s v="  Jana"/>
    <n v="42.69"/>
    <n v="4.8899999999999997"/>
    <s v="No"/>
    <x v="0"/>
    <x v="1"/>
    <n v="1"/>
    <x v="0"/>
    <x v="0"/>
    <x v="2"/>
    <s v="04/11/1968"/>
    <n v="9850.43"/>
    <x v="1"/>
    <s v="tier - 3"/>
    <x v="6"/>
    <n v="54"/>
  </r>
  <r>
    <s v="Id166"/>
    <s v="  Jay T"/>
    <n v="37.869999999999997"/>
    <n v="4.29"/>
    <s v="yes"/>
    <x v="0"/>
    <x v="1"/>
    <n v="1"/>
    <x v="0"/>
    <x v="0"/>
    <x v="2"/>
    <s v="13/08/1992"/>
    <n v="9844.4500000000007"/>
    <x v="2"/>
    <s v="tier - 1"/>
    <x v="1"/>
    <n v="30"/>
  </r>
  <r>
    <s v="Id167"/>
    <s v="  Marie-Helene"/>
    <n v="40.61"/>
    <n v="8"/>
    <s v="yes"/>
    <x v="0"/>
    <x v="0"/>
    <n v="1"/>
    <x v="0"/>
    <x v="0"/>
    <x v="0"/>
    <s v="26/09/1972"/>
    <n v="9836.2099999999991"/>
    <x v="2"/>
    <s v="tier - 3"/>
    <x v="5"/>
    <n v="50"/>
  </r>
  <r>
    <s v="Id168"/>
    <s v="  Bret R"/>
    <n v="30.78"/>
    <n v="4.67"/>
    <s v="yes"/>
    <x v="0"/>
    <x v="0"/>
    <s v="No major surgery"/>
    <x v="0"/>
    <x v="0"/>
    <x v="2"/>
    <s v="28/06/1972"/>
    <n v="9819.25"/>
    <x v="2"/>
    <s v="tier - 2"/>
    <x v="5"/>
    <n v="50"/>
  </r>
  <r>
    <s v="Id169"/>
    <s v="  Gardner L"/>
    <n v="49.49"/>
    <n v="4.5"/>
    <s v="No"/>
    <x v="0"/>
    <x v="0"/>
    <s v="No major surgery"/>
    <x v="0"/>
    <x v="0"/>
    <x v="2"/>
    <s v="17/12/1973"/>
    <n v="39727.61"/>
    <x v="0"/>
    <s v="tier - 2"/>
    <x v="6"/>
    <n v="49"/>
  </r>
  <r>
    <s v="Id170"/>
    <s v="  Bobby"/>
    <n v="37.619999999999997"/>
    <n v="6.32"/>
    <s v="yes"/>
    <x v="1"/>
    <x v="0"/>
    <n v="2"/>
    <x v="0"/>
    <x v="0"/>
    <x v="1"/>
    <s v="17/09/1973"/>
    <n v="9800.89"/>
    <x v="2"/>
    <s v="tier - 1"/>
    <x v="0"/>
    <n v="49"/>
  </r>
  <r>
    <s v="Id171"/>
    <s v="  Natalie"/>
    <n v="36.08"/>
    <n v="6.1"/>
    <s v="yes"/>
    <x v="0"/>
    <x v="0"/>
    <n v="1"/>
    <x v="0"/>
    <x v="0"/>
    <x v="1"/>
    <s v="07/06/1977"/>
    <n v="9788.8700000000008"/>
    <x v="1"/>
    <s v="tier - 2"/>
    <x v="0"/>
    <n v="46"/>
  </r>
  <r>
    <s v="Id172"/>
    <s v="  Lina"/>
    <n v="33.5"/>
    <n v="5.4"/>
    <s v="No"/>
    <x v="0"/>
    <x v="0"/>
    <s v="No major surgery"/>
    <x v="0"/>
    <x v="0"/>
    <x v="2"/>
    <s v="08/08/1996"/>
    <n v="9787.32"/>
    <x v="2"/>
    <s v="tier - 3"/>
    <x v="8"/>
    <n v="26"/>
  </r>
  <r>
    <s v="Id173"/>
    <s v="  Zebulon"/>
    <n v="47.46"/>
    <n v="6.24"/>
    <s v="yes"/>
    <x v="0"/>
    <x v="0"/>
    <n v="1"/>
    <x v="0"/>
    <x v="0"/>
    <x v="1"/>
    <s v="07/07/1973"/>
    <n v="9778.35"/>
    <x v="2"/>
    <s v="tier - 2"/>
    <x v="7"/>
    <n v="49"/>
  </r>
  <r>
    <s v="Id174"/>
    <s v="  Amanda"/>
    <n v="49.24"/>
    <n v="4.45"/>
    <s v="No"/>
    <x v="0"/>
    <x v="0"/>
    <s v="No major surgery"/>
    <x v="0"/>
    <x v="0"/>
    <x v="2"/>
    <s v="05/09/1965"/>
    <n v="9764.08"/>
    <x v="1"/>
    <s v="tier - 1"/>
    <x v="1"/>
    <n v="57"/>
  </r>
  <r>
    <s v="Id175"/>
    <s v="  Greg"/>
    <n v="54.4"/>
    <n v="5.22"/>
    <s v="No"/>
    <x v="0"/>
    <x v="0"/>
    <n v="1"/>
    <x v="0"/>
    <x v="0"/>
    <x v="2"/>
    <s v="14/07/2001"/>
    <n v="9753.49"/>
    <x v="2"/>
    <s v="tier - 2"/>
    <x v="1"/>
    <n v="21"/>
  </r>
  <r>
    <s v="Id176"/>
    <s v="  John"/>
    <n v="35.53"/>
    <n v="4.6100000000000003"/>
    <s v="No"/>
    <x v="0"/>
    <x v="0"/>
    <n v="1"/>
    <x v="0"/>
    <x v="0"/>
    <x v="2"/>
    <s v="04/07/1970"/>
    <n v="9748.91"/>
    <x v="2"/>
    <s v="tier - 1"/>
    <x v="0"/>
    <n v="52"/>
  </r>
  <r>
    <s v="Id177"/>
    <s v="  Kelsey A"/>
    <n v="39.729999999999997"/>
    <n v="6.24"/>
    <s v="No"/>
    <x v="0"/>
    <x v="0"/>
    <s v="No major surgery"/>
    <x v="0"/>
    <x v="0"/>
    <x v="1"/>
    <s v="18/08/1970"/>
    <n v="9724.5300000000007"/>
    <x v="1"/>
    <s v="tier - 1"/>
    <x v="6"/>
    <n v="52"/>
  </r>
  <r>
    <s v="Id178"/>
    <s v="  Bronwen L"/>
    <n v="35.68"/>
    <n v="10.039999999999999"/>
    <s v="No"/>
    <x v="0"/>
    <x v="0"/>
    <s v="No major surgery"/>
    <x v="0"/>
    <x v="0"/>
    <x v="0"/>
    <s v="12/09/1970"/>
    <n v="9722.77"/>
    <x v="1"/>
    <s v="tier - 1"/>
    <x v="3"/>
    <n v="52"/>
  </r>
  <r>
    <s v="Id179"/>
    <s v="  Manuela"/>
    <n v="48.86"/>
    <n v="6.09"/>
    <s v="No"/>
    <x v="0"/>
    <x v="0"/>
    <s v="No major surgery"/>
    <x v="0"/>
    <x v="0"/>
    <x v="1"/>
    <s v="27/06/1975"/>
    <n v="9715.84"/>
    <x v="2"/>
    <s v="tier - 1"/>
    <x v="7"/>
    <n v="47"/>
  </r>
  <r>
    <s v="Id180"/>
    <s v="  Jennifer L"/>
    <n v="34.799999999999997"/>
    <n v="11.4"/>
    <s v="yes"/>
    <x v="0"/>
    <x v="1"/>
    <n v="1"/>
    <x v="1"/>
    <x v="0"/>
    <x v="0"/>
    <s v="12/08/1977"/>
    <n v="39725.519999999997"/>
    <x v="2"/>
    <s v="tier - 1"/>
    <x v="1"/>
    <n v="45"/>
  </r>
  <r>
    <s v="Id181"/>
    <s v="  Abby W"/>
    <n v="32.49"/>
    <n v="4.29"/>
    <s v="No"/>
    <x v="0"/>
    <x v="1"/>
    <n v="1"/>
    <x v="0"/>
    <x v="0"/>
    <x v="2"/>
    <s v="10/07/1972"/>
    <n v="9710.7099999999991"/>
    <x v="2"/>
    <s v="tier - 1"/>
    <x v="5"/>
    <n v="50"/>
  </r>
  <r>
    <s v="Id182"/>
    <s v="  Tyler"/>
    <n v="39"/>
    <n v="5.7"/>
    <s v="No"/>
    <x v="0"/>
    <x v="0"/>
    <n v="2"/>
    <x v="0"/>
    <x v="0"/>
    <x v="2"/>
    <s v="19/09/1977"/>
    <n v="9704.67"/>
    <x v="2"/>
    <s v="tier - 3"/>
    <x v="7"/>
    <n v="45"/>
  </r>
  <r>
    <s v="Id183"/>
    <s v="  Jeffrey"/>
    <n v="35.299999999999997"/>
    <n v="6.09"/>
    <s v="No"/>
    <x v="0"/>
    <x v="0"/>
    <n v="1"/>
    <x v="0"/>
    <x v="0"/>
    <x v="1"/>
    <s v="07/11/1964"/>
    <n v="9698.42"/>
    <x v="1"/>
    <s v="tier - 3"/>
    <x v="0"/>
    <n v="58"/>
  </r>
  <r>
    <s v="Id184"/>
    <s v="  Matthew F"/>
    <n v="33.42"/>
    <n v="10.67"/>
    <s v="No"/>
    <x v="0"/>
    <x v="0"/>
    <s v="No major surgery"/>
    <x v="0"/>
    <x v="0"/>
    <x v="0"/>
    <s v="16/09/1966"/>
    <n v="9684.2900000000009"/>
    <x v="1"/>
    <s v="tier - 2"/>
    <x v="0"/>
    <n v="56"/>
  </r>
  <r>
    <s v="Id185"/>
    <s v="  Ryan J"/>
    <n v="37.18"/>
    <n v="6.75"/>
    <s v="yes"/>
    <x v="0"/>
    <x v="0"/>
    <n v="2"/>
    <x v="0"/>
    <x v="0"/>
    <x v="0"/>
    <s v="08/08/1981"/>
    <n v="9664.34"/>
    <x v="2"/>
    <s v="tier - 3"/>
    <x v="6"/>
    <n v="41"/>
  </r>
  <r>
    <s v="Id186"/>
    <s v="  Amy"/>
    <n v="33.33"/>
    <n v="9.26"/>
    <s v="yes"/>
    <x v="0"/>
    <x v="0"/>
    <n v="2"/>
    <x v="1"/>
    <x v="0"/>
    <x v="0"/>
    <s v="08/07/1974"/>
    <n v="9653.81"/>
    <x v="2"/>
    <s v="tier - 2"/>
    <x v="6"/>
    <n v="48"/>
  </r>
  <r>
    <s v="Id187"/>
    <s v="  Andrew P"/>
    <n v="53.21"/>
    <n v="4.2699999999999996"/>
    <s v="No"/>
    <x v="0"/>
    <x v="0"/>
    <n v="1"/>
    <x v="0"/>
    <x v="0"/>
    <x v="2"/>
    <s v="19/07/1971"/>
    <n v="9644.25"/>
    <x v="2"/>
    <s v="tier - 1"/>
    <x v="1"/>
    <n v="51"/>
  </r>
  <r>
    <s v="Id188"/>
    <s v="  George M"/>
    <n v="38.729999999999997"/>
    <n v="11.51"/>
    <s v="No"/>
    <x v="0"/>
    <x v="0"/>
    <n v="2"/>
    <x v="0"/>
    <x v="0"/>
    <x v="0"/>
    <s v="30/09/1970"/>
    <n v="9634.5400000000009"/>
    <x v="2"/>
    <s v="tier - 2"/>
    <x v="6"/>
    <n v="52"/>
  </r>
  <r>
    <s v="Id189"/>
    <s v="  Sarah"/>
    <n v="29.73"/>
    <n v="7.22"/>
    <s v="No"/>
    <x v="0"/>
    <x v="0"/>
    <s v="No major surgery"/>
    <x v="0"/>
    <x v="1"/>
    <x v="0"/>
    <s v="22/06/1968"/>
    <n v="9630.91"/>
    <x v="1"/>
    <s v="tier - 2"/>
    <x v="0"/>
    <n v="54"/>
  </r>
  <r>
    <s v="Id190"/>
    <s v="  Lara"/>
    <n v="34.700000000000003"/>
    <n v="4.37"/>
    <s v="No"/>
    <x v="0"/>
    <x v="1"/>
    <n v="1"/>
    <x v="0"/>
    <x v="0"/>
    <x v="2"/>
    <s v="23/10/1972"/>
    <n v="9630.4"/>
    <x v="2"/>
    <s v="tier - 2"/>
    <x v="6"/>
    <n v="50"/>
  </r>
  <r>
    <s v="Id191"/>
    <s v="  Sebastien"/>
    <n v="38.28"/>
    <n v="11.56"/>
    <s v="yes"/>
    <x v="0"/>
    <x v="0"/>
    <n v="1"/>
    <x v="0"/>
    <x v="0"/>
    <x v="0"/>
    <s v="16/07/2003"/>
    <n v="39722.75"/>
    <x v="0"/>
    <s v="tier - 1"/>
    <x v="0"/>
    <n v="19"/>
  </r>
  <r>
    <s v="Id192"/>
    <s v="  Padraig"/>
    <n v="33.57"/>
    <n v="8.82"/>
    <s v="yes"/>
    <x v="0"/>
    <x v="0"/>
    <s v="No major surgery"/>
    <x v="0"/>
    <x v="0"/>
    <x v="0"/>
    <s v="19/12/1979"/>
    <n v="9630.2999999999993"/>
    <x v="2"/>
    <s v="tier - 2"/>
    <x v="5"/>
    <n v="43"/>
  </r>
  <r>
    <s v="Id193"/>
    <s v="  Heather"/>
    <n v="52.06"/>
    <n v="4.6900000000000004"/>
    <s v="No"/>
    <x v="0"/>
    <x v="0"/>
    <n v="1"/>
    <x v="0"/>
    <x v="0"/>
    <x v="2"/>
    <s v="23/06/1998"/>
    <n v="9628.7900000000009"/>
    <x v="2"/>
    <s v="tier - 2"/>
    <x v="2"/>
    <n v="24"/>
  </r>
  <r>
    <s v="Id194"/>
    <s v="  Jorge"/>
    <n v="38.17"/>
    <n v="4.53"/>
    <s v="No"/>
    <x v="1"/>
    <x v="0"/>
    <n v="1"/>
    <x v="0"/>
    <x v="0"/>
    <x v="2"/>
    <s v="16/12/1970"/>
    <n v="9625.92"/>
    <x v="2"/>
    <s v="tier - 3"/>
    <x v="6"/>
    <n v="52"/>
  </r>
  <r>
    <s v="Id195"/>
    <s v="  Jack R"/>
    <n v="36.954999999999998"/>
    <n v="5.84"/>
    <s v="No"/>
    <x v="0"/>
    <x v="1"/>
    <n v="1"/>
    <x v="0"/>
    <x v="0"/>
    <x v="1"/>
    <s v="29/10/1975"/>
    <n v="9620.33"/>
    <x v="1"/>
    <s v="tier - 3"/>
    <x v="1"/>
    <n v="47"/>
  </r>
  <r>
    <s v="Id196"/>
    <s v="  Felix"/>
    <n v="34.4"/>
    <n v="4.9000000000000004"/>
    <s v="No"/>
    <x v="0"/>
    <x v="1"/>
    <n v="1"/>
    <x v="0"/>
    <x v="0"/>
    <x v="2"/>
    <s v="29/08/1982"/>
    <n v="9619.18"/>
    <x v="2"/>
    <s v="tier - 1"/>
    <x v="4"/>
    <n v="40"/>
  </r>
  <r>
    <s v="Id197"/>
    <s v="  Christopher C"/>
    <n v="31.73"/>
    <n v="4.3"/>
    <s v="No"/>
    <x v="0"/>
    <x v="0"/>
    <s v="No major surgery"/>
    <x v="0"/>
    <x v="0"/>
    <x v="2"/>
    <s v="27/12/1972"/>
    <n v="9617.66"/>
    <x v="1"/>
    <s v="tier - 3"/>
    <x v="3"/>
    <n v="50"/>
  </r>
  <r>
    <s v="Id198"/>
    <s v="  Jesse"/>
    <n v="36.64"/>
    <n v="11.34"/>
    <s v="No"/>
    <x v="0"/>
    <x v="0"/>
    <s v="No major surgery"/>
    <x v="0"/>
    <x v="0"/>
    <x v="0"/>
    <s v="15/12/1964"/>
    <n v="9597.6299999999992"/>
    <x v="1"/>
    <s v="tier - 3"/>
    <x v="0"/>
    <n v="58"/>
  </r>
  <r>
    <s v="Id199"/>
    <s v="  Jill"/>
    <n v="36.85"/>
    <n v="5.88"/>
    <s v="No"/>
    <x v="1"/>
    <x v="0"/>
    <n v="1"/>
    <x v="0"/>
    <x v="0"/>
    <x v="1"/>
    <s v="18/10/1981"/>
    <n v="9584.0400000000009"/>
    <x v="2"/>
    <s v="tier - 1"/>
    <x v="5"/>
    <n v="41"/>
  </r>
  <r>
    <s v="Id200"/>
    <s v="  William"/>
    <n v="33.33"/>
    <n v="5.01"/>
    <s v="yes"/>
    <x v="0"/>
    <x v="1"/>
    <n v="1"/>
    <x v="0"/>
    <x v="0"/>
    <x v="2"/>
    <s v="28/11/1973"/>
    <n v="9583.89"/>
    <x v="2"/>
    <s v="tier - 3"/>
    <x v="1"/>
    <n v="49"/>
  </r>
  <r>
    <s v="Id201"/>
    <s v="  Alejandro"/>
    <n v="39.14"/>
    <n v="4.4000000000000004"/>
    <s v="No"/>
    <x v="0"/>
    <x v="1"/>
    <n v="1"/>
    <x v="0"/>
    <x v="0"/>
    <x v="2"/>
    <s v="04/12/1966"/>
    <n v="9582.5400000000009"/>
    <x v="1"/>
    <s v="tier - 2"/>
    <x v="0"/>
    <n v="56"/>
  </r>
  <r>
    <s v="Id202"/>
    <s v="  Ian E"/>
    <n v="32.9"/>
    <n v="6.26"/>
    <s v="yes"/>
    <x v="0"/>
    <x v="0"/>
    <s v="No major surgery"/>
    <x v="0"/>
    <x v="0"/>
    <x v="1"/>
    <s v="29/09/1968"/>
    <n v="39721.93"/>
    <x v="2"/>
    <s v="tier - 2"/>
    <x v="6"/>
    <n v="54"/>
  </r>
  <r>
    <s v="Id203"/>
    <s v="  Hector Sr"/>
    <n v="29.78"/>
    <n v="10.27"/>
    <s v="yes"/>
    <x v="0"/>
    <x v="1"/>
    <n v="1"/>
    <x v="0"/>
    <x v="1"/>
    <x v="0"/>
    <s v="01/12/1973"/>
    <n v="9566.99"/>
    <x v="2"/>
    <s v="tier - 1"/>
    <x v="1"/>
    <n v="49"/>
  </r>
  <r>
    <s v="Id204"/>
    <s v="  Rebecca"/>
    <n v="32.78"/>
    <n v="5.27"/>
    <s v="No"/>
    <x v="0"/>
    <x v="0"/>
    <s v="No major surgery"/>
    <x v="0"/>
    <x v="0"/>
    <x v="2"/>
    <s v="14/08/1974"/>
    <n v="9563.0300000000007"/>
    <x v="1"/>
    <s v="tier - 1"/>
    <x v="6"/>
    <n v="48"/>
  </r>
  <r>
    <s v="Id205"/>
    <s v="  Matt"/>
    <n v="41.65"/>
    <n v="10.73"/>
    <s v="yes"/>
    <x v="0"/>
    <x v="0"/>
    <s v="No major surgery"/>
    <x v="0"/>
    <x v="0"/>
    <x v="0"/>
    <s v="22/09/1972"/>
    <n v="9549.57"/>
    <x v="2"/>
    <s v="tier - 1"/>
    <x v="0"/>
    <n v="50"/>
  </r>
  <r>
    <s v="Id206"/>
    <s v="  Elizabeth H"/>
    <n v="50.79"/>
    <n v="4.45"/>
    <s v="No"/>
    <x v="0"/>
    <x v="0"/>
    <n v="1"/>
    <x v="0"/>
    <x v="0"/>
    <x v="2"/>
    <s v="22/09/1972"/>
    <n v="9541.7000000000007"/>
    <x v="2"/>
    <s v="tier - 1"/>
    <x v="7"/>
    <n v="50"/>
  </r>
  <r>
    <s v="Id207"/>
    <s v="  Grace"/>
    <n v="35.43"/>
    <n v="5.25"/>
    <s v="yes"/>
    <x v="0"/>
    <x v="0"/>
    <s v="No major surgery"/>
    <x v="0"/>
    <x v="0"/>
    <x v="2"/>
    <s v="28/07/1975"/>
    <n v="9540.17"/>
    <x v="2"/>
    <s v="tier - 2"/>
    <x v="7"/>
    <n v="47"/>
  </r>
  <r>
    <s v="Id208"/>
    <s v="  Jaime"/>
    <n v="35.25"/>
    <n v="9.51"/>
    <s v="No"/>
    <x v="0"/>
    <x v="0"/>
    <s v="No major surgery"/>
    <x v="0"/>
    <x v="0"/>
    <x v="0"/>
    <s v="21/12/1973"/>
    <n v="9538.65"/>
    <x v="2"/>
    <s v="tier - 3"/>
    <x v="5"/>
    <n v="49"/>
  </r>
  <r>
    <s v="Id209"/>
    <s v="  Calesse"/>
    <n v="36.85"/>
    <n v="11.12"/>
    <s v="No"/>
    <x v="0"/>
    <x v="0"/>
    <s v="No major surgery"/>
    <x v="0"/>
    <x v="0"/>
    <x v="0"/>
    <s v="29/11/1971"/>
    <n v="9528.9"/>
    <x v="2"/>
    <s v="tier - 2"/>
    <x v="6"/>
    <n v="51"/>
  </r>
  <r>
    <s v="Id210"/>
    <s v="  Kate L"/>
    <n v="31.02"/>
    <n v="4.5599999999999996"/>
    <s v="No"/>
    <x v="1"/>
    <x v="0"/>
    <n v="1"/>
    <x v="0"/>
    <x v="0"/>
    <x v="2"/>
    <s v="22/08/1992"/>
    <n v="9507.68"/>
    <x v="2"/>
    <s v="tier - 1"/>
    <x v="1"/>
    <n v="30"/>
  </r>
  <r>
    <s v="Id211"/>
    <s v="  Sergey"/>
    <n v="35.6"/>
    <n v="4.0199999999999996"/>
    <s v="yes"/>
    <x v="1"/>
    <x v="0"/>
    <n v="2"/>
    <x v="0"/>
    <x v="0"/>
    <x v="2"/>
    <s v="24/08/1969"/>
    <n v="9504.31"/>
    <x v="1"/>
    <s v="tier - 2"/>
    <x v="0"/>
    <n v="53"/>
  </r>
  <r>
    <s v="Id212"/>
    <s v="  Timothy V"/>
    <n v="34.39"/>
    <n v="8.7200000000000006"/>
    <s v="No"/>
    <x v="0"/>
    <x v="0"/>
    <s v="No major surgery"/>
    <x v="0"/>
    <x v="0"/>
    <x v="0"/>
    <s v="28/11/1976"/>
    <n v="9500.57"/>
    <x v="2"/>
    <s v="tier - 3"/>
    <x v="11"/>
    <n v="46"/>
  </r>
  <r>
    <s v="Id213"/>
    <s v="  Andrew S"/>
    <n v="29.06"/>
    <n v="6.25"/>
    <s v="yes"/>
    <x v="0"/>
    <x v="0"/>
    <n v="1"/>
    <x v="0"/>
    <x v="1"/>
    <x v="1"/>
    <s v="17/12/1977"/>
    <n v="39670.44"/>
    <x v="2"/>
    <s v="tier - 1"/>
    <x v="1"/>
    <n v="45"/>
  </r>
  <r>
    <s v="Id214"/>
    <s v="  Matthew D"/>
    <n v="35.799999999999997"/>
    <n v="7.32"/>
    <s v="No"/>
    <x v="0"/>
    <x v="0"/>
    <n v="2"/>
    <x v="0"/>
    <x v="0"/>
    <x v="0"/>
    <s v="04/06/1969"/>
    <n v="9487.64"/>
    <x v="2"/>
    <s v="tier - 2"/>
    <x v="0"/>
    <n v="54"/>
  </r>
  <r>
    <s v="Id215"/>
    <s v="  Jessica"/>
    <n v="49.8"/>
    <n v="4.24"/>
    <s v="No"/>
    <x v="0"/>
    <x v="0"/>
    <n v="1"/>
    <x v="0"/>
    <x v="0"/>
    <x v="2"/>
    <s v="17/07/1979"/>
    <n v="9453.92"/>
    <x v="2"/>
    <s v="tier - 2"/>
    <x v="5"/>
    <n v="43"/>
  </r>
  <r>
    <s v="Id216"/>
    <s v="  Lawrence"/>
    <n v="35.71"/>
    <n v="6.84"/>
    <s v="No"/>
    <x v="0"/>
    <x v="0"/>
    <n v="2"/>
    <x v="0"/>
    <x v="0"/>
    <x v="0"/>
    <s v="14/11/1987"/>
    <n v="9448.42"/>
    <x v="2"/>
    <s v="tier - 3"/>
    <x v="5"/>
    <n v="35"/>
  </r>
  <r>
    <s v="Id217"/>
    <s v="  Alex"/>
    <n v="30.8"/>
    <n v="5.23"/>
    <s v="yes"/>
    <x v="0"/>
    <x v="0"/>
    <n v="1"/>
    <x v="0"/>
    <x v="0"/>
    <x v="2"/>
    <s v="08/06/1974"/>
    <n v="9447.3799999999992"/>
    <x v="2"/>
    <s v="tier - 3"/>
    <x v="7"/>
    <n v="49"/>
  </r>
  <r>
    <s v="Id218"/>
    <s v="  Kevin"/>
    <n v="33.69"/>
    <n v="9.68"/>
    <s v="No"/>
    <x v="0"/>
    <x v="0"/>
    <s v="No major surgery"/>
    <x v="0"/>
    <x v="0"/>
    <x v="0"/>
    <s v="27/11/1974"/>
    <n v="9447.25"/>
    <x v="2"/>
    <s v="tier - 1"/>
    <x v="7"/>
    <n v="48"/>
  </r>
  <r>
    <s v="Id219"/>
    <s v="  Gavin M"/>
    <n v="42.27"/>
    <n v="6.05"/>
    <s v="yes"/>
    <x v="0"/>
    <x v="0"/>
    <n v="1"/>
    <x v="0"/>
    <x v="0"/>
    <x v="1"/>
    <s v="03/11/1976"/>
    <n v="9432.93"/>
    <x v="2"/>
    <s v="tier - 1"/>
    <x v="7"/>
    <n v="46"/>
  </r>
  <r>
    <s v="Id220"/>
    <s v="  Rick E"/>
    <n v="53.25"/>
    <n v="6.11"/>
    <s v="yes"/>
    <x v="0"/>
    <x v="1"/>
    <n v="1"/>
    <x v="0"/>
    <x v="0"/>
    <x v="1"/>
    <s v="30/10/1976"/>
    <n v="9414.92"/>
    <x v="2"/>
    <s v="tier - 2"/>
    <x v="6"/>
    <n v="46"/>
  </r>
  <r>
    <s v="Id221"/>
    <s v="  Andrea H"/>
    <n v="26.8"/>
    <n v="10.93"/>
    <s v="yes"/>
    <x v="0"/>
    <x v="0"/>
    <s v="No major surgery"/>
    <x v="1"/>
    <x v="1"/>
    <x v="0"/>
    <s v="17/10/1976"/>
    <n v="9411.01"/>
    <x v="2"/>
    <s v="tier - 3"/>
    <x v="7"/>
    <n v="46"/>
  </r>
  <r>
    <s v="Id222"/>
    <s v="  Anthony S"/>
    <n v="28.5"/>
    <n v="5.12"/>
    <s v="No"/>
    <x v="0"/>
    <x v="0"/>
    <n v="1"/>
    <x v="0"/>
    <x v="1"/>
    <x v="2"/>
    <s v="20/10/1971"/>
    <n v="9391.35"/>
    <x v="1"/>
    <s v="tier - 3"/>
    <x v="6"/>
    <n v="51"/>
  </r>
  <r>
    <s v="Id223"/>
    <s v="  Erik"/>
    <n v="22.895"/>
    <n v="5.72"/>
    <s v="No"/>
    <x v="0"/>
    <x v="0"/>
    <s v="No major surgery"/>
    <x v="0"/>
    <x v="2"/>
    <x v="1"/>
    <s v="29/12/1971"/>
    <n v="9386.16"/>
    <x v="1"/>
    <s v="tier - 2"/>
    <x v="0"/>
    <n v="51"/>
  </r>
  <r>
    <s v="Id224"/>
    <s v="  Kiley D"/>
    <n v="34.06"/>
    <n v="11.83"/>
    <s v="yes"/>
    <x v="0"/>
    <x v="0"/>
    <n v="1"/>
    <x v="0"/>
    <x v="0"/>
    <x v="0"/>
    <s v="27/10/1965"/>
    <n v="48675.519999999997"/>
    <x v="0"/>
    <s v="tier - 2"/>
    <x v="0"/>
    <n v="57"/>
  </r>
  <r>
    <s v="Id225"/>
    <s v="  Jennifer"/>
    <n v="36.409999999999997"/>
    <n v="4.55"/>
    <s v="No"/>
    <x v="0"/>
    <x v="0"/>
    <s v="No major surgery"/>
    <x v="0"/>
    <x v="0"/>
    <x v="2"/>
    <s v="07/08/1995"/>
    <n v="39611.760000000002"/>
    <x v="0"/>
    <s v="tier - 3"/>
    <x v="0"/>
    <n v="27"/>
  </r>
  <r>
    <s v="Id226"/>
    <s v="  Chris"/>
    <n v="52.3"/>
    <n v="4.87"/>
    <s v="yes"/>
    <x v="0"/>
    <x v="1"/>
    <n v="1"/>
    <x v="0"/>
    <x v="0"/>
    <x v="2"/>
    <s v="02/12/1975"/>
    <n v="9380.75"/>
    <x v="2"/>
    <s v="tier - 2"/>
    <x v="7"/>
    <n v="47"/>
  </r>
  <r>
    <s v="Id227"/>
    <s v="  Marian M"/>
    <n v="52.66"/>
    <n v="4.45"/>
    <s v="No"/>
    <x v="0"/>
    <x v="0"/>
    <n v="1"/>
    <x v="0"/>
    <x v="0"/>
    <x v="2"/>
    <s v="26/11/1971"/>
    <n v="9377.9"/>
    <x v="2"/>
    <s v="tier - 1"/>
    <x v="0"/>
    <n v="51"/>
  </r>
  <r>
    <s v="Id228"/>
    <s v="  Jeremy"/>
    <n v="29.57"/>
    <n v="9.42"/>
    <s v="yes"/>
    <x v="0"/>
    <x v="0"/>
    <s v="No major surgery"/>
    <x v="0"/>
    <x v="1"/>
    <x v="0"/>
    <s v="24/11/1969"/>
    <n v="9377.4500000000007"/>
    <x v="2"/>
    <s v="tier - 3"/>
    <x v="0"/>
    <n v="53"/>
  </r>
  <r>
    <s v="Id229"/>
    <s v="  Allison H"/>
    <n v="36.99"/>
    <n v="5.37"/>
    <s v="yes"/>
    <x v="0"/>
    <x v="1"/>
    <n v="1"/>
    <x v="0"/>
    <x v="0"/>
    <x v="2"/>
    <s v="08/10/1971"/>
    <n v="9361.33"/>
    <x v="1"/>
    <s v="tier - 1"/>
    <x v="3"/>
    <n v="51"/>
  </r>
  <r>
    <s v="Id230"/>
    <s v="  Elizabeth"/>
    <n v="31.4"/>
    <n v="4.5999999999999996"/>
    <s v="yes"/>
    <x v="0"/>
    <x v="0"/>
    <n v="1"/>
    <x v="0"/>
    <x v="0"/>
    <x v="2"/>
    <s v="01/07/1988"/>
    <n v="9344.2000000000007"/>
    <x v="2"/>
    <s v="tier - 1"/>
    <x v="5"/>
    <n v="34"/>
  </r>
  <r>
    <s v="Id231"/>
    <s v="  Andrew"/>
    <n v="34.9"/>
    <n v="6.22"/>
    <s v="No"/>
    <x v="0"/>
    <x v="1"/>
    <n v="1"/>
    <x v="0"/>
    <x v="0"/>
    <x v="1"/>
    <s v="12/10/1996"/>
    <n v="9338.61"/>
    <x v="2"/>
    <s v="tier - 1"/>
    <x v="2"/>
    <n v="26"/>
  </r>
  <r>
    <s v="Id232"/>
    <s v="  Anders J"/>
    <n v="31.13"/>
    <n v="4.5199999999999996"/>
    <s v="yes"/>
    <x v="0"/>
    <x v="0"/>
    <n v="1"/>
    <x v="0"/>
    <x v="0"/>
    <x v="2"/>
    <s v="09/07/1988"/>
    <n v="9320.26"/>
    <x v="2"/>
    <s v="tier - 1"/>
    <x v="1"/>
    <n v="34"/>
  </r>
  <r>
    <s v="Id233"/>
    <s v="  Sean"/>
    <n v="34.799999999999997"/>
    <n v="6.18"/>
    <s v="No"/>
    <x v="0"/>
    <x v="1"/>
    <n v="1"/>
    <x v="0"/>
    <x v="0"/>
    <x v="1"/>
    <s v="12/10/1977"/>
    <n v="9315.41"/>
    <x v="2"/>
    <s v="tier - 1"/>
    <x v="7"/>
    <n v="45"/>
  </r>
  <r>
    <s v="Id234"/>
    <s v="  Brian M"/>
    <n v="31.68"/>
    <n v="4.4000000000000004"/>
    <s v="No"/>
    <x v="0"/>
    <x v="0"/>
    <s v="No major surgery"/>
    <x v="0"/>
    <x v="0"/>
    <x v="2"/>
    <s v="08/06/1963"/>
    <n v="9310.81"/>
    <x v="1"/>
    <s v="tier - 1"/>
    <x v="0"/>
    <n v="60"/>
  </r>
  <r>
    <s v="Id235"/>
    <s v="  Jeremy"/>
    <n v="33.534999999999997"/>
    <n v="6.23"/>
    <s v="No"/>
    <x v="1"/>
    <x v="0"/>
    <n v="1"/>
    <x v="0"/>
    <x v="0"/>
    <x v="1"/>
    <s v="16/10/1973"/>
    <n v="9304.7000000000007"/>
    <x v="1"/>
    <s v="tier - 3"/>
    <x v="0"/>
    <n v="49"/>
  </r>
  <r>
    <s v="Id236"/>
    <s v="  Susannah"/>
    <n v="31.92"/>
    <n v="5.33"/>
    <s v="yes"/>
    <x v="0"/>
    <x v="0"/>
    <s v="No major surgery"/>
    <x v="0"/>
    <x v="0"/>
    <x v="2"/>
    <s v="05/07/1981"/>
    <n v="39597.410000000003"/>
    <x v="0"/>
    <s v="tier - 2"/>
    <x v="11"/>
    <n v="41"/>
  </r>
  <r>
    <s v="Id237"/>
    <s v="  Randy"/>
    <n v="32.700000000000003"/>
    <n v="4.09"/>
    <s v="No"/>
    <x v="0"/>
    <x v="0"/>
    <n v="1"/>
    <x v="0"/>
    <x v="0"/>
    <x v="2"/>
    <s v="03/11/1976"/>
    <n v="9301.89"/>
    <x v="2"/>
    <s v="tier - 1"/>
    <x v="1"/>
    <n v="46"/>
  </r>
  <r>
    <s v="Id238"/>
    <s v="  Leslie"/>
    <n v="41.25"/>
    <n v="5.19"/>
    <s v="No"/>
    <x v="0"/>
    <x v="0"/>
    <s v="No major surgery"/>
    <x v="0"/>
    <x v="0"/>
    <x v="2"/>
    <s v="18/09/1973"/>
    <n v="9290.14"/>
    <x v="1"/>
    <s v="tier - 3"/>
    <x v="3"/>
    <n v="49"/>
  </r>
  <r>
    <s v="Id239"/>
    <s v="  Brittany L"/>
    <n v="33.11"/>
    <n v="4.12"/>
    <s v="No"/>
    <x v="0"/>
    <x v="1"/>
    <n v="1"/>
    <x v="0"/>
    <x v="0"/>
    <x v="2"/>
    <s v="16/10/1973"/>
    <n v="9288.0300000000007"/>
    <x v="2"/>
    <s v="tier - 3"/>
    <x v="14"/>
    <n v="49"/>
  </r>
  <r>
    <s v="Id240"/>
    <s v="  Cassie J"/>
    <n v="36.159999999999997"/>
    <n v="5.0999999999999996"/>
    <s v="No"/>
    <x v="0"/>
    <x v="0"/>
    <n v="1"/>
    <x v="0"/>
    <x v="0"/>
    <x v="2"/>
    <s v="26/11/1969"/>
    <n v="9285.8700000000008"/>
    <x v="2"/>
    <s v="tier - 3"/>
    <x v="0"/>
    <n v="53"/>
  </r>
  <r>
    <s v="Id241"/>
    <s v="  Peter W"/>
    <n v="33.72"/>
    <n v="6.21"/>
    <s v="yes"/>
    <x v="0"/>
    <x v="1"/>
    <n v="1"/>
    <x v="0"/>
    <x v="0"/>
    <x v="1"/>
    <s v="02/07/1971"/>
    <n v="9283.56"/>
    <x v="2"/>
    <s v="tier - 3"/>
    <x v="0"/>
    <n v="51"/>
  </r>
  <r>
    <s v="Id242"/>
    <s v="  Douglas"/>
    <n v="37.74"/>
    <n v="9.5299999999999994"/>
    <s v="yes"/>
    <x v="0"/>
    <x v="0"/>
    <n v="1"/>
    <x v="0"/>
    <x v="0"/>
    <x v="0"/>
    <s v="27/10/1973"/>
    <n v="9282.48"/>
    <x v="1"/>
    <s v="tier - 2"/>
    <x v="3"/>
    <n v="49"/>
  </r>
  <r>
    <s v="Id243"/>
    <s v="  Dan"/>
    <n v="48.75"/>
    <n v="4.6399999999999997"/>
    <s v="yes"/>
    <x v="0"/>
    <x v="0"/>
    <n v="1"/>
    <x v="0"/>
    <x v="0"/>
    <x v="2"/>
    <s v="06/08/1971"/>
    <n v="9264.7999999999993"/>
    <x v="2"/>
    <s v="tier - 1"/>
    <x v="6"/>
    <n v="51"/>
  </r>
  <r>
    <s v="Id244"/>
    <s v="  Dan M"/>
    <n v="31.065000000000001"/>
    <n v="5.05"/>
    <s v="No"/>
    <x v="0"/>
    <x v="0"/>
    <n v="1"/>
    <x v="0"/>
    <x v="0"/>
    <x v="2"/>
    <s v="21/08/1974"/>
    <n v="9249.5"/>
    <x v="2"/>
    <s v="tier - 1"/>
    <x v="1"/>
    <n v="48"/>
  </r>
  <r>
    <s v="Id245"/>
    <s v="  Eric L"/>
    <n v="23.55"/>
    <n v="10.38"/>
    <s v="No"/>
    <x v="0"/>
    <x v="0"/>
    <s v="No major surgery"/>
    <x v="0"/>
    <x v="2"/>
    <x v="0"/>
    <s v="05/10/1980"/>
    <n v="9247.94"/>
    <x v="2"/>
    <s v="tier - 1"/>
    <x v="5"/>
    <n v="42"/>
  </r>
  <r>
    <s v="Id246"/>
    <s v="  Les J"/>
    <n v="30.18"/>
    <n v="8.31"/>
    <s v="yes"/>
    <x v="0"/>
    <x v="0"/>
    <n v="1"/>
    <x v="0"/>
    <x v="0"/>
    <x v="0"/>
    <s v="06/12/1975"/>
    <n v="9225.26"/>
    <x v="1"/>
    <s v="tier - 3"/>
    <x v="12"/>
    <n v="47"/>
  </r>
  <r>
    <s v="Id247"/>
    <s v="  Stephanie"/>
    <n v="29.94"/>
    <n v="7.59"/>
    <s v="No"/>
    <x v="0"/>
    <x v="0"/>
    <s v="No major surgery"/>
    <x v="0"/>
    <x v="0"/>
    <x v="0"/>
    <s v="12/07/1978"/>
    <n v="39556.49"/>
    <x v="0"/>
    <s v="tier - 2"/>
    <x v="12"/>
    <n v="44"/>
  </r>
  <r>
    <s v="Id248"/>
    <s v="  Melissa Y"/>
    <n v="31.4"/>
    <n v="5.49"/>
    <s v="No"/>
    <x v="0"/>
    <x v="0"/>
    <s v="No major surgery"/>
    <x v="0"/>
    <x v="0"/>
    <x v="2"/>
    <s v="05/12/1981"/>
    <n v="9222.4"/>
    <x v="2"/>
    <s v="tier - 3"/>
    <x v="9"/>
    <n v="41"/>
  </r>
  <r>
    <s v="Id249"/>
    <s v="  Ashley"/>
    <n v="53.06"/>
    <n v="11.68"/>
    <s v="No"/>
    <x v="0"/>
    <x v="0"/>
    <s v="No major surgery"/>
    <x v="0"/>
    <x v="0"/>
    <x v="0"/>
    <s v="25/12/1986"/>
    <n v="9210.06"/>
    <x v="2"/>
    <s v="tier - 3"/>
    <x v="5"/>
    <n v="36"/>
  </r>
  <r>
    <s v="Id250"/>
    <s v="  Stephanie M"/>
    <n v="30.25"/>
    <n v="4.1900000000000004"/>
    <s v="No"/>
    <x v="0"/>
    <x v="0"/>
    <n v="2"/>
    <x v="0"/>
    <x v="0"/>
    <x v="2"/>
    <s v="10/09/1976"/>
    <n v="9193.84"/>
    <x v="2"/>
    <s v="tier - 1"/>
    <x v="1"/>
    <n v="46"/>
  </r>
  <r>
    <s v="Id251"/>
    <s v="  Kylie"/>
    <n v="46.68"/>
    <n v="4.01"/>
    <s v="No"/>
    <x v="0"/>
    <x v="0"/>
    <s v="No major surgery"/>
    <x v="0"/>
    <x v="0"/>
    <x v="2"/>
    <s v="25/12/1973"/>
    <n v="9182.17"/>
    <x v="2"/>
    <s v="tier - 3"/>
    <x v="6"/>
    <n v="49"/>
  </r>
  <r>
    <s v="Id252"/>
    <s v="  Kelly"/>
    <n v="30.4"/>
    <n v="5.91"/>
    <s v="No"/>
    <x v="1"/>
    <x v="0"/>
    <n v="2"/>
    <x v="0"/>
    <x v="0"/>
    <x v="1"/>
    <s v="29/12/1971"/>
    <n v="9174.14"/>
    <x v="1"/>
    <s v="tier - 1"/>
    <x v="1"/>
    <n v="51"/>
  </r>
  <r>
    <s v="Id253"/>
    <s v="  Carrie"/>
    <n v="30.2"/>
    <n v="4.47"/>
    <s v="yes"/>
    <x v="0"/>
    <x v="1"/>
    <n v="1"/>
    <x v="0"/>
    <x v="0"/>
    <x v="2"/>
    <s v="24/10/1970"/>
    <n v="9171.75"/>
    <x v="2"/>
    <s v="tier - 2"/>
    <x v="1"/>
    <n v="52"/>
  </r>
  <r>
    <s v="Id254"/>
    <s v="  Alex"/>
    <n v="51.18"/>
    <n v="4.5599999999999996"/>
    <s v="yes"/>
    <x v="1"/>
    <x v="0"/>
    <n v="2"/>
    <x v="0"/>
    <x v="0"/>
    <x v="2"/>
    <s v="23/08/1990"/>
    <n v="9159.51"/>
    <x v="2"/>
    <s v="tier - 2"/>
    <x v="5"/>
    <n v="32"/>
  </r>
  <r>
    <s v="Id255"/>
    <s v="  Zach S"/>
    <n v="22.18"/>
    <n v="9.9"/>
    <s v="No"/>
    <x v="0"/>
    <x v="0"/>
    <s v="No major surgery"/>
    <x v="0"/>
    <x v="2"/>
    <x v="0"/>
    <s v="08/12/1982"/>
    <n v="9147.5"/>
    <x v="2"/>
    <s v="tier - 1"/>
    <x v="1"/>
    <n v="40"/>
  </r>
  <r>
    <s v="Id256"/>
    <s v="  Alan"/>
    <n v="31.92"/>
    <n v="5.1100000000000003"/>
    <s v="No"/>
    <x v="0"/>
    <x v="1"/>
    <n v="1"/>
    <x v="0"/>
    <x v="0"/>
    <x v="2"/>
    <s v="18/10/1970"/>
    <n v="9144.57"/>
    <x v="1"/>
    <s v="tier - 2"/>
    <x v="6"/>
    <n v="52"/>
  </r>
  <r>
    <s v="Id257"/>
    <s v="  Nate"/>
    <n v="31.73"/>
    <n v="5.73"/>
    <s v="No"/>
    <x v="1"/>
    <x v="0"/>
    <n v="1"/>
    <x v="0"/>
    <x v="0"/>
    <x v="1"/>
    <s v="12/08/1970"/>
    <n v="9140.9500000000007"/>
    <x v="1"/>
    <s v="tier - 3"/>
    <x v="0"/>
    <n v="52"/>
  </r>
  <r>
    <s v="Id258"/>
    <s v="  Jesse G"/>
    <n v="45.52"/>
    <n v="6.04"/>
    <s v="No"/>
    <x v="0"/>
    <x v="1"/>
    <n v="1"/>
    <x v="0"/>
    <x v="0"/>
    <x v="1"/>
    <s v="24/06/1966"/>
    <n v="39396.86"/>
    <x v="2"/>
    <s v="tier - 2"/>
    <x v="6"/>
    <n v="56"/>
  </r>
  <r>
    <s v="Id259"/>
    <s v="  Jason"/>
    <n v="52.81"/>
    <n v="5.19"/>
    <s v="No"/>
    <x v="0"/>
    <x v="1"/>
    <n v="1"/>
    <x v="0"/>
    <x v="0"/>
    <x v="2"/>
    <s v="02/12/1977"/>
    <n v="9101.7999999999993"/>
    <x v="2"/>
    <s v="tier - 1"/>
    <x v="6"/>
    <n v="45"/>
  </r>
  <r>
    <s v="Id260"/>
    <s v="  Megan A"/>
    <n v="33.58"/>
    <n v="5.56"/>
    <s v="No"/>
    <x v="0"/>
    <x v="0"/>
    <n v="1"/>
    <x v="0"/>
    <x v="0"/>
    <x v="2"/>
    <s v="09/11/1965"/>
    <n v="9095.94"/>
    <x v="1"/>
    <s v="tier - 1"/>
    <x v="6"/>
    <n v="57"/>
  </r>
  <r>
    <s v="Id261"/>
    <s v="  Luke M"/>
    <n v="30.684999999999999"/>
    <n v="8.23"/>
    <s v="No"/>
    <x v="0"/>
    <x v="0"/>
    <s v="No major surgery"/>
    <x v="0"/>
    <x v="0"/>
    <x v="0"/>
    <s v="04/11/1977"/>
    <n v="9095.07"/>
    <x v="2"/>
    <s v="tier - 2"/>
    <x v="7"/>
    <n v="45"/>
  </r>
  <r>
    <s v="Id262"/>
    <s v="  Jacy D"/>
    <n v="37.524999999999999"/>
    <n v="9.0299999999999994"/>
    <s v="yes"/>
    <x v="0"/>
    <x v="0"/>
    <n v="2"/>
    <x v="1"/>
    <x v="0"/>
    <x v="0"/>
    <s v="02/12/1972"/>
    <n v="9058.73"/>
    <x v="1"/>
    <s v="tier - 2"/>
    <x v="0"/>
    <n v="50"/>
  </r>
  <r>
    <s v="Id263"/>
    <s v="  Simon G"/>
    <n v="34.5"/>
    <n v="4.07"/>
    <s v="yes"/>
    <x v="0"/>
    <x v="0"/>
    <s v="No major surgery"/>
    <x v="0"/>
    <x v="0"/>
    <x v="2"/>
    <s v="07/12/1972"/>
    <n v="9048.0300000000007"/>
    <x v="2"/>
    <s v="tier - 2"/>
    <x v="0"/>
    <n v="50"/>
  </r>
  <r>
    <s v="Id264"/>
    <s v="  Ainsley E"/>
    <n v="28.16"/>
    <n v="5.77"/>
    <s v="No"/>
    <x v="0"/>
    <x v="0"/>
    <n v="2"/>
    <x v="0"/>
    <x v="1"/>
    <x v="1"/>
    <s v="01/12/1993"/>
    <n v="9010.2000000000007"/>
    <x v="2"/>
    <s v="tier - 3"/>
    <x v="2"/>
    <n v="29"/>
  </r>
  <r>
    <s v="Id265"/>
    <s v="  Erica A"/>
    <n v="30.02"/>
    <n v="5.98"/>
    <s v="No"/>
    <x v="0"/>
    <x v="1"/>
    <n v="1"/>
    <x v="0"/>
    <x v="0"/>
    <x v="1"/>
    <s v="16/12/1979"/>
    <n v="8998.43"/>
    <x v="2"/>
    <s v="tier - 1"/>
    <x v="4"/>
    <n v="43"/>
  </r>
  <r>
    <s v="Id266"/>
    <s v="  Erik"/>
    <n v="37.82"/>
    <n v="6.01"/>
    <s v="No"/>
    <x v="0"/>
    <x v="0"/>
    <s v="No major surgery"/>
    <x v="0"/>
    <x v="0"/>
    <x v="1"/>
    <s v="11/10/1973"/>
    <n v="8988.16"/>
    <x v="2"/>
    <s v="tier - 1"/>
    <x v="1"/>
    <n v="49"/>
  </r>
  <r>
    <s v="Id267"/>
    <s v="  Erin C"/>
    <n v="33.14"/>
    <n v="5.67"/>
    <s v="yes"/>
    <x v="0"/>
    <x v="0"/>
    <s v="No major surgery"/>
    <x v="0"/>
    <x v="0"/>
    <x v="2"/>
    <s v="21/07/1974"/>
    <n v="8978.19"/>
    <x v="2"/>
    <s v="tier - 2"/>
    <x v="0"/>
    <n v="48"/>
  </r>
  <r>
    <s v="Id268"/>
    <s v="  Adrienne"/>
    <n v="25.14"/>
    <n v="6.02"/>
    <s v="yes"/>
    <x v="0"/>
    <x v="1"/>
    <n v="1"/>
    <x v="0"/>
    <x v="1"/>
    <x v="1"/>
    <s v="08/09/1974"/>
    <n v="8968.33"/>
    <x v="1"/>
    <s v="tier - 2"/>
    <x v="6"/>
    <n v="48"/>
  </r>
  <r>
    <s v="Id269"/>
    <s v="  Adam"/>
    <n v="20.18"/>
    <n v="11.19"/>
    <s v="No"/>
    <x v="0"/>
    <x v="0"/>
    <s v="No major surgery"/>
    <x v="0"/>
    <x v="2"/>
    <x v="0"/>
    <s v="05/08/1978"/>
    <n v="39352.6"/>
    <x v="2"/>
    <s v="tier - 3"/>
    <x v="6"/>
    <n v="44"/>
  </r>
  <r>
    <s v="Id270"/>
    <s v="  Yutaka"/>
    <n v="44.36"/>
    <n v="5.1100000000000003"/>
    <s v="No"/>
    <x v="0"/>
    <x v="0"/>
    <s v="No major surgery"/>
    <x v="0"/>
    <x v="0"/>
    <x v="2"/>
    <s v="15/07/1983"/>
    <n v="8965.7999999999993"/>
    <x v="2"/>
    <s v="tier - 3"/>
    <x v="1"/>
    <n v="39"/>
  </r>
  <r>
    <s v="Id271"/>
    <s v="  Tyler M"/>
    <n v="23.82"/>
    <n v="10.85"/>
    <s v="yes"/>
    <x v="0"/>
    <x v="0"/>
    <s v="No major surgery"/>
    <x v="0"/>
    <x v="2"/>
    <x v="0"/>
    <s v="17/08/1974"/>
    <n v="8964.06"/>
    <x v="1"/>
    <s v="tier - 2"/>
    <x v="3"/>
    <n v="48"/>
  </r>
  <r>
    <s v="Id272"/>
    <s v="  Stephen"/>
    <n v="45"/>
    <n v="5.24"/>
    <s v="yes"/>
    <x v="0"/>
    <x v="0"/>
    <n v="1"/>
    <x v="0"/>
    <x v="0"/>
    <x v="2"/>
    <s v="27/09/1992"/>
    <n v="8954.99"/>
    <x v="2"/>
    <s v="tier - 3"/>
    <x v="2"/>
    <n v="30"/>
  </r>
  <r>
    <s v="Id273"/>
    <s v="  Andrew B"/>
    <n v="26.62"/>
    <n v="10.08"/>
    <s v="No"/>
    <x v="0"/>
    <x v="0"/>
    <s v="No major surgery"/>
    <x v="0"/>
    <x v="1"/>
    <x v="0"/>
    <s v="25/12/1976"/>
    <n v="8944.1200000000008"/>
    <x v="1"/>
    <s v="tier - 2"/>
    <x v="0"/>
    <n v="46"/>
  </r>
  <r>
    <s v="Id274"/>
    <s v="  James"/>
    <n v="32.67"/>
    <n v="10.97"/>
    <s v="yes"/>
    <x v="0"/>
    <x v="0"/>
    <s v="No major surgery"/>
    <x v="0"/>
    <x v="0"/>
    <x v="0"/>
    <s v="06/06/1972"/>
    <n v="8932.08"/>
    <x v="2"/>
    <s v="tier - 1"/>
    <x v="6"/>
    <n v="51"/>
  </r>
  <r>
    <s v="Id275"/>
    <s v="  Shawn P"/>
    <n v="44.44"/>
    <n v="4.9000000000000004"/>
    <s v="yes"/>
    <x v="0"/>
    <x v="0"/>
    <n v="1"/>
    <x v="0"/>
    <x v="0"/>
    <x v="2"/>
    <s v="07/07/1975"/>
    <n v="8930.93"/>
    <x v="2"/>
    <s v="tier - 2"/>
    <x v="1"/>
    <n v="47"/>
  </r>
  <r>
    <s v="Id276"/>
    <s v="  Matt"/>
    <n v="28.31"/>
    <n v="5.33"/>
    <s v="No"/>
    <x v="0"/>
    <x v="0"/>
    <s v="No major surgery"/>
    <x v="0"/>
    <x v="1"/>
    <x v="2"/>
    <s v="06/09/1967"/>
    <n v="8908.4699999999993"/>
    <x v="1"/>
    <s v="tier - 2"/>
    <x v="0"/>
    <n v="55"/>
  </r>
  <r>
    <s v="Id277"/>
    <s v="  Nathaniel"/>
    <n v="25.05"/>
    <n v="4.6100000000000003"/>
    <s v="No"/>
    <x v="0"/>
    <x v="0"/>
    <n v="2"/>
    <x v="0"/>
    <x v="1"/>
    <x v="2"/>
    <s v="28/11/1997"/>
    <n v="8906.14"/>
    <x v="2"/>
    <s v="tier - 2"/>
    <x v="1"/>
    <n v="25"/>
  </r>
  <r>
    <s v="Id278"/>
    <s v="  Kevin D"/>
    <n v="28.34"/>
    <n v="8.18"/>
    <s v="No"/>
    <x v="0"/>
    <x v="0"/>
    <s v="No major surgery"/>
    <x v="0"/>
    <x v="1"/>
    <x v="0"/>
    <s v="16/12/1978"/>
    <n v="8891.14"/>
    <x v="2"/>
    <s v="tier - 3"/>
    <x v="11"/>
    <n v="44"/>
  </r>
  <r>
    <s v="Id279"/>
    <s v="  Joan"/>
    <n v="17.765000000000001"/>
    <n v="5.62"/>
    <s v="No"/>
    <x v="0"/>
    <x v="0"/>
    <s v="No major surgery"/>
    <x v="0"/>
    <x v="3"/>
    <x v="2"/>
    <s v="09/09/1973"/>
    <n v="8890.59"/>
    <x v="2"/>
    <s v="tier - 3"/>
    <x v="1"/>
    <n v="49"/>
  </r>
  <r>
    <s v="Id280"/>
    <s v="  Christopher A"/>
    <n v="36.119999999999997"/>
    <n v="5.82"/>
    <s v="No"/>
    <x v="0"/>
    <x v="0"/>
    <s v="No major surgery"/>
    <x v="0"/>
    <x v="0"/>
    <x v="1"/>
    <s v="16/08/1982"/>
    <n v="39315.279999999999"/>
    <x v="2"/>
    <s v="tier - 3"/>
    <x v="6"/>
    <n v="40"/>
  </r>
  <r>
    <s v="Id281"/>
    <s v="  Kacy L"/>
    <n v="23.19"/>
    <n v="7.66"/>
    <s v="No"/>
    <x v="0"/>
    <x v="0"/>
    <s v="No major surgery"/>
    <x v="0"/>
    <x v="2"/>
    <x v="0"/>
    <s v="18/06/1974"/>
    <n v="8871.15"/>
    <x v="2"/>
    <s v="tier - 3"/>
    <x v="0"/>
    <n v="48"/>
  </r>
  <r>
    <s v="Id282"/>
    <s v="  Benjamin H"/>
    <n v="35.99"/>
    <n v="4.2300000000000004"/>
    <s v="No"/>
    <x v="0"/>
    <x v="0"/>
    <s v="No major surgery"/>
    <x v="0"/>
    <x v="0"/>
    <x v="2"/>
    <s v="22/11/1972"/>
    <n v="8835.26"/>
    <x v="1"/>
    <s v="tier - 2"/>
    <x v="1"/>
    <n v="50"/>
  </r>
  <r>
    <s v="Id283"/>
    <s v="  Xaviour J"/>
    <n v="30.25"/>
    <n v="5.58"/>
    <s v="No"/>
    <x v="0"/>
    <x v="1"/>
    <n v="1"/>
    <x v="0"/>
    <x v="0"/>
    <x v="2"/>
    <s v="14/11/1972"/>
    <n v="8827.2099999999991"/>
    <x v="1"/>
    <s v="tier - 1"/>
    <x v="1"/>
    <n v="50"/>
  </r>
  <r>
    <s v="Id284"/>
    <s v="  Michael T"/>
    <n v="26.24"/>
    <n v="6.26"/>
    <s v="yes"/>
    <x v="0"/>
    <x v="0"/>
    <s v="No major surgery"/>
    <x v="0"/>
    <x v="1"/>
    <x v="1"/>
    <s v="14/07/1976"/>
    <n v="8825.09"/>
    <x v="2"/>
    <s v="tier - 3"/>
    <x v="6"/>
    <n v="46"/>
  </r>
  <r>
    <s v="Id285"/>
    <s v="  Bradley"/>
    <n v="31.36"/>
    <n v="10.6"/>
    <s v="yes"/>
    <x v="0"/>
    <x v="0"/>
    <s v="No major surgery"/>
    <x v="0"/>
    <x v="0"/>
    <x v="0"/>
    <s v="22/08/1988"/>
    <n v="8824.27"/>
    <x v="2"/>
    <s v="tier - 1"/>
    <x v="4"/>
    <n v="34"/>
  </r>
  <r>
    <s v="Id286"/>
    <s v="  Andrea"/>
    <n v="25.69"/>
    <n v="4.78"/>
    <s v="yes"/>
    <x v="0"/>
    <x v="0"/>
    <s v="No major surgery"/>
    <x v="0"/>
    <x v="1"/>
    <x v="2"/>
    <s v="19/10/1976"/>
    <n v="8823.99"/>
    <x v="2"/>
    <s v="tier - 3"/>
    <x v="7"/>
    <n v="46"/>
  </r>
  <r>
    <s v="Id287"/>
    <s v="  Nancy M"/>
    <n v="25.46"/>
    <n v="6.03"/>
    <s v="No"/>
    <x v="0"/>
    <x v="0"/>
    <n v="2"/>
    <x v="0"/>
    <x v="1"/>
    <x v="1"/>
    <s v="14/06/1976"/>
    <n v="8823.2800000000007"/>
    <x v="2"/>
    <s v="tier - 1"/>
    <x v="6"/>
    <n v="46"/>
  </r>
  <r>
    <s v="Id288"/>
    <s v="  Matt"/>
    <n v="31.83"/>
    <n v="11.55"/>
    <s v="yes"/>
    <x v="0"/>
    <x v="0"/>
    <n v="1"/>
    <x v="0"/>
    <x v="0"/>
    <x v="0"/>
    <s v="07/11/2001"/>
    <n v="8821.8799999999992"/>
    <x v="2"/>
    <s v="tier - 3"/>
    <x v="8"/>
    <n v="21"/>
  </r>
  <r>
    <s v="Id289"/>
    <s v="  Lee"/>
    <n v="24.43"/>
    <n v="7.59"/>
    <s v="yes"/>
    <x v="0"/>
    <x v="0"/>
    <n v="1"/>
    <x v="0"/>
    <x v="2"/>
    <x v="0"/>
    <s v="29/08/1965"/>
    <n v="8800.49"/>
    <x v="1"/>
    <s v="tier - 2"/>
    <x v="0"/>
    <n v="57"/>
  </r>
  <r>
    <s v="Id290"/>
    <s v="  Chris"/>
    <n v="41.9"/>
    <n v="4.26"/>
    <s v="No"/>
    <x v="0"/>
    <x v="0"/>
    <s v="No major surgery"/>
    <x v="0"/>
    <x v="0"/>
    <x v="2"/>
    <s v="18/06/1971"/>
    <n v="8798.59"/>
    <x v="2"/>
    <s v="tier - 1"/>
    <x v="6"/>
    <n v="51"/>
  </r>
  <r>
    <s v="Id291"/>
    <s v="  Erik T"/>
    <n v="22.88"/>
    <n v="5.9"/>
    <s v="yes"/>
    <x v="0"/>
    <x v="1"/>
    <n v="1"/>
    <x v="0"/>
    <x v="2"/>
    <x v="1"/>
    <s v="30/11/1992"/>
    <n v="39241.440000000002"/>
    <x v="0"/>
    <s v="tier - 3"/>
    <x v="6"/>
    <n v="30"/>
  </r>
  <r>
    <s v="Id292"/>
    <s v="  Rod W"/>
    <n v="29.734999999999999"/>
    <n v="7.79"/>
    <s v="No"/>
    <x v="0"/>
    <x v="0"/>
    <s v="No major surgery"/>
    <x v="1"/>
    <x v="1"/>
    <x v="0"/>
    <s v="23/08/1971"/>
    <n v="8782.4699999999993"/>
    <x v="2"/>
    <s v="tier - 3"/>
    <x v="6"/>
    <n v="51"/>
  </r>
  <r>
    <s v="Id293"/>
    <s v="  Joey"/>
    <n v="40.74"/>
    <n v="5.28"/>
    <s v="No"/>
    <x v="0"/>
    <x v="1"/>
    <n v="1"/>
    <x v="0"/>
    <x v="0"/>
    <x v="2"/>
    <s v="06/09/1974"/>
    <n v="8765.25"/>
    <x v="2"/>
    <s v="tier - 3"/>
    <x v="1"/>
    <n v="48"/>
  </r>
  <r>
    <s v="Id294"/>
    <s v="  Hillary L"/>
    <n v="24.14"/>
    <n v="5.87"/>
    <s v="No"/>
    <x v="0"/>
    <x v="0"/>
    <n v="2"/>
    <x v="0"/>
    <x v="2"/>
    <x v="1"/>
    <s v="09/09/1969"/>
    <n v="8760.1200000000008"/>
    <x v="2"/>
    <s v="tier - 1"/>
    <x v="0"/>
    <n v="53"/>
  </r>
  <r>
    <s v="Id295"/>
    <s v="  Eric J"/>
    <n v="25.15"/>
    <n v="9.08"/>
    <s v="yes"/>
    <x v="0"/>
    <x v="0"/>
    <n v="1"/>
    <x v="0"/>
    <x v="1"/>
    <x v="0"/>
    <s v="23/08/1999"/>
    <n v="8747.68"/>
    <x v="2"/>
    <s v="tier - 3"/>
    <x v="6"/>
    <n v="23"/>
  </r>
  <r>
    <s v="Id296"/>
    <s v="  Nicolas"/>
    <n v="28.71"/>
    <n v="5.2"/>
    <s v="No"/>
    <x v="0"/>
    <x v="0"/>
    <n v="1"/>
    <x v="0"/>
    <x v="1"/>
    <x v="2"/>
    <s v="17/06/1976"/>
    <n v="8733.23"/>
    <x v="2"/>
    <s v="tier - 3"/>
    <x v="1"/>
    <n v="46"/>
  </r>
  <r>
    <s v="Id297"/>
    <s v="  Marcel"/>
    <n v="23"/>
    <n v="5.48"/>
    <s v="No"/>
    <x v="0"/>
    <x v="0"/>
    <s v="No major surgery"/>
    <x v="0"/>
    <x v="2"/>
    <x v="2"/>
    <s v="25/06/1973"/>
    <n v="8703.4599999999991"/>
    <x v="1"/>
    <s v="tier - 3"/>
    <x v="6"/>
    <n v="49"/>
  </r>
  <r>
    <s v="Id298"/>
    <s v="  Ashley N"/>
    <n v="36.86"/>
    <n v="11.95"/>
    <s v="No"/>
    <x v="0"/>
    <x v="0"/>
    <s v="No major surgery"/>
    <x v="1"/>
    <x v="0"/>
    <x v="0"/>
    <s v="28/10/1980"/>
    <n v="8701.84"/>
    <x v="2"/>
    <s v="tier - 3"/>
    <x v="5"/>
    <n v="42"/>
  </r>
  <r>
    <s v="Id299"/>
    <s v="  Evan D"/>
    <n v="24.25"/>
    <n v="8.6999999999999993"/>
    <s v="yes"/>
    <x v="0"/>
    <x v="0"/>
    <n v="1"/>
    <x v="0"/>
    <x v="2"/>
    <x v="0"/>
    <s v="11/10/1973"/>
    <n v="8688.86"/>
    <x v="2"/>
    <s v="tier - 1"/>
    <x v="11"/>
    <n v="49"/>
  </r>
  <r>
    <s v="Id300"/>
    <s v="  Krisana"/>
    <n v="23.85"/>
    <n v="7.84"/>
    <s v="No"/>
    <x v="0"/>
    <x v="0"/>
    <s v="No major surgery"/>
    <x v="0"/>
    <x v="2"/>
    <x v="0"/>
    <s v="16/08/1974"/>
    <n v="8671.19"/>
    <x v="2"/>
    <s v="tier - 1"/>
    <x v="1"/>
    <n v="48"/>
  </r>
  <r>
    <s v="Id301"/>
    <s v="  Kyle"/>
    <n v="40.020000000000003"/>
    <n v="5.19"/>
    <s v="yes"/>
    <x v="0"/>
    <x v="0"/>
    <n v="1"/>
    <x v="0"/>
    <x v="0"/>
    <x v="2"/>
    <s v="10/08/1969"/>
    <n v="8665.14"/>
    <x v="2"/>
    <s v="tier - 3"/>
    <x v="0"/>
    <n v="53"/>
  </r>
  <r>
    <s v="Id302"/>
    <s v="  Kate"/>
    <n v="19.170000000000002"/>
    <n v="8.41"/>
    <s v="No"/>
    <x v="0"/>
    <x v="0"/>
    <s v="No major surgery"/>
    <x v="0"/>
    <x v="2"/>
    <x v="0"/>
    <s v="07/07/1962"/>
    <n v="39221.120000000003"/>
    <x v="2"/>
    <s v="tier - 1"/>
    <x v="6"/>
    <n v="60"/>
  </r>
  <r>
    <s v="Id303"/>
    <s v="  Martin A"/>
    <n v="43.53"/>
    <n v="5.86"/>
    <s v="yes"/>
    <x v="1"/>
    <x v="0"/>
    <n v="2"/>
    <x v="0"/>
    <x v="0"/>
    <x v="1"/>
    <s v="21/10/1965"/>
    <n v="8665.09"/>
    <x v="1"/>
    <s v="tier - 2"/>
    <x v="1"/>
    <n v="57"/>
  </r>
  <r>
    <s v="Id304"/>
    <s v="  Stacey"/>
    <n v="46.06"/>
    <n v="4.18"/>
    <s v="No"/>
    <x v="1"/>
    <x v="0"/>
    <n v="1"/>
    <x v="0"/>
    <x v="0"/>
    <x v="2"/>
    <s v="03/08/1975"/>
    <n v="8627.5400000000009"/>
    <x v="2"/>
    <s v="tier - 2"/>
    <x v="11"/>
    <n v="47"/>
  </r>
  <r>
    <s v="Id305"/>
    <s v="  Christine"/>
    <n v="29.92"/>
    <n v="11.99"/>
    <s v="yes"/>
    <x v="0"/>
    <x v="0"/>
    <n v="2"/>
    <x v="0"/>
    <x v="0"/>
    <x v="0"/>
    <s v="02/09/1977"/>
    <n v="8615.2999999999993"/>
    <x v="2"/>
    <s v="tier - 3"/>
    <x v="6"/>
    <n v="45"/>
  </r>
  <r>
    <s v="Id306"/>
    <s v="  Sarah C"/>
    <n v="28.46"/>
    <n v="4.8499999999999996"/>
    <s v="yes"/>
    <x v="0"/>
    <x v="0"/>
    <n v="1"/>
    <x v="0"/>
    <x v="1"/>
    <x v="2"/>
    <s v="17/07/1979"/>
    <n v="8606.2199999999993"/>
    <x v="0"/>
    <s v="tier - 2"/>
    <x v="15"/>
    <n v="43"/>
  </r>
  <r>
    <s v="Id307"/>
    <s v="  Megan"/>
    <n v="24.56"/>
    <n v="6.18"/>
    <s v="yes"/>
    <x v="0"/>
    <x v="1"/>
    <n v="1"/>
    <x v="0"/>
    <x v="2"/>
    <x v="1"/>
    <s v="15/10/1977"/>
    <n v="8605.36"/>
    <x v="2"/>
    <s v="tier - 2"/>
    <x v="0"/>
    <n v="45"/>
  </r>
  <r>
    <s v="Id308"/>
    <s v="  Jason W"/>
    <n v="41.19"/>
    <n v="6.37"/>
    <s v="No"/>
    <x v="0"/>
    <x v="0"/>
    <s v="No major surgery"/>
    <x v="0"/>
    <x v="0"/>
    <x v="1"/>
    <s v="12/11/1977"/>
    <n v="8604.48"/>
    <x v="1"/>
    <s v="tier - 2"/>
    <x v="3"/>
    <n v="45"/>
  </r>
  <r>
    <s v="Id309"/>
    <s v="  Michele"/>
    <n v="18.63"/>
    <n v="9.81"/>
    <s v="yes"/>
    <x v="0"/>
    <x v="0"/>
    <n v="2"/>
    <x v="0"/>
    <x v="2"/>
    <x v="0"/>
    <s v="24/09/1977"/>
    <n v="8603.82"/>
    <x v="2"/>
    <s v="tier - 1"/>
    <x v="9"/>
    <n v="45"/>
  </r>
  <r>
    <s v="Id310"/>
    <s v="  Nikki"/>
    <n v="26.26"/>
    <n v="11.8"/>
    <s v="yes"/>
    <x v="0"/>
    <x v="0"/>
    <n v="1"/>
    <x v="0"/>
    <x v="1"/>
    <x v="0"/>
    <s v="11/07/1973"/>
    <n v="8601.33"/>
    <x v="2"/>
    <s v="tier - 1"/>
    <x v="0"/>
    <n v="49"/>
  </r>
  <r>
    <s v="Id311"/>
    <s v="  Philip J"/>
    <n v="22.37"/>
    <n v="5.86"/>
    <s v="yes"/>
    <x v="0"/>
    <x v="1"/>
    <n v="1"/>
    <x v="0"/>
    <x v="2"/>
    <x v="1"/>
    <s v="25/07/1983"/>
    <n v="8596.83"/>
    <x v="2"/>
    <s v="tier - 3"/>
    <x v="0"/>
    <n v="39"/>
  </r>
  <r>
    <s v="Id312"/>
    <s v="  Bryan L"/>
    <n v="39.619999999999997"/>
    <n v="4.28"/>
    <s v="No"/>
    <x v="0"/>
    <x v="0"/>
    <n v="1"/>
    <x v="0"/>
    <x v="0"/>
    <x v="2"/>
    <s v="30/12/1983"/>
    <n v="8582.2999999999993"/>
    <x v="2"/>
    <s v="tier - 1"/>
    <x v="0"/>
    <n v="39"/>
  </r>
  <r>
    <s v="Id313"/>
    <s v="  Timothy F"/>
    <n v="18.329999999999998"/>
    <n v="4.16"/>
    <s v="yes"/>
    <x v="0"/>
    <x v="0"/>
    <s v="No major surgery"/>
    <x v="0"/>
    <x v="3"/>
    <x v="2"/>
    <s v="04/08/1982"/>
    <n v="39125.33"/>
    <x v="0"/>
    <s v="tier - 1"/>
    <x v="3"/>
    <n v="40"/>
  </r>
  <r>
    <s v="Id314"/>
    <s v="  Angielyn M"/>
    <n v="17.11"/>
    <n v="4.9800000000000004"/>
    <s v="yes"/>
    <x v="0"/>
    <x v="1"/>
    <n v="1"/>
    <x v="0"/>
    <x v="3"/>
    <x v="2"/>
    <s v="11/11/1987"/>
    <n v="8573.2999999999993"/>
    <x v="2"/>
    <s v="tier - 2"/>
    <x v="5"/>
    <n v="35"/>
  </r>
  <r>
    <s v="Id315"/>
    <s v="  Jeanie M"/>
    <n v="43.5"/>
    <n v="6.38"/>
    <s v="No"/>
    <x v="1"/>
    <x v="0"/>
    <n v="1"/>
    <x v="0"/>
    <x v="0"/>
    <x v="1"/>
    <s v="06/12/1982"/>
    <n v="8572.0400000000009"/>
    <x v="2"/>
    <s v="tier - 2"/>
    <x v="5"/>
    <n v="40"/>
  </r>
  <r>
    <s v="Id316"/>
    <s v="  Greg"/>
    <n v="25.364999999999998"/>
    <n v="5.19"/>
    <s v="No"/>
    <x v="0"/>
    <x v="0"/>
    <n v="2"/>
    <x v="1"/>
    <x v="1"/>
    <x v="2"/>
    <s v="26/09/1975"/>
    <n v="8569.86"/>
    <x v="2"/>
    <s v="tier - 3"/>
    <x v="0"/>
    <n v="47"/>
  </r>
  <r>
    <s v="Id317"/>
    <s v="  John"/>
    <n v="28.594999999999999"/>
    <n v="10.210000000000001"/>
    <s v="No"/>
    <x v="0"/>
    <x v="0"/>
    <s v="No major surgery"/>
    <x v="1"/>
    <x v="1"/>
    <x v="0"/>
    <s v="21/09/1988"/>
    <n v="8567.25"/>
    <x v="2"/>
    <s v="tier - 1"/>
    <x v="1"/>
    <n v="34"/>
  </r>
  <r>
    <s v="Id318"/>
    <s v="  Aliaksandr"/>
    <n v="29.83"/>
    <n v="9.6999999999999993"/>
    <s v="yes"/>
    <x v="0"/>
    <x v="1"/>
    <n v="1"/>
    <x v="0"/>
    <x v="1"/>
    <x v="0"/>
    <s v="21/08/1975"/>
    <n v="8556.91"/>
    <x v="2"/>
    <s v="tier - 1"/>
    <x v="6"/>
    <n v="47"/>
  </r>
  <r>
    <s v="Id319"/>
    <s v="  Jason M"/>
    <n v="24.7"/>
    <n v="10.25"/>
    <s v="No"/>
    <x v="0"/>
    <x v="0"/>
    <n v="3"/>
    <x v="1"/>
    <x v="2"/>
    <x v="0"/>
    <s v="06/08/1975"/>
    <n v="8551.35"/>
    <x v="2"/>
    <s v="tier - 2"/>
    <x v="6"/>
    <n v="47"/>
  </r>
  <r>
    <s v="Id320"/>
    <s v="  Sheera K"/>
    <n v="17.940000000000001"/>
    <n v="9.77"/>
    <s v="No"/>
    <x v="0"/>
    <x v="0"/>
    <s v="No major surgery"/>
    <x v="0"/>
    <x v="3"/>
    <x v="0"/>
    <s v="12/12/1983"/>
    <n v="8547.69"/>
    <x v="2"/>
    <s v="tier - 1"/>
    <x v="0"/>
    <n v="39"/>
  </r>
  <r>
    <s v="Id321"/>
    <s v="  Janice"/>
    <n v="21.08"/>
    <n v="4.83"/>
    <s v="No"/>
    <x v="0"/>
    <x v="1"/>
    <n v="1"/>
    <x v="0"/>
    <x v="2"/>
    <x v="2"/>
    <s v="06/11/1975"/>
    <n v="8539.67"/>
    <x v="2"/>
    <s v="tier - 3"/>
    <x v="6"/>
    <n v="47"/>
  </r>
  <r>
    <s v="Id322"/>
    <s v="  Timothy G"/>
    <n v="37.715000000000003"/>
    <n v="10.86"/>
    <s v="yes"/>
    <x v="0"/>
    <x v="0"/>
    <s v="No major surgery"/>
    <x v="1"/>
    <x v="0"/>
    <x v="0"/>
    <s v="27/12/1981"/>
    <n v="8538.2900000000009"/>
    <x v="2"/>
    <s v="tier - 3"/>
    <x v="7"/>
    <n v="41"/>
  </r>
  <r>
    <s v="Id323"/>
    <s v="  Alan R"/>
    <n v="22.39"/>
    <n v="9.5299999999999994"/>
    <s v="yes"/>
    <x v="0"/>
    <x v="0"/>
    <s v="No major surgery"/>
    <x v="0"/>
    <x v="2"/>
    <x v="0"/>
    <s v="24/07/1983"/>
    <n v="8534.67"/>
    <x v="2"/>
    <s v="tier - 3"/>
    <x v="7"/>
    <n v="39"/>
  </r>
  <r>
    <s v="Id324"/>
    <s v="  Michael"/>
    <n v="28.78"/>
    <n v="5.68"/>
    <s v="No"/>
    <x v="0"/>
    <x v="0"/>
    <s v="No major surgery"/>
    <x v="0"/>
    <x v="1"/>
    <x v="2"/>
    <s v="20/09/1985"/>
    <n v="39047.29"/>
    <x v="0"/>
    <s v="tier - 3"/>
    <x v="11"/>
    <n v="37"/>
  </r>
  <r>
    <s v="Id325"/>
    <s v="  Marie-France"/>
    <n v="18.329999999999998"/>
    <n v="5.57"/>
    <s v="yes"/>
    <x v="0"/>
    <x v="0"/>
    <s v="No major surgery"/>
    <x v="0"/>
    <x v="3"/>
    <x v="2"/>
    <s v="26/07/1977"/>
    <n v="8527.5300000000007"/>
    <x v="2"/>
    <s v="tier - 2"/>
    <x v="0"/>
    <n v="45"/>
  </r>
  <r>
    <s v="Id326"/>
    <s v="  Erik F"/>
    <n v="26.39"/>
    <n v="4.58"/>
    <s v="yes"/>
    <x v="0"/>
    <x v="0"/>
    <n v="1"/>
    <x v="0"/>
    <x v="1"/>
    <x v="2"/>
    <s v="13/08/1979"/>
    <n v="8522"/>
    <x v="2"/>
    <s v="tier - 2"/>
    <x v="6"/>
    <n v="43"/>
  </r>
  <r>
    <s v="Id327"/>
    <s v="  Andrew"/>
    <n v="19.260000000000002"/>
    <n v="8.9600000000000009"/>
    <s v="yes"/>
    <x v="0"/>
    <x v="0"/>
    <n v="1"/>
    <x v="0"/>
    <x v="2"/>
    <x v="0"/>
    <s v="29/12/1977"/>
    <n v="8520.0300000000007"/>
    <x v="2"/>
    <s v="tier - 3"/>
    <x v="6"/>
    <n v="45"/>
  </r>
  <r>
    <s v="Id328"/>
    <s v="  Anthony"/>
    <n v="26.92"/>
    <n v="6.09"/>
    <s v="No"/>
    <x v="0"/>
    <x v="0"/>
    <s v="No major surgery"/>
    <x v="0"/>
    <x v="1"/>
    <x v="1"/>
    <s v="21/06/1977"/>
    <n v="8516.83"/>
    <x v="2"/>
    <s v="tier - 1"/>
    <x v="0"/>
    <n v="45"/>
  </r>
  <r>
    <s v="Id329"/>
    <s v="  Chris"/>
    <n v="19.73"/>
    <n v="4.3600000000000003"/>
    <s v="No"/>
    <x v="0"/>
    <x v="0"/>
    <s v="No major surgery"/>
    <x v="0"/>
    <x v="2"/>
    <x v="2"/>
    <s v="26/12/1977"/>
    <n v="8515.76"/>
    <x v="2"/>
    <s v="tier - 2"/>
    <x v="0"/>
    <n v="45"/>
  </r>
  <r>
    <s v="Id330"/>
    <s v="  Yu"/>
    <n v="23.56"/>
    <n v="11.74"/>
    <s v="yes"/>
    <x v="0"/>
    <x v="0"/>
    <s v="No major surgery"/>
    <x v="0"/>
    <x v="2"/>
    <x v="0"/>
    <s v="10/11/1993"/>
    <n v="8471.65"/>
    <x v="2"/>
    <s v="tier - 1"/>
    <x v="1"/>
    <n v="29"/>
  </r>
  <r>
    <s v="Id331"/>
    <s v="  Caleb N"/>
    <n v="37.67"/>
    <n v="5.89"/>
    <s v="No"/>
    <x v="0"/>
    <x v="0"/>
    <n v="1"/>
    <x v="0"/>
    <x v="0"/>
    <x v="1"/>
    <s v="09/09/1992"/>
    <n v="8466.35"/>
    <x v="2"/>
    <s v="tier - 2"/>
    <x v="1"/>
    <n v="30"/>
  </r>
  <r>
    <s v="Id332"/>
    <s v="  Jason M"/>
    <n v="18.73"/>
    <n v="10.64"/>
    <s v="No"/>
    <x v="0"/>
    <x v="0"/>
    <n v="2"/>
    <x v="0"/>
    <x v="2"/>
    <x v="0"/>
    <s v="26/12/1972"/>
    <n v="8457.82"/>
    <x v="2"/>
    <s v="tier - 3"/>
    <x v="6"/>
    <n v="50"/>
  </r>
  <r>
    <s v="Id333"/>
    <s v="  Angela R"/>
    <n v="33.090000000000003"/>
    <n v="6.06"/>
    <s v="No"/>
    <x v="0"/>
    <x v="1"/>
    <n v="1"/>
    <x v="0"/>
    <x v="0"/>
    <x v="1"/>
    <s v="19/06/1984"/>
    <n v="8450.82"/>
    <x v="2"/>
    <s v="tier - 2"/>
    <x v="4"/>
    <n v="38"/>
  </r>
  <r>
    <s v="Id334"/>
    <s v="  Keith J"/>
    <n v="18.329999999999998"/>
    <n v="7.46"/>
    <s v="yes"/>
    <x v="0"/>
    <x v="0"/>
    <n v="1"/>
    <x v="0"/>
    <x v="3"/>
    <x v="0"/>
    <s v="12/06/1966"/>
    <n v="8448.66"/>
    <x v="1"/>
    <s v="tier - 1"/>
    <x v="0"/>
    <n v="56"/>
  </r>
  <r>
    <s v="Id335"/>
    <s v="  Emma"/>
    <n v="27.74"/>
    <n v="4.68"/>
    <s v="yes"/>
    <x v="0"/>
    <x v="0"/>
    <n v="2"/>
    <x v="0"/>
    <x v="1"/>
    <x v="2"/>
    <s v="11/10/1962"/>
    <n v="48673.56"/>
    <x v="0"/>
    <s v="tier - 2"/>
    <x v="0"/>
    <n v="60"/>
  </r>
  <r>
    <s v="Id336"/>
    <s v="  Nathan A"/>
    <n v="24.2"/>
    <n v="6.15"/>
    <s v="No"/>
    <x v="0"/>
    <x v="0"/>
    <n v="1"/>
    <x v="0"/>
    <x v="2"/>
    <x v="1"/>
    <s v="12/10/1978"/>
    <n v="38998.550000000003"/>
    <x v="0"/>
    <s v="tier - 1"/>
    <x v="6"/>
    <n v="44"/>
  </r>
  <r>
    <s v="Id337"/>
    <s v="  Kathryn"/>
    <n v="22.03"/>
    <n v="4.28"/>
    <s v="yes"/>
    <x v="0"/>
    <x v="0"/>
    <s v="No major surgery"/>
    <x v="0"/>
    <x v="2"/>
    <x v="2"/>
    <s v="04/09/1972"/>
    <n v="8444.4699999999993"/>
    <x v="1"/>
    <s v="tier - 1"/>
    <x v="6"/>
    <n v="50"/>
  </r>
  <r>
    <s v="Id338"/>
    <s v="  Elizabeth H"/>
    <n v="26.885000000000002"/>
    <n v="9.86"/>
    <s v="No"/>
    <x v="0"/>
    <x v="0"/>
    <n v="3"/>
    <x v="0"/>
    <x v="1"/>
    <x v="0"/>
    <s v="09/09/1972"/>
    <n v="8442.67"/>
    <x v="2"/>
    <s v="tier - 3"/>
    <x v="0"/>
    <n v="50"/>
  </r>
  <r>
    <s v="Id339"/>
    <s v="  Ben"/>
    <n v="16.36"/>
    <n v="11.19"/>
    <s v="No"/>
    <x v="0"/>
    <x v="0"/>
    <s v="No major surgery"/>
    <x v="0"/>
    <x v="3"/>
    <x v="0"/>
    <s v="24/09/1963"/>
    <n v="8440.0499999999993"/>
    <x v="1"/>
    <s v="tier - 2"/>
    <x v="0"/>
    <n v="59"/>
  </r>
  <r>
    <s v="Id340"/>
    <s v="  Cheryl A"/>
    <n v="32.299999999999997"/>
    <n v="4.8899999999999997"/>
    <s v="yes"/>
    <x v="0"/>
    <x v="1"/>
    <n v="1"/>
    <x v="1"/>
    <x v="0"/>
    <x v="2"/>
    <s v="28/09/1975"/>
    <n v="8428.07"/>
    <x v="1"/>
    <s v="tier - 2"/>
    <x v="1"/>
    <n v="47"/>
  </r>
  <r>
    <s v="Id341"/>
    <s v="  Kimberly A"/>
    <n v="16.05"/>
    <n v="4.3499999999999996"/>
    <s v="yes"/>
    <x v="0"/>
    <x v="0"/>
    <s v="No major surgery"/>
    <x v="0"/>
    <x v="3"/>
    <x v="2"/>
    <s v="04/09/1977"/>
    <n v="8413.4599999999991"/>
    <x v="1"/>
    <s v="tier - 1"/>
    <x v="1"/>
    <n v="45"/>
  </r>
  <r>
    <s v="Id342"/>
    <s v="  Cynthia"/>
    <n v="29.07"/>
    <n v="8.66"/>
    <s v="yes"/>
    <x v="0"/>
    <x v="0"/>
    <n v="2"/>
    <x v="0"/>
    <x v="1"/>
    <x v="0"/>
    <s v="11/06/1979"/>
    <n v="8410.0499999999993"/>
    <x v="2"/>
    <s v="tier - 2"/>
    <x v="1"/>
    <n v="43"/>
  </r>
  <r>
    <s v="Id343"/>
    <s v="  Jessica"/>
    <n v="17.43"/>
    <n v="8.64"/>
    <s v="No"/>
    <x v="0"/>
    <x v="0"/>
    <s v="No major surgery"/>
    <x v="0"/>
    <x v="3"/>
    <x v="0"/>
    <s v="18/09/1971"/>
    <n v="8400.01"/>
    <x v="2"/>
    <s v="tier - 3"/>
    <x v="0"/>
    <n v="51"/>
  </r>
  <r>
    <s v="Id344"/>
    <s v="  Bruce"/>
    <n v="19.329999999999998"/>
    <n v="4.2699999999999996"/>
    <s v="No"/>
    <x v="0"/>
    <x v="0"/>
    <s v="No major surgery"/>
    <x v="0"/>
    <x v="2"/>
    <x v="2"/>
    <s v="04/09/1971"/>
    <n v="8396.6200000000008"/>
    <x v="2"/>
    <s v="tier - 3"/>
    <x v="0"/>
    <n v="51"/>
  </r>
  <r>
    <s v="Id345"/>
    <s v="  Allison"/>
    <n v="30.52"/>
    <n v="4.21"/>
    <s v="No"/>
    <x v="0"/>
    <x v="0"/>
    <n v="1"/>
    <x v="0"/>
    <x v="0"/>
    <x v="2"/>
    <s v="21/09/1963"/>
    <n v="8355.5400000000009"/>
    <x v="1"/>
    <s v="tier - 3"/>
    <x v="1"/>
    <n v="59"/>
  </r>
  <r>
    <s v="Id346"/>
    <s v="  Alex"/>
    <n v="39.21"/>
    <n v="5.04"/>
    <s v="No"/>
    <x v="0"/>
    <x v="1"/>
    <n v="1"/>
    <x v="0"/>
    <x v="0"/>
    <x v="2"/>
    <s v="12/06/1976"/>
    <n v="8347.16"/>
    <x v="2"/>
    <s v="tier - 1"/>
    <x v="0"/>
    <n v="46"/>
  </r>
  <r>
    <s v="Id347"/>
    <s v="  Gabriela"/>
    <n v="26.98"/>
    <n v="5.21"/>
    <s v="yes"/>
    <x v="0"/>
    <x v="0"/>
    <n v="2"/>
    <x v="0"/>
    <x v="1"/>
    <x v="2"/>
    <s v="24/09/1980"/>
    <n v="38947.43"/>
    <x v="2"/>
    <s v="tier - 3"/>
    <x v="6"/>
    <n v="42"/>
  </r>
  <r>
    <s v="Id348"/>
    <s v="  Sharon"/>
    <n v="25.84"/>
    <n v="8.83"/>
    <s v="No"/>
    <x v="0"/>
    <x v="0"/>
    <s v="No major surgery"/>
    <x v="1"/>
    <x v="1"/>
    <x v="0"/>
    <s v="07/07/1976"/>
    <n v="8342.91"/>
    <x v="1"/>
    <s v="tier - 1"/>
    <x v="3"/>
    <n v="46"/>
  </r>
  <r>
    <s v="Id349"/>
    <s v="  Jason A"/>
    <n v="28.31"/>
    <n v="8.4700000000000006"/>
    <s v="yes"/>
    <x v="0"/>
    <x v="0"/>
    <n v="2"/>
    <x v="0"/>
    <x v="1"/>
    <x v="0"/>
    <s v="20/07/1976"/>
    <n v="8334.59"/>
    <x v="1"/>
    <s v="tier - 2"/>
    <x v="3"/>
    <n v="46"/>
  </r>
  <r>
    <s v="Id350"/>
    <s v="  Chelsey C"/>
    <n v="23.94"/>
    <n v="4.2"/>
    <s v="No"/>
    <x v="0"/>
    <x v="0"/>
    <s v="No major surgery"/>
    <x v="0"/>
    <x v="2"/>
    <x v="2"/>
    <s v="12/07/1976"/>
    <n v="8334.4599999999991"/>
    <x v="1"/>
    <s v="tier - 2"/>
    <x v="3"/>
    <n v="46"/>
  </r>
  <r>
    <s v="Id351"/>
    <s v="  Devon A"/>
    <n v="20.03"/>
    <n v="6.14"/>
    <s v="yes"/>
    <x v="0"/>
    <x v="0"/>
    <s v="No major surgery"/>
    <x v="0"/>
    <x v="2"/>
    <x v="1"/>
    <s v="22/06/1993"/>
    <n v="8314.65"/>
    <x v="2"/>
    <s v="tier - 1"/>
    <x v="1"/>
    <n v="29"/>
  </r>
  <r>
    <s v="Id352"/>
    <s v="  Joni L"/>
    <n v="41.42"/>
    <n v="6.07"/>
    <s v="No"/>
    <x v="0"/>
    <x v="0"/>
    <s v="No major surgery"/>
    <x v="1"/>
    <x v="0"/>
    <x v="1"/>
    <s v="07/08/1979"/>
    <n v="8310.84"/>
    <x v="2"/>
    <s v="tier - 2"/>
    <x v="1"/>
    <n v="43"/>
  </r>
  <r>
    <s v="Id353"/>
    <s v="  Colin"/>
    <n v="36.67"/>
    <n v="10.210000000000001"/>
    <s v="No"/>
    <x v="0"/>
    <x v="0"/>
    <s v="No major surgery"/>
    <x v="1"/>
    <x v="0"/>
    <x v="0"/>
    <s v="26/06/1978"/>
    <n v="8302.5400000000009"/>
    <x v="1"/>
    <s v="tier - 3"/>
    <x v="3"/>
    <n v="44"/>
  </r>
  <r>
    <s v="Id354"/>
    <s v="  Rachael"/>
    <n v="27.645"/>
    <n v="4.6900000000000004"/>
    <s v="No"/>
    <x v="0"/>
    <x v="0"/>
    <s v="No major surgery"/>
    <x v="1"/>
    <x v="1"/>
    <x v="2"/>
    <s v="06/06/1974"/>
    <n v="8283.68"/>
    <x v="2"/>
    <s v="tier - 3"/>
    <x v="0"/>
    <n v="49"/>
  </r>
  <r>
    <s v="Id355"/>
    <s v="  Maricela"/>
    <n v="22.72"/>
    <n v="5.71"/>
    <s v="No"/>
    <x v="0"/>
    <x v="0"/>
    <s v="No major surgery"/>
    <x v="0"/>
    <x v="2"/>
    <x v="1"/>
    <s v="22/12/1974"/>
    <n v="8280.6200000000008"/>
    <x v="2"/>
    <s v="tier - 2"/>
    <x v="0"/>
    <n v="48"/>
  </r>
  <r>
    <s v="Id356"/>
    <s v="  Marie"/>
    <n v="36.520000000000003"/>
    <n v="9.07"/>
    <s v="yes"/>
    <x v="0"/>
    <x v="1"/>
    <n v="1"/>
    <x v="1"/>
    <x v="0"/>
    <x v="0"/>
    <s v="26/09/1974"/>
    <n v="8277.52"/>
    <x v="2"/>
    <s v="tier - 2"/>
    <x v="6"/>
    <n v="48"/>
  </r>
  <r>
    <s v="Id357"/>
    <s v="  Frank"/>
    <n v="33.96"/>
    <n v="4.99"/>
    <s v="No"/>
    <x v="0"/>
    <x v="0"/>
    <s v="No major surgery"/>
    <x v="0"/>
    <x v="0"/>
    <x v="2"/>
    <s v="28/11/2000"/>
    <n v="8271.4599999999991"/>
    <x v="2"/>
    <s v="tier - 1"/>
    <x v="8"/>
    <n v="22"/>
  </r>
  <r>
    <s v="Id358"/>
    <s v="  Jeffry"/>
    <n v="26.695"/>
    <n v="8.31"/>
    <s v="No"/>
    <x v="0"/>
    <x v="0"/>
    <s v="No major surgery"/>
    <x v="0"/>
    <x v="1"/>
    <x v="0"/>
    <s v="15/12/1976"/>
    <n v="38932.559999999998"/>
    <x v="2"/>
    <s v="tier - 3"/>
    <x v="6"/>
    <n v="46"/>
  </r>
  <r>
    <s v="Id359"/>
    <s v="  Mike"/>
    <n v="18.45"/>
    <n v="5.07"/>
    <s v="yes"/>
    <x v="0"/>
    <x v="0"/>
    <s v="No major surgery"/>
    <x v="0"/>
    <x v="3"/>
    <x v="2"/>
    <s v="05/08/1974"/>
    <n v="8269.0400000000009"/>
    <x v="2"/>
    <s v="tier - 1"/>
    <x v="6"/>
    <n v="48"/>
  </r>
  <r>
    <s v="Id360"/>
    <s v="  Rick"/>
    <n v="33.18"/>
    <n v="4.79"/>
    <s v="No"/>
    <x v="0"/>
    <x v="0"/>
    <s v="No major surgery"/>
    <x v="0"/>
    <x v="0"/>
    <x v="2"/>
    <s v="05/09/1964"/>
    <n v="8268"/>
    <x v="1"/>
    <s v="tier - 3"/>
    <x v="0"/>
    <n v="58"/>
  </r>
  <r>
    <s v="Id361"/>
    <s v="  Pierre-Michel"/>
    <n v="36.1"/>
    <n v="11.39"/>
    <s v="yes"/>
    <x v="0"/>
    <x v="0"/>
    <n v="2"/>
    <x v="1"/>
    <x v="0"/>
    <x v="0"/>
    <s v="27/09/1982"/>
    <n v="8252.2800000000007"/>
    <x v="2"/>
    <s v="tier - 2"/>
    <x v="7"/>
    <n v="40"/>
  </r>
  <r>
    <s v="Id362"/>
    <s v="  Daniel"/>
    <n v="22.77"/>
    <n v="6"/>
    <s v="No"/>
    <x v="0"/>
    <x v="0"/>
    <s v="No major surgery"/>
    <x v="0"/>
    <x v="2"/>
    <x v="1"/>
    <s v="02/09/1976"/>
    <n v="8240.59"/>
    <x v="2"/>
    <s v="tier - 2"/>
    <x v="0"/>
    <n v="46"/>
  </r>
  <r>
    <s v="Id363"/>
    <s v="  Brian L"/>
    <n v="21.24"/>
    <n v="5.13"/>
    <s v="No"/>
    <x v="0"/>
    <x v="0"/>
    <s v="No major surgery"/>
    <x v="0"/>
    <x v="2"/>
    <x v="2"/>
    <s v="30/06/1976"/>
    <n v="8233.1"/>
    <x v="2"/>
    <s v="tier - 2"/>
    <x v="0"/>
    <n v="46"/>
  </r>
  <r>
    <s v="Id364"/>
    <s v="  Morgan M"/>
    <n v="17.600000000000001"/>
    <n v="5.26"/>
    <s v="yes"/>
    <x v="0"/>
    <x v="0"/>
    <s v="No major surgery"/>
    <x v="0"/>
    <x v="3"/>
    <x v="2"/>
    <s v="03/09/1976"/>
    <n v="8232.64"/>
    <x v="2"/>
    <s v="tier - 3"/>
    <x v="0"/>
    <n v="46"/>
  </r>
  <r>
    <s v="Id365"/>
    <s v="  Caroline"/>
    <n v="26.29"/>
    <n v="6.84"/>
    <s v="No"/>
    <x v="0"/>
    <x v="0"/>
    <s v="No major surgery"/>
    <x v="0"/>
    <x v="1"/>
    <x v="0"/>
    <s v="30/06/1978"/>
    <n v="8219.2000000000007"/>
    <x v="2"/>
    <s v="tier - 2"/>
    <x v="0"/>
    <n v="44"/>
  </r>
  <r>
    <s v="Id366"/>
    <s v="  Drew T"/>
    <n v="35.31"/>
    <n v="9.0399999999999991"/>
    <s v="No"/>
    <x v="0"/>
    <x v="0"/>
    <s v="No major surgery"/>
    <x v="1"/>
    <x v="0"/>
    <x v="0"/>
    <s v="24/10/1978"/>
    <n v="8211.1"/>
    <x v="2"/>
    <s v="tier - 3"/>
    <x v="0"/>
    <n v="44"/>
  </r>
  <r>
    <s v="Id367"/>
    <s v="  Austin W"/>
    <n v="27.04"/>
    <n v="4.0999999999999996"/>
    <s v="No"/>
    <x v="0"/>
    <x v="0"/>
    <n v="1"/>
    <x v="0"/>
    <x v="1"/>
    <x v="2"/>
    <s v="23/11/1962"/>
    <n v="8188.12"/>
    <x v="1"/>
    <s v="tier - 3"/>
    <x v="0"/>
    <n v="60"/>
  </r>
  <r>
    <s v="Id368"/>
    <s v="  Berenice"/>
    <n v="30.23"/>
    <n v="4.2300000000000004"/>
    <s v="yes"/>
    <x v="0"/>
    <x v="1"/>
    <n v="1"/>
    <x v="0"/>
    <x v="0"/>
    <x v="2"/>
    <s v="21/10/1997"/>
    <n v="8182.89"/>
    <x v="2"/>
    <s v="tier - 1"/>
    <x v="2"/>
    <n v="25"/>
  </r>
  <r>
    <s v="Id369"/>
    <s v="  Kenneth A"/>
    <n v="30.6"/>
    <n v="6.48"/>
    <s v="yes"/>
    <x v="0"/>
    <x v="1"/>
    <n v="1"/>
    <x v="0"/>
    <x v="0"/>
    <x v="3"/>
    <s v="16/06/1987"/>
    <n v="38924.04"/>
    <x v="2"/>
    <s v="tier - 2"/>
    <x v="6"/>
    <n v="35"/>
  </r>
  <r>
    <s v="Id370"/>
    <s v="  Miguel"/>
    <n v="26.8"/>
    <n v="5.53"/>
    <s v="No"/>
    <x v="0"/>
    <x v="0"/>
    <n v="1"/>
    <x v="0"/>
    <x v="1"/>
    <x v="2"/>
    <s v="08/06/1983"/>
    <n v="8179.51"/>
    <x v="2"/>
    <s v="tier - 2"/>
    <x v="13"/>
    <n v="40"/>
  </r>
  <r>
    <s v="Id371"/>
    <s v="  Hadley T"/>
    <n v="16.86"/>
    <n v="4.07"/>
    <s v="yes"/>
    <x v="0"/>
    <x v="0"/>
    <s v="No major surgery"/>
    <x v="0"/>
    <x v="3"/>
    <x v="2"/>
    <s v="05/11/1963"/>
    <n v="8177.9"/>
    <x v="1"/>
    <s v="tier - 1"/>
    <x v="0"/>
    <n v="59"/>
  </r>
  <r>
    <s v="Id372"/>
    <s v="  Taylor"/>
    <n v="16.3"/>
    <n v="5.51"/>
    <s v="No"/>
    <x v="0"/>
    <x v="0"/>
    <n v="1"/>
    <x v="0"/>
    <x v="3"/>
    <x v="2"/>
    <s v="28/06/1982"/>
    <n v="8162.72"/>
    <x v="1"/>
    <s v="tier - 3"/>
    <x v="1"/>
    <n v="40"/>
  </r>
  <r>
    <s v="Id373"/>
    <s v="  Tenielle M"/>
    <n v="29.81"/>
    <n v="11.66"/>
    <s v="No"/>
    <x v="0"/>
    <x v="0"/>
    <s v="No major surgery"/>
    <x v="0"/>
    <x v="1"/>
    <x v="0"/>
    <s v="21/06/1990"/>
    <n v="8157.92"/>
    <x v="2"/>
    <s v="tier - 3"/>
    <x v="4"/>
    <n v="32"/>
  </r>
  <r>
    <s v="Id374"/>
    <s v="  Andrea"/>
    <n v="16.329999999999998"/>
    <n v="7.26"/>
    <s v="yes"/>
    <x v="0"/>
    <x v="0"/>
    <s v="No major surgery"/>
    <x v="0"/>
    <x v="3"/>
    <x v="0"/>
    <s v="03/09/1973"/>
    <n v="8125.78"/>
    <x v="2"/>
    <s v="tier - 2"/>
    <x v="0"/>
    <n v="49"/>
  </r>
  <r>
    <s v="Id375"/>
    <s v="  Nora P"/>
    <n v="16.37"/>
    <n v="4.79"/>
    <s v="yes"/>
    <x v="0"/>
    <x v="0"/>
    <s v="No major surgery"/>
    <x v="0"/>
    <x v="3"/>
    <x v="2"/>
    <s v="30/08/1973"/>
    <n v="8124.41"/>
    <x v="1"/>
    <s v="tier - 1"/>
    <x v="0"/>
    <n v="49"/>
  </r>
  <r>
    <s v="Id376"/>
    <s v="  Zachary"/>
    <n v="22.42"/>
    <n v="4.68"/>
    <s v="yes"/>
    <x v="0"/>
    <x v="0"/>
    <n v="1"/>
    <x v="1"/>
    <x v="2"/>
    <x v="2"/>
    <s v="16/12/1973"/>
    <n v="8116.68"/>
    <x v="1"/>
    <s v="tier - 1"/>
    <x v="6"/>
    <n v="49"/>
  </r>
  <r>
    <s v="Id377"/>
    <s v="  Michael"/>
    <n v="31.35"/>
    <n v="4.33"/>
    <s v="yes"/>
    <x v="0"/>
    <x v="1"/>
    <n v="1"/>
    <x v="1"/>
    <x v="0"/>
    <x v="2"/>
    <s v="01/09/1978"/>
    <n v="8116.27"/>
    <x v="1"/>
    <s v="tier - 1"/>
    <x v="1"/>
    <n v="44"/>
  </r>
  <r>
    <s v="Id378"/>
    <s v="  Alyssa K"/>
    <n v="31.9"/>
    <n v="11.89"/>
    <s v="No"/>
    <x v="0"/>
    <x v="0"/>
    <s v="No major surgery"/>
    <x v="1"/>
    <x v="0"/>
    <x v="0"/>
    <s v="11/10/1973"/>
    <n v="8112.59"/>
    <x v="2"/>
    <s v="tier - 2"/>
    <x v="0"/>
    <n v="49"/>
  </r>
  <r>
    <s v="Id379"/>
    <s v="  Heather"/>
    <n v="30.6"/>
    <n v="5.24"/>
    <s v="No"/>
    <x v="0"/>
    <x v="0"/>
    <s v="No major surgery"/>
    <x v="0"/>
    <x v="0"/>
    <x v="2"/>
    <s v="10/06/1967"/>
    <n v="8091.3"/>
    <x v="1"/>
    <s v="tier - 1"/>
    <x v="1"/>
    <n v="55"/>
  </r>
  <r>
    <s v="Id380"/>
    <s v="  Dante"/>
    <n v="28.975000000000001"/>
    <n v="7.63"/>
    <s v="No"/>
    <x v="0"/>
    <x v="0"/>
    <s v="No major surgery"/>
    <x v="0"/>
    <x v="1"/>
    <x v="0"/>
    <s v="30/07/1967"/>
    <n v="38893.360000000001"/>
    <x v="0"/>
    <s v="tier - 2"/>
    <x v="6"/>
    <n v="55"/>
  </r>
  <r>
    <s v="Id381"/>
    <s v="  Sara E"/>
    <n v="24.86"/>
    <n v="8.92"/>
    <s v="yes"/>
    <x v="0"/>
    <x v="0"/>
    <n v="2"/>
    <x v="1"/>
    <x v="2"/>
    <x v="0"/>
    <s v="21/12/1975"/>
    <n v="8083.92"/>
    <x v="1"/>
    <s v="tier - 3"/>
    <x v="0"/>
    <n v="47"/>
  </r>
  <r>
    <s v="Id382"/>
    <s v="  Scott"/>
    <n v="19.54"/>
    <n v="5.37"/>
    <s v="No"/>
    <x v="0"/>
    <x v="0"/>
    <s v="No major surgery"/>
    <x v="0"/>
    <x v="2"/>
    <x v="2"/>
    <s v="12/10/1994"/>
    <n v="8081.74"/>
    <x v="2"/>
    <s v="tier - 2"/>
    <x v="2"/>
    <n v="28"/>
  </r>
  <r>
    <s v="Id383"/>
    <s v="  Sean"/>
    <n v="26.74"/>
    <n v="4.3099999999999996"/>
    <s v="No"/>
    <x v="0"/>
    <x v="0"/>
    <s v="No major surgery"/>
    <x v="0"/>
    <x v="1"/>
    <x v="2"/>
    <s v="28/08/2001"/>
    <n v="8081.26"/>
    <x v="2"/>
    <s v="tier - 2"/>
    <x v="1"/>
    <n v="21"/>
  </r>
  <r>
    <s v="Id384"/>
    <s v="  Danielle"/>
    <n v="22.99"/>
    <n v="10.46"/>
    <s v="No"/>
    <x v="0"/>
    <x v="0"/>
    <n v="3"/>
    <x v="0"/>
    <x v="2"/>
    <x v="0"/>
    <s v="07/11/1993"/>
    <n v="8077.41"/>
    <x v="2"/>
    <s v="tier - 1"/>
    <x v="2"/>
    <n v="29"/>
  </r>
  <r>
    <s v="Id385"/>
    <s v="  Andrew D"/>
    <n v="31.46"/>
    <n v="7.39"/>
    <s v="No"/>
    <x v="0"/>
    <x v="0"/>
    <s v="No major surgery"/>
    <x v="1"/>
    <x v="0"/>
    <x v="0"/>
    <s v="21/10/1965"/>
    <n v="8071.57"/>
    <x v="1"/>
    <s v="tier - 1"/>
    <x v="6"/>
    <n v="57"/>
  </r>
  <r>
    <s v="Id386"/>
    <s v="  Joel D"/>
    <n v="30.86"/>
    <n v="6.18"/>
    <s v="No"/>
    <x v="1"/>
    <x v="0"/>
    <n v="2"/>
    <x v="0"/>
    <x v="0"/>
    <x v="1"/>
    <s v="15/12/1975"/>
    <n v="8068.19"/>
    <x v="1"/>
    <s v="tier - 2"/>
    <x v="6"/>
    <n v="47"/>
  </r>
  <r>
    <s v="Id387"/>
    <s v="  Michelle"/>
    <n v="31.96"/>
    <n v="8.86"/>
    <s v="No"/>
    <x v="0"/>
    <x v="0"/>
    <s v="No major surgery"/>
    <x v="0"/>
    <x v="0"/>
    <x v="0"/>
    <s v="11/08/1965"/>
    <n v="8067.83"/>
    <x v="1"/>
    <s v="tier - 1"/>
    <x v="0"/>
    <n v="57"/>
  </r>
  <r>
    <s v="Id388"/>
    <s v="  Michael J"/>
    <n v="23.76"/>
    <n v="10.96"/>
    <s v="No"/>
    <x v="0"/>
    <x v="0"/>
    <n v="3"/>
    <x v="0"/>
    <x v="2"/>
    <x v="0"/>
    <s v="28/06/1975"/>
    <n v="8062.76"/>
    <x v="1"/>
    <s v="tier - 3"/>
    <x v="6"/>
    <n v="47"/>
  </r>
  <r>
    <s v="Id389"/>
    <s v="  Nikki"/>
    <n v="19.38"/>
    <n v="6.28"/>
    <s v="No"/>
    <x v="0"/>
    <x v="0"/>
    <s v="No major surgery"/>
    <x v="0"/>
    <x v="2"/>
    <x v="1"/>
    <s v="12/12/1970"/>
    <n v="8062.31"/>
    <x v="2"/>
    <s v="tier - 1"/>
    <x v="0"/>
    <n v="52"/>
  </r>
  <r>
    <s v="Id390"/>
    <s v="  Summer B"/>
    <n v="16.21"/>
    <n v="6.29"/>
    <s v="yes"/>
    <x v="0"/>
    <x v="0"/>
    <n v="1"/>
    <x v="0"/>
    <x v="3"/>
    <x v="1"/>
    <s v="27/12/1982"/>
    <n v="8059.68"/>
    <x v="2"/>
    <s v="tier - 3"/>
    <x v="1"/>
    <n v="40"/>
  </r>
  <r>
    <s v="Id391"/>
    <s v="  Edward"/>
    <n v="32.54"/>
    <n v="4.0199999999999996"/>
    <s v="No"/>
    <x v="1"/>
    <x v="0"/>
    <n v="1"/>
    <x v="0"/>
    <x v="0"/>
    <x v="2"/>
    <s v="06/06/1964"/>
    <n v="38869.25"/>
    <x v="2"/>
    <s v="tier - 2"/>
    <x v="6"/>
    <n v="59"/>
  </r>
  <r>
    <s v="Id392"/>
    <s v="  Ryan"/>
    <n v="36.765000000000001"/>
    <n v="11.95"/>
    <s v="yes"/>
    <x v="0"/>
    <x v="0"/>
    <n v="2"/>
    <x v="1"/>
    <x v="0"/>
    <x v="0"/>
    <s v="28/11/1985"/>
    <n v="8059.06"/>
    <x v="2"/>
    <s v="tier - 3"/>
    <x v="1"/>
    <n v="37"/>
  </r>
  <r>
    <s v="Id393"/>
    <s v="  Kacee"/>
    <n v="35.909999999999997"/>
    <n v="8.7100000000000009"/>
    <s v="No"/>
    <x v="0"/>
    <x v="0"/>
    <s v="No major surgery"/>
    <x v="1"/>
    <x v="0"/>
    <x v="0"/>
    <s v="12/12/2003"/>
    <n v="8035.64"/>
    <x v="2"/>
    <s v="tier - 2"/>
    <x v="1"/>
    <n v="19"/>
  </r>
  <r>
    <s v="Id394"/>
    <s v="  Dave"/>
    <n v="32.06"/>
    <n v="4.67"/>
    <s v="No"/>
    <x v="1"/>
    <x v="0"/>
    <n v="1"/>
    <x v="0"/>
    <x v="0"/>
    <x v="2"/>
    <s v="06/11/1977"/>
    <n v="8027.97"/>
    <x v="1"/>
    <s v="tier - 2"/>
    <x v="6"/>
    <n v="45"/>
  </r>
  <r>
    <s v="Id395"/>
    <s v="  Maryanna"/>
    <n v="24.1"/>
    <n v="11.14"/>
    <s v="yes"/>
    <x v="0"/>
    <x v="0"/>
    <n v="1"/>
    <x v="1"/>
    <x v="2"/>
    <x v="0"/>
    <s v="20/12/1976"/>
    <n v="8026.67"/>
    <x v="2"/>
    <s v="tier - 2"/>
    <x v="1"/>
    <n v="46"/>
  </r>
  <r>
    <s v="Id396"/>
    <s v="  Jessica H"/>
    <n v="27.1"/>
    <n v="9.0500000000000007"/>
    <s v="No"/>
    <x v="0"/>
    <x v="0"/>
    <n v="2"/>
    <x v="1"/>
    <x v="1"/>
    <x v="0"/>
    <s v="17/07/1978"/>
    <n v="8023.14"/>
    <x v="2"/>
    <s v="tier - 3"/>
    <x v="1"/>
    <n v="44"/>
  </r>
  <r>
    <s v="Id397"/>
    <s v="  Deanna"/>
    <n v="24.42"/>
    <n v="11.31"/>
    <s v="No"/>
    <x v="0"/>
    <x v="0"/>
    <s v="No major surgery"/>
    <x v="0"/>
    <x v="2"/>
    <x v="0"/>
    <s v="03/11/1989"/>
    <n v="8021.11"/>
    <x v="2"/>
    <s v="tier - 1"/>
    <x v="1"/>
    <n v="33"/>
  </r>
  <r>
    <s v="Id398"/>
    <s v="  Peter"/>
    <n v="26.695"/>
    <n v="4.68"/>
    <s v="yes"/>
    <x v="0"/>
    <x v="0"/>
    <n v="2"/>
    <x v="0"/>
    <x v="1"/>
    <x v="2"/>
    <s v="08/11/1980"/>
    <n v="8017.06"/>
    <x v="2"/>
    <s v="tier - 2"/>
    <x v="1"/>
    <n v="42"/>
  </r>
  <r>
    <s v="Id399"/>
    <s v="  Rebecca"/>
    <n v="27.79"/>
    <n v="6.05"/>
    <s v="yes"/>
    <x v="1"/>
    <x v="0"/>
    <n v="1"/>
    <x v="0"/>
    <x v="1"/>
    <x v="1"/>
    <s v="18/09/1995"/>
    <n v="8014.62"/>
    <x v="2"/>
    <s v="tier - 3"/>
    <x v="1"/>
    <n v="27"/>
  </r>
  <r>
    <s v="Id400"/>
    <s v="  Elizabeth M"/>
    <n v="32.68"/>
    <n v="4.68"/>
    <s v="yes"/>
    <x v="0"/>
    <x v="0"/>
    <s v="No major surgery"/>
    <x v="1"/>
    <x v="0"/>
    <x v="2"/>
    <s v="22/08/1962"/>
    <n v="8004.96"/>
    <x v="1"/>
    <s v="tier - 1"/>
    <x v="0"/>
    <n v="60"/>
  </r>
  <r>
    <s v="Id401"/>
    <s v="  Gregory"/>
    <n v="26.4"/>
    <n v="9.5"/>
    <s v="yes"/>
    <x v="0"/>
    <x v="0"/>
    <n v="2"/>
    <x v="1"/>
    <x v="1"/>
    <x v="0"/>
    <s v="20/08/1983"/>
    <n v="7986.48"/>
    <x v="2"/>
    <s v="tier - 3"/>
    <x v="7"/>
    <n v="39"/>
  </r>
  <r>
    <s v="Id402"/>
    <s v="  Sarah E"/>
    <n v="23.655000000000001"/>
    <n v="10.84"/>
    <s v="yes"/>
    <x v="0"/>
    <x v="1"/>
    <n v="1"/>
    <x v="0"/>
    <x v="2"/>
    <x v="0"/>
    <s v="03/12/1979"/>
    <n v="38836.980000000003"/>
    <x v="2"/>
    <s v="tier - 1"/>
    <x v="6"/>
    <n v="43"/>
  </r>
  <r>
    <s v="Id403"/>
    <s v="  Anne Elise"/>
    <n v="27.36"/>
    <n v="5.88"/>
    <s v="No"/>
    <x v="0"/>
    <x v="0"/>
    <n v="2"/>
    <x v="1"/>
    <x v="1"/>
    <x v="1"/>
    <s v="28/08/1983"/>
    <n v="7985.82"/>
    <x v="2"/>
    <s v="tier - 1"/>
    <x v="7"/>
    <n v="39"/>
  </r>
  <r>
    <s v="Id404"/>
    <s v="  Christopher R"/>
    <n v="27.82"/>
    <n v="5.24"/>
    <s v="yes"/>
    <x v="0"/>
    <x v="0"/>
    <s v="No major surgery"/>
    <x v="0"/>
    <x v="1"/>
    <x v="2"/>
    <s v="23/11/1972"/>
    <n v="7980.34"/>
    <x v="2"/>
    <s v="tier - 2"/>
    <x v="0"/>
    <n v="50"/>
  </r>
  <r>
    <s v="Id405"/>
    <s v="  Elliot"/>
    <n v="25.46"/>
    <n v="11.75"/>
    <s v="No"/>
    <x v="0"/>
    <x v="0"/>
    <s v="No major surgery"/>
    <x v="1"/>
    <x v="1"/>
    <x v="0"/>
    <s v="10/08/1975"/>
    <n v="7966.81"/>
    <x v="2"/>
    <s v="tier - 2"/>
    <x v="0"/>
    <n v="47"/>
  </r>
  <r>
    <s v="Id406"/>
    <s v="  Christopher D"/>
    <n v="25.1"/>
    <n v="6.97"/>
    <s v="No"/>
    <x v="0"/>
    <x v="0"/>
    <s v="No major surgery"/>
    <x v="0"/>
    <x v="1"/>
    <x v="0"/>
    <s v="19/06/1970"/>
    <n v="7958.13"/>
    <x v="2"/>
    <s v="tier - 2"/>
    <x v="0"/>
    <n v="52"/>
  </r>
  <r>
    <s v="Id407"/>
    <s v="  Corey"/>
    <n v="32.11"/>
    <n v="4.76"/>
    <s v="No"/>
    <x v="0"/>
    <x v="0"/>
    <n v="2"/>
    <x v="1"/>
    <x v="0"/>
    <x v="2"/>
    <s v="28/12/1981"/>
    <n v="7954.52"/>
    <x v="2"/>
    <s v="tier - 2"/>
    <x v="6"/>
    <n v="41"/>
  </r>
  <r>
    <s v="Id408"/>
    <s v="  Patrick D"/>
    <n v="29.8"/>
    <n v="8.24"/>
    <s v="yes"/>
    <x v="0"/>
    <x v="0"/>
    <n v="1"/>
    <x v="0"/>
    <x v="1"/>
    <x v="0"/>
    <s v="09/07/1966"/>
    <n v="7953.72"/>
    <x v="1"/>
    <s v="tier - 3"/>
    <x v="1"/>
    <n v="56"/>
  </r>
  <r>
    <s v="Id409"/>
    <s v="  Anthony D"/>
    <n v="24.01"/>
    <n v="4.76"/>
    <s v="No"/>
    <x v="0"/>
    <x v="0"/>
    <n v="1"/>
    <x v="0"/>
    <x v="2"/>
    <x v="2"/>
    <s v="29/10/1987"/>
    <n v="7948.22"/>
    <x v="2"/>
    <s v="tier - 3"/>
    <x v="4"/>
    <n v="35"/>
  </r>
  <r>
    <s v="Id410"/>
    <s v="  Melissa"/>
    <n v="23.21"/>
    <n v="6.03"/>
    <s v="No"/>
    <x v="0"/>
    <x v="0"/>
    <n v="1"/>
    <x v="1"/>
    <x v="2"/>
    <x v="1"/>
    <s v="20/07/1977"/>
    <n v="7935.29"/>
    <x v="2"/>
    <s v="tier - 1"/>
    <x v="7"/>
    <n v="45"/>
  </r>
  <r>
    <s v="Id411"/>
    <s v="  Raven"/>
    <n v="21.2"/>
    <n v="4.07"/>
    <s v="yes"/>
    <x v="0"/>
    <x v="0"/>
    <n v="1"/>
    <x v="0"/>
    <x v="2"/>
    <x v="2"/>
    <s v="10/10/1962"/>
    <n v="7896.41"/>
    <x v="1"/>
    <s v="tier - 2"/>
    <x v="0"/>
    <n v="60"/>
  </r>
  <r>
    <s v="Id412"/>
    <s v="  Christopher"/>
    <n v="28.215"/>
    <n v="8.26"/>
    <s v="yes"/>
    <x v="0"/>
    <x v="0"/>
    <n v="1"/>
    <x v="0"/>
    <x v="1"/>
    <x v="0"/>
    <s v="17/11/1994"/>
    <n v="7851.85"/>
    <x v="2"/>
    <s v="tier - 3"/>
    <x v="1"/>
    <n v="28"/>
  </r>
  <r>
    <s v="Id413"/>
    <s v="  Kendra A"/>
    <n v="38.094999999999999"/>
    <n v="4.76"/>
    <s v="No"/>
    <x v="0"/>
    <x v="0"/>
    <n v="1"/>
    <x v="1"/>
    <x v="0"/>
    <x v="2"/>
    <s v="05/12/2004"/>
    <n v="38792.69"/>
    <x v="2"/>
    <s v="tier - 2"/>
    <x v="0"/>
    <n v="18"/>
  </r>
  <r>
    <s v="Id414"/>
    <s v="  Jordan"/>
    <n v="22.61"/>
    <n v="6.13"/>
    <s v="yes"/>
    <x v="0"/>
    <x v="1"/>
    <n v="1"/>
    <x v="0"/>
    <x v="2"/>
    <x v="1"/>
    <s v="05/10/2001"/>
    <n v="7844.8"/>
    <x v="2"/>
    <s v="tier - 2"/>
    <x v="1"/>
    <n v="21"/>
  </r>
  <r>
    <s v="Id415"/>
    <s v="  Nils"/>
    <n v="24.32"/>
    <n v="10.47"/>
    <s v="yes"/>
    <x v="0"/>
    <x v="0"/>
    <n v="2"/>
    <x v="0"/>
    <x v="2"/>
    <x v="0"/>
    <s v="12/10/1989"/>
    <n v="7824.37"/>
    <x v="2"/>
    <s v="tier - 2"/>
    <x v="1"/>
    <n v="33"/>
  </r>
  <r>
    <s v="Id416"/>
    <s v="  Scott"/>
    <n v="20.96"/>
    <n v="4.04"/>
    <s v="yes"/>
    <x v="0"/>
    <x v="0"/>
    <n v="1"/>
    <x v="0"/>
    <x v="2"/>
    <x v="2"/>
    <s v="21/12/1991"/>
    <n v="7812.67"/>
    <x v="2"/>
    <s v="tier - 1"/>
    <x v="1"/>
    <n v="31"/>
  </r>
  <r>
    <s v="Id417"/>
    <s v="  Angela"/>
    <n v="19.68"/>
    <n v="5.74"/>
    <s v="No"/>
    <x v="0"/>
    <x v="0"/>
    <s v="No major surgery"/>
    <x v="0"/>
    <x v="2"/>
    <x v="1"/>
    <s v="09/11/1974"/>
    <n v="7804.16"/>
    <x v="2"/>
    <s v="tier - 3"/>
    <x v="0"/>
    <n v="48"/>
  </r>
  <r>
    <s v="Id418"/>
    <s v="  Allison"/>
    <n v="18.100000000000001"/>
    <n v="6.33"/>
    <s v="No"/>
    <x v="0"/>
    <x v="0"/>
    <n v="1"/>
    <x v="0"/>
    <x v="3"/>
    <x v="1"/>
    <s v="02/12/1997"/>
    <n v="7803.77"/>
    <x v="2"/>
    <s v="tier - 3"/>
    <x v="1"/>
    <n v="25"/>
  </r>
  <r>
    <s v="Id419"/>
    <s v="  Caitlin O"/>
    <n v="29.64"/>
    <n v="4.28"/>
    <s v="yes"/>
    <x v="0"/>
    <x v="0"/>
    <s v="No major surgery"/>
    <x v="1"/>
    <x v="1"/>
    <x v="2"/>
    <s v="25/12/1999"/>
    <n v="7794.68"/>
    <x v="2"/>
    <s v="tier - 2"/>
    <x v="2"/>
    <n v="23"/>
  </r>
  <r>
    <s v="Id420"/>
    <s v="  Tracy M"/>
    <n v="25.3"/>
    <n v="9.4700000000000006"/>
    <s v="yes"/>
    <x v="0"/>
    <x v="0"/>
    <n v="2"/>
    <x v="0"/>
    <x v="1"/>
    <x v="0"/>
    <s v="06/12/1974"/>
    <n v="7789.64"/>
    <x v="0"/>
    <s v="tier - 3"/>
    <x v="0"/>
    <n v="48"/>
  </r>
  <r>
    <s v="Id421"/>
    <s v="  Dustin M"/>
    <n v="27.6"/>
    <n v="4.8499999999999996"/>
    <s v="yes"/>
    <x v="0"/>
    <x v="0"/>
    <s v="No major surgery"/>
    <x v="1"/>
    <x v="1"/>
    <x v="2"/>
    <s v="21/12/1997"/>
    <n v="7763.06"/>
    <x v="2"/>
    <s v="tier - 1"/>
    <x v="1"/>
    <n v="25"/>
  </r>
  <r>
    <s v="Id422"/>
    <s v="  Jenny"/>
    <n v="27.645"/>
    <n v="11.03"/>
    <s v="yes"/>
    <x v="0"/>
    <x v="0"/>
    <n v="1"/>
    <x v="0"/>
    <x v="1"/>
    <x v="0"/>
    <s v="30/06/1981"/>
    <n v="7749.16"/>
    <x v="2"/>
    <s v="tier - 1"/>
    <x v="1"/>
    <n v="41"/>
  </r>
  <r>
    <s v="Id423"/>
    <s v="  Emily"/>
    <n v="27.6"/>
    <n v="5.22"/>
    <s v="No"/>
    <x v="0"/>
    <x v="0"/>
    <n v="2"/>
    <x v="0"/>
    <x v="1"/>
    <x v="2"/>
    <s v="12/12/1976"/>
    <n v="7742.11"/>
    <x v="1"/>
    <s v="tier - 2"/>
    <x v="0"/>
    <n v="46"/>
  </r>
  <r>
    <s v="Id424"/>
    <s v="  Fabienne"/>
    <n v="25.08"/>
    <n v="9.52"/>
    <s v="yes"/>
    <x v="0"/>
    <x v="0"/>
    <n v="2"/>
    <x v="1"/>
    <x v="1"/>
    <x v="0"/>
    <s v="08/11/1991"/>
    <n v="38746.36"/>
    <x v="0"/>
    <s v="tier - 2"/>
    <x v="1"/>
    <n v="31"/>
  </r>
  <r>
    <s v="Id425"/>
    <s v="  Jordan"/>
    <n v="30.02"/>
    <n v="11.09"/>
    <s v="No"/>
    <x v="0"/>
    <x v="0"/>
    <s v="No major surgery"/>
    <x v="1"/>
    <x v="0"/>
    <x v="0"/>
    <s v="04/09/1978"/>
    <n v="7740.34"/>
    <x v="0"/>
    <s v="tier - 1"/>
    <x v="6"/>
    <n v="44"/>
  </r>
  <r>
    <s v="Id426"/>
    <s v="  Matt"/>
    <n v="27.36"/>
    <n v="9.4499999999999993"/>
    <s v="yes"/>
    <x v="0"/>
    <x v="0"/>
    <n v="2"/>
    <x v="0"/>
    <x v="1"/>
    <x v="0"/>
    <s v="18/07/1965"/>
    <n v="7736.39"/>
    <x v="1"/>
    <s v="tier - 2"/>
    <x v="0"/>
    <n v="57"/>
  </r>
  <r>
    <s v="Id427"/>
    <s v="  Taryn L"/>
    <n v="22.2"/>
    <n v="5.51"/>
    <s v="No"/>
    <x v="0"/>
    <x v="0"/>
    <s v="No major surgery"/>
    <x v="0"/>
    <x v="2"/>
    <x v="2"/>
    <s v="29/08/1977"/>
    <n v="7731.86"/>
    <x v="2"/>
    <s v="tier - 3"/>
    <x v="1"/>
    <n v="45"/>
  </r>
  <r>
    <s v="Id428"/>
    <s v="  Temima"/>
    <n v="25.71"/>
    <n v="4.18"/>
    <s v="No"/>
    <x v="1"/>
    <x v="0"/>
    <n v="1"/>
    <x v="0"/>
    <x v="1"/>
    <x v="2"/>
    <s v="04/12/1978"/>
    <n v="7731.43"/>
    <x v="1"/>
    <s v="tier - 2"/>
    <x v="0"/>
    <n v="44"/>
  </r>
  <r>
    <s v="Id429"/>
    <s v="  Jennifer"/>
    <n v="41.91"/>
    <n v="5.98"/>
    <s v="yes"/>
    <x v="0"/>
    <x v="0"/>
    <n v="1"/>
    <x v="1"/>
    <x v="0"/>
    <x v="1"/>
    <s v="10/09/1980"/>
    <n v="7729.65"/>
    <x v="1"/>
    <s v="tier - 1"/>
    <x v="3"/>
    <n v="42"/>
  </r>
  <r>
    <s v="Id430"/>
    <s v="  Serena M"/>
    <n v="25.85"/>
    <n v="10.16"/>
    <s v="No"/>
    <x v="0"/>
    <x v="0"/>
    <s v="No major surgery"/>
    <x v="0"/>
    <x v="1"/>
    <x v="0"/>
    <s v="02/06/1979"/>
    <n v="7727.25"/>
    <x v="2"/>
    <s v="tier - 3"/>
    <x v="1"/>
    <n v="44"/>
  </r>
  <r>
    <s v="Id431"/>
    <s v="  Victoria M"/>
    <n v="23.844999999999999"/>
    <n v="11.71"/>
    <s v="No"/>
    <x v="0"/>
    <x v="0"/>
    <n v="2"/>
    <x v="0"/>
    <x v="2"/>
    <x v="0"/>
    <s v="29/12/1978"/>
    <n v="7726.85"/>
    <x v="0"/>
    <s v="tier - 2"/>
    <x v="6"/>
    <n v="44"/>
  </r>
  <r>
    <s v="Id432"/>
    <s v="  Phoebe"/>
    <n v="30.59"/>
    <n v="5.23"/>
    <s v="No"/>
    <x v="0"/>
    <x v="1"/>
    <n v="1"/>
    <x v="1"/>
    <x v="0"/>
    <x v="2"/>
    <s v="12/07/1987"/>
    <n v="7684.62"/>
    <x v="2"/>
    <s v="tier - 3"/>
    <x v="5"/>
    <n v="35"/>
  </r>
  <r>
    <s v="Id433"/>
    <s v="  Corey"/>
    <n v="24.795000000000002"/>
    <n v="6.85"/>
    <s v="No"/>
    <x v="0"/>
    <x v="0"/>
    <s v="No major surgery"/>
    <x v="0"/>
    <x v="2"/>
    <x v="0"/>
    <s v="18/12/1982"/>
    <n v="7682.67"/>
    <x v="2"/>
    <s v="tier - 1"/>
    <x v="0"/>
    <n v="40"/>
  </r>
  <r>
    <s v="Id434"/>
    <s v="  Rebecca"/>
    <n v="24.13"/>
    <n v="7.05"/>
    <s v="yes"/>
    <x v="0"/>
    <x v="0"/>
    <n v="2"/>
    <x v="0"/>
    <x v="2"/>
    <x v="0"/>
    <s v="19/12/1981"/>
    <n v="7681.17"/>
    <x v="2"/>
    <s v="tier - 2"/>
    <x v="13"/>
    <n v="41"/>
  </r>
  <r>
    <s v="Id435"/>
    <s v="  Nicholas D"/>
    <n v="25.84"/>
    <n v="11.64"/>
    <s v="No"/>
    <x v="0"/>
    <x v="0"/>
    <n v="2"/>
    <x v="0"/>
    <x v="1"/>
    <x v="0"/>
    <s v="15/06/1976"/>
    <n v="38740.120000000003"/>
    <x v="2"/>
    <s v="tier - 2"/>
    <x v="1"/>
    <n v="46"/>
  </r>
  <r>
    <s v="Id436"/>
    <s v="  Christian"/>
    <n v="28"/>
    <n v="10.52"/>
    <s v="No"/>
    <x v="0"/>
    <x v="0"/>
    <s v="No major surgery"/>
    <x v="0"/>
    <x v="1"/>
    <x v="0"/>
    <s v="11/10/1971"/>
    <n v="7680.92"/>
    <x v="2"/>
    <s v="tier - 1"/>
    <x v="0"/>
    <n v="51"/>
  </r>
  <r>
    <s v="Id437"/>
    <s v="  Jonathon S"/>
    <n v="34.1"/>
    <n v="4.01"/>
    <s v="yes"/>
    <x v="0"/>
    <x v="1"/>
    <n v="1"/>
    <x v="1"/>
    <x v="0"/>
    <x v="2"/>
    <s v="13/09/1995"/>
    <n v="7676.4"/>
    <x v="2"/>
    <s v="tier - 1"/>
    <x v="1"/>
    <n v="27"/>
  </r>
  <r>
    <s v="Id438"/>
    <s v="  Caroline"/>
    <n v="26.125"/>
    <n v="8.56"/>
    <s v="yes"/>
    <x v="0"/>
    <x v="0"/>
    <n v="1"/>
    <x v="0"/>
    <x v="1"/>
    <x v="0"/>
    <s v="24/11/1996"/>
    <n v="7670.75"/>
    <x v="2"/>
    <s v="tier - 2"/>
    <x v="10"/>
    <n v="26"/>
  </r>
  <r>
    <s v="Id439"/>
    <s v="  Joshua D"/>
    <n v="25.6"/>
    <n v="10.5"/>
    <s v="No"/>
    <x v="0"/>
    <x v="0"/>
    <n v="2"/>
    <x v="0"/>
    <x v="1"/>
    <x v="0"/>
    <s v="09/10/1976"/>
    <n v="7662.47"/>
    <x v="2"/>
    <s v="tier - 1"/>
    <x v="6"/>
    <n v="46"/>
  </r>
  <r>
    <s v="Id440"/>
    <s v="  Nichole"/>
    <n v="24.32"/>
    <n v="6.39"/>
    <s v="No"/>
    <x v="0"/>
    <x v="0"/>
    <s v="No major surgery"/>
    <x v="1"/>
    <x v="2"/>
    <x v="1"/>
    <s v="27/12/1965"/>
    <n v="7657.69"/>
    <x v="1"/>
    <s v="tier - 3"/>
    <x v="1"/>
    <n v="57"/>
  </r>
  <r>
    <s v="Id441"/>
    <s v="  Denise M"/>
    <n v="22.88"/>
    <n v="5.71"/>
    <s v="yes"/>
    <x v="0"/>
    <x v="1"/>
    <n v="1"/>
    <x v="0"/>
    <x v="2"/>
    <x v="1"/>
    <s v="30/09/1998"/>
    <n v="7652.26"/>
    <x v="2"/>
    <s v="tier - 3"/>
    <x v="8"/>
    <n v="24"/>
  </r>
  <r>
    <s v="Id442"/>
    <s v="  Peter R"/>
    <n v="24.984999999999999"/>
    <n v="4.43"/>
    <s v="yes"/>
    <x v="0"/>
    <x v="1"/>
    <n v="1"/>
    <x v="1"/>
    <x v="1"/>
    <x v="2"/>
    <s v="10/08/1993"/>
    <n v="7650.8"/>
    <x v="2"/>
    <s v="tier - 2"/>
    <x v="1"/>
    <n v="29"/>
  </r>
  <r>
    <s v="Id443"/>
    <s v="  Johnson K"/>
    <n v="33.1"/>
    <n v="5.52"/>
    <s v="No"/>
    <x v="0"/>
    <x v="1"/>
    <n v="1"/>
    <x v="1"/>
    <x v="0"/>
    <x v="2"/>
    <s v="16/10/1980"/>
    <n v="7650.77"/>
    <x v="2"/>
    <s v="tier - 2"/>
    <x v="7"/>
    <n v="42"/>
  </r>
  <r>
    <s v="Id444"/>
    <s v="  Katherine"/>
    <n v="27.83"/>
    <n v="9.1999999999999993"/>
    <s v="yes"/>
    <x v="0"/>
    <x v="0"/>
    <n v="1"/>
    <x v="0"/>
    <x v="1"/>
    <x v="0"/>
    <s v="15/06/1999"/>
    <n v="7642.05"/>
    <x v="2"/>
    <s v="tier - 2"/>
    <x v="2"/>
    <n v="23"/>
  </r>
  <r>
    <s v="Id445"/>
    <s v="  Lynda"/>
    <n v="30.875"/>
    <n v="10.97"/>
    <s v="yes"/>
    <x v="0"/>
    <x v="0"/>
    <n v="2"/>
    <x v="1"/>
    <x v="0"/>
    <x v="0"/>
    <s v="24/07/1980"/>
    <n v="7640.31"/>
    <x v="2"/>
    <s v="tier - 1"/>
    <x v="0"/>
    <n v="42"/>
  </r>
  <r>
    <s v="Id446"/>
    <s v="  Anthony"/>
    <n v="27.265000000000001"/>
    <n v="4.25"/>
    <s v="No"/>
    <x v="0"/>
    <x v="1"/>
    <n v="1"/>
    <x v="1"/>
    <x v="1"/>
    <x v="2"/>
    <s v="01/12/1968"/>
    <n v="48549.18"/>
    <x v="0"/>
    <s v="tier - 3"/>
    <x v="3"/>
    <n v="54"/>
  </r>
  <r>
    <s v="Id447"/>
    <s v="  Linnea C"/>
    <n v="26.7"/>
    <n v="5.23"/>
    <s v="No"/>
    <x v="0"/>
    <x v="1"/>
    <n v="1"/>
    <x v="0"/>
    <x v="1"/>
    <x v="2"/>
    <s v="02/11/1991"/>
    <n v="38711"/>
    <x v="2"/>
    <s v="tier - 2"/>
    <x v="6"/>
    <n v="31"/>
  </r>
  <r>
    <s v="Id448"/>
    <s v="  Massimiliano A"/>
    <n v="29.925000000000001"/>
    <n v="5.96"/>
    <s v="yes"/>
    <x v="0"/>
    <x v="1"/>
    <n v="1"/>
    <x v="0"/>
    <x v="0"/>
    <x v="1"/>
    <s v="20/06/1980"/>
    <n v="7639.42"/>
    <x v="2"/>
    <s v="tier - 2"/>
    <x v="7"/>
    <n v="42"/>
  </r>
  <r>
    <s v="Id449"/>
    <s v="  James M"/>
    <n v="19.95"/>
    <n v="4.29"/>
    <s v="yes"/>
    <x v="0"/>
    <x v="0"/>
    <n v="2"/>
    <x v="0"/>
    <x v="2"/>
    <x v="2"/>
    <s v="13/12/2001"/>
    <n v="7636.92"/>
    <x v="2"/>
    <s v="tier - 3"/>
    <x v="1"/>
    <n v="21"/>
  </r>
  <r>
    <s v="Id450"/>
    <s v="  Lauren"/>
    <n v="24.225000000000001"/>
    <n v="4.09"/>
    <s v="No"/>
    <x v="0"/>
    <x v="0"/>
    <s v="No major surgery"/>
    <x v="1"/>
    <x v="2"/>
    <x v="2"/>
    <s v="24/08/1978"/>
    <n v="7633.72"/>
    <x v="2"/>
    <s v="tier - 1"/>
    <x v="0"/>
    <n v="44"/>
  </r>
  <r>
    <s v="Id451"/>
    <s v="  Michele V"/>
    <n v="28.12"/>
    <n v="4.88"/>
    <s v="No"/>
    <x v="0"/>
    <x v="0"/>
    <s v="No major surgery"/>
    <x v="0"/>
    <x v="1"/>
    <x v="2"/>
    <s v="29/11/1978"/>
    <n v="7626.99"/>
    <x v="2"/>
    <s v="tier - 2"/>
    <x v="6"/>
    <n v="44"/>
  </r>
  <r>
    <s v="Id452"/>
    <s v="  Xiao"/>
    <n v="23.21"/>
    <n v="6.76"/>
    <s v="No"/>
    <x v="0"/>
    <x v="0"/>
    <s v="No major surgery"/>
    <x v="0"/>
    <x v="2"/>
    <x v="0"/>
    <s v="06/11/1978"/>
    <n v="7624.63"/>
    <x v="2"/>
    <s v="tier - 1"/>
    <x v="6"/>
    <n v="44"/>
  </r>
  <r>
    <s v="Id453"/>
    <s v="  Harper L"/>
    <n v="23.98"/>
    <n v="10.67"/>
    <s v="No"/>
    <x v="0"/>
    <x v="0"/>
    <s v="No major surgery"/>
    <x v="1"/>
    <x v="2"/>
    <x v="0"/>
    <s v="28/11/1978"/>
    <n v="7623.52"/>
    <x v="2"/>
    <s v="tier - 1"/>
    <x v="6"/>
    <n v="44"/>
  </r>
  <r>
    <s v="Id454"/>
    <s v="  Nick"/>
    <n v="30"/>
    <n v="6.21"/>
    <s v="No"/>
    <x v="0"/>
    <x v="0"/>
    <s v="No major surgery"/>
    <x v="0"/>
    <x v="0"/>
    <x v="1"/>
    <s v="17/09/1996"/>
    <n v="7623.13"/>
    <x v="2"/>
    <s v="tier - 3"/>
    <x v="6"/>
    <n v="26"/>
  </r>
  <r>
    <s v="Id455"/>
    <s v="  Scott"/>
    <n v="17.350000000000001"/>
    <n v="5.03"/>
    <s v="yes"/>
    <x v="0"/>
    <x v="0"/>
    <s v="No major surgery"/>
    <x v="0"/>
    <x v="3"/>
    <x v="2"/>
    <s v="03/07/1968"/>
    <n v="7609.6"/>
    <x v="1"/>
    <s v="tier - 2"/>
    <x v="1"/>
    <n v="54"/>
  </r>
  <r>
    <s v="Id456"/>
    <s v="  Wilson"/>
    <n v="22.704999999999998"/>
    <n v="5.27"/>
    <s v="No"/>
    <x v="0"/>
    <x v="0"/>
    <s v="No major surgery"/>
    <x v="1"/>
    <x v="2"/>
    <x v="2"/>
    <s v="30/09/1997"/>
    <n v="7607.03"/>
    <x v="2"/>
    <s v="tier - 2"/>
    <x v="1"/>
    <n v="25"/>
  </r>
  <r>
    <s v="Id457"/>
    <s v="  Lee"/>
    <n v="25.41"/>
    <n v="10.53"/>
    <s v="yes"/>
    <x v="0"/>
    <x v="0"/>
    <n v="1"/>
    <x v="0"/>
    <x v="1"/>
    <x v="0"/>
    <s v="17/07/1967"/>
    <n v="7585.62"/>
    <x v="1"/>
    <s v="tier - 2"/>
    <x v="0"/>
    <n v="55"/>
  </r>
  <r>
    <s v="Id458"/>
    <s v="  Shizhong"/>
    <n v="18.23"/>
    <n v="5.78"/>
    <s v="No"/>
    <x v="0"/>
    <x v="1"/>
    <n v="1"/>
    <x v="0"/>
    <x v="3"/>
    <x v="1"/>
    <s v="20/07/1986"/>
    <n v="38709.18"/>
    <x v="0"/>
    <s v="tier - 3"/>
    <x v="0"/>
    <n v="36"/>
  </r>
  <r>
    <s v="Id459"/>
    <s v="  Marie-Claire"/>
    <n v="24.7"/>
    <n v="4.3600000000000003"/>
    <s v="No"/>
    <x v="0"/>
    <x v="1"/>
    <n v="1"/>
    <x v="0"/>
    <x v="2"/>
    <x v="2"/>
    <s v="14/08/1994"/>
    <n v="7567.13"/>
    <x v="2"/>
    <s v="tier - 2"/>
    <x v="5"/>
    <n v="28"/>
  </r>
  <r>
    <s v="Id460"/>
    <s v="  Todd J"/>
    <n v="37.4"/>
    <n v="9.7200000000000006"/>
    <s v="yes"/>
    <x v="0"/>
    <x v="1"/>
    <n v="1"/>
    <x v="1"/>
    <x v="0"/>
    <x v="0"/>
    <s v="15/12/1988"/>
    <n v="7538.52"/>
    <x v="2"/>
    <s v="tier - 2"/>
    <x v="1"/>
    <n v="34"/>
  </r>
  <r>
    <s v="Id461"/>
    <s v="  Carolyn"/>
    <n v="26.885000000000002"/>
    <n v="5.18"/>
    <s v="No"/>
    <x v="0"/>
    <x v="1"/>
    <n v="1"/>
    <x v="0"/>
    <x v="1"/>
    <x v="2"/>
    <s v="22/08/1984"/>
    <n v="7537.16"/>
    <x v="2"/>
    <s v="tier - 2"/>
    <x v="1"/>
    <n v="38"/>
  </r>
  <r>
    <s v="Id462"/>
    <s v="  Lindsey"/>
    <n v="25.27"/>
    <n v="5.29"/>
    <s v="No"/>
    <x v="0"/>
    <x v="1"/>
    <n v="1"/>
    <x v="0"/>
    <x v="1"/>
    <x v="2"/>
    <s v="14/12/1978"/>
    <n v="7531.7"/>
    <x v="2"/>
    <s v="tier - 1"/>
    <x v="0"/>
    <n v="44"/>
  </r>
  <r>
    <s v="Id463"/>
    <s v="  Marissa D"/>
    <n v="23.655000000000001"/>
    <n v="4.8600000000000003"/>
    <s v="yes"/>
    <x v="0"/>
    <x v="0"/>
    <s v="No major surgery"/>
    <x v="0"/>
    <x v="2"/>
    <x v="2"/>
    <s v="10/10/1976"/>
    <n v="7526.71"/>
    <x v="1"/>
    <s v="tier - 1"/>
    <x v="1"/>
    <n v="46"/>
  </r>
  <r>
    <s v="Id464"/>
    <s v="  Jean Luc"/>
    <n v="55.05"/>
    <n v="7.66"/>
    <s v="No"/>
    <x v="0"/>
    <x v="0"/>
    <s v="No major surgery"/>
    <x v="1"/>
    <x v="0"/>
    <x v="0"/>
    <s v="18/10/1978"/>
    <n v="7518.03"/>
    <x v="2"/>
    <s v="tier - 3"/>
    <x v="1"/>
    <n v="44"/>
  </r>
  <r>
    <s v="Id465"/>
    <s v="  Danielle"/>
    <n v="24.89"/>
    <n v="6.1"/>
    <s v="yes"/>
    <x v="0"/>
    <x v="1"/>
    <n v="1"/>
    <x v="0"/>
    <x v="2"/>
    <x v="1"/>
    <s v="10/07/1983"/>
    <n v="7512.27"/>
    <x v="1"/>
    <s v="tier - 2"/>
    <x v="6"/>
    <n v="39"/>
  </r>
  <r>
    <s v="Id466"/>
    <s v="  Jim"/>
    <n v="18.715"/>
    <n v="4.4400000000000004"/>
    <s v="No"/>
    <x v="0"/>
    <x v="0"/>
    <s v="No major surgery"/>
    <x v="1"/>
    <x v="2"/>
    <x v="2"/>
    <s v="28/10/1997"/>
    <n v="7504.3"/>
    <x v="2"/>
    <s v="tier - 1"/>
    <x v="1"/>
    <n v="25"/>
  </r>
  <r>
    <s v="Id467"/>
    <s v="  Matthew T"/>
    <n v="28.12"/>
    <n v="6.15"/>
    <s v="No"/>
    <x v="0"/>
    <x v="0"/>
    <s v="No major surgery"/>
    <x v="0"/>
    <x v="1"/>
    <x v="1"/>
    <s v="15/12/1988"/>
    <n v="7494.63"/>
    <x v="2"/>
    <s v="tier - 3"/>
    <x v="4"/>
    <n v="34"/>
  </r>
  <r>
    <s v="Id468"/>
    <s v="  Rachel L"/>
    <n v="26.6"/>
    <n v="4.53"/>
    <s v="No"/>
    <x v="0"/>
    <x v="0"/>
    <s v="No major surgery"/>
    <x v="0"/>
    <x v="1"/>
    <x v="2"/>
    <s v="14/06/1996"/>
    <n v="7487.38"/>
    <x v="2"/>
    <s v="tier - 3"/>
    <x v="1"/>
    <n v="26"/>
  </r>
  <r>
    <s v="Id469"/>
    <s v="  Corina"/>
    <n v="30.114999999999998"/>
    <n v="5.48"/>
    <s v="No"/>
    <x v="1"/>
    <x v="0"/>
    <n v="1"/>
    <x v="1"/>
    <x v="0"/>
    <x v="2"/>
    <s v="13/07/1990"/>
    <n v="38652.089999999997"/>
    <x v="2"/>
    <s v="tier - 2"/>
    <x v="6"/>
    <n v="32"/>
  </r>
  <r>
    <s v="Id470"/>
    <s v="  Guannan"/>
    <n v="24.605"/>
    <n v="5.48"/>
    <s v="No"/>
    <x v="0"/>
    <x v="0"/>
    <s v="No major surgery"/>
    <x v="0"/>
    <x v="2"/>
    <x v="2"/>
    <s v="04/08/1967"/>
    <n v="7463.51"/>
    <x v="1"/>
    <s v="tier - 3"/>
    <x v="0"/>
    <n v="55"/>
  </r>
  <r>
    <s v="Id471"/>
    <s v="  Don"/>
    <n v="29.6"/>
    <n v="8.1"/>
    <s v="No"/>
    <x v="0"/>
    <x v="0"/>
    <s v="No major surgery"/>
    <x v="1"/>
    <x v="1"/>
    <x v="0"/>
    <s v="01/06/2001"/>
    <n v="7450.36"/>
    <x v="2"/>
    <s v="tier - 2"/>
    <x v="1"/>
    <n v="22"/>
  </r>
  <r>
    <s v="Id472"/>
    <s v="  Chris"/>
    <n v="24.42"/>
    <n v="7.16"/>
    <s v="No"/>
    <x v="0"/>
    <x v="0"/>
    <s v="No major surgery"/>
    <x v="0"/>
    <x v="2"/>
    <x v="0"/>
    <s v="30/09/1977"/>
    <n v="7448.4"/>
    <x v="1"/>
    <s v="tier - 3"/>
    <x v="11"/>
    <n v="45"/>
  </r>
  <r>
    <s v="Id473"/>
    <s v="  Gavin V"/>
    <n v="20.9"/>
    <n v="4.55"/>
    <s v="yes"/>
    <x v="0"/>
    <x v="1"/>
    <n v="1"/>
    <x v="0"/>
    <x v="2"/>
    <x v="2"/>
    <s v="25/09/1977"/>
    <n v="7445.92"/>
    <x v="1"/>
    <s v="tier - 1"/>
    <x v="6"/>
    <n v="45"/>
  </r>
  <r>
    <s v="Id474"/>
    <s v="  David"/>
    <n v="22.895"/>
    <n v="6.03"/>
    <s v="No"/>
    <x v="0"/>
    <x v="0"/>
    <s v="No major surgery"/>
    <x v="0"/>
    <x v="2"/>
    <x v="1"/>
    <s v="07/07/1980"/>
    <n v="7443.64"/>
    <x v="2"/>
    <s v="tier - 3"/>
    <x v="1"/>
    <n v="42"/>
  </r>
  <r>
    <s v="Id475"/>
    <s v="  Jatin"/>
    <n v="28.3"/>
    <n v="5.47"/>
    <s v="yes"/>
    <x v="0"/>
    <x v="1"/>
    <n v="1"/>
    <x v="0"/>
    <x v="1"/>
    <x v="2"/>
    <s v="01/09/1979"/>
    <n v="7441.5"/>
    <x v="1"/>
    <s v="tier - 2"/>
    <x v="6"/>
    <n v="43"/>
  </r>
  <r>
    <s v="Id476"/>
    <s v="  J P"/>
    <n v="54.3"/>
    <n v="4.1500000000000004"/>
    <s v="yes"/>
    <x v="0"/>
    <x v="0"/>
    <n v="1"/>
    <x v="1"/>
    <x v="0"/>
    <x v="2"/>
    <s v="25/08/1977"/>
    <n v="7441.05"/>
    <x v="1"/>
    <s v="tier - 2"/>
    <x v="6"/>
    <n v="45"/>
  </r>
  <r>
    <s v="Id477"/>
    <s v="  Angela M"/>
    <n v="33.344999999999999"/>
    <n v="11.32"/>
    <s v="yes"/>
    <x v="0"/>
    <x v="0"/>
    <n v="1"/>
    <x v="1"/>
    <x v="0"/>
    <x v="0"/>
    <s v="02/12/1978"/>
    <n v="7421.19"/>
    <x v="2"/>
    <s v="tier - 3"/>
    <x v="1"/>
    <n v="44"/>
  </r>
  <r>
    <s v="Id478"/>
    <s v="  Blake K"/>
    <n v="33"/>
    <n v="9.51"/>
    <s v="yes"/>
    <x v="0"/>
    <x v="0"/>
    <s v="No major surgery"/>
    <x v="1"/>
    <x v="0"/>
    <x v="0"/>
    <s v="12/11/1978"/>
    <n v="7419.48"/>
    <x v="2"/>
    <s v="tier - 2"/>
    <x v="1"/>
    <n v="44"/>
  </r>
  <r>
    <s v="Id479"/>
    <s v="  Brian T"/>
    <n v="28.024999999999999"/>
    <n v="7.67"/>
    <s v="yes"/>
    <x v="0"/>
    <x v="0"/>
    <n v="1"/>
    <x v="0"/>
    <x v="1"/>
    <x v="0"/>
    <s v="19/09/1983"/>
    <n v="7418.52"/>
    <x v="2"/>
    <s v="tier - 2"/>
    <x v="6"/>
    <n v="39"/>
  </r>
  <r>
    <s v="Id480"/>
    <s v="  Damon"/>
    <n v="28.69"/>
    <n v="6.23"/>
    <s v="No"/>
    <x v="0"/>
    <x v="0"/>
    <n v="1"/>
    <x v="0"/>
    <x v="1"/>
    <x v="1"/>
    <s v="12/11/1999"/>
    <n v="38511.629999999997"/>
    <x v="2"/>
    <s v="tier - 2"/>
    <x v="7"/>
    <n v="23"/>
  </r>
  <r>
    <s v="Id481"/>
    <s v="  Jeffrey"/>
    <n v="40.28"/>
    <n v="8.9"/>
    <s v="No"/>
    <x v="0"/>
    <x v="0"/>
    <s v="No major surgery"/>
    <x v="1"/>
    <x v="0"/>
    <x v="0"/>
    <s v="05/12/1965"/>
    <n v="7403.98"/>
    <x v="1"/>
    <s v="tier - 2"/>
    <x v="0"/>
    <n v="57"/>
  </r>
  <r>
    <s v="Id482"/>
    <s v="  Malcolm J"/>
    <n v="37.299999999999997"/>
    <n v="7.79"/>
    <s v="yes"/>
    <x v="0"/>
    <x v="0"/>
    <s v="No major surgery"/>
    <x v="1"/>
    <x v="0"/>
    <x v="0"/>
    <s v="22/07/1993"/>
    <n v="7388.85"/>
    <x v="2"/>
    <s v="tier - 2"/>
    <x v="2"/>
    <n v="29"/>
  </r>
  <r>
    <s v="Id483"/>
    <s v="  Margaret B"/>
    <n v="54.47"/>
    <n v="4.49"/>
    <s v="yes"/>
    <x v="0"/>
    <x v="0"/>
    <n v="2"/>
    <x v="1"/>
    <x v="0"/>
    <x v="2"/>
    <s v="24/11/1981"/>
    <n v="7371.77"/>
    <x v="2"/>
    <s v="tier - 1"/>
    <x v="6"/>
    <n v="41"/>
  </r>
  <r>
    <s v="Id484"/>
    <s v="  Helen"/>
    <n v="38.06"/>
    <n v="5.24"/>
    <s v="yes"/>
    <x v="0"/>
    <x v="1"/>
    <n v="1"/>
    <x v="1"/>
    <x v="0"/>
    <x v="2"/>
    <s v="09/12/1965"/>
    <n v="7362.31"/>
    <x v="1"/>
    <s v="tier - 3"/>
    <x v="0"/>
    <n v="57"/>
  </r>
  <r>
    <s v="Id485"/>
    <s v="  Matthew"/>
    <n v="51.47"/>
    <n v="9.6"/>
    <s v="No"/>
    <x v="0"/>
    <x v="0"/>
    <s v="No major surgery"/>
    <x v="1"/>
    <x v="0"/>
    <x v="0"/>
    <s v="16/07/1981"/>
    <n v="7358.18"/>
    <x v="2"/>
    <s v="tier - 3"/>
    <x v="7"/>
    <n v="41"/>
  </r>
  <r>
    <s v="Id486"/>
    <s v="  Jeff"/>
    <n v="29.8"/>
    <n v="5.78"/>
    <s v="yes"/>
    <x v="0"/>
    <x v="0"/>
    <s v="No major surgery"/>
    <x v="1"/>
    <x v="1"/>
    <x v="1"/>
    <s v="21/06/1983"/>
    <n v="7357.49"/>
    <x v="2"/>
    <s v="tier - 2"/>
    <x v="1"/>
    <n v="39"/>
  </r>
  <r>
    <s v="Id487"/>
    <s v="  Tara R"/>
    <n v="49.77"/>
    <n v="7.02"/>
    <s v="No"/>
    <x v="0"/>
    <x v="0"/>
    <s v="No major surgery"/>
    <x v="1"/>
    <x v="0"/>
    <x v="0"/>
    <s v="05/10/1993"/>
    <n v="7349.12"/>
    <x v="2"/>
    <s v="tier - 2"/>
    <x v="5"/>
    <n v="29"/>
  </r>
  <r>
    <s v="Id488"/>
    <s v="  Kristin"/>
    <n v="25.555"/>
    <n v="4.09"/>
    <s v="yes"/>
    <x v="0"/>
    <x v="0"/>
    <s v="No major surgery"/>
    <x v="0"/>
    <x v="1"/>
    <x v="2"/>
    <s v="01/12/1977"/>
    <n v="7348.14"/>
    <x v="2"/>
    <s v="tier - 1"/>
    <x v="6"/>
    <n v="45"/>
  </r>
  <r>
    <s v="Id489"/>
    <s v="  Timothy"/>
    <n v="29.64"/>
    <n v="4.93"/>
    <s v="No"/>
    <x v="0"/>
    <x v="1"/>
    <n v="1"/>
    <x v="1"/>
    <x v="1"/>
    <x v="2"/>
    <s v="26/06/1979"/>
    <n v="7345.73"/>
    <x v="2"/>
    <s v="tier - 1"/>
    <x v="0"/>
    <n v="43"/>
  </r>
  <r>
    <s v="Id490"/>
    <s v="  Scott"/>
    <n v="53.93"/>
    <n v="5.34"/>
    <s v="yes"/>
    <x v="0"/>
    <x v="0"/>
    <n v="2"/>
    <x v="1"/>
    <x v="0"/>
    <x v="2"/>
    <s v="18/12/1977"/>
    <n v="7345.08"/>
    <x v="2"/>
    <s v="tier - 1"/>
    <x v="6"/>
    <n v="45"/>
  </r>
  <r>
    <s v="Id491"/>
    <s v="  Carly E"/>
    <n v="28.024999999999999"/>
    <n v="5.65"/>
    <s v="No"/>
    <x v="0"/>
    <x v="0"/>
    <n v="1"/>
    <x v="0"/>
    <x v="1"/>
    <x v="2"/>
    <s v="21/06/1986"/>
    <n v="38415.47"/>
    <x v="0"/>
    <s v="tier - 2"/>
    <x v="6"/>
    <n v="36"/>
  </r>
  <r>
    <s v="Id492"/>
    <s v="  Lisa"/>
    <n v="27.5"/>
    <n v="4.49"/>
    <s v="No"/>
    <x v="0"/>
    <x v="0"/>
    <s v="No major surgery"/>
    <x v="1"/>
    <x v="1"/>
    <x v="2"/>
    <s v="15/06/1986"/>
    <n v="7339.93"/>
    <x v="2"/>
    <s v="tier - 2"/>
    <x v="1"/>
    <n v="36"/>
  </r>
  <r>
    <s v="Id493"/>
    <s v="  Stacey"/>
    <n v="21.8"/>
    <n v="10.55"/>
    <s v="No"/>
    <x v="0"/>
    <x v="0"/>
    <s v="No major surgery"/>
    <x v="0"/>
    <x v="2"/>
    <x v="0"/>
    <s v="19/09/1979"/>
    <n v="7337.75"/>
    <x v="2"/>
    <s v="tier - 3"/>
    <x v="6"/>
    <n v="43"/>
  </r>
  <r>
    <s v="Id494"/>
    <s v="  Louis"/>
    <n v="26.41"/>
    <n v="4.92"/>
    <s v="yes"/>
    <x v="0"/>
    <x v="1"/>
    <n v="1"/>
    <x v="0"/>
    <x v="1"/>
    <x v="2"/>
    <s v="25/07/1984"/>
    <n v="7325.47"/>
    <x v="2"/>
    <s v="tier - 1"/>
    <x v="1"/>
    <n v="38"/>
  </r>
  <r>
    <s v="Id495"/>
    <s v="  Brian R"/>
    <n v="27.835000000000001"/>
    <n v="5.9"/>
    <s v="yes"/>
    <x v="0"/>
    <x v="0"/>
    <n v="1"/>
    <x v="0"/>
    <x v="1"/>
    <x v="1"/>
    <s v="19/06/1979"/>
    <n v="7325.05"/>
    <x v="2"/>
    <s v="tier - 3"/>
    <x v="7"/>
    <n v="43"/>
  </r>
  <r>
    <s v="Id496"/>
    <s v="  Jessica"/>
    <n v="51.74"/>
    <n v="4.9800000000000004"/>
    <s v="yes"/>
    <x v="0"/>
    <x v="0"/>
    <n v="2"/>
    <x v="1"/>
    <x v="0"/>
    <x v="2"/>
    <s v="15/11/2004"/>
    <n v="7323.73"/>
    <x v="2"/>
    <s v="tier - 2"/>
    <x v="7"/>
    <n v="18"/>
  </r>
  <r>
    <s v="Id497"/>
    <s v="  Dawn M"/>
    <n v="23.37"/>
    <n v="5.8"/>
    <s v="No"/>
    <x v="0"/>
    <x v="0"/>
    <s v="No major surgery"/>
    <x v="0"/>
    <x v="2"/>
    <x v="1"/>
    <s v="11/07/1965"/>
    <n v="7322.86"/>
    <x v="1"/>
    <s v="tier - 3"/>
    <x v="1"/>
    <n v="57"/>
  </r>
  <r>
    <s v="Id498"/>
    <s v="  Chris"/>
    <n v="29.7"/>
    <n v="6.21"/>
    <s v="yes"/>
    <x v="0"/>
    <x v="1"/>
    <n v="1"/>
    <x v="0"/>
    <x v="1"/>
    <x v="1"/>
    <s v="11/08/1972"/>
    <n v="7318.22"/>
    <x v="2"/>
    <s v="tier - 3"/>
    <x v="1"/>
    <n v="50"/>
  </r>
  <r>
    <s v="Id499"/>
    <s v="  Karen"/>
    <n v="20.045000000000002"/>
    <n v="6.17"/>
    <s v="No"/>
    <x v="0"/>
    <x v="1"/>
    <n v="1"/>
    <x v="0"/>
    <x v="2"/>
    <x v="1"/>
    <s v="25/06/1965"/>
    <n v="7318.21"/>
    <x v="1"/>
    <s v="tier - 1"/>
    <x v="0"/>
    <n v="57"/>
  </r>
  <r>
    <s v="Id500"/>
    <s v="  Jessica"/>
    <n v="27.83"/>
    <n v="5.36"/>
    <s v="No"/>
    <x v="0"/>
    <x v="0"/>
    <n v="2"/>
    <x v="1"/>
    <x v="1"/>
    <x v="2"/>
    <s v="06/06/1965"/>
    <n v="7304.65"/>
    <x v="1"/>
    <s v="tier - 3"/>
    <x v="0"/>
    <n v="58"/>
  </r>
  <r>
    <s v="Id501"/>
    <s v="  Mathieu"/>
    <n v="28.93"/>
    <n v="5.2"/>
    <s v="No"/>
    <x v="0"/>
    <x v="0"/>
    <s v="No major surgery"/>
    <x v="0"/>
    <x v="1"/>
    <x v="2"/>
    <s v="26/12/1966"/>
    <n v="7302.46"/>
    <x v="1"/>
    <s v="tier - 1"/>
    <x v="1"/>
    <n v="56"/>
  </r>
  <r>
    <s v="Id502"/>
    <s v="  Kam S"/>
    <n v="33.82"/>
    <n v="5.42"/>
    <s v="No"/>
    <x v="0"/>
    <x v="0"/>
    <s v="No major surgery"/>
    <x v="1"/>
    <x v="0"/>
    <x v="2"/>
    <s v="23/12/1971"/>
    <n v="38405.26"/>
    <x v="2"/>
    <s v="tier - 1"/>
    <x v="6"/>
    <n v="51"/>
  </r>
  <r>
    <s v="Id503"/>
    <s v="  Valerie A"/>
    <n v="20.234999999999999"/>
    <n v="6.84"/>
    <s v="No"/>
    <x v="0"/>
    <x v="0"/>
    <s v="No major surgery"/>
    <x v="0"/>
    <x v="2"/>
    <x v="0"/>
    <s v="02/11/1985"/>
    <n v="7281.51"/>
    <x v="2"/>
    <s v="tier - 1"/>
    <x v="1"/>
    <n v="37"/>
  </r>
  <r>
    <s v="Id504"/>
    <s v="  Freya R"/>
    <n v="49.2"/>
    <n v="10.9"/>
    <s v="yes"/>
    <x v="0"/>
    <x v="1"/>
    <n v="1"/>
    <x v="1"/>
    <x v="0"/>
    <x v="0"/>
    <s v="18/12/1976"/>
    <n v="7273.02"/>
    <x v="2"/>
    <s v="tier - 1"/>
    <x v="0"/>
    <n v="46"/>
  </r>
  <r>
    <s v="Id505"/>
    <s v="  Jennifer"/>
    <n v="26.4"/>
    <n v="4.87"/>
    <s v="yes"/>
    <x v="0"/>
    <x v="0"/>
    <s v="No major surgery"/>
    <x v="0"/>
    <x v="1"/>
    <x v="2"/>
    <s v="04/08/1981"/>
    <n v="7265.7"/>
    <x v="1"/>
    <s v="tier - 3"/>
    <x v="1"/>
    <n v="41"/>
  </r>
  <r>
    <s v="Id506"/>
    <s v="  Kara"/>
    <n v="28.38"/>
    <n v="6.07"/>
    <s v="No"/>
    <x v="0"/>
    <x v="0"/>
    <n v="1"/>
    <x v="0"/>
    <x v="1"/>
    <x v="1"/>
    <s v="25/10/1973"/>
    <n v="7265.58"/>
    <x v="2"/>
    <s v="tier - 2"/>
    <x v="0"/>
    <n v="49"/>
  </r>
  <r>
    <s v="Id507"/>
    <s v="  Bradley A"/>
    <n v="24.64"/>
    <n v="4.33"/>
    <s v="No"/>
    <x v="0"/>
    <x v="0"/>
    <s v="No major surgery"/>
    <x v="0"/>
    <x v="2"/>
    <x v="2"/>
    <s v="13/06/1981"/>
    <n v="7261.74"/>
    <x v="1"/>
    <s v="tier - 3"/>
    <x v="1"/>
    <n v="41"/>
  </r>
  <r>
    <s v="Id508"/>
    <s v="  Brendan"/>
    <n v="39.71"/>
    <n v="5.83"/>
    <s v="No"/>
    <x v="0"/>
    <x v="0"/>
    <n v="1"/>
    <x v="1"/>
    <x v="0"/>
    <x v="1"/>
    <s v="14/08/1981"/>
    <n v="7256.72"/>
    <x v="1"/>
    <s v="tier - 2"/>
    <x v="1"/>
    <n v="41"/>
  </r>
  <r>
    <s v="Id509"/>
    <s v="  Amber R"/>
    <n v="22.22"/>
    <n v="5.5"/>
    <s v="No"/>
    <x v="0"/>
    <x v="0"/>
    <s v="No major surgery"/>
    <x v="0"/>
    <x v="2"/>
    <x v="2"/>
    <s v="24/07/1982"/>
    <n v="7248.71"/>
    <x v="2"/>
    <s v="tier - 1"/>
    <x v="0"/>
    <n v="40"/>
  </r>
  <r>
    <s v="Id510"/>
    <s v="  Sean K"/>
    <n v="33.344999999999999"/>
    <n v="4.79"/>
    <s v="No"/>
    <x v="0"/>
    <x v="1"/>
    <n v="1"/>
    <x v="1"/>
    <x v="0"/>
    <x v="2"/>
    <s v="02/09/1986"/>
    <n v="7243.81"/>
    <x v="2"/>
    <s v="tier - 3"/>
    <x v="0"/>
    <n v="36"/>
  </r>
  <r>
    <s v="Id511"/>
    <s v="  Rick"/>
    <n v="24.42"/>
    <n v="5.81"/>
    <s v="No"/>
    <x v="0"/>
    <x v="0"/>
    <n v="1"/>
    <x v="0"/>
    <x v="2"/>
    <x v="1"/>
    <s v="13/07/1986"/>
    <n v="7228.22"/>
    <x v="2"/>
    <s v="tier - 1"/>
    <x v="7"/>
    <n v="36"/>
  </r>
  <r>
    <s v="Id512"/>
    <s v="  Matthew"/>
    <n v="29.81"/>
    <n v="5.58"/>
    <s v="No"/>
    <x v="0"/>
    <x v="0"/>
    <s v="No major surgery"/>
    <x v="0"/>
    <x v="1"/>
    <x v="2"/>
    <s v="15/09/1977"/>
    <n v="7222.79"/>
    <x v="1"/>
    <s v="tier - 3"/>
    <x v="1"/>
    <n v="45"/>
  </r>
  <r>
    <s v="Id513"/>
    <s v="  Brady"/>
    <n v="51.18"/>
    <n v="4.4000000000000004"/>
    <s v="yes"/>
    <x v="0"/>
    <x v="0"/>
    <n v="2"/>
    <x v="1"/>
    <x v="0"/>
    <x v="2"/>
    <s v="22/08/1970"/>
    <n v="38389.79"/>
    <x v="2"/>
    <s v="tier - 3"/>
    <x v="6"/>
    <n v="52"/>
  </r>
  <r>
    <s v="Id514"/>
    <s v="  Kameko"/>
    <n v="51.37"/>
    <n v="8.18"/>
    <s v="yes"/>
    <x v="0"/>
    <x v="0"/>
    <s v="No major surgery"/>
    <x v="1"/>
    <x v="0"/>
    <x v="0"/>
    <s v="28/06/1991"/>
    <n v="7220.25"/>
    <x v="2"/>
    <s v="tier - 2"/>
    <x v="5"/>
    <n v="31"/>
  </r>
  <r>
    <s v="Id515"/>
    <s v="  Jeremy A"/>
    <n v="36.19"/>
    <n v="5.52"/>
    <s v="yes"/>
    <x v="0"/>
    <x v="0"/>
    <s v="No major surgery"/>
    <x v="1"/>
    <x v="0"/>
    <x v="2"/>
    <s v="21/11/1983"/>
    <n v="7209.49"/>
    <x v="2"/>
    <s v="tier - 3"/>
    <x v="1"/>
    <n v="39"/>
  </r>
  <r>
    <s v="Id516"/>
    <s v="  Daniel"/>
    <n v="25.9"/>
    <n v="4.84"/>
    <s v="No"/>
    <x v="0"/>
    <x v="0"/>
    <s v="No major surgery"/>
    <x v="0"/>
    <x v="1"/>
    <x v="2"/>
    <s v="11/08/1983"/>
    <n v="7201.7"/>
    <x v="2"/>
    <s v="tier - 3"/>
    <x v="1"/>
    <n v="39"/>
  </r>
  <r>
    <s v="Id517"/>
    <s v="  Amanda"/>
    <n v="35.72"/>
    <n v="4.08"/>
    <s v="No"/>
    <x v="0"/>
    <x v="1"/>
    <n v="1"/>
    <x v="1"/>
    <x v="0"/>
    <x v="2"/>
    <s v="14/09/1982"/>
    <n v="7196.87"/>
    <x v="1"/>
    <s v="tier - 2"/>
    <x v="6"/>
    <n v="40"/>
  </r>
  <r>
    <s v="Id518"/>
    <s v="  Karen"/>
    <n v="27.94"/>
    <n v="4.4800000000000004"/>
    <s v="No"/>
    <x v="0"/>
    <x v="1"/>
    <n v="1"/>
    <x v="0"/>
    <x v="1"/>
    <x v="2"/>
    <s v="26/08/1968"/>
    <n v="7179.52"/>
    <x v="1"/>
    <s v="tier - 3"/>
    <x v="0"/>
    <n v="54"/>
  </r>
  <r>
    <s v="Id519"/>
    <s v="  Gregory"/>
    <n v="27.1"/>
    <n v="5.73"/>
    <s v="No"/>
    <x v="0"/>
    <x v="0"/>
    <s v="No major surgery"/>
    <x v="0"/>
    <x v="1"/>
    <x v="1"/>
    <s v="19/07/1975"/>
    <n v="7175.51"/>
    <x v="2"/>
    <s v="tier - 3"/>
    <x v="0"/>
    <n v="47"/>
  </r>
  <r>
    <s v="Id520"/>
    <s v="  Sabine"/>
    <n v="18.3"/>
    <n v="5.46"/>
    <s v="yes"/>
    <x v="0"/>
    <x v="1"/>
    <n v="1"/>
    <x v="0"/>
    <x v="3"/>
    <x v="2"/>
    <s v="16/08/1982"/>
    <n v="7173.36"/>
    <x v="1"/>
    <s v="tier - 2"/>
    <x v="3"/>
    <n v="40"/>
  </r>
  <r>
    <s v="Id521"/>
    <s v="  Joseph"/>
    <n v="25.3"/>
    <n v="5.0199999999999996"/>
    <s v="yes"/>
    <x v="0"/>
    <x v="0"/>
    <n v="1"/>
    <x v="0"/>
    <x v="1"/>
    <x v="2"/>
    <s v="30/09/1980"/>
    <n v="7162.01"/>
    <x v="2"/>
    <s v="tier - 3"/>
    <x v="0"/>
    <n v="42"/>
  </r>
  <r>
    <s v="Id522"/>
    <s v="  Adam"/>
    <n v="38.83"/>
    <n v="6.36"/>
    <s v="No"/>
    <x v="0"/>
    <x v="0"/>
    <n v="1"/>
    <x v="1"/>
    <x v="0"/>
    <x v="1"/>
    <s v="07/10/1980"/>
    <n v="7160.33"/>
    <x v="2"/>
    <s v="tier - 1"/>
    <x v="0"/>
    <n v="42"/>
  </r>
  <r>
    <s v="Id523"/>
    <s v="  Karolyn A"/>
    <n v="27.6"/>
    <n v="5.36"/>
    <s v="No"/>
    <x v="0"/>
    <x v="0"/>
    <n v="1"/>
    <x v="1"/>
    <x v="1"/>
    <x v="2"/>
    <s v="22/06/1980"/>
    <n v="7160.09"/>
    <x v="2"/>
    <s v="tier - 2"/>
    <x v="6"/>
    <n v="42"/>
  </r>
  <r>
    <s v="Id524"/>
    <s v="  Anita L"/>
    <n v="46.4"/>
    <n v="8.3699999999999992"/>
    <s v="yes"/>
    <x v="0"/>
    <x v="1"/>
    <n v="1"/>
    <x v="1"/>
    <x v="0"/>
    <x v="0"/>
    <s v="17/09/2002"/>
    <n v="38344.57"/>
    <x v="0"/>
    <s v="tier - 3"/>
    <x v="6"/>
    <n v="20"/>
  </r>
  <r>
    <s v="Id525"/>
    <s v="  Laura E"/>
    <n v="51.92"/>
    <n v="5.18"/>
    <s v="yes"/>
    <x v="0"/>
    <x v="1"/>
    <n v="1"/>
    <x v="1"/>
    <x v="0"/>
    <x v="2"/>
    <s v="17/07/1981"/>
    <n v="7153.55"/>
    <x v="2"/>
    <s v="tier - 1"/>
    <x v="1"/>
    <n v="41"/>
  </r>
  <r>
    <s v="Id526"/>
    <s v="  Sarah"/>
    <n v="32.395000000000003"/>
    <n v="5.68"/>
    <s v="yes"/>
    <x v="0"/>
    <x v="0"/>
    <n v="1"/>
    <x v="1"/>
    <x v="0"/>
    <x v="2"/>
    <s v="06/09/1978"/>
    <n v="7152.67"/>
    <x v="1"/>
    <s v="tier - 2"/>
    <x v="0"/>
    <n v="44"/>
  </r>
  <r>
    <s v="Id527"/>
    <s v="  Ashley E"/>
    <n v="46.19"/>
    <n v="7.31"/>
    <s v="yes"/>
    <x v="0"/>
    <x v="1"/>
    <n v="1"/>
    <x v="1"/>
    <x v="0"/>
    <x v="0"/>
    <s v="29/06/1984"/>
    <n v="7151.09"/>
    <x v="2"/>
    <s v="tier - 2"/>
    <x v="6"/>
    <n v="38"/>
  </r>
  <r>
    <s v="Id528"/>
    <s v="  Lindsey"/>
    <n v="27.93"/>
    <n v="4.67"/>
    <s v="No"/>
    <x v="0"/>
    <x v="1"/>
    <n v="1"/>
    <x v="1"/>
    <x v="1"/>
    <x v="2"/>
    <s v="30/07/1978"/>
    <n v="7147.47"/>
    <x v="2"/>
    <s v="tier - 3"/>
    <x v="0"/>
    <n v="44"/>
  </r>
  <r>
    <s v="Id529"/>
    <s v="  Alan"/>
    <n v="45.62"/>
    <n v="6.87"/>
    <s v="No"/>
    <x v="0"/>
    <x v="0"/>
    <s v="No major surgery"/>
    <x v="1"/>
    <x v="0"/>
    <x v="0"/>
    <s v="24/06/1976"/>
    <n v="7147.11"/>
    <x v="1"/>
    <s v="tier - 2"/>
    <x v="6"/>
    <n v="46"/>
  </r>
  <r>
    <s v="Id530"/>
    <s v="  Dan R"/>
    <n v="35.31"/>
    <n v="5.87"/>
    <s v="No"/>
    <x v="0"/>
    <x v="1"/>
    <n v="1"/>
    <x v="1"/>
    <x v="0"/>
    <x v="1"/>
    <s v="21/11/1984"/>
    <n v="7144.86"/>
    <x v="2"/>
    <s v="tier - 2"/>
    <x v="7"/>
    <n v="38"/>
  </r>
  <r>
    <s v="Id531"/>
    <s v="  Katie"/>
    <n v="30.4"/>
    <n v="4.07"/>
    <s v="yes"/>
    <x v="0"/>
    <x v="0"/>
    <n v="1"/>
    <x v="1"/>
    <x v="0"/>
    <x v="2"/>
    <s v="08/08/1999"/>
    <n v="7144.4"/>
    <x v="2"/>
    <s v="tier - 1"/>
    <x v="10"/>
    <n v="23"/>
  </r>
  <r>
    <s v="Id532"/>
    <s v="  Eric"/>
    <n v="20.13"/>
    <n v="6.47"/>
    <s v="No"/>
    <x v="0"/>
    <x v="1"/>
    <n v="1"/>
    <x v="0"/>
    <x v="2"/>
    <x v="3"/>
    <s v="07/07/1984"/>
    <n v="7133.9"/>
    <x v="2"/>
    <s v="tier - 1"/>
    <x v="7"/>
    <n v="38"/>
  </r>
  <r>
    <s v="Id533"/>
    <s v="  Cathryn"/>
    <n v="23.655000000000001"/>
    <n v="5.14"/>
    <s v="No"/>
    <x v="0"/>
    <x v="0"/>
    <n v="1"/>
    <x v="0"/>
    <x v="2"/>
    <x v="2"/>
    <s v="01/08/1993"/>
    <n v="7128.64"/>
    <x v="2"/>
    <s v="tier - 2"/>
    <x v="5"/>
    <n v="29"/>
  </r>
  <r>
    <s v="Id534"/>
    <s v="  Brendan"/>
    <n v="49.05"/>
    <n v="9.77"/>
    <s v="yes"/>
    <x v="0"/>
    <x v="0"/>
    <s v="No major surgery"/>
    <x v="1"/>
    <x v="0"/>
    <x v="0"/>
    <s v="29/06/1968"/>
    <n v="7125.25"/>
    <x v="1"/>
    <s v="tier - 2"/>
    <x v="0"/>
    <n v="54"/>
  </r>
  <r>
    <s v="Id535"/>
    <s v="  Shauna"/>
    <n v="51.94"/>
    <n v="8.8000000000000007"/>
    <s v="yes"/>
    <x v="0"/>
    <x v="0"/>
    <n v="2"/>
    <x v="1"/>
    <x v="0"/>
    <x v="0"/>
    <s v="12/06/1980"/>
    <n v="38313.129999999997"/>
    <x v="0"/>
    <s v="tier - 3"/>
    <x v="6"/>
    <n v="42"/>
  </r>
  <r>
    <s v="Id536"/>
    <s v="  Terence"/>
    <n v="29.83"/>
    <n v="5.84"/>
    <s v="No"/>
    <x v="0"/>
    <x v="0"/>
    <n v="1"/>
    <x v="0"/>
    <x v="1"/>
    <x v="1"/>
    <s v="11/08/1987"/>
    <n v="7106.81"/>
    <x v="2"/>
    <s v="tier - 1"/>
    <x v="1"/>
    <n v="35"/>
  </r>
  <r>
    <s v="Id537"/>
    <s v="  Marisol"/>
    <n v="22.6"/>
    <n v="10.43"/>
    <s v="yes"/>
    <x v="0"/>
    <x v="0"/>
    <n v="1"/>
    <x v="0"/>
    <x v="2"/>
    <x v="0"/>
    <s v="18/06/1992"/>
    <n v="7096.98"/>
    <x v="2"/>
    <s v="tier - 2"/>
    <x v="1"/>
    <n v="30"/>
  </r>
  <r>
    <s v="Id538"/>
    <s v="  Lindsay"/>
    <n v="46.69"/>
    <n v="4.25"/>
    <s v="yes"/>
    <x v="0"/>
    <x v="0"/>
    <n v="1"/>
    <x v="1"/>
    <x v="0"/>
    <x v="2"/>
    <s v="06/10/1982"/>
    <n v="7077.19"/>
    <x v="2"/>
    <s v="tier - 3"/>
    <x v="7"/>
    <n v="40"/>
  </r>
  <r>
    <s v="Id539"/>
    <s v="  Katie"/>
    <n v="28.49"/>
    <n v="4.8899999999999997"/>
    <s v="No"/>
    <x v="0"/>
    <x v="0"/>
    <s v="No major surgery"/>
    <x v="0"/>
    <x v="1"/>
    <x v="2"/>
    <s v="24/06/1978"/>
    <n v="7054.41"/>
    <x v="2"/>
    <s v="tier - 2"/>
    <x v="0"/>
    <n v="44"/>
  </r>
  <r>
    <s v="Id540"/>
    <s v="  Daniel"/>
    <n v="28.5"/>
    <n v="5.55"/>
    <s v="yes"/>
    <x v="0"/>
    <x v="0"/>
    <n v="1"/>
    <x v="0"/>
    <x v="1"/>
    <x v="2"/>
    <s v="28/06/1980"/>
    <n v="7050.64"/>
    <x v="2"/>
    <s v="tier - 3"/>
    <x v="6"/>
    <n v="42"/>
  </r>
  <r>
    <s v="Id541"/>
    <s v="  Brett W"/>
    <n v="24.4"/>
    <n v="4.5199999999999996"/>
    <s v="No"/>
    <x v="0"/>
    <x v="0"/>
    <n v="1"/>
    <x v="0"/>
    <x v="2"/>
    <x v="2"/>
    <s v="21/07/1980"/>
    <n v="7050.02"/>
    <x v="2"/>
    <s v="tier - 1"/>
    <x v="7"/>
    <n v="42"/>
  </r>
  <r>
    <s v="Id542"/>
    <s v="  Dylan J"/>
    <n v="29.15"/>
    <n v="4.45"/>
    <s v="yes"/>
    <x v="0"/>
    <x v="0"/>
    <n v="1"/>
    <x v="0"/>
    <x v="1"/>
    <x v="2"/>
    <s v="22/10/1980"/>
    <n v="7046.72"/>
    <x v="2"/>
    <s v="tier - 3"/>
    <x v="0"/>
    <n v="42"/>
  </r>
  <r>
    <s v="Id543"/>
    <s v="  Elizabeth"/>
    <n v="27.28"/>
    <n v="4.72"/>
    <s v="No"/>
    <x v="1"/>
    <x v="0"/>
    <n v="1"/>
    <x v="0"/>
    <x v="1"/>
    <x v="2"/>
    <s v="26/07/1980"/>
    <n v="7045.5"/>
    <x v="2"/>
    <s v="tier - 1"/>
    <x v="6"/>
    <n v="42"/>
  </r>
  <r>
    <s v="Id544"/>
    <s v="  Brooke M"/>
    <n v="32.229999999999997"/>
    <n v="4.6500000000000004"/>
    <s v="yes"/>
    <x v="0"/>
    <x v="1"/>
    <n v="1"/>
    <x v="1"/>
    <x v="0"/>
    <x v="2"/>
    <s v="29/10/1995"/>
    <n v="7042.11"/>
    <x v="2"/>
    <s v="tier - 3"/>
    <x v="1"/>
    <n v="27"/>
  </r>
  <r>
    <s v="Id545"/>
    <s v="  Teiko"/>
    <n v="44.2"/>
    <n v="11.34"/>
    <s v="yes"/>
    <x v="0"/>
    <x v="1"/>
    <n v="1"/>
    <x v="1"/>
    <x v="0"/>
    <x v="0"/>
    <s v="02/06/1978"/>
    <n v="7033.08"/>
    <x v="2"/>
    <s v="tier - 2"/>
    <x v="0"/>
    <n v="45"/>
  </r>
  <r>
    <s v="Id546"/>
    <s v="  Zachary"/>
    <n v="29.734999999999999"/>
    <n v="4.53"/>
    <s v="No"/>
    <x v="0"/>
    <x v="1"/>
    <n v="1"/>
    <x v="1"/>
    <x v="1"/>
    <x v="2"/>
    <s v="30/10/1989"/>
    <n v="38282.75"/>
    <x v="0"/>
    <s v="tier - 2"/>
    <x v="0"/>
    <n v="33"/>
  </r>
  <r>
    <s v="Id547"/>
    <s v="  Johannah"/>
    <n v="28.31"/>
    <n v="6.35"/>
    <s v="No"/>
    <x v="0"/>
    <x v="0"/>
    <s v="No major surgery"/>
    <x v="0"/>
    <x v="1"/>
    <x v="1"/>
    <s v="06/07/1969"/>
    <n v="7003.1"/>
    <x v="2"/>
    <s v="tier - 3"/>
    <x v="0"/>
    <n v="53"/>
  </r>
  <r>
    <s v="Id548"/>
    <s v="  Ryan A"/>
    <n v="46.62"/>
    <n v="8.51"/>
    <s v="No"/>
    <x v="0"/>
    <x v="0"/>
    <s v="No major surgery"/>
    <x v="1"/>
    <x v="0"/>
    <x v="0"/>
    <s v="01/09/1982"/>
    <n v="6989.95"/>
    <x v="2"/>
    <s v="tier - 1"/>
    <x v="0"/>
    <n v="40"/>
  </r>
  <r>
    <s v="Id549"/>
    <s v="  Andres Sr"/>
    <n v="51.75"/>
    <n v="8.59"/>
    <s v="yes"/>
    <x v="0"/>
    <x v="0"/>
    <n v="1"/>
    <x v="1"/>
    <x v="0"/>
    <x v="0"/>
    <s v="18/10/1982"/>
    <n v="6986.7"/>
    <x v="1"/>
    <s v="tier - 1"/>
    <x v="1"/>
    <n v="40"/>
  </r>
  <r>
    <s v="Id550"/>
    <s v="  Bryan"/>
    <n v="25.7"/>
    <n v="4.13"/>
    <s v="yes"/>
    <x v="0"/>
    <x v="0"/>
    <s v="No major surgery"/>
    <x v="0"/>
    <x v="1"/>
    <x v="2"/>
    <s v="10/12/1985"/>
    <n v="6985.51"/>
    <x v="2"/>
    <s v="tier - 2"/>
    <x v="9"/>
    <n v="37"/>
  </r>
  <r>
    <s v="Id551"/>
    <s v="  Lizette"/>
    <n v="31.79"/>
    <n v="4.55"/>
    <s v="No"/>
    <x v="0"/>
    <x v="0"/>
    <s v="No major surgery"/>
    <x v="1"/>
    <x v="0"/>
    <x v="2"/>
    <s v="03/06/1975"/>
    <n v="6965.21"/>
    <x v="2"/>
    <s v="tier - 3"/>
    <x v="0"/>
    <n v="48"/>
  </r>
  <r>
    <s v="Id552"/>
    <s v="  Don"/>
    <n v="24.795000000000002"/>
    <n v="4.5199999999999996"/>
    <s v="No"/>
    <x v="0"/>
    <x v="0"/>
    <s v="No major surgery"/>
    <x v="0"/>
    <x v="2"/>
    <x v="2"/>
    <s v="18/08/1980"/>
    <n v="6951.12"/>
    <x v="2"/>
    <s v="tier - 2"/>
    <x v="0"/>
    <n v="42"/>
  </r>
  <r>
    <s v="Id553"/>
    <s v="  Jeb"/>
    <n v="53.98"/>
    <n v="5.07"/>
    <s v="No"/>
    <x v="0"/>
    <x v="1"/>
    <n v="1"/>
    <x v="1"/>
    <x v="0"/>
    <x v="2"/>
    <s v="15/12/1978"/>
    <n v="6948.7"/>
    <x v="0"/>
    <s v="tier - 2"/>
    <x v="1"/>
    <n v="44"/>
  </r>
  <r>
    <s v="Id554"/>
    <s v="  Amy R"/>
    <n v="41.325000000000003"/>
    <n v="4.04"/>
    <s v="yes"/>
    <x v="0"/>
    <x v="1"/>
    <n v="1"/>
    <x v="1"/>
    <x v="0"/>
    <x v="2"/>
    <s v="05/10/1980"/>
    <n v="6940.94"/>
    <x v="2"/>
    <s v="tier - 3"/>
    <x v="0"/>
    <n v="42"/>
  </r>
  <r>
    <s v="Id555"/>
    <s v="  Brian"/>
    <n v="51.65"/>
    <n v="5.3"/>
    <s v="yes"/>
    <x v="0"/>
    <x v="0"/>
    <s v="No major surgery"/>
    <x v="1"/>
    <x v="0"/>
    <x v="2"/>
    <s v="30/08/1980"/>
    <n v="6940.91"/>
    <x v="2"/>
    <s v="tier - 2"/>
    <x v="1"/>
    <n v="42"/>
  </r>
  <r>
    <s v="Id556"/>
    <s v="  Mike G"/>
    <n v="44.52"/>
    <n v="8.64"/>
    <s v="yes"/>
    <x v="0"/>
    <x v="1"/>
    <n v="1"/>
    <x v="1"/>
    <x v="0"/>
    <x v="0"/>
    <s v="29/11/1978"/>
    <n v="6938.11"/>
    <x v="2"/>
    <s v="tier - 2"/>
    <x v="0"/>
    <n v="44"/>
  </r>
  <r>
    <s v="Id557"/>
    <s v="  Simonezitrone Sr"/>
    <n v="53.29"/>
    <n v="4.03"/>
    <s v="No"/>
    <x v="0"/>
    <x v="1"/>
    <n v="1"/>
    <x v="1"/>
    <x v="0"/>
    <x v="2"/>
    <s v="21/12/1961"/>
    <n v="48517.56"/>
    <x v="0"/>
    <s v="tier - 3"/>
    <x v="7"/>
    <n v="61"/>
  </r>
  <r>
    <s v="Id558"/>
    <s v="  Nicholas"/>
    <n v="46.63"/>
    <n v="4.26"/>
    <s v="yes"/>
    <x v="0"/>
    <x v="0"/>
    <n v="2"/>
    <x v="1"/>
    <x v="0"/>
    <x v="2"/>
    <s v="16/08/1980"/>
    <n v="38245.589999999997"/>
    <x v="0"/>
    <s v="tier - 2"/>
    <x v="0"/>
    <n v="42"/>
  </r>
  <r>
    <s v="Id559"/>
    <s v="  Angela M"/>
    <n v="28.88"/>
    <n v="5.35"/>
    <s v="No"/>
    <x v="0"/>
    <x v="1"/>
    <n v="1"/>
    <x v="0"/>
    <x v="1"/>
    <x v="2"/>
    <s v="05/09/1984"/>
    <n v="6933.24"/>
    <x v="2"/>
    <s v="tier - 3"/>
    <x v="1"/>
    <n v="38"/>
  </r>
  <r>
    <s v="Id560"/>
    <s v="  Oz"/>
    <n v="23.98"/>
    <n v="4.9000000000000004"/>
    <s v="No"/>
    <x v="0"/>
    <x v="0"/>
    <s v="No major surgery"/>
    <x v="2"/>
    <x v="2"/>
    <x v="2"/>
    <s v="21/12/1989"/>
    <n v="6895.19"/>
    <x v="2"/>
    <s v="tier - 3"/>
    <x v="7"/>
    <n v="33"/>
  </r>
  <r>
    <s v="Id561"/>
    <s v="  Erin M"/>
    <n v="23.65"/>
    <n v="4.5"/>
    <s v="No"/>
    <x v="0"/>
    <x v="0"/>
    <s v="No major surgery"/>
    <x v="1"/>
    <x v="2"/>
    <x v="2"/>
    <s v="10/09/1985"/>
    <n v="6877.98"/>
    <x v="2"/>
    <s v="tier - 1"/>
    <x v="7"/>
    <n v="37"/>
  </r>
  <r>
    <s v="Id562"/>
    <s v="  Bobby E"/>
    <n v="49.09"/>
    <n v="8.3800000000000008"/>
    <s v="yes"/>
    <x v="0"/>
    <x v="0"/>
    <n v="2"/>
    <x v="1"/>
    <x v="0"/>
    <x v="0"/>
    <s v="24/12/2004"/>
    <n v="6876.53"/>
    <x v="2"/>
    <s v="tier - 1"/>
    <x v="1"/>
    <n v="18"/>
  </r>
  <r>
    <s v="Id563"/>
    <s v="  Daniel P"/>
    <n v="28.024999999999999"/>
    <n v="7.03"/>
    <s v="No"/>
    <x v="0"/>
    <x v="0"/>
    <s v="No major surgery"/>
    <x v="0"/>
    <x v="1"/>
    <x v="0"/>
    <s v="23/06/1981"/>
    <n v="6875.96"/>
    <x v="2"/>
    <s v="tier - 2"/>
    <x v="6"/>
    <n v="41"/>
  </r>
  <r>
    <s v="Id564"/>
    <s v="  Marie E"/>
    <n v="43.32"/>
    <n v="8.75"/>
    <s v="yes"/>
    <x v="0"/>
    <x v="1"/>
    <n v="1"/>
    <x v="1"/>
    <x v="0"/>
    <x v="0"/>
    <s v="23/10/1969"/>
    <n v="6868.39"/>
    <x v="2"/>
    <s v="tier - 2"/>
    <x v="0"/>
    <n v="53"/>
  </r>
  <r>
    <s v="Id565"/>
    <s v="  Katie"/>
    <n v="45.92"/>
    <n v="9.51"/>
    <s v="No"/>
    <x v="0"/>
    <x v="0"/>
    <s v="No major surgery"/>
    <x v="1"/>
    <x v="0"/>
    <x v="0"/>
    <s v="05/08/1978"/>
    <n v="6863.49"/>
    <x v="2"/>
    <s v="tier - 1"/>
    <x v="0"/>
    <n v="44"/>
  </r>
  <r>
    <s v="Id566"/>
    <s v="  Eric D"/>
    <n v="44.03"/>
    <n v="9.36"/>
    <s v="No"/>
    <x v="0"/>
    <x v="0"/>
    <s v="No major surgery"/>
    <x v="1"/>
    <x v="0"/>
    <x v="0"/>
    <s v="19/06/1981"/>
    <n v="6858.48"/>
    <x v="2"/>
    <s v="tier - 2"/>
    <x v="9"/>
    <n v="41"/>
  </r>
  <r>
    <s v="Id567"/>
    <s v="  Tara"/>
    <n v="24.6"/>
    <n v="4.8099999999999996"/>
    <s v="No"/>
    <x v="0"/>
    <x v="0"/>
    <s v="No major surgery"/>
    <x v="0"/>
    <x v="2"/>
    <x v="2"/>
    <s v="04/11/1979"/>
    <n v="6849.03"/>
    <x v="2"/>
    <s v="tier - 2"/>
    <x v="6"/>
    <n v="43"/>
  </r>
  <r>
    <s v="Id568"/>
    <s v="  Haley L"/>
    <n v="49.15"/>
    <n v="8.08"/>
    <s v="No"/>
    <x v="0"/>
    <x v="0"/>
    <s v="No major surgery"/>
    <x v="1"/>
    <x v="0"/>
    <x v="0"/>
    <s v="15/06/1977"/>
    <n v="6843.17"/>
    <x v="2"/>
    <s v="tier - 1"/>
    <x v="0"/>
    <n v="45"/>
  </r>
  <r>
    <s v="Id569"/>
    <s v="  Kayla B"/>
    <n v="28.31"/>
    <n v="6.29"/>
    <s v="No"/>
    <x v="0"/>
    <x v="1"/>
    <n v="1"/>
    <x v="0"/>
    <x v="1"/>
    <x v="1"/>
    <s v="16/06/1964"/>
    <n v="38241.74"/>
    <x v="2"/>
    <s v="tier - 3"/>
    <x v="6"/>
    <n v="58"/>
  </r>
  <r>
    <s v="Id570"/>
    <s v="  Mark D"/>
    <n v="22.99"/>
    <n v="6.29"/>
    <s v="No"/>
    <x v="0"/>
    <x v="0"/>
    <n v="1"/>
    <x v="0"/>
    <x v="2"/>
    <x v="1"/>
    <s v="30/11/2000"/>
    <n v="6842.28"/>
    <x v="2"/>
    <s v="tier - 1"/>
    <x v="1"/>
    <n v="22"/>
  </r>
  <r>
    <s v="Id571"/>
    <s v="  Patrick J"/>
    <n v="29.07"/>
    <n v="5.12"/>
    <s v="No"/>
    <x v="0"/>
    <x v="1"/>
    <n v="1"/>
    <x v="0"/>
    <x v="1"/>
    <x v="2"/>
    <s v="15/07/1979"/>
    <n v="6837.37"/>
    <x v="1"/>
    <s v="tier - 1"/>
    <x v="3"/>
    <n v="43"/>
  </r>
  <r>
    <s v="Id572"/>
    <s v="  Alejandro"/>
    <n v="42.02"/>
    <n v="9.9499999999999993"/>
    <s v="yes"/>
    <x v="0"/>
    <x v="1"/>
    <n v="1"/>
    <x v="1"/>
    <x v="0"/>
    <x v="0"/>
    <s v="08/07/1994"/>
    <n v="6827.69"/>
    <x v="2"/>
    <s v="tier - 2"/>
    <x v="5"/>
    <n v="28"/>
  </r>
  <r>
    <s v="Id573"/>
    <s v="  Beth A"/>
    <n v="49.07"/>
    <n v="9.08"/>
    <s v="yes"/>
    <x v="0"/>
    <x v="0"/>
    <n v="1"/>
    <x v="1"/>
    <x v="0"/>
    <x v="0"/>
    <s v="17/08/1975"/>
    <n v="6809.46"/>
    <x v="2"/>
    <s v="tier - 1"/>
    <x v="1"/>
    <n v="47"/>
  </r>
  <r>
    <s v="Id574"/>
    <s v="  Jason R"/>
    <n v="19.8"/>
    <n v="4.82"/>
    <s v="No"/>
    <x v="0"/>
    <x v="0"/>
    <s v="No major surgery"/>
    <x v="0"/>
    <x v="2"/>
    <x v="2"/>
    <s v="29/06/1991"/>
    <n v="6799.46"/>
    <x v="0"/>
    <s v="tier - 2"/>
    <x v="15"/>
    <n v="31"/>
  </r>
  <r>
    <s v="Id575"/>
    <s v="  Yoshinori"/>
    <n v="27.36"/>
    <n v="4.6500000000000004"/>
    <s v="No"/>
    <x v="1"/>
    <x v="0"/>
    <n v="1"/>
    <x v="0"/>
    <x v="1"/>
    <x v="2"/>
    <s v="24/12/1985"/>
    <n v="6796.86"/>
    <x v="1"/>
    <s v="tier - 3"/>
    <x v="1"/>
    <n v="37"/>
  </r>
  <r>
    <s v="Id576"/>
    <s v="  Adrienne G"/>
    <n v="42.95"/>
    <n v="5.16"/>
    <s v="yes"/>
    <x v="0"/>
    <x v="0"/>
    <n v="1"/>
    <x v="1"/>
    <x v="0"/>
    <x v="2"/>
    <s v="23/11/1980"/>
    <n v="6781.52"/>
    <x v="2"/>
    <s v="tier - 2"/>
    <x v="0"/>
    <n v="42"/>
  </r>
  <r>
    <s v="Id577"/>
    <s v="  Meredith"/>
    <n v="42.66"/>
    <n v="10.44"/>
    <s v="No"/>
    <x v="0"/>
    <x v="0"/>
    <s v="No major surgery"/>
    <x v="1"/>
    <x v="0"/>
    <x v="0"/>
    <s v="08/10/1981"/>
    <n v="6781.35"/>
    <x v="2"/>
    <s v="tier - 1"/>
    <x v="0"/>
    <n v="41"/>
  </r>
  <r>
    <s v="Id578"/>
    <s v="  Junyong"/>
    <n v="33.630000000000003"/>
    <n v="5.69"/>
    <s v="No"/>
    <x v="0"/>
    <x v="0"/>
    <n v="1"/>
    <x v="1"/>
    <x v="0"/>
    <x v="2"/>
    <s v="03/09/1981"/>
    <n v="6775.96"/>
    <x v="2"/>
    <s v="tier - 3"/>
    <x v="6"/>
    <n v="41"/>
  </r>
  <r>
    <s v="Id579"/>
    <s v="  Kristen A"/>
    <n v="26.84"/>
    <n v="6.5"/>
    <s v="No"/>
    <x v="0"/>
    <x v="0"/>
    <s v="No major surgery"/>
    <x v="0"/>
    <x v="1"/>
    <x v="0"/>
    <s v="21/09/1981"/>
    <n v="6770.19"/>
    <x v="2"/>
    <s v="tier - 3"/>
    <x v="0"/>
    <n v="41"/>
  </r>
  <r>
    <s v="Id580"/>
    <s v="  Maria I"/>
    <n v="28.3"/>
    <n v="5.73"/>
    <s v="No"/>
    <x v="0"/>
    <x v="1"/>
    <n v="1"/>
    <x v="0"/>
    <x v="1"/>
    <x v="1"/>
    <s v="08/09/1989"/>
    <n v="38237.339999999997"/>
    <x v="2"/>
    <s v="tier - 3"/>
    <x v="6"/>
    <n v="33"/>
  </r>
  <r>
    <s v="Id581"/>
    <s v="  Jonathan"/>
    <n v="27.06"/>
    <n v="5.74"/>
    <s v="yes"/>
    <x v="0"/>
    <x v="0"/>
    <s v="No major surgery"/>
    <x v="0"/>
    <x v="1"/>
    <x v="1"/>
    <s v="10/10/1988"/>
    <n v="6753.04"/>
    <x v="2"/>
    <s v="tier - 2"/>
    <x v="7"/>
    <n v="34"/>
  </r>
  <r>
    <s v="Id582"/>
    <s v="  Phil"/>
    <n v="47.13"/>
    <n v="8.6999999999999993"/>
    <s v="No"/>
    <x v="0"/>
    <x v="0"/>
    <s v="No major surgery"/>
    <x v="1"/>
    <x v="0"/>
    <x v="0"/>
    <s v="09/12/1966"/>
    <n v="6750.27"/>
    <x v="1"/>
    <s v="tier - 2"/>
    <x v="0"/>
    <n v="56"/>
  </r>
  <r>
    <s v="Id583"/>
    <s v="  Benjamina C"/>
    <n v="51.72"/>
    <n v="5.09"/>
    <s v="No"/>
    <x v="0"/>
    <x v="0"/>
    <s v="No major surgery"/>
    <x v="1"/>
    <x v="0"/>
    <x v="2"/>
    <s v="17/06/1970"/>
    <n v="6749.63"/>
    <x v="2"/>
    <s v="tier - 1"/>
    <x v="0"/>
    <n v="52"/>
  </r>
  <r>
    <s v="Id584"/>
    <s v="  Christopher"/>
    <n v="48.59"/>
    <n v="5.57"/>
    <s v="No"/>
    <x v="0"/>
    <x v="0"/>
    <s v="No major surgery"/>
    <x v="1"/>
    <x v="0"/>
    <x v="2"/>
    <s v="05/06/1986"/>
    <n v="6748.59"/>
    <x v="1"/>
    <s v="tier - 1"/>
    <x v="3"/>
    <n v="37"/>
  </r>
  <r>
    <s v="Id585"/>
    <s v="  Alison B"/>
    <n v="45.18"/>
    <n v="10.87"/>
    <s v="No"/>
    <x v="0"/>
    <x v="0"/>
    <s v="No major surgery"/>
    <x v="1"/>
    <x v="0"/>
    <x v="0"/>
    <s v="07/08/1986"/>
    <n v="6746.74"/>
    <x v="1"/>
    <s v="tier - 2"/>
    <x v="3"/>
    <n v="36"/>
  </r>
  <r>
    <s v="Id586"/>
    <s v="  Caroline"/>
    <n v="27.9"/>
    <n v="6.02"/>
    <s v="No"/>
    <x v="0"/>
    <x v="1"/>
    <n v="1"/>
    <x v="0"/>
    <x v="1"/>
    <x v="1"/>
    <s v="18/07/1968"/>
    <n v="6738.84"/>
    <x v="1"/>
    <s v="tier - 1"/>
    <x v="1"/>
    <n v="54"/>
  </r>
  <r>
    <s v="Id587"/>
    <s v="  Alexis N"/>
    <n v="51.33"/>
    <n v="7"/>
    <s v="No"/>
    <x v="0"/>
    <x v="0"/>
    <s v="No major surgery"/>
    <x v="1"/>
    <x v="0"/>
    <x v="0"/>
    <s v="21/10/1978"/>
    <n v="6737.98"/>
    <x v="2"/>
    <s v="tier - 3"/>
    <x v="0"/>
    <n v="44"/>
  </r>
  <r>
    <s v="Id588"/>
    <s v="  Shanda L"/>
    <n v="30.59"/>
    <n v="5.56"/>
    <s v="yes"/>
    <x v="0"/>
    <x v="0"/>
    <n v="1"/>
    <x v="1"/>
    <x v="0"/>
    <x v="2"/>
    <s v="13/06/1994"/>
    <n v="6721.37"/>
    <x v="2"/>
    <s v="tier - 1"/>
    <x v="1"/>
    <n v="28"/>
  </r>
  <r>
    <s v="Id589"/>
    <s v="  Lacey"/>
    <n v="39.229999999999997"/>
    <n v="8.4499999999999993"/>
    <s v="No"/>
    <x v="0"/>
    <x v="0"/>
    <s v="No major surgery"/>
    <x v="1"/>
    <x v="0"/>
    <x v="0"/>
    <s v="12/06/1983"/>
    <n v="6710.19"/>
    <x v="1"/>
    <s v="tier - 3"/>
    <x v="1"/>
    <n v="39"/>
  </r>
  <r>
    <s v="Id590"/>
    <s v="  Laurette"/>
    <n v="19.094999999999999"/>
    <n v="6.19"/>
    <s v="No"/>
    <x v="0"/>
    <x v="0"/>
    <s v="No major surgery"/>
    <x v="0"/>
    <x v="2"/>
    <x v="1"/>
    <s v="12/12/1971"/>
    <n v="6706.47"/>
    <x v="2"/>
    <s v="tier - 1"/>
    <x v="0"/>
    <n v="51"/>
  </r>
  <r>
    <s v="Id591"/>
    <s v="  Jason"/>
    <n v="49.72"/>
    <n v="7.71"/>
    <s v="No"/>
    <x v="0"/>
    <x v="0"/>
    <s v="No major surgery"/>
    <x v="1"/>
    <x v="0"/>
    <x v="0"/>
    <s v="19/11/1972"/>
    <n v="38189.1"/>
    <x v="2"/>
    <s v="tier - 2"/>
    <x v="6"/>
    <n v="50"/>
  </r>
  <r>
    <s v="Id592"/>
    <s v="  Mary"/>
    <n v="21.754999999999999"/>
    <n v="4.63"/>
    <s v="No"/>
    <x v="0"/>
    <x v="1"/>
    <n v="1"/>
    <x v="0"/>
    <x v="2"/>
    <x v="2"/>
    <s v="13/07/1968"/>
    <n v="6700.56"/>
    <x v="1"/>
    <s v="tier - 1"/>
    <x v="1"/>
    <n v="54"/>
  </r>
  <r>
    <s v="Id593"/>
    <s v="  Kati A"/>
    <n v="48.39"/>
    <n v="4.6100000000000003"/>
    <s v="No"/>
    <x v="0"/>
    <x v="0"/>
    <s v="No major surgery"/>
    <x v="1"/>
    <x v="0"/>
    <x v="2"/>
    <s v="09/07/1985"/>
    <n v="6686.43"/>
    <x v="2"/>
    <s v="tier - 3"/>
    <x v="1"/>
    <n v="37"/>
  </r>
  <r>
    <s v="Id594"/>
    <s v="  Kelly J"/>
    <n v="47.15"/>
    <n v="9.5299999999999994"/>
    <s v="yes"/>
    <x v="0"/>
    <x v="0"/>
    <n v="1"/>
    <x v="1"/>
    <x v="0"/>
    <x v="0"/>
    <s v="20/10/1989"/>
    <n v="6666.24"/>
    <x v="1"/>
    <s v="tier - 1"/>
    <x v="6"/>
    <n v="33"/>
  </r>
  <r>
    <s v="Id595"/>
    <s v="  Greer D"/>
    <n v="47.59"/>
    <n v="11.43"/>
    <s v="yes"/>
    <x v="0"/>
    <x v="0"/>
    <n v="2"/>
    <x v="1"/>
    <x v="0"/>
    <x v="0"/>
    <s v="17/09/1981"/>
    <n v="6664.69"/>
    <x v="1"/>
    <s v="tier - 1"/>
    <x v="1"/>
    <n v="41"/>
  </r>
  <r>
    <s v="Id596"/>
    <s v="  Brent"/>
    <n v="39.81"/>
    <n v="7.65"/>
    <s v="yes"/>
    <x v="0"/>
    <x v="1"/>
    <n v="1"/>
    <x v="1"/>
    <x v="0"/>
    <x v="0"/>
    <s v="27/09/1982"/>
    <n v="6664.32"/>
    <x v="2"/>
    <s v="tier - 2"/>
    <x v="0"/>
    <n v="40"/>
  </r>
  <r>
    <s v="Id597"/>
    <s v="  Eugene M"/>
    <n v="31.02"/>
    <n v="5.87"/>
    <s v="yes"/>
    <x v="0"/>
    <x v="0"/>
    <s v="No major surgery"/>
    <x v="1"/>
    <x v="0"/>
    <x v="1"/>
    <s v="19/11/1989"/>
    <n v="6653.79"/>
    <x v="2"/>
    <s v="tier - 1"/>
    <x v="0"/>
    <n v="33"/>
  </r>
  <r>
    <s v="Id598"/>
    <s v="  Erin D"/>
    <n v="24.75"/>
    <n v="4.3600000000000003"/>
    <s v="yes"/>
    <x v="0"/>
    <x v="0"/>
    <n v="1"/>
    <x v="0"/>
    <x v="2"/>
    <x v="2"/>
    <s v="01/07/1984"/>
    <n v="6652.53"/>
    <x v="1"/>
    <s v="tier - 2"/>
    <x v="0"/>
    <n v="38"/>
  </r>
  <r>
    <s v="Id599"/>
    <s v="  Kamilla"/>
    <n v="30.114999999999998"/>
    <n v="10.119999999999999"/>
    <s v="No"/>
    <x v="0"/>
    <x v="0"/>
    <n v="3"/>
    <x v="1"/>
    <x v="0"/>
    <x v="0"/>
    <s v="08/11/1970"/>
    <n v="6651.26"/>
    <x v="2"/>
    <s v="tier - 3"/>
    <x v="0"/>
    <n v="52"/>
  </r>
  <r>
    <s v="Id600"/>
    <s v="  Wayne I"/>
    <n v="26.03"/>
    <n v="4.01"/>
    <s v="No"/>
    <x v="0"/>
    <x v="1"/>
    <n v="1"/>
    <x v="0"/>
    <x v="1"/>
    <x v="2"/>
    <s v="08/12/1984"/>
    <n v="6640.54"/>
    <x v="2"/>
    <s v="tier - 3"/>
    <x v="9"/>
    <n v="38"/>
  </r>
  <r>
    <s v="Id601"/>
    <s v="  Tracy L"/>
    <n v="20.045000000000002"/>
    <n v="4.7699999999999996"/>
    <s v="yes"/>
    <x v="0"/>
    <x v="0"/>
    <n v="1"/>
    <x v="0"/>
    <x v="2"/>
    <x v="2"/>
    <s v="06/06/1990"/>
    <n v="6639.3"/>
    <x v="2"/>
    <s v="tier - 2"/>
    <x v="5"/>
    <n v="33"/>
  </r>
  <r>
    <s v="Id602"/>
    <s v="  Heather"/>
    <n v="40.24"/>
    <n v="6.83"/>
    <s v="No"/>
    <x v="0"/>
    <x v="0"/>
    <s v="No major surgery"/>
    <x v="1"/>
    <x v="0"/>
    <x v="0"/>
    <s v="29/07/1998"/>
    <n v="38126.25"/>
    <x v="0"/>
    <s v="tier - 3"/>
    <x v="0"/>
    <n v="24"/>
  </r>
  <r>
    <s v="Id603"/>
    <s v="  Megan C"/>
    <n v="43.15"/>
    <n v="6.14"/>
    <s v="yes"/>
    <x v="0"/>
    <x v="1"/>
    <n v="1"/>
    <x v="1"/>
    <x v="0"/>
    <x v="1"/>
    <s v="04/09/2003"/>
    <n v="6638.16"/>
    <x v="2"/>
    <s v="tier - 1"/>
    <x v="1"/>
    <n v="19"/>
  </r>
  <r>
    <s v="Id604"/>
    <s v="  Jonathan"/>
    <n v="27.7"/>
    <n v="5.6"/>
    <s v="No"/>
    <x v="0"/>
    <x v="1"/>
    <n v="1"/>
    <x v="0"/>
    <x v="1"/>
    <x v="2"/>
    <s v="29/08/1973"/>
    <n v="6630.31"/>
    <x v="2"/>
    <s v="tier - 1"/>
    <x v="0"/>
    <n v="49"/>
  </r>
  <r>
    <s v="Id605"/>
    <s v="  Greg D"/>
    <n v="45.68"/>
    <n v="4.8"/>
    <s v="No"/>
    <x v="0"/>
    <x v="0"/>
    <n v="2"/>
    <x v="1"/>
    <x v="0"/>
    <x v="2"/>
    <s v="28/08/1982"/>
    <n v="6610.11"/>
    <x v="1"/>
    <s v="tier - 2"/>
    <x v="12"/>
    <n v="40"/>
  </r>
  <r>
    <s v="Id606"/>
    <s v="  Steven L"/>
    <n v="27.3"/>
    <n v="11.89"/>
    <s v="No"/>
    <x v="0"/>
    <x v="0"/>
    <s v="No major surgery"/>
    <x v="0"/>
    <x v="1"/>
    <x v="0"/>
    <s v="07/11/1982"/>
    <n v="6600.36"/>
    <x v="2"/>
    <s v="tier - 3"/>
    <x v="6"/>
    <n v="40"/>
  </r>
  <r>
    <s v="Id607"/>
    <s v="  Gianfilippo"/>
    <n v="54.45"/>
    <n v="4.7300000000000004"/>
    <s v="yes"/>
    <x v="0"/>
    <x v="0"/>
    <n v="1"/>
    <x v="1"/>
    <x v="0"/>
    <x v="2"/>
    <s v="29/12/1982"/>
    <n v="6600.21"/>
    <x v="1"/>
    <s v="tier - 2"/>
    <x v="3"/>
    <n v="40"/>
  </r>
  <r>
    <s v="Id608"/>
    <s v="  Hector"/>
    <n v="54.43"/>
    <n v="4.6100000000000003"/>
    <s v="yes"/>
    <x v="0"/>
    <x v="0"/>
    <n v="1"/>
    <x v="1"/>
    <x v="0"/>
    <x v="2"/>
    <s v="22/11/1982"/>
    <n v="6593.51"/>
    <x v="2"/>
    <s v="tier - 1"/>
    <x v="0"/>
    <n v="40"/>
  </r>
  <r>
    <s v="Id609"/>
    <s v="  Mark W"/>
    <n v="48.01"/>
    <n v="7.3"/>
    <s v="No"/>
    <x v="0"/>
    <x v="0"/>
    <s v="No major surgery"/>
    <x v="1"/>
    <x v="0"/>
    <x v="0"/>
    <s v="05/10/1984"/>
    <n v="6571.54"/>
    <x v="2"/>
    <s v="tier - 3"/>
    <x v="6"/>
    <n v="38"/>
  </r>
  <r>
    <s v="Id610"/>
    <s v="  Aubri"/>
    <n v="48.32"/>
    <n v="5.88"/>
    <s v="No"/>
    <x v="0"/>
    <x v="0"/>
    <s v="No major surgery"/>
    <x v="1"/>
    <x v="0"/>
    <x v="1"/>
    <s v="20/07/1981"/>
    <n v="6571.02"/>
    <x v="2"/>
    <s v="tier - 1"/>
    <x v="1"/>
    <n v="41"/>
  </r>
  <r>
    <s v="Id611"/>
    <s v="  Justin"/>
    <n v="22.895"/>
    <n v="4.0599999999999996"/>
    <s v="No"/>
    <x v="0"/>
    <x v="1"/>
    <n v="1"/>
    <x v="0"/>
    <x v="2"/>
    <x v="2"/>
    <s v="20/09/1984"/>
    <n v="6555.07"/>
    <x v="2"/>
    <s v="tier - 2"/>
    <x v="7"/>
    <n v="38"/>
  </r>
  <r>
    <s v="Id612"/>
    <s v="  Megan A"/>
    <n v="54.85"/>
    <n v="4.9000000000000004"/>
    <s v="No"/>
    <x v="0"/>
    <x v="0"/>
    <n v="1"/>
    <x v="1"/>
    <x v="0"/>
    <x v="2"/>
    <s v="11/12/1968"/>
    <n v="6552.01"/>
    <x v="1"/>
    <s v="tier - 2"/>
    <x v="0"/>
    <n v="54"/>
  </r>
  <r>
    <s v="Id613"/>
    <s v="  Erika M"/>
    <n v="21.85"/>
    <n v="5.52"/>
    <s v="No"/>
    <x v="0"/>
    <x v="1"/>
    <n v="1"/>
    <x v="0"/>
    <x v="2"/>
    <x v="2"/>
    <s v="09/09/1979"/>
    <n v="37829.72"/>
    <x v="0"/>
    <s v="tier - 2"/>
    <x v="6"/>
    <n v="43"/>
  </r>
  <r>
    <s v="Id614"/>
    <s v="  Daniel G"/>
    <n v="51.86"/>
    <n v="5.2"/>
    <s v="yes"/>
    <x v="0"/>
    <x v="0"/>
    <s v="No major surgery"/>
    <x v="1"/>
    <x v="0"/>
    <x v="2"/>
    <s v="06/08/1989"/>
    <n v="6551.75"/>
    <x v="2"/>
    <s v="tier - 2"/>
    <x v="7"/>
    <n v="33"/>
  </r>
  <r>
    <s v="Id615"/>
    <s v="  Devin C"/>
    <n v="39.049999999999997"/>
    <n v="7.59"/>
    <s v="No"/>
    <x v="0"/>
    <x v="0"/>
    <n v="3"/>
    <x v="1"/>
    <x v="0"/>
    <x v="0"/>
    <s v="18/12/1986"/>
    <n v="6548.2"/>
    <x v="2"/>
    <s v="tier - 3"/>
    <x v="1"/>
    <n v="36"/>
  </r>
  <r>
    <s v="Id616"/>
    <s v="  Louise A"/>
    <n v="31.824999999999999"/>
    <n v="8.2799999999999994"/>
    <s v="No"/>
    <x v="0"/>
    <x v="0"/>
    <n v="3"/>
    <x v="1"/>
    <x v="0"/>
    <x v="0"/>
    <s v="03/12/1969"/>
    <n v="6546.16"/>
    <x v="2"/>
    <s v="tier - 3"/>
    <x v="0"/>
    <n v="53"/>
  </r>
  <r>
    <s v="Id617"/>
    <s v="  Sarah"/>
    <n v="46.43"/>
    <n v="6.72"/>
    <s v="No"/>
    <x v="0"/>
    <x v="0"/>
    <s v="No major surgery"/>
    <x v="1"/>
    <x v="0"/>
    <x v="0"/>
    <s v="02/10/1982"/>
    <n v="6536.68"/>
    <x v="2"/>
    <s v="tier - 2"/>
    <x v="1"/>
    <n v="40"/>
  </r>
  <r>
    <s v="Id618"/>
    <s v="  Amy"/>
    <n v="53.63"/>
    <n v="5.47"/>
    <s v="yes"/>
    <x v="0"/>
    <x v="0"/>
    <n v="1"/>
    <x v="1"/>
    <x v="0"/>
    <x v="2"/>
    <s v="12/08/1982"/>
    <n v="6532.04"/>
    <x v="2"/>
    <s v="tier - 1"/>
    <x v="0"/>
    <n v="40"/>
  </r>
  <r>
    <s v="Id619"/>
    <s v="  Brittany L"/>
    <n v="48.7"/>
    <n v="4.71"/>
    <s v="No"/>
    <x v="0"/>
    <x v="0"/>
    <s v="No major surgery"/>
    <x v="1"/>
    <x v="0"/>
    <x v="2"/>
    <s v="23/10/1976"/>
    <n v="6529.21"/>
    <x v="2"/>
    <s v="tier - 1"/>
    <x v="0"/>
    <n v="46"/>
  </r>
  <r>
    <s v="Id620"/>
    <s v="  Jessica L"/>
    <n v="48.81"/>
    <n v="5.49"/>
    <s v="No"/>
    <x v="0"/>
    <x v="0"/>
    <s v="No major surgery"/>
    <x v="1"/>
    <x v="0"/>
    <x v="2"/>
    <s v="07/07/1994"/>
    <n v="6512.24"/>
    <x v="2"/>
    <s v="tier - 1"/>
    <x v="5"/>
    <n v="28"/>
  </r>
  <r>
    <s v="Id621"/>
    <s v="  Kristina K"/>
    <n v="47.53"/>
    <n v="4.72"/>
    <s v="No"/>
    <x v="0"/>
    <x v="0"/>
    <s v="No major surgery"/>
    <x v="1"/>
    <x v="0"/>
    <x v="2"/>
    <s v="28/08/1982"/>
    <n v="6500.24"/>
    <x v="2"/>
    <s v="tier - 2"/>
    <x v="0"/>
    <n v="40"/>
  </r>
  <r>
    <s v="Id622"/>
    <s v="  Brad"/>
    <n v="36.85"/>
    <n v="6.7"/>
    <s v="No"/>
    <x v="0"/>
    <x v="0"/>
    <s v="No major surgery"/>
    <x v="1"/>
    <x v="0"/>
    <x v="0"/>
    <s v="09/10/1982"/>
    <n v="6496.89"/>
    <x v="2"/>
    <s v="tier - 3"/>
    <x v="6"/>
    <n v="40"/>
  </r>
  <r>
    <s v="Id623"/>
    <s v="  Margaret O"/>
    <n v="29.3"/>
    <n v="5.5"/>
    <s v="No"/>
    <x v="0"/>
    <x v="0"/>
    <s v="No major surgery"/>
    <x v="1"/>
    <x v="1"/>
    <x v="2"/>
    <s v="01/12/1970"/>
    <n v="6481.67"/>
    <x v="2"/>
    <s v="tier - 2"/>
    <x v="0"/>
    <n v="52"/>
  </r>
  <r>
    <s v="Id624"/>
    <s v="  Craig R"/>
    <n v="19.3"/>
    <n v="4.46"/>
    <s v="No"/>
    <x v="0"/>
    <x v="0"/>
    <n v="1"/>
    <x v="0"/>
    <x v="2"/>
    <x v="2"/>
    <s v="26/07/1983"/>
    <n v="37800.980000000003"/>
    <x v="2"/>
    <s v="tier - 2"/>
    <x v="6"/>
    <n v="39"/>
  </r>
  <r>
    <s v="Id625"/>
    <s v="  Simo"/>
    <n v="24.13"/>
    <n v="5.29"/>
    <s v="yes"/>
    <x v="0"/>
    <x v="1"/>
    <n v="1"/>
    <x v="0"/>
    <x v="2"/>
    <x v="2"/>
    <s v="08/06/1980"/>
    <n v="6474.01"/>
    <x v="2"/>
    <s v="tier - 3"/>
    <x v="6"/>
    <n v="43"/>
  </r>
  <r>
    <s v="Id626"/>
    <s v="  Christopher J"/>
    <n v="46.7"/>
    <n v="10.99"/>
    <s v="No"/>
    <x v="0"/>
    <x v="0"/>
    <s v="No major surgery"/>
    <x v="1"/>
    <x v="0"/>
    <x v="0"/>
    <s v="27/07/1981"/>
    <n v="6473.15"/>
    <x v="2"/>
    <s v="tier - 2"/>
    <x v="0"/>
    <n v="41"/>
  </r>
  <r>
    <s v="Id627"/>
    <s v="  Mario Sr"/>
    <n v="45.27"/>
    <n v="5.2"/>
    <s v="yes"/>
    <x v="0"/>
    <x v="0"/>
    <s v="No major surgery"/>
    <x v="1"/>
    <x v="0"/>
    <x v="2"/>
    <s v="01/11/1984"/>
    <n v="6457.84"/>
    <x v="2"/>
    <s v="tier - 3"/>
    <x v="1"/>
    <n v="38"/>
  </r>
  <r>
    <s v="Id628"/>
    <s v="  Meghann R"/>
    <n v="44.29"/>
    <n v="9.66"/>
    <s v="No"/>
    <x v="0"/>
    <x v="0"/>
    <n v="2"/>
    <x v="1"/>
    <x v="0"/>
    <x v="0"/>
    <s v="26/08/1984"/>
    <n v="6455.86"/>
    <x v="1"/>
    <s v="tier - 3"/>
    <x v="1"/>
    <n v="38"/>
  </r>
  <r>
    <s v="Id629"/>
    <s v="  Scott M"/>
    <n v="54.59"/>
    <n v="4.22"/>
    <s v="yes"/>
    <x v="0"/>
    <x v="0"/>
    <n v="1"/>
    <x v="1"/>
    <x v="0"/>
    <x v="2"/>
    <s v="22/07/1985"/>
    <n v="6435.62"/>
    <x v="1"/>
    <s v="tier - 2"/>
    <x v="0"/>
    <n v="37"/>
  </r>
  <r>
    <s v="Id630"/>
    <s v="  Caitlin E"/>
    <n v="32.965000000000003"/>
    <n v="11.78"/>
    <s v="No"/>
    <x v="0"/>
    <x v="0"/>
    <s v="No major surgery"/>
    <x v="1"/>
    <x v="0"/>
    <x v="0"/>
    <s v="05/08/1975"/>
    <n v="6423.48"/>
    <x v="2"/>
    <s v="tier - 3"/>
    <x v="0"/>
    <n v="47"/>
  </r>
  <r>
    <s v="Id631"/>
    <s v="  Samantha A"/>
    <n v="38.049999999999997"/>
    <n v="9.6199999999999992"/>
    <s v="No"/>
    <x v="0"/>
    <x v="0"/>
    <s v="No major surgery"/>
    <x v="1"/>
    <x v="0"/>
    <x v="0"/>
    <s v="30/12/1976"/>
    <n v="6417.28"/>
    <x v="2"/>
    <s v="tier - 3"/>
    <x v="0"/>
    <n v="46"/>
  </r>
  <r>
    <s v="Id632"/>
    <s v="  Erik"/>
    <n v="46.14"/>
    <n v="10.78"/>
    <s v="No"/>
    <x v="0"/>
    <x v="0"/>
    <s v="No major surgery"/>
    <x v="1"/>
    <x v="0"/>
    <x v="0"/>
    <s v="04/09/1987"/>
    <n v="6414.18"/>
    <x v="2"/>
    <s v="tier - 2"/>
    <x v="6"/>
    <n v="35"/>
  </r>
  <r>
    <s v="Id633"/>
    <s v="  Christopher"/>
    <n v="41.325000000000003"/>
    <n v="5.1100000000000003"/>
    <s v="yes"/>
    <x v="0"/>
    <x v="0"/>
    <n v="2"/>
    <x v="1"/>
    <x v="0"/>
    <x v="2"/>
    <s v="22/08/1971"/>
    <n v="6412.34"/>
    <x v="2"/>
    <s v="tier - 3"/>
    <x v="0"/>
    <n v="51"/>
  </r>
  <r>
    <s v="Id634"/>
    <s v="  Maya"/>
    <n v="44.64"/>
    <n v="7.18"/>
    <s v="No"/>
    <x v="0"/>
    <x v="0"/>
    <s v="No major surgery"/>
    <x v="1"/>
    <x v="0"/>
    <x v="0"/>
    <s v="20/08/1970"/>
    <n v="6407.05"/>
    <x v="2"/>
    <s v="tier - 1"/>
    <x v="0"/>
    <n v="52"/>
  </r>
  <r>
    <s v="Id635"/>
    <s v="  Zachary T"/>
    <n v="25.175000000000001"/>
    <n v="4.96"/>
    <s v="No"/>
    <x v="1"/>
    <x v="0"/>
    <n v="1"/>
    <x v="2"/>
    <x v="1"/>
    <x v="2"/>
    <s v="15/08/1986"/>
    <n v="37742.58"/>
    <x v="0"/>
    <s v="tier - 1"/>
    <x v="0"/>
    <n v="36"/>
  </r>
  <r>
    <s v="Id636"/>
    <s v="  Hilda"/>
    <n v="43.11"/>
    <n v="4.67"/>
    <s v="yes"/>
    <x v="0"/>
    <x v="0"/>
    <s v="No major surgery"/>
    <x v="1"/>
    <x v="0"/>
    <x v="2"/>
    <s v="10/12/1985"/>
    <n v="6406.41"/>
    <x v="0"/>
    <s v="tier - 3"/>
    <x v="15"/>
    <n v="37"/>
  </r>
  <r>
    <s v="Id637"/>
    <s v="  Stephanie"/>
    <n v="53.32"/>
    <n v="5.0599999999999996"/>
    <s v="No"/>
    <x v="0"/>
    <x v="0"/>
    <s v="No major surgery"/>
    <x v="1"/>
    <x v="0"/>
    <x v="2"/>
    <s v="09/09/1987"/>
    <n v="6402.29"/>
    <x v="2"/>
    <s v="tier - 3"/>
    <x v="7"/>
    <n v="35"/>
  </r>
  <r>
    <s v="Id638"/>
    <s v="  Doug"/>
    <n v="38.04"/>
    <n v="5.0199999999999996"/>
    <s v="yes"/>
    <x v="0"/>
    <x v="0"/>
    <n v="1"/>
    <x v="1"/>
    <x v="0"/>
    <x v="2"/>
    <s v="28/10/1982"/>
    <n v="6393.6"/>
    <x v="2"/>
    <s v="tier - 1"/>
    <x v="1"/>
    <n v="40"/>
  </r>
  <r>
    <s v="Id639"/>
    <s v="  Bethany N"/>
    <n v="37.9"/>
    <n v="7.76"/>
    <s v="No"/>
    <x v="0"/>
    <x v="0"/>
    <s v="No major surgery"/>
    <x v="1"/>
    <x v="0"/>
    <x v="0"/>
    <s v="16/08/1997"/>
    <n v="6389.53"/>
    <x v="2"/>
    <s v="tier - 2"/>
    <x v="5"/>
    <n v="25"/>
  </r>
  <r>
    <s v="Id640"/>
    <s v="  Sandra H"/>
    <n v="39.6"/>
    <n v="9.32"/>
    <s v="No"/>
    <x v="0"/>
    <x v="0"/>
    <s v="No major surgery"/>
    <x v="1"/>
    <x v="0"/>
    <x v="0"/>
    <s v="06/08/1982"/>
    <n v="6389.38"/>
    <x v="0"/>
    <s v="tier - 2"/>
    <x v="1"/>
    <n v="40"/>
  </r>
  <r>
    <s v="Id641"/>
    <s v="  Takuo"/>
    <n v="50.92"/>
    <n v="5.31"/>
    <s v="yes"/>
    <x v="0"/>
    <x v="0"/>
    <n v="1"/>
    <x v="1"/>
    <x v="0"/>
    <x v="2"/>
    <s v="18/11/1976"/>
    <n v="6374.16"/>
    <x v="2"/>
    <s v="tier - 2"/>
    <x v="0"/>
    <n v="46"/>
  </r>
  <r>
    <s v="Id642"/>
    <s v="  Kelly A"/>
    <n v="21.85"/>
    <n v="5.56"/>
    <s v="yes"/>
    <x v="0"/>
    <x v="0"/>
    <s v="No major surgery"/>
    <x v="0"/>
    <x v="2"/>
    <x v="2"/>
    <s v="13/08/1984"/>
    <n v="6373.56"/>
    <x v="2"/>
    <s v="tier - 1"/>
    <x v="1"/>
    <n v="38"/>
  </r>
  <r>
    <s v="Id643"/>
    <s v="  Scott"/>
    <n v="36.08"/>
    <n v="7.11"/>
    <s v="yes"/>
    <x v="0"/>
    <x v="1"/>
    <n v="1"/>
    <x v="1"/>
    <x v="0"/>
    <x v="0"/>
    <s v="09/11/1970"/>
    <n v="6367.31"/>
    <x v="2"/>
    <s v="tier - 1"/>
    <x v="0"/>
    <n v="52"/>
  </r>
  <r>
    <s v="Id644"/>
    <s v="  Benoit"/>
    <n v="40.44"/>
    <n v="5.13"/>
    <s v="yes"/>
    <x v="0"/>
    <x v="1"/>
    <n v="1"/>
    <x v="1"/>
    <x v="0"/>
    <x v="2"/>
    <s v="07/07/1996"/>
    <n v="6361.47"/>
    <x v="2"/>
    <s v="tier - 3"/>
    <x v="5"/>
    <n v="26"/>
  </r>
  <r>
    <s v="Id645"/>
    <s v="  Elizabeth M"/>
    <n v="38.094999999999999"/>
    <n v="10.199999999999999"/>
    <s v="No"/>
    <x v="0"/>
    <x v="0"/>
    <s v="No major surgery"/>
    <x v="1"/>
    <x v="0"/>
    <x v="0"/>
    <s v="24/06/1989"/>
    <n v="6360.99"/>
    <x v="2"/>
    <s v="tier - 2"/>
    <x v="1"/>
    <n v="33"/>
  </r>
  <r>
    <s v="Id646"/>
    <s v="  Jessica A"/>
    <n v="44.95"/>
    <n v="10.4"/>
    <s v="No"/>
    <x v="0"/>
    <x v="0"/>
    <s v="No major surgery"/>
    <x v="1"/>
    <x v="0"/>
    <x v="0"/>
    <s v="18/09/1976"/>
    <n v="37735.199999999997"/>
    <x v="2"/>
    <s v="tier - 2"/>
    <x v="6"/>
    <n v="46"/>
  </r>
  <r>
    <s v="Id647"/>
    <s v="  Monica K"/>
    <n v="35.54"/>
    <n v="10.67"/>
    <s v="No"/>
    <x v="0"/>
    <x v="0"/>
    <s v="No major surgery"/>
    <x v="1"/>
    <x v="0"/>
    <x v="0"/>
    <s v="30/10/1980"/>
    <n v="6358.78"/>
    <x v="2"/>
    <s v="tier - 1"/>
    <x v="1"/>
    <n v="42"/>
  </r>
  <r>
    <s v="Id648"/>
    <s v="  Kevin L"/>
    <n v="39.799999999999997"/>
    <n v="4.6500000000000004"/>
    <s v="yes"/>
    <x v="0"/>
    <x v="0"/>
    <n v="2"/>
    <x v="1"/>
    <x v="0"/>
    <x v="2"/>
    <s v="19/08/1983"/>
    <n v="6356.27"/>
    <x v="1"/>
    <s v="tier - 2"/>
    <x v="0"/>
    <n v="39"/>
  </r>
  <r>
    <s v="Id649"/>
    <s v="  Gregory"/>
    <n v="33.659999999999997"/>
    <n v="5.65"/>
    <s v="yes"/>
    <x v="0"/>
    <x v="0"/>
    <n v="2"/>
    <x v="1"/>
    <x v="0"/>
    <x v="2"/>
    <s v="21/10/1983"/>
    <n v="6338.08"/>
    <x v="2"/>
    <s v="tier - 1"/>
    <x v="0"/>
    <n v="39"/>
  </r>
  <r>
    <s v="Id650"/>
    <s v="  Della"/>
    <n v="35.5"/>
    <n v="11.97"/>
    <s v="No"/>
    <x v="0"/>
    <x v="0"/>
    <s v="No major surgery"/>
    <x v="1"/>
    <x v="0"/>
    <x v="0"/>
    <s v="25/09/1986"/>
    <n v="6335.64"/>
    <x v="2"/>
    <s v="tier - 2"/>
    <x v="0"/>
    <n v="36"/>
  </r>
  <r>
    <s v="Id651"/>
    <s v="  David"/>
    <n v="41.63"/>
    <n v="6.71"/>
    <s v="No"/>
    <x v="0"/>
    <x v="0"/>
    <s v="No major surgery"/>
    <x v="1"/>
    <x v="0"/>
    <x v="0"/>
    <s v="13/08/1990"/>
    <n v="6334.34"/>
    <x v="2"/>
    <s v="tier - 2"/>
    <x v="7"/>
    <n v="32"/>
  </r>
  <r>
    <s v="Id652"/>
    <s v="  Victoria"/>
    <n v="46.49"/>
    <n v="11.92"/>
    <s v="No"/>
    <x v="0"/>
    <x v="0"/>
    <s v="No major surgery"/>
    <x v="1"/>
    <x v="0"/>
    <x v="0"/>
    <s v="15/12/1985"/>
    <n v="6313.76"/>
    <x v="2"/>
    <s v="tier - 1"/>
    <x v="0"/>
    <n v="37"/>
  </r>
  <r>
    <s v="Id653"/>
    <s v="  Tasos"/>
    <n v="43.29"/>
    <n v="5.35"/>
    <s v="No"/>
    <x v="0"/>
    <x v="0"/>
    <n v="2"/>
    <x v="1"/>
    <x v="0"/>
    <x v="2"/>
    <s v="19/11/1985"/>
    <n v="6311.95"/>
    <x v="2"/>
    <s v="tier - 1"/>
    <x v="6"/>
    <n v="37"/>
  </r>
  <r>
    <s v="Id654"/>
    <s v="  Thomas"/>
    <n v="43.08"/>
    <n v="8.9600000000000009"/>
    <s v="yes"/>
    <x v="0"/>
    <x v="0"/>
    <n v="1"/>
    <x v="1"/>
    <x v="0"/>
    <x v="0"/>
    <s v="27/07/2004"/>
    <n v="6311.11"/>
    <x v="2"/>
    <s v="tier - 2"/>
    <x v="6"/>
    <n v="18"/>
  </r>
  <r>
    <s v="Id655"/>
    <s v="  Lukasz"/>
    <n v="39.07"/>
    <n v="11.93"/>
    <s v="No"/>
    <x v="0"/>
    <x v="0"/>
    <s v="No major surgery"/>
    <x v="1"/>
    <x v="0"/>
    <x v="0"/>
    <s v="04/09/1969"/>
    <n v="6305.61"/>
    <x v="2"/>
    <s v="tier - 2"/>
    <x v="1"/>
    <n v="53"/>
  </r>
  <r>
    <s v="Id656"/>
    <s v="  Matthew A"/>
    <n v="41.3"/>
    <n v="9.59"/>
    <s v="No"/>
    <x v="0"/>
    <x v="0"/>
    <s v="No major surgery"/>
    <x v="1"/>
    <x v="0"/>
    <x v="0"/>
    <s v="17/09/1974"/>
    <n v="6302.23"/>
    <x v="2"/>
    <s v="tier - 1"/>
    <x v="0"/>
    <n v="48"/>
  </r>
  <r>
    <s v="Id657"/>
    <s v="  Meta"/>
    <n v="42.95"/>
    <n v="11.88"/>
    <s v="yes"/>
    <x v="0"/>
    <x v="0"/>
    <n v="2"/>
    <x v="1"/>
    <x v="0"/>
    <x v="0"/>
    <s v="10/10/1988"/>
    <n v="37701.879999999997"/>
    <x v="2"/>
    <s v="tier - 3"/>
    <x v="8"/>
    <n v="34"/>
  </r>
  <r>
    <s v="Id658"/>
    <s v="  Rachel E"/>
    <n v="46.96"/>
    <n v="4.6399999999999997"/>
    <s v="No"/>
    <x v="0"/>
    <x v="1"/>
    <n v="1"/>
    <x v="1"/>
    <x v="0"/>
    <x v="2"/>
    <s v="04/07/1996"/>
    <n v="6293.63"/>
    <x v="2"/>
    <s v="tier - 3"/>
    <x v="5"/>
    <n v="26"/>
  </r>
  <r>
    <s v="Id659"/>
    <s v="  Angelica"/>
    <n v="30.495000000000001"/>
    <n v="9.5299999999999994"/>
    <s v="No"/>
    <x v="0"/>
    <x v="0"/>
    <s v="No major surgery"/>
    <x v="1"/>
    <x v="0"/>
    <x v="0"/>
    <s v="26/08/1981"/>
    <n v="6289.75"/>
    <x v="2"/>
    <s v="tier - 3"/>
    <x v="0"/>
    <n v="41"/>
  </r>
  <r>
    <s v="Id660"/>
    <s v="  Kathleen"/>
    <n v="17.954999999999998"/>
    <n v="5.29"/>
    <s v="yes"/>
    <x v="0"/>
    <x v="0"/>
    <n v="1"/>
    <x v="0"/>
    <x v="3"/>
    <x v="2"/>
    <s v="24/11/1981"/>
    <n v="6282.24"/>
    <x v="2"/>
    <s v="tier - 1"/>
    <x v="6"/>
    <n v="41"/>
  </r>
  <r>
    <s v="Id661"/>
    <s v="  Gabriel D"/>
    <n v="25.6"/>
    <n v="10.95"/>
    <s v="No"/>
    <x v="0"/>
    <x v="0"/>
    <n v="3"/>
    <x v="1"/>
    <x v="1"/>
    <x v="0"/>
    <s v="16/10/1993"/>
    <n v="6276.3"/>
    <x v="2"/>
    <s v="tier - 1"/>
    <x v="4"/>
    <n v="29"/>
  </r>
  <r>
    <s v="Id662"/>
    <s v="  Jeff T"/>
    <n v="34.21"/>
    <n v="9.17"/>
    <s v="No"/>
    <x v="0"/>
    <x v="0"/>
    <s v="No major surgery"/>
    <x v="1"/>
    <x v="0"/>
    <x v="0"/>
    <s v="30/06/1981"/>
    <n v="6272.48"/>
    <x v="0"/>
    <s v="tier - 3"/>
    <x v="0"/>
    <n v="41"/>
  </r>
  <r>
    <s v="Id663"/>
    <s v="  Neil D"/>
    <n v="39.74"/>
    <n v="7.39"/>
    <s v="No"/>
    <x v="0"/>
    <x v="0"/>
    <s v="No major surgery"/>
    <x v="1"/>
    <x v="0"/>
    <x v="0"/>
    <s v="25/09/1984"/>
    <n v="6269.33"/>
    <x v="2"/>
    <s v="tier - 1"/>
    <x v="0"/>
    <n v="38"/>
  </r>
  <r>
    <s v="Id664"/>
    <s v="  Katherine L"/>
    <n v="49.53"/>
    <n v="9.1300000000000008"/>
    <s v="yes"/>
    <x v="0"/>
    <x v="0"/>
    <s v="No major surgery"/>
    <x v="1"/>
    <x v="0"/>
    <x v="0"/>
    <s v="17/10/1995"/>
    <n v="6261.2"/>
    <x v="2"/>
    <s v="tier - 1"/>
    <x v="2"/>
    <n v="27"/>
  </r>
  <r>
    <s v="Id665"/>
    <s v="  Ariel E"/>
    <n v="39.33"/>
    <n v="10.4"/>
    <s v="No"/>
    <x v="0"/>
    <x v="0"/>
    <n v="3"/>
    <x v="1"/>
    <x v="0"/>
    <x v="0"/>
    <s v="11/10/1970"/>
    <n v="6255.38"/>
    <x v="2"/>
    <s v="tier - 2"/>
    <x v="0"/>
    <n v="52"/>
  </r>
  <r>
    <s v="Id666"/>
    <s v="  Christopher P"/>
    <n v="39.979999999999997"/>
    <n v="9.4600000000000009"/>
    <s v="yes"/>
    <x v="0"/>
    <x v="0"/>
    <n v="2"/>
    <x v="1"/>
    <x v="0"/>
    <x v="0"/>
    <s v="08/09/1972"/>
    <n v="6254.13"/>
    <x v="2"/>
    <s v="tier - 2"/>
    <x v="1"/>
    <n v="50"/>
  </r>
  <r>
    <s v="Id667"/>
    <s v="  Erin M"/>
    <n v="46.51"/>
    <n v="8.69"/>
    <s v="yes"/>
    <x v="0"/>
    <x v="0"/>
    <s v="No major surgery"/>
    <x v="1"/>
    <x v="0"/>
    <x v="0"/>
    <s v="11/11/1972"/>
    <n v="6253.85"/>
    <x v="2"/>
    <s v="tier - 2"/>
    <x v="0"/>
    <n v="50"/>
  </r>
  <r>
    <s v="Id668"/>
    <s v="  Molly K"/>
    <n v="43.58"/>
    <n v="4.2300000000000004"/>
    <s v="No"/>
    <x v="0"/>
    <x v="1"/>
    <n v="1"/>
    <x v="1"/>
    <x v="0"/>
    <x v="2"/>
    <s v="27/08/1962"/>
    <n v="48173.36"/>
    <x v="0"/>
    <s v="tier - 3"/>
    <x v="6"/>
    <n v="60"/>
  </r>
  <r>
    <s v="Id669"/>
    <s v="  Ryan J"/>
    <n v="42.28"/>
    <n v="9.16"/>
    <s v="yes"/>
    <x v="0"/>
    <x v="0"/>
    <n v="1"/>
    <x v="1"/>
    <x v="0"/>
    <x v="0"/>
    <s v="28/10/1970"/>
    <n v="37675.06"/>
    <x v="2"/>
    <s v="tier - 3"/>
    <x v="6"/>
    <n v="52"/>
  </r>
  <r>
    <s v="Id670"/>
    <s v="  Jennifer"/>
    <n v="35.520000000000003"/>
    <n v="8.26"/>
    <s v="No"/>
    <x v="0"/>
    <x v="0"/>
    <s v="No major surgery"/>
    <x v="1"/>
    <x v="0"/>
    <x v="0"/>
    <s v="10/10/1979"/>
    <n v="6250.44"/>
    <x v="2"/>
    <s v="tier - 1"/>
    <x v="6"/>
    <n v="43"/>
  </r>
  <r>
    <s v="Id671"/>
    <s v="  Daniel M"/>
    <n v="33.6"/>
    <n v="11.25"/>
    <s v="No"/>
    <x v="0"/>
    <x v="0"/>
    <s v="No major surgery"/>
    <x v="1"/>
    <x v="0"/>
    <x v="0"/>
    <s v="11/08/1983"/>
    <n v="6238.3"/>
    <x v="2"/>
    <s v="tier - 1"/>
    <x v="6"/>
    <n v="39"/>
  </r>
  <r>
    <s v="Id672"/>
    <s v="  Hiruni"/>
    <n v="22.42"/>
    <n v="6.74"/>
    <s v="No"/>
    <x v="0"/>
    <x v="0"/>
    <s v="No major surgery"/>
    <x v="0"/>
    <x v="2"/>
    <x v="0"/>
    <s v="19/09/1978"/>
    <n v="6236.95"/>
    <x v="2"/>
    <s v="tier - 2"/>
    <x v="0"/>
    <n v="44"/>
  </r>
  <r>
    <s v="Id673"/>
    <s v="  Reina H"/>
    <n v="46.86"/>
    <n v="4.87"/>
    <s v="No"/>
    <x v="0"/>
    <x v="0"/>
    <s v="No major surgery"/>
    <x v="1"/>
    <x v="0"/>
    <x v="2"/>
    <s v="29/06/1972"/>
    <n v="6219.93"/>
    <x v="2"/>
    <s v="tier - 2"/>
    <x v="0"/>
    <n v="50"/>
  </r>
  <r>
    <s v="Id674"/>
    <s v="  Kristi"/>
    <n v="32.965000000000003"/>
    <n v="6.68"/>
    <s v="No"/>
    <x v="0"/>
    <x v="0"/>
    <n v="3"/>
    <x v="1"/>
    <x v="0"/>
    <x v="0"/>
    <s v="12/08/1992"/>
    <n v="6208.5"/>
    <x v="2"/>
    <s v="tier - 1"/>
    <x v="5"/>
    <n v="30"/>
  </r>
  <r>
    <s v="Id675"/>
    <s v="  Meredith L"/>
    <n v="39.340000000000003"/>
    <n v="5.0199999999999996"/>
    <s v="yes"/>
    <x v="0"/>
    <x v="1"/>
    <n v="1"/>
    <x v="1"/>
    <x v="0"/>
    <x v="2"/>
    <s v="10/09/1999"/>
    <n v="6207.26"/>
    <x v="2"/>
    <s v="tier - 2"/>
    <x v="2"/>
    <n v="23"/>
  </r>
  <r>
    <s v="Id676"/>
    <s v="  Jocelyn"/>
    <n v="47"/>
    <n v="10.64"/>
    <s v="yes"/>
    <x v="0"/>
    <x v="0"/>
    <s v="No major surgery"/>
    <x v="1"/>
    <x v="0"/>
    <x v="0"/>
    <s v="22/09/1985"/>
    <n v="6203.9"/>
    <x v="2"/>
    <s v="tier - 2"/>
    <x v="1"/>
    <n v="37"/>
  </r>
  <r>
    <s v="Id677"/>
    <s v="  Daphne"/>
    <n v="36.71"/>
    <n v="8.74"/>
    <s v="yes"/>
    <x v="0"/>
    <x v="0"/>
    <s v="No major surgery"/>
    <x v="1"/>
    <x v="0"/>
    <x v="0"/>
    <s v="22/07/1985"/>
    <n v="6198.75"/>
    <x v="2"/>
    <s v="tier - 1"/>
    <x v="1"/>
    <n v="37"/>
  </r>
  <r>
    <s v="Id678"/>
    <s v="  Margaret E"/>
    <n v="53.48"/>
    <n v="5.64"/>
    <s v="No"/>
    <x v="0"/>
    <x v="0"/>
    <s v="No major surgery"/>
    <x v="1"/>
    <x v="0"/>
    <x v="2"/>
    <s v="23/10/1988"/>
    <n v="6196.45"/>
    <x v="2"/>
    <s v="tier - 1"/>
    <x v="6"/>
    <n v="34"/>
  </r>
  <r>
    <s v="Id679"/>
    <s v="  Mario J"/>
    <n v="35.5"/>
    <n v="10.37"/>
    <s v="No"/>
    <x v="0"/>
    <x v="0"/>
    <s v="No major surgery"/>
    <x v="1"/>
    <x v="0"/>
    <x v="0"/>
    <s v="01/10/1981"/>
    <n v="6186.13"/>
    <x v="2"/>
    <s v="tier - 3"/>
    <x v="6"/>
    <n v="41"/>
  </r>
  <r>
    <s v="Id680"/>
    <s v="  Peter"/>
    <n v="36.979999999999997"/>
    <n v="9.56"/>
    <s v="yes"/>
    <x v="0"/>
    <x v="0"/>
    <s v="No major surgery"/>
    <x v="1"/>
    <x v="0"/>
    <x v="0"/>
    <s v="20/06/1982"/>
    <n v="37650.74"/>
    <x v="2"/>
    <s v="tier - 2"/>
    <x v="1"/>
    <n v="40"/>
  </r>
  <r>
    <s v="Id681"/>
    <s v="  Carolina"/>
    <n v="32.395000000000003"/>
    <n v="8.23"/>
    <s v="yes"/>
    <x v="0"/>
    <x v="1"/>
    <n v="1"/>
    <x v="1"/>
    <x v="0"/>
    <x v="0"/>
    <s v="22/11/1981"/>
    <n v="6185.32"/>
    <x v="2"/>
    <s v="tier - 1"/>
    <x v="0"/>
    <n v="41"/>
  </r>
  <r>
    <s v="Id682"/>
    <s v="  Jenny K"/>
    <n v="32.729999999999997"/>
    <n v="7.03"/>
    <s v="No"/>
    <x v="0"/>
    <x v="0"/>
    <s v="No major surgery"/>
    <x v="1"/>
    <x v="0"/>
    <x v="0"/>
    <s v="01/11/1988"/>
    <n v="6184.3"/>
    <x v="2"/>
    <s v="tier - 3"/>
    <x v="0"/>
    <n v="34"/>
  </r>
  <r>
    <s v="Id683"/>
    <s v="  Jessica"/>
    <n v="20.52"/>
    <n v="5.45"/>
    <s v="No"/>
    <x v="0"/>
    <x v="0"/>
    <n v="1"/>
    <x v="0"/>
    <x v="2"/>
    <x v="2"/>
    <s v="05/10/1970"/>
    <n v="6183.46"/>
    <x v="2"/>
    <s v="tier - 2"/>
    <x v="1"/>
    <n v="52"/>
  </r>
  <r>
    <s v="Id684"/>
    <s v="  Kimberly D"/>
    <n v="51.72"/>
    <n v="5.76"/>
    <s v="No"/>
    <x v="0"/>
    <x v="0"/>
    <s v="No major surgery"/>
    <x v="1"/>
    <x v="0"/>
    <x v="1"/>
    <s v="09/08/1985"/>
    <n v="6183.32"/>
    <x v="2"/>
    <s v="tier - 2"/>
    <x v="1"/>
    <n v="37"/>
  </r>
  <r>
    <s v="Id685"/>
    <s v="  Marc-Olivier"/>
    <n v="50.2"/>
    <n v="5.4"/>
    <s v="No"/>
    <x v="0"/>
    <x v="0"/>
    <s v="No major surgery"/>
    <x v="1"/>
    <x v="0"/>
    <x v="2"/>
    <s v="06/10/1984"/>
    <n v="6170.96"/>
    <x v="2"/>
    <s v="tier - 1"/>
    <x v="0"/>
    <n v="38"/>
  </r>
  <r>
    <s v="Id686"/>
    <s v="  Russell J"/>
    <n v="25.52"/>
    <n v="6.35"/>
    <s v="No"/>
    <x v="0"/>
    <x v="1"/>
    <n v="1"/>
    <x v="1"/>
    <x v="1"/>
    <x v="1"/>
    <s v="15/10/1985"/>
    <n v="6159.57"/>
    <x v="2"/>
    <s v="tier - 1"/>
    <x v="1"/>
    <n v="37"/>
  </r>
  <r>
    <s v="Id687"/>
    <s v="  Karine"/>
    <n v="35.200000000000003"/>
    <n v="6.26"/>
    <s v="yes"/>
    <x v="0"/>
    <x v="0"/>
    <n v="2"/>
    <x v="1"/>
    <x v="0"/>
    <x v="1"/>
    <s v="06/11/1973"/>
    <n v="6152.05"/>
    <x v="2"/>
    <s v="tier - 3"/>
    <x v="0"/>
    <n v="49"/>
  </r>
  <r>
    <s v="Id688"/>
    <s v="  Cheryl"/>
    <n v="41.26"/>
    <n v="5.97"/>
    <s v="yes"/>
    <x v="0"/>
    <x v="0"/>
    <s v="No major surgery"/>
    <x v="1"/>
    <x v="0"/>
    <x v="1"/>
    <s v="14/10/1970"/>
    <n v="6147.12"/>
    <x v="2"/>
    <s v="tier - 3"/>
    <x v="1"/>
    <n v="52"/>
  </r>
  <r>
    <s v="Id689"/>
    <s v="  Allison M"/>
    <n v="17.195"/>
    <n v="5.29"/>
    <s v="yes"/>
    <x v="0"/>
    <x v="0"/>
    <s v="No major surgery"/>
    <x v="0"/>
    <x v="3"/>
    <x v="2"/>
    <s v="12/12/1976"/>
    <n v="6139.14"/>
    <x v="2"/>
    <s v="tier - 3"/>
    <x v="0"/>
    <n v="46"/>
  </r>
  <r>
    <s v="Id690"/>
    <s v="  Adriana"/>
    <n v="23.085000000000001"/>
    <n v="4.2699999999999996"/>
    <s v="yes"/>
    <x v="0"/>
    <x v="0"/>
    <n v="2"/>
    <x v="1"/>
    <x v="2"/>
    <x v="2"/>
    <s v="05/09/1978"/>
    <n v="6138.58"/>
    <x v="2"/>
    <s v="tier - 1"/>
    <x v="0"/>
    <n v="44"/>
  </r>
  <r>
    <s v="Id691"/>
    <s v="  Miranda J"/>
    <n v="21.66"/>
    <n v="5.2"/>
    <s v="yes"/>
    <x v="0"/>
    <x v="0"/>
    <n v="2"/>
    <x v="1"/>
    <x v="2"/>
    <x v="2"/>
    <s v="16/11/1990"/>
    <n v="37607.53"/>
    <x v="0"/>
    <s v="tier - 2"/>
    <x v="9"/>
    <n v="32"/>
  </r>
  <r>
    <s v="Id692"/>
    <s v="  Roberto"/>
    <n v="36.47"/>
    <n v="8.23"/>
    <s v="yes"/>
    <x v="0"/>
    <x v="0"/>
    <s v="No major surgery"/>
    <x v="1"/>
    <x v="0"/>
    <x v="0"/>
    <s v="09/11/1969"/>
    <n v="6138.5"/>
    <x v="2"/>
    <s v="tier - 2"/>
    <x v="6"/>
    <n v="53"/>
  </r>
  <r>
    <s v="Id693"/>
    <s v="  Rebecca B"/>
    <n v="36.08"/>
    <n v="10.33"/>
    <s v="yes"/>
    <x v="0"/>
    <x v="0"/>
    <s v="No major surgery"/>
    <x v="1"/>
    <x v="0"/>
    <x v="0"/>
    <s v="18/08/1990"/>
    <n v="6128.8"/>
    <x v="2"/>
    <s v="tier - 3"/>
    <x v="1"/>
    <n v="32"/>
  </r>
  <r>
    <s v="Id694"/>
    <s v="  Tiffany"/>
    <n v="23.18"/>
    <n v="6.13"/>
    <s v="No"/>
    <x v="0"/>
    <x v="0"/>
    <s v="No major surgery"/>
    <x v="1"/>
    <x v="2"/>
    <x v="1"/>
    <s v="16/11/1983"/>
    <n v="6123.57"/>
    <x v="1"/>
    <s v="tier - 2"/>
    <x v="1"/>
    <n v="39"/>
  </r>
  <r>
    <s v="Id695"/>
    <s v="  Alexander"/>
    <n v="39.159999999999997"/>
    <n v="8.08"/>
    <s v="No"/>
    <x v="0"/>
    <x v="0"/>
    <n v="3"/>
    <x v="1"/>
    <x v="0"/>
    <x v="0"/>
    <s v="11/08/1983"/>
    <n v="6117.49"/>
    <x v="2"/>
    <s v="tier - 3"/>
    <x v="1"/>
    <n v="39"/>
  </r>
  <r>
    <s v="Id696"/>
    <s v="  Rich M"/>
    <n v="38.19"/>
    <n v="10.49"/>
    <s v="No"/>
    <x v="0"/>
    <x v="0"/>
    <n v="3"/>
    <x v="1"/>
    <x v="0"/>
    <x v="0"/>
    <s v="25/07/1991"/>
    <n v="6113.23"/>
    <x v="2"/>
    <s v="tier - 2"/>
    <x v="7"/>
    <n v="31"/>
  </r>
  <r>
    <s v="Id697"/>
    <s v="  Aaron C"/>
    <n v="26.41"/>
    <n v="8.11"/>
    <s v="No"/>
    <x v="0"/>
    <x v="0"/>
    <n v="3"/>
    <x v="1"/>
    <x v="1"/>
    <x v="0"/>
    <s v="21/07/1985"/>
    <n v="6112.35"/>
    <x v="2"/>
    <s v="tier - 1"/>
    <x v="1"/>
    <n v="37"/>
  </r>
  <r>
    <s v="Id698"/>
    <s v="  Kate"/>
    <n v="28.785"/>
    <n v="6.6"/>
    <s v="No"/>
    <x v="0"/>
    <x v="0"/>
    <s v="No major surgery"/>
    <x v="1"/>
    <x v="1"/>
    <x v="0"/>
    <s v="09/09/1995"/>
    <n v="6111.95"/>
    <x v="2"/>
    <s v="tier - 3"/>
    <x v="2"/>
    <n v="27"/>
  </r>
  <r>
    <s v="Id699"/>
    <s v="  Maria M"/>
    <n v="26.695"/>
    <n v="10.14"/>
    <s v="yes"/>
    <x v="0"/>
    <x v="1"/>
    <n v="1"/>
    <x v="1"/>
    <x v="1"/>
    <x v="0"/>
    <s v="09/06/1970"/>
    <n v="6098.38"/>
    <x v="2"/>
    <s v="tier - 2"/>
    <x v="0"/>
    <n v="52"/>
  </r>
  <r>
    <s v="Id700"/>
    <s v="  Daven W"/>
    <n v="32.799999999999997"/>
    <n v="6.06"/>
    <s v="yes"/>
    <x v="0"/>
    <x v="0"/>
    <n v="1"/>
    <x v="1"/>
    <x v="0"/>
    <x v="1"/>
    <s v="25/07/1984"/>
    <n v="6082.41"/>
    <x v="0"/>
    <s v="tier - 2"/>
    <x v="6"/>
    <n v="38"/>
  </r>
  <r>
    <s v="Id701"/>
    <s v="  Brianne"/>
    <n v="35.869999999999997"/>
    <n v="9.91"/>
    <s v="yes"/>
    <x v="0"/>
    <x v="0"/>
    <s v="No major surgery"/>
    <x v="1"/>
    <x v="0"/>
    <x v="0"/>
    <s v="14/10/1984"/>
    <n v="6079.67"/>
    <x v="0"/>
    <s v="tier - 1"/>
    <x v="15"/>
    <n v="38"/>
  </r>
  <r>
    <s v="Id702"/>
    <s v="  Hiroki"/>
    <n v="21.66"/>
    <n v="4.1399999999999997"/>
    <s v="yes"/>
    <x v="0"/>
    <x v="0"/>
    <n v="2"/>
    <x v="1"/>
    <x v="2"/>
    <x v="2"/>
    <s v="12/10/2000"/>
    <n v="37484.449999999997"/>
    <x v="0"/>
    <s v="tier - 1"/>
    <x v="0"/>
    <n v="22"/>
  </r>
  <r>
    <s v="Id703"/>
    <s v="  Anders"/>
    <n v="37.72"/>
    <n v="4.38"/>
    <s v="yes"/>
    <x v="0"/>
    <x v="1"/>
    <n v="1"/>
    <x v="1"/>
    <x v="0"/>
    <x v="2"/>
    <s v="08/08/1979"/>
    <n v="6074.37"/>
    <x v="2"/>
    <s v="tier - 2"/>
    <x v="1"/>
    <n v="43"/>
  </r>
  <r>
    <s v="Id704"/>
    <s v="  Danielle"/>
    <n v="39.700000000000003"/>
    <n v="9.83"/>
    <s v="No"/>
    <x v="0"/>
    <x v="0"/>
    <n v="3"/>
    <x v="1"/>
    <x v="0"/>
    <x v="0"/>
    <s v="21/09/1984"/>
    <n v="6067.13"/>
    <x v="1"/>
    <s v="tier - 1"/>
    <x v="3"/>
    <n v="38"/>
  </r>
  <r>
    <s v="Id705"/>
    <s v="  Candace N"/>
    <n v="35.97"/>
    <n v="11.08"/>
    <s v="No"/>
    <x v="0"/>
    <x v="0"/>
    <n v="3"/>
    <x v="1"/>
    <x v="0"/>
    <x v="0"/>
    <s v="08/11/1994"/>
    <n v="6064.37"/>
    <x v="2"/>
    <s v="tier - 2"/>
    <x v="6"/>
    <n v="28"/>
  </r>
  <r>
    <s v="Id706"/>
    <s v="  Bruno F"/>
    <n v="37.85"/>
    <n v="11.01"/>
    <s v="No"/>
    <x v="0"/>
    <x v="0"/>
    <s v="No major surgery"/>
    <x v="1"/>
    <x v="0"/>
    <x v="0"/>
    <s v="28/07/1996"/>
    <n v="6061.8"/>
    <x v="2"/>
    <s v="tier - 3"/>
    <x v="1"/>
    <n v="26"/>
  </r>
  <r>
    <s v="Id707"/>
    <s v="  Emily"/>
    <n v="21.66"/>
    <n v="4.37"/>
    <s v="No"/>
    <x v="1"/>
    <x v="0"/>
    <n v="1"/>
    <x v="0"/>
    <x v="2"/>
    <x v="2"/>
    <s v="16/08/1989"/>
    <n v="6059.17"/>
    <x v="2"/>
    <s v="tier - 1"/>
    <x v="6"/>
    <n v="33"/>
  </r>
  <r>
    <s v="Id708"/>
    <s v="  Katie"/>
    <n v="39.369999999999997"/>
    <n v="5.91"/>
    <s v="No"/>
    <x v="0"/>
    <x v="0"/>
    <n v="2"/>
    <x v="1"/>
    <x v="0"/>
    <x v="1"/>
    <s v="08/08/1980"/>
    <n v="5993.62"/>
    <x v="2"/>
    <s v="tier - 3"/>
    <x v="0"/>
    <n v="42"/>
  </r>
  <r>
    <s v="Id709"/>
    <s v="  Sally"/>
    <n v="40.880000000000003"/>
    <n v="7.65"/>
    <s v="No"/>
    <x v="0"/>
    <x v="0"/>
    <s v="No major surgery"/>
    <x v="1"/>
    <x v="0"/>
    <x v="0"/>
    <s v="17/08/1974"/>
    <n v="5990.17"/>
    <x v="2"/>
    <s v="tier - 2"/>
    <x v="0"/>
    <n v="48"/>
  </r>
  <r>
    <s v="Id710"/>
    <s v="  Meaghan J"/>
    <n v="26.22"/>
    <n v="5.37"/>
    <s v="yes"/>
    <x v="0"/>
    <x v="0"/>
    <n v="2"/>
    <x v="1"/>
    <x v="1"/>
    <x v="2"/>
    <s v="10/06/1988"/>
    <n v="5989.52"/>
    <x v="2"/>
    <s v="tier - 1"/>
    <x v="1"/>
    <n v="34"/>
  </r>
  <r>
    <s v="Id711"/>
    <s v="  Rina"/>
    <n v="25.08"/>
    <n v="5.75"/>
    <s v="yes"/>
    <x v="0"/>
    <x v="0"/>
    <n v="2"/>
    <x v="1"/>
    <x v="1"/>
    <x v="1"/>
    <s v="11/10/1974"/>
    <n v="5979.99"/>
    <x v="2"/>
    <s v="tier - 3"/>
    <x v="0"/>
    <n v="48"/>
  </r>
  <r>
    <s v="Id712"/>
    <s v="  Kristin P"/>
    <n v="39.1"/>
    <n v="6.79"/>
    <s v="yes"/>
    <x v="0"/>
    <x v="0"/>
    <n v="2"/>
    <x v="1"/>
    <x v="0"/>
    <x v="0"/>
    <s v="10/10/1980"/>
    <n v="5979.73"/>
    <x v="2"/>
    <s v="tier - 2"/>
    <x v="6"/>
    <n v="42"/>
  </r>
  <r>
    <s v="Id713"/>
    <s v="  Albert"/>
    <n v="37.905000000000001"/>
    <n v="7.03"/>
    <s v="No"/>
    <x v="0"/>
    <x v="0"/>
    <n v="3"/>
    <x v="1"/>
    <x v="0"/>
    <x v="0"/>
    <s v="27/09/2002"/>
    <n v="37465.339999999997"/>
    <x v="0"/>
    <s v="tier - 2"/>
    <x v="1"/>
    <n v="20"/>
  </r>
  <r>
    <s v="Id714"/>
    <s v="  Ashley"/>
    <n v="43.35"/>
    <n v="5.41"/>
    <s v="yes"/>
    <x v="0"/>
    <x v="1"/>
    <n v="1"/>
    <x v="1"/>
    <x v="0"/>
    <x v="2"/>
    <s v="25/06/1970"/>
    <n v="5979.66"/>
    <x v="2"/>
    <s v="tier - 3"/>
    <x v="0"/>
    <n v="52"/>
  </r>
  <r>
    <s v="Id715"/>
    <s v="  Shannon L"/>
    <n v="36.15"/>
    <n v="8.0500000000000007"/>
    <s v="No"/>
    <x v="0"/>
    <x v="0"/>
    <s v="No major surgery"/>
    <x v="1"/>
    <x v="0"/>
    <x v="0"/>
    <s v="11/11/1984"/>
    <n v="5976.83"/>
    <x v="2"/>
    <s v="tier - 2"/>
    <x v="0"/>
    <n v="38"/>
  </r>
  <r>
    <s v="Id716"/>
    <s v="  Amy B"/>
    <n v="44.98"/>
    <n v="5.94"/>
    <s v="No"/>
    <x v="0"/>
    <x v="0"/>
    <n v="1"/>
    <x v="1"/>
    <x v="0"/>
    <x v="1"/>
    <s v="19/09/1984"/>
    <n v="5974.38"/>
    <x v="2"/>
    <s v="tier - 3"/>
    <x v="0"/>
    <n v="38"/>
  </r>
  <r>
    <s v="Id717"/>
    <s v="  A Danielle"/>
    <n v="38.28"/>
    <n v="5.51"/>
    <s v="No"/>
    <x v="1"/>
    <x v="0"/>
    <n v="1"/>
    <x v="1"/>
    <x v="0"/>
    <x v="2"/>
    <s v="22/07/1989"/>
    <n v="5972.38"/>
    <x v="2"/>
    <s v="tier - 2"/>
    <x v="6"/>
    <n v="33"/>
  </r>
  <r>
    <s v="Id718"/>
    <s v="  Conrad F"/>
    <n v="32.299999999999997"/>
    <n v="6.55"/>
    <s v="yes"/>
    <x v="0"/>
    <x v="0"/>
    <n v="2"/>
    <x v="1"/>
    <x v="0"/>
    <x v="0"/>
    <s v="21/07/1980"/>
    <n v="5969.72"/>
    <x v="1"/>
    <s v="tier - 3"/>
    <x v="6"/>
    <n v="42"/>
  </r>
  <r>
    <s v="Id719"/>
    <s v="  Josh"/>
    <n v="39.51"/>
    <n v="5.79"/>
    <s v="yes"/>
    <x v="0"/>
    <x v="0"/>
    <s v="No major surgery"/>
    <x v="1"/>
    <x v="0"/>
    <x v="1"/>
    <s v="05/08/1980"/>
    <n v="5966.89"/>
    <x v="2"/>
    <s v="tier - 3"/>
    <x v="0"/>
    <n v="42"/>
  </r>
  <r>
    <s v="Id720"/>
    <s v="  Maxime"/>
    <n v="50.46"/>
    <n v="4.5599999999999996"/>
    <s v="No"/>
    <x v="0"/>
    <x v="0"/>
    <s v="No major surgery"/>
    <x v="1"/>
    <x v="0"/>
    <x v="2"/>
    <s v="15/07/2004"/>
    <n v="5960.91"/>
    <x v="2"/>
    <s v="tier - 1"/>
    <x v="2"/>
    <n v="18"/>
  </r>
  <r>
    <s v="Id721"/>
    <s v="  Natalie"/>
    <n v="31.73"/>
    <n v="7"/>
    <s v="No"/>
    <x v="0"/>
    <x v="0"/>
    <s v="No major surgery"/>
    <x v="1"/>
    <x v="0"/>
    <x v="0"/>
    <s v="13/08/2003"/>
    <n v="5957.35"/>
    <x v="2"/>
    <s v="tier - 2"/>
    <x v="1"/>
    <n v="19"/>
  </r>
  <r>
    <s v="Id722"/>
    <s v="  Melissa"/>
    <n v="32.1"/>
    <n v="6.57"/>
    <s v="yes"/>
    <x v="0"/>
    <x v="1"/>
    <n v="1"/>
    <x v="1"/>
    <x v="0"/>
    <x v="0"/>
    <s v="14/07/1987"/>
    <n v="5934.38"/>
    <x v="1"/>
    <s v="tier - 2"/>
    <x v="0"/>
    <n v="35"/>
  </r>
  <r>
    <s v="Id723"/>
    <s v="  Laura P"/>
    <n v="27.83"/>
    <n v="11.61"/>
    <s v="yes"/>
    <x v="0"/>
    <x v="1"/>
    <n v="1"/>
    <x v="1"/>
    <x v="1"/>
    <x v="0"/>
    <s v="30/07/1994"/>
    <n v="5927.65"/>
    <x v="2"/>
    <s v="tier - 1"/>
    <x v="1"/>
    <n v="28"/>
  </r>
  <r>
    <s v="Id724"/>
    <s v="  Lisa"/>
    <n v="27.72"/>
    <n v="8.16"/>
    <s v="yes"/>
    <x v="0"/>
    <x v="1"/>
    <n v="1"/>
    <x v="1"/>
    <x v="1"/>
    <x v="0"/>
    <s v="03/08/1979"/>
    <n v="37425.94"/>
    <x v="2"/>
    <s v="tier - 1"/>
    <x v="6"/>
    <n v="43"/>
  </r>
  <r>
    <s v="Id725"/>
    <s v="  William D"/>
    <n v="36.765000000000001"/>
    <n v="4.4800000000000004"/>
    <s v="yes"/>
    <x v="0"/>
    <x v="0"/>
    <n v="2"/>
    <x v="1"/>
    <x v="0"/>
    <x v="2"/>
    <s v="13/08/1993"/>
    <n v="5926.93"/>
    <x v="2"/>
    <s v="tier - 2"/>
    <x v="4"/>
    <n v="29"/>
  </r>
  <r>
    <s v="Id726"/>
    <s v="  James"/>
    <n v="48.36"/>
    <n v="4.08"/>
    <s v="No"/>
    <x v="0"/>
    <x v="0"/>
    <s v="No major surgery"/>
    <x v="1"/>
    <x v="0"/>
    <x v="2"/>
    <s v="29/07/1987"/>
    <n v="5926.85"/>
    <x v="1"/>
    <s v="tier - 3"/>
    <x v="6"/>
    <n v="35"/>
  </r>
  <r>
    <s v="Id727"/>
    <s v="  John"/>
    <n v="31.445"/>
    <n v="4.4000000000000004"/>
    <s v="yes"/>
    <x v="0"/>
    <x v="0"/>
    <n v="2"/>
    <x v="1"/>
    <x v="0"/>
    <x v="2"/>
    <s v="21/12/1982"/>
    <n v="5920.1"/>
    <x v="2"/>
    <s v="tier - 1"/>
    <x v="0"/>
    <n v="40"/>
  </r>
  <r>
    <s v="Id728"/>
    <s v="  Adam S"/>
    <n v="27.55"/>
    <n v="9.02"/>
    <s v="No"/>
    <x v="0"/>
    <x v="0"/>
    <s v="No major surgery"/>
    <x v="1"/>
    <x v="1"/>
    <x v="0"/>
    <s v="08/07/1982"/>
    <n v="5910.94"/>
    <x v="2"/>
    <s v="tier - 1"/>
    <x v="6"/>
    <n v="40"/>
  </r>
  <r>
    <s v="Id729"/>
    <s v="  Armando"/>
    <n v="33.11"/>
    <n v="8.06"/>
    <s v="No"/>
    <x v="0"/>
    <x v="0"/>
    <s v="No major surgery"/>
    <x v="1"/>
    <x v="0"/>
    <x v="0"/>
    <s v="19/10/1993"/>
    <n v="5877.02"/>
    <x v="2"/>
    <s v="tier - 2"/>
    <x v="5"/>
    <n v="29"/>
  </r>
  <r>
    <s v="Id730"/>
    <s v="  Dana"/>
    <n v="36.85"/>
    <n v="6.21"/>
    <s v="yes"/>
    <x v="0"/>
    <x v="0"/>
    <n v="2"/>
    <x v="1"/>
    <x v="0"/>
    <x v="1"/>
    <s v="22/11/1984"/>
    <n v="5855.9"/>
    <x v="2"/>
    <s v="tier - 3"/>
    <x v="1"/>
    <n v="38"/>
  </r>
  <r>
    <s v="Id731"/>
    <s v="  Jennifer L"/>
    <n v="36.299999999999997"/>
    <n v="5.79"/>
    <s v="yes"/>
    <x v="0"/>
    <x v="0"/>
    <n v="2"/>
    <x v="1"/>
    <x v="0"/>
    <x v="1"/>
    <s v="18/06/1985"/>
    <n v="5847.24"/>
    <x v="2"/>
    <s v="tier - 1"/>
    <x v="0"/>
    <n v="37"/>
  </r>
  <r>
    <s v="Id732"/>
    <s v="  Benjamin"/>
    <n v="45.34"/>
    <n v="5.69"/>
    <s v="yes"/>
    <x v="0"/>
    <x v="0"/>
    <s v="No major surgery"/>
    <x v="1"/>
    <x v="0"/>
    <x v="2"/>
    <s v="30/09/1987"/>
    <n v="5846.92"/>
    <x v="2"/>
    <s v="tier - 2"/>
    <x v="0"/>
    <n v="35"/>
  </r>
  <r>
    <s v="Id733"/>
    <s v="  Tanya"/>
    <n v="31.8"/>
    <n v="5.36"/>
    <s v="yes"/>
    <x v="0"/>
    <x v="0"/>
    <n v="2"/>
    <x v="1"/>
    <x v="0"/>
    <x v="2"/>
    <s v="20/08/1995"/>
    <n v="5843.99"/>
    <x v="2"/>
    <s v="tier - 2"/>
    <x v="4"/>
    <n v="27"/>
  </r>
  <r>
    <s v="Id734"/>
    <s v="  Tracy"/>
    <n v="41.02"/>
    <n v="11.37"/>
    <s v="No"/>
    <x v="0"/>
    <x v="0"/>
    <s v="No major surgery"/>
    <x v="1"/>
    <x v="0"/>
    <x v="0"/>
    <s v="27/07/1987"/>
    <n v="5836.52"/>
    <x v="2"/>
    <s v="tier - 3"/>
    <x v="0"/>
    <n v="35"/>
  </r>
  <r>
    <s v="Id735"/>
    <s v="  Emily S"/>
    <n v="32.68"/>
    <n v="11.87"/>
    <s v="No"/>
    <x v="0"/>
    <x v="0"/>
    <s v="No major surgery"/>
    <x v="1"/>
    <x v="0"/>
    <x v="0"/>
    <s v="30/10/1969"/>
    <n v="37277.269999999997"/>
    <x v="0"/>
    <s v="tier - 3"/>
    <x v="6"/>
    <n v="53"/>
  </r>
  <r>
    <s v="Id736"/>
    <s v="  Kelly R"/>
    <n v="21.7"/>
    <n v="4.9000000000000004"/>
    <s v="No"/>
    <x v="0"/>
    <x v="1"/>
    <n v="1"/>
    <x v="0"/>
    <x v="2"/>
    <x v="2"/>
    <s v="27/09/1971"/>
    <n v="5832.6"/>
    <x v="2"/>
    <s v="tier - 3"/>
    <x v="1"/>
    <n v="51"/>
  </r>
  <r>
    <s v="Id737"/>
    <s v="  Kyle"/>
    <n v="40.479999999999997"/>
    <n v="6.7"/>
    <s v="No"/>
    <x v="0"/>
    <x v="0"/>
    <n v="3"/>
    <x v="1"/>
    <x v="0"/>
    <x v="0"/>
    <s v="22/07/2002"/>
    <n v="5816.58"/>
    <x v="2"/>
    <s v="tier - 2"/>
    <x v="2"/>
    <n v="20"/>
  </r>
  <r>
    <s v="Id738"/>
    <s v="  Bruce A Jr"/>
    <n v="34.5"/>
    <n v="10.3"/>
    <s v="No"/>
    <x v="0"/>
    <x v="0"/>
    <n v="3"/>
    <x v="1"/>
    <x v="0"/>
    <x v="0"/>
    <s v="02/11/1972"/>
    <n v="5812.9"/>
    <x v="2"/>
    <s v="tier - 2"/>
    <x v="0"/>
    <n v="50"/>
  </r>
  <r>
    <s v="Id739"/>
    <s v="  Cary J"/>
    <n v="45.9"/>
    <n v="11.14"/>
    <s v="yes"/>
    <x v="0"/>
    <x v="0"/>
    <n v="1"/>
    <x v="1"/>
    <x v="0"/>
    <x v="0"/>
    <s v="18/09/1980"/>
    <n v="5807.06"/>
    <x v="2"/>
    <s v="tier - 3"/>
    <x v="0"/>
    <n v="42"/>
  </r>
  <r>
    <s v="Id740"/>
    <s v="  Jill M"/>
    <n v="33.479999999999997"/>
    <n v="4.74"/>
    <s v="yes"/>
    <x v="0"/>
    <x v="0"/>
    <n v="2"/>
    <x v="1"/>
    <x v="0"/>
    <x v="2"/>
    <s v="01/11/2004"/>
    <n v="5778.71"/>
    <x v="2"/>
    <s v="tier - 3"/>
    <x v="10"/>
    <n v="18"/>
  </r>
  <r>
    <s v="Id741"/>
    <s v="  Chris"/>
    <n v="28.31"/>
    <n v="5.96"/>
    <s v="yes"/>
    <x v="0"/>
    <x v="0"/>
    <n v="2"/>
    <x v="1"/>
    <x v="1"/>
    <x v="1"/>
    <s v="30/08/1983"/>
    <n v="5757.41"/>
    <x v="2"/>
    <s v="tier - 3"/>
    <x v="9"/>
    <n v="39"/>
  </r>
  <r>
    <s v="Id742"/>
    <s v="  Michael E"/>
    <n v="21.565000000000001"/>
    <n v="4.95"/>
    <s v="No"/>
    <x v="1"/>
    <x v="0"/>
    <n v="1"/>
    <x v="0"/>
    <x v="2"/>
    <x v="2"/>
    <s v="10/06/1993"/>
    <n v="5748.13"/>
    <x v="2"/>
    <s v="tier - 1"/>
    <x v="5"/>
    <n v="29"/>
  </r>
  <r>
    <s v="Id743"/>
    <s v="  Lauren"/>
    <n v="35.590000000000003"/>
    <n v="5.21"/>
    <s v="yes"/>
    <x v="0"/>
    <x v="1"/>
    <n v="1"/>
    <x v="1"/>
    <x v="0"/>
    <x v="2"/>
    <s v="21/08/1972"/>
    <n v="5741.67"/>
    <x v="2"/>
    <s v="tier - 3"/>
    <x v="0"/>
    <n v="50"/>
  </r>
  <r>
    <s v="Id744"/>
    <s v="  Kathryn E"/>
    <n v="43.44"/>
    <n v="4.8600000000000003"/>
    <s v="yes"/>
    <x v="0"/>
    <x v="0"/>
    <s v="No major surgery"/>
    <x v="1"/>
    <x v="0"/>
    <x v="2"/>
    <s v="19/10/1987"/>
    <n v="5729.01"/>
    <x v="0"/>
    <s v="tier - 2"/>
    <x v="1"/>
    <n v="35"/>
  </r>
  <r>
    <s v="Id745"/>
    <s v="  Polly"/>
    <n v="21.754999999999999"/>
    <n v="7.79"/>
    <s v="yes"/>
    <x v="0"/>
    <x v="0"/>
    <s v="No major surgery"/>
    <x v="1"/>
    <x v="2"/>
    <x v="0"/>
    <s v="18/12/1971"/>
    <n v="5720.38"/>
    <x v="2"/>
    <s v="tier - 1"/>
    <x v="0"/>
    <n v="51"/>
  </r>
  <r>
    <s v="Id746"/>
    <s v="  Mark H"/>
    <n v="44.55"/>
    <n v="7.12"/>
    <s v="yes"/>
    <x v="0"/>
    <x v="0"/>
    <n v="1"/>
    <x v="1"/>
    <x v="0"/>
    <x v="0"/>
    <s v="09/11/1975"/>
    <n v="37272.339999999997"/>
    <x v="2"/>
    <s v="tier - 3"/>
    <x v="6"/>
    <n v="47"/>
  </r>
  <r>
    <s v="Id747"/>
    <s v="  Jessie M"/>
    <n v="43.32"/>
    <n v="4.67"/>
    <s v="yes"/>
    <x v="0"/>
    <x v="0"/>
    <s v="No major surgery"/>
    <x v="1"/>
    <x v="0"/>
    <x v="2"/>
    <s v="30/08/1981"/>
    <n v="5709.16"/>
    <x v="1"/>
    <s v="tier - 3"/>
    <x v="0"/>
    <n v="41"/>
  </r>
  <r>
    <s v="Id748"/>
    <s v="  Chris"/>
    <n v="31.23"/>
    <n v="9.1199999999999992"/>
    <s v="yes"/>
    <x v="0"/>
    <x v="1"/>
    <n v="1"/>
    <x v="1"/>
    <x v="0"/>
    <x v="0"/>
    <s v="03/11/1993"/>
    <n v="5708.87"/>
    <x v="2"/>
    <s v="tier - 1"/>
    <x v="6"/>
    <n v="29"/>
  </r>
  <r>
    <s v="Id749"/>
    <s v="  Daniel"/>
    <n v="42.81"/>
    <n v="4.1500000000000004"/>
    <s v="No"/>
    <x v="0"/>
    <x v="0"/>
    <n v="1"/>
    <x v="1"/>
    <x v="0"/>
    <x v="2"/>
    <s v="15/06/1981"/>
    <n v="5699.84"/>
    <x v="2"/>
    <s v="tier - 3"/>
    <x v="0"/>
    <n v="41"/>
  </r>
  <r>
    <s v="Id750"/>
    <s v="  Megan"/>
    <n v="35.909999999999997"/>
    <n v="6.72"/>
    <s v="yes"/>
    <x v="0"/>
    <x v="0"/>
    <n v="2"/>
    <x v="1"/>
    <x v="0"/>
    <x v="0"/>
    <s v="06/07/1974"/>
    <n v="5698.74"/>
    <x v="2"/>
    <s v="tier - 2"/>
    <x v="1"/>
    <n v="48"/>
  </r>
  <r>
    <s v="Id751"/>
    <s v="  Kevin"/>
    <n v="36.65"/>
    <n v="5.01"/>
    <s v="yes"/>
    <x v="0"/>
    <x v="1"/>
    <n v="1"/>
    <x v="1"/>
    <x v="0"/>
    <x v="2"/>
    <s v="03/11/1992"/>
    <n v="5693.43"/>
    <x v="2"/>
    <s v="tier - 3"/>
    <x v="1"/>
    <n v="30"/>
  </r>
  <r>
    <s v="Id752"/>
    <s v="  Caroline S"/>
    <n v="22.04"/>
    <n v="10.9"/>
    <s v="yes"/>
    <x v="0"/>
    <x v="0"/>
    <n v="2"/>
    <x v="1"/>
    <x v="2"/>
    <x v="0"/>
    <s v="28/10/1972"/>
    <n v="5690.79"/>
    <x v="2"/>
    <s v="tier - 1"/>
    <x v="0"/>
    <n v="50"/>
  </r>
  <r>
    <s v="Id753"/>
    <s v="  Nuta"/>
    <n v="31.824999999999999"/>
    <n v="5.52"/>
    <s v="yes"/>
    <x v="0"/>
    <x v="0"/>
    <n v="1"/>
    <x v="1"/>
    <x v="0"/>
    <x v="2"/>
    <s v="12/08/1984"/>
    <n v="5679.13"/>
    <x v="2"/>
    <s v="tier - 2"/>
    <x v="0"/>
    <n v="38"/>
  </r>
  <r>
    <s v="Id754"/>
    <s v="  Margie"/>
    <n v="53.58"/>
    <n v="4.55"/>
    <s v="No"/>
    <x v="0"/>
    <x v="0"/>
    <n v="1"/>
    <x v="1"/>
    <x v="0"/>
    <x v="2"/>
    <s v="03/09/1983"/>
    <n v="5662.23"/>
    <x v="2"/>
    <s v="tier - 1"/>
    <x v="0"/>
    <n v="39"/>
  </r>
  <r>
    <s v="Id755"/>
    <s v="  Heidi"/>
    <n v="34.299999999999997"/>
    <n v="11.76"/>
    <s v="No"/>
    <x v="0"/>
    <x v="0"/>
    <s v="No major surgery"/>
    <x v="1"/>
    <x v="0"/>
    <x v="0"/>
    <s v="27/09/1978"/>
    <n v="5650.14"/>
    <x v="2"/>
    <s v="tier - 1"/>
    <x v="0"/>
    <n v="44"/>
  </r>
  <r>
    <s v="Id756"/>
    <s v="  Diego J"/>
    <n v="32.11"/>
    <n v="7.06"/>
    <s v="No"/>
    <x v="0"/>
    <x v="0"/>
    <s v="No major surgery"/>
    <x v="1"/>
    <x v="0"/>
    <x v="0"/>
    <s v="08/06/1983"/>
    <n v="5649.72"/>
    <x v="2"/>
    <s v="tier - 3"/>
    <x v="6"/>
    <n v="40"/>
  </r>
  <r>
    <s v="Id757"/>
    <s v="  Enrique M Sr"/>
    <n v="31.78"/>
    <n v="11.35"/>
    <s v="yes"/>
    <x v="0"/>
    <x v="1"/>
    <n v="1"/>
    <x v="1"/>
    <x v="0"/>
    <x v="0"/>
    <s v="17/11/1985"/>
    <n v="37270.15"/>
    <x v="2"/>
    <s v="tier - 1"/>
    <x v="7"/>
    <n v="37"/>
  </r>
  <r>
    <s v="Id758"/>
    <s v="  Greg"/>
    <n v="46.89"/>
    <n v="5.52"/>
    <s v="No"/>
    <x v="0"/>
    <x v="0"/>
    <s v="No major surgery"/>
    <x v="1"/>
    <x v="0"/>
    <x v="2"/>
    <s v="09/12/1987"/>
    <n v="5630.46"/>
    <x v="2"/>
    <s v="tier - 3"/>
    <x v="1"/>
    <n v="35"/>
  </r>
  <r>
    <s v="Id759"/>
    <s v="  Filip"/>
    <n v="39.35"/>
    <n v="7.86"/>
    <s v="yes"/>
    <x v="0"/>
    <x v="0"/>
    <n v="1"/>
    <x v="1"/>
    <x v="0"/>
    <x v="0"/>
    <s v="15/11/1994"/>
    <n v="5615.37"/>
    <x v="2"/>
    <s v="tier - 3"/>
    <x v="6"/>
    <n v="28"/>
  </r>
  <r>
    <s v="Id760"/>
    <s v="  Rosemary E"/>
    <n v="39.200000000000003"/>
    <n v="11.38"/>
    <s v="No"/>
    <x v="0"/>
    <x v="0"/>
    <s v="No major surgery"/>
    <x v="1"/>
    <x v="0"/>
    <x v="0"/>
    <s v="11/09/1978"/>
    <n v="5612.83"/>
    <x v="2"/>
    <s v="tier - 3"/>
    <x v="0"/>
    <n v="44"/>
  </r>
  <r>
    <s v="Id761"/>
    <s v="  Lisa"/>
    <n v="39.159999999999997"/>
    <n v="10.48"/>
    <s v="No"/>
    <x v="0"/>
    <x v="0"/>
    <s v="No major surgery"/>
    <x v="1"/>
    <x v="0"/>
    <x v="0"/>
    <s v="18/11/1988"/>
    <n v="5594.85"/>
    <x v="2"/>
    <s v="tier - 3"/>
    <x v="7"/>
    <n v="34"/>
  </r>
  <r>
    <s v="Id762"/>
    <s v="  Jason"/>
    <n v="44.1"/>
    <n v="5.04"/>
    <s v="yes"/>
    <x v="0"/>
    <x v="0"/>
    <s v="No major surgery"/>
    <x v="1"/>
    <x v="0"/>
    <x v="2"/>
    <s v="03/10/1983"/>
    <n v="5587.59"/>
    <x v="2"/>
    <s v="tier - 1"/>
    <x v="0"/>
    <n v="39"/>
  </r>
  <r>
    <s v="Id763"/>
    <s v="  Courtney"/>
    <n v="33.200000000000003"/>
    <n v="9.06"/>
    <s v="No"/>
    <x v="0"/>
    <x v="0"/>
    <s v="No major surgery"/>
    <x v="1"/>
    <x v="0"/>
    <x v="0"/>
    <s v="21/11/1986"/>
    <n v="5584.31"/>
    <x v="1"/>
    <s v="tier - 1"/>
    <x v="0"/>
    <n v="36"/>
  </r>
  <r>
    <s v="Id764"/>
    <s v="  Jennifer R"/>
    <n v="29.92"/>
    <n v="11.07"/>
    <s v="No"/>
    <x v="0"/>
    <x v="0"/>
    <s v="No major surgery"/>
    <x v="1"/>
    <x v="0"/>
    <x v="0"/>
    <s v="05/09/1985"/>
    <n v="5582.95"/>
    <x v="2"/>
    <s v="tier - 1"/>
    <x v="1"/>
    <n v="37"/>
  </r>
  <r>
    <s v="Id765"/>
    <s v="  Lauren E"/>
    <n v="25"/>
    <n v="10.45"/>
    <s v="No"/>
    <x v="0"/>
    <x v="0"/>
    <s v="No major surgery"/>
    <x v="1"/>
    <x v="1"/>
    <x v="0"/>
    <s v="18/09/1974"/>
    <n v="5576.35"/>
    <x v="2"/>
    <s v="tier - 3"/>
    <x v="0"/>
    <n v="48"/>
  </r>
  <r>
    <s v="Id766"/>
    <s v="  Ashley M"/>
    <n v="38.869999999999997"/>
    <n v="8.6300000000000008"/>
    <s v="yes"/>
    <x v="0"/>
    <x v="0"/>
    <n v="1"/>
    <x v="1"/>
    <x v="0"/>
    <x v="0"/>
    <s v="22/09/1999"/>
    <n v="5552.61"/>
    <x v="2"/>
    <s v="tier - 3"/>
    <x v="2"/>
    <n v="23"/>
  </r>
  <r>
    <s v="Id767"/>
    <s v="  Alison R"/>
    <n v="32.299999999999997"/>
    <n v="5.28"/>
    <s v="yes"/>
    <x v="0"/>
    <x v="0"/>
    <n v="2"/>
    <x v="1"/>
    <x v="0"/>
    <x v="2"/>
    <s v="07/12/1980"/>
    <n v="5540.35"/>
    <x v="2"/>
    <s v="tier - 2"/>
    <x v="1"/>
    <n v="42"/>
  </r>
  <r>
    <s v="Id768"/>
    <s v="  Madeleine"/>
    <n v="31.16"/>
    <n v="7.49"/>
    <s v="yes"/>
    <x v="0"/>
    <x v="0"/>
    <n v="2"/>
    <x v="1"/>
    <x v="0"/>
    <x v="0"/>
    <s v="17/10/1990"/>
    <n v="37251.22"/>
    <x v="2"/>
    <s v="tier - 2"/>
    <x v="6"/>
    <n v="32"/>
  </r>
  <r>
    <s v="Id769"/>
    <s v="  Stacey"/>
    <n v="54.59"/>
    <n v="4.2699999999999996"/>
    <s v="No"/>
    <x v="0"/>
    <x v="0"/>
    <s v="No major surgery"/>
    <x v="1"/>
    <x v="0"/>
    <x v="2"/>
    <s v="07/11/1981"/>
    <n v="5539.4"/>
    <x v="2"/>
    <s v="tier - 2"/>
    <x v="0"/>
    <n v="41"/>
  </r>
  <r>
    <s v="Id770"/>
    <s v="  Kimberly"/>
    <n v="21.09"/>
    <n v="9.2200000000000006"/>
    <s v="yes"/>
    <x v="0"/>
    <x v="0"/>
    <n v="2"/>
    <x v="1"/>
    <x v="2"/>
    <x v="0"/>
    <s v="29/07/1988"/>
    <n v="5503.36"/>
    <x v="2"/>
    <s v="tier - 2"/>
    <x v="1"/>
    <n v="34"/>
  </r>
  <r>
    <s v="Id771"/>
    <s v="  Matthew D"/>
    <n v="52.41"/>
    <n v="5.99"/>
    <s v="No"/>
    <x v="0"/>
    <x v="0"/>
    <n v="1"/>
    <x v="1"/>
    <x v="0"/>
    <x v="1"/>
    <s v="17/08/1984"/>
    <n v="5488.26"/>
    <x v="2"/>
    <s v="tier - 3"/>
    <x v="6"/>
    <n v="38"/>
  </r>
  <r>
    <s v="Id772"/>
    <s v="  Michael"/>
    <n v="41.47"/>
    <n v="5.86"/>
    <s v="yes"/>
    <x v="0"/>
    <x v="0"/>
    <n v="2"/>
    <x v="1"/>
    <x v="0"/>
    <x v="1"/>
    <s v="26/08/1984"/>
    <n v="5484.47"/>
    <x v="2"/>
    <s v="tier - 2"/>
    <x v="0"/>
    <n v="38"/>
  </r>
  <r>
    <s v="Id773"/>
    <s v="  Ben"/>
    <n v="33.1"/>
    <n v="5.19"/>
    <s v="yes"/>
    <x v="0"/>
    <x v="0"/>
    <n v="2"/>
    <x v="1"/>
    <x v="0"/>
    <x v="2"/>
    <s v="30/09/1986"/>
    <n v="5478.04"/>
    <x v="2"/>
    <s v="tier - 3"/>
    <x v="0"/>
    <n v="36"/>
  </r>
  <r>
    <s v="Id774"/>
    <s v="  Chris"/>
    <n v="30.8"/>
    <n v="4.37"/>
    <s v="yes"/>
    <x v="0"/>
    <x v="0"/>
    <n v="2"/>
    <x v="1"/>
    <x v="0"/>
    <x v="2"/>
    <s v="12/07/1986"/>
    <n v="5472.45"/>
    <x v="2"/>
    <s v="tier - 3"/>
    <x v="6"/>
    <n v="36"/>
  </r>
  <r>
    <s v="Id775"/>
    <s v="  Jeremy J"/>
    <n v="42.06"/>
    <n v="5.32"/>
    <s v="No"/>
    <x v="0"/>
    <x v="0"/>
    <n v="1"/>
    <x v="1"/>
    <x v="0"/>
    <x v="2"/>
    <s v="02/12/1986"/>
    <n v="5469.01"/>
    <x v="2"/>
    <s v="tier - 2"/>
    <x v="7"/>
    <n v="36"/>
  </r>
  <r>
    <s v="Id776"/>
    <s v="  Amy L"/>
    <n v="39.270000000000003"/>
    <n v="5.64"/>
    <s v="No"/>
    <x v="0"/>
    <x v="1"/>
    <n v="1"/>
    <x v="1"/>
    <x v="0"/>
    <x v="2"/>
    <s v="24/10/1973"/>
    <n v="5466.88"/>
    <x v="2"/>
    <s v="tier - 2"/>
    <x v="0"/>
    <n v="49"/>
  </r>
  <r>
    <s v="Id777"/>
    <s v="  Karen L"/>
    <n v="30.71"/>
    <n v="5.59"/>
    <s v="yes"/>
    <x v="0"/>
    <x v="0"/>
    <n v="1"/>
    <x v="1"/>
    <x v="0"/>
    <x v="2"/>
    <s v="25/12/1986"/>
    <n v="5458.05"/>
    <x v="2"/>
    <s v="tier - 2"/>
    <x v="7"/>
    <n v="36"/>
  </r>
  <r>
    <s v="Id778"/>
    <s v="  Tennille"/>
    <n v="47.19"/>
    <n v="5.29"/>
    <s v="No"/>
    <x v="0"/>
    <x v="0"/>
    <s v="No major surgery"/>
    <x v="1"/>
    <x v="0"/>
    <x v="2"/>
    <s v="25/08/1982"/>
    <n v="5438.75"/>
    <x v="1"/>
    <s v="tier - 2"/>
    <x v="0"/>
    <n v="40"/>
  </r>
  <r>
    <s v="Id779"/>
    <s v="  Matt"/>
    <n v="30.02"/>
    <n v="6.65"/>
    <s v="No"/>
    <x v="0"/>
    <x v="0"/>
    <s v="No major surgery"/>
    <x v="1"/>
    <x v="0"/>
    <x v="0"/>
    <s v="16/11/1958"/>
    <n v="47928.03"/>
    <x v="2"/>
    <s v="tier - 3"/>
    <x v="6"/>
    <n v="64"/>
  </r>
  <r>
    <s v="Id780"/>
    <s v="  Emily"/>
    <n v="37.909999999999997"/>
    <n v="5.68"/>
    <s v="yes"/>
    <x v="0"/>
    <x v="0"/>
    <s v="No major surgery"/>
    <x v="1"/>
    <x v="0"/>
    <x v="2"/>
    <s v="05/09/2000"/>
    <n v="37165.160000000003"/>
    <x v="0"/>
    <s v="tier - 3"/>
    <x v="6"/>
    <n v="22"/>
  </r>
  <r>
    <s v="Id781"/>
    <s v="  Justin E"/>
    <n v="54.61"/>
    <n v="4.49"/>
    <s v="No"/>
    <x v="0"/>
    <x v="0"/>
    <s v="No major surgery"/>
    <x v="1"/>
    <x v="0"/>
    <x v="2"/>
    <s v="08/06/1978"/>
    <n v="5428.98"/>
    <x v="2"/>
    <s v="tier - 2"/>
    <x v="1"/>
    <n v="45"/>
  </r>
  <r>
    <s v="Id782"/>
    <s v="  Shalane"/>
    <n v="36.005000000000003"/>
    <n v="6.9"/>
    <s v="No"/>
    <x v="0"/>
    <x v="0"/>
    <s v="No major surgery"/>
    <x v="1"/>
    <x v="0"/>
    <x v="0"/>
    <s v="17/09/1992"/>
    <n v="5428.73"/>
    <x v="1"/>
    <s v="tier - 1"/>
    <x v="11"/>
    <n v="30"/>
  </r>
  <r>
    <s v="Id783"/>
    <s v="  Jessica N"/>
    <n v="28.7"/>
    <n v="11.52"/>
    <s v="No"/>
    <x v="0"/>
    <x v="0"/>
    <s v="No major surgery"/>
    <x v="1"/>
    <x v="1"/>
    <x v="0"/>
    <s v="06/07/1991"/>
    <n v="5425.02"/>
    <x v="2"/>
    <s v="tier - 1"/>
    <x v="1"/>
    <n v="31"/>
  </r>
  <r>
    <s v="Id784"/>
    <s v="  Melanie"/>
    <n v="34.295000000000002"/>
    <n v="11.24"/>
    <s v="No"/>
    <x v="0"/>
    <x v="0"/>
    <s v="No major surgery"/>
    <x v="1"/>
    <x v="0"/>
    <x v="0"/>
    <s v="27/09/1982"/>
    <n v="5415.66"/>
    <x v="2"/>
    <s v="tier - 3"/>
    <x v="0"/>
    <n v="40"/>
  </r>
  <r>
    <s v="Id785"/>
    <s v="  Ruth Angelica"/>
    <n v="27.55"/>
    <n v="10.98"/>
    <s v="No"/>
    <x v="0"/>
    <x v="0"/>
    <s v="No major surgery"/>
    <x v="1"/>
    <x v="1"/>
    <x v="0"/>
    <s v="27/09/1975"/>
    <n v="5411.99"/>
    <x v="2"/>
    <s v="tier - 3"/>
    <x v="1"/>
    <n v="47"/>
  </r>
  <r>
    <s v="Id786"/>
    <s v="  Una M"/>
    <n v="40.700000000000003"/>
    <n v="5.42"/>
    <s v="No"/>
    <x v="0"/>
    <x v="0"/>
    <s v="No major surgery"/>
    <x v="1"/>
    <x v="0"/>
    <x v="2"/>
    <s v="23/12/1985"/>
    <n v="5402.89"/>
    <x v="2"/>
    <s v="tier - 1"/>
    <x v="0"/>
    <n v="37"/>
  </r>
  <r>
    <s v="Id787"/>
    <s v="  Taralyn"/>
    <n v="18.335000000000001"/>
    <n v="10.97"/>
    <s v="No"/>
    <x v="0"/>
    <x v="0"/>
    <s v="No major surgery"/>
    <x v="1"/>
    <x v="3"/>
    <x v="0"/>
    <s v="01/08/1984"/>
    <n v="5400.98"/>
    <x v="2"/>
    <s v="tier - 2"/>
    <x v="0"/>
    <n v="38"/>
  </r>
  <r>
    <s v="Id788"/>
    <s v="  James A"/>
    <n v="33.914999999999999"/>
    <n v="9.56"/>
    <s v="yes"/>
    <x v="0"/>
    <x v="0"/>
    <n v="2"/>
    <x v="1"/>
    <x v="0"/>
    <x v="0"/>
    <s v="03/09/1984"/>
    <n v="5397.62"/>
    <x v="2"/>
    <s v="tier - 2"/>
    <x v="0"/>
    <n v="38"/>
  </r>
  <r>
    <s v="Id789"/>
    <s v="  Ning"/>
    <n v="33.534999999999997"/>
    <n v="9.4"/>
    <s v="yes"/>
    <x v="0"/>
    <x v="0"/>
    <n v="2"/>
    <x v="1"/>
    <x v="0"/>
    <x v="0"/>
    <s v="06/11/1989"/>
    <n v="5396.44"/>
    <x v="2"/>
    <s v="tier - 3"/>
    <x v="0"/>
    <n v="33"/>
  </r>
  <r>
    <s v="Id790"/>
    <s v="  Joel"/>
    <n v="23.655000000000001"/>
    <n v="8.48"/>
    <s v="yes"/>
    <x v="0"/>
    <x v="0"/>
    <n v="2"/>
    <x v="1"/>
    <x v="2"/>
    <x v="0"/>
    <s v="08/08/1988"/>
    <n v="5385.34"/>
    <x v="2"/>
    <s v="tier - 3"/>
    <x v="1"/>
    <n v="34"/>
  </r>
  <r>
    <s v="Id791"/>
    <s v="  Pamela J"/>
    <n v="28"/>
    <n v="5.57"/>
    <s v="No"/>
    <x v="0"/>
    <x v="0"/>
    <s v="No major surgery"/>
    <x v="1"/>
    <x v="1"/>
    <x v="2"/>
    <s v="30/10/1995"/>
    <n v="37133.9"/>
    <x v="2"/>
    <s v="tier - 2"/>
    <x v="0"/>
    <n v="27"/>
  </r>
  <r>
    <s v="Id792"/>
    <s v="  Brittney"/>
    <n v="30.23"/>
    <n v="6.94"/>
    <s v="yes"/>
    <x v="0"/>
    <x v="1"/>
    <n v="1"/>
    <x v="1"/>
    <x v="0"/>
    <x v="0"/>
    <s v="01/06/1984"/>
    <n v="5383.54"/>
    <x v="2"/>
    <s v="tier - 3"/>
    <x v="6"/>
    <n v="39"/>
  </r>
  <r>
    <s v="Id793"/>
    <s v="  Sheila"/>
    <n v="51.14"/>
    <n v="4.05"/>
    <s v="No"/>
    <x v="0"/>
    <x v="0"/>
    <n v="1"/>
    <x v="1"/>
    <x v="0"/>
    <x v="2"/>
    <s v="22/07/1986"/>
    <n v="5377.46"/>
    <x v="2"/>
    <s v="tier - 3"/>
    <x v="1"/>
    <n v="36"/>
  </r>
  <r>
    <s v="Id794"/>
    <s v="  Koji"/>
    <n v="24.32"/>
    <n v="10.220000000000001"/>
    <s v="No"/>
    <x v="0"/>
    <x v="0"/>
    <s v="No major surgery"/>
    <x v="1"/>
    <x v="2"/>
    <x v="0"/>
    <s v="18/11/1989"/>
    <n v="5375.04"/>
    <x v="2"/>
    <s v="tier - 1"/>
    <x v="6"/>
    <n v="33"/>
  </r>
  <r>
    <s v="Id795"/>
    <s v="  Sarah"/>
    <n v="38.06"/>
    <n v="9.24"/>
    <s v="No"/>
    <x v="0"/>
    <x v="0"/>
    <s v="No major surgery"/>
    <x v="1"/>
    <x v="0"/>
    <x v="0"/>
    <s v="01/06/1986"/>
    <n v="5373.36"/>
    <x v="2"/>
    <s v="tier - 2"/>
    <x v="1"/>
    <n v="37"/>
  </r>
  <r>
    <s v="Id796"/>
    <s v="  Colleen M"/>
    <n v="37.700000000000003"/>
    <n v="8.6"/>
    <s v="No"/>
    <x v="0"/>
    <x v="0"/>
    <s v="No major surgery"/>
    <x v="1"/>
    <x v="0"/>
    <x v="0"/>
    <s v="07/12/1994"/>
    <n v="5364.66"/>
    <x v="2"/>
    <s v="tier - 1"/>
    <x v="6"/>
    <n v="28"/>
  </r>
  <r>
    <s v="Id797"/>
    <s v="  Deedra G"/>
    <n v="44"/>
    <n v="9.32"/>
    <s v="yes"/>
    <x v="0"/>
    <x v="0"/>
    <n v="2"/>
    <x v="1"/>
    <x v="0"/>
    <x v="0"/>
    <s v="07/11/1989"/>
    <n v="5354.07"/>
    <x v="2"/>
    <s v="tier - 3"/>
    <x v="7"/>
    <n v="33"/>
  </r>
  <r>
    <s v="Id798"/>
    <s v="  Kulwinder"/>
    <n v="41.45"/>
    <n v="6.12"/>
    <s v="yes"/>
    <x v="0"/>
    <x v="0"/>
    <s v="No major surgery"/>
    <x v="1"/>
    <x v="0"/>
    <x v="1"/>
    <s v="15/12/1972"/>
    <n v="5344.81"/>
    <x v="2"/>
    <s v="tier - 3"/>
    <x v="0"/>
    <n v="50"/>
  </r>
  <r>
    <s v="Id799"/>
    <s v="  Ann M"/>
    <n v="25.364999999999998"/>
    <n v="9.19"/>
    <s v="yes"/>
    <x v="0"/>
    <x v="0"/>
    <s v="No major surgery"/>
    <x v="1"/>
    <x v="1"/>
    <x v="0"/>
    <s v="28/08/1991"/>
    <n v="5327.4"/>
    <x v="2"/>
    <s v="tier - 1"/>
    <x v="1"/>
    <n v="31"/>
  </r>
  <r>
    <s v="Id800"/>
    <s v="  Sarah E"/>
    <n v="34.56"/>
    <n v="5.84"/>
    <s v="yes"/>
    <x v="0"/>
    <x v="1"/>
    <n v="1"/>
    <x v="1"/>
    <x v="0"/>
    <x v="1"/>
    <s v="18/06/1992"/>
    <n v="5325.65"/>
    <x v="2"/>
    <s v="tier - 1"/>
    <x v="6"/>
    <n v="30"/>
  </r>
  <r>
    <s v="Id801"/>
    <s v="  Apryl J"/>
    <n v="28.2"/>
    <n v="7.19"/>
    <s v="yes"/>
    <x v="0"/>
    <x v="0"/>
    <n v="2"/>
    <x v="1"/>
    <x v="1"/>
    <x v="0"/>
    <s v="02/09/1974"/>
    <n v="5322.24"/>
    <x v="2"/>
    <s v="tier - 1"/>
    <x v="1"/>
    <n v="48"/>
  </r>
  <r>
    <s v="Id802"/>
    <s v="  Ilana"/>
    <n v="30.43"/>
    <n v="9.39"/>
    <s v="No"/>
    <x v="0"/>
    <x v="0"/>
    <s v="No major surgery"/>
    <x v="1"/>
    <x v="0"/>
    <x v="0"/>
    <s v="10/06/1989"/>
    <n v="37079.370000000003"/>
    <x v="2"/>
    <s v="tier - 3"/>
    <x v="6"/>
    <n v="33"/>
  </r>
  <r>
    <s v="Id803"/>
    <s v="  Katherine"/>
    <n v="32.395000000000003"/>
    <n v="4.2699999999999996"/>
    <s v="yes"/>
    <x v="0"/>
    <x v="0"/>
    <n v="1"/>
    <x v="1"/>
    <x v="0"/>
    <x v="2"/>
    <s v="13/11/1994"/>
    <n v="5312.17"/>
    <x v="2"/>
    <s v="tier - 2"/>
    <x v="1"/>
    <n v="28"/>
  </r>
  <r>
    <s v="Id804"/>
    <s v="  Katherine"/>
    <n v="24.035"/>
    <n v="11.71"/>
    <s v="No"/>
    <x v="0"/>
    <x v="0"/>
    <s v="No major surgery"/>
    <x v="1"/>
    <x v="2"/>
    <x v="0"/>
    <s v="09/09/2000"/>
    <n v="5306.7"/>
    <x v="2"/>
    <s v="tier - 3"/>
    <x v="1"/>
    <n v="22"/>
  </r>
  <r>
    <s v="Id805"/>
    <s v="  Karl"/>
    <n v="37.119999999999997"/>
    <n v="5.29"/>
    <s v="No"/>
    <x v="0"/>
    <x v="0"/>
    <n v="2"/>
    <x v="1"/>
    <x v="0"/>
    <x v="2"/>
    <s v="22/08/2004"/>
    <n v="5293.67"/>
    <x v="2"/>
    <s v="tier - 2"/>
    <x v="10"/>
    <n v="18"/>
  </r>
  <r>
    <s v="Id806"/>
    <s v="  Stephen"/>
    <n v="34.840000000000003"/>
    <n v="6"/>
    <s v="yes"/>
    <x v="0"/>
    <x v="1"/>
    <n v="1"/>
    <x v="1"/>
    <x v="0"/>
    <x v="1"/>
    <s v="12/11/1974"/>
    <n v="5291.71"/>
    <x v="2"/>
    <s v="tier - 2"/>
    <x v="1"/>
    <n v="48"/>
  </r>
  <r>
    <s v="Id807"/>
    <s v="  Will"/>
    <n v="29.53"/>
    <n v="10.64"/>
    <s v="No"/>
    <x v="0"/>
    <x v="0"/>
    <s v="No major surgery"/>
    <x v="1"/>
    <x v="1"/>
    <x v="0"/>
    <s v="01/09/1987"/>
    <n v="5275.86"/>
    <x v="2"/>
    <s v="tier - 2"/>
    <x v="0"/>
    <n v="35"/>
  </r>
  <r>
    <s v="Id808"/>
    <s v="  Bradley D"/>
    <n v="42.51"/>
    <n v="8.2100000000000009"/>
    <s v="yes"/>
    <x v="0"/>
    <x v="0"/>
    <s v="No major surgery"/>
    <x v="1"/>
    <x v="0"/>
    <x v="0"/>
    <s v="20/10/1986"/>
    <n v="5272.18"/>
    <x v="2"/>
    <s v="tier - 3"/>
    <x v="1"/>
    <n v="36"/>
  </r>
  <r>
    <s v="Id809"/>
    <s v="  Amy M"/>
    <n v="38.14"/>
    <n v="5.58"/>
    <s v="No"/>
    <x v="0"/>
    <x v="1"/>
    <n v="1"/>
    <x v="1"/>
    <x v="0"/>
    <x v="2"/>
    <s v="20/09/1986"/>
    <n v="5267.82"/>
    <x v="2"/>
    <s v="tier - 2"/>
    <x v="1"/>
    <n v="36"/>
  </r>
  <r>
    <s v="Id810"/>
    <s v="  Matthew W"/>
    <n v="39.93"/>
    <n v="8.75"/>
    <s v="No"/>
    <x v="0"/>
    <x v="0"/>
    <s v="No major surgery"/>
    <x v="1"/>
    <x v="0"/>
    <x v="0"/>
    <s v="25/10/1986"/>
    <n v="5266.37"/>
    <x v="2"/>
    <s v="tier - 2"/>
    <x v="1"/>
    <n v="36"/>
  </r>
  <r>
    <s v="Id811"/>
    <s v="  Doug"/>
    <n v="38.83"/>
    <n v="11.86"/>
    <s v="No"/>
    <x v="0"/>
    <x v="0"/>
    <s v="No major surgery"/>
    <x v="1"/>
    <x v="0"/>
    <x v="0"/>
    <s v="19/07/1989"/>
    <n v="5261.47"/>
    <x v="2"/>
    <s v="tier - 2"/>
    <x v="1"/>
    <n v="33"/>
  </r>
  <r>
    <s v="Id812"/>
    <s v="  Tom"/>
    <n v="37.4"/>
    <n v="11.46"/>
    <s v="No"/>
    <x v="0"/>
    <x v="0"/>
    <s v="No major surgery"/>
    <x v="1"/>
    <x v="0"/>
    <x v="0"/>
    <s v="25/11/1989"/>
    <n v="5257.51"/>
    <x v="2"/>
    <s v="tier - 2"/>
    <x v="1"/>
    <n v="33"/>
  </r>
  <r>
    <s v="Id813"/>
    <s v="  Jonathan"/>
    <n v="21.4"/>
    <n v="9.0299999999999994"/>
    <s v="No"/>
    <x v="0"/>
    <x v="0"/>
    <s v="No major surgery"/>
    <x v="1"/>
    <x v="2"/>
    <x v="0"/>
    <s v="17/12/1988"/>
    <n v="37076.370000000003"/>
    <x v="2"/>
    <s v="tier - 1"/>
    <x v="6"/>
    <n v="34"/>
  </r>
  <r>
    <s v="Id814"/>
    <s v="  Wayne A"/>
    <n v="38.380000000000003"/>
    <n v="8.26"/>
    <s v="yes"/>
    <x v="0"/>
    <x v="0"/>
    <n v="2"/>
    <x v="1"/>
    <x v="0"/>
    <x v="0"/>
    <s v="06/07/1990"/>
    <n v="5253.52"/>
    <x v="1"/>
    <s v="tier - 3"/>
    <x v="6"/>
    <n v="32"/>
  </r>
  <r>
    <s v="Id815"/>
    <s v="  Nobuyori"/>
    <n v="33.659999999999997"/>
    <n v="5.42"/>
    <s v="yes"/>
    <x v="0"/>
    <x v="0"/>
    <n v="2"/>
    <x v="1"/>
    <x v="0"/>
    <x v="2"/>
    <s v="09/09/1987"/>
    <n v="5246.05"/>
    <x v="2"/>
    <s v="tier - 3"/>
    <x v="6"/>
    <n v="35"/>
  </r>
  <r>
    <s v="Id816"/>
    <s v="  Rich"/>
    <n v="31.79"/>
    <n v="11.33"/>
    <s v="yes"/>
    <x v="0"/>
    <x v="1"/>
    <n v="1"/>
    <x v="1"/>
    <x v="0"/>
    <x v="0"/>
    <s v="05/07/1987"/>
    <n v="5245.23"/>
    <x v="2"/>
    <s v="tier - 2"/>
    <x v="0"/>
    <n v="35"/>
  </r>
  <r>
    <s v="Id817"/>
    <s v="  Marcos S"/>
    <n v="29.7"/>
    <n v="7.69"/>
    <s v="yes"/>
    <x v="0"/>
    <x v="1"/>
    <n v="1"/>
    <x v="1"/>
    <x v="1"/>
    <x v="0"/>
    <s v="26/12/1987"/>
    <n v="5240.7700000000004"/>
    <x v="2"/>
    <s v="tier - 2"/>
    <x v="6"/>
    <n v="35"/>
  </r>
  <r>
    <s v="Id818"/>
    <s v="  Dave"/>
    <n v="25.46"/>
    <n v="8.77"/>
    <s v="yes"/>
    <x v="0"/>
    <x v="1"/>
    <n v="1"/>
    <x v="1"/>
    <x v="1"/>
    <x v="0"/>
    <s v="29/06/1987"/>
    <n v="5227.99"/>
    <x v="2"/>
    <s v="tier - 1"/>
    <x v="7"/>
    <n v="35"/>
  </r>
  <r>
    <s v="Id819"/>
    <s v="  Andy"/>
    <n v="39.14"/>
    <n v="4.91"/>
    <s v="No"/>
    <x v="1"/>
    <x v="0"/>
    <n v="1"/>
    <x v="1"/>
    <x v="0"/>
    <x v="2"/>
    <s v="06/06/1995"/>
    <n v="5216.4799999999996"/>
    <x v="2"/>
    <s v="tier - 2"/>
    <x v="4"/>
    <n v="28"/>
  </r>
  <r>
    <s v="Id820"/>
    <s v="  Mary"/>
    <n v="41.2"/>
    <n v="4.95"/>
    <s v="No"/>
    <x v="0"/>
    <x v="0"/>
    <n v="1"/>
    <x v="1"/>
    <x v="0"/>
    <x v="2"/>
    <s v="01/12/1999"/>
    <n v="5213.22"/>
    <x v="2"/>
    <s v="tier - 1"/>
    <x v="1"/>
    <n v="23"/>
  </r>
  <r>
    <s v="Id821"/>
    <s v="  Marcus B"/>
    <n v="28.81"/>
    <n v="10.8"/>
    <s v="yes"/>
    <x v="0"/>
    <x v="1"/>
    <n v="1"/>
    <x v="1"/>
    <x v="1"/>
    <x v="0"/>
    <s v="17/06/1993"/>
    <n v="5209.58"/>
    <x v="1"/>
    <s v="tier - 3"/>
    <x v="11"/>
    <n v="29"/>
  </r>
  <r>
    <s v="Id822"/>
    <s v="  Thomas K"/>
    <n v="37.409999999999997"/>
    <n v="7.21"/>
    <s v="No"/>
    <x v="0"/>
    <x v="0"/>
    <n v="2"/>
    <x v="1"/>
    <x v="0"/>
    <x v="0"/>
    <s v="24/10/1983"/>
    <n v="5207.97"/>
    <x v="2"/>
    <s v="tier - 2"/>
    <x v="1"/>
    <n v="39"/>
  </r>
  <r>
    <s v="Id823"/>
    <s v="  Robert"/>
    <n v="52.54"/>
    <n v="5.12"/>
    <s v="No"/>
    <x v="0"/>
    <x v="1"/>
    <n v="1"/>
    <x v="1"/>
    <x v="0"/>
    <x v="2"/>
    <s v="06/06/2004"/>
    <n v="5198.6899999999996"/>
    <x v="2"/>
    <s v="tier - 2"/>
    <x v="10"/>
    <n v="19"/>
  </r>
  <r>
    <s v="Id824"/>
    <s v="  Geoff"/>
    <n v="17.29"/>
    <n v="4.62"/>
    <s v="No"/>
    <x v="1"/>
    <x v="0"/>
    <n v="1"/>
    <x v="0"/>
    <x v="3"/>
    <x v="2"/>
    <s v="01/11/1991"/>
    <n v="37040.879999999997"/>
    <x v="2"/>
    <s v="tier - 2"/>
    <x v="6"/>
    <n v="31"/>
  </r>
  <r>
    <s v="Id825"/>
    <s v="  Chris J"/>
    <n v="31.74"/>
    <n v="7.68"/>
    <s v="yes"/>
    <x v="0"/>
    <x v="0"/>
    <s v="No major surgery"/>
    <x v="1"/>
    <x v="0"/>
    <x v="0"/>
    <s v="12/09/1979"/>
    <n v="5195.58"/>
    <x v="2"/>
    <s v="tier - 2"/>
    <x v="0"/>
    <n v="43"/>
  </r>
  <r>
    <s v="Id826"/>
    <s v="  Kate A"/>
    <n v="26.504999999999999"/>
    <n v="6.79"/>
    <s v="yes"/>
    <x v="0"/>
    <x v="1"/>
    <n v="1"/>
    <x v="1"/>
    <x v="1"/>
    <x v="0"/>
    <s v="16/10/1984"/>
    <n v="5177.12"/>
    <x v="2"/>
    <s v="tier - 1"/>
    <x v="0"/>
    <n v="38"/>
  </r>
  <r>
    <s v="Id827"/>
    <s v="  Kelli"/>
    <n v="36.479999999999997"/>
    <n v="11.09"/>
    <s v="No"/>
    <x v="0"/>
    <x v="0"/>
    <s v="No major surgery"/>
    <x v="1"/>
    <x v="0"/>
    <x v="0"/>
    <s v="29/08/1991"/>
    <n v="5166.96"/>
    <x v="2"/>
    <s v="tier - 2"/>
    <x v="1"/>
    <n v="31"/>
  </r>
  <r>
    <s v="Id828"/>
    <s v="  Maggie M"/>
    <n v="39.159999999999997"/>
    <n v="5.24"/>
    <s v="yes"/>
    <x v="0"/>
    <x v="1"/>
    <n v="1"/>
    <x v="1"/>
    <x v="0"/>
    <x v="2"/>
    <s v="09/10/1990"/>
    <n v="5152.13"/>
    <x v="2"/>
    <s v="tier - 2"/>
    <x v="6"/>
    <n v="32"/>
  </r>
  <r>
    <s v="Id829"/>
    <s v="  Michelle L"/>
    <n v="28.22"/>
    <n v="7.51"/>
    <s v="yes"/>
    <x v="0"/>
    <x v="1"/>
    <n v="1"/>
    <x v="1"/>
    <x v="1"/>
    <x v="0"/>
    <s v="22/08/1990"/>
    <n v="5148.55"/>
    <x v="2"/>
    <s v="tier - 2"/>
    <x v="7"/>
    <n v="32"/>
  </r>
  <r>
    <s v="Id830"/>
    <s v="  Ashley K"/>
    <n v="35"/>
    <n v="4.13"/>
    <s v="No"/>
    <x v="0"/>
    <x v="0"/>
    <n v="2"/>
    <x v="1"/>
    <x v="0"/>
    <x v="2"/>
    <s v="22/08/1984"/>
    <n v="5144.18"/>
    <x v="2"/>
    <s v="tier - 1"/>
    <x v="0"/>
    <n v="38"/>
  </r>
  <r>
    <s v="Id831"/>
    <s v="  Michael"/>
    <n v="36.24"/>
    <n v="8.3800000000000008"/>
    <s v="yes"/>
    <x v="0"/>
    <x v="0"/>
    <n v="1"/>
    <x v="1"/>
    <x v="0"/>
    <x v="0"/>
    <s v="10/12/1993"/>
    <n v="5138.26"/>
    <x v="2"/>
    <s v="tier - 2"/>
    <x v="0"/>
    <n v="29"/>
  </r>
  <r>
    <s v="Id832"/>
    <s v="  Ryan K"/>
    <n v="36.954999999999998"/>
    <n v="8.07"/>
    <s v="No"/>
    <x v="0"/>
    <x v="0"/>
    <s v="No major surgery"/>
    <x v="1"/>
    <x v="0"/>
    <x v="0"/>
    <s v="15/09/1988"/>
    <n v="5136.75"/>
    <x v="2"/>
    <s v="tier - 1"/>
    <x v="0"/>
    <n v="34"/>
  </r>
  <r>
    <s v="Id833"/>
    <s v="  Matthew J"/>
    <n v="29.64"/>
    <n v="8.9499999999999993"/>
    <s v="No"/>
    <x v="0"/>
    <x v="0"/>
    <s v="No major surgery"/>
    <x v="1"/>
    <x v="1"/>
    <x v="0"/>
    <s v="13/09/1987"/>
    <n v="5125.22"/>
    <x v="0"/>
    <s v="tier - 2"/>
    <x v="1"/>
    <n v="35"/>
  </r>
  <r>
    <s v="Id834"/>
    <s v="  Karine"/>
    <n v="42.74"/>
    <n v="6.31"/>
    <s v="yes"/>
    <x v="0"/>
    <x v="0"/>
    <n v="1"/>
    <x v="1"/>
    <x v="0"/>
    <x v="1"/>
    <s v="01/11/1988"/>
    <n v="5124.1899999999996"/>
    <x v="2"/>
    <s v="tier - 3"/>
    <x v="0"/>
    <n v="34"/>
  </r>
  <r>
    <s v="Id835"/>
    <s v="  Antonia G"/>
    <n v="36.130000000000003"/>
    <n v="7.19"/>
    <s v="yes"/>
    <x v="0"/>
    <x v="0"/>
    <n v="2"/>
    <x v="1"/>
    <x v="0"/>
    <x v="0"/>
    <s v="13/09/1992"/>
    <n v="36976.449999999997"/>
    <x v="2"/>
    <s v="tier - 3"/>
    <x v="6"/>
    <n v="30"/>
  </r>
  <r>
    <s v="Id836"/>
    <s v="  Casondra L"/>
    <n v="31.55"/>
    <n v="6.11"/>
    <s v="yes"/>
    <x v="0"/>
    <x v="0"/>
    <n v="1"/>
    <x v="1"/>
    <x v="0"/>
    <x v="1"/>
    <s v="18/11/1987"/>
    <n v="5116.5"/>
    <x v="2"/>
    <s v="tier - 2"/>
    <x v="1"/>
    <n v="35"/>
  </r>
  <r>
    <s v="Id837"/>
    <s v="  Wendy"/>
    <n v="52.75"/>
    <n v="6.02"/>
    <s v="No"/>
    <x v="0"/>
    <x v="0"/>
    <n v="1"/>
    <x v="1"/>
    <x v="0"/>
    <x v="1"/>
    <s v="19/06/1999"/>
    <n v="5087.92"/>
    <x v="2"/>
    <s v="tier - 2"/>
    <x v="2"/>
    <n v="23"/>
  </r>
  <r>
    <s v="Id838"/>
    <s v="  Eric D"/>
    <n v="36.67"/>
    <n v="11.86"/>
    <s v="No"/>
    <x v="0"/>
    <x v="0"/>
    <s v="No major surgery"/>
    <x v="1"/>
    <x v="0"/>
    <x v="0"/>
    <s v="14/07/1997"/>
    <n v="5080.1000000000004"/>
    <x v="1"/>
    <s v="tier - 2"/>
    <x v="6"/>
    <n v="25"/>
  </r>
  <r>
    <s v="Id839"/>
    <s v="  Elizabeth"/>
    <n v="38.06"/>
    <n v="8.25"/>
    <s v="No"/>
    <x v="0"/>
    <x v="0"/>
    <s v="No major surgery"/>
    <x v="1"/>
    <x v="0"/>
    <x v="0"/>
    <s v="22/11/1978"/>
    <n v="5077.1899999999996"/>
    <x v="2"/>
    <s v="tier - 3"/>
    <x v="1"/>
    <n v="44"/>
  </r>
  <r>
    <s v="Id840"/>
    <s v="  Laura F"/>
    <n v="38"/>
    <n v="8.1300000000000008"/>
    <s v="No"/>
    <x v="0"/>
    <x v="0"/>
    <s v="No major surgery"/>
    <x v="1"/>
    <x v="0"/>
    <x v="0"/>
    <s v="11/06/1993"/>
    <n v="5059.5600000000004"/>
    <x v="2"/>
    <s v="tier - 1"/>
    <x v="5"/>
    <n v="29"/>
  </r>
  <r>
    <s v="Id841"/>
    <s v="  Amelia F"/>
    <n v="35.1"/>
    <n v="10.1"/>
    <s v="No"/>
    <x v="0"/>
    <x v="0"/>
    <s v="No major surgery"/>
    <x v="1"/>
    <x v="0"/>
    <x v="0"/>
    <s v="07/09/1980"/>
    <n v="5054.05"/>
    <x v="2"/>
    <s v="tier - 2"/>
    <x v="0"/>
    <n v="42"/>
  </r>
  <r>
    <s v="Id842"/>
    <s v="  Amy L"/>
    <n v="33.82"/>
    <n v="5.89"/>
    <s v="yes"/>
    <x v="0"/>
    <x v="0"/>
    <n v="2"/>
    <x v="1"/>
    <x v="0"/>
    <x v="1"/>
    <s v="29/07/1997"/>
    <n v="5045.1499999999996"/>
    <x v="2"/>
    <s v="tier - 2"/>
    <x v="1"/>
    <n v="25"/>
  </r>
  <r>
    <s v="Id843"/>
    <s v="  Katie J"/>
    <n v="37.43"/>
    <n v="4.97"/>
    <s v="No"/>
    <x v="0"/>
    <x v="0"/>
    <n v="2"/>
    <x v="1"/>
    <x v="0"/>
    <x v="2"/>
    <s v="16/10/2001"/>
    <n v="5043.13"/>
    <x v="2"/>
    <s v="tier - 3"/>
    <x v="6"/>
    <n v="21"/>
  </r>
  <r>
    <s v="Id844"/>
    <s v="  Laura E"/>
    <n v="30.5"/>
    <n v="9.9"/>
    <s v="No"/>
    <x v="0"/>
    <x v="0"/>
    <s v="No major surgery"/>
    <x v="1"/>
    <x v="0"/>
    <x v="0"/>
    <s v="04/12/1997"/>
    <n v="5038.57"/>
    <x v="2"/>
    <s v="tier - 2"/>
    <x v="4"/>
    <n v="25"/>
  </r>
  <r>
    <s v="Id845"/>
    <s v="  Mayumi"/>
    <n v="24.53"/>
    <n v="9.0500000000000007"/>
    <s v="No"/>
    <x v="0"/>
    <x v="0"/>
    <s v="No major surgery"/>
    <x v="1"/>
    <x v="2"/>
    <x v="0"/>
    <s v="29/06/1986"/>
    <n v="5034.1000000000004"/>
    <x v="2"/>
    <s v="tier - 2"/>
    <x v="0"/>
    <n v="36"/>
  </r>
  <r>
    <s v="Id846"/>
    <s v="  Vanessa"/>
    <n v="25.74"/>
    <n v="10.93"/>
    <s v="No"/>
    <x v="0"/>
    <x v="0"/>
    <s v="No major surgery"/>
    <x v="1"/>
    <x v="1"/>
    <x v="0"/>
    <s v="25/08/1992"/>
    <n v="36950.26"/>
    <x v="0"/>
    <s v="tier - 1"/>
    <x v="0"/>
    <n v="30"/>
  </r>
  <r>
    <s v="Id847"/>
    <s v="  Natali N"/>
    <n v="34.08"/>
    <n v="7.58"/>
    <s v="yes"/>
    <x v="0"/>
    <x v="0"/>
    <n v="2"/>
    <x v="1"/>
    <x v="0"/>
    <x v="0"/>
    <s v="10/09/1991"/>
    <n v="5031.2700000000004"/>
    <x v="1"/>
    <s v="tier - 1"/>
    <x v="3"/>
    <n v="31"/>
  </r>
  <r>
    <s v="Id848"/>
    <s v="  Beth"/>
    <n v="31.35"/>
    <n v="11"/>
    <s v="yes"/>
    <x v="0"/>
    <x v="1"/>
    <n v="1"/>
    <x v="1"/>
    <x v="0"/>
    <x v="0"/>
    <s v="28/12/1985"/>
    <n v="5028.1499999999996"/>
    <x v="0"/>
    <s v="tier - 2"/>
    <x v="1"/>
    <n v="37"/>
  </r>
  <r>
    <s v="Id849"/>
    <s v="  Alex"/>
    <n v="26.79"/>
    <n v="5.0599999999999996"/>
    <s v="No"/>
    <x v="0"/>
    <x v="0"/>
    <n v="1"/>
    <x v="1"/>
    <x v="1"/>
    <x v="2"/>
    <s v="09/11/1988"/>
    <n v="5012.47"/>
    <x v="2"/>
    <s v="tier - 3"/>
    <x v="6"/>
    <n v="34"/>
  </r>
  <r>
    <s v="Id850"/>
    <s v="  Spencer"/>
    <n v="42.78"/>
    <n v="6.11"/>
    <s v="yes"/>
    <x v="0"/>
    <x v="0"/>
    <n v="1"/>
    <x v="1"/>
    <x v="0"/>
    <x v="1"/>
    <s v="08/07/1988"/>
    <n v="5003.8500000000004"/>
    <x v="2"/>
    <s v="tier - 3"/>
    <x v="6"/>
    <n v="34"/>
  </r>
  <r>
    <s v="Id851"/>
    <s v="  Andee W"/>
    <n v="46.75"/>
    <n v="6.66"/>
    <s v="yes"/>
    <x v="0"/>
    <x v="0"/>
    <n v="2"/>
    <x v="1"/>
    <x v="0"/>
    <x v="0"/>
    <s v="09/06/1977"/>
    <n v="5003.7700000000004"/>
    <x v="2"/>
    <s v="tier - 3"/>
    <x v="0"/>
    <n v="45"/>
  </r>
  <r>
    <s v="Id852"/>
    <s v="  Amy"/>
    <n v="32.15"/>
    <n v="4.0199999999999996"/>
    <s v="yes"/>
    <x v="0"/>
    <x v="1"/>
    <n v="1"/>
    <x v="1"/>
    <x v="0"/>
    <x v="2"/>
    <s v="04/09/1988"/>
    <n v="5002.78"/>
    <x v="2"/>
    <s v="tier - 2"/>
    <x v="0"/>
    <n v="34"/>
  </r>
  <r>
    <s v="Id853"/>
    <s v="  Joshua"/>
    <n v="43.4"/>
    <n v="8.81"/>
    <s v="yes"/>
    <x v="0"/>
    <x v="0"/>
    <n v="2"/>
    <x v="1"/>
    <x v="0"/>
    <x v="0"/>
    <s v="05/10/2001"/>
    <n v="4999.04"/>
    <x v="2"/>
    <s v="tier - 2"/>
    <x v="6"/>
    <n v="21"/>
  </r>
  <r>
    <s v="Id854"/>
    <s v="  C Fred"/>
    <n v="31.57"/>
    <n v="7.92"/>
    <s v="yes"/>
    <x v="0"/>
    <x v="0"/>
    <n v="2"/>
    <x v="1"/>
    <x v="0"/>
    <x v="0"/>
    <s v="24/06/1988"/>
    <n v="4992.38"/>
    <x v="2"/>
    <s v="tier - 3"/>
    <x v="7"/>
    <n v="34"/>
  </r>
  <r>
    <s v="Id855"/>
    <s v="  Jeremy"/>
    <n v="24.32"/>
    <n v="7.48"/>
    <s v="No"/>
    <x v="0"/>
    <x v="0"/>
    <s v="No major surgery"/>
    <x v="1"/>
    <x v="2"/>
    <x v="0"/>
    <s v="07/11/1973"/>
    <n v="4985.22"/>
    <x v="2"/>
    <s v="tier - 3"/>
    <x v="0"/>
    <n v="49"/>
  </r>
  <r>
    <s v="Id856"/>
    <s v="  Patrick Sr"/>
    <n v="31.07"/>
    <n v="4.62"/>
    <s v="yes"/>
    <x v="0"/>
    <x v="0"/>
    <n v="2"/>
    <x v="1"/>
    <x v="0"/>
    <x v="2"/>
    <s v="30/08/1991"/>
    <n v="4949.76"/>
    <x v="2"/>
    <s v="tier - 1"/>
    <x v="0"/>
    <n v="31"/>
  </r>
  <r>
    <s v="Id857"/>
    <s v="  Kelly M"/>
    <n v="35.814999999999998"/>
    <n v="8.4700000000000006"/>
    <s v="No"/>
    <x v="0"/>
    <x v="0"/>
    <s v="No major surgery"/>
    <x v="1"/>
    <x v="0"/>
    <x v="0"/>
    <s v="13/08/1977"/>
    <n v="36935.64"/>
    <x v="2"/>
    <s v="tier - 1"/>
    <x v="6"/>
    <n v="45"/>
  </r>
  <r>
    <s v="Id858"/>
    <s v="  Katherine"/>
    <n v="40.81"/>
    <n v="10.58"/>
    <s v="yes"/>
    <x v="0"/>
    <x v="0"/>
    <s v="No major surgery"/>
    <x v="1"/>
    <x v="0"/>
    <x v="0"/>
    <s v="26/06/1974"/>
    <n v="4942.0600000000004"/>
    <x v="2"/>
    <s v="tier - 2"/>
    <x v="0"/>
    <n v="48"/>
  </r>
  <r>
    <s v="Id859"/>
    <s v="  Keila L"/>
    <n v="24.605"/>
    <n v="7.48"/>
    <s v="No"/>
    <x v="0"/>
    <x v="0"/>
    <s v="No major surgery"/>
    <x v="1"/>
    <x v="2"/>
    <x v="0"/>
    <s v="27/11/1991"/>
    <n v="4934.71"/>
    <x v="2"/>
    <s v="tier - 3"/>
    <x v="6"/>
    <n v="31"/>
  </r>
  <r>
    <s v="Id860"/>
    <s v="  Zanae E"/>
    <n v="21.47"/>
    <n v="7.82"/>
    <s v="No"/>
    <x v="0"/>
    <x v="0"/>
    <s v="No major surgery"/>
    <x v="1"/>
    <x v="2"/>
    <x v="0"/>
    <s v="23/08/1991"/>
    <n v="4931.6499999999996"/>
    <x v="2"/>
    <s v="tier - 3"/>
    <x v="6"/>
    <n v="31"/>
  </r>
  <r>
    <s v="Id861"/>
    <s v="  Alex"/>
    <n v="52.89"/>
    <n v="4.96"/>
    <s v="yes"/>
    <x v="0"/>
    <x v="0"/>
    <n v="1"/>
    <x v="1"/>
    <x v="0"/>
    <x v="2"/>
    <s v="10/08/1993"/>
    <n v="4922.92"/>
    <x v="2"/>
    <s v="tier - 2"/>
    <x v="1"/>
    <n v="29"/>
  </r>
  <r>
    <s v="Id862"/>
    <s v="  Kathryn"/>
    <n v="32.965000000000003"/>
    <n v="6.15"/>
    <s v="yes"/>
    <x v="0"/>
    <x v="0"/>
    <n v="1"/>
    <x v="1"/>
    <x v="0"/>
    <x v="1"/>
    <s v="21/08/2002"/>
    <n v="4915.0600000000004"/>
    <x v="2"/>
    <s v="tier - 1"/>
    <x v="11"/>
    <n v="20"/>
  </r>
  <r>
    <s v="Id863"/>
    <s v="  Jason L"/>
    <n v="36.799999999999997"/>
    <n v="4.62"/>
    <s v="No"/>
    <x v="0"/>
    <x v="1"/>
    <n v="1"/>
    <x v="1"/>
    <x v="0"/>
    <x v="2"/>
    <s v="18/10/1981"/>
    <n v="4911.8900000000003"/>
    <x v="2"/>
    <s v="tier - 3"/>
    <x v="0"/>
    <n v="41"/>
  </r>
  <r>
    <s v="Id864"/>
    <s v="  Benjamin J"/>
    <n v="34.299999999999997"/>
    <n v="4.87"/>
    <s v="No"/>
    <x v="0"/>
    <x v="0"/>
    <n v="2"/>
    <x v="1"/>
    <x v="0"/>
    <x v="2"/>
    <s v="10/07/1993"/>
    <n v="4906.41"/>
    <x v="2"/>
    <s v="tier - 1"/>
    <x v="1"/>
    <n v="29"/>
  </r>
  <r>
    <s v="Id865"/>
    <s v="  Steven M"/>
    <n v="35.244999999999997"/>
    <n v="4.63"/>
    <s v="No"/>
    <x v="0"/>
    <x v="0"/>
    <s v="No major surgery"/>
    <x v="1"/>
    <x v="0"/>
    <x v="2"/>
    <s v="23/09/1988"/>
    <n v="4894.75"/>
    <x v="1"/>
    <s v="tier - 3"/>
    <x v="1"/>
    <n v="34"/>
  </r>
  <r>
    <s v="Id866"/>
    <s v="  Erika"/>
    <n v="26.23"/>
    <n v="11.93"/>
    <s v="No"/>
    <x v="0"/>
    <x v="0"/>
    <s v="No major surgery"/>
    <x v="1"/>
    <x v="1"/>
    <x v="0"/>
    <s v="28/11/1990"/>
    <n v="4894.3900000000003"/>
    <x v="2"/>
    <s v="tier - 3"/>
    <x v="0"/>
    <n v="32"/>
  </r>
  <r>
    <s v="Id867"/>
    <s v="  Chad"/>
    <n v="36.1"/>
    <n v="5.65"/>
    <s v="yes"/>
    <x v="0"/>
    <x v="0"/>
    <n v="2"/>
    <x v="1"/>
    <x v="0"/>
    <x v="2"/>
    <s v="10/07/1989"/>
    <n v="4890"/>
    <x v="1"/>
    <s v="tier - 2"/>
    <x v="0"/>
    <n v="33"/>
  </r>
  <r>
    <s v="Id868"/>
    <s v="  Mark"/>
    <n v="37.1"/>
    <n v="11.21"/>
    <s v="yes"/>
    <x v="0"/>
    <x v="1"/>
    <n v="1"/>
    <x v="1"/>
    <x v="0"/>
    <x v="0"/>
    <s v="22/10/1968"/>
    <n v="36922.61"/>
    <x v="2"/>
    <s v="tier - 1"/>
    <x v="6"/>
    <n v="54"/>
  </r>
  <r>
    <s v="Id869"/>
    <s v="  David"/>
    <n v="27.5"/>
    <n v="10.62"/>
    <s v="yes"/>
    <x v="0"/>
    <x v="1"/>
    <n v="1"/>
    <x v="1"/>
    <x v="1"/>
    <x v="0"/>
    <s v="27/10/1986"/>
    <n v="4889.04"/>
    <x v="2"/>
    <s v="tier - 1"/>
    <x v="0"/>
    <n v="36"/>
  </r>
  <r>
    <s v="Id870"/>
    <s v="  Matthew R"/>
    <n v="24.7"/>
    <n v="10.7"/>
    <s v="yes"/>
    <x v="0"/>
    <x v="1"/>
    <n v="1"/>
    <x v="1"/>
    <x v="2"/>
    <x v="0"/>
    <s v="23/12/1986"/>
    <n v="4883.87"/>
    <x v="2"/>
    <s v="tier - 1"/>
    <x v="6"/>
    <n v="36"/>
  </r>
  <r>
    <s v="Id871"/>
    <s v="  Orla"/>
    <n v="26.78"/>
    <n v="10.02"/>
    <s v="yes"/>
    <x v="0"/>
    <x v="1"/>
    <n v="1"/>
    <x v="1"/>
    <x v="1"/>
    <x v="0"/>
    <s v="29/09/1997"/>
    <n v="4877.9799999999996"/>
    <x v="2"/>
    <s v="tier - 3"/>
    <x v="1"/>
    <n v="25"/>
  </r>
  <r>
    <s v="Id872"/>
    <s v="  Shaista S"/>
    <n v="45.8"/>
    <n v="4.8499999999999996"/>
    <s v="No"/>
    <x v="0"/>
    <x v="0"/>
    <s v="No major surgery"/>
    <x v="1"/>
    <x v="0"/>
    <x v="2"/>
    <s v="01/09/1989"/>
    <n v="4859.8900000000003"/>
    <x v="2"/>
    <s v="tier - 3"/>
    <x v="6"/>
    <n v="33"/>
  </r>
  <r>
    <s v="Id873"/>
    <s v="  Emily"/>
    <n v="29"/>
    <n v="4.3899999999999997"/>
    <s v="yes"/>
    <x v="0"/>
    <x v="0"/>
    <n v="2"/>
    <x v="1"/>
    <x v="1"/>
    <x v="2"/>
    <s v="27/12/1995"/>
    <n v="4846.92"/>
    <x v="2"/>
    <s v="tier - 3"/>
    <x v="11"/>
    <n v="27"/>
  </r>
  <r>
    <s v="Id874"/>
    <s v="  Julie A"/>
    <n v="33.534999999999997"/>
    <n v="8.24"/>
    <s v="yes"/>
    <x v="0"/>
    <x v="0"/>
    <s v="No major surgery"/>
    <x v="1"/>
    <x v="0"/>
    <x v="0"/>
    <s v="07/06/2001"/>
    <n v="4846.53"/>
    <x v="2"/>
    <s v="tier - 3"/>
    <x v="5"/>
    <n v="22"/>
  </r>
  <r>
    <s v="Id875"/>
    <s v="  Megumi"/>
    <n v="32.774999999999999"/>
    <n v="9.77"/>
    <s v="yes"/>
    <x v="0"/>
    <x v="0"/>
    <s v="No major surgery"/>
    <x v="1"/>
    <x v="0"/>
    <x v="0"/>
    <s v="11/09/1974"/>
    <n v="4844.67"/>
    <x v="2"/>
    <s v="tier - 2"/>
    <x v="0"/>
    <n v="48"/>
  </r>
  <r>
    <s v="Id876"/>
    <s v="  Skylar"/>
    <n v="37.51"/>
    <n v="5.5"/>
    <s v="yes"/>
    <x v="0"/>
    <x v="0"/>
    <n v="2"/>
    <x v="1"/>
    <x v="0"/>
    <x v="2"/>
    <s v="13/12/1979"/>
    <n v="4843.79"/>
    <x v="2"/>
    <s v="tier - 3"/>
    <x v="0"/>
    <n v="43"/>
  </r>
  <r>
    <s v="Id877"/>
    <s v="  Victoria"/>
    <n v="39.86"/>
    <n v="11.84"/>
    <s v="yes"/>
    <x v="0"/>
    <x v="0"/>
    <n v="1"/>
    <x v="1"/>
    <x v="0"/>
    <x v="0"/>
    <s v="29/09/1995"/>
    <n v="4840.95"/>
    <x v="2"/>
    <s v="tier - 1"/>
    <x v="5"/>
    <n v="27"/>
  </r>
  <r>
    <s v="Id878"/>
    <s v="  Amanda L"/>
    <n v="42.13"/>
    <n v="4.66"/>
    <s v="No"/>
    <x v="0"/>
    <x v="0"/>
    <s v="No major surgery"/>
    <x v="1"/>
    <x v="0"/>
    <x v="2"/>
    <s v="15/10/1984"/>
    <n v="4839.18"/>
    <x v="2"/>
    <s v="tier - 1"/>
    <x v="1"/>
    <n v="38"/>
  </r>
  <r>
    <s v="Id879"/>
    <s v="  Renee"/>
    <n v="35.99"/>
    <n v="11.11"/>
    <s v="No"/>
    <x v="0"/>
    <x v="0"/>
    <s v="No major surgery"/>
    <x v="1"/>
    <x v="0"/>
    <x v="0"/>
    <s v="10/06/1991"/>
    <n v="36911.99"/>
    <x v="2"/>
    <s v="tier - 2"/>
    <x v="6"/>
    <n v="31"/>
  </r>
  <r>
    <s v="Id880"/>
    <s v="  Nellie A"/>
    <n v="35.200000000000003"/>
    <n v="7.72"/>
    <s v="yes"/>
    <x v="0"/>
    <x v="1"/>
    <n v="1"/>
    <x v="1"/>
    <x v="0"/>
    <x v="0"/>
    <s v="10/09/1992"/>
    <n v="4837.58"/>
    <x v="1"/>
    <s v="tier - 2"/>
    <x v="0"/>
    <n v="30"/>
  </r>
  <r>
    <s v="Id881"/>
    <s v="  Tamara"/>
    <n v="29.91"/>
    <n v="5.55"/>
    <s v="yes"/>
    <x v="0"/>
    <x v="0"/>
    <n v="2"/>
    <x v="1"/>
    <x v="0"/>
    <x v="2"/>
    <s v="11/12/2000"/>
    <n v="4835.43"/>
    <x v="2"/>
    <s v="tier - 2"/>
    <x v="5"/>
    <n v="22"/>
  </r>
  <r>
    <s v="Id882"/>
    <s v="  Joan"/>
    <n v="36.479999999999997"/>
    <n v="5.05"/>
    <s v="yes"/>
    <x v="0"/>
    <x v="0"/>
    <n v="1"/>
    <x v="1"/>
    <x v="0"/>
    <x v="2"/>
    <s v="27/06/2002"/>
    <n v="4830.63"/>
    <x v="2"/>
    <s v="tier - 1"/>
    <x v="6"/>
    <n v="20"/>
  </r>
  <r>
    <s v="Id883"/>
    <s v="  Aimee J"/>
    <n v="27.5"/>
    <n v="8.69"/>
    <s v="yes"/>
    <x v="0"/>
    <x v="1"/>
    <n v="1"/>
    <x v="1"/>
    <x v="1"/>
    <x v="0"/>
    <s v="01/12/1995"/>
    <n v="4827.8999999999996"/>
    <x v="0"/>
    <s v="tier - 2"/>
    <x v="6"/>
    <n v="27"/>
  </r>
  <r>
    <s v="Id884"/>
    <s v="  Suzanne"/>
    <n v="33.44"/>
    <n v="5.9"/>
    <s v="yes"/>
    <x v="0"/>
    <x v="0"/>
    <n v="1"/>
    <x v="1"/>
    <x v="0"/>
    <x v="1"/>
    <s v="03/07/1981"/>
    <n v="4827.1000000000004"/>
    <x v="2"/>
    <s v="tier - 1"/>
    <x v="0"/>
    <n v="41"/>
  </r>
  <r>
    <s v="Id885"/>
    <s v="  Kristin A"/>
    <n v="28.215"/>
    <n v="6.29"/>
    <s v="yes"/>
    <x v="0"/>
    <x v="0"/>
    <n v="1"/>
    <x v="1"/>
    <x v="1"/>
    <x v="1"/>
    <s v="03/10/1978"/>
    <n v="4812.34"/>
    <x v="2"/>
    <s v="tier - 3"/>
    <x v="0"/>
    <n v="44"/>
  </r>
  <r>
    <s v="Id886"/>
    <s v="  Bronwyn"/>
    <n v="27.17"/>
    <n v="5.84"/>
    <s v="yes"/>
    <x v="0"/>
    <x v="0"/>
    <n v="1"/>
    <x v="1"/>
    <x v="1"/>
    <x v="1"/>
    <s v="16/12/1989"/>
    <n v="4795.66"/>
    <x v="2"/>
    <s v="tier - 1"/>
    <x v="0"/>
    <n v="33"/>
  </r>
  <r>
    <s v="Id887"/>
    <s v="  Taylor J"/>
    <n v="35.380000000000003"/>
    <n v="6.12"/>
    <s v="No"/>
    <x v="0"/>
    <x v="0"/>
    <s v="No major surgery"/>
    <x v="1"/>
    <x v="0"/>
    <x v="1"/>
    <s v="22/06/1987"/>
    <n v="4787.42"/>
    <x v="2"/>
    <s v="tier - 3"/>
    <x v="0"/>
    <n v="35"/>
  </r>
  <r>
    <s v="Id888"/>
    <s v="  Kimberly M"/>
    <n v="43.48"/>
    <n v="6.24"/>
    <s v="No"/>
    <x v="0"/>
    <x v="0"/>
    <s v="No major surgery"/>
    <x v="1"/>
    <x v="0"/>
    <x v="1"/>
    <s v="09/12/1989"/>
    <n v="4779.6000000000004"/>
    <x v="2"/>
    <s v="tier - 3"/>
    <x v="0"/>
    <n v="33"/>
  </r>
  <r>
    <s v="Id889"/>
    <s v="  Joshua E"/>
    <n v="41.73"/>
    <n v="6.25"/>
    <s v="No"/>
    <x v="0"/>
    <x v="0"/>
    <n v="1"/>
    <x v="1"/>
    <x v="0"/>
    <x v="1"/>
    <s v="01/08/1989"/>
    <n v="4766.0200000000004"/>
    <x v="2"/>
    <s v="tier - 3"/>
    <x v="6"/>
    <n v="33"/>
  </r>
  <r>
    <s v="Id890"/>
    <s v="  Jeffrey"/>
    <n v="28.9"/>
    <n v="11.96"/>
    <s v="No"/>
    <x v="0"/>
    <x v="0"/>
    <s v="No major surgery"/>
    <x v="1"/>
    <x v="1"/>
    <x v="0"/>
    <s v="05/08/1963"/>
    <n v="47896.79"/>
    <x v="0"/>
    <s v="tier - 3"/>
    <x v="7"/>
    <n v="59"/>
  </r>
  <r>
    <s v="Id891"/>
    <s v="  Andrew R"/>
    <n v="25.74"/>
    <n v="7.69"/>
    <s v="No"/>
    <x v="0"/>
    <x v="0"/>
    <s v="No major surgery"/>
    <x v="1"/>
    <x v="1"/>
    <x v="0"/>
    <s v="24/07/1963"/>
    <n v="36910.61"/>
    <x v="2"/>
    <s v="tier - 2"/>
    <x v="6"/>
    <n v="59"/>
  </r>
  <r>
    <s v="Id892"/>
    <s v="  Francisco J"/>
    <n v="36.06"/>
    <n v="8.83"/>
    <s v="No"/>
    <x v="0"/>
    <x v="0"/>
    <s v="No major surgery"/>
    <x v="1"/>
    <x v="0"/>
    <x v="0"/>
    <s v="27/09/1987"/>
    <n v="4762.33"/>
    <x v="1"/>
    <s v="tier - 3"/>
    <x v="6"/>
    <n v="35"/>
  </r>
  <r>
    <s v="Id893"/>
    <s v="  Rhonda"/>
    <n v="43.28"/>
    <n v="4.41"/>
    <s v="No"/>
    <x v="0"/>
    <x v="0"/>
    <s v="No major surgery"/>
    <x v="1"/>
    <x v="0"/>
    <x v="2"/>
    <s v="16/08/1992"/>
    <n v="4753.6400000000003"/>
    <x v="2"/>
    <s v="tier - 3"/>
    <x v="0"/>
    <n v="30"/>
  </r>
  <r>
    <s v="Id894"/>
    <s v="  John"/>
    <n v="28.785"/>
    <n v="9.1"/>
    <s v="yes"/>
    <x v="0"/>
    <x v="1"/>
    <n v="1"/>
    <x v="1"/>
    <x v="1"/>
    <x v="0"/>
    <s v="22/11/1987"/>
    <n v="4751.07"/>
    <x v="1"/>
    <s v="tier - 1"/>
    <x v="6"/>
    <n v="35"/>
  </r>
  <r>
    <s v="Id895"/>
    <s v="  Miles J"/>
    <n v="25.46"/>
    <n v="11.52"/>
    <s v="yes"/>
    <x v="0"/>
    <x v="1"/>
    <n v="1"/>
    <x v="1"/>
    <x v="1"/>
    <x v="0"/>
    <s v="02/09/1987"/>
    <n v="4747.05"/>
    <x v="2"/>
    <s v="tier - 2"/>
    <x v="0"/>
    <n v="35"/>
  </r>
  <r>
    <s v="Id896"/>
    <s v="  Justyna I"/>
    <n v="30.8"/>
    <n v="10.95"/>
    <s v="No"/>
    <x v="0"/>
    <x v="0"/>
    <s v="No major surgery"/>
    <x v="1"/>
    <x v="0"/>
    <x v="0"/>
    <s v="05/06/1987"/>
    <n v="4746.34"/>
    <x v="2"/>
    <s v="tier - 2"/>
    <x v="6"/>
    <n v="36"/>
  </r>
  <r>
    <s v="Id897"/>
    <s v="  Lucille"/>
    <n v="28.88"/>
    <n v="11.5"/>
    <s v="No"/>
    <x v="0"/>
    <x v="0"/>
    <s v="No major surgery"/>
    <x v="1"/>
    <x v="1"/>
    <x v="0"/>
    <s v="24/11/2004"/>
    <n v="4740.78"/>
    <x v="2"/>
    <s v="tier - 3"/>
    <x v="5"/>
    <n v="18"/>
  </r>
  <r>
    <s v="Id898"/>
    <s v="  April"/>
    <n v="23"/>
    <n v="9.8800000000000008"/>
    <s v="No"/>
    <x v="0"/>
    <x v="0"/>
    <s v="No major surgery"/>
    <x v="1"/>
    <x v="2"/>
    <x v="0"/>
    <s v="12/10/1991"/>
    <n v="4738.2700000000004"/>
    <x v="2"/>
    <s v="tier - 3"/>
    <x v="1"/>
    <n v="31"/>
  </r>
  <r>
    <s v="Id899"/>
    <s v="  Robert"/>
    <n v="38.25"/>
    <n v="6.2"/>
    <s v="No"/>
    <x v="0"/>
    <x v="0"/>
    <n v="1"/>
    <x v="1"/>
    <x v="0"/>
    <x v="1"/>
    <s v="05/09/1986"/>
    <n v="4734.6400000000003"/>
    <x v="2"/>
    <s v="tier - 1"/>
    <x v="0"/>
    <n v="36"/>
  </r>
  <r>
    <s v="Id900"/>
    <s v="  Alyssa"/>
    <n v="39.25"/>
    <n v="8.41"/>
    <s v="yes"/>
    <x v="0"/>
    <x v="0"/>
    <n v="1"/>
    <x v="1"/>
    <x v="0"/>
    <x v="0"/>
    <s v="02/07/1980"/>
    <n v="4728.71"/>
    <x v="2"/>
    <s v="tier - 3"/>
    <x v="1"/>
    <n v="42"/>
  </r>
  <r>
    <s v="Id901"/>
    <s v="  Jessica E"/>
    <n v="26.6"/>
    <n v="5.07"/>
    <s v="yes"/>
    <x v="0"/>
    <x v="0"/>
    <n v="2"/>
    <x v="1"/>
    <x v="1"/>
    <x v="2"/>
    <s v="12/08/1994"/>
    <n v="4719.74"/>
    <x v="2"/>
    <s v="tier - 1"/>
    <x v="1"/>
    <n v="28"/>
  </r>
  <r>
    <s v="Id902"/>
    <s v="  Patrick J"/>
    <n v="35.700000000000003"/>
    <n v="4.0599999999999996"/>
    <s v="No"/>
    <x v="0"/>
    <x v="1"/>
    <n v="1"/>
    <x v="1"/>
    <x v="0"/>
    <x v="2"/>
    <s v="21/06/2003"/>
    <n v="36898.730000000003"/>
    <x v="2"/>
    <s v="tier - 1"/>
    <x v="1"/>
    <n v="19"/>
  </r>
  <r>
    <s v="Id903"/>
    <s v="  Emilie"/>
    <n v="20.100000000000001"/>
    <n v="10.52"/>
    <s v="No"/>
    <x v="0"/>
    <x v="0"/>
    <s v="No major surgery"/>
    <x v="1"/>
    <x v="2"/>
    <x v="0"/>
    <s v="28/09/1992"/>
    <n v="4719.5200000000004"/>
    <x v="2"/>
    <s v="tier - 2"/>
    <x v="7"/>
    <n v="30"/>
  </r>
  <r>
    <s v="Id904"/>
    <s v="  Caitlin B"/>
    <n v="22.23"/>
    <n v="9.65"/>
    <s v="No"/>
    <x v="0"/>
    <x v="0"/>
    <s v="No major surgery"/>
    <x v="1"/>
    <x v="2"/>
    <x v="0"/>
    <s v="09/10/1992"/>
    <n v="4718.2"/>
    <x v="2"/>
    <s v="tier - 3"/>
    <x v="7"/>
    <n v="30"/>
  </r>
  <r>
    <s v="Id905"/>
    <s v="  Joseph W"/>
    <n v="36.47"/>
    <n v="6.21"/>
    <s v="No"/>
    <x v="0"/>
    <x v="0"/>
    <s v="No major surgery"/>
    <x v="1"/>
    <x v="0"/>
    <x v="1"/>
    <s v="12/08/1981"/>
    <n v="4712.12"/>
    <x v="2"/>
    <s v="tier - 3"/>
    <x v="6"/>
    <n v="41"/>
  </r>
  <r>
    <s v="Id906"/>
    <s v="  Wendy"/>
    <n v="49.64"/>
    <n v="4.76"/>
    <s v="No"/>
    <x v="0"/>
    <x v="1"/>
    <n v="1"/>
    <x v="1"/>
    <x v="0"/>
    <x v="2"/>
    <s v="04/12/1977"/>
    <n v="4699.47"/>
    <x v="2"/>
    <s v="tier - 3"/>
    <x v="0"/>
    <n v="45"/>
  </r>
  <r>
    <s v="Id907"/>
    <s v="  Leah L"/>
    <n v="36.799999999999997"/>
    <n v="5.73"/>
    <s v="yes"/>
    <x v="0"/>
    <x v="1"/>
    <n v="1"/>
    <x v="1"/>
    <x v="0"/>
    <x v="1"/>
    <s v="22/06/2003"/>
    <n v="4687.8"/>
    <x v="2"/>
    <s v="tier - 3"/>
    <x v="6"/>
    <n v="19"/>
  </r>
  <r>
    <s v="Id908"/>
    <s v="  Wayne L"/>
    <n v="33.880000000000003"/>
    <n v="10.78"/>
    <s v="yes"/>
    <x v="0"/>
    <x v="0"/>
    <s v="No major surgery"/>
    <x v="1"/>
    <x v="0"/>
    <x v="0"/>
    <s v="04/09/1990"/>
    <n v="4686.3900000000003"/>
    <x v="1"/>
    <s v="tier - 3"/>
    <x v="0"/>
    <n v="32"/>
  </r>
  <r>
    <s v="Id909"/>
    <s v="  Jason M"/>
    <n v="32.01"/>
    <n v="5.08"/>
    <s v="yes"/>
    <x v="0"/>
    <x v="0"/>
    <n v="1"/>
    <x v="1"/>
    <x v="0"/>
    <x v="2"/>
    <s v="04/10/2003"/>
    <n v="4678.8"/>
    <x v="2"/>
    <s v="tier - 1"/>
    <x v="5"/>
    <n v="19"/>
  </r>
  <r>
    <s v="Id910"/>
    <s v="  Floris"/>
    <n v="33.630000000000003"/>
    <n v="11.39"/>
    <s v="No"/>
    <x v="0"/>
    <x v="0"/>
    <s v="No major surgery"/>
    <x v="1"/>
    <x v="0"/>
    <x v="0"/>
    <s v="18/10/1979"/>
    <n v="4674.2"/>
    <x v="2"/>
    <s v="tier - 1"/>
    <x v="0"/>
    <n v="43"/>
  </r>
  <r>
    <s v="Id911"/>
    <s v="  Marc"/>
    <n v="34.865000000000002"/>
    <n v="5.35"/>
    <s v="yes"/>
    <x v="0"/>
    <x v="0"/>
    <n v="1"/>
    <x v="1"/>
    <x v="0"/>
    <x v="2"/>
    <s v="13/07/1990"/>
    <n v="4673.3900000000003"/>
    <x v="2"/>
    <s v="tier - 1"/>
    <x v="0"/>
    <n v="32"/>
  </r>
  <r>
    <s v="Id912"/>
    <s v="  Christopher"/>
    <n v="43.11"/>
    <n v="5.6"/>
    <s v="No"/>
    <x v="0"/>
    <x v="0"/>
    <s v="No major surgery"/>
    <x v="1"/>
    <x v="0"/>
    <x v="2"/>
    <s v="26/09/1990"/>
    <n v="4670.6400000000003"/>
    <x v="2"/>
    <s v="tier - 2"/>
    <x v="6"/>
    <n v="32"/>
  </r>
  <r>
    <s v="Id913"/>
    <s v="  Kevin"/>
    <n v="30.305"/>
    <n v="4.2699999999999996"/>
    <s v="yes"/>
    <x v="0"/>
    <x v="0"/>
    <n v="1"/>
    <x v="1"/>
    <x v="0"/>
    <x v="2"/>
    <s v="05/12/1972"/>
    <n v="36889.99"/>
    <x v="0"/>
    <s v="tier - 3"/>
    <x v="6"/>
    <n v="50"/>
  </r>
  <r>
    <s v="Id914"/>
    <s v="  Aharon N"/>
    <n v="25.175000000000001"/>
    <n v="5.57"/>
    <s v="yes"/>
    <x v="0"/>
    <x v="0"/>
    <n v="1"/>
    <x v="1"/>
    <x v="1"/>
    <x v="2"/>
    <s v="05/08/1990"/>
    <n v="4667.6099999999997"/>
    <x v="1"/>
    <s v="tier - 3"/>
    <x v="3"/>
    <n v="32"/>
  </r>
  <r>
    <s v="Id915"/>
    <s v="  Lawrence D"/>
    <n v="26.8"/>
    <n v="5.68"/>
    <s v="yes"/>
    <x v="0"/>
    <x v="0"/>
    <n v="1"/>
    <x v="1"/>
    <x v="1"/>
    <x v="2"/>
    <s v="25/10/1996"/>
    <n v="4661.29"/>
    <x v="2"/>
    <s v="tier - 1"/>
    <x v="11"/>
    <n v="26"/>
  </r>
  <r>
    <s v="Id916"/>
    <s v="  Malcolm"/>
    <n v="21.78"/>
    <n v="5.3"/>
    <s v="No"/>
    <x v="1"/>
    <x v="0"/>
    <n v="1"/>
    <x v="1"/>
    <x v="2"/>
    <x v="2"/>
    <s v="22/06/1985"/>
    <n v="4646.76"/>
    <x v="0"/>
    <s v="tier - 1"/>
    <x v="6"/>
    <n v="37"/>
  </r>
  <r>
    <s v="Id917"/>
    <s v="  Anna E"/>
    <n v="30.14"/>
    <n v="9.4499999999999993"/>
    <s v="yes"/>
    <x v="0"/>
    <x v="0"/>
    <s v="No major surgery"/>
    <x v="1"/>
    <x v="0"/>
    <x v="0"/>
    <s v="29/06/1998"/>
    <n v="4618.08"/>
    <x v="2"/>
    <s v="tier - 1"/>
    <x v="1"/>
    <n v="24"/>
  </r>
  <r>
    <s v="Id918"/>
    <s v="  Jenny"/>
    <n v="29.7"/>
    <n v="6.79"/>
    <s v="yes"/>
    <x v="0"/>
    <x v="0"/>
    <s v="No major surgery"/>
    <x v="1"/>
    <x v="1"/>
    <x v="0"/>
    <s v="02/07/2000"/>
    <n v="4608.03"/>
    <x v="2"/>
    <s v="tier - 3"/>
    <x v="6"/>
    <n v="22"/>
  </r>
  <r>
    <s v="Id919"/>
    <s v="  Melissa L"/>
    <n v="32.395000000000003"/>
    <n v="11.1"/>
    <s v="yes"/>
    <x v="0"/>
    <x v="0"/>
    <s v="No major surgery"/>
    <x v="1"/>
    <x v="0"/>
    <x v="0"/>
    <s v="18/09/1989"/>
    <n v="4571.41"/>
    <x v="2"/>
    <s v="tier - 2"/>
    <x v="1"/>
    <n v="33"/>
  </r>
  <r>
    <s v="Id920"/>
    <s v="  Chia J"/>
    <n v="36.64"/>
    <n v="7.26"/>
    <s v="No"/>
    <x v="0"/>
    <x v="0"/>
    <s v="No major surgery"/>
    <x v="1"/>
    <x v="0"/>
    <x v="0"/>
    <s v="25/12/1996"/>
    <n v="4564.1899999999996"/>
    <x v="2"/>
    <s v="tier - 2"/>
    <x v="7"/>
    <n v="26"/>
  </r>
  <r>
    <s v="Id921"/>
    <s v="  Laura A"/>
    <n v="39.049999999999997"/>
    <n v="5.27"/>
    <s v="yes"/>
    <x v="0"/>
    <x v="0"/>
    <n v="1"/>
    <x v="1"/>
    <x v="0"/>
    <x v="2"/>
    <s v="20/09/1990"/>
    <n v="4562.84"/>
    <x v="2"/>
    <s v="tier - 2"/>
    <x v="0"/>
    <n v="32"/>
  </r>
  <r>
    <s v="Id922"/>
    <s v="  Aditi"/>
    <n v="33.1"/>
    <n v="5.46"/>
    <s v="yes"/>
    <x v="0"/>
    <x v="0"/>
    <n v="1"/>
    <x v="1"/>
    <x v="0"/>
    <x v="2"/>
    <s v="22/12/2004"/>
    <n v="4561.1899999999996"/>
    <x v="2"/>
    <s v="tier - 2"/>
    <x v="7"/>
    <n v="18"/>
  </r>
  <r>
    <s v="Id923"/>
    <s v="  Leah A"/>
    <n v="31.824999999999999"/>
    <n v="8.1300000000000008"/>
    <s v="No"/>
    <x v="0"/>
    <x v="0"/>
    <s v="No major surgery"/>
    <x v="1"/>
    <x v="0"/>
    <x v="0"/>
    <s v="17/11/1990"/>
    <n v="4544.2299999999996"/>
    <x v="2"/>
    <s v="tier - 1"/>
    <x v="7"/>
    <n v="32"/>
  </r>
  <r>
    <s v="Id924"/>
    <s v="  Marianne"/>
    <n v="29"/>
    <n v="4.25"/>
    <s v="yes"/>
    <x v="0"/>
    <x v="0"/>
    <n v="1"/>
    <x v="1"/>
    <x v="1"/>
    <x v="2"/>
    <s v="04/07/1992"/>
    <n v="36837.47"/>
    <x v="2"/>
    <s v="tier - 3"/>
    <x v="6"/>
    <n v="30"/>
  </r>
  <r>
    <s v="Id925"/>
    <s v="  Carla"/>
    <n v="30.495000000000001"/>
    <n v="8.68"/>
    <s v="No"/>
    <x v="0"/>
    <x v="0"/>
    <s v="No major surgery"/>
    <x v="1"/>
    <x v="0"/>
    <x v="0"/>
    <s v="13/06/1988"/>
    <n v="4536.26"/>
    <x v="2"/>
    <s v="tier - 2"/>
    <x v="6"/>
    <n v="34"/>
  </r>
  <r>
    <s v="Id926"/>
    <s v="  Oksana"/>
    <n v="25.2"/>
    <n v="6.25"/>
    <s v="yes"/>
    <x v="0"/>
    <x v="0"/>
    <n v="1"/>
    <x v="1"/>
    <x v="1"/>
    <x v="1"/>
    <s v="29/06/1993"/>
    <n v="4529.4799999999996"/>
    <x v="2"/>
    <s v="tier - 1"/>
    <x v="6"/>
    <n v="29"/>
  </r>
  <r>
    <s v="Id927"/>
    <s v="  Rebecca B"/>
    <n v="22.77"/>
    <n v="4.47"/>
    <s v="yes"/>
    <x v="0"/>
    <x v="0"/>
    <n v="1"/>
    <x v="1"/>
    <x v="2"/>
    <x v="2"/>
    <s v="13/08/1992"/>
    <n v="4527.18"/>
    <x v="2"/>
    <s v="tier - 2"/>
    <x v="1"/>
    <n v="30"/>
  </r>
  <r>
    <s v="Id928"/>
    <s v="  Maria A"/>
    <n v="23.18"/>
    <n v="8.31"/>
    <s v="No"/>
    <x v="0"/>
    <x v="0"/>
    <s v="No major surgery"/>
    <x v="1"/>
    <x v="2"/>
    <x v="0"/>
    <s v="21/12/1988"/>
    <n v="4518.83"/>
    <x v="2"/>
    <s v="tier - 2"/>
    <x v="11"/>
    <n v="34"/>
  </r>
  <r>
    <s v="Id929"/>
    <s v="  Lisa M"/>
    <n v="35.409999999999997"/>
    <n v="5.68"/>
    <s v="No"/>
    <x v="0"/>
    <x v="0"/>
    <s v="No major surgery"/>
    <x v="1"/>
    <x v="0"/>
    <x v="2"/>
    <s v="05/12/1987"/>
    <n v="4518.7700000000004"/>
    <x v="2"/>
    <s v="tier - 3"/>
    <x v="1"/>
    <n v="35"/>
  </r>
  <r>
    <s v="Id930"/>
    <s v="  Steve Jr"/>
    <n v="32.11"/>
    <n v="4.75"/>
    <s v="yes"/>
    <x v="0"/>
    <x v="0"/>
    <n v="2"/>
    <x v="1"/>
    <x v="0"/>
    <x v="2"/>
    <s v="02/10/2003"/>
    <n v="4518.3999999999996"/>
    <x v="2"/>
    <s v="tier - 3"/>
    <x v="2"/>
    <n v="19"/>
  </r>
  <r>
    <s v="Id931"/>
    <s v="  Tiffany"/>
    <n v="34.479999999999997"/>
    <n v="6.31"/>
    <s v="No"/>
    <x v="0"/>
    <x v="1"/>
    <n v="1"/>
    <x v="1"/>
    <x v="0"/>
    <x v="1"/>
    <s v="16/06/1980"/>
    <n v="4515.71"/>
    <x v="2"/>
    <s v="tier - 3"/>
    <x v="0"/>
    <n v="42"/>
  </r>
  <r>
    <s v="Id932"/>
    <s v="  Greg"/>
    <n v="34.39"/>
    <n v="6.28"/>
    <s v="yes"/>
    <x v="0"/>
    <x v="0"/>
    <n v="1"/>
    <x v="1"/>
    <x v="0"/>
    <x v="1"/>
    <s v="27/09/1982"/>
    <n v="4511.41"/>
    <x v="2"/>
    <s v="tier - 3"/>
    <x v="0"/>
    <n v="40"/>
  </r>
  <r>
    <s v="Id933"/>
    <s v="  Dale"/>
    <n v="26.4"/>
    <n v="9.2899999999999991"/>
    <s v="yes"/>
    <x v="0"/>
    <x v="1"/>
    <n v="1"/>
    <x v="1"/>
    <x v="1"/>
    <x v="0"/>
    <s v="13/10/1997"/>
    <n v="4504.66"/>
    <x v="0"/>
    <s v="tier - 2"/>
    <x v="0"/>
    <n v="25"/>
  </r>
  <r>
    <s v="Id934"/>
    <s v="  Brittany A"/>
    <n v="28.1"/>
    <n v="5.79"/>
    <s v="yes"/>
    <x v="0"/>
    <x v="1"/>
    <n v="1"/>
    <x v="1"/>
    <x v="1"/>
    <x v="1"/>
    <s v="26/06/1988"/>
    <n v="4500.34"/>
    <x v="2"/>
    <s v="tier - 1"/>
    <x v="11"/>
    <n v="34"/>
  </r>
  <r>
    <s v="Id935"/>
    <s v="  Robert S"/>
    <n v="27"/>
    <n v="4.54"/>
    <s v="yes"/>
    <x v="0"/>
    <x v="0"/>
    <n v="1"/>
    <x v="1"/>
    <x v="1"/>
    <x v="2"/>
    <s v="28/12/1965"/>
    <n v="36795.29"/>
    <x v="2"/>
    <s v="tier - 1"/>
    <x v="6"/>
    <n v="57"/>
  </r>
  <r>
    <s v="Id936"/>
    <s v="  Cameron"/>
    <n v="28.594999999999999"/>
    <n v="4.68"/>
    <s v="yes"/>
    <x v="0"/>
    <x v="0"/>
    <n v="1"/>
    <x v="1"/>
    <x v="1"/>
    <x v="2"/>
    <s v="12/07/1992"/>
    <n v="4488.58"/>
    <x v="2"/>
    <s v="tier - 3"/>
    <x v="1"/>
    <n v="30"/>
  </r>
  <r>
    <s v="Id937"/>
    <s v="  Ulrike"/>
    <n v="36.799999999999997"/>
    <n v="5.88"/>
    <s v="No"/>
    <x v="0"/>
    <x v="0"/>
    <n v="1"/>
    <x v="1"/>
    <x v="0"/>
    <x v="1"/>
    <s v="18/07/2004"/>
    <n v="4468.25"/>
    <x v="2"/>
    <s v="tier - 2"/>
    <x v="1"/>
    <n v="18"/>
  </r>
  <r>
    <s v="Id938"/>
    <s v="  Katlyn A"/>
    <n v="23.75"/>
    <n v="5.42"/>
    <s v="yes"/>
    <x v="0"/>
    <x v="1"/>
    <n v="1"/>
    <x v="1"/>
    <x v="2"/>
    <x v="2"/>
    <s v="20/11/1999"/>
    <n v="4466.62"/>
    <x v="2"/>
    <s v="tier - 2"/>
    <x v="1"/>
    <n v="23"/>
  </r>
  <r>
    <s v="Id939"/>
    <s v="  Morgan B"/>
    <n v="35.619999999999997"/>
    <n v="4.16"/>
    <s v="No"/>
    <x v="0"/>
    <x v="0"/>
    <s v="No major surgery"/>
    <x v="1"/>
    <x v="0"/>
    <x v="2"/>
    <s v="04/07/1991"/>
    <n v="4463.21"/>
    <x v="1"/>
    <s v="tier - 3"/>
    <x v="0"/>
    <n v="31"/>
  </r>
  <r>
    <s v="Id940"/>
    <s v="  Peter"/>
    <n v="30.69"/>
    <n v="7.05"/>
    <s v="yes"/>
    <x v="0"/>
    <x v="0"/>
    <n v="2"/>
    <x v="1"/>
    <x v="0"/>
    <x v="0"/>
    <s v="15/07/1990"/>
    <n v="4462.72"/>
    <x v="2"/>
    <s v="tier - 3"/>
    <x v="1"/>
    <n v="32"/>
  </r>
  <r>
    <s v="Id941"/>
    <s v="  Chandler"/>
    <n v="35.799999999999997"/>
    <n v="5.63"/>
    <s v="yes"/>
    <x v="0"/>
    <x v="0"/>
    <n v="2"/>
    <x v="1"/>
    <x v="0"/>
    <x v="2"/>
    <s v="08/08/1990"/>
    <n v="4454.3999999999996"/>
    <x v="2"/>
    <s v="tier - 3"/>
    <x v="1"/>
    <n v="32"/>
  </r>
  <r>
    <s v="Id942"/>
    <s v="  Silvana M"/>
    <n v="28.785"/>
    <n v="4.24"/>
    <s v="yes"/>
    <x v="0"/>
    <x v="0"/>
    <n v="2"/>
    <x v="1"/>
    <x v="1"/>
    <x v="2"/>
    <s v="28/06/1994"/>
    <n v="4449.46"/>
    <x v="0"/>
    <s v="tier - 2"/>
    <x v="0"/>
    <n v="28"/>
  </r>
  <r>
    <s v="Id943"/>
    <s v="  Natty"/>
    <n v="28.594999999999999"/>
    <n v="4.96"/>
    <s v="yes"/>
    <x v="0"/>
    <x v="0"/>
    <n v="2"/>
    <x v="1"/>
    <x v="1"/>
    <x v="2"/>
    <s v="03/09/1991"/>
    <n v="4441.21"/>
    <x v="0"/>
    <s v="tier - 2"/>
    <x v="15"/>
    <n v="31"/>
  </r>
  <r>
    <s v="Id944"/>
    <s v="  Nicholas T"/>
    <n v="48.75"/>
    <n v="4.34"/>
    <s v="No"/>
    <x v="0"/>
    <x v="0"/>
    <s v="No major surgery"/>
    <x v="1"/>
    <x v="0"/>
    <x v="2"/>
    <s v="24/10/1994"/>
    <n v="4438.26"/>
    <x v="2"/>
    <s v="tier - 3"/>
    <x v="11"/>
    <n v="28"/>
  </r>
  <r>
    <s v="Id945"/>
    <s v="  Rebecca"/>
    <n v="28.31"/>
    <n v="5.43"/>
    <s v="yes"/>
    <x v="0"/>
    <x v="0"/>
    <n v="2"/>
    <x v="1"/>
    <x v="1"/>
    <x v="2"/>
    <s v="08/10/1994"/>
    <n v="4435.09"/>
    <x v="1"/>
    <s v="tier - 2"/>
    <x v="3"/>
    <n v="28"/>
  </r>
  <r>
    <s v="Id946"/>
    <s v="  John"/>
    <n v="38.39"/>
    <n v="8.33"/>
    <s v="yes"/>
    <x v="0"/>
    <x v="0"/>
    <n v="1"/>
    <x v="1"/>
    <x v="0"/>
    <x v="0"/>
    <s v="14/07/1970"/>
    <n v="36786.370000000003"/>
    <x v="0"/>
    <s v="tier - 1"/>
    <x v="6"/>
    <n v="52"/>
  </r>
  <r>
    <s v="Id947"/>
    <s v="  Antony G"/>
    <n v="25.87"/>
    <n v="5.63"/>
    <s v="yes"/>
    <x v="0"/>
    <x v="0"/>
    <n v="1"/>
    <x v="1"/>
    <x v="1"/>
    <x v="2"/>
    <s v="23/12/1993"/>
    <n v="4433.92"/>
    <x v="2"/>
    <s v="tier - 2"/>
    <x v="1"/>
    <n v="29"/>
  </r>
  <r>
    <s v="Id948"/>
    <s v="  Eric"/>
    <n v="43.7"/>
    <n v="7.23"/>
    <s v="No"/>
    <x v="0"/>
    <x v="0"/>
    <s v="No major surgery"/>
    <x v="1"/>
    <x v="0"/>
    <x v="0"/>
    <s v="04/09/1993"/>
    <n v="4433.3900000000003"/>
    <x v="2"/>
    <s v="tier - 3"/>
    <x v="1"/>
    <n v="29"/>
  </r>
  <r>
    <s v="Id949"/>
    <s v="  Erik"/>
    <n v="40.945"/>
    <n v="10.57"/>
    <s v="No"/>
    <x v="0"/>
    <x v="0"/>
    <s v="No major surgery"/>
    <x v="1"/>
    <x v="0"/>
    <x v="0"/>
    <s v="29/12/1994"/>
    <n v="4428.8900000000003"/>
    <x v="1"/>
    <s v="tier - 1"/>
    <x v="11"/>
    <n v="28"/>
  </r>
  <r>
    <s v="Id950"/>
    <s v="  Matthew T"/>
    <n v="27.94"/>
    <n v="7.92"/>
    <s v="No"/>
    <x v="0"/>
    <x v="0"/>
    <s v="No major surgery"/>
    <x v="1"/>
    <x v="1"/>
    <x v="0"/>
    <s v="15/08/1992"/>
    <n v="4420.95"/>
    <x v="2"/>
    <s v="tier - 3"/>
    <x v="13"/>
    <n v="30"/>
  </r>
  <r>
    <s v="Id951"/>
    <s v="  Cassandra"/>
    <n v="31.9"/>
    <n v="10.119999999999999"/>
    <s v="No"/>
    <x v="0"/>
    <x v="0"/>
    <n v="2"/>
    <x v="1"/>
    <x v="0"/>
    <x v="0"/>
    <s v="16/09/1988"/>
    <n v="4415.16"/>
    <x v="2"/>
    <s v="tier - 1"/>
    <x v="0"/>
    <n v="34"/>
  </r>
  <r>
    <s v="Id952"/>
    <s v="  Rosemary C"/>
    <n v="31.64"/>
    <n v="7.91"/>
    <s v="No"/>
    <x v="0"/>
    <x v="0"/>
    <s v="No major surgery"/>
    <x v="1"/>
    <x v="0"/>
    <x v="0"/>
    <s v="13/07/1986"/>
    <n v="4402.2299999999996"/>
    <x v="2"/>
    <s v="tier - 2"/>
    <x v="6"/>
    <n v="36"/>
  </r>
  <r>
    <s v="Id953"/>
    <s v="  Carrie A"/>
    <n v="46.7"/>
    <n v="10.9"/>
    <s v="No"/>
    <x v="0"/>
    <x v="0"/>
    <s v="No major surgery"/>
    <x v="1"/>
    <x v="0"/>
    <x v="0"/>
    <s v="11/08/1986"/>
    <n v="4399.7299999999996"/>
    <x v="1"/>
    <s v="tier - 2"/>
    <x v="0"/>
    <n v="36"/>
  </r>
  <r>
    <s v="Id954"/>
    <s v="  Gerardo Sr"/>
    <n v="18.335000000000001"/>
    <n v="11.83"/>
    <s v="No"/>
    <x v="0"/>
    <x v="0"/>
    <s v="No major surgery"/>
    <x v="1"/>
    <x v="3"/>
    <x v="0"/>
    <s v="18/07/1988"/>
    <n v="4397.3100000000004"/>
    <x v="2"/>
    <s v="tier - 2"/>
    <x v="0"/>
    <n v="34"/>
  </r>
  <r>
    <s v="Id955"/>
    <s v="  Matthew R"/>
    <n v="31.24"/>
    <n v="7.42"/>
    <s v="yes"/>
    <x v="0"/>
    <x v="0"/>
    <n v="2"/>
    <x v="1"/>
    <x v="0"/>
    <x v="0"/>
    <s v="29/06/1982"/>
    <n v="4392.7"/>
    <x v="2"/>
    <s v="tier - 2"/>
    <x v="0"/>
    <n v="40"/>
  </r>
  <r>
    <s v="Id956"/>
    <s v="  Meghan E"/>
    <n v="39.22"/>
    <n v="5.62"/>
    <s v="yes"/>
    <x v="0"/>
    <x v="0"/>
    <n v="1"/>
    <x v="1"/>
    <x v="0"/>
    <x v="2"/>
    <s v="29/11/1997"/>
    <n v="4391.6499999999996"/>
    <x v="2"/>
    <s v="tier - 2"/>
    <x v="6"/>
    <n v="25"/>
  </r>
  <r>
    <s v="Id957"/>
    <s v="  Eric"/>
    <n v="24.414999999999999"/>
    <n v="7.16"/>
    <s v="No"/>
    <x v="0"/>
    <x v="0"/>
    <s v="No major surgery"/>
    <x v="1"/>
    <x v="2"/>
    <x v="0"/>
    <s v="29/07/1961"/>
    <n v="36580.28"/>
    <x v="2"/>
    <s v="tier - 2"/>
    <x v="0"/>
    <n v="61"/>
  </r>
  <r>
    <s v="Id958"/>
    <s v="  Lisa B"/>
    <n v="32.299999999999997"/>
    <n v="9.89"/>
    <s v="No"/>
    <x v="0"/>
    <x v="0"/>
    <s v="No major surgery"/>
    <x v="1"/>
    <x v="0"/>
    <x v="0"/>
    <s v="28/08/1990"/>
    <n v="4357.04"/>
    <x v="2"/>
    <s v="tier - 3"/>
    <x v="1"/>
    <n v="32"/>
  </r>
  <r>
    <s v="Id959"/>
    <s v="  Jane R"/>
    <n v="39.94"/>
    <n v="5.14"/>
    <s v="No"/>
    <x v="0"/>
    <x v="0"/>
    <s v="No major surgery"/>
    <x v="1"/>
    <x v="0"/>
    <x v="2"/>
    <s v="13/09/1991"/>
    <n v="4350.51"/>
    <x v="2"/>
    <s v="tier - 2"/>
    <x v="0"/>
    <n v="31"/>
  </r>
  <r>
    <s v="Id960"/>
    <s v="  Allison M"/>
    <n v="30"/>
    <n v="5.61"/>
    <s v="yes"/>
    <x v="0"/>
    <x v="1"/>
    <n v="1"/>
    <x v="1"/>
    <x v="0"/>
    <x v="2"/>
    <s v="01/11/1994"/>
    <n v="4349.46"/>
    <x v="2"/>
    <s v="tier - 2"/>
    <x v="0"/>
    <n v="28"/>
  </r>
  <r>
    <s v="Id961"/>
    <s v="  Sarah E"/>
    <n v="35.340000000000003"/>
    <n v="5.51"/>
    <s v="yes"/>
    <x v="0"/>
    <x v="1"/>
    <n v="1"/>
    <x v="1"/>
    <x v="0"/>
    <x v="2"/>
    <s v="01/06/1991"/>
    <n v="4347.0200000000004"/>
    <x v="2"/>
    <s v="tier - 1"/>
    <x v="7"/>
    <n v="32"/>
  </r>
  <r>
    <s v="Id962"/>
    <s v="  Philip J"/>
    <n v="32.204999999999998"/>
    <n v="8.3800000000000008"/>
    <s v="yes"/>
    <x v="0"/>
    <x v="0"/>
    <n v="2"/>
    <x v="1"/>
    <x v="0"/>
    <x v="0"/>
    <s v="26/10/1994"/>
    <n v="4340.4399999999996"/>
    <x v="2"/>
    <s v="tier - 1"/>
    <x v="0"/>
    <n v="28"/>
  </r>
  <r>
    <s v="Id963"/>
    <s v="  Jillian A"/>
    <n v="33.880000000000003"/>
    <n v="4.68"/>
    <s v="No"/>
    <x v="1"/>
    <x v="0"/>
    <n v="1"/>
    <x v="1"/>
    <x v="0"/>
    <x v="2"/>
    <s v="02/11/1994"/>
    <n v="4337.74"/>
    <x v="2"/>
    <s v="tier - 1"/>
    <x v="7"/>
    <n v="28"/>
  </r>
  <r>
    <s v="Id964"/>
    <s v="  Laura D"/>
    <n v="26.63"/>
    <n v="4.3600000000000003"/>
    <s v="yes"/>
    <x v="0"/>
    <x v="0"/>
    <n v="2"/>
    <x v="1"/>
    <x v="1"/>
    <x v="2"/>
    <s v="19/12/1988"/>
    <n v="4320.41"/>
    <x v="2"/>
    <s v="tier - 1"/>
    <x v="1"/>
    <n v="34"/>
  </r>
  <r>
    <s v="Id965"/>
    <s v="  Megan E"/>
    <n v="28.7"/>
    <n v="7.74"/>
    <s v="No"/>
    <x v="0"/>
    <x v="0"/>
    <s v="No major surgery"/>
    <x v="1"/>
    <x v="1"/>
    <x v="0"/>
    <s v="25/11/2000"/>
    <n v="4296.2700000000004"/>
    <x v="2"/>
    <s v="tier - 3"/>
    <x v="1"/>
    <n v="22"/>
  </r>
  <r>
    <s v="Id966"/>
    <s v="  Shannon J"/>
    <n v="25.65"/>
    <n v="4.05"/>
    <s v="yes"/>
    <x v="0"/>
    <x v="0"/>
    <n v="2"/>
    <x v="1"/>
    <x v="1"/>
    <x v="2"/>
    <s v="08/06/2003"/>
    <n v="4278.55"/>
    <x v="2"/>
    <s v="tier - 1"/>
    <x v="5"/>
    <n v="20"/>
  </r>
  <r>
    <s v="Id967"/>
    <s v="  Rachelle M"/>
    <n v="36.384999999999998"/>
    <n v="11.49"/>
    <s v="No"/>
    <x v="0"/>
    <x v="0"/>
    <s v="No major surgery"/>
    <x v="1"/>
    <x v="0"/>
    <x v="0"/>
    <s v="18/06/1992"/>
    <n v="4266.17"/>
    <x v="1"/>
    <s v="tier - 2"/>
    <x v="0"/>
    <n v="30"/>
  </r>
  <r>
    <s v="Id968"/>
    <s v="  Casey"/>
    <n v="34.69"/>
    <n v="5.65"/>
    <s v="No"/>
    <x v="0"/>
    <x v="0"/>
    <s v="No major surgery"/>
    <x v="1"/>
    <x v="0"/>
    <x v="2"/>
    <s v="09/10/1992"/>
    <n v="36572.800000000003"/>
    <x v="0"/>
    <s v="tier - 2"/>
    <x v="6"/>
    <n v="30"/>
  </r>
  <r>
    <s v="Id969"/>
    <s v="  Jessica L"/>
    <n v="37.68"/>
    <n v="4.29"/>
    <s v="yes"/>
    <x v="0"/>
    <x v="0"/>
    <s v="No major surgery"/>
    <x v="1"/>
    <x v="0"/>
    <x v="2"/>
    <s v="20/11/1983"/>
    <n v="4265.01"/>
    <x v="2"/>
    <s v="tier - 1"/>
    <x v="1"/>
    <n v="39"/>
  </r>
  <r>
    <s v="Id970"/>
    <s v="  Brandon F"/>
    <n v="35.49"/>
    <n v="4.74"/>
    <s v="yes"/>
    <x v="0"/>
    <x v="1"/>
    <n v="1"/>
    <x v="1"/>
    <x v="0"/>
    <x v="2"/>
    <s v="14/10/1995"/>
    <n v="4260.74"/>
    <x v="1"/>
    <s v="tier - 2"/>
    <x v="6"/>
    <n v="27"/>
  </r>
  <r>
    <s v="Id971"/>
    <s v="  Melissa"/>
    <n v="44.7"/>
    <n v="7.6"/>
    <s v="yes"/>
    <x v="0"/>
    <x v="0"/>
    <n v="2"/>
    <x v="1"/>
    <x v="0"/>
    <x v="0"/>
    <s v="16/06/1982"/>
    <n v="4250.24"/>
    <x v="2"/>
    <s v="tier - 3"/>
    <x v="0"/>
    <n v="40"/>
  </r>
  <r>
    <s v="Id972"/>
    <s v="  Danielle N"/>
    <n v="38.380000000000003"/>
    <n v="8.5"/>
    <s v="yes"/>
    <x v="0"/>
    <x v="0"/>
    <n v="2"/>
    <x v="1"/>
    <x v="0"/>
    <x v="0"/>
    <s v="01/12/1991"/>
    <n v="4243.59"/>
    <x v="1"/>
    <s v="tier - 1"/>
    <x v="1"/>
    <n v="31"/>
  </r>
  <r>
    <s v="Id973"/>
    <s v="  Matthew"/>
    <n v="35.244999999999997"/>
    <n v="11.22"/>
    <s v="yes"/>
    <x v="0"/>
    <x v="0"/>
    <s v="No major surgery"/>
    <x v="1"/>
    <x v="0"/>
    <x v="0"/>
    <s v="03/11/1991"/>
    <n v="4239.8900000000003"/>
    <x v="2"/>
    <s v="tier - 2"/>
    <x v="1"/>
    <n v="31"/>
  </r>
  <r>
    <s v="Id974"/>
    <s v="  Bettina"/>
    <n v="49.84"/>
    <n v="5.0999999999999996"/>
    <s v="yes"/>
    <x v="0"/>
    <x v="1"/>
    <n v="1"/>
    <x v="1"/>
    <x v="0"/>
    <x v="2"/>
    <s v="27/06/1992"/>
    <n v="4237.13"/>
    <x v="1"/>
    <s v="tier - 1"/>
    <x v="3"/>
    <n v="30"/>
  </r>
  <r>
    <s v="Id975"/>
    <s v="  Alexander"/>
    <n v="49.06"/>
    <n v="5.43"/>
    <s v="yes"/>
    <x v="0"/>
    <x v="0"/>
    <n v="1"/>
    <x v="1"/>
    <x v="0"/>
    <x v="2"/>
    <s v="14/12/1998"/>
    <n v="4234.93"/>
    <x v="2"/>
    <s v="tier - 1"/>
    <x v="6"/>
    <n v="24"/>
  </r>
  <r>
    <s v="Id976"/>
    <s v="  Holli"/>
    <n v="30.88"/>
    <n v="5.82"/>
    <s v="No"/>
    <x v="0"/>
    <x v="0"/>
    <n v="2"/>
    <x v="1"/>
    <x v="0"/>
    <x v="1"/>
    <s v="06/09/1997"/>
    <n v="4189.1099999999997"/>
    <x v="2"/>
    <s v="tier - 2"/>
    <x v="1"/>
    <n v="25"/>
  </r>
  <r>
    <s v="Id977"/>
    <s v="  Heather C"/>
    <n v="33.35"/>
    <n v="6.05"/>
    <s v="No"/>
    <x v="0"/>
    <x v="1"/>
    <n v="1"/>
    <x v="1"/>
    <x v="0"/>
    <x v="1"/>
    <s v="03/10/1995"/>
    <n v="4188.7299999999996"/>
    <x v="2"/>
    <s v="tier - 2"/>
    <x v="4"/>
    <n v="27"/>
  </r>
  <r>
    <s v="Id978"/>
    <s v="  Kyle"/>
    <n v="38"/>
    <n v="6.38"/>
    <s v="yes"/>
    <x v="0"/>
    <x v="0"/>
    <n v="1"/>
    <x v="1"/>
    <x v="0"/>
    <x v="1"/>
    <s v="25/06/1989"/>
    <n v="4185.1000000000004"/>
    <x v="2"/>
    <s v="tier - 3"/>
    <x v="0"/>
    <n v="33"/>
  </r>
  <r>
    <s v="Id979"/>
    <s v="  Thomas J"/>
    <n v="36.08"/>
    <n v="5.73"/>
    <s v="yes"/>
    <x v="0"/>
    <x v="0"/>
    <n v="1"/>
    <x v="1"/>
    <x v="0"/>
    <x v="1"/>
    <s v="09/08/1973"/>
    <n v="36541.550000000003"/>
    <x v="2"/>
    <s v="tier - 3"/>
    <x v="6"/>
    <n v="49"/>
  </r>
  <r>
    <s v="Id980"/>
    <s v="  Chris"/>
    <n v="35.700000000000003"/>
    <n v="5.47"/>
    <s v="yes"/>
    <x v="0"/>
    <x v="0"/>
    <n v="1"/>
    <x v="1"/>
    <x v="0"/>
    <x v="2"/>
    <s v="16/09/1984"/>
    <n v="4163.21"/>
    <x v="2"/>
    <s v="tier - 2"/>
    <x v="1"/>
    <n v="38"/>
  </r>
  <r>
    <s v="Id981"/>
    <s v="  Graham"/>
    <n v="34.01"/>
    <n v="11.3"/>
    <s v="No"/>
    <x v="0"/>
    <x v="0"/>
    <s v="No major surgery"/>
    <x v="1"/>
    <x v="0"/>
    <x v="0"/>
    <s v="26/11/1998"/>
    <n v="4154.97"/>
    <x v="2"/>
    <s v="tier - 1"/>
    <x v="1"/>
    <n v="24"/>
  </r>
  <r>
    <s v="Id982"/>
    <s v="  Garrett"/>
    <n v="31.54"/>
    <n v="6.72"/>
    <s v="No"/>
    <x v="0"/>
    <x v="0"/>
    <s v="No major surgery"/>
    <x v="1"/>
    <x v="0"/>
    <x v="0"/>
    <s v="04/08/1992"/>
    <n v="4151.03"/>
    <x v="2"/>
    <s v="tier - 2"/>
    <x v="0"/>
    <n v="30"/>
  </r>
  <r>
    <s v="Id983"/>
    <s v="  Andrew"/>
    <n v="23.3"/>
    <n v="5.36"/>
    <s v="yes"/>
    <x v="0"/>
    <x v="0"/>
    <n v="1"/>
    <x v="1"/>
    <x v="2"/>
    <x v="2"/>
    <s v="28/06/1992"/>
    <n v="4149.74"/>
    <x v="2"/>
    <s v="tier - 1"/>
    <x v="6"/>
    <n v="30"/>
  </r>
  <r>
    <s v="Id984"/>
    <s v="  Annabelle M"/>
    <n v="27.75"/>
    <n v="9.8800000000000008"/>
    <s v="No"/>
    <x v="0"/>
    <x v="0"/>
    <s v="No major surgery"/>
    <x v="1"/>
    <x v="1"/>
    <x v="0"/>
    <s v="18/06/1992"/>
    <n v="4137.5200000000004"/>
    <x v="2"/>
    <s v="tier - 3"/>
    <x v="7"/>
    <n v="30"/>
  </r>
  <r>
    <s v="Id985"/>
    <s v="  Daniel T"/>
    <n v="42.46"/>
    <n v="4.1100000000000003"/>
    <s v="No"/>
    <x v="0"/>
    <x v="0"/>
    <s v="No major surgery"/>
    <x v="1"/>
    <x v="0"/>
    <x v="2"/>
    <s v="06/08/1991"/>
    <n v="4134.08"/>
    <x v="2"/>
    <s v="tier - 1"/>
    <x v="1"/>
    <n v="31"/>
  </r>
  <r>
    <s v="Id986"/>
    <s v="  Deanne"/>
    <n v="54.47"/>
    <n v="7.48"/>
    <s v="No"/>
    <x v="0"/>
    <x v="0"/>
    <s v="No major surgery"/>
    <x v="1"/>
    <x v="0"/>
    <x v="0"/>
    <s v="21/08/1994"/>
    <n v="4133.6400000000003"/>
    <x v="2"/>
    <s v="tier - 3"/>
    <x v="1"/>
    <n v="28"/>
  </r>
  <r>
    <s v="Id987"/>
    <s v="  Carrie"/>
    <n v="24.93"/>
    <n v="9.18"/>
    <s v="yes"/>
    <x v="0"/>
    <x v="1"/>
    <n v="1"/>
    <x v="1"/>
    <x v="1"/>
    <x v="0"/>
    <s v="14/12/1990"/>
    <n v="4076.5"/>
    <x v="2"/>
    <s v="tier - 3"/>
    <x v="6"/>
    <n v="32"/>
  </r>
  <r>
    <s v="Id988"/>
    <s v="  Suzanne"/>
    <n v="48.12"/>
    <n v="4.51"/>
    <s v="yes"/>
    <x v="0"/>
    <x v="0"/>
    <n v="1"/>
    <x v="1"/>
    <x v="0"/>
    <x v="2"/>
    <s v="01/12/1990"/>
    <n v="4074.45"/>
    <x v="1"/>
    <s v="tier - 2"/>
    <x v="0"/>
    <n v="32"/>
  </r>
  <r>
    <s v="Id989"/>
    <s v="  Jasmine P"/>
    <n v="24.91"/>
    <n v="7.33"/>
    <s v="yes"/>
    <x v="0"/>
    <x v="1"/>
    <n v="1"/>
    <x v="1"/>
    <x v="1"/>
    <x v="0"/>
    <s v="18/10/2002"/>
    <n v="4070.51"/>
    <x v="2"/>
    <s v="tier - 1"/>
    <x v="1"/>
    <n v="20"/>
  </r>
  <r>
    <s v="Id990"/>
    <s v="  Jennifer"/>
    <n v="27.645"/>
    <n v="10.56"/>
    <s v="No"/>
    <x v="0"/>
    <x v="0"/>
    <s v="No major surgery"/>
    <x v="1"/>
    <x v="1"/>
    <x v="0"/>
    <s v="19/11/1962"/>
    <n v="36445.550000000003"/>
    <x v="2"/>
    <s v="tier - 2"/>
    <x v="6"/>
    <n v="60"/>
  </r>
  <r>
    <s v="Id991"/>
    <s v="  Tracie"/>
    <n v="33.700000000000003"/>
    <n v="4.01"/>
    <s v="No"/>
    <x v="0"/>
    <x v="0"/>
    <n v="2"/>
    <x v="1"/>
    <x v="0"/>
    <x v="2"/>
    <s v="16/09/1983"/>
    <n v="4070.42"/>
    <x v="2"/>
    <s v="tier - 1"/>
    <x v="0"/>
    <n v="39"/>
  </r>
  <r>
    <s v="Id992"/>
    <s v="  Tristan D"/>
    <n v="38.93"/>
    <n v="5.64"/>
    <s v="yes"/>
    <x v="0"/>
    <x v="0"/>
    <n v="1"/>
    <x v="1"/>
    <x v="0"/>
    <x v="2"/>
    <s v="14/09/1995"/>
    <n v="4058.71"/>
    <x v="1"/>
    <s v="tier - 3"/>
    <x v="1"/>
    <n v="27"/>
  </r>
  <r>
    <s v="Id993"/>
    <s v="  Peiweng"/>
    <n v="32.774999999999999"/>
    <n v="8.02"/>
    <s v="yes"/>
    <x v="0"/>
    <x v="0"/>
    <n v="2"/>
    <x v="1"/>
    <x v="0"/>
    <x v="0"/>
    <s v="13/08/1993"/>
    <n v="4058.12"/>
    <x v="2"/>
    <s v="tier - 1"/>
    <x v="0"/>
    <n v="29"/>
  </r>
  <r>
    <s v="Id994"/>
    <s v="  Theresa M"/>
    <n v="29.83"/>
    <n v="7.2"/>
    <s v="yes"/>
    <x v="0"/>
    <x v="0"/>
    <s v="No major surgery"/>
    <x v="1"/>
    <x v="1"/>
    <x v="0"/>
    <s v="30/11/1988"/>
    <n v="4047.94"/>
    <x v="2"/>
    <s v="tier - 1"/>
    <x v="0"/>
    <n v="34"/>
  </r>
  <r>
    <s v="Id995"/>
    <s v="  Daniel J"/>
    <n v="28.31"/>
    <n v="4.55"/>
    <s v="No"/>
    <x v="1"/>
    <x v="0"/>
    <n v="1"/>
    <x v="1"/>
    <x v="1"/>
    <x v="2"/>
    <s v="26/12/1993"/>
    <n v="4040.56"/>
    <x v="1"/>
    <s v="tier - 3"/>
    <x v="12"/>
    <n v="29"/>
  </r>
  <r>
    <s v="Id996"/>
    <s v="  Courtney M"/>
    <n v="29.79"/>
    <n v="9.0299999999999994"/>
    <s v="No"/>
    <x v="0"/>
    <x v="0"/>
    <s v="No major surgery"/>
    <x v="1"/>
    <x v="1"/>
    <x v="0"/>
    <s v="10/11/1983"/>
    <n v="4039.9"/>
    <x v="2"/>
    <s v="tier - 1"/>
    <x v="0"/>
    <n v="39"/>
  </r>
  <r>
    <s v="Id997"/>
    <s v="  Jose A"/>
    <n v="36.6"/>
    <n v="5.2"/>
    <s v="yes"/>
    <x v="0"/>
    <x v="1"/>
    <n v="1"/>
    <x v="1"/>
    <x v="0"/>
    <x v="2"/>
    <s v="07/07/1984"/>
    <n v="4038.41"/>
    <x v="2"/>
    <s v="tier - 1"/>
    <x v="0"/>
    <n v="38"/>
  </r>
  <r>
    <s v="Id998"/>
    <s v="  Lauren"/>
    <n v="35.93"/>
    <n v="8.3000000000000007"/>
    <s v="yes"/>
    <x v="0"/>
    <x v="0"/>
    <s v="No major surgery"/>
    <x v="1"/>
    <x v="0"/>
    <x v="0"/>
    <s v="11/10/1992"/>
    <n v="4032.24"/>
    <x v="1"/>
    <s v="tier - 3"/>
    <x v="1"/>
    <n v="30"/>
  </r>
  <r>
    <s v="Id999"/>
    <s v="  Jonathon M"/>
    <n v="28.6"/>
    <n v="5.56"/>
    <s v="yes"/>
    <x v="0"/>
    <x v="1"/>
    <n v="1"/>
    <x v="1"/>
    <x v="1"/>
    <x v="2"/>
    <s v="13/09/2000"/>
    <n v="4005.42"/>
    <x v="2"/>
    <s v="tier - 1"/>
    <x v="12"/>
    <n v="22"/>
  </r>
  <r>
    <s v="Id1000"/>
    <s v="  Stephanie A"/>
    <n v="39.17"/>
    <n v="4.1500000000000004"/>
    <s v="No"/>
    <x v="0"/>
    <x v="0"/>
    <s v="No major surgery"/>
    <x v="1"/>
    <x v="0"/>
    <x v="2"/>
    <s v="10/07/1989"/>
    <n v="4002.36"/>
    <x v="2"/>
    <s v="tier - 1"/>
    <x v="0"/>
    <n v="33"/>
  </r>
  <r>
    <s v="Id1001"/>
    <s v="  Patrick"/>
    <n v="26.41"/>
    <n v="5.99"/>
    <s v="yes"/>
    <x v="0"/>
    <x v="1"/>
    <n v="1"/>
    <x v="1"/>
    <x v="1"/>
    <x v="1"/>
    <s v="07/11/1964"/>
    <n v="47496.49"/>
    <x v="0"/>
    <s v="tier - 3"/>
    <x v="1"/>
    <n v="58"/>
  </r>
  <r>
    <s v="Id1002"/>
    <s v="  Krista"/>
    <n v="30.63"/>
    <n v="5.8"/>
    <s v="yes"/>
    <x v="0"/>
    <x v="0"/>
    <s v="No major surgery"/>
    <x v="1"/>
    <x v="0"/>
    <x v="1"/>
    <s v="09/12/2003"/>
    <n v="36397.58"/>
    <x v="2"/>
    <s v="tier - 3"/>
    <x v="6"/>
    <n v="19"/>
  </r>
  <r>
    <s v="Id1003"/>
    <s v="  Jenessa"/>
    <n v="31.73"/>
    <n v="7.32"/>
    <s v="yes"/>
    <x v="0"/>
    <x v="0"/>
    <n v="2"/>
    <x v="1"/>
    <x v="0"/>
    <x v="0"/>
    <s v="01/11/1990"/>
    <n v="3994.18"/>
    <x v="2"/>
    <s v="tier - 2"/>
    <x v="0"/>
    <n v="32"/>
  </r>
  <r>
    <s v="Id1004"/>
    <s v="  Ryan M"/>
    <n v="30.7"/>
    <n v="5.16"/>
    <s v="No"/>
    <x v="0"/>
    <x v="0"/>
    <n v="2"/>
    <x v="1"/>
    <x v="0"/>
    <x v="2"/>
    <s v="22/11/1990"/>
    <n v="3989.84"/>
    <x v="2"/>
    <s v="tier - 2"/>
    <x v="6"/>
    <n v="32"/>
  </r>
  <r>
    <s v="Id1005"/>
    <s v="  Thomas"/>
    <n v="25.934999999999999"/>
    <n v="5.96"/>
    <s v="yes"/>
    <x v="0"/>
    <x v="0"/>
    <n v="2"/>
    <x v="1"/>
    <x v="1"/>
    <x v="1"/>
    <s v="08/09/1996"/>
    <n v="3987.93"/>
    <x v="2"/>
    <s v="tier - 2"/>
    <x v="6"/>
    <n v="26"/>
  </r>
  <r>
    <s v="Id1006"/>
    <s v="  Amanda N"/>
    <n v="35.9"/>
    <n v="4.8499999999999996"/>
    <s v="yes"/>
    <x v="0"/>
    <x v="1"/>
    <n v="1"/>
    <x v="1"/>
    <x v="0"/>
    <x v="2"/>
    <s v="17/08/1996"/>
    <n v="3981.98"/>
    <x v="2"/>
    <s v="tier - 2"/>
    <x v="0"/>
    <n v="26"/>
  </r>
  <r>
    <s v="Id1007"/>
    <s v="  Teresa P"/>
    <n v="26.7"/>
    <n v="5.09"/>
    <s v="yes"/>
    <x v="0"/>
    <x v="1"/>
    <n v="1"/>
    <x v="1"/>
    <x v="1"/>
    <x v="2"/>
    <s v="29/07/1990"/>
    <n v="3972.92"/>
    <x v="2"/>
    <s v="tier - 3"/>
    <x v="0"/>
    <n v="32"/>
  </r>
  <r>
    <s v="Id1008"/>
    <s v="  Dorian"/>
    <n v="33.71"/>
    <n v="4.9400000000000004"/>
    <s v="No"/>
    <x v="0"/>
    <x v="0"/>
    <s v="No major surgery"/>
    <x v="1"/>
    <x v="0"/>
    <x v="2"/>
    <s v="11/07/1995"/>
    <n v="3956.07"/>
    <x v="2"/>
    <s v="tier - 2"/>
    <x v="1"/>
    <n v="27"/>
  </r>
  <r>
    <s v="Id1009"/>
    <s v="  Amy"/>
    <n v="41.91"/>
    <n v="4.92"/>
    <s v="yes"/>
    <x v="0"/>
    <x v="0"/>
    <n v="2"/>
    <x v="1"/>
    <x v="0"/>
    <x v="2"/>
    <s v="10/07/1999"/>
    <n v="3955.98"/>
    <x v="2"/>
    <s v="tier - 3"/>
    <x v="5"/>
    <n v="23"/>
  </r>
  <r>
    <s v="Id1010"/>
    <s v="  Aberu"/>
    <n v="39.82"/>
    <n v="6.05"/>
    <s v="yes"/>
    <x v="0"/>
    <x v="0"/>
    <n v="2"/>
    <x v="1"/>
    <x v="0"/>
    <x v="1"/>
    <s v="11/11/1993"/>
    <n v="3947.41"/>
    <x v="2"/>
    <s v="tier - 2"/>
    <x v="0"/>
    <n v="29"/>
  </r>
  <r>
    <s v="Id1011"/>
    <s v="  Ashley"/>
    <n v="28.12"/>
    <n v="4.67"/>
    <s v="No"/>
    <x v="0"/>
    <x v="0"/>
    <n v="2"/>
    <x v="1"/>
    <x v="1"/>
    <x v="2"/>
    <s v="29/09/1993"/>
    <n v="3943.6"/>
    <x v="2"/>
    <s v="tier - 3"/>
    <x v="7"/>
    <n v="29"/>
  </r>
  <r>
    <s v="Id1012"/>
    <s v="  Anna E"/>
    <n v="26.98"/>
    <n v="9.81"/>
    <s v="yes"/>
    <x v="0"/>
    <x v="0"/>
    <s v="No major surgery"/>
    <x v="1"/>
    <x v="1"/>
    <x v="0"/>
    <s v="24/10/1988"/>
    <n v="3935.18"/>
    <x v="1"/>
    <s v="tier - 1"/>
    <x v="0"/>
    <n v="34"/>
  </r>
  <r>
    <s v="Id1013"/>
    <s v="  Tania K"/>
    <n v="27.2"/>
    <n v="6.06"/>
    <s v="yes"/>
    <x v="0"/>
    <x v="0"/>
    <n v="2"/>
    <x v="1"/>
    <x v="1"/>
    <x v="1"/>
    <s v="05/06/1975"/>
    <n v="36350.71"/>
    <x v="0"/>
    <s v="tier - 2"/>
    <x v="6"/>
    <n v="48"/>
  </r>
  <r>
    <s v="Id1014"/>
    <s v="  Ashley E"/>
    <n v="25.3"/>
    <n v="5.19"/>
    <s v="yes"/>
    <x v="0"/>
    <x v="0"/>
    <n v="2"/>
    <x v="1"/>
    <x v="1"/>
    <x v="2"/>
    <s v="15/06/2002"/>
    <n v="3931.51"/>
    <x v="2"/>
    <s v="tier - 3"/>
    <x v="6"/>
    <n v="20"/>
  </r>
  <r>
    <s v="Id1015"/>
    <s v="  Aleksandra"/>
    <n v="30.25"/>
    <n v="10.16"/>
    <s v="No"/>
    <x v="0"/>
    <x v="0"/>
    <s v="No major surgery"/>
    <x v="1"/>
    <x v="0"/>
    <x v="0"/>
    <s v="10/07/2000"/>
    <n v="3925.76"/>
    <x v="2"/>
    <s v="tier - 2"/>
    <x v="7"/>
    <n v="22"/>
  </r>
  <r>
    <s v="Id1016"/>
    <s v="  Valery L"/>
    <n v="54"/>
    <n v="4.68"/>
    <s v="yes"/>
    <x v="1"/>
    <x v="0"/>
    <n v="2"/>
    <x v="1"/>
    <x v="0"/>
    <x v="2"/>
    <s v="05/07/1985"/>
    <n v="3910.44"/>
    <x v="2"/>
    <s v="tier - 2"/>
    <x v="0"/>
    <n v="37"/>
  </r>
  <r>
    <s v="Id1017"/>
    <s v="  Joanna G"/>
    <n v="51.86"/>
    <n v="5.32"/>
    <s v="yes"/>
    <x v="0"/>
    <x v="0"/>
    <s v="No major surgery"/>
    <x v="1"/>
    <x v="0"/>
    <x v="2"/>
    <s v="24/11/1997"/>
    <n v="3906.13"/>
    <x v="1"/>
    <s v="tier - 3"/>
    <x v="6"/>
    <n v="25"/>
  </r>
  <r>
    <s v="Id1018"/>
    <s v="  Stefanie F"/>
    <n v="31.39"/>
    <n v="6.99"/>
    <s v="No"/>
    <x v="0"/>
    <x v="0"/>
    <s v="No major surgery"/>
    <x v="1"/>
    <x v="0"/>
    <x v="0"/>
    <s v="27/08/1981"/>
    <n v="3902.07"/>
    <x v="2"/>
    <s v="tier - 2"/>
    <x v="0"/>
    <n v="41"/>
  </r>
  <r>
    <s v="Id1019"/>
    <s v="  Stephen"/>
    <n v="39.97"/>
    <n v="5.55"/>
    <s v="No"/>
    <x v="0"/>
    <x v="0"/>
    <s v="No major surgery"/>
    <x v="1"/>
    <x v="0"/>
    <x v="2"/>
    <s v="14/09/1993"/>
    <n v="3898.35"/>
    <x v="2"/>
    <s v="tier - 2"/>
    <x v="1"/>
    <n v="29"/>
  </r>
  <r>
    <s v="Id1020"/>
    <s v="  Liza J"/>
    <n v="41.23"/>
    <n v="6.94"/>
    <s v="No"/>
    <x v="0"/>
    <x v="0"/>
    <s v="No major surgery"/>
    <x v="1"/>
    <x v="0"/>
    <x v="0"/>
    <s v="13/07/2004"/>
    <n v="3889.2"/>
    <x v="2"/>
    <s v="tier - 2"/>
    <x v="1"/>
    <n v="18"/>
  </r>
  <r>
    <s v="Id1021"/>
    <s v="  Ian M"/>
    <n v="49.45"/>
    <n v="4.2"/>
    <s v="yes"/>
    <x v="0"/>
    <x v="0"/>
    <s v="No major surgery"/>
    <x v="1"/>
    <x v="0"/>
    <x v="2"/>
    <s v="23/10/1996"/>
    <n v="3877.3"/>
    <x v="0"/>
    <s v="tier - 3"/>
    <x v="1"/>
    <n v="26"/>
  </r>
  <r>
    <s v="Id1022"/>
    <s v="  Claudia L"/>
    <n v="41.04"/>
    <n v="5.59"/>
    <s v="No"/>
    <x v="0"/>
    <x v="0"/>
    <s v="No major surgery"/>
    <x v="1"/>
    <x v="0"/>
    <x v="2"/>
    <s v="25/07/1991"/>
    <n v="3875.73"/>
    <x v="2"/>
    <s v="tier - 3"/>
    <x v="0"/>
    <n v="31"/>
  </r>
  <r>
    <s v="Id1023"/>
    <s v="  Jessica M"/>
    <n v="27.93"/>
    <n v="9.9600000000000009"/>
    <s v="No"/>
    <x v="0"/>
    <x v="0"/>
    <s v="No major surgery"/>
    <x v="1"/>
    <x v="1"/>
    <x v="0"/>
    <s v="24/06/1990"/>
    <n v="3866.86"/>
    <x v="0"/>
    <s v="tier - 1"/>
    <x v="1"/>
    <n v="32"/>
  </r>
  <r>
    <s v="Id1024"/>
    <s v="  Billy Jr"/>
    <n v="21.01"/>
    <n v="7.37"/>
    <s v="No"/>
    <x v="0"/>
    <x v="0"/>
    <s v="No major surgery"/>
    <x v="1"/>
    <x v="2"/>
    <x v="0"/>
    <s v="18/10/1967"/>
    <n v="36332.449999999997"/>
    <x v="0"/>
    <s v="tier - 3"/>
    <x v="6"/>
    <n v="55"/>
  </r>
  <r>
    <s v="Id1025"/>
    <s v="  David"/>
    <n v="52.37"/>
    <n v="5.0599999999999996"/>
    <s v="yes"/>
    <x v="1"/>
    <x v="0"/>
    <n v="2"/>
    <x v="1"/>
    <x v="0"/>
    <x v="2"/>
    <s v="18/10/2001"/>
    <n v="3861.21"/>
    <x v="2"/>
    <s v="tier - 2"/>
    <x v="3"/>
    <n v="21"/>
  </r>
  <r>
    <s v="Id1026"/>
    <s v="  Tim"/>
    <n v="40.369999999999997"/>
    <n v="8.2100000000000009"/>
    <s v="No"/>
    <x v="0"/>
    <x v="0"/>
    <s v="No major surgery"/>
    <x v="1"/>
    <x v="0"/>
    <x v="0"/>
    <s v="06/06/2001"/>
    <n v="3858.51"/>
    <x v="2"/>
    <s v="tier - 3"/>
    <x v="4"/>
    <n v="22"/>
  </r>
  <r>
    <s v="Id1027"/>
    <s v="  Emma M"/>
    <n v="41.47"/>
    <n v="10.34"/>
    <s v="No"/>
    <x v="0"/>
    <x v="0"/>
    <n v="2"/>
    <x v="1"/>
    <x v="0"/>
    <x v="0"/>
    <s v="19/08/1991"/>
    <n v="3857.76"/>
    <x v="1"/>
    <s v="tier - 1"/>
    <x v="3"/>
    <n v="31"/>
  </r>
  <r>
    <s v="Id1028"/>
    <s v="  Tim"/>
    <n v="33.725000000000001"/>
    <n v="5.51"/>
    <s v="yes"/>
    <x v="0"/>
    <x v="0"/>
    <n v="2"/>
    <x v="1"/>
    <x v="0"/>
    <x v="2"/>
    <s v="12/08/1994"/>
    <n v="3847.67"/>
    <x v="1"/>
    <s v="tier - 2"/>
    <x v="6"/>
    <n v="28"/>
  </r>
  <r>
    <s v="Id1029"/>
    <s v="  Patrick"/>
    <n v="28.1"/>
    <n v="11.2"/>
    <s v="No"/>
    <x v="0"/>
    <x v="0"/>
    <s v="No major surgery"/>
    <x v="1"/>
    <x v="1"/>
    <x v="0"/>
    <s v="29/09/1981"/>
    <n v="3797.2"/>
    <x v="2"/>
    <s v="tier - 3"/>
    <x v="1"/>
    <n v="41"/>
  </r>
  <r>
    <s v="Id1030"/>
    <s v="  Bridget K"/>
    <n v="37.43"/>
    <n v="4.3499999999999996"/>
    <s v="yes"/>
    <x v="0"/>
    <x v="1"/>
    <n v="1"/>
    <x v="1"/>
    <x v="0"/>
    <x v="2"/>
    <s v="24/06/1999"/>
    <n v="3796.36"/>
    <x v="2"/>
    <s v="tier - 3"/>
    <x v="1"/>
    <n v="23"/>
  </r>
  <r>
    <s v="Id1031"/>
    <s v="  Gabriel"/>
    <n v="23.7"/>
    <n v="10.45"/>
    <s v="No"/>
    <x v="0"/>
    <x v="0"/>
    <s v="No major surgery"/>
    <x v="1"/>
    <x v="2"/>
    <x v="0"/>
    <s v="28/08/1988"/>
    <n v="3793.55"/>
    <x v="2"/>
    <s v="tier - 3"/>
    <x v="0"/>
    <n v="34"/>
  </r>
  <r>
    <s v="Id1032"/>
    <s v="  Natasha"/>
    <n v="24.795000000000002"/>
    <n v="4.07"/>
    <s v="yes"/>
    <x v="0"/>
    <x v="1"/>
    <n v="1"/>
    <x v="1"/>
    <x v="2"/>
    <x v="2"/>
    <s v="13/12/1981"/>
    <n v="3785.77"/>
    <x v="2"/>
    <s v="tier - 1"/>
    <x v="0"/>
    <n v="41"/>
  </r>
  <r>
    <s v="Id1033"/>
    <s v="  Abby A"/>
    <n v="31.9"/>
    <n v="8.34"/>
    <s v="No"/>
    <x v="0"/>
    <x v="0"/>
    <s v="No major surgery"/>
    <x v="1"/>
    <x v="0"/>
    <x v="0"/>
    <s v="24/10/1987"/>
    <n v="3773.23"/>
    <x v="2"/>
    <s v="tier - 3"/>
    <x v="0"/>
    <n v="35"/>
  </r>
  <r>
    <s v="Id1034"/>
    <s v="  Michelle"/>
    <n v="32.68"/>
    <n v="7.41"/>
    <s v="No"/>
    <x v="0"/>
    <x v="0"/>
    <s v="No major surgery"/>
    <x v="1"/>
    <x v="0"/>
    <x v="0"/>
    <s v="21/11/1994"/>
    <n v="3766.88"/>
    <x v="2"/>
    <s v="tier - 1"/>
    <x v="0"/>
    <n v="28"/>
  </r>
  <r>
    <s v="Id1035"/>
    <s v="  Mckendree"/>
    <n v="47.13"/>
    <n v="4.3099999999999996"/>
    <s v="No"/>
    <x v="0"/>
    <x v="0"/>
    <s v="No major surgery"/>
    <x v="1"/>
    <x v="0"/>
    <x v="2"/>
    <s v="16/06/1992"/>
    <n v="36314.050000000003"/>
    <x v="2"/>
    <s v="tier - 2"/>
    <x v="6"/>
    <n v="30"/>
  </r>
  <r>
    <s v="Id1036"/>
    <s v="  Tara"/>
    <n v="36.67"/>
    <n v="10.83"/>
    <s v="No"/>
    <x v="0"/>
    <x v="0"/>
    <s v="No major surgery"/>
    <x v="1"/>
    <x v="0"/>
    <x v="0"/>
    <s v="24/10/1991"/>
    <n v="3761.29"/>
    <x v="2"/>
    <s v="tier - 3"/>
    <x v="6"/>
    <n v="31"/>
  </r>
  <r>
    <s v="Id1037"/>
    <s v="  Daniel"/>
    <n v="33.630000000000003"/>
    <n v="11.31"/>
    <s v="No"/>
    <x v="0"/>
    <x v="0"/>
    <s v="No major surgery"/>
    <x v="1"/>
    <x v="0"/>
    <x v="0"/>
    <s v="25/08/1991"/>
    <n v="3757.84"/>
    <x v="2"/>
    <s v="tier - 1"/>
    <x v="0"/>
    <n v="31"/>
  </r>
  <r>
    <s v="Id1038"/>
    <s v="  Joshua P"/>
    <n v="32.67"/>
    <n v="11.81"/>
    <s v="yes"/>
    <x v="0"/>
    <x v="0"/>
    <s v="No major surgery"/>
    <x v="1"/>
    <x v="0"/>
    <x v="0"/>
    <s v="28/10/1991"/>
    <n v="3756.62"/>
    <x v="2"/>
    <s v="tier - 2"/>
    <x v="0"/>
    <n v="31"/>
  </r>
  <r>
    <s v="Id1039"/>
    <s v="  Erin C"/>
    <n v="33.299999999999997"/>
    <n v="8.26"/>
    <s v="yes"/>
    <x v="0"/>
    <x v="0"/>
    <n v="2"/>
    <x v="1"/>
    <x v="0"/>
    <x v="0"/>
    <s v="09/09/1986"/>
    <n v="3748.56"/>
    <x v="2"/>
    <s v="tier - 2"/>
    <x v="0"/>
    <n v="36"/>
  </r>
  <r>
    <s v="Id1040"/>
    <s v="  Shure"/>
    <n v="30.78"/>
    <n v="10.74"/>
    <s v="yes"/>
    <x v="0"/>
    <x v="0"/>
    <n v="2"/>
    <x v="1"/>
    <x v="0"/>
    <x v="0"/>
    <s v="22/06/1993"/>
    <n v="3736.46"/>
    <x v="2"/>
    <s v="tier - 2"/>
    <x v="1"/>
    <n v="29"/>
  </r>
  <r>
    <s v="Id1041"/>
    <s v="  Richard"/>
    <n v="28.975000000000001"/>
    <n v="7.69"/>
    <s v="yes"/>
    <x v="0"/>
    <x v="0"/>
    <s v="No major surgery"/>
    <x v="1"/>
    <x v="1"/>
    <x v="0"/>
    <s v="22/08/1994"/>
    <n v="3732.63"/>
    <x v="2"/>
    <s v="tier - 3"/>
    <x v="7"/>
    <n v="28"/>
  </r>
  <r>
    <s v="Id1042"/>
    <s v="  Brenda"/>
    <n v="33.4"/>
    <n v="4.84"/>
    <s v="No"/>
    <x v="0"/>
    <x v="0"/>
    <s v="No major surgery"/>
    <x v="1"/>
    <x v="0"/>
    <x v="2"/>
    <s v="01/12/1986"/>
    <n v="3731.6"/>
    <x v="2"/>
    <s v="tier - 2"/>
    <x v="0"/>
    <n v="36"/>
  </r>
  <r>
    <s v="Id1043"/>
    <s v="  Joseph M"/>
    <n v="21.5"/>
    <n v="9.77"/>
    <s v="yes"/>
    <x v="0"/>
    <x v="0"/>
    <s v="No major surgery"/>
    <x v="1"/>
    <x v="2"/>
    <x v="0"/>
    <s v="05/11/2004"/>
    <n v="3722.23"/>
    <x v="2"/>
    <s v="tier - 2"/>
    <x v="4"/>
    <n v="18"/>
  </r>
  <r>
    <s v="Id1044"/>
    <s v="  Stephen J"/>
    <n v="38.14"/>
    <n v="5.84"/>
    <s v="No"/>
    <x v="0"/>
    <x v="0"/>
    <s v="No major surgery"/>
    <x v="1"/>
    <x v="0"/>
    <x v="1"/>
    <s v="02/12/1989"/>
    <n v="3704.35"/>
    <x v="2"/>
    <s v="tier - 2"/>
    <x v="0"/>
    <n v="33"/>
  </r>
  <r>
    <s v="Id1045"/>
    <s v="  Kathya"/>
    <n v="35.42"/>
    <n v="8.6999999999999993"/>
    <s v="yes"/>
    <x v="0"/>
    <x v="0"/>
    <n v="1"/>
    <x v="1"/>
    <x v="0"/>
    <x v="0"/>
    <s v="18/08/1988"/>
    <n v="3699.54"/>
    <x v="2"/>
    <s v="tier - 3"/>
    <x v="0"/>
    <n v="34"/>
  </r>
  <r>
    <s v="Id1046"/>
    <s v="  Wesley"/>
    <n v="35.625"/>
    <n v="10.79"/>
    <s v="No"/>
    <x v="0"/>
    <x v="0"/>
    <s v="No major surgery"/>
    <x v="1"/>
    <x v="0"/>
    <x v="0"/>
    <s v="25/12/2004"/>
    <n v="36307.800000000003"/>
    <x v="0"/>
    <s v="tier - 2"/>
    <x v="0"/>
    <n v="18"/>
  </r>
  <r>
    <s v="Id1047"/>
    <s v="  Tim"/>
    <n v="45.51"/>
    <n v="4.32"/>
    <s v="No"/>
    <x v="0"/>
    <x v="0"/>
    <n v="1"/>
    <x v="1"/>
    <x v="0"/>
    <x v="2"/>
    <s v="21/10/1995"/>
    <n v="3693.43"/>
    <x v="2"/>
    <s v="tier - 3"/>
    <x v="6"/>
    <n v="27"/>
  </r>
  <r>
    <s v="Id1048"/>
    <s v="  Jamie L"/>
    <n v="37.1"/>
    <n v="7.19"/>
    <s v="yes"/>
    <x v="0"/>
    <x v="0"/>
    <s v="No major surgery"/>
    <x v="1"/>
    <x v="0"/>
    <x v="0"/>
    <s v="14/12/1981"/>
    <n v="3688.38"/>
    <x v="2"/>
    <s v="tier - 2"/>
    <x v="0"/>
    <n v="41"/>
  </r>
  <r>
    <s v="Id1049"/>
    <s v="  Alexandra"/>
    <n v="30.5"/>
    <n v="11.94"/>
    <s v="yes"/>
    <x v="0"/>
    <x v="0"/>
    <s v="No major surgery"/>
    <x v="1"/>
    <x v="0"/>
    <x v="0"/>
    <s v="10/07/2003"/>
    <n v="3688.35"/>
    <x v="2"/>
    <s v="tier - 2"/>
    <x v="5"/>
    <n v="19"/>
  </r>
  <r>
    <s v="Id1050"/>
    <s v="  Tiffany"/>
    <n v="28.16"/>
    <n v="5.56"/>
    <s v="No"/>
    <x v="0"/>
    <x v="0"/>
    <n v="2"/>
    <x v="1"/>
    <x v="1"/>
    <x v="2"/>
    <s v="06/07/1984"/>
    <n v="3678.86"/>
    <x v="2"/>
    <s v="tier - 3"/>
    <x v="0"/>
    <n v="38"/>
  </r>
  <r>
    <s v="Id1051"/>
    <s v="  Rebecca J"/>
    <n v="29.1"/>
    <n v="5.64"/>
    <s v="yes"/>
    <x v="0"/>
    <x v="0"/>
    <s v="No major surgery"/>
    <x v="1"/>
    <x v="1"/>
    <x v="2"/>
    <s v="14/09/1992"/>
    <n v="3659.35"/>
    <x v="1"/>
    <s v="tier - 1"/>
    <x v="6"/>
    <n v="30"/>
  </r>
  <r>
    <s v="Id1052"/>
    <s v="  Austin T"/>
    <n v="30.22"/>
    <n v="4.6500000000000004"/>
    <s v="No"/>
    <x v="0"/>
    <x v="0"/>
    <s v="No major surgery"/>
    <x v="1"/>
    <x v="0"/>
    <x v="2"/>
    <s v="08/11/1990"/>
    <n v="3653.29"/>
    <x v="2"/>
    <s v="tier - 3"/>
    <x v="6"/>
    <n v="32"/>
  </r>
  <r>
    <s v="Id1053"/>
    <s v="  Jamie T"/>
    <n v="24.29"/>
    <n v="9.0500000000000007"/>
    <s v="No"/>
    <x v="0"/>
    <x v="0"/>
    <s v="No major surgery"/>
    <x v="1"/>
    <x v="2"/>
    <x v="0"/>
    <s v="17/11/1992"/>
    <n v="3645.09"/>
    <x v="0"/>
    <s v="tier - 2"/>
    <x v="15"/>
    <n v="30"/>
  </r>
  <r>
    <s v="Id1054"/>
    <s v="  Matthew T"/>
    <n v="29.39"/>
    <n v="4.5199999999999996"/>
    <s v="yes"/>
    <x v="0"/>
    <x v="0"/>
    <s v="No major surgery"/>
    <x v="1"/>
    <x v="1"/>
    <x v="2"/>
    <s v="14/06/1985"/>
    <n v="3622.13"/>
    <x v="2"/>
    <s v="tier - 1"/>
    <x v="0"/>
    <n v="37"/>
  </r>
  <r>
    <s v="Id1055"/>
    <s v="  Emily"/>
    <n v="25.66"/>
    <n v="4.62"/>
    <s v="yes"/>
    <x v="0"/>
    <x v="0"/>
    <n v="1"/>
    <x v="1"/>
    <x v="1"/>
    <x v="2"/>
    <s v="11/10/1990"/>
    <n v="3606.43"/>
    <x v="2"/>
    <s v="tier - 1"/>
    <x v="0"/>
    <n v="32"/>
  </r>
  <r>
    <s v="Id1056"/>
    <s v="  Gillian"/>
    <n v="39.11"/>
    <n v="5.87"/>
    <s v="No"/>
    <x v="0"/>
    <x v="0"/>
    <s v="No major surgery"/>
    <x v="1"/>
    <x v="0"/>
    <x v="1"/>
    <s v="04/11/1988"/>
    <n v="3603.6"/>
    <x v="2"/>
    <s v="tier - 1"/>
    <x v="0"/>
    <n v="34"/>
  </r>
  <r>
    <s v="Id1057"/>
    <s v="  Brenn E"/>
    <n v="43.78"/>
    <n v="5.71"/>
    <s v="No"/>
    <x v="0"/>
    <x v="0"/>
    <n v="1"/>
    <x v="1"/>
    <x v="0"/>
    <x v="1"/>
    <s v="05/09/2003"/>
    <n v="36219.410000000003"/>
    <x v="0"/>
    <s v="tier - 1"/>
    <x v="1"/>
    <n v="19"/>
  </r>
  <r>
    <s v="Id1058"/>
    <s v="  Lisa M"/>
    <n v="24.35"/>
    <n v="9.08"/>
    <s v="No"/>
    <x v="0"/>
    <x v="0"/>
    <s v="No major surgery"/>
    <x v="1"/>
    <x v="2"/>
    <x v="0"/>
    <s v="12/08/1999"/>
    <n v="3597.6"/>
    <x v="2"/>
    <s v="tier - 2"/>
    <x v="6"/>
    <n v="23"/>
  </r>
  <r>
    <s v="Id1059"/>
    <s v="  Matt"/>
    <n v="40.299999999999997"/>
    <n v="5.3"/>
    <s v="yes"/>
    <x v="0"/>
    <x v="0"/>
    <n v="2"/>
    <x v="1"/>
    <x v="0"/>
    <x v="2"/>
    <s v="04/11/1997"/>
    <n v="3594.17"/>
    <x v="2"/>
    <s v="tier - 2"/>
    <x v="1"/>
    <n v="25"/>
  </r>
  <r>
    <s v="Id1060"/>
    <s v="  Thomas A"/>
    <n v="32.774999999999999"/>
    <n v="11.76"/>
    <s v="yes"/>
    <x v="0"/>
    <x v="0"/>
    <s v="No major surgery"/>
    <x v="1"/>
    <x v="0"/>
    <x v="0"/>
    <s v="06/06/1999"/>
    <n v="3591.48"/>
    <x v="2"/>
    <s v="tier - 3"/>
    <x v="6"/>
    <n v="24"/>
  </r>
  <r>
    <s v="Id1061"/>
    <s v="  Kevin J"/>
    <n v="39.6"/>
    <n v="5.1100000000000003"/>
    <s v="yes"/>
    <x v="0"/>
    <x v="0"/>
    <n v="2"/>
    <x v="1"/>
    <x v="0"/>
    <x v="2"/>
    <s v="27/12/1986"/>
    <n v="3589.14"/>
    <x v="2"/>
    <s v="tier - 2"/>
    <x v="0"/>
    <n v="36"/>
  </r>
  <r>
    <s v="Id1062"/>
    <s v="  William H"/>
    <n v="30.97"/>
    <n v="5.54"/>
    <s v="No"/>
    <x v="0"/>
    <x v="0"/>
    <n v="2"/>
    <x v="1"/>
    <x v="0"/>
    <x v="2"/>
    <s v="11/11/2001"/>
    <n v="3579.83"/>
    <x v="2"/>
    <s v="tier - 2"/>
    <x v="1"/>
    <n v="21"/>
  </r>
  <r>
    <s v="Id1063"/>
    <s v="  Gal"/>
    <n v="27.645"/>
    <n v="8.8699999999999992"/>
    <s v="yes"/>
    <x v="0"/>
    <x v="0"/>
    <s v="No major surgery"/>
    <x v="1"/>
    <x v="1"/>
    <x v="0"/>
    <s v="23/08/1995"/>
    <n v="3578"/>
    <x v="2"/>
    <s v="tier - 3"/>
    <x v="6"/>
    <n v="27"/>
  </r>
  <r>
    <s v="Id1064"/>
    <s v="  Anton"/>
    <n v="34.43"/>
    <n v="5.96"/>
    <s v="yes"/>
    <x v="0"/>
    <x v="0"/>
    <n v="2"/>
    <x v="1"/>
    <x v="0"/>
    <x v="1"/>
    <s v="18/08/1988"/>
    <n v="3569.96"/>
    <x v="2"/>
    <s v="tier - 1"/>
    <x v="1"/>
    <n v="34"/>
  </r>
  <r>
    <s v="Id1065"/>
    <s v="  Yazmin"/>
    <n v="39.6"/>
    <n v="4.4400000000000004"/>
    <s v="yes"/>
    <x v="0"/>
    <x v="1"/>
    <n v="1"/>
    <x v="1"/>
    <x v="0"/>
    <x v="2"/>
    <s v="10/10/1981"/>
    <n v="3562.87"/>
    <x v="2"/>
    <s v="tier - 1"/>
    <x v="0"/>
    <n v="41"/>
  </r>
  <r>
    <s v="Id1066"/>
    <s v="  Florian"/>
    <n v="22.1"/>
    <n v="4.6500000000000004"/>
    <s v="yes"/>
    <x v="0"/>
    <x v="0"/>
    <n v="2"/>
    <x v="1"/>
    <x v="2"/>
    <x v="2"/>
    <s v="16/06/1995"/>
    <n v="3561.89"/>
    <x v="2"/>
    <s v="tier - 1"/>
    <x v="0"/>
    <n v="27"/>
  </r>
  <r>
    <s v="Id1067"/>
    <s v="  Karen L"/>
    <n v="33.25"/>
    <n v="5.64"/>
    <s v="yes"/>
    <x v="0"/>
    <x v="1"/>
    <n v="1"/>
    <x v="1"/>
    <x v="0"/>
    <x v="2"/>
    <s v="09/10/1995"/>
    <n v="3558.62"/>
    <x v="2"/>
    <s v="tier - 3"/>
    <x v="7"/>
    <n v="27"/>
  </r>
  <r>
    <s v="Id1068"/>
    <s v="  Scott"/>
    <n v="33.33"/>
    <n v="10.19"/>
    <s v="No"/>
    <x v="0"/>
    <x v="0"/>
    <s v="No major surgery"/>
    <x v="1"/>
    <x v="0"/>
    <x v="0"/>
    <s v="28/12/1993"/>
    <n v="36197.699999999997"/>
    <x v="0"/>
    <s v="tier - 3"/>
    <x v="6"/>
    <n v="29"/>
  </r>
  <r>
    <s v="Id1069"/>
    <s v="  Claire"/>
    <n v="30.5"/>
    <n v="10.79"/>
    <s v="No"/>
    <x v="0"/>
    <x v="0"/>
    <s v="No major surgery"/>
    <x v="1"/>
    <x v="0"/>
    <x v="0"/>
    <s v="24/09/1994"/>
    <n v="3556.92"/>
    <x v="2"/>
    <s v="tier - 3"/>
    <x v="1"/>
    <n v="28"/>
  </r>
  <r>
    <s v="Id1070"/>
    <s v="  Lynn M"/>
    <n v="30.3"/>
    <n v="4.24"/>
    <s v="No"/>
    <x v="0"/>
    <x v="0"/>
    <s v="No major surgery"/>
    <x v="1"/>
    <x v="0"/>
    <x v="2"/>
    <s v="22/12/1992"/>
    <n v="3554.2"/>
    <x v="2"/>
    <s v="tier - 3"/>
    <x v="6"/>
    <n v="30"/>
  </r>
  <r>
    <s v="Id1071"/>
    <s v="  Sharon"/>
    <n v="26.22"/>
    <n v="5.83"/>
    <s v="No"/>
    <x v="0"/>
    <x v="0"/>
    <n v="2"/>
    <x v="1"/>
    <x v="1"/>
    <x v="1"/>
    <s v="15/10/1988"/>
    <n v="3540.12"/>
    <x v="2"/>
    <s v="tier - 1"/>
    <x v="0"/>
    <n v="34"/>
  </r>
  <r>
    <s v="Id1072"/>
    <s v="  Candice"/>
    <n v="29.99"/>
    <n v="11.85"/>
    <s v="No"/>
    <x v="0"/>
    <x v="0"/>
    <s v="No major surgery"/>
    <x v="1"/>
    <x v="0"/>
    <x v="0"/>
    <s v="24/08/2003"/>
    <n v="3538.9"/>
    <x v="2"/>
    <s v="tier - 2"/>
    <x v="1"/>
    <n v="19"/>
  </r>
  <r>
    <s v="Id1073"/>
    <s v="  Jennifer D"/>
    <n v="36.380000000000003"/>
    <n v="5.98"/>
    <s v="No"/>
    <x v="0"/>
    <x v="0"/>
    <n v="1"/>
    <x v="1"/>
    <x v="0"/>
    <x v="1"/>
    <s v="16/09/1998"/>
    <n v="3537.7"/>
    <x v="1"/>
    <s v="tier - 3"/>
    <x v="1"/>
    <n v="24"/>
  </r>
  <r>
    <s v="Id1074"/>
    <s v="  Eric"/>
    <n v="31.16"/>
    <n v="4.26"/>
    <s v="yes"/>
    <x v="0"/>
    <x v="1"/>
    <n v="1"/>
    <x v="1"/>
    <x v="0"/>
    <x v="2"/>
    <s v="22/09/1999"/>
    <n v="3500.61"/>
    <x v="2"/>
    <s v="tier - 2"/>
    <x v="0"/>
    <n v="23"/>
  </r>
  <r>
    <s v="Id1075"/>
    <s v="  Bryan"/>
    <n v="25.55"/>
    <n v="4.96"/>
    <s v="yes"/>
    <x v="0"/>
    <x v="0"/>
    <n v="1"/>
    <x v="1"/>
    <x v="1"/>
    <x v="2"/>
    <s v="18/09/1996"/>
    <n v="3490.55"/>
    <x v="0"/>
    <s v="tier - 2"/>
    <x v="12"/>
    <n v="26"/>
  </r>
  <r>
    <s v="Id1076"/>
    <s v="  Devon R"/>
    <n v="28.77"/>
    <n v="4"/>
    <s v="yes"/>
    <x v="0"/>
    <x v="0"/>
    <s v="No major surgery"/>
    <x v="1"/>
    <x v="1"/>
    <x v="2"/>
    <s v="19/09/1996"/>
    <n v="3484.33"/>
    <x v="1"/>
    <s v="tier - 3"/>
    <x v="6"/>
    <n v="26"/>
  </r>
  <r>
    <s v="Id1077"/>
    <s v="  Elena"/>
    <n v="23.14"/>
    <n v="4.1500000000000004"/>
    <s v="yes"/>
    <x v="0"/>
    <x v="0"/>
    <n v="1"/>
    <x v="1"/>
    <x v="2"/>
    <x v="2"/>
    <s v="26/06/2004"/>
    <n v="3481.87"/>
    <x v="2"/>
    <s v="tier - 3"/>
    <x v="3"/>
    <n v="18"/>
  </r>
  <r>
    <s v="Id1078"/>
    <s v="  Chris"/>
    <n v="39.6"/>
    <n v="11.36"/>
    <s v="No"/>
    <x v="0"/>
    <x v="0"/>
    <s v="No major surgery"/>
    <x v="1"/>
    <x v="0"/>
    <x v="0"/>
    <s v="12/10/1993"/>
    <n v="3471.41"/>
    <x v="2"/>
    <s v="tier - 2"/>
    <x v="0"/>
    <n v="29"/>
  </r>
  <r>
    <s v="Id1079"/>
    <s v="  Bert"/>
    <n v="29.2"/>
    <n v="7.53"/>
    <s v="No"/>
    <x v="0"/>
    <x v="0"/>
    <s v="No major surgery"/>
    <x v="1"/>
    <x v="1"/>
    <x v="0"/>
    <s v="01/10/1999"/>
    <n v="36189.1"/>
    <x v="0"/>
    <s v="tier - 3"/>
    <x v="3"/>
    <n v="23"/>
  </r>
  <r>
    <s v="Id1080"/>
    <s v="  John P"/>
    <n v="32.774999999999999"/>
    <n v="7.95"/>
    <s v="No"/>
    <x v="0"/>
    <x v="0"/>
    <s v="No major surgery"/>
    <x v="1"/>
    <x v="0"/>
    <x v="0"/>
    <s v="29/07/2003"/>
    <n v="3463.51"/>
    <x v="2"/>
    <s v="tier - 1"/>
    <x v="4"/>
    <n v="19"/>
  </r>
  <r>
    <s v="Id1081"/>
    <s v="  Daniel P"/>
    <n v="24.035"/>
    <n v="8.5"/>
    <s v="No"/>
    <x v="0"/>
    <x v="0"/>
    <s v="No major surgery"/>
    <x v="1"/>
    <x v="2"/>
    <x v="0"/>
    <s v="14/09/1987"/>
    <n v="3453.77"/>
    <x v="2"/>
    <s v="tier - 1"/>
    <x v="6"/>
    <n v="35"/>
  </r>
  <r>
    <s v="Id1082"/>
    <s v="  Lisa K"/>
    <n v="30.55"/>
    <n v="5.89"/>
    <s v="No"/>
    <x v="0"/>
    <x v="1"/>
    <n v="1"/>
    <x v="1"/>
    <x v="0"/>
    <x v="1"/>
    <s v="20/06/2000"/>
    <n v="3443.06"/>
    <x v="2"/>
    <s v="tier - 1"/>
    <x v="6"/>
    <n v="22"/>
  </r>
  <r>
    <s v="Id1083"/>
    <s v="  Kristine"/>
    <n v="28.81"/>
    <n v="8.76"/>
    <s v="No"/>
    <x v="0"/>
    <x v="0"/>
    <n v="2"/>
    <x v="1"/>
    <x v="1"/>
    <x v="0"/>
    <s v="27/08/1986"/>
    <n v="3436.5"/>
    <x v="2"/>
    <s v="tier - 1"/>
    <x v="0"/>
    <n v="36"/>
  </r>
  <r>
    <s v="Id1084"/>
    <s v="  Paul A"/>
    <n v="31.66"/>
    <n v="4.1100000000000003"/>
    <s v="No"/>
    <x v="0"/>
    <x v="0"/>
    <s v="No major surgery"/>
    <x v="1"/>
    <x v="0"/>
    <x v="2"/>
    <s v="26/12/2001"/>
    <n v="3434.38"/>
    <x v="2"/>
    <s v="tier - 2"/>
    <x v="6"/>
    <n v="21"/>
  </r>
  <r>
    <s v="Id1085"/>
    <s v="  Bryan"/>
    <n v="28.215"/>
    <n v="7.56"/>
    <s v="yes"/>
    <x v="0"/>
    <x v="0"/>
    <n v="1"/>
    <x v="1"/>
    <x v="1"/>
    <x v="0"/>
    <s v="19/12/1996"/>
    <n v="3410.32"/>
    <x v="2"/>
    <s v="tier - 2"/>
    <x v="6"/>
    <n v="26"/>
  </r>
  <r>
    <s v="Id1086"/>
    <s v="  Chris"/>
    <n v="26.12"/>
    <n v="4.17"/>
    <s v="yes"/>
    <x v="0"/>
    <x v="1"/>
    <n v="1"/>
    <x v="1"/>
    <x v="1"/>
    <x v="2"/>
    <s v="16/07/2004"/>
    <n v="3393.36"/>
    <x v="2"/>
    <s v="tier - 2"/>
    <x v="8"/>
    <n v="18"/>
  </r>
  <r>
    <s v="Id1087"/>
    <s v="  Milah B"/>
    <n v="36.630000000000003"/>
    <n v="11.42"/>
    <s v="No"/>
    <x v="0"/>
    <x v="0"/>
    <n v="2"/>
    <x v="1"/>
    <x v="0"/>
    <x v="0"/>
    <s v="27/10/1996"/>
    <n v="3392.98"/>
    <x v="2"/>
    <s v="tier - 3"/>
    <x v="0"/>
    <n v="26"/>
  </r>
  <r>
    <s v="Id1088"/>
    <s v="  Annette M"/>
    <n v="33.344999999999999"/>
    <n v="7.33"/>
    <s v="No"/>
    <x v="0"/>
    <x v="0"/>
    <n v="2"/>
    <x v="1"/>
    <x v="0"/>
    <x v="0"/>
    <s v="10/08/1996"/>
    <n v="3392.37"/>
    <x v="2"/>
    <s v="tier - 3"/>
    <x v="0"/>
    <n v="26"/>
  </r>
  <r>
    <s v="Id1089"/>
    <s v="  Yoko"/>
    <n v="27.11"/>
    <n v="6.7"/>
    <s v="No"/>
    <x v="0"/>
    <x v="0"/>
    <s v="No major surgery"/>
    <x v="1"/>
    <x v="1"/>
    <x v="0"/>
    <s v="13/11/1996"/>
    <n v="3385.4"/>
    <x v="2"/>
    <s v="tier - 2"/>
    <x v="7"/>
    <n v="26"/>
  </r>
  <r>
    <s v="Id1090"/>
    <s v="  Laura"/>
    <n v="26.6"/>
    <n v="5.27"/>
    <s v="yes"/>
    <x v="0"/>
    <x v="1"/>
    <n v="1"/>
    <x v="1"/>
    <x v="1"/>
    <x v="2"/>
    <s v="06/12/1974"/>
    <n v="36182.870000000003"/>
    <x v="2"/>
    <s v="tier - 3"/>
    <x v="1"/>
    <n v="48"/>
  </r>
  <r>
    <s v="Id1091"/>
    <s v="  Tess A"/>
    <n v="30.41"/>
    <n v="7.72"/>
    <s v="No"/>
    <x v="0"/>
    <x v="0"/>
    <s v="No major surgery"/>
    <x v="1"/>
    <x v="0"/>
    <x v="0"/>
    <s v="14/12/1996"/>
    <n v="3378.91"/>
    <x v="2"/>
    <s v="tier - 1"/>
    <x v="6"/>
    <n v="26"/>
  </r>
  <r>
    <s v="Id1092"/>
    <s v="  William G"/>
    <n v="28.98"/>
    <n v="8.68"/>
    <s v="No"/>
    <x v="0"/>
    <x v="0"/>
    <n v="2"/>
    <x v="1"/>
    <x v="1"/>
    <x v="0"/>
    <s v="07/10/1993"/>
    <n v="3366.67"/>
    <x v="2"/>
    <s v="tier - 2"/>
    <x v="0"/>
    <n v="29"/>
  </r>
  <r>
    <s v="Id1093"/>
    <s v="  Paige"/>
    <n v="31.24"/>
    <n v="9.8000000000000007"/>
    <s v="No"/>
    <x v="0"/>
    <x v="0"/>
    <s v="No major surgery"/>
    <x v="1"/>
    <x v="0"/>
    <x v="0"/>
    <s v="23/06/1995"/>
    <n v="3353.47"/>
    <x v="2"/>
    <s v="tier - 3"/>
    <x v="1"/>
    <n v="27"/>
  </r>
  <r>
    <s v="Id1094"/>
    <s v="  Matthew J"/>
    <n v="31.54"/>
    <n v="4.4400000000000004"/>
    <s v="No"/>
    <x v="0"/>
    <x v="0"/>
    <s v="No major surgery"/>
    <x v="1"/>
    <x v="0"/>
    <x v="2"/>
    <s v="28/10/1993"/>
    <n v="3353.28"/>
    <x v="2"/>
    <s v="tier - 1"/>
    <x v="6"/>
    <n v="29"/>
  </r>
  <r>
    <s v="Id1095"/>
    <s v="  Matthew"/>
    <n v="38.6"/>
    <n v="7.19"/>
    <s v="yes"/>
    <x v="0"/>
    <x v="0"/>
    <n v="2"/>
    <x v="1"/>
    <x v="0"/>
    <x v="0"/>
    <s v="01/09/1991"/>
    <n v="3342.79"/>
    <x v="2"/>
    <s v="tier - 1"/>
    <x v="0"/>
    <n v="31"/>
  </r>
  <r>
    <s v="Id1096"/>
    <s v="  Maria"/>
    <n v="37.950000000000003"/>
    <n v="6.06"/>
    <s v="No"/>
    <x v="0"/>
    <x v="0"/>
    <s v="No major surgery"/>
    <x v="1"/>
    <x v="0"/>
    <x v="1"/>
    <s v="20/06/1997"/>
    <n v="3309.79"/>
    <x v="1"/>
    <s v="tier - 3"/>
    <x v="11"/>
    <n v="25"/>
  </r>
  <r>
    <s v="Id1097"/>
    <s v="  Stephanie D"/>
    <n v="38.97"/>
    <n v="5.12"/>
    <s v="No"/>
    <x v="0"/>
    <x v="0"/>
    <s v="No major surgery"/>
    <x v="1"/>
    <x v="0"/>
    <x v="2"/>
    <s v="18/11/2003"/>
    <n v="3308.46"/>
    <x v="2"/>
    <s v="tier - 1"/>
    <x v="5"/>
    <n v="19"/>
  </r>
  <r>
    <s v="Id1098"/>
    <s v="  Tiffany"/>
    <n v="21.2"/>
    <n v="10.72"/>
    <s v="No"/>
    <x v="0"/>
    <x v="0"/>
    <s v="No major surgery"/>
    <x v="1"/>
    <x v="2"/>
    <x v="0"/>
    <s v="05/12/2003"/>
    <n v="3300.7"/>
    <x v="2"/>
    <s v="tier - 2"/>
    <x v="4"/>
    <n v="19"/>
  </r>
  <r>
    <s v="Id1099"/>
    <s v="  Sara M"/>
    <n v="23.96"/>
    <n v="9.58"/>
    <s v="yes"/>
    <x v="0"/>
    <x v="1"/>
    <n v="1"/>
    <x v="1"/>
    <x v="2"/>
    <x v="0"/>
    <s v="17/11/1996"/>
    <n v="3292.53"/>
    <x v="2"/>
    <s v="tier - 2"/>
    <x v="1"/>
    <n v="26"/>
  </r>
  <r>
    <s v="Id1100"/>
    <s v="  Scott A"/>
    <n v="35.93"/>
    <n v="6.4"/>
    <s v="yes"/>
    <x v="0"/>
    <x v="0"/>
    <n v="1"/>
    <x v="1"/>
    <x v="0"/>
    <x v="3"/>
    <s v="03/07/2003"/>
    <n v="3280.22"/>
    <x v="2"/>
    <s v="tier - 3"/>
    <x v="6"/>
    <n v="19"/>
  </r>
  <r>
    <s v="Id1101"/>
    <s v="  Lauren"/>
    <n v="26.11"/>
    <n v="6.8"/>
    <s v="yes"/>
    <x v="0"/>
    <x v="0"/>
    <n v="2"/>
    <x v="1"/>
    <x v="1"/>
    <x v="0"/>
    <s v="30/08/2004"/>
    <n v="36149.480000000003"/>
    <x v="2"/>
    <s v="tier - 2"/>
    <x v="0"/>
    <n v="18"/>
  </r>
  <r>
    <s v="Id1102"/>
    <s v="  Scott"/>
    <n v="32.299999999999997"/>
    <n v="9.48"/>
    <s v="No"/>
    <x v="0"/>
    <x v="0"/>
    <n v="2"/>
    <x v="1"/>
    <x v="0"/>
    <x v="0"/>
    <s v="06/10/2001"/>
    <n v="3279.87"/>
    <x v="2"/>
    <s v="tier - 1"/>
    <x v="11"/>
    <n v="21"/>
  </r>
  <r>
    <s v="Id1103"/>
    <s v="  Brian A"/>
    <n v="28.69"/>
    <n v="7.45"/>
    <s v="No"/>
    <x v="0"/>
    <x v="0"/>
    <n v="2"/>
    <x v="1"/>
    <x v="1"/>
    <x v="0"/>
    <s v="01/07/1994"/>
    <n v="3277.16"/>
    <x v="2"/>
    <s v="tier - 3"/>
    <x v="6"/>
    <n v="28"/>
  </r>
  <r>
    <s v="Id1104"/>
    <s v="  Kaitlin R"/>
    <n v="31.28"/>
    <n v="6.94"/>
    <s v="yes"/>
    <x v="0"/>
    <x v="0"/>
    <n v="1"/>
    <x v="1"/>
    <x v="0"/>
    <x v="0"/>
    <s v="02/12/1994"/>
    <n v="3268.85"/>
    <x v="1"/>
    <s v="tier - 1"/>
    <x v="3"/>
    <n v="28"/>
  </r>
  <r>
    <s v="Id1105"/>
    <s v="  Mohammad"/>
    <n v="30.21"/>
    <n v="7.83"/>
    <s v="No"/>
    <x v="0"/>
    <x v="0"/>
    <s v="No major surgery"/>
    <x v="1"/>
    <x v="0"/>
    <x v="0"/>
    <s v="13/11/1991"/>
    <n v="3260.2"/>
    <x v="1"/>
    <s v="tier - 2"/>
    <x v="6"/>
    <n v="31"/>
  </r>
  <r>
    <s v="Id1106"/>
    <s v="  Charlie"/>
    <n v="38.28"/>
    <n v="10.17"/>
    <s v="yes"/>
    <x v="0"/>
    <x v="0"/>
    <s v="No major surgery"/>
    <x v="1"/>
    <x v="0"/>
    <x v="0"/>
    <s v="02/09/1997"/>
    <n v="3238.44"/>
    <x v="2"/>
    <s v="tier - 3"/>
    <x v="0"/>
    <n v="25"/>
  </r>
  <r>
    <s v="Id1107"/>
    <s v="  Brent"/>
    <n v="29.9"/>
    <n v="8.9600000000000009"/>
    <s v="yes"/>
    <x v="0"/>
    <x v="0"/>
    <s v="No major surgery"/>
    <x v="1"/>
    <x v="0"/>
    <x v="0"/>
    <s v="02/08/1997"/>
    <n v="3227.12"/>
    <x v="2"/>
    <s v="tier - 3"/>
    <x v="0"/>
    <n v="25"/>
  </r>
  <r>
    <s v="Id1108"/>
    <s v="  Kelli M"/>
    <n v="23.18"/>
    <n v="6.96"/>
    <s v="yes"/>
    <x v="0"/>
    <x v="0"/>
    <n v="2"/>
    <x v="1"/>
    <x v="2"/>
    <x v="0"/>
    <s v="06/07/1997"/>
    <n v="3213.62"/>
    <x v="2"/>
    <s v="tier - 2"/>
    <x v="7"/>
    <n v="25"/>
  </r>
  <r>
    <s v="Id1109"/>
    <s v="  Sheridan H"/>
    <n v="33.020000000000003"/>
    <n v="5.07"/>
    <s v="yes"/>
    <x v="0"/>
    <x v="0"/>
    <s v="No major surgery"/>
    <x v="1"/>
    <x v="0"/>
    <x v="2"/>
    <s v="22/12/1997"/>
    <n v="3208.79"/>
    <x v="2"/>
    <s v="tier - 3"/>
    <x v="6"/>
    <n v="25"/>
  </r>
  <r>
    <s v="Id1110"/>
    <s v="  Sarah M"/>
    <n v="27.29"/>
    <n v="5.85"/>
    <s v="No"/>
    <x v="0"/>
    <x v="0"/>
    <n v="2"/>
    <x v="1"/>
    <x v="1"/>
    <x v="1"/>
    <s v="05/07/1997"/>
    <n v="3206.49"/>
    <x v="2"/>
    <s v="tier - 3"/>
    <x v="7"/>
    <n v="25"/>
  </r>
  <r>
    <s v="Id1111"/>
    <s v="  Jennifer"/>
    <n v="23.18"/>
    <n v="10.56"/>
    <s v="No"/>
    <x v="0"/>
    <x v="0"/>
    <n v="2"/>
    <x v="1"/>
    <x v="2"/>
    <x v="0"/>
    <s v="11/10/1996"/>
    <n v="3201.25"/>
    <x v="2"/>
    <s v="tier - 3"/>
    <x v="1"/>
    <n v="26"/>
  </r>
  <r>
    <s v="Id1112"/>
    <s v="  Laura J"/>
    <n v="32.659999999999997"/>
    <n v="8.92"/>
    <s v="yes"/>
    <x v="0"/>
    <x v="0"/>
    <s v="No major surgery"/>
    <x v="1"/>
    <x v="0"/>
    <x v="0"/>
    <s v="08/06/1977"/>
    <n v="62592.87"/>
    <x v="2"/>
    <s v="tier - 3"/>
    <x v="0"/>
    <n v="46"/>
  </r>
  <r>
    <s v="Id1113"/>
    <s v="  Thomas"/>
    <n v="30.78"/>
    <n v="8.6300000000000008"/>
    <s v="No"/>
    <x v="0"/>
    <x v="0"/>
    <s v="No major surgery"/>
    <x v="1"/>
    <x v="0"/>
    <x v="0"/>
    <s v="27/09/1971"/>
    <n v="47462.89"/>
    <x v="0"/>
    <s v="tier - 2"/>
    <x v="0"/>
    <n v="51"/>
  </r>
  <r>
    <s v="Id1114"/>
    <s v="  Gisele"/>
    <n v="47.2"/>
    <n v="6.29"/>
    <s v="yes"/>
    <x v="0"/>
    <x v="1"/>
    <n v="1"/>
    <x v="1"/>
    <x v="0"/>
    <x v="1"/>
    <s v="12/06/1997"/>
    <n v="36124.57"/>
    <x v="0"/>
    <s v="tier - 3"/>
    <x v="0"/>
    <n v="25"/>
  </r>
  <r>
    <s v="Id1115"/>
    <s v="  Myra L"/>
    <n v="31.6"/>
    <n v="5.75"/>
    <s v="No"/>
    <x v="0"/>
    <x v="0"/>
    <n v="2"/>
    <x v="1"/>
    <x v="0"/>
    <x v="1"/>
    <s v="02/09/2001"/>
    <n v="3180.51"/>
    <x v="2"/>
    <s v="tier - 2"/>
    <x v="0"/>
    <n v="21"/>
  </r>
  <r>
    <s v="Id1116"/>
    <s v="  Melissa M"/>
    <n v="33.914999999999999"/>
    <n v="6.66"/>
    <s v="yes"/>
    <x v="0"/>
    <x v="0"/>
    <n v="1"/>
    <x v="1"/>
    <x v="0"/>
    <x v="0"/>
    <s v="23/09/2000"/>
    <n v="3179.96"/>
    <x v="2"/>
    <s v="tier - 2"/>
    <x v="1"/>
    <n v="22"/>
  </r>
  <r>
    <s v="Id1117"/>
    <s v="  Eleanor F"/>
    <n v="23.54"/>
    <n v="5.0999999999999996"/>
    <s v="No"/>
    <x v="0"/>
    <x v="0"/>
    <n v="2"/>
    <x v="1"/>
    <x v="2"/>
    <x v="2"/>
    <s v="03/07/1996"/>
    <n v="3176.82"/>
    <x v="2"/>
    <s v="tier - 1"/>
    <x v="1"/>
    <n v="26"/>
  </r>
  <r>
    <s v="Id1118"/>
    <s v="  Elizabeth"/>
    <n v="27.074999999999999"/>
    <n v="4.41"/>
    <s v="No"/>
    <x v="0"/>
    <x v="0"/>
    <n v="2"/>
    <x v="1"/>
    <x v="1"/>
    <x v="2"/>
    <s v="14/08/1996"/>
    <n v="3176.29"/>
    <x v="2"/>
    <s v="tier - 2"/>
    <x v="1"/>
    <n v="26"/>
  </r>
  <r>
    <s v="Id1119"/>
    <s v="  Kenneth"/>
    <n v="25.8"/>
    <n v="5.52"/>
    <s v="yes"/>
    <x v="0"/>
    <x v="0"/>
    <s v="No major surgery"/>
    <x v="1"/>
    <x v="1"/>
    <x v="2"/>
    <s v="06/07/1994"/>
    <n v="3172.02"/>
    <x v="2"/>
    <s v="tier - 1"/>
    <x v="6"/>
    <n v="28"/>
  </r>
  <r>
    <s v="Id1120"/>
    <s v="  Robert G"/>
    <n v="36.1"/>
    <n v="4.62"/>
    <s v="yes"/>
    <x v="0"/>
    <x v="1"/>
    <n v="1"/>
    <x v="1"/>
    <x v="0"/>
    <x v="2"/>
    <s v="25/10/1994"/>
    <n v="3171.61"/>
    <x v="2"/>
    <s v="tier - 3"/>
    <x v="0"/>
    <n v="28"/>
  </r>
  <r>
    <s v="Id1121"/>
    <s v="  Thomas C"/>
    <n v="30.495000000000001"/>
    <n v="5.74"/>
    <s v="yes"/>
    <x v="0"/>
    <x v="1"/>
    <n v="1"/>
    <x v="1"/>
    <x v="0"/>
    <x v="1"/>
    <s v="29/08/2001"/>
    <n v="3167.46"/>
    <x v="2"/>
    <s v="tier - 3"/>
    <x v="7"/>
    <n v="21"/>
  </r>
  <r>
    <s v="Id1122"/>
    <s v="  Matthew J"/>
    <n v="21.4"/>
    <n v="6.3"/>
    <s v="yes"/>
    <x v="0"/>
    <x v="1"/>
    <n v="1"/>
    <x v="1"/>
    <x v="2"/>
    <x v="1"/>
    <s v="25/09/1993"/>
    <n v="3162.02"/>
    <x v="2"/>
    <s v="tier - 3"/>
    <x v="0"/>
    <n v="29"/>
  </r>
  <r>
    <s v="Id1123"/>
    <s v="  Mallory D"/>
    <n v="32.299999999999997"/>
    <n v="10.27"/>
    <s v="No"/>
    <x v="0"/>
    <x v="0"/>
    <s v="No major surgery"/>
    <x v="1"/>
    <x v="0"/>
    <x v="0"/>
    <s v="10/07/1994"/>
    <n v="3161.45"/>
    <x v="2"/>
    <s v="tier - 1"/>
    <x v="6"/>
    <n v="28"/>
  </r>
  <r>
    <s v="Id1124"/>
    <s v="  Christopher D"/>
    <n v="29.78"/>
    <n v="5.85"/>
    <s v="No"/>
    <x v="0"/>
    <x v="1"/>
    <n v="1"/>
    <x v="1"/>
    <x v="1"/>
    <x v="1"/>
    <s v="25/06/1999"/>
    <n v="3128.35"/>
    <x v="2"/>
    <s v="tier - 3"/>
    <x v="5"/>
    <n v="23"/>
  </r>
  <r>
    <s v="Id1125"/>
    <s v="  Jamie"/>
    <n v="34.76"/>
    <n v="5.92"/>
    <s v="yes"/>
    <x v="0"/>
    <x v="0"/>
    <n v="1"/>
    <x v="1"/>
    <x v="0"/>
    <x v="1"/>
    <s v="04/11/1979"/>
    <n v="36090.49"/>
    <x v="2"/>
    <s v="tier - 2"/>
    <x v="6"/>
    <n v="43"/>
  </r>
  <r>
    <s v="Id1126"/>
    <s v="  Ariell"/>
    <n v="18.335000000000001"/>
    <n v="10.01"/>
    <s v="yes"/>
    <x v="0"/>
    <x v="0"/>
    <n v="2"/>
    <x v="1"/>
    <x v="3"/>
    <x v="0"/>
    <s v="01/08/1987"/>
    <n v="3088.06"/>
    <x v="2"/>
    <s v="tier - 2"/>
    <x v="0"/>
    <n v="35"/>
  </r>
  <r>
    <s v="Id1127"/>
    <s v="  Christopher"/>
    <n v="32.299999999999997"/>
    <n v="9.59"/>
    <s v="No"/>
    <x v="0"/>
    <x v="0"/>
    <s v="No major surgery"/>
    <x v="1"/>
    <x v="0"/>
    <x v="0"/>
    <s v="13/10/2001"/>
    <n v="3077.1"/>
    <x v="2"/>
    <s v="tier - 1"/>
    <x v="1"/>
    <n v="21"/>
  </r>
  <r>
    <s v="Id1128"/>
    <s v="  Ryan"/>
    <n v="27.74"/>
    <n v="10.37"/>
    <s v="No"/>
    <x v="0"/>
    <x v="0"/>
    <s v="No major surgery"/>
    <x v="1"/>
    <x v="1"/>
    <x v="0"/>
    <s v="10/09/1995"/>
    <n v="3070.81"/>
    <x v="1"/>
    <s v="tier - 1"/>
    <x v="11"/>
    <n v="27"/>
  </r>
  <r>
    <s v="Id1129"/>
    <s v="  Thomas B"/>
    <n v="24"/>
    <n v="4.01"/>
    <s v="yes"/>
    <x v="0"/>
    <x v="0"/>
    <n v="1"/>
    <x v="1"/>
    <x v="2"/>
    <x v="2"/>
    <s v="01/10/1989"/>
    <n v="3065.49"/>
    <x v="2"/>
    <s v="tier - 1"/>
    <x v="1"/>
    <n v="33"/>
  </r>
  <r>
    <s v="Id1130"/>
    <s v="  Katie"/>
    <n v="31.78"/>
    <n v="4.24"/>
    <s v="yes"/>
    <x v="0"/>
    <x v="1"/>
    <n v="1"/>
    <x v="1"/>
    <x v="0"/>
    <x v="2"/>
    <s v="26/09/1994"/>
    <n v="3062.51"/>
    <x v="1"/>
    <s v="tier - 1"/>
    <x v="1"/>
    <n v="28"/>
  </r>
  <r>
    <s v="Id1131"/>
    <s v="  Rachelle L"/>
    <n v="32.25"/>
    <n v="5.36"/>
    <s v="yes"/>
    <x v="0"/>
    <x v="0"/>
    <s v="No major surgery"/>
    <x v="1"/>
    <x v="0"/>
    <x v="2"/>
    <s v="21/06/2002"/>
    <n v="3056.39"/>
    <x v="2"/>
    <s v="tier - 3"/>
    <x v="0"/>
    <n v="20"/>
  </r>
  <r>
    <s v="Id1132"/>
    <s v="  Colleen"/>
    <n v="30.114999999999998"/>
    <n v="4.99"/>
    <s v="No"/>
    <x v="0"/>
    <x v="0"/>
    <n v="2"/>
    <x v="1"/>
    <x v="0"/>
    <x v="2"/>
    <s v="22/12/1997"/>
    <n v="3051.73"/>
    <x v="2"/>
    <s v="tier - 2"/>
    <x v="6"/>
    <n v="25"/>
  </r>
  <r>
    <s v="Id1133"/>
    <s v="  Gregory A"/>
    <n v="22.41"/>
    <n v="8.68"/>
    <s v="No"/>
    <x v="0"/>
    <x v="0"/>
    <s v="No major surgery"/>
    <x v="1"/>
    <x v="2"/>
    <x v="0"/>
    <s v="09/08/1998"/>
    <n v="3046.06"/>
    <x v="2"/>
    <s v="tier - 1"/>
    <x v="8"/>
    <n v="24"/>
  </r>
  <r>
    <s v="Id1134"/>
    <s v="  Lara"/>
    <n v="45.72"/>
    <n v="4.2300000000000004"/>
    <s v="yes"/>
    <x v="0"/>
    <x v="0"/>
    <s v="No major surgery"/>
    <x v="1"/>
    <x v="0"/>
    <x v="2"/>
    <s v="15/09/1998"/>
    <n v="3044.21"/>
    <x v="2"/>
    <s v="tier - 3"/>
    <x v="7"/>
    <n v="24"/>
  </r>
  <r>
    <s v="Id1135"/>
    <s v="  Megan"/>
    <n v="25"/>
    <n v="5.32"/>
    <s v="yes"/>
    <x v="0"/>
    <x v="0"/>
    <n v="2"/>
    <x v="1"/>
    <x v="1"/>
    <x v="2"/>
    <s v="19/12/1997"/>
    <n v="3021.81"/>
    <x v="2"/>
    <s v="tier - 3"/>
    <x v="1"/>
    <n v="25"/>
  </r>
  <r>
    <s v="Id1136"/>
    <s v="  Sara"/>
    <n v="39.5"/>
    <n v="6.66"/>
    <s v="No"/>
    <x v="0"/>
    <x v="0"/>
    <s v="No major surgery"/>
    <x v="1"/>
    <x v="0"/>
    <x v="0"/>
    <s v="20/08/1996"/>
    <n v="36085.22"/>
    <x v="0"/>
    <s v="tier - 1"/>
    <x v="6"/>
    <n v="26"/>
  </r>
  <r>
    <s v="Id1137"/>
    <s v="  Lucie J"/>
    <n v="37.729999999999997"/>
    <n v="7.4"/>
    <s v="No"/>
    <x v="0"/>
    <x v="0"/>
    <s v="No major surgery"/>
    <x v="1"/>
    <x v="0"/>
    <x v="0"/>
    <s v="28/09/1988"/>
    <n v="3018.04"/>
    <x v="2"/>
    <s v="tier - 2"/>
    <x v="1"/>
    <n v="34"/>
  </r>
  <r>
    <s v="Id1138"/>
    <s v="  Elizabeth S"/>
    <n v="40.659999999999997"/>
    <n v="10.08"/>
    <s v="No"/>
    <x v="0"/>
    <x v="0"/>
    <s v="No major surgery"/>
    <x v="1"/>
    <x v="0"/>
    <x v="0"/>
    <s v="15/12/2002"/>
    <n v="3012.22"/>
    <x v="2"/>
    <s v="tier - 3"/>
    <x v="1"/>
    <n v="20"/>
  </r>
  <r>
    <s v="Id1139"/>
    <s v="  Carma S"/>
    <n v="34.200000000000003"/>
    <n v="8.58"/>
    <s v="No"/>
    <x v="0"/>
    <x v="0"/>
    <s v="No major surgery"/>
    <x v="1"/>
    <x v="0"/>
    <x v="0"/>
    <s v="20/11/1991"/>
    <n v="2985.67"/>
    <x v="2"/>
    <s v="tier - 2"/>
    <x v="0"/>
    <n v="31"/>
  </r>
  <r>
    <s v="Id1140"/>
    <s v="  Ryan"/>
    <n v="46.51"/>
    <n v="5.84"/>
    <s v="No"/>
    <x v="0"/>
    <x v="0"/>
    <n v="1"/>
    <x v="1"/>
    <x v="0"/>
    <x v="1"/>
    <s v="18/06/1987"/>
    <n v="2979.52"/>
    <x v="2"/>
    <s v="tier - 3"/>
    <x v="0"/>
    <n v="35"/>
  </r>
  <r>
    <s v="Id1141"/>
    <s v="  Daniel"/>
    <n v="28.88"/>
    <n v="4.8600000000000003"/>
    <s v="yes"/>
    <x v="0"/>
    <x v="1"/>
    <n v="1"/>
    <x v="1"/>
    <x v="1"/>
    <x v="2"/>
    <s v="24/09/1995"/>
    <n v="2974.13"/>
    <x v="2"/>
    <s v="tier - 1"/>
    <x v="6"/>
    <n v="27"/>
  </r>
  <r>
    <s v="Id1142"/>
    <s v="  Sarah"/>
    <n v="33.914999999999999"/>
    <n v="11.52"/>
    <s v="No"/>
    <x v="0"/>
    <x v="0"/>
    <s v="No major surgery"/>
    <x v="1"/>
    <x v="0"/>
    <x v="0"/>
    <s v="30/09/2002"/>
    <n v="2943.41"/>
    <x v="2"/>
    <s v="tier - 3"/>
    <x v="1"/>
    <n v="20"/>
  </r>
  <r>
    <s v="Id1143"/>
    <s v="  Matthew J"/>
    <n v="24.32"/>
    <n v="6.15"/>
    <s v="yes"/>
    <x v="0"/>
    <x v="1"/>
    <n v="1"/>
    <x v="1"/>
    <x v="2"/>
    <x v="1"/>
    <s v="30/06/1996"/>
    <n v="2927.06"/>
    <x v="2"/>
    <s v="tier - 2"/>
    <x v="0"/>
    <n v="26"/>
  </r>
  <r>
    <s v="Id1144"/>
    <s v="  Francesca"/>
    <n v="25.8"/>
    <n v="9.94"/>
    <s v="No"/>
    <x v="0"/>
    <x v="0"/>
    <s v="No major surgery"/>
    <x v="1"/>
    <x v="1"/>
    <x v="0"/>
    <s v="05/06/2003"/>
    <n v="2913.57"/>
    <x v="2"/>
    <s v="tier - 2"/>
    <x v="6"/>
    <n v="20"/>
  </r>
  <r>
    <s v="Id1145"/>
    <s v="  Nicole"/>
    <n v="21.56"/>
    <n v="10.56"/>
    <s v="No"/>
    <x v="0"/>
    <x v="0"/>
    <s v="No major surgery"/>
    <x v="1"/>
    <x v="2"/>
    <x v="0"/>
    <s v="13/06/1996"/>
    <n v="2904.09"/>
    <x v="2"/>
    <s v="tier - 2"/>
    <x v="6"/>
    <n v="26"/>
  </r>
  <r>
    <s v="Id1146"/>
    <s v="  Toshiyuki"/>
    <n v="31.6"/>
    <n v="6.79"/>
    <s v="No"/>
    <x v="0"/>
    <x v="0"/>
    <s v="No major surgery"/>
    <x v="1"/>
    <x v="0"/>
    <x v="0"/>
    <s v="24/10/1996"/>
    <n v="2902.91"/>
    <x v="2"/>
    <s v="tier - 2"/>
    <x v="0"/>
    <n v="26"/>
  </r>
  <r>
    <s v="Id1147"/>
    <s v="  Tom L"/>
    <n v="42.93"/>
    <n v="4.8"/>
    <s v="No"/>
    <x v="0"/>
    <x v="0"/>
    <n v="1"/>
    <x v="1"/>
    <x v="0"/>
    <x v="2"/>
    <s v="22/07/1963"/>
    <n v="36074.339999999997"/>
    <x v="2"/>
    <s v="tier - 1"/>
    <x v="6"/>
    <n v="59"/>
  </r>
  <r>
    <s v="Id1148"/>
    <s v="  Brian"/>
    <n v="26.72"/>
    <n v="5.75"/>
    <s v="No"/>
    <x v="0"/>
    <x v="0"/>
    <n v="2"/>
    <x v="1"/>
    <x v="1"/>
    <x v="1"/>
    <s v="01/11/1999"/>
    <n v="2899.49"/>
    <x v="2"/>
    <s v="tier - 2"/>
    <x v="7"/>
    <n v="23"/>
  </r>
  <r>
    <s v="Id1149"/>
    <s v="  Matthew"/>
    <n v="26.67"/>
    <n v="5.81"/>
    <s v="No"/>
    <x v="0"/>
    <x v="0"/>
    <n v="2"/>
    <x v="1"/>
    <x v="1"/>
    <x v="1"/>
    <s v="14/07/2000"/>
    <n v="2897.46"/>
    <x v="2"/>
    <s v="tier - 1"/>
    <x v="1"/>
    <n v="22"/>
  </r>
  <r>
    <s v="Id1150"/>
    <s v="  Julee"/>
    <n v="42.68"/>
    <n v="9.2799999999999994"/>
    <s v="No"/>
    <x v="0"/>
    <x v="0"/>
    <n v="2"/>
    <x v="1"/>
    <x v="0"/>
    <x v="0"/>
    <s v="21/06/1996"/>
    <n v="2897.32"/>
    <x v="1"/>
    <s v="tier - 3"/>
    <x v="3"/>
    <n v="26"/>
  </r>
  <r>
    <s v="Id1151"/>
    <s v="  Christopher M"/>
    <n v="24.31"/>
    <n v="6.37"/>
    <s v="No"/>
    <x v="0"/>
    <x v="0"/>
    <s v="No major surgery"/>
    <x v="1"/>
    <x v="2"/>
    <x v="1"/>
    <s v="12/08/1993"/>
    <n v="2867.12"/>
    <x v="0"/>
    <s v="tier - 3"/>
    <x v="0"/>
    <n v="29"/>
  </r>
  <r>
    <s v="Id1152"/>
    <s v="  Ciaran"/>
    <n v="44.75"/>
    <n v="5.09"/>
    <s v="yes"/>
    <x v="0"/>
    <x v="0"/>
    <s v="No major surgery"/>
    <x v="1"/>
    <x v="0"/>
    <x v="2"/>
    <s v="01/11/1993"/>
    <n v="2866.09"/>
    <x v="1"/>
    <s v="tier - 3"/>
    <x v="6"/>
    <n v="29"/>
  </r>
  <r>
    <s v="Id1153"/>
    <s v="  Kara"/>
    <n v="30.78"/>
    <n v="7.94"/>
    <s v="No"/>
    <x v="0"/>
    <x v="0"/>
    <n v="2"/>
    <x v="1"/>
    <x v="0"/>
    <x v="0"/>
    <s v="04/09/1998"/>
    <n v="2855.44"/>
    <x v="2"/>
    <s v="tier - 3"/>
    <x v="1"/>
    <n v="24"/>
  </r>
  <r>
    <s v="Id1154"/>
    <s v="  Makie"/>
    <n v="21.86"/>
    <n v="10.95"/>
    <s v="No"/>
    <x v="0"/>
    <x v="0"/>
    <s v="No major surgery"/>
    <x v="1"/>
    <x v="2"/>
    <x v="0"/>
    <s v="17/06/1998"/>
    <n v="2850.68"/>
    <x v="2"/>
    <s v="tier - 3"/>
    <x v="1"/>
    <n v="24"/>
  </r>
  <r>
    <s v="Id1155"/>
    <s v="  Emily E"/>
    <n v="49.09"/>
    <n v="6.3"/>
    <s v="yes"/>
    <x v="0"/>
    <x v="0"/>
    <s v="No major surgery"/>
    <x v="1"/>
    <x v="0"/>
    <x v="1"/>
    <s v="15/11/1998"/>
    <n v="2842.76"/>
    <x v="2"/>
    <s v="tier - 3"/>
    <x v="1"/>
    <n v="24"/>
  </r>
  <r>
    <s v="Id1156"/>
    <s v="  Cary"/>
    <n v="47.74"/>
    <n v="8.0500000000000007"/>
    <s v="yes"/>
    <x v="0"/>
    <x v="0"/>
    <n v="2"/>
    <x v="1"/>
    <x v="0"/>
    <x v="0"/>
    <s v="01/10/2000"/>
    <n v="2819.51"/>
    <x v="2"/>
    <s v="tier - 3"/>
    <x v="6"/>
    <n v="22"/>
  </r>
  <r>
    <s v="Id1157"/>
    <s v="  Steven"/>
    <n v="30.2"/>
    <n v="9.8800000000000008"/>
    <s v="yes"/>
    <x v="0"/>
    <x v="0"/>
    <n v="2"/>
    <x v="1"/>
    <x v="0"/>
    <x v="0"/>
    <s v="23/09/2003"/>
    <n v="2803.7"/>
    <x v="2"/>
    <s v="tier - 1"/>
    <x v="1"/>
    <n v="19"/>
  </r>
  <r>
    <s v="Id1158"/>
    <s v="  Jose Antonio Sr"/>
    <n v="33.25"/>
    <n v="7.42"/>
    <s v="yes"/>
    <x v="0"/>
    <x v="0"/>
    <n v="2"/>
    <x v="1"/>
    <x v="0"/>
    <x v="0"/>
    <s v="04/09/1999"/>
    <n v="36021.01"/>
    <x v="2"/>
    <s v="tier - 3"/>
    <x v="0"/>
    <n v="23"/>
  </r>
  <r>
    <s v="Id1159"/>
    <s v="  Tatiana"/>
    <n v="26.6"/>
    <n v="8.4499999999999993"/>
    <s v="yes"/>
    <x v="0"/>
    <x v="0"/>
    <n v="1"/>
    <x v="1"/>
    <x v="1"/>
    <x v="0"/>
    <s v="04/08/2004"/>
    <n v="2801.26"/>
    <x v="2"/>
    <s v="tier - 3"/>
    <x v="0"/>
    <n v="18"/>
  </r>
  <r>
    <s v="Id1160"/>
    <s v="  Dan T"/>
    <n v="26.35"/>
    <n v="6.21"/>
    <s v="No"/>
    <x v="0"/>
    <x v="0"/>
    <n v="2"/>
    <x v="1"/>
    <x v="1"/>
    <x v="1"/>
    <s v="24/12/1999"/>
    <n v="2789.06"/>
    <x v="2"/>
    <s v="tier - 3"/>
    <x v="1"/>
    <n v="23"/>
  </r>
  <r>
    <s v="Id1161"/>
    <s v="  Liisa A"/>
    <n v="39.994999999999997"/>
    <n v="4.6500000000000004"/>
    <s v="No"/>
    <x v="0"/>
    <x v="0"/>
    <s v="No major surgery"/>
    <x v="1"/>
    <x v="0"/>
    <x v="2"/>
    <s v="29/08/1999"/>
    <n v="2775.19"/>
    <x v="2"/>
    <s v="tier - 1"/>
    <x v="1"/>
    <n v="23"/>
  </r>
  <r>
    <s v="Id1162"/>
    <s v="  Kathryn E"/>
    <n v="22.92"/>
    <n v="5.87"/>
    <s v="yes"/>
    <x v="0"/>
    <x v="0"/>
    <n v="1"/>
    <x v="1"/>
    <x v="2"/>
    <x v="1"/>
    <s v="14/11/2004"/>
    <n v="2773.46"/>
    <x v="2"/>
    <s v="tier - 1"/>
    <x v="5"/>
    <n v="18"/>
  </r>
  <r>
    <s v="Id1163"/>
    <s v="  Maxwell"/>
    <n v="24.78"/>
    <n v="4.24"/>
    <s v="yes"/>
    <x v="0"/>
    <x v="0"/>
    <n v="2"/>
    <x v="1"/>
    <x v="2"/>
    <x v="2"/>
    <s v="10/08/1997"/>
    <n v="2758.99"/>
    <x v="2"/>
    <s v="tier - 1"/>
    <x v="1"/>
    <n v="25"/>
  </r>
  <r>
    <s v="Id1164"/>
    <s v="  Pascale"/>
    <n v="34.07"/>
    <n v="7.81"/>
    <s v="yes"/>
    <x v="0"/>
    <x v="0"/>
    <s v="No major surgery"/>
    <x v="1"/>
    <x v="0"/>
    <x v="0"/>
    <s v="11/10/2000"/>
    <n v="2755.02"/>
    <x v="2"/>
    <s v="tier - 1"/>
    <x v="7"/>
    <n v="22"/>
  </r>
  <r>
    <s v="Id1165"/>
    <s v="  Becca"/>
    <n v="30.14"/>
    <n v="9.85"/>
    <s v="No"/>
    <x v="0"/>
    <x v="0"/>
    <s v="No major surgery"/>
    <x v="1"/>
    <x v="0"/>
    <x v="0"/>
    <s v="03/10/2000"/>
    <n v="2741.95"/>
    <x v="2"/>
    <s v="tier - 3"/>
    <x v="7"/>
    <n v="22"/>
  </r>
  <r>
    <s v="Id1166"/>
    <s v="  Grace"/>
    <n v="18.05"/>
    <n v="6.94"/>
    <s v="No"/>
    <x v="0"/>
    <x v="0"/>
    <s v="No major surgery"/>
    <x v="1"/>
    <x v="3"/>
    <x v="0"/>
    <s v="17/12/2000"/>
    <n v="2731.91"/>
    <x v="2"/>
    <s v="tier - 3"/>
    <x v="7"/>
    <n v="22"/>
  </r>
  <r>
    <s v="Id1167"/>
    <s v="  Samantha"/>
    <n v="37.4"/>
    <n v="11.3"/>
    <s v="yes"/>
    <x v="0"/>
    <x v="0"/>
    <n v="2"/>
    <x v="1"/>
    <x v="0"/>
    <x v="0"/>
    <s v="03/12/2003"/>
    <n v="2730.11"/>
    <x v="2"/>
    <s v="tier - 3"/>
    <x v="1"/>
    <n v="19"/>
  </r>
  <r>
    <s v="Id1168"/>
    <s v="  Nicole R"/>
    <n v="25.75"/>
    <n v="9.23"/>
    <s v="No"/>
    <x v="0"/>
    <x v="0"/>
    <s v="No major surgery"/>
    <x v="1"/>
    <x v="1"/>
    <x v="0"/>
    <s v="06/10/1997"/>
    <n v="2727.4"/>
    <x v="1"/>
    <s v="tier - 3"/>
    <x v="3"/>
    <n v="25"/>
  </r>
  <r>
    <s v="Id1169"/>
    <s v="  David W"/>
    <n v="32.299999999999997"/>
    <n v="4.37"/>
    <s v="No"/>
    <x v="0"/>
    <x v="0"/>
    <n v="2"/>
    <x v="1"/>
    <x v="0"/>
    <x v="2"/>
    <s v="22/11/1981"/>
    <n v="35952.65"/>
    <x v="0"/>
    <s v="tier - 3"/>
    <x v="6"/>
    <n v="41"/>
  </r>
  <r>
    <s v="Id1170"/>
    <s v="  Grant"/>
    <n v="28.61"/>
    <n v="5.76"/>
    <s v="No"/>
    <x v="0"/>
    <x v="1"/>
    <n v="1"/>
    <x v="1"/>
    <x v="1"/>
    <x v="1"/>
    <s v="20/08/1988"/>
    <n v="2726.06"/>
    <x v="2"/>
    <s v="tier - 2"/>
    <x v="0"/>
    <n v="34"/>
  </r>
  <r>
    <s v="Id1171"/>
    <s v="  Sophia"/>
    <n v="45.41"/>
    <n v="4.96"/>
    <s v="No"/>
    <x v="0"/>
    <x v="0"/>
    <n v="1"/>
    <x v="1"/>
    <x v="0"/>
    <x v="2"/>
    <s v="30/10/1997"/>
    <n v="2721.32"/>
    <x v="0"/>
    <s v="tier - 3"/>
    <x v="15"/>
    <n v="25"/>
  </r>
  <r>
    <s v="Id1172"/>
    <s v="  Christina"/>
    <n v="31.2"/>
    <n v="11.04"/>
    <s v="yes"/>
    <x v="0"/>
    <x v="0"/>
    <n v="2"/>
    <x v="1"/>
    <x v="0"/>
    <x v="0"/>
    <s v="06/08/2003"/>
    <n v="2719.28"/>
    <x v="2"/>
    <s v="tier - 2"/>
    <x v="1"/>
    <n v="19"/>
  </r>
  <r>
    <s v="Id1173"/>
    <s v="  Sam L"/>
    <n v="29.83"/>
    <n v="7.81"/>
    <s v="yes"/>
    <x v="0"/>
    <x v="0"/>
    <n v="1"/>
    <x v="1"/>
    <x v="1"/>
    <x v="0"/>
    <s v="01/12/2003"/>
    <n v="2710.83"/>
    <x v="2"/>
    <s v="tier - 3"/>
    <x v="1"/>
    <n v="19"/>
  </r>
  <r>
    <s v="Id1174"/>
    <s v="  Haley R"/>
    <n v="29.06"/>
    <n v="4.55"/>
    <s v="No"/>
    <x v="0"/>
    <x v="0"/>
    <s v="No major surgery"/>
    <x v="1"/>
    <x v="1"/>
    <x v="2"/>
    <s v="21/11/2003"/>
    <n v="2709.24"/>
    <x v="2"/>
    <s v="tier - 2"/>
    <x v="1"/>
    <n v="19"/>
  </r>
  <r>
    <s v="Id1175"/>
    <s v="  Ethan"/>
    <n v="27.454999999999998"/>
    <n v="6.13"/>
    <s v="No"/>
    <x v="0"/>
    <x v="0"/>
    <n v="2"/>
    <x v="1"/>
    <x v="1"/>
    <x v="1"/>
    <s v="17/07/2003"/>
    <n v="2709.11"/>
    <x v="2"/>
    <s v="tier - 2"/>
    <x v="1"/>
    <n v="19"/>
  </r>
  <r>
    <s v="Id1176"/>
    <s v="  Andrew W"/>
    <n v="23.01"/>
    <n v="6.04"/>
    <s v="yes"/>
    <x v="0"/>
    <x v="0"/>
    <n v="1"/>
    <x v="1"/>
    <x v="2"/>
    <x v="1"/>
    <s v="13/06/1996"/>
    <n v="2699.57"/>
    <x v="2"/>
    <s v="tier - 1"/>
    <x v="1"/>
    <n v="26"/>
  </r>
  <r>
    <s v="Id1177"/>
    <s v="  Mark G"/>
    <n v="31.39"/>
    <n v="8.85"/>
    <s v="yes"/>
    <x v="0"/>
    <x v="0"/>
    <s v="No major surgery"/>
    <x v="1"/>
    <x v="0"/>
    <x v="0"/>
    <s v="11/06/1999"/>
    <n v="2690.11"/>
    <x v="2"/>
    <s v="tier - 2"/>
    <x v="1"/>
    <n v="23"/>
  </r>
  <r>
    <s v="Id1178"/>
    <s v="  Kasey E"/>
    <n v="34.770000000000003"/>
    <n v="10.54"/>
    <s v="No"/>
    <x v="0"/>
    <x v="0"/>
    <n v="2"/>
    <x v="1"/>
    <x v="0"/>
    <x v="0"/>
    <s v="02/10/1994"/>
    <n v="2689.5"/>
    <x v="1"/>
    <s v="tier - 2"/>
    <x v="0"/>
    <n v="28"/>
  </r>
  <r>
    <s v="Id1179"/>
    <s v="  Jeff"/>
    <n v="24.48"/>
    <n v="4.37"/>
    <s v="yes"/>
    <x v="0"/>
    <x v="0"/>
    <n v="2"/>
    <x v="1"/>
    <x v="2"/>
    <x v="2"/>
    <s v="17/09/1994"/>
    <n v="2684.69"/>
    <x v="2"/>
    <s v="tier - 2"/>
    <x v="0"/>
    <n v="28"/>
  </r>
  <r>
    <s v="Id1180"/>
    <s v="  Amy"/>
    <n v="22.61"/>
    <n v="9.6300000000000008"/>
    <s v="No"/>
    <x v="0"/>
    <x v="0"/>
    <n v="2"/>
    <x v="1"/>
    <x v="2"/>
    <x v="0"/>
    <s v="18/06/1992"/>
    <n v="35883.269999999997"/>
    <x v="2"/>
    <s v="tier - 1"/>
    <x v="6"/>
    <n v="30"/>
  </r>
  <r>
    <s v="Id1181"/>
    <s v="  Adam"/>
    <n v="34.299999999999997"/>
    <n v="10.37"/>
    <s v="No"/>
    <x v="0"/>
    <x v="0"/>
    <s v="No major surgery"/>
    <x v="1"/>
    <x v="0"/>
    <x v="0"/>
    <s v="05/08/1996"/>
    <n v="2680.95"/>
    <x v="1"/>
    <s v="tier - 2"/>
    <x v="1"/>
    <n v="26"/>
  </r>
  <r>
    <s v="Id1182"/>
    <s v="  Kristin M"/>
    <n v="46.09"/>
    <n v="5.44"/>
    <s v="No"/>
    <x v="0"/>
    <x v="0"/>
    <n v="2"/>
    <x v="1"/>
    <x v="0"/>
    <x v="2"/>
    <s v="09/12/2000"/>
    <n v="2643.27"/>
    <x v="2"/>
    <s v="tier - 1"/>
    <x v="1"/>
    <n v="22"/>
  </r>
  <r>
    <s v="Id1183"/>
    <s v="  Mary-Lynn B"/>
    <n v="44.744999999999997"/>
    <n v="5.19"/>
    <s v="No"/>
    <x v="0"/>
    <x v="0"/>
    <n v="2"/>
    <x v="1"/>
    <x v="0"/>
    <x v="2"/>
    <s v="24/06/2000"/>
    <n v="2639.04"/>
    <x v="2"/>
    <s v="tier - 2"/>
    <x v="1"/>
    <n v="22"/>
  </r>
  <r>
    <s v="Id1184"/>
    <s v="  Jamie A"/>
    <n v="26.33"/>
    <n v="11.8"/>
    <s v="yes"/>
    <x v="0"/>
    <x v="0"/>
    <n v="1"/>
    <x v="1"/>
    <x v="1"/>
    <x v="0"/>
    <s v="26/08/1997"/>
    <n v="2632.99"/>
    <x v="2"/>
    <s v="tier - 1"/>
    <x v="6"/>
    <n v="25"/>
  </r>
  <r>
    <s v="Id1185"/>
    <s v="  Jeffrey A"/>
    <n v="26.6"/>
    <n v="8.3800000000000008"/>
    <s v="No"/>
    <x v="0"/>
    <x v="0"/>
    <n v="2"/>
    <x v="1"/>
    <x v="1"/>
    <x v="0"/>
    <s v="26/08/2001"/>
    <n v="2597.7800000000002"/>
    <x v="2"/>
    <s v="tier - 1"/>
    <x v="6"/>
    <n v="21"/>
  </r>
  <r>
    <s v="Id1186"/>
    <s v="  Nicole"/>
    <n v="27.5"/>
    <n v="7.58"/>
    <s v="No"/>
    <x v="0"/>
    <x v="0"/>
    <s v="No major surgery"/>
    <x v="1"/>
    <x v="1"/>
    <x v="0"/>
    <s v="28/07/2001"/>
    <n v="2585.85"/>
    <x v="2"/>
    <s v="tier - 2"/>
    <x v="7"/>
    <n v="21"/>
  </r>
  <r>
    <s v="Id1187"/>
    <s v="  Audrey"/>
    <n v="41.55"/>
    <n v="4.6100000000000003"/>
    <s v="No"/>
    <x v="0"/>
    <x v="0"/>
    <n v="1"/>
    <x v="1"/>
    <x v="0"/>
    <x v="2"/>
    <s v="15/10/2001"/>
    <n v="2585.27"/>
    <x v="2"/>
    <s v="tier - 3"/>
    <x v="6"/>
    <n v="21"/>
  </r>
  <r>
    <s v="Id1188"/>
    <s v="  Jacob"/>
    <n v="41.47"/>
    <n v="4.7"/>
    <s v="yes"/>
    <x v="0"/>
    <x v="1"/>
    <n v="1"/>
    <x v="1"/>
    <x v="0"/>
    <x v="2"/>
    <s v="20/07/2002"/>
    <n v="2585.04"/>
    <x v="2"/>
    <s v="tier - 2"/>
    <x v="5"/>
    <n v="20"/>
  </r>
  <r>
    <s v="Id1189"/>
    <s v="  Daniel S"/>
    <n v="24.795000000000002"/>
    <n v="6.05"/>
    <s v="yes"/>
    <x v="0"/>
    <x v="0"/>
    <s v="No major surgery"/>
    <x v="1"/>
    <x v="2"/>
    <x v="1"/>
    <s v="11/10/2002"/>
    <n v="2566.4699999999998"/>
    <x v="2"/>
    <s v="tier - 3"/>
    <x v="0"/>
    <n v="20"/>
  </r>
  <r>
    <s v="Id1190"/>
    <s v="  Marc C"/>
    <n v="29.48"/>
    <n v="5.63"/>
    <s v="yes"/>
    <x v="0"/>
    <x v="1"/>
    <n v="1"/>
    <x v="1"/>
    <x v="1"/>
    <x v="2"/>
    <s v="17/11/1991"/>
    <n v="2545.6799999999998"/>
    <x v="2"/>
    <s v="tier - 1"/>
    <x v="0"/>
    <n v="31"/>
  </r>
  <r>
    <s v="Id1191"/>
    <s v="  Mark S"/>
    <n v="28.09"/>
    <n v="6.06"/>
    <s v="No"/>
    <x v="0"/>
    <x v="1"/>
    <n v="1"/>
    <x v="1"/>
    <x v="1"/>
    <x v="1"/>
    <s v="04/10/1976"/>
    <n v="35733.96"/>
    <x v="2"/>
    <s v="tier - 2"/>
    <x v="6"/>
    <n v="46"/>
  </r>
  <r>
    <s v="Id1192"/>
    <s v="  Dan"/>
    <n v="32.729999999999997"/>
    <n v="5.19"/>
    <s v="No"/>
    <x v="0"/>
    <x v="0"/>
    <n v="1"/>
    <x v="1"/>
    <x v="0"/>
    <x v="2"/>
    <s v="01/10/1990"/>
    <n v="2540.39"/>
    <x v="2"/>
    <s v="tier - 2"/>
    <x v="0"/>
    <n v="32"/>
  </r>
  <r>
    <s v="Id1193"/>
    <s v="  Gabriela"/>
    <n v="27.36"/>
    <n v="8.9600000000000009"/>
    <s v="No"/>
    <x v="0"/>
    <x v="0"/>
    <s v="No major surgery"/>
    <x v="1"/>
    <x v="1"/>
    <x v="0"/>
    <s v="28/07/1997"/>
    <n v="2534.39"/>
    <x v="1"/>
    <s v="tier - 3"/>
    <x v="1"/>
    <n v="25"/>
  </r>
  <r>
    <s v="Id1194"/>
    <s v="  Amanda"/>
    <n v="27.265000000000001"/>
    <n v="11.39"/>
    <s v="No"/>
    <x v="0"/>
    <x v="0"/>
    <s v="No major surgery"/>
    <x v="1"/>
    <x v="1"/>
    <x v="0"/>
    <s v="25/08/2000"/>
    <n v="2527.8200000000002"/>
    <x v="2"/>
    <s v="tier - 3"/>
    <x v="1"/>
    <n v="22"/>
  </r>
  <r>
    <s v="Id1195"/>
    <s v="  Dara"/>
    <n v="48.07"/>
    <n v="4.0599999999999996"/>
    <s v="yes"/>
    <x v="0"/>
    <x v="0"/>
    <s v="No major surgery"/>
    <x v="1"/>
    <x v="0"/>
    <x v="2"/>
    <s v="02/11/1997"/>
    <n v="2523.17"/>
    <x v="1"/>
    <s v="tier - 1"/>
    <x v="1"/>
    <n v="25"/>
  </r>
  <r>
    <s v="Id1196"/>
    <s v="  Rachelle R"/>
    <n v="30.8"/>
    <n v="5.23"/>
    <s v="yes"/>
    <x v="0"/>
    <x v="0"/>
    <s v="No major surgery"/>
    <x v="1"/>
    <x v="0"/>
    <x v="2"/>
    <s v="05/08/1991"/>
    <n v="2510.79"/>
    <x v="2"/>
    <s v="tier - 1"/>
    <x v="0"/>
    <n v="31"/>
  </r>
  <r>
    <s v="Id1197"/>
    <s v="  Brenda J"/>
    <n v="32.299999999999997"/>
    <n v="5.05"/>
    <s v="yes"/>
    <x v="0"/>
    <x v="0"/>
    <s v="No major surgery"/>
    <x v="1"/>
    <x v="0"/>
    <x v="2"/>
    <s v="06/09/2004"/>
    <n v="2500.9299999999998"/>
    <x v="2"/>
    <s v="tier - 2"/>
    <x v="1"/>
    <n v="18"/>
  </r>
  <r>
    <s v="Id1198"/>
    <s v="  Tim"/>
    <n v="39.700000000000003"/>
    <n v="7.34"/>
    <s v="No"/>
    <x v="0"/>
    <x v="0"/>
    <s v="No major surgery"/>
    <x v="1"/>
    <x v="0"/>
    <x v="0"/>
    <s v="15/10/1995"/>
    <n v="2498.41"/>
    <x v="1"/>
    <s v="tier - 3"/>
    <x v="0"/>
    <n v="27"/>
  </r>
  <r>
    <s v="Id1199"/>
    <s v="  Sylvain"/>
    <n v="35.97"/>
    <n v="8.1300000000000008"/>
    <s v="No"/>
    <x v="0"/>
    <x v="0"/>
    <s v="No major surgery"/>
    <x v="1"/>
    <x v="0"/>
    <x v="0"/>
    <s v="09/07/1995"/>
    <n v="2497.04"/>
    <x v="1"/>
    <s v="tier - 3"/>
    <x v="0"/>
    <n v="27"/>
  </r>
  <r>
    <s v="Id1200"/>
    <s v="  Lisa M"/>
    <n v="25.86"/>
    <n v="6.68"/>
    <s v="yes"/>
    <x v="0"/>
    <x v="0"/>
    <n v="1"/>
    <x v="1"/>
    <x v="1"/>
    <x v="0"/>
    <s v="14/10/1995"/>
    <n v="2494.02"/>
    <x v="1"/>
    <s v="tier - 1"/>
    <x v="6"/>
    <n v="27"/>
  </r>
  <r>
    <s v="Id1201"/>
    <s v="  Ryan"/>
    <n v="30.03"/>
    <n v="11.51"/>
    <s v="No"/>
    <x v="0"/>
    <x v="0"/>
    <s v="No major surgery"/>
    <x v="1"/>
    <x v="0"/>
    <x v="0"/>
    <s v="06/11/1995"/>
    <n v="2483.7399999999998"/>
    <x v="1"/>
    <s v="tier - 2"/>
    <x v="0"/>
    <n v="27"/>
  </r>
  <r>
    <s v="Id1202"/>
    <s v="  Kaitlin M"/>
    <n v="25.76"/>
    <n v="6.02"/>
    <s v="yes"/>
    <x v="0"/>
    <x v="1"/>
    <n v="1"/>
    <x v="1"/>
    <x v="1"/>
    <x v="1"/>
    <s v="15/07/1974"/>
    <n v="35711.39"/>
    <x v="2"/>
    <s v="tier - 3"/>
    <x v="1"/>
    <n v="48"/>
  </r>
  <r>
    <s v="Id1203"/>
    <s v="  William R"/>
    <n v="22.42"/>
    <n v="7.96"/>
    <s v="No"/>
    <x v="0"/>
    <x v="0"/>
    <s v="No major surgery"/>
    <x v="1"/>
    <x v="2"/>
    <x v="0"/>
    <s v="20/06/1998"/>
    <n v="2480.98"/>
    <x v="2"/>
    <s v="tier - 2"/>
    <x v="0"/>
    <n v="24"/>
  </r>
  <r>
    <s v="Id1204"/>
    <s v="  Bruce"/>
    <n v="33.18"/>
    <n v="6.01"/>
    <s v="yes"/>
    <x v="0"/>
    <x v="0"/>
    <n v="1"/>
    <x v="1"/>
    <x v="0"/>
    <x v="1"/>
    <s v="02/07/1998"/>
    <n v="2473.33"/>
    <x v="2"/>
    <s v="tier - 3"/>
    <x v="0"/>
    <n v="24"/>
  </r>
  <r>
    <s v="Id1205"/>
    <s v="  Veronica"/>
    <n v="43.04"/>
    <n v="5.9"/>
    <s v="yes"/>
    <x v="0"/>
    <x v="0"/>
    <s v="No major surgery"/>
    <x v="1"/>
    <x v="0"/>
    <x v="1"/>
    <s v="17/08/1998"/>
    <n v="2464.62"/>
    <x v="2"/>
    <s v="tier - 3"/>
    <x v="0"/>
    <n v="24"/>
  </r>
  <r>
    <s v="Id1206"/>
    <s v="  Warren"/>
    <n v="34.15"/>
    <n v="4.49"/>
    <s v="yes"/>
    <x v="0"/>
    <x v="0"/>
    <n v="1"/>
    <x v="1"/>
    <x v="0"/>
    <x v="2"/>
    <s v="11/07/2002"/>
    <n v="2459.7199999999998"/>
    <x v="2"/>
    <s v="tier - 2"/>
    <x v="7"/>
    <n v="20"/>
  </r>
  <r>
    <s v="Id1207"/>
    <s v="  Daniela"/>
    <n v="25.78"/>
    <n v="6.25"/>
    <s v="No"/>
    <x v="0"/>
    <x v="0"/>
    <s v="No major surgery"/>
    <x v="1"/>
    <x v="1"/>
    <x v="1"/>
    <s v="19/11/1998"/>
    <n v="2457.5"/>
    <x v="2"/>
    <s v="tier - 1"/>
    <x v="6"/>
    <n v="24"/>
  </r>
  <r>
    <s v="Id1208"/>
    <s v="  Deirdre A"/>
    <n v="21.02"/>
    <n v="9.6199999999999992"/>
    <s v="yes"/>
    <x v="0"/>
    <x v="1"/>
    <n v="1"/>
    <x v="1"/>
    <x v="2"/>
    <x v="0"/>
    <s v="29/07/2002"/>
    <n v="2457.21"/>
    <x v="2"/>
    <s v="tier - 1"/>
    <x v="7"/>
    <n v="20"/>
  </r>
  <r>
    <s v="Id1209"/>
    <s v="  Mathias"/>
    <n v="37.51"/>
    <n v="11.06"/>
    <s v="No"/>
    <x v="0"/>
    <x v="0"/>
    <n v="2"/>
    <x v="1"/>
    <x v="0"/>
    <x v="0"/>
    <s v="21/11/1999"/>
    <n v="2438.06"/>
    <x v="2"/>
    <s v="tier - 2"/>
    <x v="0"/>
    <n v="23"/>
  </r>
  <r>
    <s v="Id1210"/>
    <s v="  Matthew"/>
    <n v="25.745000000000001"/>
    <n v="6.11"/>
    <s v="yes"/>
    <x v="0"/>
    <x v="0"/>
    <s v="No major surgery"/>
    <x v="1"/>
    <x v="1"/>
    <x v="1"/>
    <s v="12/11/1999"/>
    <n v="2416.96"/>
    <x v="2"/>
    <s v="tier - 2"/>
    <x v="6"/>
    <n v="23"/>
  </r>
  <r>
    <s v="Id1211"/>
    <s v="  Kurt"/>
    <n v="31.35"/>
    <n v="11.49"/>
    <s v="No"/>
    <x v="0"/>
    <x v="0"/>
    <n v="2"/>
    <x v="1"/>
    <x v="0"/>
    <x v="0"/>
    <s v="03/06/2001"/>
    <n v="2404.73"/>
    <x v="2"/>
    <s v="tier - 3"/>
    <x v="1"/>
    <n v="22"/>
  </r>
  <r>
    <s v="Id1212"/>
    <s v="  Samuel"/>
    <n v="29.83"/>
    <n v="8.68"/>
    <s v="No"/>
    <x v="0"/>
    <x v="0"/>
    <n v="2"/>
    <x v="1"/>
    <x v="1"/>
    <x v="0"/>
    <s v="10/08/1999"/>
    <n v="2396.1"/>
    <x v="2"/>
    <s v="tier - 1"/>
    <x v="9"/>
    <n v="23"/>
  </r>
  <r>
    <s v="Id1213"/>
    <s v="  Emily"/>
    <n v="25.49"/>
    <n v="5.68"/>
    <s v="yes"/>
    <x v="0"/>
    <x v="1"/>
    <n v="1"/>
    <x v="1"/>
    <x v="1"/>
    <x v="2"/>
    <s v="19/12/1978"/>
    <n v="35701.9"/>
    <x v="2"/>
    <s v="tier - 1"/>
    <x v="6"/>
    <n v="44"/>
  </r>
  <r>
    <s v="Id1214"/>
    <s v="  Tiffany"/>
    <n v="34.1"/>
    <n v="8.4499999999999993"/>
    <s v="No"/>
    <x v="0"/>
    <x v="0"/>
    <s v="No major surgery"/>
    <x v="1"/>
    <x v="0"/>
    <x v="0"/>
    <s v="17/12/1999"/>
    <n v="2395.17"/>
    <x v="2"/>
    <s v="tier - 1"/>
    <x v="15"/>
    <n v="23"/>
  </r>
  <r>
    <s v="Id1215"/>
    <s v="  Alex F"/>
    <n v="25.84"/>
    <n v="8.51"/>
    <s v="No"/>
    <x v="0"/>
    <x v="0"/>
    <n v="2"/>
    <x v="1"/>
    <x v="1"/>
    <x v="0"/>
    <s v="12/12/1988"/>
    <n v="2373.3000000000002"/>
    <x v="2"/>
    <s v="tier - 2"/>
    <x v="0"/>
    <n v="34"/>
  </r>
  <r>
    <s v="Id1216"/>
    <s v="  Alice"/>
    <n v="20.6"/>
    <n v="7.62"/>
    <s v="No"/>
    <x v="0"/>
    <x v="0"/>
    <s v="No major surgery"/>
    <x v="1"/>
    <x v="2"/>
    <x v="0"/>
    <s v="05/11/2002"/>
    <n v="2362.23"/>
    <x v="2"/>
    <s v="tier - 1"/>
    <x v="1"/>
    <n v="20"/>
  </r>
  <r>
    <s v="Id1217"/>
    <s v="  Allison M"/>
    <n v="28.88"/>
    <n v="10.18"/>
    <s v="No"/>
    <x v="0"/>
    <x v="0"/>
    <s v="No major surgery"/>
    <x v="1"/>
    <x v="1"/>
    <x v="0"/>
    <s v="21/10/1998"/>
    <n v="2352.9699999999998"/>
    <x v="1"/>
    <s v="tier - 3"/>
    <x v="1"/>
    <n v="24"/>
  </r>
  <r>
    <s v="Id1218"/>
    <s v="  Johannes Fiskerstand"/>
    <n v="28.24"/>
    <n v="5.36"/>
    <s v="No"/>
    <x v="0"/>
    <x v="0"/>
    <s v="No major surgery"/>
    <x v="1"/>
    <x v="1"/>
    <x v="2"/>
    <s v="18/11/2003"/>
    <n v="2331.52"/>
    <x v="2"/>
    <s v="tier - 3"/>
    <x v="6"/>
    <n v="19"/>
  </r>
  <r>
    <s v="Id1219"/>
    <s v="  Stephen"/>
    <n v="25.46"/>
    <n v="11.78"/>
    <s v="yes"/>
    <x v="0"/>
    <x v="0"/>
    <n v="1"/>
    <x v="1"/>
    <x v="1"/>
    <x v="0"/>
    <s v="17/12/1996"/>
    <n v="2322.62"/>
    <x v="2"/>
    <s v="tier - 1"/>
    <x v="0"/>
    <n v="26"/>
  </r>
  <r>
    <s v="Id1220"/>
    <s v="  Jon M"/>
    <n v="29.64"/>
    <n v="10.82"/>
    <s v="yes"/>
    <x v="0"/>
    <x v="0"/>
    <s v="No major surgery"/>
    <x v="1"/>
    <x v="1"/>
    <x v="0"/>
    <s v="06/09/2004"/>
    <n v="2304"/>
    <x v="2"/>
    <s v="tier - 3"/>
    <x v="0"/>
    <n v="18"/>
  </r>
  <r>
    <s v="Id1221"/>
    <s v="  Fasil"/>
    <n v="31.27"/>
    <n v="7.73"/>
    <s v="yes"/>
    <x v="0"/>
    <x v="0"/>
    <n v="1"/>
    <x v="1"/>
    <x v="0"/>
    <x v="0"/>
    <s v="28/11/1996"/>
    <n v="2302.3000000000002"/>
    <x v="0"/>
    <s v="tier - 2"/>
    <x v="6"/>
    <n v="26"/>
  </r>
  <r>
    <s v="Id1222"/>
    <s v="  Megan C"/>
    <n v="19.95"/>
    <n v="6.24"/>
    <s v="yes"/>
    <x v="0"/>
    <x v="0"/>
    <s v="No major surgery"/>
    <x v="1"/>
    <x v="2"/>
    <x v="1"/>
    <s v="05/10/1989"/>
    <n v="2295.2399999999998"/>
    <x v="2"/>
    <s v="tier - 1"/>
    <x v="0"/>
    <n v="33"/>
  </r>
  <r>
    <s v="Id1223"/>
    <s v="  Lisa J"/>
    <n v="21.3"/>
    <n v="10.42"/>
    <s v="No"/>
    <x v="0"/>
    <x v="0"/>
    <n v="2"/>
    <x v="1"/>
    <x v="2"/>
    <x v="0"/>
    <s v="16/06/1991"/>
    <n v="2277.7199999999998"/>
    <x v="2"/>
    <s v="tier - 1"/>
    <x v="0"/>
    <n v="31"/>
  </r>
  <r>
    <s v="Id1224"/>
    <s v="  Doron P"/>
    <n v="31.635000000000002"/>
    <n v="11.11"/>
    <s v="No"/>
    <x v="0"/>
    <x v="0"/>
    <s v="No major surgery"/>
    <x v="1"/>
    <x v="0"/>
    <x v="0"/>
    <s v="13/06/1961"/>
    <n v="47403.88"/>
    <x v="0"/>
    <s v="tier - 3"/>
    <x v="6"/>
    <n v="61"/>
  </r>
  <r>
    <s v="Id1225"/>
    <s v="  Katharina"/>
    <n v="23.9"/>
    <n v="7.67"/>
    <s v="yes"/>
    <x v="0"/>
    <x v="0"/>
    <n v="2"/>
    <x v="1"/>
    <x v="2"/>
    <x v="0"/>
    <s v="17/12/2000"/>
    <n v="35595.589999999997"/>
    <x v="2"/>
    <s v="tier - 3"/>
    <x v="0"/>
    <n v="22"/>
  </r>
  <r>
    <s v="Id1226"/>
    <s v="  Carl"/>
    <n v="34.15"/>
    <n v="6.15"/>
    <s v="No"/>
    <x v="0"/>
    <x v="0"/>
    <s v="No major surgery"/>
    <x v="1"/>
    <x v="0"/>
    <x v="1"/>
    <s v="12/11/2002"/>
    <n v="2261.5700000000002"/>
    <x v="2"/>
    <s v="tier - 1"/>
    <x v="1"/>
    <n v="20"/>
  </r>
  <r>
    <s v="Id1227"/>
    <s v="  Kelsey J"/>
    <n v="28.71"/>
    <n v="5.71"/>
    <s v="No"/>
    <x v="0"/>
    <x v="0"/>
    <s v="No major surgery"/>
    <x v="1"/>
    <x v="1"/>
    <x v="1"/>
    <s v="15/07/2002"/>
    <n v="2257.48"/>
    <x v="2"/>
    <s v="tier - 1"/>
    <x v="1"/>
    <n v="20"/>
  </r>
  <r>
    <s v="Id1228"/>
    <s v="  Stephen A"/>
    <n v="36.700000000000003"/>
    <n v="8.6999999999999993"/>
    <s v="yes"/>
    <x v="0"/>
    <x v="0"/>
    <n v="2"/>
    <x v="1"/>
    <x v="0"/>
    <x v="0"/>
    <s v="11/12/2000"/>
    <n v="2254.8000000000002"/>
    <x v="2"/>
    <s v="tier - 3"/>
    <x v="3"/>
    <n v="22"/>
  </r>
  <r>
    <s v="Id1229"/>
    <s v="  Dan"/>
    <n v="34.1"/>
    <n v="9.0399999999999991"/>
    <s v="yes"/>
    <x v="0"/>
    <x v="0"/>
    <n v="2"/>
    <x v="1"/>
    <x v="0"/>
    <x v="0"/>
    <s v="30/06/2000"/>
    <n v="2250.84"/>
    <x v="2"/>
    <s v="tier - 2"/>
    <x v="14"/>
    <n v="22"/>
  </r>
  <r>
    <s v="Id1230"/>
    <s v="  Katie C"/>
    <n v="25.7"/>
    <n v="5.61"/>
    <s v="No"/>
    <x v="0"/>
    <x v="0"/>
    <s v="No major surgery"/>
    <x v="1"/>
    <x v="1"/>
    <x v="2"/>
    <s v="10/12/2003"/>
    <n v="2221.56"/>
    <x v="2"/>
    <s v="tier - 3"/>
    <x v="1"/>
    <n v="19"/>
  </r>
  <r>
    <s v="Id1231"/>
    <s v="  Melissa K"/>
    <n v="21.68"/>
    <n v="8.1199999999999992"/>
    <s v="No"/>
    <x v="0"/>
    <x v="0"/>
    <s v="No major surgery"/>
    <x v="1"/>
    <x v="2"/>
    <x v="0"/>
    <s v="12/12/2004"/>
    <n v="2219.4499999999998"/>
    <x v="2"/>
    <s v="tier - 1"/>
    <x v="0"/>
    <n v="18"/>
  </r>
  <r>
    <s v="Id1232"/>
    <s v="  Kara H"/>
    <n v="25.175000000000001"/>
    <n v="4.74"/>
    <s v="No"/>
    <x v="0"/>
    <x v="0"/>
    <s v="No major surgery"/>
    <x v="1"/>
    <x v="1"/>
    <x v="2"/>
    <s v="25/09/2004"/>
    <n v="2217.6"/>
    <x v="2"/>
    <s v="tier - 1"/>
    <x v="7"/>
    <n v="18"/>
  </r>
  <r>
    <s v="Id1233"/>
    <s v="  Juan Carlos"/>
    <n v="44.77"/>
    <n v="4.0599999999999996"/>
    <s v="No"/>
    <x v="0"/>
    <x v="0"/>
    <n v="2"/>
    <x v="1"/>
    <x v="0"/>
    <x v="2"/>
    <s v="13/06/2004"/>
    <n v="2217.4699999999998"/>
    <x v="2"/>
    <s v="tier - 1"/>
    <x v="7"/>
    <n v="18"/>
  </r>
  <r>
    <s v="Id1234"/>
    <s v="  John III"/>
    <n v="37.07"/>
    <n v="5.69"/>
    <s v="No"/>
    <x v="0"/>
    <x v="0"/>
    <n v="2"/>
    <x v="1"/>
    <x v="0"/>
    <x v="2"/>
    <s v="17/11/1994"/>
    <n v="2213.21"/>
    <x v="2"/>
    <s v="tier - 2"/>
    <x v="0"/>
    <n v="28"/>
  </r>
  <r>
    <s v="Id1235"/>
    <s v="  Sarah M"/>
    <n v="39.799999999999997"/>
    <n v="5.66"/>
    <s v="No"/>
    <x v="0"/>
    <x v="1"/>
    <n v="1"/>
    <x v="1"/>
    <x v="0"/>
    <x v="2"/>
    <s v="27/07/2004"/>
    <n v="2211.13"/>
    <x v="2"/>
    <s v="tier - 2"/>
    <x v="7"/>
    <n v="18"/>
  </r>
  <r>
    <s v="Id1236"/>
    <s v="  Kristin C"/>
    <n v="26.36"/>
    <n v="4.32"/>
    <s v="No"/>
    <x v="0"/>
    <x v="1"/>
    <n v="1"/>
    <x v="1"/>
    <x v="1"/>
    <x v="2"/>
    <s v="19/11/2000"/>
    <n v="35585.58"/>
    <x v="2"/>
    <s v="tier - 3"/>
    <x v="6"/>
    <n v="22"/>
  </r>
  <r>
    <s v="Id1237"/>
    <s v="  Casey M"/>
    <n v="29.925000000000001"/>
    <n v="8.2899999999999991"/>
    <s v="No"/>
    <x v="0"/>
    <x v="0"/>
    <n v="2"/>
    <x v="1"/>
    <x v="0"/>
    <x v="0"/>
    <s v="06/08/2004"/>
    <n v="2207.6999999999998"/>
    <x v="2"/>
    <s v="tier - 2"/>
    <x v="7"/>
    <n v="18"/>
  </r>
  <r>
    <s v="Id1238"/>
    <s v="  Samuel"/>
    <n v="37.29"/>
    <n v="10.46"/>
    <s v="No"/>
    <x v="0"/>
    <x v="0"/>
    <s v="No major surgery"/>
    <x v="1"/>
    <x v="0"/>
    <x v="0"/>
    <s v="13/11/2004"/>
    <n v="2205.98"/>
    <x v="2"/>
    <s v="tier - 3"/>
    <x v="7"/>
    <n v="18"/>
  </r>
  <r>
    <s v="Id1239"/>
    <s v="  Braulio"/>
    <n v="30.2"/>
    <n v="11.96"/>
    <s v="No"/>
    <x v="0"/>
    <x v="0"/>
    <s v="No major surgery"/>
    <x v="1"/>
    <x v="0"/>
    <x v="0"/>
    <s v="28/10/2004"/>
    <n v="2203.7399999999998"/>
    <x v="2"/>
    <s v="tier - 2"/>
    <x v="7"/>
    <n v="18"/>
  </r>
  <r>
    <s v="Id1240"/>
    <s v="  Anne-Marie"/>
    <n v="24.225000000000001"/>
    <n v="4.25"/>
    <s v="yes"/>
    <x v="0"/>
    <x v="1"/>
    <n v="1"/>
    <x v="1"/>
    <x v="2"/>
    <x v="2"/>
    <s v="06/08/2004"/>
    <n v="2203.4699999999998"/>
    <x v="2"/>
    <s v="tier - 2"/>
    <x v="7"/>
    <n v="18"/>
  </r>
  <r>
    <s v="Id1241"/>
    <s v="  Samuel K"/>
    <n v="31.445"/>
    <n v="8.33"/>
    <s v="No"/>
    <x v="0"/>
    <x v="0"/>
    <s v="No major surgery"/>
    <x v="1"/>
    <x v="0"/>
    <x v="0"/>
    <s v="27/07/2004"/>
    <n v="2201.1"/>
    <x v="2"/>
    <s v="tier - 3"/>
    <x v="0"/>
    <n v="18"/>
  </r>
  <r>
    <s v="Id1242"/>
    <s v="  Yuki"/>
    <n v="38.880000000000003"/>
    <n v="4.29"/>
    <s v="No"/>
    <x v="0"/>
    <x v="0"/>
    <n v="1"/>
    <x v="1"/>
    <x v="0"/>
    <x v="2"/>
    <s v="12/09/2004"/>
    <n v="2200.83"/>
    <x v="2"/>
    <s v="tier - 2"/>
    <x v="7"/>
    <n v="18"/>
  </r>
  <r>
    <s v="Id1243"/>
    <s v="  Rafer"/>
    <n v="43.89"/>
    <n v="6.32"/>
    <s v="yes"/>
    <x v="0"/>
    <x v="0"/>
    <s v="No major surgery"/>
    <x v="1"/>
    <x v="0"/>
    <x v="1"/>
    <s v="03/09/2004"/>
    <n v="2198.19"/>
    <x v="2"/>
    <s v="tier - 1"/>
    <x v="8"/>
    <n v="18"/>
  </r>
  <r>
    <s v="Id1244"/>
    <s v="  Claire"/>
    <n v="25.6"/>
    <n v="5.65"/>
    <s v="No"/>
    <x v="0"/>
    <x v="0"/>
    <n v="2"/>
    <x v="1"/>
    <x v="1"/>
    <x v="2"/>
    <s v="07/12/2004"/>
    <n v="2196.4699999999998"/>
    <x v="2"/>
    <s v="tier - 3"/>
    <x v="7"/>
    <n v="18"/>
  </r>
  <r>
    <s v="Id1245"/>
    <s v="  Erynn J"/>
    <n v="29.545000000000002"/>
    <n v="8.41"/>
    <s v="yes"/>
    <x v="0"/>
    <x v="0"/>
    <n v="1"/>
    <x v="1"/>
    <x v="1"/>
    <x v="0"/>
    <s v="16/12/1991"/>
    <n v="2193.1999999999998"/>
    <x v="2"/>
    <s v="tier - 2"/>
    <x v="1"/>
    <n v="31"/>
  </r>
  <r>
    <s v="Id1246"/>
    <s v="  Mahesh"/>
    <n v="23.25"/>
    <n v="11.96"/>
    <s v="yes"/>
    <x v="0"/>
    <x v="0"/>
    <s v="No major surgery"/>
    <x v="1"/>
    <x v="2"/>
    <x v="0"/>
    <s v="27/09/1994"/>
    <n v="2170.08"/>
    <x v="2"/>
    <s v="tier - 2"/>
    <x v="0"/>
    <n v="28"/>
  </r>
  <r>
    <s v="Id1247"/>
    <s v="  Stanley"/>
    <n v="43.95"/>
    <n v="5.17"/>
    <s v="yes"/>
    <x v="0"/>
    <x v="1"/>
    <n v="1"/>
    <x v="1"/>
    <x v="0"/>
    <x v="2"/>
    <s v="10/08/1971"/>
    <n v="35583.17"/>
    <x v="0"/>
    <s v="tier - 3"/>
    <x v="6"/>
    <n v="51"/>
  </r>
  <r>
    <s v="Id1248"/>
    <s v="  Gregory"/>
    <n v="21.85"/>
    <n v="8.76"/>
    <s v="No"/>
    <x v="0"/>
    <x v="0"/>
    <s v="No major surgery"/>
    <x v="1"/>
    <x v="2"/>
    <x v="0"/>
    <s v="23/08/2000"/>
    <n v="2166.73"/>
    <x v="2"/>
    <s v="tier - 2"/>
    <x v="6"/>
    <n v="22"/>
  </r>
  <r>
    <s v="Id1249"/>
    <s v="  Eric"/>
    <n v="25.73"/>
    <n v="7.99"/>
    <s v="No"/>
    <x v="0"/>
    <x v="0"/>
    <n v="2"/>
    <x v="1"/>
    <x v="1"/>
    <x v="0"/>
    <s v="10/12/2000"/>
    <n v="2156.75"/>
    <x v="2"/>
    <s v="tier - 2"/>
    <x v="0"/>
    <n v="22"/>
  </r>
  <r>
    <s v="Id1250"/>
    <s v="  Rachel M"/>
    <n v="32.229999999999997"/>
    <n v="8.59"/>
    <s v="No"/>
    <x v="0"/>
    <x v="0"/>
    <s v="No major surgery"/>
    <x v="1"/>
    <x v="0"/>
    <x v="0"/>
    <s v="29/11/2000"/>
    <n v="2155.6799999999998"/>
    <x v="2"/>
    <s v="tier - 3"/>
    <x v="0"/>
    <n v="22"/>
  </r>
  <r>
    <s v="Id1251"/>
    <s v="  Fritz"/>
    <n v="32.204999999999998"/>
    <n v="6.14"/>
    <s v="No"/>
    <x v="0"/>
    <x v="0"/>
    <n v="2"/>
    <x v="1"/>
    <x v="0"/>
    <x v="1"/>
    <s v="22/10/2000"/>
    <n v="2154.36"/>
    <x v="2"/>
    <s v="tier - 2"/>
    <x v="6"/>
    <n v="22"/>
  </r>
  <r>
    <s v="Id1252"/>
    <s v="  Brad"/>
    <n v="26.41"/>
    <n v="4.08"/>
    <s v="No"/>
    <x v="0"/>
    <x v="0"/>
    <n v="2"/>
    <x v="1"/>
    <x v="1"/>
    <x v="2"/>
    <s v="27/12/2000"/>
    <n v="2150.4699999999998"/>
    <x v="2"/>
    <s v="tier - 3"/>
    <x v="6"/>
    <n v="22"/>
  </r>
  <r>
    <s v="Id1253"/>
    <s v="  Claire M"/>
    <n v="30.2"/>
    <n v="6.25"/>
    <s v="yes"/>
    <x v="0"/>
    <x v="0"/>
    <s v="No major surgery"/>
    <x v="1"/>
    <x v="0"/>
    <x v="1"/>
    <s v="04/10/2004"/>
    <n v="2144.85"/>
    <x v="2"/>
    <s v="tier - 1"/>
    <x v="6"/>
    <n v="18"/>
  </r>
  <r>
    <s v="Id1254"/>
    <s v="  Jennifer"/>
    <n v="31.26"/>
    <n v="5.94"/>
    <s v="yes"/>
    <x v="0"/>
    <x v="0"/>
    <n v="1"/>
    <x v="1"/>
    <x v="0"/>
    <x v="1"/>
    <s v="19/08/2003"/>
    <n v="2138.0700000000002"/>
    <x v="2"/>
    <s v="tier - 1"/>
    <x v="1"/>
    <n v="19"/>
  </r>
  <r>
    <s v="Id1255"/>
    <s v="  Maria S"/>
    <n v="33.725000000000001"/>
    <n v="6.45"/>
    <s v="yes"/>
    <x v="0"/>
    <x v="0"/>
    <s v="No major surgery"/>
    <x v="1"/>
    <x v="0"/>
    <x v="3"/>
    <s v="03/09/1997"/>
    <n v="2137.65"/>
    <x v="1"/>
    <s v="tier - 1"/>
    <x v="0"/>
    <n v="25"/>
  </r>
  <r>
    <s v="Id1256"/>
    <s v="  Katherine E"/>
    <n v="28.9"/>
    <n v="5.74"/>
    <s v="yes"/>
    <x v="0"/>
    <x v="0"/>
    <s v="No major surgery"/>
    <x v="1"/>
    <x v="1"/>
    <x v="1"/>
    <s v="26/09/2003"/>
    <n v="2136.88"/>
    <x v="2"/>
    <s v="tier - 2"/>
    <x v="1"/>
    <n v="19"/>
  </r>
  <r>
    <s v="Id1257"/>
    <s v="  Michael"/>
    <n v="45.69"/>
    <n v="4.43"/>
    <s v="yes"/>
    <x v="0"/>
    <x v="0"/>
    <s v="No major surgery"/>
    <x v="1"/>
    <x v="0"/>
    <x v="2"/>
    <s v="01/09/2003"/>
    <n v="2134.9"/>
    <x v="2"/>
    <s v="tier - 3"/>
    <x v="1"/>
    <n v="19"/>
  </r>
  <r>
    <s v="Id1258"/>
    <s v="  Roxanne"/>
    <n v="21.03"/>
    <n v="6.5"/>
    <s v="No"/>
    <x v="0"/>
    <x v="0"/>
    <s v="No major surgery"/>
    <x v="1"/>
    <x v="2"/>
    <x v="0"/>
    <s v="29/08/1964"/>
    <n v="35573.26"/>
    <x v="2"/>
    <s v="tier - 1"/>
    <x v="6"/>
    <n v="58"/>
  </r>
  <r>
    <s v="Id1259"/>
    <s v="  Israel"/>
    <n v="37"/>
    <n v="8.75"/>
    <s v="No"/>
    <x v="0"/>
    <x v="0"/>
    <s v="No major surgery"/>
    <x v="1"/>
    <x v="0"/>
    <x v="0"/>
    <s v="22/12/2003"/>
    <n v="2130.6799999999998"/>
    <x v="2"/>
    <s v="tier - 3"/>
    <x v="1"/>
    <n v="19"/>
  </r>
  <r>
    <s v="Id1260"/>
    <s v="  Samalya"/>
    <n v="25.4"/>
    <n v="11.96"/>
    <s v="No"/>
    <x v="0"/>
    <x v="0"/>
    <s v="No major surgery"/>
    <x v="1"/>
    <x v="1"/>
    <x v="0"/>
    <s v="30/08/2003"/>
    <n v="2128.4299999999998"/>
    <x v="2"/>
    <s v="tier - 1"/>
    <x v="1"/>
    <n v="19"/>
  </r>
  <r>
    <s v="Id1261"/>
    <s v="  Peter"/>
    <n v="32.299999999999997"/>
    <n v="10.54"/>
    <s v="No"/>
    <x v="0"/>
    <x v="0"/>
    <s v="No major surgery"/>
    <x v="1"/>
    <x v="0"/>
    <x v="0"/>
    <s v="04/11/2004"/>
    <n v="2118.61"/>
    <x v="2"/>
    <s v="tier - 1"/>
    <x v="1"/>
    <n v="18"/>
  </r>
  <r>
    <s v="Id1262"/>
    <s v="  Alicia"/>
    <n v="23.94"/>
    <n v="4.54"/>
    <s v="yes"/>
    <x v="0"/>
    <x v="1"/>
    <n v="1"/>
    <x v="1"/>
    <x v="2"/>
    <x v="2"/>
    <s v="30/09/2003"/>
    <n v="2117.34"/>
    <x v="2"/>
    <s v="tier - 3"/>
    <x v="1"/>
    <n v="19"/>
  </r>
  <r>
    <s v="Id1263"/>
    <s v="  Sarah K"/>
    <n v="46.4"/>
    <n v="5.71"/>
    <s v="No"/>
    <x v="0"/>
    <x v="0"/>
    <s v="No major surgery"/>
    <x v="1"/>
    <x v="0"/>
    <x v="1"/>
    <s v="21/07/1989"/>
    <n v="2106.2600000000002"/>
    <x v="2"/>
    <s v="tier - 2"/>
    <x v="0"/>
    <n v="33"/>
  </r>
  <r>
    <s v="Id1264"/>
    <s v="  Guomin"/>
    <n v="40.375"/>
    <n v="6.25"/>
    <s v="yes"/>
    <x v="0"/>
    <x v="0"/>
    <s v="No major surgery"/>
    <x v="1"/>
    <x v="0"/>
    <x v="1"/>
    <s v="28/11/2001"/>
    <n v="2104.11"/>
    <x v="2"/>
    <s v="tier - 1"/>
    <x v="3"/>
    <n v="21"/>
  </r>
  <r>
    <s v="Id1265"/>
    <s v="  Javier"/>
    <n v="28.7"/>
    <n v="9.4700000000000006"/>
    <s v="No"/>
    <x v="0"/>
    <x v="0"/>
    <n v="2"/>
    <x v="1"/>
    <x v="1"/>
    <x v="0"/>
    <s v="22/06/2001"/>
    <n v="2103.08"/>
    <x v="1"/>
    <s v="tier - 2"/>
    <x v="6"/>
    <n v="21"/>
  </r>
  <r>
    <s v="Id1266"/>
    <s v="  Matt"/>
    <n v="26.63"/>
    <n v="5.7"/>
    <s v="No"/>
    <x v="0"/>
    <x v="0"/>
    <s v="No major surgery"/>
    <x v="1"/>
    <x v="1"/>
    <x v="2"/>
    <s v="14/08/2001"/>
    <n v="2102.2600000000002"/>
    <x v="1"/>
    <s v="tier - 2"/>
    <x v="9"/>
    <n v="21"/>
  </r>
  <r>
    <s v="Id1267"/>
    <s v="  Thomas S"/>
    <n v="22.515000000000001"/>
    <n v="11.18"/>
    <s v="No"/>
    <x v="0"/>
    <x v="0"/>
    <n v="2"/>
    <x v="1"/>
    <x v="2"/>
    <x v="0"/>
    <s v="12/06/2004"/>
    <n v="2094.1"/>
    <x v="1"/>
    <s v="tier - 2"/>
    <x v="4"/>
    <n v="18"/>
  </r>
  <r>
    <s v="Id1268"/>
    <s v="  Martha Patricia"/>
    <n v="36.575000000000003"/>
    <n v="10.98"/>
    <s v="No"/>
    <x v="0"/>
    <x v="0"/>
    <s v="No major surgery"/>
    <x v="1"/>
    <x v="0"/>
    <x v="0"/>
    <s v="26/07/2000"/>
    <n v="2055.3200000000002"/>
    <x v="1"/>
    <s v="tier - 3"/>
    <x v="1"/>
    <n v="22"/>
  </r>
  <r>
    <s v="Id1269"/>
    <s v="  Alicia"/>
    <n v="23.66"/>
    <n v="5.1100000000000003"/>
    <s v="yes"/>
    <x v="0"/>
    <x v="1"/>
    <n v="1"/>
    <x v="1"/>
    <x v="2"/>
    <x v="2"/>
    <s v="27/10/1973"/>
    <n v="35547.72"/>
    <x v="0"/>
    <s v="tier - 1"/>
    <x v="6"/>
    <n v="49"/>
  </r>
  <r>
    <s v="Id1270"/>
    <s v="  Jennifer V"/>
    <n v="18.62"/>
    <n v="10.24"/>
    <s v="No"/>
    <x v="0"/>
    <x v="0"/>
    <s v="No major surgery"/>
    <x v="1"/>
    <x v="2"/>
    <x v="0"/>
    <s v="02/09/2000"/>
    <n v="2045.69"/>
    <x v="1"/>
    <s v="tier - 3"/>
    <x v="1"/>
    <n v="22"/>
  </r>
  <r>
    <s v="Id1271"/>
    <s v="  Michael W"/>
    <n v="19.190000000000001"/>
    <n v="7.71"/>
    <s v="yes"/>
    <x v="0"/>
    <x v="0"/>
    <n v="1"/>
    <x v="1"/>
    <x v="2"/>
    <x v="0"/>
    <s v="04/08/2001"/>
    <n v="2026.97"/>
    <x v="1"/>
    <s v="tier - 2"/>
    <x v="0"/>
    <n v="21"/>
  </r>
  <r>
    <s v="Id1272"/>
    <s v="  Eddie C"/>
    <n v="27.5"/>
    <n v="6.03"/>
    <s v="No"/>
    <x v="0"/>
    <x v="0"/>
    <s v="No major surgery"/>
    <x v="1"/>
    <x v="1"/>
    <x v="1"/>
    <s v="06/09/2001"/>
    <n v="2020.55"/>
    <x v="1"/>
    <s v="tier - 2"/>
    <x v="0"/>
    <n v="21"/>
  </r>
  <r>
    <s v="Id1273"/>
    <s v="  Maxime M"/>
    <n v="27.36"/>
    <n v="5.96"/>
    <s v="No"/>
    <x v="0"/>
    <x v="1"/>
    <n v="1"/>
    <x v="1"/>
    <x v="1"/>
    <x v="1"/>
    <s v="01/07/2001"/>
    <n v="2020.18"/>
    <x v="1"/>
    <s v="tier - 1"/>
    <x v="6"/>
    <n v="21"/>
  </r>
  <r>
    <s v="Id1274"/>
    <s v="  Mark D"/>
    <n v="20.350000000000001"/>
    <n v="4.16"/>
    <s v="No"/>
    <x v="0"/>
    <x v="0"/>
    <s v="No major surgery"/>
    <x v="1"/>
    <x v="2"/>
    <x v="2"/>
    <s v="14/08/2001"/>
    <n v="2007.95"/>
    <x v="1"/>
    <s v="tier - 2"/>
    <x v="6"/>
    <n v="21"/>
  </r>
  <r>
    <s v="Id1275"/>
    <s v="  Adam"/>
    <n v="24.035"/>
    <n v="6.11"/>
    <s v="No"/>
    <x v="0"/>
    <x v="0"/>
    <s v="No major surgery"/>
    <x v="1"/>
    <x v="2"/>
    <x v="1"/>
    <s v="14/09/1998"/>
    <n v="1986.93"/>
    <x v="1"/>
    <s v="tier - 2"/>
    <x v="0"/>
    <n v="24"/>
  </r>
  <r>
    <s v="Id1276"/>
    <s v="  Justin M"/>
    <n v="23.56"/>
    <n v="5.97"/>
    <s v="No"/>
    <x v="0"/>
    <x v="0"/>
    <s v="No major surgery"/>
    <x v="1"/>
    <x v="2"/>
    <x v="1"/>
    <s v="29/09/2002"/>
    <n v="1984.45"/>
    <x v="1"/>
    <s v="tier - 3"/>
    <x v="3"/>
    <n v="20"/>
  </r>
  <r>
    <s v="Id1277"/>
    <s v="  Svetlana V"/>
    <n v="27.17"/>
    <n v="10.81"/>
    <s v="No"/>
    <x v="0"/>
    <x v="0"/>
    <n v="2"/>
    <x v="1"/>
    <x v="1"/>
    <x v="0"/>
    <s v="29/12/1998"/>
    <n v="1981.58"/>
    <x v="1"/>
    <s v="tier - 1"/>
    <x v="0"/>
    <n v="24"/>
  </r>
  <r>
    <s v="Id1278"/>
    <s v="  Jana L"/>
    <n v="34.32"/>
    <n v="5.7"/>
    <s v="yes"/>
    <x v="0"/>
    <x v="1"/>
    <n v="1"/>
    <x v="1"/>
    <x v="0"/>
    <x v="2"/>
    <s v="16/07/2002"/>
    <n v="1980.07"/>
    <x v="1"/>
    <s v="tier - 3"/>
    <x v="6"/>
    <n v="20"/>
  </r>
  <r>
    <s v="Id1279"/>
    <s v="  Laura"/>
    <n v="23.87"/>
    <n v="4.7699999999999996"/>
    <s v="yes"/>
    <x v="0"/>
    <x v="1"/>
    <n v="1"/>
    <x v="1"/>
    <x v="2"/>
    <x v="2"/>
    <s v="29/09/1998"/>
    <n v="1977.82"/>
    <x v="1"/>
    <s v="tier - 1"/>
    <x v="6"/>
    <n v="24"/>
  </r>
  <r>
    <s v="Id1280"/>
    <s v="  Torrey C III"/>
    <n v="30.15"/>
    <n v="4.25"/>
    <s v="No"/>
    <x v="0"/>
    <x v="0"/>
    <n v="1"/>
    <x v="1"/>
    <x v="0"/>
    <x v="2"/>
    <s v="13/09/1992"/>
    <n v="35547.47"/>
    <x v="2"/>
    <s v="tier - 3"/>
    <x v="6"/>
    <n v="30"/>
  </r>
  <r>
    <s v="Id1281"/>
    <s v="  Paul"/>
    <n v="26.36"/>
    <n v="5.52"/>
    <s v="No"/>
    <x v="0"/>
    <x v="0"/>
    <s v="No major surgery"/>
    <x v="1"/>
    <x v="1"/>
    <x v="2"/>
    <s v="05/10/1998"/>
    <n v="1972.95"/>
    <x v="1"/>
    <s v="tier - 1"/>
    <x v="6"/>
    <n v="24"/>
  </r>
  <r>
    <s v="Id1282"/>
    <s v="  Jennifer D"/>
    <n v="45.32"/>
    <n v="6.53"/>
    <s v="yes"/>
    <x v="0"/>
    <x v="0"/>
    <n v="1"/>
    <x v="1"/>
    <x v="0"/>
    <x v="0"/>
    <s v="28/09/1998"/>
    <n v="1969.61"/>
    <x v="1"/>
    <s v="tier - 3"/>
    <x v="6"/>
    <n v="24"/>
  </r>
  <r>
    <s v="Id1283"/>
    <s v="  Erik"/>
    <n v="31.93"/>
    <n v="4.82"/>
    <s v="yes"/>
    <x v="0"/>
    <x v="0"/>
    <n v="1"/>
    <x v="1"/>
    <x v="0"/>
    <x v="2"/>
    <s v="29/07/2002"/>
    <n v="1967.02"/>
    <x v="1"/>
    <s v="tier - 2"/>
    <x v="3"/>
    <n v="20"/>
  </r>
  <r>
    <s v="Id1284"/>
    <s v="  Lana J"/>
    <n v="36"/>
    <n v="11.94"/>
    <s v="yes"/>
    <x v="0"/>
    <x v="0"/>
    <n v="1"/>
    <x v="1"/>
    <x v="0"/>
    <x v="0"/>
    <s v="07/09/2002"/>
    <n v="1964.78"/>
    <x v="1"/>
    <s v="tier - 1"/>
    <x v="6"/>
    <n v="20"/>
  </r>
  <r>
    <s v="Id1285"/>
    <s v="  Rebecca E"/>
    <n v="32"/>
    <n v="7.85"/>
    <s v="yes"/>
    <x v="0"/>
    <x v="0"/>
    <n v="1"/>
    <x v="1"/>
    <x v="0"/>
    <x v="0"/>
    <s v="09/12/2001"/>
    <n v="1917.32"/>
    <x v="1"/>
    <s v="tier - 2"/>
    <x v="1"/>
    <n v="21"/>
  </r>
  <r>
    <s v="Id1286"/>
    <s v="  Katie M"/>
    <n v="29.37"/>
    <n v="8.01"/>
    <s v="yes"/>
    <x v="0"/>
    <x v="0"/>
    <n v="1"/>
    <x v="1"/>
    <x v="1"/>
    <x v="0"/>
    <s v="03/08/2001"/>
    <n v="1909.53"/>
    <x v="1"/>
    <s v="tier - 3"/>
    <x v="1"/>
    <n v="21"/>
  </r>
  <r>
    <s v="Id1287"/>
    <s v="  Elizabeth A"/>
    <n v="23.6"/>
    <n v="7.4"/>
    <s v="yes"/>
    <x v="0"/>
    <x v="0"/>
    <n v="1"/>
    <x v="1"/>
    <x v="2"/>
    <x v="0"/>
    <s v="06/10/1994"/>
    <n v="1908.9"/>
    <x v="1"/>
    <s v="tier - 3"/>
    <x v="0"/>
    <n v="28"/>
  </r>
  <r>
    <s v="Id1288"/>
    <s v="  Sarah"/>
    <n v="33.155000000000001"/>
    <n v="8.3800000000000008"/>
    <s v="yes"/>
    <x v="0"/>
    <x v="0"/>
    <s v="No major surgery"/>
    <x v="1"/>
    <x v="0"/>
    <x v="0"/>
    <s v="10/08/2001"/>
    <n v="1906.36"/>
    <x v="1"/>
    <s v="tier - 1"/>
    <x v="1"/>
    <n v="21"/>
  </r>
  <r>
    <s v="Id1289"/>
    <s v="  Annie J"/>
    <n v="24.32"/>
    <n v="11.56"/>
    <s v="yes"/>
    <x v="0"/>
    <x v="0"/>
    <n v="1"/>
    <x v="1"/>
    <x v="2"/>
    <x v="0"/>
    <s v="21/08/2002"/>
    <n v="1880.49"/>
    <x v="1"/>
    <s v="tier - 1"/>
    <x v="6"/>
    <n v="20"/>
  </r>
  <r>
    <s v="Id1290"/>
    <s v="  Annie"/>
    <n v="36.299999999999997"/>
    <n v="4.6100000000000003"/>
    <s v="No"/>
    <x v="0"/>
    <x v="0"/>
    <s v="No major surgery"/>
    <x v="1"/>
    <x v="0"/>
    <x v="2"/>
    <s v="29/08/2002"/>
    <n v="1880.07"/>
    <x v="1"/>
    <s v="tier - 2"/>
    <x v="0"/>
    <n v="20"/>
  </r>
  <r>
    <s v="Id1291"/>
    <s v="  Lindsey"/>
    <n v="34.4"/>
    <n v="4.95"/>
    <s v="No"/>
    <x v="0"/>
    <x v="1"/>
    <n v="1"/>
    <x v="1"/>
    <x v="0"/>
    <x v="2"/>
    <s v="16/12/1973"/>
    <n v="35517.19"/>
    <x v="2"/>
    <s v="tier - 2"/>
    <x v="6"/>
    <n v="49"/>
  </r>
  <r>
    <s v="Id1292"/>
    <s v="  Laura"/>
    <n v="30.9"/>
    <n v="5.04"/>
    <s v="No"/>
    <x v="0"/>
    <x v="0"/>
    <s v="No major surgery"/>
    <x v="1"/>
    <x v="0"/>
    <x v="2"/>
    <s v="29/10/2002"/>
    <n v="1877.93"/>
    <x v="1"/>
    <s v="tier - 1"/>
    <x v="0"/>
    <n v="20"/>
  </r>
  <r>
    <s v="Id1293"/>
    <s v="  Amy T"/>
    <n v="28.6"/>
    <n v="5.42"/>
    <s v="No"/>
    <x v="0"/>
    <x v="0"/>
    <s v="No major surgery"/>
    <x v="1"/>
    <x v="1"/>
    <x v="2"/>
    <s v="22/09/2002"/>
    <n v="1875.34"/>
    <x v="1"/>
    <s v="tier - 2"/>
    <x v="6"/>
    <n v="20"/>
  </r>
  <r>
    <s v="Id1294"/>
    <s v="  Katarina D"/>
    <n v="27.83"/>
    <n v="5.39"/>
    <s v="No"/>
    <x v="0"/>
    <x v="0"/>
    <s v="No major surgery"/>
    <x v="1"/>
    <x v="1"/>
    <x v="2"/>
    <s v="02/07/1996"/>
    <n v="1865.98"/>
    <x v="1"/>
    <s v="tier - 3"/>
    <x v="1"/>
    <n v="26"/>
  </r>
  <r>
    <s v="Id1295"/>
    <s v="  B"/>
    <n v="39.64"/>
    <n v="6"/>
    <s v="No"/>
    <x v="0"/>
    <x v="1"/>
    <n v="1"/>
    <x v="1"/>
    <x v="0"/>
    <x v="1"/>
    <s v="27/12/2004"/>
    <n v="1863.45"/>
    <x v="1"/>
    <s v="tier - 1"/>
    <x v="4"/>
    <n v="18"/>
  </r>
  <r>
    <s v="Id1296"/>
    <s v="  Alison"/>
    <n v="38.479999999999997"/>
    <n v="6.02"/>
    <s v="No"/>
    <x v="0"/>
    <x v="0"/>
    <n v="1"/>
    <x v="1"/>
    <x v="0"/>
    <x v="1"/>
    <s v="06/12/1994"/>
    <n v="1850.55"/>
    <x v="1"/>
    <s v="tier - 2"/>
    <x v="1"/>
    <n v="28"/>
  </r>
  <r>
    <s v="Id1297"/>
    <s v="  Neil K"/>
    <n v="36.200000000000003"/>
    <n v="4.62"/>
    <s v="No"/>
    <x v="0"/>
    <x v="0"/>
    <n v="2"/>
    <x v="1"/>
    <x v="0"/>
    <x v="2"/>
    <s v="20/07/2003"/>
    <n v="1842.52"/>
    <x v="1"/>
    <s v="tier - 2"/>
    <x v="6"/>
    <n v="19"/>
  </r>
  <r>
    <s v="Id1298"/>
    <s v="  Anne Hunter"/>
    <n v="27.13"/>
    <n v="5.59"/>
    <s v="No"/>
    <x v="0"/>
    <x v="0"/>
    <n v="1"/>
    <x v="1"/>
    <x v="1"/>
    <x v="2"/>
    <s v="12/12/1999"/>
    <n v="1837.28"/>
    <x v="1"/>
    <s v="tier - 2"/>
    <x v="0"/>
    <n v="23"/>
  </r>
  <r>
    <s v="Id1299"/>
    <s v="  Sandra"/>
    <n v="20.75"/>
    <n v="5.18"/>
    <s v="yes"/>
    <x v="0"/>
    <x v="0"/>
    <n v="2"/>
    <x v="1"/>
    <x v="2"/>
    <x v="2"/>
    <s v="04/08/2003"/>
    <n v="1837.24"/>
    <x v="1"/>
    <s v="tier - 2"/>
    <x v="6"/>
    <n v="19"/>
  </r>
  <r>
    <s v="Id1300"/>
    <s v="  Robert"/>
    <n v="26.6"/>
    <n v="6.29"/>
    <s v="No"/>
    <x v="0"/>
    <x v="0"/>
    <n v="2"/>
    <x v="1"/>
    <x v="1"/>
    <x v="1"/>
    <s v="11/08/2003"/>
    <n v="1832.09"/>
    <x v="1"/>
    <s v="tier - 3"/>
    <x v="6"/>
    <n v="19"/>
  </r>
  <r>
    <s v="Id1301"/>
    <s v="  Rodney"/>
    <n v="25.3"/>
    <n v="4.49"/>
    <s v="No"/>
    <x v="0"/>
    <x v="0"/>
    <n v="2"/>
    <x v="1"/>
    <x v="1"/>
    <x v="2"/>
    <s v="01/10/1999"/>
    <n v="1826.84"/>
    <x v="1"/>
    <s v="tier - 2"/>
    <x v="6"/>
    <n v="23"/>
  </r>
  <r>
    <s v="Id1302"/>
    <s v="  Carl R"/>
    <n v="18.84"/>
    <n v="11.82"/>
    <s v="yes"/>
    <x v="0"/>
    <x v="1"/>
    <n v="1"/>
    <x v="1"/>
    <x v="2"/>
    <x v="0"/>
    <s v="20/11/1988"/>
    <n v="35491.64"/>
    <x v="0"/>
    <s v="tier - 2"/>
    <x v="6"/>
    <n v="34"/>
  </r>
  <r>
    <s v="Id1303"/>
    <s v="  Maximilian"/>
    <n v="19.57"/>
    <n v="7.41"/>
    <s v="yes"/>
    <x v="0"/>
    <x v="0"/>
    <n v="1"/>
    <x v="1"/>
    <x v="2"/>
    <x v="0"/>
    <s v="17/11/1999"/>
    <n v="1824.29"/>
    <x v="1"/>
    <s v="tier - 3"/>
    <x v="0"/>
    <n v="23"/>
  </r>
  <r>
    <s v="Id1304"/>
    <s v="  Erik"/>
    <n v="30.495000000000001"/>
    <n v="5.97"/>
    <s v="No"/>
    <x v="0"/>
    <x v="0"/>
    <s v="No major surgery"/>
    <x v="1"/>
    <x v="0"/>
    <x v="1"/>
    <s v="19/08/2004"/>
    <n v="1822.54"/>
    <x v="1"/>
    <s v="tier - 1"/>
    <x v="1"/>
    <n v="18"/>
  </r>
  <r>
    <s v="Id1305"/>
    <s v="  Christopher"/>
    <n v="30.114999999999998"/>
    <n v="5.74"/>
    <s v="No"/>
    <x v="0"/>
    <x v="1"/>
    <n v="1"/>
    <x v="1"/>
    <x v="0"/>
    <x v="1"/>
    <s v="25/09/1999"/>
    <n v="1815.88"/>
    <x v="1"/>
    <s v="tier - 3"/>
    <x v="0"/>
    <n v="23"/>
  </r>
  <r>
    <s v="Id1306"/>
    <s v="  Eirik"/>
    <n v="24.78"/>
    <n v="9.85"/>
    <s v="No"/>
    <x v="0"/>
    <x v="0"/>
    <s v="No major surgery"/>
    <x v="1"/>
    <x v="2"/>
    <x v="0"/>
    <s v="13/12/2002"/>
    <n v="1769.53"/>
    <x v="1"/>
    <s v="tier - 3"/>
    <x v="1"/>
    <n v="20"/>
  </r>
  <r>
    <s v="Id1307"/>
    <s v="  Rik"/>
    <n v="24.77"/>
    <n v="7.59"/>
    <s v="No"/>
    <x v="0"/>
    <x v="0"/>
    <s v="No major surgery"/>
    <x v="1"/>
    <x v="2"/>
    <x v="0"/>
    <s v="19/11/2003"/>
    <n v="1759.34"/>
    <x v="1"/>
    <s v="tier - 1"/>
    <x v="6"/>
    <n v="19"/>
  </r>
  <r>
    <s v="Id1308"/>
    <s v="  Matthew R"/>
    <n v="16.579999999999998"/>
    <n v="6.98"/>
    <s v="yes"/>
    <x v="0"/>
    <x v="1"/>
    <n v="1"/>
    <x v="1"/>
    <x v="3"/>
    <x v="0"/>
    <s v="07/10/1998"/>
    <n v="1756.6"/>
    <x v="1"/>
    <s v="tier - 3"/>
    <x v="0"/>
    <n v="24"/>
  </r>
  <r>
    <s v="Id1309"/>
    <s v="  Daniel G"/>
    <n v="38.17"/>
    <n v="4.7300000000000004"/>
    <s v="yes"/>
    <x v="0"/>
    <x v="0"/>
    <s v="No major surgery"/>
    <x v="1"/>
    <x v="0"/>
    <x v="2"/>
    <s v="26/09/2003"/>
    <n v="1748.77"/>
    <x v="1"/>
    <s v="tier - 1"/>
    <x v="6"/>
    <n v="19"/>
  </r>
  <r>
    <s v="Id1310"/>
    <s v="  Yannick"/>
    <n v="39.424999999999997"/>
    <n v="4.76"/>
    <s v="yes"/>
    <x v="0"/>
    <x v="0"/>
    <s v="No major surgery"/>
    <x v="1"/>
    <x v="0"/>
    <x v="2"/>
    <s v="28/07/2003"/>
    <n v="1744.47"/>
    <x v="1"/>
    <s v="tier - 1"/>
    <x v="6"/>
    <n v="19"/>
  </r>
  <r>
    <s v="Id1311"/>
    <s v="  Sean R"/>
    <n v="33.44"/>
    <n v="6.24"/>
    <s v="yes"/>
    <x v="0"/>
    <x v="0"/>
    <s v="No major surgery"/>
    <x v="1"/>
    <x v="0"/>
    <x v="1"/>
    <s v="25/07/2003"/>
    <n v="1743.21"/>
    <x v="1"/>
    <s v="tier - 1"/>
    <x v="6"/>
    <n v="19"/>
  </r>
  <r>
    <s v="Id1312"/>
    <s v="  Peter"/>
    <n v="33.344999999999999"/>
    <n v="5.44"/>
    <s v="yes"/>
    <x v="0"/>
    <x v="0"/>
    <s v="No major surgery"/>
    <x v="1"/>
    <x v="0"/>
    <x v="2"/>
    <s v="14/11/2003"/>
    <n v="1737.38"/>
    <x v="1"/>
    <s v="tier - 2"/>
    <x v="6"/>
    <n v="19"/>
  </r>
  <r>
    <s v="Id1313"/>
    <s v="  Sara A"/>
    <n v="38.79"/>
    <n v="5.08"/>
    <s v="No"/>
    <x v="0"/>
    <x v="1"/>
    <n v="1"/>
    <x v="1"/>
    <x v="0"/>
    <x v="2"/>
    <s v="22/09/1971"/>
    <n v="35345.730000000003"/>
    <x v="2"/>
    <s v="tier - 3"/>
    <x v="6"/>
    <n v="51"/>
  </r>
  <r>
    <s v="Id1314"/>
    <s v="  Erin C"/>
    <n v="30.684999999999999"/>
    <n v="4.87"/>
    <s v="No"/>
    <x v="0"/>
    <x v="1"/>
    <n v="1"/>
    <x v="1"/>
    <x v="0"/>
    <x v="2"/>
    <s v="09/11/2003"/>
    <n v="1731.68"/>
    <x v="1"/>
    <s v="tier - 2"/>
    <x v="6"/>
    <n v="19"/>
  </r>
  <r>
    <s v="Id1315"/>
    <s v="  Thibaud"/>
    <n v="22.135000000000002"/>
    <n v="8.17"/>
    <s v="No"/>
    <x v="0"/>
    <x v="0"/>
    <s v="No major surgery"/>
    <x v="1"/>
    <x v="2"/>
    <x v="0"/>
    <s v="01/09/2003"/>
    <n v="1728.9"/>
    <x v="1"/>
    <s v="tier - 2"/>
    <x v="6"/>
    <n v="19"/>
  </r>
  <r>
    <s v="Id1316"/>
    <s v="  Lisa"/>
    <n v="33.33"/>
    <n v="7.61"/>
    <s v="No"/>
    <x v="0"/>
    <x v="0"/>
    <s v="No major surgery"/>
    <x v="1"/>
    <x v="0"/>
    <x v="0"/>
    <s v="21/11/2003"/>
    <n v="1727.79"/>
    <x v="1"/>
    <s v="tier - 3"/>
    <x v="6"/>
    <n v="19"/>
  </r>
  <r>
    <s v="Id1317"/>
    <s v="  Gretchen K"/>
    <n v="31.13"/>
    <n v="10.1"/>
    <s v="No"/>
    <x v="0"/>
    <x v="0"/>
    <s v="No major surgery"/>
    <x v="1"/>
    <x v="0"/>
    <x v="0"/>
    <s v="09/09/2004"/>
    <n v="1727.54"/>
    <x v="1"/>
    <s v="tier - 1"/>
    <x v="0"/>
    <n v="18"/>
  </r>
  <r>
    <s v="Id1318"/>
    <s v="  Martina"/>
    <n v="28.9"/>
    <n v="11.24"/>
    <s v="No"/>
    <x v="0"/>
    <x v="0"/>
    <s v="No major surgery"/>
    <x v="1"/>
    <x v="1"/>
    <x v="0"/>
    <s v="21/10/2004"/>
    <n v="1725.55"/>
    <x v="1"/>
    <s v="tier - 2"/>
    <x v="0"/>
    <n v="18"/>
  </r>
  <r>
    <s v="Id1319"/>
    <s v="  Dustin J"/>
    <n v="43.31"/>
    <n v="6.1"/>
    <s v="yes"/>
    <x v="1"/>
    <x v="0"/>
    <n v="1"/>
    <x v="1"/>
    <x v="0"/>
    <x v="1"/>
    <s v="11/09/2004"/>
    <n v="1720.35"/>
    <x v="1"/>
    <s v="tier - 3"/>
    <x v="0"/>
    <n v="18"/>
  </r>
  <r>
    <s v="Id1320"/>
    <s v="  Kelsey"/>
    <n v="22.8"/>
    <n v="6.98"/>
    <s v="No"/>
    <x v="0"/>
    <x v="0"/>
    <s v="No major surgery"/>
    <x v="1"/>
    <x v="2"/>
    <x v="0"/>
    <s v="10/06/2004"/>
    <n v="1719.44"/>
    <x v="1"/>
    <s v="tier - 3"/>
    <x v="0"/>
    <n v="18"/>
  </r>
  <r>
    <s v="Id1321"/>
    <s v="  Daniel V"/>
    <n v="19.09"/>
    <n v="4"/>
    <s v="yes"/>
    <x v="0"/>
    <x v="0"/>
    <n v="1"/>
    <x v="1"/>
    <x v="2"/>
    <x v="2"/>
    <s v="21/09/2004"/>
    <n v="1712.23"/>
    <x v="1"/>
    <s v="tier - 1"/>
    <x v="3"/>
    <n v="18"/>
  </r>
  <r>
    <s v="Id1322"/>
    <s v="  Saeger"/>
    <n v="23.37"/>
    <n v="4.2300000000000004"/>
    <s v="No"/>
    <x v="0"/>
    <x v="0"/>
    <s v="No major surgery"/>
    <x v="1"/>
    <x v="2"/>
    <x v="2"/>
    <s v="19/09/2004"/>
    <n v="1711.03"/>
    <x v="1"/>
    <s v="tier - 3"/>
    <x v="0"/>
    <n v="18"/>
  </r>
  <r>
    <s v="Id1323"/>
    <s v="  Buzunesh"/>
    <n v="33.44"/>
    <n v="4.72"/>
    <s v="yes"/>
    <x v="0"/>
    <x v="0"/>
    <s v="No major surgery"/>
    <x v="1"/>
    <x v="0"/>
    <x v="2"/>
    <s v="12/12/2004"/>
    <n v="1708.93"/>
    <x v="1"/>
    <s v="tier - 1"/>
    <x v="9"/>
    <n v="18"/>
  </r>
  <r>
    <s v="Id1324"/>
    <s v="  Mirte"/>
    <n v="28.05"/>
    <n v="5.63"/>
    <s v="yes"/>
    <x v="0"/>
    <x v="0"/>
    <s v="No major surgery"/>
    <x v="1"/>
    <x v="1"/>
    <x v="2"/>
    <s v="19/09/1988"/>
    <n v="35315.96"/>
    <x v="2"/>
    <s v="tier - 1"/>
    <x v="6"/>
    <n v="34"/>
  </r>
  <r>
    <s v="Id1325"/>
    <s v="  Megan"/>
    <n v="27.72"/>
    <n v="5.83"/>
    <s v="yes"/>
    <x v="0"/>
    <x v="0"/>
    <s v="No major surgery"/>
    <x v="1"/>
    <x v="1"/>
    <x v="1"/>
    <s v="17/10/2004"/>
    <n v="1708"/>
    <x v="1"/>
    <s v="tier - 2"/>
    <x v="3"/>
    <n v="18"/>
  </r>
  <r>
    <s v="Id1326"/>
    <s v="  Kerry A"/>
    <n v="29.81"/>
    <n v="9.23"/>
    <s v="No"/>
    <x v="0"/>
    <x v="0"/>
    <s v="No major surgery"/>
    <x v="1"/>
    <x v="1"/>
    <x v="0"/>
    <s v="06/12/2004"/>
    <n v="1705.62"/>
    <x v="2"/>
    <s v="tier - 2"/>
    <x v="12"/>
    <n v="18"/>
  </r>
  <r>
    <s v="Id1327"/>
    <s v="  Kristin"/>
    <n v="23.98"/>
    <n v="9.89"/>
    <s v="No"/>
    <x v="0"/>
    <x v="0"/>
    <s v="No major surgery"/>
    <x v="1"/>
    <x v="2"/>
    <x v="0"/>
    <s v="14/12/2004"/>
    <n v="1704.7"/>
    <x v="2"/>
    <s v="tier - 3"/>
    <x v="14"/>
    <n v="18"/>
  </r>
  <r>
    <s v="Id1328"/>
    <s v="  Christopher R"/>
    <n v="17.34"/>
    <n v="12"/>
    <s v="No"/>
    <x v="0"/>
    <x v="0"/>
    <s v="No major surgery"/>
    <x v="1"/>
    <x v="3"/>
    <x v="0"/>
    <s v="07/11/2004"/>
    <n v="1704.57"/>
    <x v="2"/>
    <s v="tier - 1"/>
    <x v="3"/>
    <n v="18"/>
  </r>
  <r>
    <s v="Id1329"/>
    <s v="  Elizabeth A"/>
    <n v="40.39"/>
    <n v="4.24"/>
    <s v="yes"/>
    <x v="0"/>
    <x v="1"/>
    <n v="1"/>
    <x v="1"/>
    <x v="0"/>
    <x v="2"/>
    <s v="10/12/2004"/>
    <n v="1702.46"/>
    <x v="2"/>
    <s v="tier - 3"/>
    <x v="9"/>
    <n v="18"/>
  </r>
  <r>
    <s v="Id1330"/>
    <s v="  Andrew"/>
    <n v="25.96"/>
    <n v="4.68"/>
    <s v="yes"/>
    <x v="0"/>
    <x v="1"/>
    <n v="1"/>
    <x v="1"/>
    <x v="1"/>
    <x v="2"/>
    <s v="17/11/2004"/>
    <n v="1694.8"/>
    <x v="2"/>
    <s v="tier - 2"/>
    <x v="12"/>
    <n v="18"/>
  </r>
  <r>
    <s v="Id1331"/>
    <s v="  Dawn M"/>
    <n v="17.68"/>
    <n v="8.57"/>
    <s v="yes"/>
    <x v="0"/>
    <x v="1"/>
    <n v="1"/>
    <x v="1"/>
    <x v="3"/>
    <x v="0"/>
    <s v="21/10/2000"/>
    <n v="1682.6"/>
    <x v="2"/>
    <s v="tier - 2"/>
    <x v="6"/>
    <n v="22"/>
  </r>
  <r>
    <s v="Id1332"/>
    <s v="  Jonathan P"/>
    <n v="30.875"/>
    <n v="4.0999999999999996"/>
    <s v="No"/>
    <x v="0"/>
    <x v="0"/>
    <s v="No major surgery"/>
    <x v="1"/>
    <x v="0"/>
    <x v="2"/>
    <s v="10/06/2000"/>
    <n v="1674.63"/>
    <x v="2"/>
    <s v="tier - 2"/>
    <x v="0"/>
    <n v="22"/>
  </r>
  <r>
    <s v="Id1333"/>
    <s v="  Gina"/>
    <n v="30.81"/>
    <n v="4.49"/>
    <s v="No"/>
    <x v="0"/>
    <x v="0"/>
    <s v="No major surgery"/>
    <x v="1"/>
    <x v="0"/>
    <x v="2"/>
    <s v="23/10/2000"/>
    <n v="1665"/>
    <x v="2"/>
    <s v="tier - 2"/>
    <x v="0"/>
    <n v="22"/>
  </r>
  <r>
    <s v="Id1334"/>
    <s v="  Dino"/>
    <n v="36.85"/>
    <n v="8.8000000000000007"/>
    <s v="No"/>
    <x v="0"/>
    <x v="0"/>
    <n v="2"/>
    <x v="1"/>
    <x v="0"/>
    <x v="0"/>
    <s v="30/12/2003"/>
    <n v="1646.43"/>
    <x v="2"/>
    <s v="tier - 1"/>
    <x v="1"/>
    <n v="19"/>
  </r>
  <r>
    <s v="Id1335"/>
    <s v="  Jan"/>
    <n v="35.86"/>
    <n v="7.93"/>
    <s v="No"/>
    <x v="0"/>
    <x v="0"/>
    <n v="2"/>
    <x v="1"/>
    <x v="0"/>
    <x v="0"/>
    <s v="04/10/1959"/>
    <n v="47305.31"/>
    <x v="2"/>
    <s v="tier - 1"/>
    <x v="6"/>
    <n v="63"/>
  </r>
  <r>
    <s v="Id1336"/>
    <s v="  Jonathan E"/>
    <n v="30.3"/>
    <n v="9.4499999999999993"/>
    <s v="No"/>
    <x v="0"/>
    <x v="0"/>
    <n v="2"/>
    <x v="1"/>
    <x v="0"/>
    <x v="0"/>
    <s v="09/07/1997"/>
    <n v="35302.089999999997"/>
    <x v="0"/>
    <s v="tier - 2"/>
    <x v="6"/>
    <n v="25"/>
  </r>
  <r>
    <s v="Id1337"/>
    <s v="  Mark A"/>
    <n v="32.015000000000001"/>
    <n v="7.67"/>
    <s v="No"/>
    <x v="0"/>
    <x v="0"/>
    <s v="No major surgery"/>
    <x v="1"/>
    <x v="0"/>
    <x v="0"/>
    <s v="21/08/2003"/>
    <n v="1639.56"/>
    <x v="2"/>
    <s v="tier - 2"/>
    <x v="1"/>
    <n v="19"/>
  </r>
  <r>
    <s v="Id1338"/>
    <s v="  Mary"/>
    <n v="25.06"/>
    <n v="10.53"/>
    <s v="No"/>
    <x v="0"/>
    <x v="0"/>
    <n v="2"/>
    <x v="1"/>
    <x v="1"/>
    <x v="0"/>
    <s v="16/09/2003"/>
    <n v="1639.56"/>
    <x v="2"/>
    <s v="tier - 2"/>
    <x v="1"/>
    <n v="19"/>
  </r>
  <r>
    <s v="Id1339"/>
    <s v="  Samuel"/>
    <n v="18.829999999999998"/>
    <n v="10.08"/>
    <s v="yes"/>
    <x v="0"/>
    <x v="0"/>
    <s v="No major surgery"/>
    <x v="1"/>
    <x v="2"/>
    <x v="0"/>
    <s v="30/12/2003"/>
    <n v="1635.73"/>
    <x v="2"/>
    <s v="tier - 3"/>
    <x v="1"/>
    <n v="19"/>
  </r>
  <r>
    <s v="Id1340"/>
    <s v="  Stan J"/>
    <n v="47.52"/>
    <n v="11.39"/>
    <s v="yes"/>
    <x v="0"/>
    <x v="0"/>
    <n v="1"/>
    <x v="1"/>
    <x v="0"/>
    <x v="0"/>
    <s v="13/06/2004"/>
    <n v="1634.57"/>
    <x v="2"/>
    <s v="tier - 2"/>
    <x v="0"/>
    <n v="18"/>
  </r>
  <r>
    <s v="Id1341"/>
    <s v="  Jessica L"/>
    <n v="37.82"/>
    <n v="6.36"/>
    <s v="No"/>
    <x v="0"/>
    <x v="0"/>
    <s v="No major surgery"/>
    <x v="1"/>
    <x v="0"/>
    <x v="1"/>
    <s v="08/08/2004"/>
    <n v="1633.96"/>
    <x v="2"/>
    <s v="tier - 1"/>
    <x v="0"/>
    <n v="18"/>
  </r>
  <r>
    <s v="Id1342"/>
    <s v="  Krysta"/>
    <n v="44.16"/>
    <n v="5.31"/>
    <s v="yes"/>
    <x v="0"/>
    <x v="0"/>
    <s v="No major surgery"/>
    <x v="1"/>
    <x v="0"/>
    <x v="2"/>
    <s v="13/12/2004"/>
    <n v="1633.04"/>
    <x v="2"/>
    <s v="tier - 2"/>
    <x v="0"/>
    <n v="18"/>
  </r>
  <r>
    <s v="Id1343"/>
    <s v="  Natascia"/>
    <n v="37.049999999999997"/>
    <n v="4.74"/>
    <s v="No"/>
    <x v="0"/>
    <x v="1"/>
    <n v="1"/>
    <x v="1"/>
    <x v="0"/>
    <x v="2"/>
    <s v="16/09/2003"/>
    <n v="1632.56"/>
    <x v="2"/>
    <s v="tier - 2"/>
    <x v="1"/>
    <n v="19"/>
  </r>
  <r>
    <s v="Id1344"/>
    <s v="  Jenny"/>
    <n v="18.66"/>
    <n v="11.35"/>
    <s v="No"/>
    <x v="0"/>
    <x v="0"/>
    <s v="No major surgery"/>
    <x v="1"/>
    <x v="2"/>
    <x v="0"/>
    <s v="03/10/2003"/>
    <n v="1632.04"/>
    <x v="2"/>
    <s v="tier - 2"/>
    <x v="1"/>
    <n v="19"/>
  </r>
  <r>
    <s v="Id1345"/>
    <s v="  Brian"/>
    <n v="36.200000000000003"/>
    <n v="6.81"/>
    <s v="yes"/>
    <x v="0"/>
    <x v="0"/>
    <n v="1"/>
    <x v="1"/>
    <x v="0"/>
    <x v="0"/>
    <s v="09/07/2004"/>
    <n v="1631.82"/>
    <x v="2"/>
    <s v="tier - 1"/>
    <x v="0"/>
    <n v="18"/>
  </r>
  <r>
    <s v="Id1346"/>
    <s v="  Monica"/>
    <n v="18.87"/>
    <n v="8.06"/>
    <s v="No"/>
    <x v="0"/>
    <x v="0"/>
    <s v="No major surgery"/>
    <x v="1"/>
    <x v="2"/>
    <x v="0"/>
    <s v="05/12/2004"/>
    <n v="1631.67"/>
    <x v="2"/>
    <s v="tier - 3"/>
    <x v="0"/>
    <n v="18"/>
  </r>
  <r>
    <s v="Id1347"/>
    <s v="  Tyler"/>
    <n v="32.299999999999997"/>
    <n v="6.74"/>
    <s v="yes"/>
    <x v="0"/>
    <x v="0"/>
    <n v="1"/>
    <x v="1"/>
    <x v="0"/>
    <x v="0"/>
    <s v="30/12/1967"/>
    <n v="35160.129999999997"/>
    <x v="2"/>
    <s v="tier - 2"/>
    <x v="6"/>
    <n v="55"/>
  </r>
  <r>
    <s v="Id1348"/>
    <s v="  Kelly C"/>
    <n v="22.64"/>
    <n v="6.54"/>
    <s v="yes"/>
    <x v="0"/>
    <x v="0"/>
    <n v="2"/>
    <x v="1"/>
    <x v="2"/>
    <x v="0"/>
    <s v="04/10/2004"/>
    <n v="1629.83"/>
    <x v="2"/>
    <s v="tier - 2"/>
    <x v="0"/>
    <n v="18"/>
  </r>
  <r>
    <s v="Id1349"/>
    <s v="  Emily"/>
    <n v="28.69"/>
    <n v="5.4"/>
    <s v="No"/>
    <x v="0"/>
    <x v="0"/>
    <s v="No major surgery"/>
    <x v="1"/>
    <x v="1"/>
    <x v="2"/>
    <s v="17/07/2003"/>
    <n v="1628.47"/>
    <x v="2"/>
    <s v="tier - 1"/>
    <x v="1"/>
    <n v="19"/>
  </r>
  <r>
    <s v="Id1350"/>
    <s v="  James V"/>
    <n v="28.16"/>
    <n v="5.58"/>
    <s v="yes"/>
    <x v="0"/>
    <x v="0"/>
    <s v="No major surgery"/>
    <x v="1"/>
    <x v="1"/>
    <x v="2"/>
    <s v="04/12/2003"/>
    <n v="1627.28"/>
    <x v="2"/>
    <s v="tier - 2"/>
    <x v="1"/>
    <n v="19"/>
  </r>
  <r>
    <s v="Id1351"/>
    <s v="  Angie"/>
    <n v="45.54"/>
    <n v="5.84"/>
    <s v="No"/>
    <x v="0"/>
    <x v="1"/>
    <n v="1"/>
    <x v="1"/>
    <x v="0"/>
    <x v="1"/>
    <s v="09/09/2003"/>
    <n v="1625.43"/>
    <x v="2"/>
    <s v="tier - 3"/>
    <x v="1"/>
    <n v="19"/>
  </r>
  <r>
    <s v="Id1352"/>
    <s v="  Michael J"/>
    <n v="28.7"/>
    <n v="4.2"/>
    <s v="No"/>
    <x v="0"/>
    <x v="0"/>
    <s v="No major surgery"/>
    <x v="1"/>
    <x v="1"/>
    <x v="2"/>
    <s v="25/07/2004"/>
    <n v="1622.19"/>
    <x v="2"/>
    <s v="tier - 1"/>
    <x v="0"/>
    <n v="18"/>
  </r>
  <r>
    <s v="Id1353"/>
    <s v="  Sabina"/>
    <n v="27.74"/>
    <n v="6.06"/>
    <s v="yes"/>
    <x v="0"/>
    <x v="0"/>
    <s v="No major surgery"/>
    <x v="1"/>
    <x v="1"/>
    <x v="1"/>
    <s v="21/08/2004"/>
    <n v="1621.88"/>
    <x v="2"/>
    <s v="tier - 2"/>
    <x v="0"/>
    <n v="18"/>
  </r>
  <r>
    <s v="Id1354"/>
    <s v="  Amy C"/>
    <n v="36.954999999999998"/>
    <n v="7.57"/>
    <s v="No"/>
    <x v="0"/>
    <x v="0"/>
    <s v="No major surgery"/>
    <x v="1"/>
    <x v="0"/>
    <x v="0"/>
    <s v="14/09/2003"/>
    <n v="1621.34"/>
    <x v="2"/>
    <s v="tier - 2"/>
    <x v="1"/>
    <n v="19"/>
  </r>
  <r>
    <s v="Id1355"/>
    <s v="  Victoria U"/>
    <n v="30.69"/>
    <n v="6.15"/>
    <s v="No"/>
    <x v="0"/>
    <x v="0"/>
    <s v="No major surgery"/>
    <x v="1"/>
    <x v="0"/>
    <x v="1"/>
    <s v="05/08/1995"/>
    <n v="1617.16"/>
    <x v="2"/>
    <s v="tier - 1"/>
    <x v="0"/>
    <n v="27"/>
  </r>
  <r>
    <s v="Id1356"/>
    <s v="  Amelia B"/>
    <n v="24.984999999999999"/>
    <n v="4.5599999999999996"/>
    <s v="No"/>
    <x v="0"/>
    <x v="0"/>
    <s v="No major surgery"/>
    <x v="1"/>
    <x v="1"/>
    <x v="2"/>
    <s v="22/07/2004"/>
    <n v="1615.77"/>
    <x v="2"/>
    <s v="tier - 1"/>
    <x v="0"/>
    <n v="18"/>
  </r>
  <r>
    <s v="Id1357"/>
    <s v="  Jackie J"/>
    <n v="39.42"/>
    <n v="4.72"/>
    <s v="yes"/>
    <x v="0"/>
    <x v="0"/>
    <n v="1"/>
    <x v="1"/>
    <x v="0"/>
    <x v="2"/>
    <s v="19/11/2004"/>
    <n v="1607.51"/>
    <x v="2"/>
    <s v="tier - 3"/>
    <x v="0"/>
    <n v="18"/>
  </r>
  <r>
    <s v="Id1358"/>
    <s v="  Justin"/>
    <n v="16.8"/>
    <n v="7.98"/>
    <s v="No"/>
    <x v="0"/>
    <x v="0"/>
    <s v="No major surgery"/>
    <x v="1"/>
    <x v="3"/>
    <x v="0"/>
    <s v="22/12/1998"/>
    <n v="35147.53"/>
    <x v="0"/>
    <s v="tier - 1"/>
    <x v="3"/>
    <n v="24"/>
  </r>
  <r>
    <s v="Id1359"/>
    <s v="  Kerry"/>
    <n v="23.274999999999999"/>
    <n v="6.26"/>
    <s v="yes"/>
    <x v="0"/>
    <x v="1"/>
    <n v="1"/>
    <x v="1"/>
    <x v="2"/>
    <x v="1"/>
    <s v="22/09/1992"/>
    <n v="1566.88"/>
    <x v="2"/>
    <s v="tier - 1"/>
    <x v="0"/>
    <n v="30"/>
  </r>
  <r>
    <s v="Id1360"/>
    <s v="  Cindy G"/>
    <n v="22.8"/>
    <n v="4.29"/>
    <s v="yes"/>
    <x v="0"/>
    <x v="1"/>
    <n v="1"/>
    <x v="1"/>
    <x v="2"/>
    <x v="2"/>
    <s v="05/12/2001"/>
    <n v="1534.3"/>
    <x v="2"/>
    <s v="tier - 2"/>
    <x v="0"/>
    <n v="21"/>
  </r>
  <r>
    <s v="Id1361"/>
    <s v="  Gennaro"/>
    <n v="24.3"/>
    <n v="5.43"/>
    <s v="No"/>
    <x v="0"/>
    <x v="0"/>
    <n v="2"/>
    <x v="1"/>
    <x v="2"/>
    <x v="2"/>
    <s v="02/06/2001"/>
    <n v="1532.47"/>
    <x v="2"/>
    <s v="tier - 2"/>
    <x v="0"/>
    <n v="22"/>
  </r>
  <r>
    <s v="Id1362"/>
    <s v="  Terry"/>
    <n v="25.13"/>
    <n v="8"/>
    <s v="yes"/>
    <x v="0"/>
    <x v="0"/>
    <n v="1"/>
    <x v="1"/>
    <x v="1"/>
    <x v="0"/>
    <s v="07/07/2001"/>
    <n v="1526.31"/>
    <x v="2"/>
    <s v="tier - 3"/>
    <x v="6"/>
    <n v="21"/>
  </r>
  <r>
    <s v="Id1363"/>
    <s v="  Patrick J"/>
    <n v="22.72"/>
    <n v="9.9600000000000009"/>
    <s v="yes"/>
    <x v="0"/>
    <x v="0"/>
    <n v="2"/>
    <x v="1"/>
    <x v="2"/>
    <x v="0"/>
    <s v="25/08/2001"/>
    <n v="1515.34"/>
    <x v="2"/>
    <s v="tier - 3"/>
    <x v="0"/>
    <n v="21"/>
  </r>
  <r>
    <s v="Id1364"/>
    <s v="  Keara"/>
    <n v="32.6"/>
    <n v="6.8"/>
    <s v="yes"/>
    <x v="0"/>
    <x v="0"/>
    <s v="No major surgery"/>
    <x v="1"/>
    <x v="0"/>
    <x v="0"/>
    <s v="19/06/1998"/>
    <n v="1497"/>
    <x v="2"/>
    <s v="tier - 2"/>
    <x v="0"/>
    <n v="24"/>
  </r>
  <r>
    <s v="Id1365"/>
    <s v="  Nicole"/>
    <n v="17.28"/>
    <n v="6.22"/>
    <s v="yes"/>
    <x v="0"/>
    <x v="0"/>
    <n v="2"/>
    <x v="1"/>
    <x v="3"/>
    <x v="1"/>
    <s v="07/10/1995"/>
    <n v="1493"/>
    <x v="2"/>
    <s v="tier - 3"/>
    <x v="0"/>
    <n v="27"/>
  </r>
  <r>
    <s v="Id1366"/>
    <s v="  Katena"/>
    <n v="27.92"/>
    <n v="5.79"/>
    <s v="No"/>
    <x v="0"/>
    <x v="0"/>
    <n v="1"/>
    <x v="1"/>
    <x v="1"/>
    <x v="1"/>
    <s v="09/06/1997"/>
    <n v="1481"/>
    <x v="2"/>
    <s v="tier - 1"/>
    <x v="1"/>
    <n v="25"/>
  </r>
  <r>
    <s v="Id1367"/>
    <s v="  Bean K"/>
    <n v="38.284999999999997"/>
    <n v="5.41"/>
    <s v="No"/>
    <x v="0"/>
    <x v="0"/>
    <s v="No major surgery"/>
    <x v="1"/>
    <x v="0"/>
    <x v="2"/>
    <s v="07/12/1998"/>
    <n v="1477"/>
    <x v="2"/>
    <s v="tier - 1"/>
    <x v="0"/>
    <n v="24"/>
  </r>
  <r>
    <s v="Id1368"/>
    <s v="  Brian"/>
    <n v="16.48"/>
    <n v="11.05"/>
    <s v="No"/>
    <x v="0"/>
    <x v="0"/>
    <s v="No major surgery"/>
    <x v="1"/>
    <x v="3"/>
    <x v="0"/>
    <s v="20/06/2003"/>
    <n v="1467"/>
    <x v="2"/>
    <s v="tier - 2"/>
    <x v="0"/>
    <n v="19"/>
  </r>
  <r>
    <s v="Id1369"/>
    <s v="  Jan-Patrick"/>
    <n v="38.57"/>
    <n v="6.27"/>
    <s v="No"/>
    <x v="0"/>
    <x v="0"/>
    <s v="No major surgery"/>
    <x v="1"/>
    <x v="0"/>
    <x v="1"/>
    <s v="29/06/1977"/>
    <n v="35069.370000000003"/>
    <x v="0"/>
    <s v="tier - 1"/>
    <x v="11"/>
    <n v="45"/>
  </r>
  <r>
    <s v="Id1370"/>
    <s v="  Jesse J"/>
    <n v="43.85"/>
    <n v="4.7699999999999996"/>
    <s v="yes"/>
    <x v="0"/>
    <x v="0"/>
    <s v="No major surgery"/>
    <x v="1"/>
    <x v="0"/>
    <x v="2"/>
    <s v="19/06/1997"/>
    <n v="1445"/>
    <x v="2"/>
    <s v="tier - 1"/>
    <x v="0"/>
    <n v="25"/>
  </r>
  <r>
    <s v="Id1371"/>
    <s v="  Lindsey M"/>
    <n v="30.11"/>
    <n v="4.08"/>
    <s v="No"/>
    <x v="0"/>
    <x v="0"/>
    <s v="No major surgery"/>
    <x v="1"/>
    <x v="0"/>
    <x v="2"/>
    <s v="01/09/2000"/>
    <n v="1438"/>
    <x v="2"/>
    <s v="tier - 2"/>
    <x v="0"/>
    <n v="22"/>
  </r>
  <r>
    <s v="Id1372"/>
    <s v="  Marguerite K"/>
    <n v="31.59"/>
    <n v="6.01"/>
    <s v="No"/>
    <x v="0"/>
    <x v="0"/>
    <s v="No major surgery"/>
    <x v="1"/>
    <x v="0"/>
    <x v="1"/>
    <s v="05/12/1997"/>
    <n v="1422"/>
    <x v="2"/>
    <s v="tier - 2"/>
    <x v="0"/>
    <n v="25"/>
  </r>
  <r>
    <s v="Id1373"/>
    <s v="  Travis"/>
    <n v="40.15"/>
    <n v="11.84"/>
    <s v="No"/>
    <x v="0"/>
    <x v="0"/>
    <s v="No major surgery"/>
    <x v="1"/>
    <x v="0"/>
    <x v="0"/>
    <s v="23/08/2001"/>
    <n v="1421"/>
    <x v="2"/>
    <s v="tier - 2"/>
    <x v="0"/>
    <n v="21"/>
  </r>
  <r>
    <s v="Id1374"/>
    <s v="  Ricky"/>
    <n v="40.700000000000003"/>
    <n v="6.27"/>
    <s v="yes"/>
    <x v="0"/>
    <x v="1"/>
    <n v="1"/>
    <x v="1"/>
    <x v="0"/>
    <x v="1"/>
    <s v="23/06/1996"/>
    <n v="1417"/>
    <x v="2"/>
    <s v="tier - 3"/>
    <x v="0"/>
    <n v="26"/>
  </r>
  <r>
    <s v="Id1375"/>
    <s v="  Colleen L"/>
    <n v="40.76"/>
    <n v="5.28"/>
    <s v="No"/>
    <x v="0"/>
    <x v="0"/>
    <s v="No major surgery"/>
    <x v="1"/>
    <x v="0"/>
    <x v="2"/>
    <s v="27/10/1997"/>
    <n v="1402"/>
    <x v="2"/>
    <s v="tier - 3"/>
    <x v="6"/>
    <n v="25"/>
  </r>
  <r>
    <s v="Id1376"/>
    <s v="  Charlie A"/>
    <n v="29.7"/>
    <n v="7.03"/>
    <s v="No"/>
    <x v="0"/>
    <x v="0"/>
    <s v="No major surgery"/>
    <x v="1"/>
    <x v="1"/>
    <x v="0"/>
    <s v="05/09/1998"/>
    <n v="1400.44"/>
    <x v="2"/>
    <s v="tier - 2"/>
    <x v="0"/>
    <n v="24"/>
  </r>
  <r>
    <s v="Id1377"/>
    <s v="  Rick"/>
    <n v="40.58"/>
    <n v="5.32"/>
    <s v="yes"/>
    <x v="0"/>
    <x v="1"/>
    <n v="1"/>
    <x v="1"/>
    <x v="0"/>
    <x v="2"/>
    <s v="22/12/2002"/>
    <n v="1391.53"/>
    <x v="2"/>
    <s v="tier - 1"/>
    <x v="0"/>
    <n v="20"/>
  </r>
  <r>
    <s v="Id1378"/>
    <s v="  Lauren C"/>
    <n v="33.06"/>
    <n v="9.59"/>
    <s v="yes"/>
    <x v="0"/>
    <x v="0"/>
    <s v="No major surgery"/>
    <x v="1"/>
    <x v="0"/>
    <x v="0"/>
    <s v="14/11/2002"/>
    <n v="1390"/>
    <x v="2"/>
    <s v="tier - 2"/>
    <x v="0"/>
    <n v="20"/>
  </r>
  <r>
    <s v="Id1379"/>
    <s v="  Daniel"/>
    <n v="26.62"/>
    <n v="6.15"/>
    <s v="yes"/>
    <x v="0"/>
    <x v="0"/>
    <s v="No major surgery"/>
    <x v="1"/>
    <x v="1"/>
    <x v="1"/>
    <s v="06/07/1999"/>
    <n v="1389"/>
    <x v="2"/>
    <s v="tier - 2"/>
    <x v="0"/>
    <n v="23"/>
  </r>
  <r>
    <s v="Id1380"/>
    <s v="  Jaime"/>
    <n v="37.1"/>
    <n v="11.08"/>
    <s v="No"/>
    <x v="0"/>
    <x v="0"/>
    <s v="No major surgery"/>
    <x v="1"/>
    <x v="0"/>
    <x v="0"/>
    <s v="29/08/1975"/>
    <n v="35050.620000000003"/>
    <x v="2"/>
    <s v="tier - 1"/>
    <x v="6"/>
    <n v="47"/>
  </r>
  <r>
    <s v="Id1381"/>
    <s v="  Erik R"/>
    <n v="18.28"/>
    <n v="7.95"/>
    <s v="No"/>
    <x v="0"/>
    <x v="0"/>
    <s v="No major surgery"/>
    <x v="1"/>
    <x v="3"/>
    <x v="0"/>
    <s v="15/08/2002"/>
    <n v="1382"/>
    <x v="2"/>
    <s v="tier - 1"/>
    <x v="0"/>
    <n v="20"/>
  </r>
  <r>
    <s v="Id1382"/>
    <s v="  Katie"/>
    <n v="35.814999999999998"/>
    <n v="6.23"/>
    <s v="No"/>
    <x v="0"/>
    <x v="0"/>
    <s v="No major surgery"/>
    <x v="1"/>
    <x v="0"/>
    <x v="1"/>
    <s v="03/12/1998"/>
    <n v="1359"/>
    <x v="2"/>
    <s v="tier - 1"/>
    <x v="0"/>
    <n v="24"/>
  </r>
  <r>
    <s v="Id1383"/>
    <s v="  Thomas A"/>
    <n v="30.69"/>
    <n v="6.5"/>
    <s v="No"/>
    <x v="0"/>
    <x v="0"/>
    <s v="No major surgery"/>
    <x v="1"/>
    <x v="0"/>
    <x v="0"/>
    <s v="07/11/1997"/>
    <n v="1341.16"/>
    <x v="2"/>
    <s v="tier - 2"/>
    <x v="1"/>
    <n v="25"/>
  </r>
  <r>
    <s v="Id1384"/>
    <s v="  Jean-Marc"/>
    <n v="26.125"/>
    <n v="5.22"/>
    <s v="No"/>
    <x v="0"/>
    <x v="0"/>
    <s v="No major surgery"/>
    <x v="1"/>
    <x v="1"/>
    <x v="2"/>
    <s v="30/07/1995"/>
    <n v="1338"/>
    <x v="2"/>
    <s v="tier - 3"/>
    <x v="1"/>
    <n v="27"/>
  </r>
  <r>
    <s v="Id1385"/>
    <s v="  Kerry L"/>
    <n v="34.58"/>
    <n v="6.3"/>
    <s v="No"/>
    <x v="0"/>
    <x v="1"/>
    <n v="1"/>
    <x v="1"/>
    <x v="0"/>
    <x v="1"/>
    <s v="12/07/1998"/>
    <n v="1332.61"/>
    <x v="2"/>
    <s v="tier - 3"/>
    <x v="0"/>
    <n v="24"/>
  </r>
  <r>
    <s v="Id1386"/>
    <s v="  Ulrich"/>
    <n v="27.4"/>
    <n v="8.84"/>
    <s v="No"/>
    <x v="0"/>
    <x v="0"/>
    <s v="No major surgery"/>
    <x v="1"/>
    <x v="1"/>
    <x v="0"/>
    <s v="14/10/1999"/>
    <n v="1329.17"/>
    <x v="2"/>
    <s v="tier - 3"/>
    <x v="0"/>
    <n v="23"/>
  </r>
  <r>
    <s v="Id1387"/>
    <s v="  Justin P"/>
    <n v="27.53"/>
    <n v="4.1100000000000003"/>
    <s v="No"/>
    <x v="0"/>
    <x v="0"/>
    <n v="1"/>
    <x v="1"/>
    <x v="1"/>
    <x v="2"/>
    <s v="13/10/2002"/>
    <n v="1315"/>
    <x v="2"/>
    <s v="tier - 2"/>
    <x v="0"/>
    <n v="20"/>
  </r>
  <r>
    <s v="Id1388"/>
    <s v="  Hannah E"/>
    <n v="33"/>
    <n v="4.57"/>
    <s v="No"/>
    <x v="0"/>
    <x v="0"/>
    <s v="No major surgery"/>
    <x v="1"/>
    <x v="0"/>
    <x v="2"/>
    <s v="02/12/1999"/>
    <n v="1304"/>
    <x v="2"/>
    <s v="tier - 2"/>
    <x v="0"/>
    <n v="23"/>
  </r>
  <r>
    <s v="Id1389"/>
    <s v="  David"/>
    <n v="25.78"/>
    <n v="11.06"/>
    <s v="yes"/>
    <x v="0"/>
    <x v="0"/>
    <s v="No major surgery"/>
    <x v="1"/>
    <x v="1"/>
    <x v="0"/>
    <s v="10/12/2002"/>
    <n v="1304"/>
    <x v="2"/>
    <s v="tier - 2"/>
    <x v="1"/>
    <n v="20"/>
  </r>
  <r>
    <s v="Id1390"/>
    <s v="  Jim"/>
    <n v="22.66"/>
    <n v="10.68"/>
    <s v="No"/>
    <x v="0"/>
    <x v="0"/>
    <s v="No major surgery"/>
    <x v="1"/>
    <x v="2"/>
    <x v="0"/>
    <s v="29/11/2001"/>
    <n v="1293"/>
    <x v="2"/>
    <s v="tier - 3"/>
    <x v="1"/>
    <n v="21"/>
  </r>
  <r>
    <s v="Id1391"/>
    <s v="  Joseph P"/>
    <n v="38.81"/>
    <n v="6.14"/>
    <s v="yes"/>
    <x v="0"/>
    <x v="0"/>
    <n v="1"/>
    <x v="1"/>
    <x v="0"/>
    <x v="1"/>
    <s v="05/07/1982"/>
    <n v="35000.730000000003"/>
    <x v="2"/>
    <s v="tier - 3"/>
    <x v="6"/>
    <n v="40"/>
  </r>
  <r>
    <s v="Id1392"/>
    <s v="  Michael"/>
    <n v="38.51"/>
    <n v="5.45"/>
    <s v="yes"/>
    <x v="0"/>
    <x v="0"/>
    <s v="No major surgery"/>
    <x v="1"/>
    <x v="0"/>
    <x v="2"/>
    <s v="04/06/1998"/>
    <n v="1290.93"/>
    <x v="2"/>
    <s v="tier - 2"/>
    <x v="0"/>
    <n v="25"/>
  </r>
  <r>
    <s v="Id1393"/>
    <s v="  Gina M"/>
    <n v="22.98"/>
    <n v="6.14"/>
    <s v="yes"/>
    <x v="0"/>
    <x v="0"/>
    <s v="No major surgery"/>
    <x v="1"/>
    <x v="2"/>
    <x v="1"/>
    <s v="26/06/2000"/>
    <n v="1286"/>
    <x v="2"/>
    <s v="tier - 2"/>
    <x v="0"/>
    <n v="22"/>
  </r>
  <r>
    <s v="Id1394"/>
    <s v="  Shantel C"/>
    <n v="15.65"/>
    <n v="7.85"/>
    <s v="No"/>
    <x v="0"/>
    <x v="0"/>
    <s v="No major surgery"/>
    <x v="1"/>
    <x v="3"/>
    <x v="0"/>
    <s v="28/07/2004"/>
    <n v="1285"/>
    <x v="2"/>
    <s v="tier - 3"/>
    <x v="0"/>
    <n v="18"/>
  </r>
  <r>
    <s v="Id1395"/>
    <s v="  Brian"/>
    <n v="39.97"/>
    <n v="4.09"/>
    <s v="No"/>
    <x v="0"/>
    <x v="0"/>
    <n v="1"/>
    <x v="1"/>
    <x v="0"/>
    <x v="2"/>
    <s v="30/09/2004"/>
    <n v="1283"/>
    <x v="2"/>
    <s v="tier - 1"/>
    <x v="0"/>
    <n v="18"/>
  </r>
  <r>
    <s v="Id1396"/>
    <s v="  Brian"/>
    <n v="37.22"/>
    <n v="4.62"/>
    <s v="No"/>
    <x v="0"/>
    <x v="1"/>
    <n v="1"/>
    <x v="1"/>
    <x v="0"/>
    <x v="2"/>
    <s v="26/10/1997"/>
    <n v="1276"/>
    <x v="2"/>
    <s v="tier - 2"/>
    <x v="1"/>
    <n v="25"/>
  </r>
  <r>
    <s v="Id1397"/>
    <s v="  Jessica R"/>
    <n v="41.325000000000003"/>
    <n v="5.77"/>
    <s v="No"/>
    <x v="0"/>
    <x v="0"/>
    <s v="No major surgery"/>
    <x v="1"/>
    <x v="0"/>
    <x v="1"/>
    <s v="04/12/2002"/>
    <n v="1267"/>
    <x v="2"/>
    <s v="tier - 1"/>
    <x v="0"/>
    <n v="20"/>
  </r>
  <r>
    <s v="Id1398"/>
    <s v="  Robyn"/>
    <n v="40.31"/>
    <n v="5.84"/>
    <s v="No"/>
    <x v="0"/>
    <x v="0"/>
    <s v="No major surgery"/>
    <x v="1"/>
    <x v="0"/>
    <x v="1"/>
    <s v="21/11/2003"/>
    <n v="1263.25"/>
    <x v="2"/>
    <s v="tier - 3"/>
    <x v="6"/>
    <n v="19"/>
  </r>
  <r>
    <s v="Id1399"/>
    <s v="  Ashley"/>
    <n v="29.48"/>
    <n v="4.91"/>
    <s v="No"/>
    <x v="0"/>
    <x v="0"/>
    <s v="No major surgery"/>
    <x v="1"/>
    <x v="1"/>
    <x v="2"/>
    <s v="15/08/2003"/>
    <n v="1261.8599999999999"/>
    <x v="2"/>
    <s v="tier - 3"/>
    <x v="6"/>
    <n v="19"/>
  </r>
  <r>
    <s v="Id1400"/>
    <s v="  Dana"/>
    <n v="33.155000000000001"/>
    <n v="5.07"/>
    <s v="No"/>
    <x v="0"/>
    <x v="0"/>
    <s v="No major surgery"/>
    <x v="1"/>
    <x v="0"/>
    <x v="2"/>
    <s v="30/10/2003"/>
    <n v="1261.44"/>
    <x v="2"/>
    <s v="tier - 3"/>
    <x v="6"/>
    <n v="19"/>
  </r>
  <r>
    <s v="Id1401"/>
    <s v="  Jessica F"/>
    <n v="42.85"/>
    <n v="5.81"/>
    <s v="yes"/>
    <x v="0"/>
    <x v="0"/>
    <s v="No major surgery"/>
    <x v="1"/>
    <x v="0"/>
    <x v="1"/>
    <s v="13/10/2003"/>
    <n v="1256.3"/>
    <x v="2"/>
    <s v="tier - 3"/>
    <x v="6"/>
    <n v="19"/>
  </r>
  <r>
    <s v="Id1402"/>
    <s v="  Lindsey"/>
    <n v="32.340000000000003"/>
    <n v="11.2"/>
    <s v="No"/>
    <x v="0"/>
    <x v="0"/>
    <s v="No major surgery"/>
    <x v="1"/>
    <x v="0"/>
    <x v="0"/>
    <s v="22/08/1997"/>
    <n v="34979.86"/>
    <x v="2"/>
    <s v="tier - 2"/>
    <x v="6"/>
    <n v="25"/>
  </r>
  <r>
    <s v="Id1403"/>
    <s v="  Kelly A"/>
    <n v="27.5"/>
    <n v="10.75"/>
    <s v="No"/>
    <x v="0"/>
    <x v="0"/>
    <s v="No major surgery"/>
    <x v="1"/>
    <x v="1"/>
    <x v="0"/>
    <s v="10/12/2003"/>
    <n v="1253.94"/>
    <x v="2"/>
    <s v="tier - 2"/>
    <x v="6"/>
    <n v="19"/>
  </r>
  <r>
    <s v="Id1404"/>
    <s v="  Brooke E"/>
    <n v="25.8"/>
    <n v="7.8"/>
    <s v="No"/>
    <x v="0"/>
    <x v="0"/>
    <s v="No major surgery"/>
    <x v="1"/>
    <x v="1"/>
    <x v="0"/>
    <s v="04/11/1997"/>
    <n v="1253"/>
    <x v="2"/>
    <s v="tier - 2"/>
    <x v="0"/>
    <n v="25"/>
  </r>
  <r>
    <s v="Id1405"/>
    <s v="  Katelyn E"/>
    <n v="25"/>
    <n v="7.04"/>
    <s v="No"/>
    <x v="0"/>
    <x v="0"/>
    <s v="No major surgery"/>
    <x v="1"/>
    <x v="1"/>
    <x v="0"/>
    <s v="15/09/2003"/>
    <n v="1252.4100000000001"/>
    <x v="2"/>
    <s v="tier - 3"/>
    <x v="6"/>
    <n v="19"/>
  </r>
  <r>
    <s v="Id1406"/>
    <s v="  Adam"/>
    <n v="41.2"/>
    <n v="4.18"/>
    <s v="yes"/>
    <x v="0"/>
    <x v="0"/>
    <s v="No major surgery"/>
    <x v="1"/>
    <x v="0"/>
    <x v="2"/>
    <s v="08/09/2003"/>
    <n v="1242.82"/>
    <x v="2"/>
    <s v="tier - 1"/>
    <x v="6"/>
    <n v="19"/>
  </r>
  <r>
    <s v="Id1407"/>
    <s v="  Dana"/>
    <n v="17.78"/>
    <n v="8.19"/>
    <s v="No"/>
    <x v="0"/>
    <x v="0"/>
    <s v="No major surgery"/>
    <x v="1"/>
    <x v="3"/>
    <x v="0"/>
    <s v="15/09/2003"/>
    <n v="1242.26"/>
    <x v="2"/>
    <s v="tier - 1"/>
    <x v="6"/>
    <n v="19"/>
  </r>
  <r>
    <s v="Id1408"/>
    <s v="  Eric W"/>
    <n v="40.119999999999997"/>
    <n v="6.22"/>
    <s v="yes"/>
    <x v="0"/>
    <x v="1"/>
    <n v="1"/>
    <x v="1"/>
    <x v="0"/>
    <x v="1"/>
    <s v="02/08/2003"/>
    <n v="1241.57"/>
    <x v="2"/>
    <s v="tier - 2"/>
    <x v="6"/>
    <n v="19"/>
  </r>
  <r>
    <s v="Id1409"/>
    <s v="  Matthew D"/>
    <n v="19.350000000000001"/>
    <n v="8.2200000000000006"/>
    <s v="yes"/>
    <x v="0"/>
    <x v="0"/>
    <s v="No major surgery"/>
    <x v="1"/>
    <x v="2"/>
    <x v="0"/>
    <s v="01/07/2002"/>
    <n v="1241"/>
    <x v="2"/>
    <s v="tier - 2"/>
    <x v="0"/>
    <n v="20"/>
  </r>
  <r>
    <s v="Id1410"/>
    <s v="  Eoghan"/>
    <n v="36.69"/>
    <n v="6.15"/>
    <s v="No"/>
    <x v="0"/>
    <x v="0"/>
    <s v="No major surgery"/>
    <x v="1"/>
    <x v="0"/>
    <x v="1"/>
    <s v="11/10/1998"/>
    <n v="1240"/>
    <x v="2"/>
    <s v="tier - 1"/>
    <x v="1"/>
    <n v="24"/>
  </r>
  <r>
    <s v="Id1411"/>
    <s v="  Pamela W"/>
    <n v="28.51"/>
    <n v="5.65"/>
    <s v="yes"/>
    <x v="0"/>
    <x v="0"/>
    <n v="1"/>
    <x v="1"/>
    <x v="1"/>
    <x v="2"/>
    <s v="12/12/2002"/>
    <n v="1237"/>
    <x v="2"/>
    <s v="tier - 2"/>
    <x v="0"/>
    <n v="20"/>
  </r>
  <r>
    <s v="Id1412"/>
    <s v="  Lindsey M"/>
    <n v="30.21"/>
    <n v="5.5"/>
    <s v="No"/>
    <x v="0"/>
    <x v="0"/>
    <n v="1"/>
    <x v="1"/>
    <x v="0"/>
    <x v="2"/>
    <s v="13/07/1998"/>
    <n v="1234"/>
    <x v="2"/>
    <s v="tier - 1"/>
    <x v="0"/>
    <n v="24"/>
  </r>
  <r>
    <s v="Id1413"/>
    <s v="  Kassie"/>
    <n v="24.33"/>
    <n v="8"/>
    <s v="No"/>
    <x v="0"/>
    <x v="0"/>
    <s v="No major surgery"/>
    <x v="1"/>
    <x v="2"/>
    <x v="0"/>
    <s v="22/08/1998"/>
    <n v="34976.42"/>
    <x v="2"/>
    <s v="tier - 1"/>
    <x v="6"/>
    <n v="24"/>
  </r>
  <r>
    <s v="Id1414"/>
    <s v="  Matthew"/>
    <n v="19.855"/>
    <n v="5.71"/>
    <s v="yes"/>
    <x v="0"/>
    <x v="0"/>
    <s v="No major surgery"/>
    <x v="1"/>
    <x v="2"/>
    <x v="1"/>
    <s v="16/10/2004"/>
    <n v="1228"/>
    <x v="2"/>
    <s v="tier - 1"/>
    <x v="1"/>
    <n v="18"/>
  </r>
  <r>
    <s v="Id1415"/>
    <s v="  Ruben Dario"/>
    <n v="25.364999999999998"/>
    <n v="11.71"/>
    <s v="No"/>
    <x v="0"/>
    <x v="0"/>
    <s v="No major surgery"/>
    <x v="1"/>
    <x v="1"/>
    <x v="0"/>
    <s v="09/07/2004"/>
    <n v="1224"/>
    <x v="2"/>
    <s v="tier - 1"/>
    <x v="0"/>
    <n v="18"/>
  </r>
  <r>
    <s v="Id1416"/>
    <s v="  Kevin"/>
    <n v="29.6"/>
    <n v="6.17"/>
    <s v="yes"/>
    <x v="0"/>
    <x v="1"/>
    <n v="1"/>
    <x v="1"/>
    <x v="1"/>
    <x v="1"/>
    <s v="04/11/1996"/>
    <n v="1220"/>
    <x v="2"/>
    <s v="tier - 3"/>
    <x v="1"/>
    <n v="26"/>
  </r>
  <r>
    <s v="Id1417"/>
    <s v="  Lindsay M"/>
    <n v="39.43"/>
    <n v="6.1"/>
    <s v="yes"/>
    <x v="0"/>
    <x v="1"/>
    <n v="1"/>
    <x v="1"/>
    <x v="0"/>
    <x v="1"/>
    <s v="02/06/2004"/>
    <n v="1210"/>
    <x v="2"/>
    <s v="tier - 1"/>
    <x v="0"/>
    <n v="19"/>
  </r>
  <r>
    <s v="Id1418"/>
    <s v="  Amanda"/>
    <n v="27.34"/>
    <n v="5.19"/>
    <s v="yes"/>
    <x v="0"/>
    <x v="0"/>
    <n v="1"/>
    <x v="1"/>
    <x v="1"/>
    <x v="2"/>
    <s v="06/10/1992"/>
    <n v="1200.55"/>
    <x v="2"/>
    <s v="tier - 3"/>
    <x v="0"/>
    <n v="30"/>
  </r>
  <r>
    <s v="Id1419"/>
    <s v="  James"/>
    <n v="39.01"/>
    <n v="5.37"/>
    <s v="yes"/>
    <x v="0"/>
    <x v="0"/>
    <s v="No major surgery"/>
    <x v="1"/>
    <x v="0"/>
    <x v="2"/>
    <s v="28/06/1999"/>
    <n v="1200"/>
    <x v="2"/>
    <s v="tier - 3"/>
    <x v="1"/>
    <n v="23"/>
  </r>
  <r>
    <s v="Id1420"/>
    <s v="  Samuel H"/>
    <n v="18.989999999999998"/>
    <n v="10.82"/>
    <s v="yes"/>
    <x v="0"/>
    <x v="0"/>
    <s v="No major surgery"/>
    <x v="1"/>
    <x v="2"/>
    <x v="0"/>
    <s v="26/08/2002"/>
    <n v="1191"/>
    <x v="2"/>
    <s v="tier - 1"/>
    <x v="0"/>
    <n v="20"/>
  </r>
  <r>
    <s v="Id1421"/>
    <s v="  Jenni"/>
    <n v="42.3"/>
    <n v="6.06"/>
    <s v="yes"/>
    <x v="0"/>
    <x v="0"/>
    <s v="No major surgery"/>
    <x v="1"/>
    <x v="0"/>
    <x v="1"/>
    <s v="28/06/1997"/>
    <n v="1178.07"/>
    <x v="2"/>
    <s v="tier - 2"/>
    <x v="0"/>
    <n v="25"/>
  </r>
  <r>
    <s v="Id1422"/>
    <s v="  Estuardo F"/>
    <n v="39.805"/>
    <n v="5.91"/>
    <s v="No"/>
    <x v="0"/>
    <x v="0"/>
    <s v="No major surgery"/>
    <x v="1"/>
    <x v="0"/>
    <x v="1"/>
    <s v="11/08/1996"/>
    <n v="1178"/>
    <x v="2"/>
    <s v="tier - 3"/>
    <x v="0"/>
    <n v="26"/>
  </r>
  <r>
    <s v="Id1423"/>
    <s v="  Brett"/>
    <n v="33.700000000000003"/>
    <n v="5.87"/>
    <s v="No"/>
    <x v="0"/>
    <x v="0"/>
    <s v="No major surgery"/>
    <x v="1"/>
    <x v="0"/>
    <x v="1"/>
    <s v="12/11/2001"/>
    <n v="1167"/>
    <x v="2"/>
    <s v="tier - 1"/>
    <x v="0"/>
    <n v="21"/>
  </r>
  <r>
    <s v="Id1424"/>
    <s v="  Sharon E"/>
    <n v="36.195"/>
    <n v="6.22"/>
    <s v="No"/>
    <x v="0"/>
    <x v="0"/>
    <s v="No major surgery"/>
    <x v="1"/>
    <x v="0"/>
    <x v="1"/>
    <s v="07/10/1967"/>
    <n v="34975.68"/>
    <x v="2"/>
    <s v="tier - 2"/>
    <x v="6"/>
    <n v="55"/>
  </r>
  <r>
    <s v="Id1425"/>
    <s v="  Jacob W√¶ver"/>
    <n v="32.6"/>
    <n v="5.73"/>
    <s v="No"/>
    <x v="0"/>
    <x v="1"/>
    <n v="1"/>
    <x v="1"/>
    <x v="0"/>
    <x v="1"/>
    <s v="11/06/2002"/>
    <n v="1165"/>
    <x v="2"/>
    <s v="tier - 3"/>
    <x v="1"/>
    <n v="20"/>
  </r>
  <r>
    <s v="Id1426"/>
    <s v="  Scott"/>
    <n v="30.2"/>
    <n v="5.7"/>
    <s v="No"/>
    <x v="0"/>
    <x v="0"/>
    <s v="No major surgery"/>
    <x v="1"/>
    <x v="0"/>
    <x v="2"/>
    <s v="11/11/2004"/>
    <n v="1163.46"/>
    <x v="2"/>
    <s v="tier - 3"/>
    <x v="0"/>
    <n v="18"/>
  </r>
  <r>
    <s v="Id1427"/>
    <s v="  Brooke S"/>
    <n v="27.645"/>
    <n v="9.91"/>
    <s v="No"/>
    <x v="0"/>
    <x v="0"/>
    <s v="No major surgery"/>
    <x v="1"/>
    <x v="1"/>
    <x v="0"/>
    <s v="26/07/1994"/>
    <n v="1158.32"/>
    <x v="2"/>
    <s v="tier - 1"/>
    <x v="0"/>
    <n v="28"/>
  </r>
  <r>
    <s v="Id1428"/>
    <s v="  Kaye A"/>
    <n v="26.41"/>
    <n v="11.4"/>
    <s v="No"/>
    <x v="0"/>
    <x v="0"/>
    <s v="No major surgery"/>
    <x v="1"/>
    <x v="1"/>
    <x v="0"/>
    <s v="18/07/2004"/>
    <n v="1149.4000000000001"/>
    <x v="2"/>
    <s v="tier - 2"/>
    <x v="0"/>
    <n v="18"/>
  </r>
  <r>
    <s v="Id1429"/>
    <s v="  Carolyn"/>
    <n v="34.1"/>
    <n v="6.29"/>
    <s v="yes"/>
    <x v="0"/>
    <x v="1"/>
    <n v="1"/>
    <x v="1"/>
    <x v="0"/>
    <x v="1"/>
    <s v="12/06/2003"/>
    <n v="1149"/>
    <x v="2"/>
    <s v="tier - 1"/>
    <x v="1"/>
    <n v="19"/>
  </r>
  <r>
    <s v="Id1430"/>
    <s v="  Daniel C"/>
    <n v="17.3"/>
    <n v="9.2799999999999994"/>
    <s v="No"/>
    <x v="0"/>
    <x v="0"/>
    <s v="No major surgery"/>
    <x v="1"/>
    <x v="3"/>
    <x v="0"/>
    <s v="10/06/2004"/>
    <n v="1146.8"/>
    <x v="2"/>
    <s v="tier - 2"/>
    <x v="0"/>
    <n v="18"/>
  </r>
  <r>
    <s v="Id1431"/>
    <s v="  Laurie A"/>
    <n v="35.020000000000003"/>
    <n v="4.78"/>
    <s v="No"/>
    <x v="0"/>
    <x v="1"/>
    <n v="1"/>
    <x v="1"/>
    <x v="0"/>
    <x v="2"/>
    <s v="01/10/2002"/>
    <n v="1142"/>
    <x v="1"/>
    <s v="tier - 2"/>
    <x v="6"/>
    <n v="20"/>
  </r>
  <r>
    <s v="Id1432"/>
    <s v="  Nicole"/>
    <n v="37.1"/>
    <n v="8.8699999999999992"/>
    <s v="yes"/>
    <x v="0"/>
    <x v="0"/>
    <s v="No major surgery"/>
    <x v="1"/>
    <x v="0"/>
    <x v="0"/>
    <s v="12/09/2004"/>
    <n v="1141.45"/>
    <x v="1"/>
    <s v="tier - 3"/>
    <x v="0"/>
    <n v="18"/>
  </r>
  <r>
    <s v="Id1433"/>
    <s v="  Shelby"/>
    <n v="16.79"/>
    <n v="11.4"/>
    <s v="No"/>
    <x v="0"/>
    <x v="0"/>
    <s v="No major surgery"/>
    <x v="1"/>
    <x v="3"/>
    <x v="0"/>
    <s v="25/10/2001"/>
    <n v="1141"/>
    <x v="1"/>
    <s v="tier - 1"/>
    <x v="0"/>
    <n v="21"/>
  </r>
  <r>
    <s v="Id1434"/>
    <s v="  Allison"/>
    <n v="31.635000000000002"/>
    <n v="9.1300000000000008"/>
    <s v="yes"/>
    <x v="0"/>
    <x v="0"/>
    <s v="No major surgery"/>
    <x v="1"/>
    <x v="0"/>
    <x v="0"/>
    <s v="27/11/2004"/>
    <n v="1137.47"/>
    <x v="1"/>
    <s v="tier - 2"/>
    <x v="0"/>
    <n v="18"/>
  </r>
  <r>
    <s v="Id1435"/>
    <s v="  Leticia"/>
    <n v="24.19"/>
    <n v="6.22"/>
    <s v="yes"/>
    <x v="0"/>
    <x v="1"/>
    <n v="1"/>
    <x v="1"/>
    <x v="2"/>
    <x v="1"/>
    <s v="29/07/1983"/>
    <n v="34940.61"/>
    <x v="2"/>
    <s v="tier - 3"/>
    <x v="6"/>
    <n v="39"/>
  </r>
  <r>
    <s v="Id1436"/>
    <s v="  John S"/>
    <n v="35.29"/>
    <n v="5.9"/>
    <s v="No"/>
    <x v="0"/>
    <x v="1"/>
    <n v="1"/>
    <x v="1"/>
    <x v="0"/>
    <x v="1"/>
    <s v="15/10/2004"/>
    <n v="1137.01"/>
    <x v="1"/>
    <s v="tier - 1"/>
    <x v="0"/>
    <n v="18"/>
  </r>
  <r>
    <s v="Id1437"/>
    <s v="  April"/>
    <n v="35.299999999999997"/>
    <n v="4.45"/>
    <s v="No"/>
    <x v="0"/>
    <x v="0"/>
    <s v="No major surgery"/>
    <x v="1"/>
    <x v="0"/>
    <x v="2"/>
    <s v="11/08/2002"/>
    <n v="1137"/>
    <x v="1"/>
    <s v="tier - 1"/>
    <x v="0"/>
    <n v="20"/>
  </r>
  <r>
    <s v="Id1438"/>
    <s v="  Ashley N"/>
    <n v="35.64"/>
    <n v="6.17"/>
    <s v="No"/>
    <x v="0"/>
    <x v="1"/>
    <n v="1"/>
    <x v="1"/>
    <x v="0"/>
    <x v="1"/>
    <s v="28/11/2004"/>
    <n v="1136.4000000000001"/>
    <x v="1"/>
    <s v="tier - 3"/>
    <x v="0"/>
    <n v="18"/>
  </r>
  <r>
    <s v="Id1439"/>
    <s v="  Madeleine"/>
    <n v="33.1"/>
    <n v="4.93"/>
    <s v="No"/>
    <x v="0"/>
    <x v="0"/>
    <s v="No major surgery"/>
    <x v="1"/>
    <x v="0"/>
    <x v="2"/>
    <s v="11/06/2004"/>
    <n v="1135.94"/>
    <x v="1"/>
    <s v="tier - 3"/>
    <x v="0"/>
    <n v="18"/>
  </r>
  <r>
    <s v="Id1440"/>
    <s v="  Nelly S"/>
    <n v="26.41"/>
    <n v="7.32"/>
    <s v="yes"/>
    <x v="0"/>
    <x v="0"/>
    <n v="1"/>
    <x v="1"/>
    <x v="1"/>
    <x v="0"/>
    <s v="06/10/2004"/>
    <n v="1135"/>
    <x v="1"/>
    <s v="tier - 3"/>
    <x v="0"/>
    <n v="18"/>
  </r>
  <r>
    <s v="Id1441"/>
    <s v="  Meredith S"/>
    <n v="29.9"/>
    <n v="5.27"/>
    <s v="No"/>
    <x v="0"/>
    <x v="1"/>
    <n v="1"/>
    <x v="1"/>
    <x v="0"/>
    <x v="2"/>
    <s v="19/07/2002"/>
    <n v="1132"/>
    <x v="1"/>
    <s v="tier - 1"/>
    <x v="0"/>
    <n v="20"/>
  </r>
  <r>
    <s v="Id1442"/>
    <s v="  Kevin"/>
    <n v="25.24"/>
    <n v="5.82"/>
    <s v="No"/>
    <x v="0"/>
    <x v="0"/>
    <n v="1"/>
    <x v="1"/>
    <x v="1"/>
    <x v="1"/>
    <s v="14/06/2004"/>
    <n v="1131.51"/>
    <x v="1"/>
    <s v="tier - 1"/>
    <x v="0"/>
    <n v="18"/>
  </r>
  <r>
    <s v="Id1443"/>
    <s v="  Lisa"/>
    <n v="25.08"/>
    <n v="5.8"/>
    <s v="No"/>
    <x v="0"/>
    <x v="1"/>
    <n v="1"/>
    <x v="1"/>
    <x v="1"/>
    <x v="1"/>
    <s v="12/11/2004"/>
    <n v="1121.8699999999999"/>
    <x v="1"/>
    <s v="tier - 1"/>
    <x v="0"/>
    <n v="18"/>
  </r>
  <r>
    <s v="Id1444"/>
    <s v="  Katherine A"/>
    <n v="29.164999999999999"/>
    <n v="4.87"/>
    <s v="No"/>
    <x v="1"/>
    <x v="0"/>
    <n v="1"/>
    <x v="1"/>
    <x v="1"/>
    <x v="2"/>
    <s v="13/08/2002"/>
    <n v="1086"/>
    <x v="1"/>
    <s v="tier - 3"/>
    <x v="0"/>
    <n v="20"/>
  </r>
  <r>
    <s v="Id1445"/>
    <s v="  Steve"/>
    <n v="15.05"/>
    <n v="8.1199999999999992"/>
    <s v="No"/>
    <x v="0"/>
    <x v="0"/>
    <s v="No major surgery"/>
    <x v="1"/>
    <x v="3"/>
    <x v="0"/>
    <s v="26/12/1998"/>
    <n v="1082"/>
    <x v="1"/>
    <s v="tier - 2"/>
    <x v="0"/>
    <n v="24"/>
  </r>
  <r>
    <s v="Id1446"/>
    <s v="  Kate L"/>
    <n v="19.95"/>
    <n v="4.3600000000000003"/>
    <s v="No"/>
    <x v="0"/>
    <x v="0"/>
    <n v="2"/>
    <x v="1"/>
    <x v="2"/>
    <x v="2"/>
    <s v="03/09/1958"/>
    <n v="47291.06"/>
    <x v="2"/>
    <s v="tier - 1"/>
    <x v="6"/>
    <n v="64"/>
  </r>
  <r>
    <s v="Id1447"/>
    <s v="  Beth"/>
    <n v="16.66"/>
    <n v="9.16"/>
    <s v="No"/>
    <x v="0"/>
    <x v="0"/>
    <s v="No major surgery"/>
    <x v="1"/>
    <x v="3"/>
    <x v="0"/>
    <s v="17/10/1995"/>
    <n v="34838.870000000003"/>
    <x v="2"/>
    <s v="tier - 3"/>
    <x v="6"/>
    <n v="27"/>
  </r>
  <r>
    <s v="Id1448"/>
    <s v="  Katharine"/>
    <n v="16.62"/>
    <n v="9.14"/>
    <s v="No"/>
    <x v="0"/>
    <x v="0"/>
    <s v="No major surgery"/>
    <x v="1"/>
    <x v="3"/>
    <x v="0"/>
    <s v="13/08/1997"/>
    <n v="1071"/>
    <x v="1"/>
    <s v="tier - 3"/>
    <x v="0"/>
    <n v="25"/>
  </r>
  <r>
    <s v="Id1449"/>
    <s v="  Heather L"/>
    <n v="15.36"/>
    <n v="5.49"/>
    <s v="yes"/>
    <x v="0"/>
    <x v="0"/>
    <n v="2"/>
    <x v="1"/>
    <x v="3"/>
    <x v="2"/>
    <s v="24/08/2004"/>
    <n v="1070"/>
    <x v="1"/>
    <s v="tier - 3"/>
    <x v="0"/>
    <n v="18"/>
  </r>
  <r>
    <s v="Id1450"/>
    <s v="  Desiree"/>
    <n v="27.74"/>
    <n v="5.96"/>
    <s v="yes"/>
    <x v="0"/>
    <x v="0"/>
    <s v="No major surgery"/>
    <x v="1"/>
    <x v="1"/>
    <x v="1"/>
    <s v="28/09/1993"/>
    <n v="1068"/>
    <x v="1"/>
    <s v="tier - 1"/>
    <x v="0"/>
    <n v="29"/>
  </r>
  <r>
    <s v="Id1451"/>
    <s v="  Peter B"/>
    <n v="22.44"/>
    <n v="4.62"/>
    <s v="yes"/>
    <x v="0"/>
    <x v="0"/>
    <s v="No major surgery"/>
    <x v="1"/>
    <x v="2"/>
    <x v="2"/>
    <s v="01/06/1995"/>
    <n v="1056"/>
    <x v="1"/>
    <s v="tier - 2"/>
    <x v="0"/>
    <n v="28"/>
  </r>
  <r>
    <s v="Id1452"/>
    <s v="  Adam"/>
    <n v="37.049999999999997"/>
    <n v="9.9600000000000009"/>
    <s v="yes"/>
    <x v="0"/>
    <x v="0"/>
    <s v="No major surgery"/>
    <x v="1"/>
    <x v="0"/>
    <x v="0"/>
    <s v="01/07/2002"/>
    <n v="1049"/>
    <x v="1"/>
    <s v="tier - 2"/>
    <x v="1"/>
    <n v="20"/>
  </r>
  <r>
    <s v="Id1453"/>
    <s v="  Jeremy J"/>
    <n v="22.95"/>
    <n v="10.53"/>
    <s v="No"/>
    <x v="0"/>
    <x v="0"/>
    <n v="2"/>
    <x v="1"/>
    <x v="2"/>
    <x v="0"/>
    <s v="20/07/2002"/>
    <n v="1047"/>
    <x v="1"/>
    <s v="tier - 1"/>
    <x v="0"/>
    <n v="20"/>
  </r>
  <r>
    <s v="Id1454"/>
    <s v="  Adam C"/>
    <n v="34.200000000000003"/>
    <n v="6.69"/>
    <s v="yes"/>
    <x v="0"/>
    <x v="0"/>
    <s v="No major surgery"/>
    <x v="1"/>
    <x v="0"/>
    <x v="0"/>
    <s v="17/11/1994"/>
    <n v="1044"/>
    <x v="1"/>
    <s v="tier - 2"/>
    <x v="0"/>
    <n v="28"/>
  </r>
  <r>
    <s v="Id1455"/>
    <s v="  Jon"/>
    <n v="30.59"/>
    <n v="9.5500000000000007"/>
    <s v="yes"/>
    <x v="0"/>
    <x v="0"/>
    <s v="No major surgery"/>
    <x v="1"/>
    <x v="0"/>
    <x v="0"/>
    <s v="05/10/1995"/>
    <n v="1033.74"/>
    <x v="1"/>
    <s v="tier - 1"/>
    <x v="0"/>
    <n v="27"/>
  </r>
  <r>
    <s v="Id1456"/>
    <s v="  Steven J"/>
    <n v="25.51"/>
    <n v="6.05"/>
    <s v="No"/>
    <x v="0"/>
    <x v="0"/>
    <s v="No major surgery"/>
    <x v="1"/>
    <x v="1"/>
    <x v="1"/>
    <s v="05/08/1999"/>
    <n v="1019"/>
    <x v="1"/>
    <s v="tier - 2"/>
    <x v="0"/>
    <n v="23"/>
  </r>
  <r>
    <s v="Id1457"/>
    <s v="  Jessica P"/>
    <n v="29.04"/>
    <n v="10.56"/>
    <s v="yes"/>
    <x v="0"/>
    <x v="0"/>
    <n v="1"/>
    <x v="1"/>
    <x v="1"/>
    <x v="0"/>
    <s v="09/10/2000"/>
    <n v="1012"/>
    <x v="1"/>
    <s v="tier - 2"/>
    <x v="0"/>
    <n v="22"/>
  </r>
  <r>
    <s v="Id1458"/>
    <s v="  Ashley"/>
    <n v="22.135000000000002"/>
    <n v="10.81"/>
    <s v="yes"/>
    <x v="0"/>
    <x v="0"/>
    <n v="1"/>
    <x v="1"/>
    <x v="2"/>
    <x v="0"/>
    <s v="17/09/2003"/>
    <n v="34828.65"/>
    <x v="0"/>
    <s v="tier - 3"/>
    <x v="6"/>
    <n v="19"/>
  </r>
  <r>
    <s v="Id1459"/>
    <s v="  Arturo H"/>
    <n v="21.375"/>
    <n v="4.32"/>
    <s v="No"/>
    <x v="0"/>
    <x v="0"/>
    <s v="No major surgery"/>
    <x v="1"/>
    <x v="2"/>
    <x v="2"/>
    <s v="22/11/1994"/>
    <n v="1006.65"/>
    <x v="1"/>
    <s v="tier - 2"/>
    <x v="0"/>
    <n v="28"/>
  </r>
  <r>
    <s v="Id1460"/>
    <s v="  Ketil"/>
    <n v="29.19"/>
    <n v="4.37"/>
    <s v="No"/>
    <x v="0"/>
    <x v="0"/>
    <s v="No major surgery"/>
    <x v="1"/>
    <x v="1"/>
    <x v="2"/>
    <s v="19/08/2001"/>
    <n v="964.71"/>
    <x v="1"/>
    <s v="tier - 2"/>
    <x v="0"/>
    <n v="21"/>
  </r>
  <r>
    <s v="Id1461"/>
    <s v="  Katie"/>
    <n v="31.92"/>
    <n v="4.8099999999999996"/>
    <s v="yes"/>
    <x v="0"/>
    <x v="1"/>
    <n v="1"/>
    <x v="1"/>
    <x v="0"/>
    <x v="2"/>
    <s v="28/10/1995"/>
    <n v="928.59"/>
    <x v="1"/>
    <s v="tier - 1"/>
    <x v="0"/>
    <n v="27"/>
  </r>
  <r>
    <s v="Id1462"/>
    <s v="  Christi"/>
    <n v="26.315000000000001"/>
    <n v="4.5599999999999996"/>
    <s v="yes"/>
    <x v="0"/>
    <x v="1"/>
    <n v="1"/>
    <x v="1"/>
    <x v="1"/>
    <x v="2"/>
    <s v="30/10/1994"/>
    <n v="915.07"/>
    <x v="1"/>
    <s v="tier - 1"/>
    <x v="0"/>
    <n v="28"/>
  </r>
  <r>
    <s v="Id1463"/>
    <s v="  Alan"/>
    <n v="35.299999999999997"/>
    <n v="4.3899999999999997"/>
    <s v="No"/>
    <x v="0"/>
    <x v="0"/>
    <s v="No major surgery"/>
    <x v="1"/>
    <x v="0"/>
    <x v="2"/>
    <s v="27/11/1993"/>
    <n v="896.21"/>
    <x v="1"/>
    <s v="tier - 1"/>
    <x v="0"/>
    <n v="29"/>
  </r>
  <r>
    <s v="Id1464"/>
    <s v="  Edivaldo B"/>
    <n v="18.91"/>
    <n v="11.44"/>
    <s v="No"/>
    <x v="0"/>
    <x v="0"/>
    <s v="No major surgery"/>
    <x v="1"/>
    <x v="2"/>
    <x v="0"/>
    <s v="18/11/2000"/>
    <n v="865.41"/>
    <x v="1"/>
    <s v="tier - 1"/>
    <x v="0"/>
    <n v="22"/>
  </r>
  <r>
    <s v="Id1465"/>
    <s v="  Eve"/>
    <n v="22.41"/>
    <n v="11.37"/>
    <s v="yes"/>
    <x v="0"/>
    <x v="0"/>
    <n v="1"/>
    <x v="1"/>
    <x v="2"/>
    <x v="0"/>
    <s v="07/10/2004"/>
    <n v="830.52"/>
    <x v="1"/>
    <s v="tier - 2"/>
    <x v="6"/>
    <n v="18"/>
  </r>
  <r>
    <s v="Id1466"/>
    <s v="  Devin"/>
    <n v="22.704999999999998"/>
    <n v="6.14"/>
    <s v="No"/>
    <x v="0"/>
    <x v="0"/>
    <s v="No major surgery"/>
    <x v="1"/>
    <x v="2"/>
    <x v="1"/>
    <s v="07/12/1995"/>
    <n v="773.54"/>
    <x v="1"/>
    <s v="tier - 2"/>
    <x v="0"/>
    <n v="27"/>
  </r>
  <r>
    <s v="Id1467"/>
    <s v="  Shaun R"/>
    <n v="37.18"/>
    <n v="4.8899999999999997"/>
    <s v="No"/>
    <x v="0"/>
    <x v="0"/>
    <s v="No major surgery"/>
    <x v="1"/>
    <x v="0"/>
    <x v="2"/>
    <s v="18/09/1996"/>
    <n v="770.38"/>
    <x v="1"/>
    <s v="tier - 3"/>
    <x v="1"/>
    <n v="26"/>
  </r>
  <r>
    <s v="Id1468"/>
    <s v="  Adrian"/>
    <n v="35.97"/>
    <n v="4.5999999999999996"/>
    <s v="No"/>
    <x v="0"/>
    <x v="0"/>
    <s v="No major surgery"/>
    <x v="1"/>
    <x v="0"/>
    <x v="2"/>
    <s v="28/06/1993"/>
    <n v="770"/>
    <x v="1"/>
    <s v="tier - 3"/>
    <x v="0"/>
    <n v="29"/>
  </r>
  <r>
    <s v="Id1469"/>
    <s v="  Andrew"/>
    <n v="35.799999999999997"/>
    <n v="4.42"/>
    <s v="No"/>
    <x v="0"/>
    <x v="0"/>
    <s v="No major surgery"/>
    <x v="1"/>
    <x v="0"/>
    <x v="2"/>
    <s v="27/12/1995"/>
    <n v="34806.47"/>
    <x v="0"/>
    <s v="tier - 2"/>
    <x v="0"/>
    <n v="27"/>
  </r>
  <r>
    <s v="Id1470"/>
    <s v="  Mallory"/>
    <n v="28.31"/>
    <n v="7.48"/>
    <s v="yes"/>
    <x v="0"/>
    <x v="0"/>
    <s v="No major surgery"/>
    <x v="1"/>
    <x v="1"/>
    <x v="0"/>
    <s v="22/10/1996"/>
    <n v="760"/>
    <x v="1"/>
    <s v="tier - 3"/>
    <x v="0"/>
    <n v="26"/>
  </r>
  <r>
    <s v="Id1471"/>
    <s v="  Shawn E"/>
    <n v="38.06"/>
    <n v="10.74"/>
    <s v="No"/>
    <x v="0"/>
    <x v="0"/>
    <s v="No major surgery"/>
    <x v="1"/>
    <x v="0"/>
    <x v="0"/>
    <s v="09/08/1993"/>
    <n v="760"/>
    <x v="1"/>
    <s v="tier - 1"/>
    <x v="0"/>
    <n v="29"/>
  </r>
  <r>
    <s v="Id1472"/>
    <s v="  Sarah E"/>
    <n v="28"/>
    <n v="5.19"/>
    <s v="No"/>
    <x v="0"/>
    <x v="0"/>
    <n v="1"/>
    <x v="1"/>
    <x v="1"/>
    <x v="2"/>
    <s v="19/09/2002"/>
    <n v="750"/>
    <x v="1"/>
    <s v="tier - 1"/>
    <x v="1"/>
    <n v="20"/>
  </r>
  <r>
    <s v="Id1473"/>
    <s v="  Josh"/>
    <n v="34.32"/>
    <n v="9.17"/>
    <s v="No"/>
    <x v="0"/>
    <x v="0"/>
    <s v="No major surgery"/>
    <x v="1"/>
    <x v="0"/>
    <x v="0"/>
    <s v="14/12/1999"/>
    <n v="722.99"/>
    <x v="1"/>
    <s v="tier - 1"/>
    <x v="0"/>
    <n v="23"/>
  </r>
  <r>
    <s v="Id1474"/>
    <s v="  Johann A"/>
    <n v="22.3"/>
    <n v="4.95"/>
    <s v="yes"/>
    <x v="0"/>
    <x v="0"/>
    <s v="No major surgery"/>
    <x v="1"/>
    <x v="2"/>
    <x v="2"/>
    <s v="26/12/1999"/>
    <n v="700"/>
    <x v="1"/>
    <s v="tier - 3"/>
    <x v="0"/>
    <n v="23"/>
  </r>
  <r>
    <s v="Id1475"/>
    <s v="  Robin M"/>
    <n v="27.835000000000001"/>
    <n v="6.03"/>
    <s v="No"/>
    <x v="0"/>
    <x v="0"/>
    <n v="1"/>
    <x v="1"/>
    <x v="1"/>
    <x v="1"/>
    <s v="12/09/2001"/>
    <n v="687.54"/>
    <x v="1"/>
    <s v="tier - 2"/>
    <x v="0"/>
    <n v="21"/>
  </r>
  <r>
    <s v="Id1476"/>
    <s v="  Kyle K"/>
    <n v="39.229999999999997"/>
    <n v="5.36"/>
    <s v="No"/>
    <x v="0"/>
    <x v="0"/>
    <s v="No major surgery"/>
    <x v="1"/>
    <x v="0"/>
    <x v="2"/>
    <s v="09/11/1997"/>
    <n v="670"/>
    <x v="1"/>
    <s v="tier - 3"/>
    <x v="0"/>
    <n v="25"/>
  </r>
  <r>
    <s v="Id1477"/>
    <s v="  Alison"/>
    <n v="19.95"/>
    <n v="6.11"/>
    <s v="No"/>
    <x v="0"/>
    <x v="0"/>
    <n v="1"/>
    <x v="1"/>
    <x v="2"/>
    <x v="1"/>
    <s v="29/11/2002"/>
    <n v="668"/>
    <x v="1"/>
    <s v="tier - 2"/>
    <x v="1"/>
    <n v="20"/>
  </r>
  <r>
    <s v="Id1478"/>
    <s v="  Michael A"/>
    <n v="34.64"/>
    <n v="4.88"/>
    <s v="No"/>
    <x v="0"/>
    <x v="1"/>
    <n v="1"/>
    <x v="1"/>
    <x v="0"/>
    <x v="2"/>
    <s v="04/07/1995"/>
    <n v="650"/>
    <x v="1"/>
    <s v="tier - 3"/>
    <x v="0"/>
    <n v="27"/>
  </r>
  <r>
    <s v="Id1479"/>
    <s v="  Byron A"/>
    <n v="18.75"/>
    <n v="6.72"/>
    <s v="No"/>
    <x v="0"/>
    <x v="0"/>
    <s v="No major surgery"/>
    <x v="1"/>
    <x v="2"/>
    <x v="0"/>
    <s v="01/06/1993"/>
    <n v="650"/>
    <x v="1"/>
    <s v="tier - 3"/>
    <x v="0"/>
    <n v="30"/>
  </r>
  <r>
    <s v="Id1480"/>
    <s v="  Carine A"/>
    <n v="26.48"/>
    <n v="4.2"/>
    <s v="No"/>
    <x v="0"/>
    <x v="0"/>
    <n v="1"/>
    <x v="1"/>
    <x v="1"/>
    <x v="2"/>
    <s v="03/07/2003"/>
    <n v="34779.620000000003"/>
    <x v="0"/>
    <s v="tier - 2"/>
    <x v="6"/>
    <n v="19"/>
  </r>
  <r>
    <s v="Id1481"/>
    <s v="  Nathaniel"/>
    <n v="34.83"/>
    <n v="5.79"/>
    <s v="No"/>
    <x v="0"/>
    <x v="0"/>
    <n v="1"/>
    <x v="1"/>
    <x v="0"/>
    <x v="1"/>
    <s v="20/11/2001"/>
    <n v="646.14"/>
    <x v="1"/>
    <s v="tier - 3"/>
    <x v="1"/>
    <n v="21"/>
  </r>
  <r>
    <s v="Id1482"/>
    <s v="  Lindsay A"/>
    <n v="25.46"/>
    <n v="4.29"/>
    <s v="No"/>
    <x v="0"/>
    <x v="0"/>
    <s v="No major surgery"/>
    <x v="1"/>
    <x v="1"/>
    <x v="2"/>
    <s v="27/07/1998"/>
    <n v="637.26"/>
    <x v="1"/>
    <s v="tier - 3"/>
    <x v="0"/>
    <n v="24"/>
  </r>
  <r>
    <s v="Id1483"/>
    <s v="  Justin R"/>
    <n v="23.31"/>
    <n v="8.27"/>
    <s v="No"/>
    <x v="0"/>
    <x v="0"/>
    <s v="No major surgery"/>
    <x v="1"/>
    <x v="2"/>
    <x v="0"/>
    <s v="13/09/1992"/>
    <n v="604.54"/>
    <x v="1"/>
    <s v="tier - 3"/>
    <x v="0"/>
    <n v="30"/>
  </r>
  <r>
    <s v="Id1484"/>
    <s v="  Casey"/>
    <n v="29"/>
    <n v="4.5599999999999996"/>
    <s v="No"/>
    <x v="0"/>
    <x v="0"/>
    <s v="No major surgery"/>
    <x v="1"/>
    <x v="1"/>
    <x v="2"/>
    <s v="30/06/1993"/>
    <n v="600"/>
    <x v="2"/>
    <s v="tier - 1"/>
    <x v="0"/>
    <n v="29"/>
  </r>
  <r>
    <s v="Id1485"/>
    <s v="  Amanda L"/>
    <n v="32.869999999999997"/>
    <n v="5.33"/>
    <s v="No"/>
    <x v="0"/>
    <x v="0"/>
    <s v="No major surgery"/>
    <x v="1"/>
    <x v="0"/>
    <x v="2"/>
    <s v="30/11/1992"/>
    <n v="570.62"/>
    <x v="2"/>
    <s v="tier - 1"/>
    <x v="0"/>
    <n v="30"/>
  </r>
  <r>
    <s v="Id1486"/>
    <s v="  Ayako N"/>
    <n v="26.18"/>
    <n v="5.63"/>
    <s v="No"/>
    <x v="0"/>
    <x v="0"/>
    <s v="No major surgery"/>
    <x v="1"/>
    <x v="1"/>
    <x v="2"/>
    <s v="09/07/1992"/>
    <n v="563.84"/>
    <x v="2"/>
    <s v="tier - 3"/>
    <x v="0"/>
    <n v="30"/>
  </r>
  <r>
    <s v="Id1487"/>
    <s v="  Emilee"/>
    <n v="25.3"/>
    <n v="5.12"/>
    <s v="No"/>
    <x v="0"/>
    <x v="0"/>
    <s v="No major surgery"/>
    <x v="1"/>
    <x v="1"/>
    <x v="2"/>
    <s v="07/07/1994"/>
    <n v="34672.15"/>
    <x v="0"/>
    <s v="tier - 3"/>
    <x v="0"/>
    <n v="28"/>
  </r>
  <r>
    <s v="Id1488"/>
    <s v="  Stephen M"/>
    <n v="36.94"/>
    <n v="5.15"/>
    <s v="yes"/>
    <x v="0"/>
    <x v="0"/>
    <n v="1"/>
    <x v="1"/>
    <x v="0"/>
    <x v="2"/>
    <s v="09/10/2004"/>
    <n v="34617.839999999997"/>
    <x v="0"/>
    <s v="tier - 3"/>
    <x v="3"/>
    <n v="18"/>
  </r>
  <r>
    <s v="Id1489"/>
    <s v="  Annemarie A"/>
    <n v="22.86"/>
    <n v="7.5"/>
    <s v="No"/>
    <x v="0"/>
    <x v="0"/>
    <s v="No major surgery"/>
    <x v="1"/>
    <x v="2"/>
    <x v="0"/>
    <s v="25/11/1976"/>
    <n v="34543.39"/>
    <x v="2"/>
    <s v="tier - 3"/>
    <x v="6"/>
    <n v="46"/>
  </r>
  <r>
    <s v="Id1490"/>
    <s v="  Ashley R"/>
    <n v="18.760000000000002"/>
    <n v="4.88"/>
    <s v="yes"/>
    <x v="0"/>
    <x v="1"/>
    <n v="1"/>
    <x v="1"/>
    <x v="2"/>
    <x v="2"/>
    <s v="24/06/1998"/>
    <n v="34472.839999999997"/>
    <x v="0"/>
    <s v="tier - 3"/>
    <x v="6"/>
    <n v="24"/>
  </r>
  <r>
    <s v="Id1491"/>
    <s v="  Leslie A"/>
    <n v="24.36"/>
    <n v="5.57"/>
    <s v="No"/>
    <x v="0"/>
    <x v="0"/>
    <s v="No major surgery"/>
    <x v="1"/>
    <x v="2"/>
    <x v="2"/>
    <s v="24/09/1990"/>
    <n v="34456.269999999997"/>
    <x v="0"/>
    <s v="tier - 2"/>
    <x v="6"/>
    <n v="32"/>
  </r>
  <r>
    <s v="Id1492"/>
    <s v="  Mauricio J"/>
    <n v="32.299999999999997"/>
    <n v="5.31"/>
    <s v="No"/>
    <x v="0"/>
    <x v="0"/>
    <s v="No major surgery"/>
    <x v="1"/>
    <x v="0"/>
    <x v="2"/>
    <s v="05/10/2003"/>
    <n v="34439.86"/>
    <x v="2"/>
    <s v="tier - 1"/>
    <x v="0"/>
    <n v="19"/>
  </r>
  <r>
    <s v="Id1493"/>
    <s v="  Kieran"/>
    <n v="22.704999999999998"/>
    <n v="4.57"/>
    <s v="yes"/>
    <x v="0"/>
    <x v="0"/>
    <s v="No major surgery"/>
    <x v="1"/>
    <x v="2"/>
    <x v="2"/>
    <s v="28/12/1970"/>
    <n v="47269.85"/>
    <x v="0"/>
    <s v="tier - 2"/>
    <x v="0"/>
    <n v="52"/>
  </r>
  <r>
    <s v="Id1494"/>
    <s v="  Elizabeth A"/>
    <n v="21.79"/>
    <n v="8.6999999999999993"/>
    <s v="yes"/>
    <x v="0"/>
    <x v="0"/>
    <n v="1"/>
    <x v="1"/>
    <x v="2"/>
    <x v="0"/>
    <s v="01/10/1984"/>
    <n v="34402.22"/>
    <x v="2"/>
    <s v="tier - 3"/>
    <x v="6"/>
    <n v="38"/>
  </r>
  <r>
    <s v="Id1495"/>
    <s v="  Zeke M"/>
    <n v="24.52"/>
    <n v="4.76"/>
    <s v="No"/>
    <x v="0"/>
    <x v="0"/>
    <s v="No major surgery"/>
    <x v="1"/>
    <x v="2"/>
    <x v="2"/>
    <s v="02/10/1983"/>
    <n v="34307.22"/>
    <x v="2"/>
    <s v="tier - 2"/>
    <x v="1"/>
    <n v="39"/>
  </r>
  <r>
    <s v="Id1496"/>
    <s v="  Chip"/>
    <n v="39.520000000000003"/>
    <n v="11.81"/>
    <s v="No"/>
    <x v="0"/>
    <x v="0"/>
    <s v="No major surgery"/>
    <x v="1"/>
    <x v="0"/>
    <x v="0"/>
    <s v="11/10/1986"/>
    <n v="34293.120000000003"/>
    <x v="0"/>
    <s v="tier - 2"/>
    <x v="6"/>
    <n v="36"/>
  </r>
  <r>
    <s v="Id1497"/>
    <s v="  Miguel Angel Sr"/>
    <n v="24.49"/>
    <n v="4.67"/>
    <s v="No"/>
    <x v="0"/>
    <x v="0"/>
    <s v="No major surgery"/>
    <x v="1"/>
    <x v="2"/>
    <x v="2"/>
    <s v="30/10/1995"/>
    <n v="34289.43"/>
    <x v="0"/>
    <s v="tier - 1"/>
    <x v="6"/>
    <n v="27"/>
  </r>
  <r>
    <s v="Id1498"/>
    <s v="  Brian"/>
    <n v="26.315000000000001"/>
    <n v="6.02"/>
    <s v="No"/>
    <x v="0"/>
    <x v="0"/>
    <s v="No major surgery"/>
    <x v="1"/>
    <x v="1"/>
    <x v="1"/>
    <s v="11/06/1998"/>
    <n v="34254.050000000003"/>
    <x v="0"/>
    <s v="tier - 3"/>
    <x v="9"/>
    <n v="24"/>
  </r>
  <r>
    <s v="Id1499"/>
    <s v="  Meghan"/>
    <n v="22.58"/>
    <n v="7.46"/>
    <s v="No"/>
    <x v="0"/>
    <x v="0"/>
    <s v="No major surgery"/>
    <x v="1"/>
    <x v="2"/>
    <x v="0"/>
    <s v="27/11/1987"/>
    <n v="20984.09"/>
    <x v="2"/>
    <s v="tier - 2"/>
    <x v="12"/>
    <n v="35"/>
  </r>
  <r>
    <s v="Id1500"/>
    <s v="  Meredith L"/>
    <n v="19.475000000000001"/>
    <n v="4.74"/>
    <s v="No"/>
    <x v="0"/>
    <x v="0"/>
    <n v="1"/>
    <x v="1"/>
    <x v="2"/>
    <x v="2"/>
    <s v="05/07/1962"/>
    <n v="34218.019999999997"/>
    <x v="0"/>
    <s v="tier - 1"/>
    <x v="6"/>
    <n v="60"/>
  </r>
  <r>
    <s v="Id1501"/>
    <s v="  Millicent M"/>
    <n v="26.33"/>
    <n v="4.79"/>
    <s v="No"/>
    <x v="0"/>
    <x v="0"/>
    <s v="No major surgery"/>
    <x v="1"/>
    <x v="1"/>
    <x v="2"/>
    <s v="21/07/1975"/>
    <n v="34210.33"/>
    <x v="2"/>
    <s v="tier - 1"/>
    <x v="1"/>
    <n v="47"/>
  </r>
  <r>
    <s v="Id1502"/>
    <s v="  Kathleen"/>
    <n v="17.29"/>
    <n v="5.35"/>
    <s v="yes"/>
    <x v="0"/>
    <x v="0"/>
    <s v="No major surgery"/>
    <x v="1"/>
    <x v="3"/>
    <x v="2"/>
    <s v="25/08/1971"/>
    <n v="34205.07"/>
    <x v="2"/>
    <s v="tier - 2"/>
    <x v="6"/>
    <n v="51"/>
  </r>
  <r>
    <s v="Id1503"/>
    <s v="  Kimberly K"/>
    <n v="42.88"/>
    <n v="4.87"/>
    <s v="No"/>
    <x v="1"/>
    <x v="0"/>
    <n v="1"/>
    <x v="1"/>
    <x v="0"/>
    <x v="2"/>
    <s v="06/11/1999"/>
    <n v="34166.269999999997"/>
    <x v="2"/>
    <s v="tier - 3"/>
    <x v="6"/>
    <n v="23"/>
  </r>
  <r>
    <s v="Id1504"/>
    <s v="  Justin C"/>
    <n v="32.200000000000003"/>
    <n v="10.09"/>
    <s v="yes"/>
    <x v="0"/>
    <x v="0"/>
    <s v="No major surgery"/>
    <x v="1"/>
    <x v="0"/>
    <x v="0"/>
    <s v="26/12/2002"/>
    <n v="34084.68"/>
    <x v="2"/>
    <s v="tier - 3"/>
    <x v="6"/>
    <n v="20"/>
  </r>
  <r>
    <s v="Id1505"/>
    <s v="  Tristan P"/>
    <n v="18.75"/>
    <n v="5.47"/>
    <s v="yes"/>
    <x v="0"/>
    <x v="1"/>
    <n v="1"/>
    <x v="1"/>
    <x v="2"/>
    <x v="2"/>
    <s v="14/07/1959"/>
    <n v="47055.53"/>
    <x v="2"/>
    <s v="tier - 1"/>
    <x v="0"/>
    <n v="63"/>
  </r>
  <r>
    <s v="Id1506"/>
    <s v="  Traci A"/>
    <n v="22.36"/>
    <n v="8.6"/>
    <s v="No"/>
    <x v="0"/>
    <x v="0"/>
    <s v="No major surgery"/>
    <x v="1"/>
    <x v="2"/>
    <x v="0"/>
    <s v="26/07/1972"/>
    <n v="34053.360000000001"/>
    <x v="2"/>
    <s v="tier - 2"/>
    <x v="6"/>
    <n v="50"/>
  </r>
  <r>
    <s v="Id1507"/>
    <s v="  Justin P"/>
    <n v="23.94"/>
    <n v="10.74"/>
    <s v="yes"/>
    <x v="0"/>
    <x v="0"/>
    <s v="No major surgery"/>
    <x v="1"/>
    <x v="2"/>
    <x v="0"/>
    <s v="25/09/1994"/>
    <n v="33975.47"/>
    <x v="2"/>
    <s v="tier - 2"/>
    <x v="6"/>
    <n v="28"/>
  </r>
  <r>
    <s v="Id1508"/>
    <s v="  Logan M"/>
    <n v="30.1"/>
    <n v="4.3899999999999997"/>
    <s v="No"/>
    <x v="0"/>
    <x v="1"/>
    <n v="1"/>
    <x v="1"/>
    <x v="0"/>
    <x v="2"/>
    <s v="27/12/2000"/>
    <n v="33907.550000000003"/>
    <x v="2"/>
    <s v="tier - 2"/>
    <x v="1"/>
    <n v="22"/>
  </r>
  <r>
    <s v="Id1509"/>
    <s v="  Sebastien"/>
    <n v="21.93"/>
    <n v="6.3"/>
    <s v="No"/>
    <x v="0"/>
    <x v="0"/>
    <s v="No major surgery"/>
    <x v="1"/>
    <x v="2"/>
    <x v="1"/>
    <s v="09/08/1997"/>
    <n v="33900.65"/>
    <x v="2"/>
    <s v="tier - 3"/>
    <x v="6"/>
    <n v="25"/>
  </r>
  <r>
    <s v="Id1510"/>
    <s v="  Tiffany A"/>
    <n v="39.75"/>
    <n v="5.41"/>
    <s v="No"/>
    <x v="1"/>
    <x v="0"/>
    <n v="1"/>
    <x v="1"/>
    <x v="0"/>
    <x v="2"/>
    <s v="26/10/2000"/>
    <n v="33829.39"/>
    <x v="2"/>
    <s v="tier - 3"/>
    <x v="6"/>
    <n v="22"/>
  </r>
  <r>
    <s v="Id1511"/>
    <s v="  Matthew"/>
    <n v="26.03"/>
    <n v="4.47"/>
    <s v="No"/>
    <x v="0"/>
    <x v="1"/>
    <n v="1"/>
    <x v="1"/>
    <x v="1"/>
    <x v="2"/>
    <s v="11/12/1962"/>
    <n v="33753.32"/>
    <x v="0"/>
    <s v="tier - 3"/>
    <x v="6"/>
    <n v="60"/>
  </r>
  <r>
    <s v="Id1512"/>
    <s v="  Luke"/>
    <n v="34.51"/>
    <n v="6.26"/>
    <s v="No"/>
    <x v="0"/>
    <x v="0"/>
    <s v="No major surgery"/>
    <x v="1"/>
    <x v="0"/>
    <x v="1"/>
    <s v="12/09/2003"/>
    <n v="33750.29"/>
    <x v="0"/>
    <s v="tier - 3"/>
    <x v="1"/>
    <n v="19"/>
  </r>
  <r>
    <s v="Id1513"/>
    <s v="  Leigh"/>
    <n v="19.32"/>
    <n v="11.58"/>
    <s v="yes"/>
    <x v="0"/>
    <x v="0"/>
    <n v="1"/>
    <x v="1"/>
    <x v="2"/>
    <x v="0"/>
    <s v="01/11/2004"/>
    <n v="33732.69"/>
    <x v="0"/>
    <s v="tier - 1"/>
    <x v="11"/>
    <n v="18"/>
  </r>
  <r>
    <s v="Id1514"/>
    <s v="  Yosuke"/>
    <n v="28.5"/>
    <n v="4.3600000000000003"/>
    <s v="No"/>
    <x v="0"/>
    <x v="0"/>
    <s v="No major surgery"/>
    <x v="1"/>
    <x v="1"/>
    <x v="2"/>
    <s v="28/11/1993"/>
    <n v="33707.550000000003"/>
    <x v="2"/>
    <s v="tier - 2"/>
    <x v="6"/>
    <n v="29"/>
  </r>
  <r>
    <s v="Id1515"/>
    <s v="  Matthew"/>
    <n v="30.875"/>
    <n v="4.1399999999999997"/>
    <s v="yes"/>
    <x v="0"/>
    <x v="0"/>
    <s v="No major surgery"/>
    <x v="1"/>
    <x v="0"/>
    <x v="2"/>
    <s v="09/09/2003"/>
    <n v="33611.71"/>
    <x v="0"/>
    <s v="tier - 2"/>
    <x v="6"/>
    <n v="19"/>
  </r>
  <r>
    <s v="Id1516"/>
    <s v="  Jacob"/>
    <n v="24.02"/>
    <n v="4.38"/>
    <s v="No"/>
    <x v="0"/>
    <x v="0"/>
    <s v="No major surgery"/>
    <x v="1"/>
    <x v="2"/>
    <x v="2"/>
    <s v="15/09/1958"/>
    <n v="46889.26"/>
    <x v="2"/>
    <s v="tier - 3"/>
    <x v="0"/>
    <n v="64"/>
  </r>
  <r>
    <s v="Id1517"/>
    <s v="  Jodi"/>
    <n v="36.08"/>
    <n v="11.61"/>
    <s v="yes"/>
    <x v="0"/>
    <x v="0"/>
    <s v="No major surgery"/>
    <x v="1"/>
    <x v="0"/>
    <x v="0"/>
    <s v="22/07/1984"/>
    <n v="33527.1"/>
    <x v="2"/>
    <s v="tier - 3"/>
    <x v="6"/>
    <n v="38"/>
  </r>
  <r>
    <s v="Id1518"/>
    <s v="  Lauren"/>
    <n v="32.200000000000003"/>
    <n v="10.59"/>
    <s v="yes"/>
    <x v="0"/>
    <x v="0"/>
    <s v="No major surgery"/>
    <x v="1"/>
    <x v="0"/>
    <x v="0"/>
    <s v="25/08/2002"/>
    <n v="33475.82"/>
    <x v="0"/>
    <s v="tier - 1"/>
    <x v="14"/>
    <n v="20"/>
  </r>
  <r>
    <s v="Id1519"/>
    <s v="  Misti C"/>
    <n v="28.05"/>
    <n v="11.85"/>
    <s v="yes"/>
    <x v="0"/>
    <x v="0"/>
    <s v="No major surgery"/>
    <x v="1"/>
    <x v="1"/>
    <x v="0"/>
    <s v="18/06/1970"/>
    <n v="33471.97"/>
    <x v="2"/>
    <s v="tier - 2"/>
    <x v="1"/>
    <n v="52"/>
  </r>
  <r>
    <s v="Id1520"/>
    <s v="  Angela J"/>
    <n v="19"/>
    <n v="5.46"/>
    <s v="yes"/>
    <x v="0"/>
    <x v="0"/>
    <n v="1"/>
    <x v="1"/>
    <x v="2"/>
    <x v="2"/>
    <s v="07/12/1985"/>
    <n v="33450.99"/>
    <x v="2"/>
    <s v="tier - 2"/>
    <x v="6"/>
    <n v="37"/>
  </r>
  <r>
    <s v="Id1521"/>
    <s v="  Jonathan D"/>
    <n v="16.13"/>
    <n v="4.54"/>
    <s v="yes"/>
    <x v="0"/>
    <x v="0"/>
    <n v="2"/>
    <x v="1"/>
    <x v="3"/>
    <x v="2"/>
    <s v="05/09/1972"/>
    <n v="33344.449999999997"/>
    <x v="2"/>
    <s v="tier - 3"/>
    <x v="6"/>
    <n v="50"/>
  </r>
  <r>
    <s v="Id1522"/>
    <s v="  Victoria"/>
    <n v="18.77"/>
    <n v="11.98"/>
    <s v="yes"/>
    <x v="0"/>
    <x v="0"/>
    <n v="2"/>
    <x v="1"/>
    <x v="2"/>
    <x v="0"/>
    <s v="28/11/2003"/>
    <n v="33307.550000000003"/>
    <x v="2"/>
    <s v="tier - 3"/>
    <x v="1"/>
    <n v="19"/>
  </r>
  <r>
    <s v="Id1523"/>
    <s v="  Adrian R"/>
    <n v="28.88"/>
    <n v="6.59"/>
    <s v="yes"/>
    <x v="0"/>
    <x v="0"/>
    <n v="1"/>
    <x v="1"/>
    <x v="1"/>
    <x v="0"/>
    <s v="12/10/1990"/>
    <n v="33292.83"/>
    <x v="2"/>
    <s v="tier - 1"/>
    <x v="6"/>
    <n v="32"/>
  </r>
  <r>
    <s v="Id1524"/>
    <s v="  Andrew"/>
    <n v="27.55"/>
    <n v="10.83"/>
    <s v="yes"/>
    <x v="0"/>
    <x v="0"/>
    <n v="1"/>
    <x v="1"/>
    <x v="1"/>
    <x v="0"/>
    <s v="15/07/1985"/>
    <n v="33121"/>
    <x v="2"/>
    <s v="tier - 1"/>
    <x v="6"/>
    <n v="37"/>
  </r>
  <r>
    <s v="Id1525"/>
    <s v="  Jason A"/>
    <n v="15.6"/>
    <n v="8.6"/>
    <s v="No"/>
    <x v="0"/>
    <x v="0"/>
    <s v="No major surgery"/>
    <x v="1"/>
    <x v="3"/>
    <x v="0"/>
    <s v="30/10/1969"/>
    <n v="33090.660000000003"/>
    <x v="2"/>
    <s v="tier - 2"/>
    <x v="6"/>
    <n v="53"/>
  </r>
  <r>
    <s v="Id1526"/>
    <s v="  Rachel"/>
    <n v="21.99"/>
    <n v="11.17"/>
    <s v="No"/>
    <x v="0"/>
    <x v="0"/>
    <s v="No major surgery"/>
    <x v="1"/>
    <x v="2"/>
    <x v="0"/>
    <s v="01/07/1962"/>
    <n v="33074.94"/>
    <x v="0"/>
    <s v="tier - 2"/>
    <x v="6"/>
    <n v="60"/>
  </r>
  <r>
    <s v="Id1527"/>
    <s v="  Susan"/>
    <n v="34.85"/>
    <n v="5.75"/>
    <s v="No"/>
    <x v="0"/>
    <x v="0"/>
    <s v="No major surgery"/>
    <x v="1"/>
    <x v="0"/>
    <x v="1"/>
    <s v="17/11/1960"/>
    <n v="46718.16"/>
    <x v="0"/>
    <s v="tier - 1"/>
    <x v="1"/>
    <n v="62"/>
  </r>
  <r>
    <s v="Id1528"/>
    <s v="  Cameron M"/>
    <n v="24.51"/>
    <n v="4.83"/>
    <s v="yes"/>
    <x v="0"/>
    <x v="1"/>
    <n v="1"/>
    <x v="1"/>
    <x v="2"/>
    <x v="2"/>
    <s v="28/07/1994"/>
    <n v="33057.230000000003"/>
    <x v="0"/>
    <s v="tier - 2"/>
    <x v="6"/>
    <n v="28"/>
  </r>
  <r>
    <s v="Id1529"/>
    <s v="  Claudia A"/>
    <n v="19.399999999999999"/>
    <n v="11.93"/>
    <s v="No"/>
    <x v="0"/>
    <x v="0"/>
    <s v="No major surgery"/>
    <x v="1"/>
    <x v="2"/>
    <x v="0"/>
    <s v="10/07/1967"/>
    <n v="33025.32"/>
    <x v="2"/>
    <s v="tier - 3"/>
    <x v="6"/>
    <n v="55"/>
  </r>
  <r>
    <s v="Id1530"/>
    <s v="  Kate"/>
    <n v="15.1"/>
    <n v="8.41"/>
    <s v="No"/>
    <x v="0"/>
    <x v="0"/>
    <s v="No major surgery"/>
    <x v="1"/>
    <x v="3"/>
    <x v="0"/>
    <s v="08/07/1995"/>
    <n v="33017.46"/>
    <x v="0"/>
    <s v="tier - 1"/>
    <x v="6"/>
    <n v="27"/>
  </r>
  <r>
    <s v="Id1531"/>
    <s v="  Nicole M"/>
    <n v="23.37"/>
    <n v="5.59"/>
    <s v="yes"/>
    <x v="0"/>
    <x v="0"/>
    <s v="No major surgery"/>
    <x v="1"/>
    <x v="2"/>
    <x v="2"/>
    <s v="24/08/1971"/>
    <n v="32947.629999999997"/>
    <x v="2"/>
    <s v="tier - 1"/>
    <x v="6"/>
    <n v="51"/>
  </r>
  <r>
    <s v="Id1532"/>
    <s v="  Jack"/>
    <n v="42.4"/>
    <n v="4.0599999999999996"/>
    <s v="No"/>
    <x v="0"/>
    <x v="0"/>
    <s v="No major surgery"/>
    <x v="1"/>
    <x v="0"/>
    <x v="2"/>
    <s v="17/11/1981"/>
    <n v="32906.69"/>
    <x v="2"/>
    <s v="tier - 3"/>
    <x v="6"/>
    <n v="41"/>
  </r>
  <r>
    <s v="Id1533"/>
    <s v="  Gregory"/>
    <n v="28.405000000000001"/>
    <n v="7.02"/>
    <s v="yes"/>
    <x v="0"/>
    <x v="0"/>
    <s v="No major surgery"/>
    <x v="1"/>
    <x v="1"/>
    <x v="0"/>
    <s v="04/12/1995"/>
    <n v="32827.51"/>
    <x v="0"/>
    <s v="tier - 2"/>
    <x v="6"/>
    <n v="27"/>
  </r>
  <r>
    <s v="Id1534"/>
    <s v="  Rebecca"/>
    <n v="23.4"/>
    <n v="4.47"/>
    <s v="No"/>
    <x v="0"/>
    <x v="0"/>
    <s v="No major surgery"/>
    <x v="1"/>
    <x v="2"/>
    <x v="2"/>
    <s v="12/12/1980"/>
    <n v="32787.46"/>
    <x v="0"/>
    <s v="tier - 3"/>
    <x v="1"/>
    <n v="42"/>
  </r>
  <r>
    <s v="Id1535"/>
    <s v="  Adam"/>
    <n v="33.44"/>
    <n v="4.54"/>
    <s v="No"/>
    <x v="0"/>
    <x v="0"/>
    <s v="No major surgery"/>
    <x v="1"/>
    <x v="0"/>
    <x v="2"/>
    <s v="07/11/1972"/>
    <n v="32765.33"/>
    <x v="2"/>
    <s v="tier - 2"/>
    <x v="1"/>
    <n v="50"/>
  </r>
  <r>
    <s v="Id1536"/>
    <s v="  Ryan"/>
    <n v="21.12"/>
    <n v="4.99"/>
    <s v="No"/>
    <x v="0"/>
    <x v="0"/>
    <n v="1"/>
    <x v="1"/>
    <x v="2"/>
    <x v="2"/>
    <s v="06/12/1974"/>
    <n v="32760.48"/>
    <x v="0"/>
    <s v="tier - 1"/>
    <x v="6"/>
    <n v="48"/>
  </r>
  <r>
    <s v="Id1537"/>
    <s v="  Jackie K"/>
    <n v="18.48"/>
    <n v="10.84"/>
    <s v="yes"/>
    <x v="0"/>
    <x v="0"/>
    <n v="2"/>
    <x v="1"/>
    <x v="3"/>
    <x v="0"/>
    <s v="09/07/1990"/>
    <n v="32734.19"/>
    <x v="2"/>
    <s v="tier - 1"/>
    <x v="1"/>
    <n v="32"/>
  </r>
  <r>
    <s v="Id1538"/>
    <s v="  Chris"/>
    <n v="16.815000000000001"/>
    <n v="5.63"/>
    <s v="No"/>
    <x v="0"/>
    <x v="0"/>
    <n v="1"/>
    <x v="1"/>
    <x v="3"/>
    <x v="2"/>
    <s v="23/06/1969"/>
    <n v="46661.440000000002"/>
    <x v="0"/>
    <s v="tier - 3"/>
    <x v="1"/>
    <n v="53"/>
  </r>
  <r>
    <s v="Id1539"/>
    <s v="  Tyler C"/>
    <n v="26.72"/>
    <n v="4.1399999999999997"/>
    <s v="No"/>
    <x v="0"/>
    <x v="0"/>
    <s v="No major surgery"/>
    <x v="1"/>
    <x v="1"/>
    <x v="2"/>
    <s v="30/09/1990"/>
    <n v="32716.2"/>
    <x v="0"/>
    <s v="tier - 2"/>
    <x v="6"/>
    <n v="32"/>
  </r>
  <r>
    <s v="Id1540"/>
    <s v="  Yoshie"/>
    <n v="41.42"/>
    <n v="5.17"/>
    <s v="No"/>
    <x v="0"/>
    <x v="1"/>
    <n v="1"/>
    <x v="1"/>
    <x v="0"/>
    <x v="2"/>
    <s v="01/11/1968"/>
    <n v="32686.080000000002"/>
    <x v="2"/>
    <s v="tier - 3"/>
    <x v="6"/>
    <n v="54"/>
  </r>
  <r>
    <s v="Id1541"/>
    <s v="  Lauren A"/>
    <n v="20.69"/>
    <n v="6.93"/>
    <s v="No"/>
    <x v="0"/>
    <x v="0"/>
    <n v="2"/>
    <x v="1"/>
    <x v="2"/>
    <x v="0"/>
    <s v="13/07/1990"/>
    <n v="32672.11"/>
    <x v="0"/>
    <s v="tier - 1"/>
    <x v="6"/>
    <n v="32"/>
  </r>
  <r>
    <s v="Id1542"/>
    <s v="  Mason D"/>
    <n v="41.23"/>
    <n v="4.24"/>
    <s v="No"/>
    <x v="0"/>
    <x v="0"/>
    <s v="No major surgery"/>
    <x v="1"/>
    <x v="0"/>
    <x v="2"/>
    <s v="08/10/2003"/>
    <n v="32548.34"/>
    <x v="0"/>
    <s v="tier - 2"/>
    <x v="0"/>
    <n v="19"/>
  </r>
  <r>
    <s v="Id1543"/>
    <s v="  Ryan"/>
    <n v="29.9"/>
    <n v="5.91"/>
    <s v="No"/>
    <x v="0"/>
    <x v="0"/>
    <s v="No major surgery"/>
    <x v="1"/>
    <x v="0"/>
    <x v="1"/>
    <s v="19/09/1976"/>
    <n v="32485.46"/>
    <x v="2"/>
    <s v="tier - 1"/>
    <x v="6"/>
    <n v="46"/>
  </r>
  <r>
    <s v="Id1544"/>
    <s v="  Arturo"/>
    <n v="34.104999999999997"/>
    <n v="5.93"/>
    <s v="No"/>
    <x v="0"/>
    <x v="0"/>
    <s v="No major surgery"/>
    <x v="1"/>
    <x v="0"/>
    <x v="1"/>
    <s v="27/09/1981"/>
    <n v="32462.35"/>
    <x v="2"/>
    <s v="tier - 2"/>
    <x v="6"/>
    <n v="41"/>
  </r>
  <r>
    <s v="Id1545"/>
    <s v="  Jake"/>
    <n v="24.97"/>
    <n v="5.66"/>
    <s v="No"/>
    <x v="0"/>
    <x v="0"/>
    <s v="No major surgery"/>
    <x v="1"/>
    <x v="1"/>
    <x v="2"/>
    <s v="09/08/1976"/>
    <n v="32430.22"/>
    <x v="2"/>
    <s v="tier - 3"/>
    <x v="6"/>
    <n v="46"/>
  </r>
  <r>
    <s v="Id1546"/>
    <s v="  Sarah E"/>
    <n v="34.799999999999997"/>
    <n v="4.1900000000000004"/>
    <s v="No"/>
    <x v="0"/>
    <x v="0"/>
    <n v="1"/>
    <x v="1"/>
    <x v="0"/>
    <x v="2"/>
    <s v="19/10/1972"/>
    <n v="32428.63"/>
    <x v="2"/>
    <s v="tier - 2"/>
    <x v="6"/>
    <n v="50"/>
  </r>
  <r>
    <s v="Id1547"/>
    <s v="  Alison L"/>
    <n v="32.965000000000003"/>
    <n v="9.2100000000000009"/>
    <s v="yes"/>
    <x v="0"/>
    <x v="0"/>
    <s v="No major surgery"/>
    <x v="1"/>
    <x v="0"/>
    <x v="0"/>
    <s v="02/12/1986"/>
    <n v="32288.49"/>
    <x v="2"/>
    <s v="tier - 2"/>
    <x v="6"/>
    <n v="36"/>
  </r>
  <r>
    <s v="Id1548"/>
    <s v="  Karen A"/>
    <n v="27.265000000000001"/>
    <n v="5.51"/>
    <s v="No"/>
    <x v="0"/>
    <x v="0"/>
    <n v="1"/>
    <x v="1"/>
    <x v="1"/>
    <x v="2"/>
    <s v="17/12/1975"/>
    <n v="32259.96"/>
    <x v="2"/>
    <s v="tier - 3"/>
    <x v="1"/>
    <n v="47"/>
  </r>
  <r>
    <s v="Id1549"/>
    <s v="  Thomas R"/>
    <n v="17.059999999999999"/>
    <n v="8.5"/>
    <s v="No"/>
    <x v="0"/>
    <x v="0"/>
    <s v="No major surgery"/>
    <x v="1"/>
    <x v="3"/>
    <x v="0"/>
    <s v="08/08/1961"/>
    <n v="46599.11"/>
    <x v="0"/>
    <s v="tier - 1"/>
    <x v="0"/>
    <n v="61"/>
  </r>
  <r>
    <s v="Id1550"/>
    <s v="  Stephanie W"/>
    <n v="36.29"/>
    <n v="6.23"/>
    <s v="No"/>
    <x v="0"/>
    <x v="0"/>
    <s v="No major surgery"/>
    <x v="1"/>
    <x v="0"/>
    <x v="1"/>
    <s v="08/09/1994"/>
    <n v="32222.81"/>
    <x v="2"/>
    <s v="tier - 1"/>
    <x v="6"/>
    <n v="28"/>
  </r>
  <r>
    <s v="Id1551"/>
    <s v="  Ezra"/>
    <n v="28.594999999999999"/>
    <n v="8.5299999999999994"/>
    <s v="yes"/>
    <x v="0"/>
    <x v="0"/>
    <n v="1"/>
    <x v="1"/>
    <x v="1"/>
    <x v="0"/>
    <s v="11/09/1969"/>
    <n v="32192.76"/>
    <x v="0"/>
    <s v="tier - 2"/>
    <x v="6"/>
    <n v="53"/>
  </r>
  <r>
    <s v="Id1552"/>
    <s v="  Jim"/>
    <n v="17.8"/>
    <n v="5.75"/>
    <s v="yes"/>
    <x v="0"/>
    <x v="1"/>
    <n v="1"/>
    <x v="1"/>
    <x v="3"/>
    <x v="1"/>
    <s v="10/11/1978"/>
    <n v="32108.66"/>
    <x v="0"/>
    <s v="tier - 3"/>
    <x v="11"/>
    <n v="44"/>
  </r>
  <r>
    <s v="Id1553"/>
    <s v="  Ari L"/>
    <n v="21.4"/>
    <n v="5.6"/>
    <s v="No"/>
    <x v="0"/>
    <x v="0"/>
    <s v="No major surgery"/>
    <x v="1"/>
    <x v="2"/>
    <x v="2"/>
    <s v="13/09/1993"/>
    <n v="32086.21"/>
    <x v="0"/>
    <s v="tier - 3"/>
    <x v="6"/>
    <n v="29"/>
  </r>
  <r>
    <s v="Id1554"/>
    <s v="  Fanny"/>
    <n v="23.01"/>
    <n v="4.68"/>
    <s v="No"/>
    <x v="0"/>
    <x v="0"/>
    <s v="No major surgery"/>
    <x v="1"/>
    <x v="2"/>
    <x v="2"/>
    <s v="21/09/1972"/>
    <n v="31980.89"/>
    <x v="2"/>
    <s v="tier - 1"/>
    <x v="6"/>
    <n v="50"/>
  </r>
  <r>
    <s v="Id1555"/>
    <s v="  Heather"/>
    <n v="19.86"/>
    <n v="5.62"/>
    <s v="yes"/>
    <x v="0"/>
    <x v="0"/>
    <s v="No major surgery"/>
    <x v="1"/>
    <x v="2"/>
    <x v="2"/>
    <s v="25/09/1975"/>
    <n v="31897.1"/>
    <x v="2"/>
    <s v="tier - 3"/>
    <x v="6"/>
    <n v="47"/>
  </r>
  <r>
    <s v="Id1556"/>
    <s v="  Peter W"/>
    <n v="33.58"/>
    <n v="5.08"/>
    <s v="No"/>
    <x v="0"/>
    <x v="0"/>
    <s v="No major surgery"/>
    <x v="1"/>
    <x v="0"/>
    <x v="2"/>
    <s v="10/09/1984"/>
    <n v="31743.919999999998"/>
    <x v="2"/>
    <s v="tier - 1"/>
    <x v="6"/>
    <n v="38"/>
  </r>
  <r>
    <s v="Id1557"/>
    <s v="  Catherine A"/>
    <n v="29.81"/>
    <n v="5.28"/>
    <s v="No"/>
    <x v="0"/>
    <x v="0"/>
    <s v="No major surgery"/>
    <x v="1"/>
    <x v="1"/>
    <x v="2"/>
    <s v="14/10/1977"/>
    <n v="31736.7"/>
    <x v="2"/>
    <s v="tier - 2"/>
    <x v="1"/>
    <n v="45"/>
  </r>
  <r>
    <s v="Id1558"/>
    <s v="  Kelly A"/>
    <n v="27.4"/>
    <n v="4.6100000000000003"/>
    <s v="No"/>
    <x v="0"/>
    <x v="0"/>
    <s v="No major surgery"/>
    <x v="1"/>
    <x v="1"/>
    <x v="2"/>
    <s v="13/12/1960"/>
    <n v="31620"/>
    <x v="2"/>
    <s v="tier - 1"/>
    <x v="7"/>
    <n v="62"/>
  </r>
  <r>
    <s v="Id1559"/>
    <s v="  Janel N"/>
    <n v="17.98"/>
    <n v="6.57"/>
    <s v="yes"/>
    <x v="0"/>
    <x v="0"/>
    <n v="2"/>
    <x v="1"/>
    <x v="3"/>
    <x v="0"/>
    <s v="29/10/1975"/>
    <n v="31591.82"/>
    <x v="2"/>
    <s v="tier - 1"/>
    <x v="6"/>
    <n v="47"/>
  </r>
  <r>
    <s v="Id1560"/>
    <s v="  Yann Kai"/>
    <n v="37.9"/>
    <n v="5.83"/>
    <s v="No"/>
    <x v="0"/>
    <x v="0"/>
    <s v="No major surgery"/>
    <x v="1"/>
    <x v="0"/>
    <x v="1"/>
    <s v="11/09/1970"/>
    <n v="60021.4"/>
    <x v="0"/>
    <s v="tier - 1"/>
    <x v="1"/>
    <n v="52"/>
  </r>
  <r>
    <s v="Id1561"/>
    <s v="  Zachary R"/>
    <n v="25.27"/>
    <n v="6.98"/>
    <s v="yes"/>
    <x v="0"/>
    <x v="0"/>
    <s v="No major surgery"/>
    <x v="1"/>
    <x v="1"/>
    <x v="0"/>
    <s v="06/12/1971"/>
    <n v="46255.11"/>
    <x v="0"/>
    <s v="tier - 3"/>
    <x v="7"/>
    <n v="51"/>
  </r>
  <r>
    <s v="Id1562"/>
    <s v="  Alejandro Sr"/>
    <n v="29.26"/>
    <n v="4.03"/>
    <s v="No"/>
    <x v="0"/>
    <x v="0"/>
    <n v="1"/>
    <x v="1"/>
    <x v="1"/>
    <x v="2"/>
    <s v="08/10/1974"/>
    <n v="31368.81"/>
    <x v="2"/>
    <s v="tier - 3"/>
    <x v="6"/>
    <n v="48"/>
  </r>
  <r>
    <s v="Id1563"/>
    <s v="  Nicholas R"/>
    <n v="27.835000000000001"/>
    <n v="4.5599999999999996"/>
    <s v="No"/>
    <x v="0"/>
    <x v="0"/>
    <n v="1"/>
    <x v="1"/>
    <x v="1"/>
    <x v="2"/>
    <s v="27/09/1995"/>
    <n v="31328.27"/>
    <x v="2"/>
    <s v="tier - 2"/>
    <x v="6"/>
    <n v="27"/>
  </r>
  <r>
    <s v="Id1564"/>
    <s v="  Paul"/>
    <n v="46.53"/>
    <n v="5.38"/>
    <s v="yes"/>
    <x v="0"/>
    <x v="0"/>
    <s v="No major surgery"/>
    <x v="1"/>
    <x v="0"/>
    <x v="2"/>
    <s v="09/07/1968"/>
    <n v="31322.53"/>
    <x v="2"/>
    <s v="tier - 1"/>
    <x v="6"/>
    <n v="54"/>
  </r>
  <r>
    <s v="Id1565"/>
    <s v="  Michael D"/>
    <n v="20.58"/>
    <n v="11.04"/>
    <s v="yes"/>
    <x v="0"/>
    <x v="0"/>
    <n v="1"/>
    <x v="1"/>
    <x v="2"/>
    <x v="0"/>
    <s v="22/07/2000"/>
    <n v="31234.560000000001"/>
    <x v="0"/>
    <s v="tier - 1"/>
    <x v="6"/>
    <n v="22"/>
  </r>
  <r>
    <s v="Id1566"/>
    <s v="  Marina"/>
    <n v="19.53"/>
    <n v="6.09"/>
    <s v="yes"/>
    <x v="0"/>
    <x v="0"/>
    <s v="No major surgery"/>
    <x v="1"/>
    <x v="2"/>
    <x v="1"/>
    <s v="09/11/2004"/>
    <n v="31196.61"/>
    <x v="2"/>
    <s v="tier - 1"/>
    <x v="6"/>
    <n v="18"/>
  </r>
  <r>
    <s v="Id1567"/>
    <s v="  Caroline"/>
    <n v="27.7"/>
    <n v="4.71"/>
    <s v="No"/>
    <x v="0"/>
    <x v="0"/>
    <n v="1"/>
    <x v="1"/>
    <x v="1"/>
    <x v="2"/>
    <s v="09/09/1961"/>
    <n v="30942.19"/>
    <x v="2"/>
    <s v="tier - 2"/>
    <x v="0"/>
    <n v="61"/>
  </r>
  <r>
    <s v="Id1568"/>
    <s v="  Ross P"/>
    <n v="18.920000000000002"/>
    <n v="8.18"/>
    <s v="No"/>
    <x v="0"/>
    <x v="0"/>
    <s v="No major surgery"/>
    <x v="1"/>
    <x v="2"/>
    <x v="0"/>
    <s v="05/09/1988"/>
    <n v="30763.01"/>
    <x v="2"/>
    <s v="tier - 1"/>
    <x v="6"/>
    <n v="34"/>
  </r>
  <r>
    <s v="Id1569"/>
    <s v="  Aoife"/>
    <n v="17.760000000000002"/>
    <n v="11.18"/>
    <s v="yes"/>
    <x v="0"/>
    <x v="0"/>
    <n v="2"/>
    <x v="1"/>
    <x v="3"/>
    <x v="0"/>
    <s v="21/12/1983"/>
    <n v="30724.44"/>
    <x v="2"/>
    <s v="tier - 3"/>
    <x v="6"/>
    <n v="39"/>
  </r>
  <r>
    <s v="Id1570"/>
    <s v="  Wesley"/>
    <n v="29.83"/>
    <n v="5.03"/>
    <s v="yes"/>
    <x v="0"/>
    <x v="0"/>
    <s v="No major surgery"/>
    <x v="1"/>
    <x v="1"/>
    <x v="2"/>
    <s v="21/09/1999"/>
    <n v="30697.71"/>
    <x v="0"/>
    <s v="tier - 2"/>
    <x v="6"/>
    <n v="23"/>
  </r>
  <r>
    <s v="Id1571"/>
    <s v="  Rebecca J"/>
    <n v="23.465"/>
    <n v="5.56"/>
    <s v="No"/>
    <x v="0"/>
    <x v="0"/>
    <n v="1"/>
    <x v="1"/>
    <x v="2"/>
    <x v="2"/>
    <s v="11/11/1970"/>
    <n v="30625.65"/>
    <x v="2"/>
    <s v="tier - 3"/>
    <x v="6"/>
    <n v="52"/>
  </r>
  <r>
    <s v="Id1572"/>
    <s v="  Barry P"/>
    <n v="29.355"/>
    <n v="4.33"/>
    <s v="No"/>
    <x v="0"/>
    <x v="0"/>
    <s v="No major surgery"/>
    <x v="1"/>
    <x v="1"/>
    <x v="2"/>
    <s v="17/08/1978"/>
    <n v="46200.99"/>
    <x v="0"/>
    <s v="tier - 1"/>
    <x v="0"/>
    <n v="44"/>
  </r>
  <r>
    <s v="Id1573"/>
    <s v="  Maciej"/>
    <n v="35.49"/>
    <n v="5.21"/>
    <s v="yes"/>
    <x v="0"/>
    <x v="1"/>
    <n v="1"/>
    <x v="1"/>
    <x v="0"/>
    <x v="2"/>
    <s v="10/08/1986"/>
    <n v="30530.5"/>
    <x v="2"/>
    <s v="tier - 1"/>
    <x v="6"/>
    <n v="36"/>
  </r>
  <r>
    <s v="Id1574"/>
    <s v="  Jerry D"/>
    <n v="26.315000000000001"/>
    <n v="5.89"/>
    <s v="No"/>
    <x v="0"/>
    <x v="0"/>
    <s v="No major surgery"/>
    <x v="1"/>
    <x v="1"/>
    <x v="1"/>
    <s v="03/09/1983"/>
    <n v="30457.37"/>
    <x v="2"/>
    <s v="tier - 1"/>
    <x v="1"/>
    <n v="39"/>
  </r>
  <r>
    <s v="Id1575"/>
    <s v="  Eric A"/>
    <n v="19.79"/>
    <n v="4.8099999999999996"/>
    <s v="yes"/>
    <x v="0"/>
    <x v="0"/>
    <s v="No major surgery"/>
    <x v="1"/>
    <x v="2"/>
    <x v="2"/>
    <s v="28/10/1998"/>
    <n v="30422.03"/>
    <x v="2"/>
    <s v="tier - 3"/>
    <x v="6"/>
    <n v="24"/>
  </r>
  <r>
    <s v="Id1576"/>
    <s v="  Cathi"/>
    <n v="40.564999999999998"/>
    <n v="5.66"/>
    <s v="No"/>
    <x v="0"/>
    <x v="0"/>
    <n v="1"/>
    <x v="1"/>
    <x v="0"/>
    <x v="2"/>
    <s v="03/09/1976"/>
    <n v="30409.53"/>
    <x v="2"/>
    <s v="tier - 3"/>
    <x v="1"/>
    <n v="46"/>
  </r>
  <r>
    <s v="Id1577"/>
    <s v="  Alex M"/>
    <n v="18.03"/>
    <n v="10.66"/>
    <s v="yes"/>
    <x v="0"/>
    <x v="0"/>
    <n v="2"/>
    <x v="1"/>
    <x v="3"/>
    <x v="0"/>
    <s v="30/07/1969"/>
    <n v="30366.93"/>
    <x v="2"/>
    <s v="tier - 2"/>
    <x v="6"/>
    <n v="53"/>
  </r>
  <r>
    <s v="Id1578"/>
    <s v="  Liang"/>
    <n v="34.65"/>
    <n v="5.98"/>
    <s v="yes"/>
    <x v="0"/>
    <x v="0"/>
    <s v="No major surgery"/>
    <x v="1"/>
    <x v="0"/>
    <x v="1"/>
    <s v="01/06/2004"/>
    <n v="30328.27"/>
    <x v="2"/>
    <s v="tier - 2"/>
    <x v="6"/>
    <n v="19"/>
  </r>
  <r>
    <s v="Id1579"/>
    <s v="  Lexy"/>
    <n v="42.94"/>
    <n v="4.34"/>
    <s v="No"/>
    <x v="0"/>
    <x v="0"/>
    <s v="No major surgery"/>
    <x v="1"/>
    <x v="0"/>
    <x v="2"/>
    <s v="24/07/1972"/>
    <n v="30284.639999999999"/>
    <x v="0"/>
    <s v="tier - 1"/>
    <x v="1"/>
    <n v="50"/>
  </r>
  <r>
    <s v="Id1580"/>
    <s v="  Michael"/>
    <n v="31.254999999999999"/>
    <n v="5.17"/>
    <s v="No"/>
    <x v="0"/>
    <x v="0"/>
    <s v="No major surgery"/>
    <x v="1"/>
    <x v="0"/>
    <x v="2"/>
    <s v="15/09/1962"/>
    <n v="30260"/>
    <x v="0"/>
    <s v="tier - 1"/>
    <x v="15"/>
    <n v="60"/>
  </r>
  <r>
    <s v="Id1581"/>
    <s v="  Samuel L"/>
    <n v="45.43"/>
    <n v="4.2300000000000004"/>
    <s v="yes"/>
    <x v="0"/>
    <x v="1"/>
    <n v="1"/>
    <x v="1"/>
    <x v="0"/>
    <x v="2"/>
    <s v="13/09/1963"/>
    <n v="30184.94"/>
    <x v="0"/>
    <s v="tier - 1"/>
    <x v="15"/>
    <n v="59"/>
  </r>
  <r>
    <s v="Id1582"/>
    <s v="  Spencer A"/>
    <n v="32.340000000000003"/>
    <n v="4.88"/>
    <s v="yes"/>
    <x v="0"/>
    <x v="1"/>
    <n v="1"/>
    <x v="1"/>
    <x v="0"/>
    <x v="2"/>
    <s v="11/08/1958"/>
    <n v="30166.62"/>
    <x v="0"/>
    <s v="tier - 3"/>
    <x v="1"/>
    <n v="64"/>
  </r>
  <r>
    <s v="Id1583"/>
    <s v="  Rochelle"/>
    <n v="25.46"/>
    <n v="9.7100000000000009"/>
    <s v="yes"/>
    <x v="0"/>
    <x v="0"/>
    <n v="1"/>
    <x v="1"/>
    <x v="1"/>
    <x v="0"/>
    <s v="02/12/1976"/>
    <n v="46151.12"/>
    <x v="0"/>
    <s v="tier - 3"/>
    <x v="0"/>
    <n v="46"/>
  </r>
  <r>
    <s v="Id1584"/>
    <s v="  Paula"/>
    <n v="37.145000000000003"/>
    <n v="5.32"/>
    <s v="No"/>
    <x v="0"/>
    <x v="0"/>
    <s v="No major surgery"/>
    <x v="1"/>
    <x v="0"/>
    <x v="2"/>
    <s v="25/12/1971"/>
    <n v="30134.75"/>
    <x v="2"/>
    <s v="tier - 3"/>
    <x v="6"/>
    <n v="51"/>
  </r>
  <r>
    <s v="Id1585"/>
    <s v="  Madeline E"/>
    <n v="30.8"/>
    <n v="5.83"/>
    <s v="yes"/>
    <x v="0"/>
    <x v="0"/>
    <s v="No major surgery"/>
    <x v="1"/>
    <x v="0"/>
    <x v="1"/>
    <s v="02/09/1979"/>
    <n v="30095.97"/>
    <x v="2"/>
    <s v="tier - 3"/>
    <x v="6"/>
    <n v="43"/>
  </r>
  <r>
    <s v="Id1586"/>
    <s v="  Maria Isabel"/>
    <n v="29.5"/>
    <n v="5.54"/>
    <s v="yes"/>
    <x v="0"/>
    <x v="0"/>
    <s v="No major surgery"/>
    <x v="1"/>
    <x v="1"/>
    <x v="2"/>
    <s v="16/06/1967"/>
    <n v="30063.58"/>
    <x v="0"/>
    <s v="tier - 1"/>
    <x v="1"/>
    <n v="55"/>
  </r>
  <r>
    <s v="Id1587"/>
    <s v="  Arthur M"/>
    <n v="43.39"/>
    <n v="5.85"/>
    <s v="No"/>
    <x v="1"/>
    <x v="0"/>
    <n v="1"/>
    <x v="1"/>
    <x v="0"/>
    <x v="1"/>
    <s v="04/08/1981"/>
    <n v="30026.87"/>
    <x v="2"/>
    <s v="tier - 3"/>
    <x v="1"/>
    <n v="41"/>
  </r>
  <r>
    <s v="Id1588"/>
    <s v="  Joseph R"/>
    <n v="15.08"/>
    <n v="4.8499999999999996"/>
    <s v="yes"/>
    <x v="0"/>
    <x v="1"/>
    <n v="1"/>
    <x v="1"/>
    <x v="3"/>
    <x v="2"/>
    <s v="05/10/1991"/>
    <n v="29969.67"/>
    <x v="0"/>
    <s v="tier - 1"/>
    <x v="6"/>
    <n v="31"/>
  </r>
  <r>
    <s v="Id1589"/>
    <s v="  Sachiko"/>
    <n v="20.48"/>
    <n v="11.09"/>
    <s v="No"/>
    <x v="0"/>
    <x v="0"/>
    <s v="No major surgery"/>
    <x v="1"/>
    <x v="2"/>
    <x v="0"/>
    <s v="12/06/1976"/>
    <n v="29933.75"/>
    <x v="0"/>
    <s v="tier - 1"/>
    <x v="6"/>
    <n v="46"/>
  </r>
  <r>
    <s v="Id1590"/>
    <s v="  Christopher"/>
    <n v="34.450000000000003"/>
    <n v="5.58"/>
    <s v="yes"/>
    <x v="0"/>
    <x v="0"/>
    <s v="No major surgery"/>
    <x v="1"/>
    <x v="0"/>
    <x v="2"/>
    <s v="30/12/1988"/>
    <n v="29929.56"/>
    <x v="0"/>
    <s v="tier - 1"/>
    <x v="6"/>
    <n v="34"/>
  </r>
  <r>
    <s v="Id1591"/>
    <s v="  Joseph"/>
    <n v="34.21"/>
    <n v="9.7200000000000006"/>
    <s v="yes"/>
    <x v="0"/>
    <x v="0"/>
    <s v="No major surgery"/>
    <x v="1"/>
    <x v="0"/>
    <x v="0"/>
    <s v="19/08/1975"/>
    <n v="29899.25"/>
    <x v="0"/>
    <s v="tier - 3"/>
    <x v="6"/>
    <n v="47"/>
  </r>
  <r>
    <s v="Id1592"/>
    <s v="  Lawrence"/>
    <n v="28.8"/>
    <n v="11.41"/>
    <s v="yes"/>
    <x v="0"/>
    <x v="0"/>
    <s v="No major surgery"/>
    <x v="1"/>
    <x v="1"/>
    <x v="0"/>
    <s v="30/12/1989"/>
    <n v="29852.48"/>
    <x v="0"/>
    <s v="tier - 3"/>
    <x v="6"/>
    <n v="33"/>
  </r>
  <r>
    <s v="Id1593"/>
    <s v="  Katie"/>
    <n v="31.74"/>
    <n v="4.46"/>
    <s v="No"/>
    <x v="0"/>
    <x v="1"/>
    <n v="1"/>
    <x v="1"/>
    <x v="0"/>
    <x v="2"/>
    <s v="29/10/1982"/>
    <n v="29818.76"/>
    <x v="0"/>
    <s v="tier - 1"/>
    <x v="1"/>
    <n v="40"/>
  </r>
  <r>
    <s v="Id1594"/>
    <s v="  Ruben"/>
    <n v="21.78"/>
    <n v="9.31"/>
    <s v="yes"/>
    <x v="0"/>
    <x v="0"/>
    <s v="No major surgery"/>
    <x v="1"/>
    <x v="2"/>
    <x v="0"/>
    <s v="04/12/1962"/>
    <n v="46130.53"/>
    <x v="0"/>
    <s v="tier - 1"/>
    <x v="1"/>
    <n v="60"/>
  </r>
  <r>
    <s v="Id1595"/>
    <s v="  Sarah"/>
    <n v="23.75"/>
    <n v="5.03"/>
    <s v="No"/>
    <x v="0"/>
    <x v="0"/>
    <n v="1"/>
    <x v="1"/>
    <x v="2"/>
    <x v="2"/>
    <s v="13/08/1981"/>
    <n v="29816.639999999999"/>
    <x v="0"/>
    <s v="tier - 2"/>
    <x v="6"/>
    <n v="41"/>
  </r>
  <r>
    <s v="Id1596"/>
    <s v="  Angela R"/>
    <n v="33.21"/>
    <n v="5.07"/>
    <s v="yes"/>
    <x v="0"/>
    <x v="0"/>
    <n v="1"/>
    <x v="1"/>
    <x v="0"/>
    <x v="2"/>
    <s v="20/06/1998"/>
    <n v="29760.6"/>
    <x v="0"/>
    <s v="tier - 2"/>
    <x v="6"/>
    <n v="24"/>
  </r>
  <r>
    <s v="Id1597"/>
    <s v="  Chatham"/>
    <n v="17.7"/>
    <n v="10.42"/>
    <s v="yes"/>
    <x v="0"/>
    <x v="0"/>
    <n v="2"/>
    <x v="1"/>
    <x v="3"/>
    <x v="0"/>
    <s v="23/08/1973"/>
    <n v="29757.69"/>
    <x v="0"/>
    <s v="tier - 3"/>
    <x v="6"/>
    <n v="49"/>
  </r>
  <r>
    <s v="Id1598"/>
    <s v="  Derek"/>
    <n v="17.2"/>
    <n v="6.45"/>
    <s v="No"/>
    <x v="0"/>
    <x v="0"/>
    <n v="2"/>
    <x v="1"/>
    <x v="3"/>
    <x v="3"/>
    <s v="27/07/1993"/>
    <n v="29622.69"/>
    <x v="0"/>
    <s v="tier - 1"/>
    <x v="6"/>
    <n v="29"/>
  </r>
  <r>
    <s v="Id1599"/>
    <s v="  Kalvin J"/>
    <n v="19.21"/>
    <n v="5.52"/>
    <s v="No"/>
    <x v="0"/>
    <x v="0"/>
    <n v="2"/>
    <x v="1"/>
    <x v="2"/>
    <x v="2"/>
    <s v="03/11/1975"/>
    <n v="29583.8"/>
    <x v="0"/>
    <s v="tier - 1"/>
    <x v="6"/>
    <n v="47"/>
  </r>
  <r>
    <s v="Id1600"/>
    <s v="  Dave"/>
    <n v="23.2"/>
    <n v="4.41"/>
    <s v="No"/>
    <x v="0"/>
    <x v="1"/>
    <n v="1"/>
    <x v="1"/>
    <x v="2"/>
    <x v="2"/>
    <s v="20/10/1959"/>
    <n v="29523.17"/>
    <x v="0"/>
    <s v="tier - 2"/>
    <x v="7"/>
    <n v="63"/>
  </r>
  <r>
    <s v="Id1601"/>
    <s v="  Barbara G"/>
    <n v="32.5"/>
    <n v="4.6900000000000004"/>
    <s v="yes"/>
    <x v="0"/>
    <x v="1"/>
    <n v="1"/>
    <x v="1"/>
    <x v="0"/>
    <x v="2"/>
    <s v="16/07/1987"/>
    <n v="29443.59"/>
    <x v="0"/>
    <s v="tier - 1"/>
    <x v="6"/>
    <n v="35"/>
  </r>
  <r>
    <s v="Id1602"/>
    <s v="  Skylar"/>
    <n v="20.9"/>
    <n v="6.94"/>
    <s v="No"/>
    <x v="0"/>
    <x v="0"/>
    <s v="No major surgery"/>
    <x v="1"/>
    <x v="2"/>
    <x v="0"/>
    <s v="07/11/1985"/>
    <n v="29352.560000000001"/>
    <x v="0"/>
    <s v="tier - 1"/>
    <x v="6"/>
    <n v="37"/>
  </r>
  <r>
    <s v="Id1603"/>
    <s v="  Nick"/>
    <n v="19.11"/>
    <n v="4.3499999999999996"/>
    <s v="No"/>
    <x v="0"/>
    <x v="0"/>
    <n v="2"/>
    <x v="1"/>
    <x v="2"/>
    <x v="2"/>
    <s v="05/06/1958"/>
    <n v="29330.98"/>
    <x v="0"/>
    <s v="tier - 2"/>
    <x v="1"/>
    <n v="65"/>
  </r>
  <r>
    <s v="Id1604"/>
    <s v="  Sunny S"/>
    <n v="31.17"/>
    <n v="5.28"/>
    <s v="No"/>
    <x v="0"/>
    <x v="0"/>
    <n v="1"/>
    <x v="1"/>
    <x v="0"/>
    <x v="2"/>
    <s v="21/07/1978"/>
    <n v="29227.599999999999"/>
    <x v="0"/>
    <s v="tier - 3"/>
    <x v="1"/>
    <n v="44"/>
  </r>
  <r>
    <s v="Id1605"/>
    <s v="  Anne-Marie"/>
    <n v="36.08"/>
    <n v="4.29"/>
    <s v="No"/>
    <x v="0"/>
    <x v="0"/>
    <s v="No major surgery"/>
    <x v="1"/>
    <x v="0"/>
    <x v="2"/>
    <s v="30/09/1985"/>
    <n v="46113.51"/>
    <x v="2"/>
    <s v="tier - 3"/>
    <x v="6"/>
    <n v="37"/>
  </r>
  <r>
    <s v="Id1606"/>
    <s v="  Nicholas"/>
    <n v="28.024999999999999"/>
    <n v="5.69"/>
    <s v="yes"/>
    <x v="0"/>
    <x v="0"/>
    <s v="No major surgery"/>
    <x v="1"/>
    <x v="1"/>
    <x v="2"/>
    <s v="09/07/1969"/>
    <n v="29186.48"/>
    <x v="0"/>
    <s v="tier - 3"/>
    <x v="7"/>
    <n v="53"/>
  </r>
  <r>
    <s v="Id1607"/>
    <s v="  Scott M"/>
    <n v="24.32"/>
    <n v="5.56"/>
    <s v="yes"/>
    <x v="0"/>
    <x v="0"/>
    <s v="No major surgery"/>
    <x v="1"/>
    <x v="2"/>
    <x v="2"/>
    <s v="08/11/1976"/>
    <n v="29160.39"/>
    <x v="0"/>
    <s v="tier - 2"/>
    <x v="6"/>
    <n v="46"/>
  </r>
  <r>
    <s v="Id1608"/>
    <s v="  Marisa A"/>
    <n v="38"/>
    <n v="5.41"/>
    <s v="yes"/>
    <x v="0"/>
    <x v="0"/>
    <n v="1"/>
    <x v="1"/>
    <x v="0"/>
    <x v="2"/>
    <s v="24/12/1961"/>
    <n v="29141.360000000001"/>
    <x v="0"/>
    <s v="tier - 3"/>
    <x v="1"/>
    <n v="61"/>
  </r>
  <r>
    <s v="Id1609"/>
    <s v="  Katie"/>
    <n v="31.6"/>
    <n v="10.85"/>
    <s v="yes"/>
    <x v="0"/>
    <x v="0"/>
    <s v="No major surgery"/>
    <x v="1"/>
    <x v="0"/>
    <x v="0"/>
    <s v="29/11/1978"/>
    <n v="29114.77"/>
    <x v="0"/>
    <s v="tier - 1"/>
    <x v="6"/>
    <n v="44"/>
  </r>
  <r>
    <s v="Id1610"/>
    <s v="  Amy L"/>
    <n v="31.02"/>
    <n v="11.63"/>
    <s v="yes"/>
    <x v="0"/>
    <x v="0"/>
    <s v="No major surgery"/>
    <x v="1"/>
    <x v="0"/>
    <x v="0"/>
    <s v="14/07/1980"/>
    <n v="29114.21"/>
    <x v="0"/>
    <s v="tier - 3"/>
    <x v="6"/>
    <n v="42"/>
  </r>
  <r>
    <s v="Id1611"/>
    <s v="  Jenna M"/>
    <n v="29.26"/>
    <n v="5.68"/>
    <s v="yes"/>
    <x v="0"/>
    <x v="0"/>
    <n v="1"/>
    <x v="1"/>
    <x v="1"/>
    <x v="2"/>
    <s v="01/11/2004"/>
    <n v="34303.17"/>
    <x v="0"/>
    <s v="tier - 3"/>
    <x v="0"/>
    <n v="18"/>
  </r>
  <r>
    <s v="Id1612"/>
    <s v="  Elizabeth M"/>
    <n v="15.09"/>
    <n v="7.59"/>
    <s v="yes"/>
    <x v="0"/>
    <x v="0"/>
    <n v="2"/>
    <x v="1"/>
    <x v="3"/>
    <x v="0"/>
    <s v="07/07/1992"/>
    <n v="29007.82"/>
    <x v="0"/>
    <s v="tier - 3"/>
    <x v="6"/>
    <n v="30"/>
  </r>
  <r>
    <s v="Id1613"/>
    <s v="  Lyazid"/>
    <n v="22.63"/>
    <n v="5.09"/>
    <s v="yes"/>
    <x v="0"/>
    <x v="0"/>
    <s v="No major surgery"/>
    <x v="1"/>
    <x v="2"/>
    <x v="2"/>
    <s v="01/09/2003"/>
    <n v="28998.68"/>
    <x v="0"/>
    <s v="tier - 3"/>
    <x v="6"/>
    <n v="19"/>
  </r>
  <r>
    <s v="Id1614"/>
    <s v="  Lindsey A"/>
    <n v="23.46"/>
    <n v="4.21"/>
    <s v="No"/>
    <x v="0"/>
    <x v="0"/>
    <n v="1"/>
    <x v="1"/>
    <x v="2"/>
    <x v="2"/>
    <s v="05/12/1959"/>
    <n v="28950.47"/>
    <x v="0"/>
    <s v="tier - 1"/>
    <x v="1"/>
    <n v="63"/>
  </r>
  <r>
    <s v="Id1615"/>
    <s v="  Chris"/>
    <n v="22.56"/>
    <n v="4.34"/>
    <s v="yes"/>
    <x v="0"/>
    <x v="0"/>
    <s v="No major surgery"/>
    <x v="1"/>
    <x v="2"/>
    <x v="2"/>
    <s v="25/07/1962"/>
    <n v="28923.14"/>
    <x v="0"/>
    <s v="tier - 1"/>
    <x v="1"/>
    <n v="60"/>
  </r>
  <r>
    <s v="Id1616"/>
    <s v="  Jennifer A"/>
    <n v="19.28"/>
    <n v="11.85"/>
    <s v="No"/>
    <x v="0"/>
    <x v="0"/>
    <n v="2"/>
    <x v="1"/>
    <x v="2"/>
    <x v="0"/>
    <s v="03/08/1961"/>
    <n v="28868.66"/>
    <x v="0"/>
    <s v="tier - 2"/>
    <x v="1"/>
    <n v="61"/>
  </r>
  <r>
    <s v="Id1617"/>
    <s v="  Leif S"/>
    <n v="15.37"/>
    <n v="9.61"/>
    <s v="yes"/>
    <x v="0"/>
    <x v="0"/>
    <n v="2"/>
    <x v="1"/>
    <x v="3"/>
    <x v="0"/>
    <s v="12/08/1979"/>
    <n v="45863.21"/>
    <x v="2"/>
    <s v="tier - 1"/>
    <x v="0"/>
    <n v="43"/>
  </r>
  <r>
    <s v="Id1618"/>
    <s v="  Stephanie A"/>
    <n v="18.71"/>
    <n v="5.29"/>
    <s v="yes"/>
    <x v="0"/>
    <x v="0"/>
    <s v="No major surgery"/>
    <x v="1"/>
    <x v="2"/>
    <x v="2"/>
    <s v="05/12/1990"/>
    <n v="28716.14"/>
    <x v="0"/>
    <s v="tier - 3"/>
    <x v="6"/>
    <n v="32"/>
  </r>
  <r>
    <s v="Id1619"/>
    <s v="  Bo"/>
    <n v="20.61"/>
    <n v="6.89"/>
    <s v="No"/>
    <x v="0"/>
    <x v="0"/>
    <s v="No major surgery"/>
    <x v="1"/>
    <x v="2"/>
    <x v="0"/>
    <s v="27/09/1985"/>
    <n v="28542.86"/>
    <x v="0"/>
    <s v="tier - 3"/>
    <x v="6"/>
    <n v="37"/>
  </r>
  <r>
    <s v="Id1620"/>
    <s v="  Leah"/>
    <n v="15.99"/>
    <n v="4.57"/>
    <s v="yes"/>
    <x v="0"/>
    <x v="1"/>
    <n v="1"/>
    <x v="1"/>
    <x v="3"/>
    <x v="2"/>
    <s v="11/12/1982"/>
    <n v="28476.73"/>
    <x v="0"/>
    <s v="tier - 2"/>
    <x v="1"/>
    <n v="40"/>
  </r>
  <r>
    <s v="Id1621"/>
    <s v="  Kara Lynne"/>
    <n v="33.155000000000001"/>
    <n v="4.32"/>
    <s v="No"/>
    <x v="0"/>
    <x v="0"/>
    <s v="No major surgery"/>
    <x v="1"/>
    <x v="0"/>
    <x v="2"/>
    <s v="16/09/1974"/>
    <n v="28468.92"/>
    <x v="0"/>
    <s v="tier - 1"/>
    <x v="1"/>
    <n v="48"/>
  </r>
  <r>
    <s v="Id1622"/>
    <s v="  Jeffrey"/>
    <n v="26.22"/>
    <n v="5.57"/>
    <s v="yes"/>
    <x v="0"/>
    <x v="1"/>
    <n v="1"/>
    <x v="1"/>
    <x v="1"/>
    <x v="2"/>
    <s v="02/12/1977"/>
    <n v="28340.19"/>
    <x v="0"/>
    <s v="tier - 2"/>
    <x v="1"/>
    <n v="45"/>
  </r>
  <r>
    <s v="Id1623"/>
    <s v="  Justin"/>
    <n v="21.85"/>
    <n v="5.26"/>
    <s v="yes"/>
    <x v="0"/>
    <x v="1"/>
    <n v="1"/>
    <x v="1"/>
    <x v="2"/>
    <x v="2"/>
    <s v="24/12/1990"/>
    <n v="28302.33"/>
    <x v="0"/>
    <s v="tier - 2"/>
    <x v="6"/>
    <n v="32"/>
  </r>
  <r>
    <s v="Id1624"/>
    <s v="  Emily"/>
    <n v="30.495000000000001"/>
    <n v="6.25"/>
    <s v="No"/>
    <x v="0"/>
    <x v="0"/>
    <s v="No major surgery"/>
    <x v="1"/>
    <x v="0"/>
    <x v="1"/>
    <s v="25/11/1963"/>
    <n v="28287.9"/>
    <x v="0"/>
    <s v="tier - 1"/>
    <x v="0"/>
    <n v="59"/>
  </r>
  <r>
    <s v="Id1625"/>
    <s v="  Rebecca"/>
    <n v="34.104999999999997"/>
    <n v="5.67"/>
    <s v="yes"/>
    <x v="0"/>
    <x v="0"/>
    <s v="No major surgery"/>
    <x v="1"/>
    <x v="0"/>
    <x v="2"/>
    <s v="06/09/1999"/>
    <n v="28245.34"/>
    <x v="0"/>
    <s v="tier - 3"/>
    <x v="6"/>
    <n v="23"/>
  </r>
  <r>
    <s v="Id1626"/>
    <s v="  Allie"/>
    <n v="32.770000000000003"/>
    <n v="4.42"/>
    <s v="yes"/>
    <x v="0"/>
    <x v="0"/>
    <n v="1"/>
    <x v="1"/>
    <x v="0"/>
    <x v="2"/>
    <s v="22/11/1960"/>
    <n v="28101.33"/>
    <x v="0"/>
    <s v="tier - 2"/>
    <x v="9"/>
    <n v="62"/>
  </r>
  <r>
    <s v="Id1627"/>
    <s v="  Trasi"/>
    <n v="16.850000000000001"/>
    <n v="11.75"/>
    <s v="yes"/>
    <x v="0"/>
    <x v="0"/>
    <n v="2"/>
    <x v="1"/>
    <x v="3"/>
    <x v="0"/>
    <s v="29/11/1985"/>
    <n v="28006.94"/>
    <x v="0"/>
    <s v="tier - 2"/>
    <x v="6"/>
    <n v="37"/>
  </r>
  <r>
    <s v="Id1628"/>
    <s v="  Kevin"/>
    <n v="34.700000000000003"/>
    <n v="6.06"/>
    <s v="No"/>
    <x v="0"/>
    <x v="0"/>
    <n v="1"/>
    <x v="1"/>
    <x v="0"/>
    <x v="1"/>
    <s v="21/12/1960"/>
    <n v="45710.21"/>
    <x v="2"/>
    <s v="tier - 2"/>
    <x v="3"/>
    <n v="62"/>
  </r>
  <r>
    <s v="Id1629"/>
    <s v="  Fernando"/>
    <n v="37.049999999999997"/>
    <n v="5.48"/>
    <s v="No"/>
    <x v="0"/>
    <x v="0"/>
    <n v="1"/>
    <x v="1"/>
    <x v="0"/>
    <x v="2"/>
    <s v="21/12/1999"/>
    <n v="27980.77"/>
    <x v="0"/>
    <s v="tier - 1"/>
    <x v="6"/>
    <n v="23"/>
  </r>
  <r>
    <s v="Id1630"/>
    <s v="  Ieva"/>
    <n v="18.78"/>
    <n v="4.45"/>
    <s v="No"/>
    <x v="0"/>
    <x v="1"/>
    <n v="1"/>
    <x v="1"/>
    <x v="2"/>
    <x v="2"/>
    <s v="28/07/1961"/>
    <n v="27941.29"/>
    <x v="0"/>
    <s v="tier - 3"/>
    <x v="6"/>
    <n v="61"/>
  </r>
  <r>
    <s v="Id1631"/>
    <s v="  Chris"/>
    <n v="28.024999999999999"/>
    <n v="5"/>
    <s v="No"/>
    <x v="0"/>
    <x v="0"/>
    <n v="1"/>
    <x v="1"/>
    <x v="1"/>
    <x v="2"/>
    <s v="04/06/1991"/>
    <n v="27931.11"/>
    <x v="0"/>
    <s v="tier - 3"/>
    <x v="6"/>
    <n v="32"/>
  </r>
  <r>
    <s v="Id1632"/>
    <s v="  Drew L"/>
    <n v="35.090000000000003"/>
    <n v="5.84"/>
    <s v="No"/>
    <x v="0"/>
    <x v="0"/>
    <s v="No major surgery"/>
    <x v="1"/>
    <x v="0"/>
    <x v="1"/>
    <s v="21/11/1989"/>
    <n v="27925.86"/>
    <x v="0"/>
    <s v="tier - 2"/>
    <x v="6"/>
    <n v="33"/>
  </r>
  <r>
    <s v="Id1633"/>
    <s v="  Christina"/>
    <n v="34.42"/>
    <n v="5.21"/>
    <s v="yes"/>
    <x v="0"/>
    <x v="0"/>
    <s v="No major surgery"/>
    <x v="1"/>
    <x v="0"/>
    <x v="2"/>
    <s v="04/12/1985"/>
    <n v="27849.94"/>
    <x v="0"/>
    <s v="tier - 1"/>
    <x v="6"/>
    <n v="37"/>
  </r>
  <r>
    <s v="Id1634"/>
    <s v="  Alexander G"/>
    <n v="29.4"/>
    <n v="4.26"/>
    <s v="No"/>
    <x v="0"/>
    <x v="0"/>
    <s v="No major surgery"/>
    <x v="1"/>
    <x v="1"/>
    <x v="2"/>
    <s v="06/07/1960"/>
    <n v="27808.73"/>
    <x v="0"/>
    <s v="tier - 1"/>
    <x v="0"/>
    <n v="62"/>
  </r>
  <r>
    <s v="Id1635"/>
    <s v="  Meaghan"/>
    <n v="21.31"/>
    <n v="4.17"/>
    <s v="No"/>
    <x v="0"/>
    <x v="0"/>
    <s v="No major surgery"/>
    <x v="1"/>
    <x v="2"/>
    <x v="2"/>
    <s v="06/12/2002"/>
    <n v="27724.29"/>
    <x v="0"/>
    <s v="tier - 3"/>
    <x v="0"/>
    <n v="20"/>
  </r>
  <r>
    <s v="Id1636"/>
    <s v="  Kristin"/>
    <n v="19.559999999999999"/>
    <n v="11.96"/>
    <s v="No"/>
    <x v="0"/>
    <x v="0"/>
    <s v="No major surgery"/>
    <x v="1"/>
    <x v="2"/>
    <x v="0"/>
    <s v="03/07/1992"/>
    <n v="27696.11"/>
    <x v="0"/>
    <s v="tier - 2"/>
    <x v="6"/>
    <n v="30"/>
  </r>
  <r>
    <s v="Id1637"/>
    <s v="  Andrea K"/>
    <n v="37.335000000000001"/>
    <n v="6.26"/>
    <s v="yes"/>
    <x v="0"/>
    <x v="0"/>
    <n v="1"/>
    <x v="1"/>
    <x v="0"/>
    <x v="1"/>
    <s v="07/10/1997"/>
    <n v="27625.17"/>
    <x v="0"/>
    <s v="tier - 1"/>
    <x v="6"/>
    <n v="25"/>
  </r>
  <r>
    <s v="Id1638"/>
    <s v="  Kris"/>
    <n v="19.53"/>
    <n v="11.68"/>
    <s v="No"/>
    <x v="0"/>
    <x v="0"/>
    <s v="No major surgery"/>
    <x v="1"/>
    <x v="2"/>
    <x v="0"/>
    <s v="09/09/1997"/>
    <n v="27619.360000000001"/>
    <x v="2"/>
    <s v="tier - 3"/>
    <x v="6"/>
    <n v="25"/>
  </r>
  <r>
    <s v="Id1639"/>
    <s v="  Alden W"/>
    <n v="34.1"/>
    <n v="5.16"/>
    <s v="No"/>
    <x v="0"/>
    <x v="0"/>
    <s v="No major surgery"/>
    <x v="1"/>
    <x v="0"/>
    <x v="2"/>
    <s v="09/08/1974"/>
    <n v="45702.02"/>
    <x v="2"/>
    <s v="tier - 2"/>
    <x v="1"/>
    <n v="48"/>
  </r>
  <r>
    <s v="Id1640"/>
    <s v="  Suzanne M"/>
    <n v="16.5"/>
    <n v="6.9"/>
    <s v="yes"/>
    <x v="0"/>
    <x v="0"/>
    <n v="2"/>
    <x v="1"/>
    <x v="3"/>
    <x v="0"/>
    <s v="11/06/1992"/>
    <n v="27614.71"/>
    <x v="2"/>
    <s v="tier - 3"/>
    <x v="6"/>
    <n v="30"/>
  </r>
  <r>
    <s v="Id1641"/>
    <s v="  Heidi Z"/>
    <n v="30.69"/>
    <n v="4.83"/>
    <s v="No"/>
    <x v="0"/>
    <x v="0"/>
    <n v="1"/>
    <x v="1"/>
    <x v="0"/>
    <x v="2"/>
    <s v="06/11/1985"/>
    <n v="27598.93"/>
    <x v="2"/>
    <s v="tier - 1"/>
    <x v="6"/>
    <n v="37"/>
  </r>
  <r>
    <s v="Id1642"/>
    <s v="  Carolyn"/>
    <n v="28.93"/>
    <n v="4.87"/>
    <s v="No"/>
    <x v="0"/>
    <x v="0"/>
    <n v="1"/>
    <x v="1"/>
    <x v="1"/>
    <x v="2"/>
    <s v="22/07/1984"/>
    <n v="27534.53"/>
    <x v="2"/>
    <s v="tier - 2"/>
    <x v="6"/>
    <n v="38"/>
  </r>
  <r>
    <s v="Id1643"/>
    <s v="  Sabine"/>
    <n v="38.9"/>
    <n v="4.28"/>
    <s v="No"/>
    <x v="0"/>
    <x v="0"/>
    <s v="No major surgery"/>
    <x v="1"/>
    <x v="0"/>
    <x v="2"/>
    <s v="19/10/1965"/>
    <n v="27533.91"/>
    <x v="2"/>
    <s v="tier - 3"/>
    <x v="0"/>
    <n v="57"/>
  </r>
  <r>
    <s v="Id1644"/>
    <s v="  Bobby"/>
    <n v="26.9"/>
    <n v="4.07"/>
    <s v="No"/>
    <x v="0"/>
    <x v="0"/>
    <s v="No major surgery"/>
    <x v="1"/>
    <x v="1"/>
    <x v="2"/>
    <s v="03/10/1981"/>
    <n v="27495.59"/>
    <x v="2"/>
    <s v="tier - 1"/>
    <x v="6"/>
    <n v="41"/>
  </r>
  <r>
    <s v="Id1645"/>
    <s v="  Fan"/>
    <n v="24.86"/>
    <n v="6.23"/>
    <s v="No"/>
    <x v="0"/>
    <x v="0"/>
    <s v="No major surgery"/>
    <x v="1"/>
    <x v="2"/>
    <x v="1"/>
    <s v="05/12/1985"/>
    <n v="27432.73"/>
    <x v="2"/>
    <s v="tier - 1"/>
    <x v="6"/>
    <n v="37"/>
  </r>
  <r>
    <s v="Id1646"/>
    <s v="  Rachel M"/>
    <n v="39.14"/>
    <n v="6.24"/>
    <s v="No"/>
    <x v="1"/>
    <x v="0"/>
    <n v="1"/>
    <x v="1"/>
    <x v="0"/>
    <x v="1"/>
    <s v="15/09/1988"/>
    <n v="27375.9"/>
    <x v="2"/>
    <s v="tier - 3"/>
    <x v="12"/>
    <n v="34"/>
  </r>
  <r>
    <s v="Id1647"/>
    <s v="  Greg"/>
    <n v="39.799999999999997"/>
    <n v="6.17"/>
    <s v="No"/>
    <x v="0"/>
    <x v="1"/>
    <n v="1"/>
    <x v="1"/>
    <x v="0"/>
    <x v="1"/>
    <s v="16/10/1969"/>
    <n v="27346.04"/>
    <x v="2"/>
    <s v="tier - 2"/>
    <x v="0"/>
    <n v="53"/>
  </r>
  <r>
    <s v="Id1648"/>
    <s v="  Dan"/>
    <n v="34.32"/>
    <n v="5.16"/>
    <s v="No"/>
    <x v="0"/>
    <x v="0"/>
    <n v="1"/>
    <x v="1"/>
    <x v="0"/>
    <x v="2"/>
    <s v="06/06/1968"/>
    <n v="27322.73"/>
    <x v="2"/>
    <s v="tier - 2"/>
    <x v="0"/>
    <n v="55"/>
  </r>
  <r>
    <s v="Id1649"/>
    <s v="  Jennifer A"/>
    <n v="32.51"/>
    <n v="4.3"/>
    <s v="No"/>
    <x v="0"/>
    <x v="0"/>
    <s v="No major surgery"/>
    <x v="1"/>
    <x v="0"/>
    <x v="2"/>
    <s v="02/12/1999"/>
    <n v="27236.959999999999"/>
    <x v="2"/>
    <s v="tier - 1"/>
    <x v="6"/>
    <n v="23"/>
  </r>
  <r>
    <s v="Id1650"/>
    <s v="  Jessica"/>
    <n v="30.71"/>
    <n v="6.14"/>
    <s v="No"/>
    <x v="0"/>
    <x v="1"/>
    <n v="1"/>
    <x v="1"/>
    <x v="0"/>
    <x v="1"/>
    <s v="17/12/1962"/>
    <n v="45008.959999999999"/>
    <x v="2"/>
    <s v="tier - 2"/>
    <x v="0"/>
    <n v="60"/>
  </r>
  <r>
    <s v="Id1651"/>
    <s v="  Chaiwat"/>
    <n v="28.9"/>
    <n v="5.36"/>
    <s v="No"/>
    <x v="0"/>
    <x v="0"/>
    <n v="1"/>
    <x v="1"/>
    <x v="1"/>
    <x v="2"/>
    <s v="21/12/1965"/>
    <n v="27218.44"/>
    <x v="2"/>
    <s v="tier - 1"/>
    <x v="11"/>
    <n v="57"/>
  </r>
  <r>
    <s v="Id1652"/>
    <s v="  Kerri"/>
    <n v="36.19"/>
    <n v="4.3"/>
    <s v="No"/>
    <x v="0"/>
    <x v="0"/>
    <s v="No major surgery"/>
    <x v="1"/>
    <x v="0"/>
    <x v="2"/>
    <s v="02/10/1970"/>
    <n v="27117.99"/>
    <x v="2"/>
    <s v="tier - 2"/>
    <x v="0"/>
    <n v="52"/>
  </r>
  <r>
    <s v="Id1653"/>
    <s v="  Lisa"/>
    <n v="29.6"/>
    <n v="4.09"/>
    <s v="No"/>
    <x v="0"/>
    <x v="0"/>
    <s v="No major surgery"/>
    <x v="1"/>
    <x v="1"/>
    <x v="2"/>
    <s v="13/12/1990"/>
    <n v="27092.38"/>
    <x v="2"/>
    <s v="tier - 3"/>
    <x v="6"/>
    <n v="32"/>
  </r>
  <r>
    <s v="Id1654"/>
    <s v="  Nicholas G"/>
    <n v="30.95"/>
    <n v="6.27"/>
    <s v="No"/>
    <x v="0"/>
    <x v="1"/>
    <n v="1"/>
    <x v="1"/>
    <x v="0"/>
    <x v="1"/>
    <s v="02/07/1994"/>
    <n v="27080.639999999999"/>
    <x v="2"/>
    <s v="tier - 2"/>
    <x v="6"/>
    <n v="28"/>
  </r>
  <r>
    <s v="Id1655"/>
    <s v="  Vasilis S"/>
    <n v="19.95"/>
    <n v="5.39"/>
    <s v="No"/>
    <x v="0"/>
    <x v="0"/>
    <n v="1"/>
    <x v="1"/>
    <x v="2"/>
    <x v="2"/>
    <s v="30/06/1958"/>
    <n v="27037.91"/>
    <x v="2"/>
    <s v="tier - 2"/>
    <x v="0"/>
    <n v="64"/>
  </r>
  <r>
    <s v="Id1656"/>
    <s v="  Michael P"/>
    <n v="23.65"/>
    <n v="5.75"/>
    <s v="yes"/>
    <x v="0"/>
    <x v="0"/>
    <s v="No major surgery"/>
    <x v="1"/>
    <x v="2"/>
    <x v="1"/>
    <s v="09/07/1960"/>
    <n v="27000.98"/>
    <x v="2"/>
    <s v="tier - 2"/>
    <x v="0"/>
    <n v="62"/>
  </r>
  <r>
    <s v="Id1657"/>
    <s v="  Colleen C"/>
    <n v="43.34"/>
    <n v="4.91"/>
    <s v="No"/>
    <x v="0"/>
    <x v="0"/>
    <n v="1"/>
    <x v="1"/>
    <x v="0"/>
    <x v="2"/>
    <s v="09/11/2000"/>
    <n v="26936.98"/>
    <x v="2"/>
    <s v="tier - 3"/>
    <x v="6"/>
    <n v="22"/>
  </r>
  <r>
    <s v="Id1658"/>
    <s v="  Annika"/>
    <n v="31.98"/>
    <n v="4.46"/>
    <s v="yes"/>
    <x v="0"/>
    <x v="0"/>
    <n v="1"/>
    <x v="1"/>
    <x v="0"/>
    <x v="2"/>
    <s v="17/06/2002"/>
    <n v="26927.69"/>
    <x v="2"/>
    <s v="tier - 2"/>
    <x v="6"/>
    <n v="20"/>
  </r>
  <r>
    <s v="Id1659"/>
    <s v="  Kelly"/>
    <n v="35.86"/>
    <n v="6.22"/>
    <s v="No"/>
    <x v="0"/>
    <x v="0"/>
    <n v="1"/>
    <x v="1"/>
    <x v="0"/>
    <x v="1"/>
    <s v="25/12/1958"/>
    <n v="26926.51"/>
    <x v="2"/>
    <s v="tier - 1"/>
    <x v="0"/>
    <n v="64"/>
  </r>
  <r>
    <s v="Id1660"/>
    <s v="  Nicholas C"/>
    <n v="15.2"/>
    <n v="8.82"/>
    <s v="No"/>
    <x v="0"/>
    <x v="0"/>
    <s v="No major surgery"/>
    <x v="1"/>
    <x v="3"/>
    <x v="0"/>
    <s v="22/08/1991"/>
    <n v="26912.560000000001"/>
    <x v="2"/>
    <s v="tier - 2"/>
    <x v="6"/>
    <n v="31"/>
  </r>
  <r>
    <s v="Id1661"/>
    <s v="  Kelly K"/>
    <n v="37.200000000000003"/>
    <n v="10.14"/>
    <s v="No"/>
    <x v="0"/>
    <x v="0"/>
    <s v="No major surgery"/>
    <x v="1"/>
    <x v="0"/>
    <x v="0"/>
    <s v="13/08/1971"/>
    <n v="44641.2"/>
    <x v="2"/>
    <s v="tier - 3"/>
    <x v="7"/>
    <n v="51"/>
  </r>
  <r>
    <s v="Id1662"/>
    <s v="  Andrew"/>
    <n v="17.91"/>
    <n v="4.66"/>
    <s v="No"/>
    <x v="0"/>
    <x v="0"/>
    <n v="2"/>
    <x v="1"/>
    <x v="3"/>
    <x v="2"/>
    <s v="22/07/1988"/>
    <n v="26607.89"/>
    <x v="2"/>
    <s v="tier - 1"/>
    <x v="6"/>
    <n v="34"/>
  </r>
  <r>
    <s v="Id1663"/>
    <s v="  Hannah"/>
    <n v="20.76"/>
    <n v="6.26"/>
    <s v="No"/>
    <x v="0"/>
    <x v="0"/>
    <s v="No major surgery"/>
    <x v="1"/>
    <x v="2"/>
    <x v="1"/>
    <s v="05/09/2004"/>
    <n v="26479.4"/>
    <x v="2"/>
    <s v="tier - 2"/>
    <x v="6"/>
    <n v="18"/>
  </r>
  <r>
    <s v="Id1664"/>
    <s v="  Patricio Sr"/>
    <n v="38.99"/>
    <n v="5.21"/>
    <s v="No"/>
    <x v="1"/>
    <x v="0"/>
    <n v="1"/>
    <x v="1"/>
    <x v="0"/>
    <x v="2"/>
    <s v="27/08/1970"/>
    <n v="26467.1"/>
    <x v="2"/>
    <s v="tier - 3"/>
    <x v="1"/>
    <n v="52"/>
  </r>
  <r>
    <s v="Id1665"/>
    <s v="  Robert B"/>
    <n v="42.655000000000001"/>
    <n v="5.94"/>
    <s v="yes"/>
    <x v="0"/>
    <x v="1"/>
    <n v="1"/>
    <x v="1"/>
    <x v="0"/>
    <x v="1"/>
    <s v="21/09/1974"/>
    <n v="26392.26"/>
    <x v="2"/>
    <s v="tier - 2"/>
    <x v="7"/>
    <n v="48"/>
  </r>
  <r>
    <s v="Id1666"/>
    <s v="  Benjamin M"/>
    <n v="30.57"/>
    <n v="5.34"/>
    <s v="No"/>
    <x v="0"/>
    <x v="1"/>
    <n v="1"/>
    <x v="1"/>
    <x v="0"/>
    <x v="2"/>
    <s v="05/12/2004"/>
    <n v="26316.59"/>
    <x v="2"/>
    <s v="tier - 3"/>
    <x v="6"/>
    <n v="18"/>
  </r>
  <r>
    <s v="Id1667"/>
    <s v="  Robert"/>
    <n v="17.7"/>
    <n v="6.38"/>
    <s v="No"/>
    <x v="0"/>
    <x v="0"/>
    <n v="2"/>
    <x v="1"/>
    <x v="3"/>
    <x v="1"/>
    <s v="04/06/1975"/>
    <n v="26236.58"/>
    <x v="2"/>
    <s v="tier - 1"/>
    <x v="6"/>
    <n v="48"/>
  </r>
  <r>
    <s v="Id1668"/>
    <s v="  Eric R"/>
    <n v="34.770000000000003"/>
    <n v="4.47"/>
    <s v="No"/>
    <x v="0"/>
    <x v="0"/>
    <n v="1"/>
    <x v="1"/>
    <x v="0"/>
    <x v="2"/>
    <s v="07/07/1973"/>
    <n v="26140.36"/>
    <x v="2"/>
    <s v="tier - 3"/>
    <x v="6"/>
    <n v="49"/>
  </r>
  <r>
    <s v="Id1669"/>
    <s v="  Matthew"/>
    <n v="16.88"/>
    <n v="9.9600000000000009"/>
    <s v="No"/>
    <x v="0"/>
    <x v="0"/>
    <s v="No major surgery"/>
    <x v="1"/>
    <x v="3"/>
    <x v="0"/>
    <s v="11/10/2002"/>
    <n v="26125.67"/>
    <x v="2"/>
    <s v="tier - 1"/>
    <x v="0"/>
    <n v="20"/>
  </r>
  <r>
    <s v="Id1670"/>
    <s v="  Bob R"/>
    <n v="40.26"/>
    <n v="9.92"/>
    <s v="yes"/>
    <x v="0"/>
    <x v="0"/>
    <s v="No major surgery"/>
    <x v="1"/>
    <x v="0"/>
    <x v="0"/>
    <s v="09/07/1966"/>
    <n v="26109.33"/>
    <x v="2"/>
    <s v="tier - 3"/>
    <x v="1"/>
    <n v="56"/>
  </r>
  <r>
    <s v="Id1671"/>
    <s v="  Stephanie J"/>
    <n v="25.6"/>
    <n v="6.03"/>
    <s v="No"/>
    <x v="0"/>
    <x v="1"/>
    <n v="1"/>
    <x v="1"/>
    <x v="1"/>
    <x v="1"/>
    <s v="26/12/2000"/>
    <n v="26026.97"/>
    <x v="2"/>
    <s v="tier - 3"/>
    <x v="6"/>
    <n v="22"/>
  </r>
  <r>
    <s v="Id1672"/>
    <s v="  Jake"/>
    <n v="33.549999999999997"/>
    <n v="10.9"/>
    <s v="yes"/>
    <x v="0"/>
    <x v="0"/>
    <s v="No major surgery"/>
    <x v="1"/>
    <x v="0"/>
    <x v="0"/>
    <s v="06/06/1991"/>
    <n v="58571.07"/>
    <x v="0"/>
    <s v="tier - 3"/>
    <x v="7"/>
    <n v="32"/>
  </r>
  <r>
    <s v="Id1673"/>
    <s v="  Alison L"/>
    <n v="16.690000000000001"/>
    <n v="10.66"/>
    <s v="No"/>
    <x v="0"/>
    <x v="0"/>
    <s v="No major surgery"/>
    <x v="1"/>
    <x v="3"/>
    <x v="0"/>
    <s v="11/10/1993"/>
    <n v="44585.46"/>
    <x v="2"/>
    <s v="tier - 2"/>
    <x v="6"/>
    <n v="29"/>
  </r>
  <r>
    <s v="Id1674"/>
    <s v="  Lindsay M"/>
    <n v="19.95"/>
    <n v="4.05"/>
    <s v="No"/>
    <x v="0"/>
    <x v="0"/>
    <n v="1"/>
    <x v="1"/>
    <x v="2"/>
    <x v="2"/>
    <s v="05/06/2001"/>
    <n v="26018.95"/>
    <x v="2"/>
    <s v="tier - 2"/>
    <x v="1"/>
    <n v="22"/>
  </r>
  <r>
    <s v="Id1675"/>
    <s v="  Guillaume"/>
    <n v="17.55"/>
    <n v="4.2300000000000004"/>
    <s v="No"/>
    <x v="0"/>
    <x v="0"/>
    <n v="2"/>
    <x v="1"/>
    <x v="3"/>
    <x v="2"/>
    <s v="03/12/1970"/>
    <n v="25992.82"/>
    <x v="2"/>
    <s v="tier - 2"/>
    <x v="0"/>
    <n v="52"/>
  </r>
  <r>
    <s v="Id1676"/>
    <s v="  Kaylee"/>
    <n v="22.01"/>
    <n v="5.01"/>
    <s v="No"/>
    <x v="0"/>
    <x v="0"/>
    <n v="1"/>
    <x v="1"/>
    <x v="2"/>
    <x v="2"/>
    <s v="21/08/1963"/>
    <n v="25678.78"/>
    <x v="2"/>
    <s v="tier - 3"/>
    <x v="1"/>
    <n v="59"/>
  </r>
  <r>
    <s v="Id1677"/>
    <s v="  Theresa"/>
    <n v="41.8"/>
    <n v="5.82"/>
    <s v="yes"/>
    <x v="0"/>
    <x v="1"/>
    <n v="1"/>
    <x v="1"/>
    <x v="0"/>
    <x v="1"/>
    <s v="17/07/1972"/>
    <n v="25656.58"/>
    <x v="2"/>
    <s v="tier - 3"/>
    <x v="7"/>
    <n v="50"/>
  </r>
  <r>
    <s v="Id1678"/>
    <s v="  Travis G"/>
    <n v="19.170000000000002"/>
    <n v="7.94"/>
    <s v="No"/>
    <x v="0"/>
    <x v="0"/>
    <s v="No major surgery"/>
    <x v="1"/>
    <x v="2"/>
    <x v="0"/>
    <s v="02/08/2001"/>
    <n v="25648.98"/>
    <x v="2"/>
    <s v="tier - 1"/>
    <x v="6"/>
    <n v="21"/>
  </r>
  <r>
    <s v="Id1679"/>
    <s v="  Emma L"/>
    <n v="32.799999999999997"/>
    <n v="6.16"/>
    <s v="yes"/>
    <x v="0"/>
    <x v="1"/>
    <n v="1"/>
    <x v="1"/>
    <x v="0"/>
    <x v="1"/>
    <s v="11/12/1968"/>
    <n v="25517.11"/>
    <x v="2"/>
    <s v="tier - 3"/>
    <x v="11"/>
    <n v="54"/>
  </r>
  <r>
    <s v="Id1680"/>
    <s v="  Linda"/>
    <n v="35.814999999999998"/>
    <n v="4.1500000000000004"/>
    <s v="No"/>
    <x v="0"/>
    <x v="0"/>
    <n v="1"/>
    <x v="1"/>
    <x v="0"/>
    <x v="2"/>
    <s v="22/08/1968"/>
    <n v="25382.3"/>
    <x v="2"/>
    <s v="tier - 2"/>
    <x v="6"/>
    <n v="54"/>
  </r>
  <r>
    <s v="Id1681"/>
    <s v="  Owen R"/>
    <n v="24.3"/>
    <n v="6.23"/>
    <s v="No"/>
    <x v="0"/>
    <x v="0"/>
    <s v="No major surgery"/>
    <x v="1"/>
    <x v="2"/>
    <x v="1"/>
    <s v="26/09/1972"/>
    <n v="25333.33"/>
    <x v="2"/>
    <s v="tier - 2"/>
    <x v="11"/>
    <n v="50"/>
  </r>
  <r>
    <s v="Id1682"/>
    <s v="  Jacob"/>
    <n v="19.059999999999999"/>
    <n v="7.41"/>
    <s v="No"/>
    <x v="0"/>
    <x v="0"/>
    <s v="No major surgery"/>
    <x v="1"/>
    <x v="2"/>
    <x v="0"/>
    <s v="14/12/1975"/>
    <n v="25309.49"/>
    <x v="2"/>
    <s v="tier - 1"/>
    <x v="6"/>
    <n v="47"/>
  </r>
  <r>
    <s v="Id1683"/>
    <s v="  Jacqueline"/>
    <n v="33.25"/>
    <n v="5.62"/>
    <s v="yes"/>
    <x v="0"/>
    <x v="0"/>
    <n v="1"/>
    <x v="1"/>
    <x v="0"/>
    <x v="2"/>
    <s v="24/11/1998"/>
    <n v="25127.22"/>
    <x v="2"/>
    <s v="tier - 3"/>
    <x v="6"/>
    <n v="24"/>
  </r>
  <r>
    <s v="Id1684"/>
    <s v="  Yefeng"/>
    <n v="21.37"/>
    <n v="4.54"/>
    <s v="yes"/>
    <x v="0"/>
    <x v="1"/>
    <n v="1"/>
    <x v="1"/>
    <x v="2"/>
    <x v="2"/>
    <s v="02/08/2000"/>
    <n v="44501.4"/>
    <x v="2"/>
    <s v="tier - 3"/>
    <x v="0"/>
    <n v="22"/>
  </r>
  <r>
    <s v="Id1685"/>
    <s v="  Thomas J"/>
    <n v="34.43"/>
    <n v="8.6199999999999992"/>
    <s v="yes"/>
    <x v="0"/>
    <x v="0"/>
    <n v="1"/>
    <x v="1"/>
    <x v="0"/>
    <x v="0"/>
    <s v="14/06/1998"/>
    <n v="25081.77"/>
    <x v="2"/>
    <s v="tier - 2"/>
    <x v="0"/>
    <n v="24"/>
  </r>
  <r>
    <s v="Id1686"/>
    <s v="  Ken"/>
    <n v="20.86"/>
    <n v="4.3600000000000003"/>
    <s v="yes"/>
    <x v="0"/>
    <x v="0"/>
    <s v="No major surgery"/>
    <x v="1"/>
    <x v="2"/>
    <x v="2"/>
    <s v="04/12/1995"/>
    <n v="25075.97"/>
    <x v="2"/>
    <s v="tier - 2"/>
    <x v="6"/>
    <n v="27"/>
  </r>
  <r>
    <s v="Id1687"/>
    <s v="  Annie E"/>
    <n v="18.34"/>
    <n v="10.01"/>
    <s v="No"/>
    <x v="0"/>
    <x v="0"/>
    <s v="No major surgery"/>
    <x v="1"/>
    <x v="3"/>
    <x v="0"/>
    <s v="14/11/1975"/>
    <n v="24915.22"/>
    <x v="2"/>
    <s v="tier - 3"/>
    <x v="1"/>
    <n v="47"/>
  </r>
  <r>
    <s v="Id1688"/>
    <s v="  Noel K"/>
    <n v="34.15"/>
    <n v="5.42"/>
    <s v="No"/>
    <x v="0"/>
    <x v="0"/>
    <s v="No major surgery"/>
    <x v="1"/>
    <x v="0"/>
    <x v="2"/>
    <s v="14/06/1987"/>
    <n v="24915.05"/>
    <x v="2"/>
    <s v="tier - 1"/>
    <x v="7"/>
    <n v="35"/>
  </r>
  <r>
    <s v="Id1689"/>
    <s v="  Mark S"/>
    <n v="18.350000000000001"/>
    <n v="5.12"/>
    <s v="No"/>
    <x v="0"/>
    <x v="0"/>
    <s v="No major surgery"/>
    <x v="1"/>
    <x v="3"/>
    <x v="2"/>
    <s v="23/07/1969"/>
    <n v="24873.38"/>
    <x v="2"/>
    <s v="tier - 1"/>
    <x v="7"/>
    <n v="53"/>
  </r>
  <r>
    <s v="Id1690"/>
    <s v="  Federica"/>
    <n v="22.13"/>
    <n v="9.1999999999999993"/>
    <s v="yes"/>
    <x v="0"/>
    <x v="0"/>
    <s v="No major surgery"/>
    <x v="1"/>
    <x v="2"/>
    <x v="0"/>
    <s v="26/11/1970"/>
    <n v="24869.84"/>
    <x v="2"/>
    <s v="tier - 2"/>
    <x v="3"/>
    <n v="52"/>
  </r>
  <r>
    <s v="Id1691"/>
    <s v="  Pamela L"/>
    <n v="22.51"/>
    <n v="6.08"/>
    <s v="yes"/>
    <x v="0"/>
    <x v="0"/>
    <n v="1"/>
    <x v="1"/>
    <x v="2"/>
    <x v="1"/>
    <s v="10/06/1995"/>
    <n v="24863.25"/>
    <x v="2"/>
    <s v="tier - 3"/>
    <x v="6"/>
    <n v="27"/>
  </r>
  <r>
    <s v="Id1692"/>
    <s v="  Andrew W"/>
    <n v="31"/>
    <n v="4.7699999999999996"/>
    <s v="No"/>
    <x v="0"/>
    <x v="0"/>
    <n v="1"/>
    <x v="1"/>
    <x v="0"/>
    <x v="2"/>
    <s v="09/09/1994"/>
    <n v="24817.25"/>
    <x v="2"/>
    <s v="tier - 2"/>
    <x v="6"/>
    <n v="28"/>
  </r>
  <r>
    <s v="Id1693"/>
    <s v="  Randall"/>
    <n v="28.27"/>
    <n v="4.62"/>
    <s v="No"/>
    <x v="0"/>
    <x v="0"/>
    <n v="1"/>
    <x v="1"/>
    <x v="1"/>
    <x v="2"/>
    <s v="11/10/1992"/>
    <n v="24795.040000000001"/>
    <x v="2"/>
    <s v="tier - 3"/>
    <x v="6"/>
    <n v="30"/>
  </r>
  <r>
    <s v="Id1694"/>
    <s v="  Tracy L"/>
    <n v="29.92"/>
    <n v="9.07"/>
    <s v="yes"/>
    <x v="0"/>
    <x v="0"/>
    <n v="1"/>
    <x v="1"/>
    <x v="0"/>
    <x v="0"/>
    <s v="28/08/1996"/>
    <n v="24671.66"/>
    <x v="2"/>
    <s v="tier - 1"/>
    <x v="7"/>
    <n v="26"/>
  </r>
  <r>
    <s v="Id1695"/>
    <s v="  Azelie"/>
    <n v="25.9"/>
    <n v="9.1199999999999992"/>
    <s v="yes"/>
    <x v="0"/>
    <x v="0"/>
    <n v="1"/>
    <x v="1"/>
    <x v="1"/>
    <x v="0"/>
    <s v="14/09/1967"/>
    <n v="44423.8"/>
    <x v="2"/>
    <s v="tier - 3"/>
    <x v="0"/>
    <n v="55"/>
  </r>
  <r>
    <s v="Id1696"/>
    <s v="  Monica M"/>
    <n v="27.74"/>
    <n v="7.32"/>
    <s v="yes"/>
    <x v="0"/>
    <x v="0"/>
    <n v="1"/>
    <x v="1"/>
    <x v="1"/>
    <x v="0"/>
    <s v="12/06/1970"/>
    <n v="24667.42"/>
    <x v="2"/>
    <s v="tier - 3"/>
    <x v="0"/>
    <n v="52"/>
  </r>
  <r>
    <s v="Id1697"/>
    <s v="  Katarina K"/>
    <n v="17.260000000000002"/>
    <n v="11.73"/>
    <s v="No"/>
    <x v="0"/>
    <x v="0"/>
    <n v="2"/>
    <x v="1"/>
    <x v="3"/>
    <x v="0"/>
    <s v="12/10/1976"/>
    <n v="24603.05"/>
    <x v="2"/>
    <s v="tier - 2"/>
    <x v="6"/>
    <n v="46"/>
  </r>
  <r>
    <s v="Id1698"/>
    <s v="  Jamie L"/>
    <n v="19.855"/>
    <n v="6.64"/>
    <s v="yes"/>
    <x v="0"/>
    <x v="0"/>
    <n v="1"/>
    <x v="1"/>
    <x v="2"/>
    <x v="0"/>
    <s v="13/06/1975"/>
    <n v="24535.7"/>
    <x v="2"/>
    <s v="tier - 2"/>
    <x v="1"/>
    <n v="47"/>
  </r>
  <r>
    <s v="Id1699"/>
    <s v="  Brian"/>
    <n v="41.69"/>
    <n v="5.78"/>
    <s v="No"/>
    <x v="0"/>
    <x v="0"/>
    <s v="No major surgery"/>
    <x v="1"/>
    <x v="0"/>
    <x v="1"/>
    <s v="14/09/1972"/>
    <n v="24520.26"/>
    <x v="2"/>
    <s v="tier - 3"/>
    <x v="6"/>
    <n v="50"/>
  </r>
  <r>
    <s v="Id1700"/>
    <s v="  Stacey L"/>
    <n v="16.12"/>
    <n v="10.45"/>
    <s v="No"/>
    <x v="0"/>
    <x v="0"/>
    <s v="No major surgery"/>
    <x v="1"/>
    <x v="3"/>
    <x v="0"/>
    <s v="21/10/1961"/>
    <n v="24513.09"/>
    <x v="2"/>
    <s v="tier - 2"/>
    <x v="0"/>
    <n v="61"/>
  </r>
  <r>
    <s v="Id1701"/>
    <s v="  Stephen"/>
    <n v="37.43"/>
    <n v="4.5199999999999996"/>
    <s v="No"/>
    <x v="0"/>
    <x v="0"/>
    <n v="1"/>
    <x v="1"/>
    <x v="0"/>
    <x v="2"/>
    <s v="06/07/1968"/>
    <n v="24476.48"/>
    <x v="2"/>
    <s v="tier - 2"/>
    <x v="1"/>
    <n v="54"/>
  </r>
  <r>
    <s v="Id1702"/>
    <s v="  Joshua"/>
    <n v="31.065000000000001"/>
    <n v="5.71"/>
    <s v="No"/>
    <x v="0"/>
    <x v="0"/>
    <s v="No major surgery"/>
    <x v="1"/>
    <x v="0"/>
    <x v="1"/>
    <s v="30/11/1970"/>
    <n v="24393.62"/>
    <x v="2"/>
    <s v="tier - 3"/>
    <x v="1"/>
    <n v="52"/>
  </r>
  <r>
    <s v="Id1703"/>
    <s v="  Josh"/>
    <n v="25.08"/>
    <n v="4.7699999999999996"/>
    <s v="No"/>
    <x v="0"/>
    <x v="0"/>
    <s v="No major surgery"/>
    <x v="1"/>
    <x v="1"/>
    <x v="2"/>
    <s v="07/10/1999"/>
    <n v="24387.74"/>
    <x v="2"/>
    <s v="tier - 1"/>
    <x v="6"/>
    <n v="23"/>
  </r>
  <r>
    <s v="Id1704"/>
    <s v="  Heather"/>
    <n v="15.2"/>
    <n v="7.81"/>
    <s v="yes"/>
    <x v="0"/>
    <x v="0"/>
    <n v="1"/>
    <x v="1"/>
    <x v="3"/>
    <x v="0"/>
    <s v="03/08/2004"/>
    <n v="24294.02"/>
    <x v="2"/>
    <s v="tier - 1"/>
    <x v="6"/>
    <n v="18"/>
  </r>
  <r>
    <s v="Id1705"/>
    <s v="  James C"/>
    <n v="22.34"/>
    <n v="5.19"/>
    <s v="yes"/>
    <x v="0"/>
    <x v="0"/>
    <s v="No major surgery"/>
    <x v="1"/>
    <x v="2"/>
    <x v="2"/>
    <s v="16/12/1964"/>
    <n v="24227.34"/>
    <x v="2"/>
    <s v="tier - 1"/>
    <x v="0"/>
    <n v="58"/>
  </r>
  <r>
    <s v="Id1706"/>
    <s v="  Kim"/>
    <n v="40.15"/>
    <n v="5.93"/>
    <s v="No"/>
    <x v="0"/>
    <x v="0"/>
    <n v="1"/>
    <x v="1"/>
    <x v="0"/>
    <x v="1"/>
    <s v="29/10/1971"/>
    <n v="44400.41"/>
    <x v="2"/>
    <s v="tier - 2"/>
    <x v="0"/>
    <n v="51"/>
  </r>
  <r>
    <s v="Id1707"/>
    <s v="  Marie E"/>
    <n v="37.729999999999997"/>
    <n v="6.29"/>
    <s v="No"/>
    <x v="0"/>
    <x v="0"/>
    <n v="1"/>
    <x v="1"/>
    <x v="0"/>
    <x v="1"/>
    <s v="10/09/1974"/>
    <n v="24180.93"/>
    <x v="2"/>
    <s v="tier - 1"/>
    <x v="0"/>
    <n v="48"/>
  </r>
  <r>
    <s v="Id1708"/>
    <s v="  Dariusz"/>
    <n v="25.35"/>
    <n v="4.9000000000000004"/>
    <s v="No"/>
    <x v="0"/>
    <x v="0"/>
    <s v="No major surgery"/>
    <x v="1"/>
    <x v="1"/>
    <x v="2"/>
    <s v="13/06/1973"/>
    <n v="24106.91"/>
    <x v="2"/>
    <s v="tier - 2"/>
    <x v="7"/>
    <n v="49"/>
  </r>
  <r>
    <s v="Id1709"/>
    <s v="  Jessica E"/>
    <n v="26.41"/>
    <n v="5.07"/>
    <s v="yes"/>
    <x v="0"/>
    <x v="0"/>
    <n v="1"/>
    <x v="1"/>
    <x v="1"/>
    <x v="2"/>
    <s v="30/12/2003"/>
    <n v="24059.68"/>
    <x v="2"/>
    <s v="tier - 2"/>
    <x v="1"/>
    <n v="19"/>
  </r>
  <r>
    <s v="Id1710"/>
    <s v="  Kristen"/>
    <n v="27.6"/>
    <n v="5.33"/>
    <s v="No"/>
    <x v="0"/>
    <x v="0"/>
    <n v="1"/>
    <x v="1"/>
    <x v="1"/>
    <x v="2"/>
    <s v="10/07/1971"/>
    <n v="23967.38"/>
    <x v="2"/>
    <s v="tier - 2"/>
    <x v="1"/>
    <n v="51"/>
  </r>
  <r>
    <s v="Id1711"/>
    <s v="  Jose Guadalupe P"/>
    <n v="33.82"/>
    <n v="8.93"/>
    <s v="yes"/>
    <x v="0"/>
    <x v="0"/>
    <n v="1"/>
    <x v="1"/>
    <x v="0"/>
    <x v="0"/>
    <s v="08/08/1970"/>
    <n v="23887.66"/>
    <x v="2"/>
    <s v="tier - 3"/>
    <x v="1"/>
    <n v="52"/>
  </r>
  <r>
    <s v="Id1712"/>
    <s v="  Cynthia"/>
    <n v="32.9"/>
    <n v="4.3499999999999996"/>
    <s v="No"/>
    <x v="0"/>
    <x v="0"/>
    <s v="No major surgery"/>
    <x v="1"/>
    <x v="0"/>
    <x v="2"/>
    <s v="27/06/1973"/>
    <n v="23807.24"/>
    <x v="2"/>
    <s v="tier - 3"/>
    <x v="1"/>
    <n v="49"/>
  </r>
  <r>
    <s v="Id1713"/>
    <s v="  Tyler"/>
    <n v="30.875"/>
    <n v="9.5399999999999991"/>
    <s v="yes"/>
    <x v="0"/>
    <x v="0"/>
    <n v="1"/>
    <x v="1"/>
    <x v="0"/>
    <x v="0"/>
    <s v="02/06/1974"/>
    <n v="23568.27"/>
    <x v="2"/>
    <s v="tier - 2"/>
    <x v="6"/>
    <n v="49"/>
  </r>
  <r>
    <s v="Id1714"/>
    <s v="  Holly J"/>
    <n v="32.64"/>
    <n v="5.91"/>
    <s v="No"/>
    <x v="0"/>
    <x v="0"/>
    <s v="No major surgery"/>
    <x v="1"/>
    <x v="0"/>
    <x v="1"/>
    <s v="26/08/1983"/>
    <n v="23563.02"/>
    <x v="2"/>
    <s v="tier - 2"/>
    <x v="0"/>
    <n v="39"/>
  </r>
  <r>
    <s v="Id1715"/>
    <s v="  Kristen"/>
    <n v="22.135000000000002"/>
    <n v="5.0999999999999996"/>
    <s v="No"/>
    <x v="0"/>
    <x v="0"/>
    <s v="No major surgery"/>
    <x v="1"/>
    <x v="2"/>
    <x v="2"/>
    <s v="13/11/1975"/>
    <n v="23401.31"/>
    <x v="2"/>
    <s v="tier - 3"/>
    <x v="7"/>
    <n v="47"/>
  </r>
  <r>
    <s v="Id1716"/>
    <s v="  Thomas"/>
    <n v="16.53"/>
    <n v="5.08"/>
    <s v="No"/>
    <x v="0"/>
    <x v="0"/>
    <n v="2"/>
    <x v="1"/>
    <x v="3"/>
    <x v="2"/>
    <s v="22/10/1973"/>
    <n v="23306.55"/>
    <x v="2"/>
    <s v="tier - 2"/>
    <x v="6"/>
    <n v="49"/>
  </r>
  <r>
    <s v="Id1717"/>
    <s v="  Tricity M"/>
    <n v="32.774999999999999"/>
    <n v="4.75"/>
    <s v="No"/>
    <x v="0"/>
    <x v="0"/>
    <s v="No major surgery"/>
    <x v="1"/>
    <x v="0"/>
    <x v="2"/>
    <s v="24/11/1968"/>
    <n v="44260.75"/>
    <x v="2"/>
    <s v="tier - 1"/>
    <x v="0"/>
    <n v="54"/>
  </r>
  <r>
    <s v="Id1718"/>
    <s v="  Sarah A"/>
    <n v="30.9"/>
    <n v="6.05"/>
    <s v="No"/>
    <x v="0"/>
    <x v="0"/>
    <n v="1"/>
    <x v="1"/>
    <x v="0"/>
    <x v="1"/>
    <s v="03/10/1994"/>
    <n v="23288.93"/>
    <x v="2"/>
    <s v="tier - 3"/>
    <x v="7"/>
    <n v="28"/>
  </r>
  <r>
    <s v="Id1719"/>
    <s v="  Lisa M"/>
    <n v="15.58"/>
    <n v="11.56"/>
    <s v="No"/>
    <x v="0"/>
    <x v="0"/>
    <s v="No major surgery"/>
    <x v="1"/>
    <x v="3"/>
    <x v="0"/>
    <s v="14/11/1969"/>
    <n v="23244.79"/>
    <x v="2"/>
    <s v="tier - 3"/>
    <x v="0"/>
    <n v="53"/>
  </r>
  <r>
    <s v="Id1720"/>
    <s v="  Tracy A"/>
    <n v="26.315000000000001"/>
    <n v="5.76"/>
    <s v="No"/>
    <x v="0"/>
    <x v="0"/>
    <s v="No major surgery"/>
    <x v="1"/>
    <x v="1"/>
    <x v="1"/>
    <s v="07/08/1997"/>
    <n v="23241.47"/>
    <x v="2"/>
    <s v="tier - 3"/>
    <x v="14"/>
    <n v="25"/>
  </r>
  <r>
    <s v="Id1721"/>
    <s v="  Patrick"/>
    <n v="35.61"/>
    <n v="5.65"/>
    <s v="No"/>
    <x v="1"/>
    <x v="0"/>
    <n v="1"/>
    <x v="1"/>
    <x v="0"/>
    <x v="2"/>
    <s v="14/12/2003"/>
    <n v="23082.959999999999"/>
    <x v="2"/>
    <s v="tier - 2"/>
    <x v="6"/>
    <n v="19"/>
  </r>
  <r>
    <s v="Id1722"/>
    <s v="  Trent"/>
    <n v="37.56"/>
    <n v="5.88"/>
    <s v="No"/>
    <x v="1"/>
    <x v="0"/>
    <n v="1"/>
    <x v="1"/>
    <x v="0"/>
    <x v="1"/>
    <s v="09/09/1975"/>
    <n v="23065.42"/>
    <x v="2"/>
    <s v="tier - 2"/>
    <x v="0"/>
    <n v="47"/>
  </r>
  <r>
    <s v="Id1723"/>
    <s v="  Julie"/>
    <n v="15.49"/>
    <n v="9.6"/>
    <s v="No"/>
    <x v="0"/>
    <x v="0"/>
    <s v="No major surgery"/>
    <x v="1"/>
    <x v="3"/>
    <x v="0"/>
    <s v="09/11/1970"/>
    <n v="23045.57"/>
    <x v="2"/>
    <s v="tier - 2"/>
    <x v="7"/>
    <n v="52"/>
  </r>
  <r>
    <s v="Id1724"/>
    <s v="  Sawomir"/>
    <n v="23.48"/>
    <n v="6.24"/>
    <s v="No"/>
    <x v="0"/>
    <x v="0"/>
    <n v="1"/>
    <x v="1"/>
    <x v="2"/>
    <x v="1"/>
    <s v="25/07/2003"/>
    <n v="22493.66"/>
    <x v="2"/>
    <s v="tier - 1"/>
    <x v="1"/>
    <n v="19"/>
  </r>
  <r>
    <s v="Id1725"/>
    <s v="  Micah"/>
    <n v="30.02"/>
    <n v="7.63"/>
    <s v="yes"/>
    <x v="0"/>
    <x v="0"/>
    <n v="1"/>
    <x v="1"/>
    <x v="0"/>
    <x v="0"/>
    <s v="14/11/1979"/>
    <n v="22478.6"/>
    <x v="1"/>
    <s v="tier - 2"/>
    <x v="6"/>
    <n v="43"/>
  </r>
  <r>
    <s v="Id1726"/>
    <s v="  Kelly H"/>
    <n v="26.885000000000002"/>
    <n v="8.66"/>
    <s v="yes"/>
    <x v="0"/>
    <x v="0"/>
    <n v="1"/>
    <x v="1"/>
    <x v="1"/>
    <x v="0"/>
    <s v="21/12/1983"/>
    <n v="22462.04"/>
    <x v="1"/>
    <s v="tier - 1"/>
    <x v="9"/>
    <n v="39"/>
  </r>
  <r>
    <s v="Id1727"/>
    <s v="  Lindsay M"/>
    <n v="25.84"/>
    <n v="8.5500000000000007"/>
    <s v="yes"/>
    <x v="0"/>
    <x v="0"/>
    <n v="1"/>
    <x v="1"/>
    <x v="1"/>
    <x v="0"/>
    <s v="18/08/1966"/>
    <n v="22412.65"/>
    <x v="1"/>
    <s v="tier - 3"/>
    <x v="15"/>
    <n v="56"/>
  </r>
  <r>
    <s v="Id1728"/>
    <s v="  Austen G"/>
    <n v="27.454999999999998"/>
    <n v="4.54"/>
    <s v="No"/>
    <x v="0"/>
    <x v="0"/>
    <s v="No major surgery"/>
    <x v="1"/>
    <x v="1"/>
    <x v="2"/>
    <s v="01/06/1975"/>
    <n v="44202.65"/>
    <x v="2"/>
    <s v="tier - 2"/>
    <x v="0"/>
    <n v="48"/>
  </r>
  <r>
    <s v="Id1729"/>
    <s v="  Tory J"/>
    <n v="24.605"/>
    <n v="5.7"/>
    <s v="No"/>
    <x v="0"/>
    <x v="0"/>
    <s v="No major surgery"/>
    <x v="1"/>
    <x v="2"/>
    <x v="2"/>
    <s v="26/08/1999"/>
    <n v="22395.74"/>
    <x v="1"/>
    <s v="tier - 2"/>
    <x v="7"/>
    <n v="23"/>
  </r>
  <r>
    <s v="Id1730"/>
    <s v="  Robert J"/>
    <n v="30.8"/>
    <n v="5.07"/>
    <s v="No"/>
    <x v="0"/>
    <x v="0"/>
    <s v="No major surgery"/>
    <x v="1"/>
    <x v="0"/>
    <x v="2"/>
    <s v="27/12/1982"/>
    <n v="22331.57"/>
    <x v="2"/>
    <s v="tier - 3"/>
    <x v="7"/>
    <n v="40"/>
  </r>
  <r>
    <s v="Id1731"/>
    <s v="  Steph"/>
    <n v="34.799999999999997"/>
    <n v="4.38"/>
    <s v="No"/>
    <x v="0"/>
    <x v="0"/>
    <n v="1"/>
    <x v="1"/>
    <x v="0"/>
    <x v="2"/>
    <s v="16/06/1971"/>
    <n v="22218.11"/>
    <x v="2"/>
    <s v="tier - 3"/>
    <x v="0"/>
    <n v="51"/>
  </r>
  <r>
    <s v="Id1732"/>
    <s v="  Kate"/>
    <n v="34.21"/>
    <n v="4.54"/>
    <s v="No"/>
    <x v="0"/>
    <x v="0"/>
    <n v="1"/>
    <x v="1"/>
    <x v="0"/>
    <x v="2"/>
    <s v="24/08/1965"/>
    <n v="22192.44"/>
    <x v="1"/>
    <s v="tier - 1"/>
    <x v="0"/>
    <n v="57"/>
  </r>
  <r>
    <s v="Id1733"/>
    <s v="  Kristina"/>
    <n v="31"/>
    <n v="5.38"/>
    <s v="No"/>
    <x v="0"/>
    <x v="0"/>
    <n v="1"/>
    <x v="1"/>
    <x v="0"/>
    <x v="2"/>
    <s v="12/09/1980"/>
    <n v="22144.03"/>
    <x v="2"/>
    <s v="tier - 2"/>
    <x v="6"/>
    <n v="42"/>
  </r>
  <r>
    <s v="Id1734"/>
    <s v="  Flo"/>
    <n v="26.125"/>
    <n v="5.55"/>
    <s v="No"/>
    <x v="0"/>
    <x v="0"/>
    <n v="1"/>
    <x v="1"/>
    <x v="1"/>
    <x v="2"/>
    <s v="28/08/2001"/>
    <n v="22097.62"/>
    <x v="1"/>
    <s v="tier - 1"/>
    <x v="6"/>
    <n v="21"/>
  </r>
  <r>
    <s v="Id1735"/>
    <s v="  Sarah P"/>
    <n v="30.13"/>
    <n v="4.03"/>
    <s v="yes"/>
    <x v="0"/>
    <x v="0"/>
    <n v="1"/>
    <x v="1"/>
    <x v="0"/>
    <x v="2"/>
    <s v="14/10/1989"/>
    <n v="21984.47"/>
    <x v="1"/>
    <s v="tier - 1"/>
    <x v="1"/>
    <n v="33"/>
  </r>
  <r>
    <s v="Id1736"/>
    <s v="  Anabel"/>
    <n v="34.19"/>
    <n v="4.1900000000000004"/>
    <s v="No"/>
    <x v="0"/>
    <x v="0"/>
    <s v="No major surgery"/>
    <x v="1"/>
    <x v="0"/>
    <x v="2"/>
    <s v="19/12/1975"/>
    <n v="21978.68"/>
    <x v="1"/>
    <s v="tier - 3"/>
    <x v="0"/>
    <n v="47"/>
  </r>
  <r>
    <s v="Id1737"/>
    <s v="  Ian"/>
    <n v="22.515000000000001"/>
    <n v="4.37"/>
    <s v="No"/>
    <x v="0"/>
    <x v="1"/>
    <n v="1"/>
    <x v="1"/>
    <x v="2"/>
    <x v="2"/>
    <s v="28/09/2003"/>
    <n v="21882.400000000001"/>
    <x v="2"/>
    <s v="tier - 1"/>
    <x v="6"/>
    <n v="19"/>
  </r>
  <r>
    <s v="Id1738"/>
    <s v="  Alex"/>
    <n v="18.239999999999998"/>
    <n v="5.31"/>
    <s v="yes"/>
    <x v="0"/>
    <x v="1"/>
    <n v="1"/>
    <x v="1"/>
    <x v="3"/>
    <x v="2"/>
    <s v="17/08/1979"/>
    <n v="21880.82"/>
    <x v="1"/>
    <s v="tier - 1"/>
    <x v="1"/>
    <n v="43"/>
  </r>
  <r>
    <s v="Id1739"/>
    <s v="  Richard J"/>
    <n v="37.28"/>
    <n v="4.66"/>
    <s v="No"/>
    <x v="1"/>
    <x v="0"/>
    <n v="1"/>
    <x v="1"/>
    <x v="0"/>
    <x v="2"/>
    <s v="16/07/1988"/>
    <n v="43943.88"/>
    <x v="2"/>
    <s v="tier - 1"/>
    <x v="1"/>
    <n v="34"/>
  </r>
  <r>
    <s v="Id1740"/>
    <s v="  Jacqueline N"/>
    <n v="18.2"/>
    <n v="6.19"/>
    <s v="No"/>
    <x v="0"/>
    <x v="1"/>
    <n v="1"/>
    <x v="1"/>
    <x v="3"/>
    <x v="1"/>
    <s v="27/08/1963"/>
    <n v="21797"/>
    <x v="1"/>
    <s v="tier - 1"/>
    <x v="6"/>
    <n v="59"/>
  </r>
  <r>
    <s v="Id1741"/>
    <s v="  Cindy"/>
    <n v="20.53"/>
    <n v="4.8600000000000003"/>
    <s v="No"/>
    <x v="0"/>
    <x v="0"/>
    <n v="1"/>
    <x v="1"/>
    <x v="2"/>
    <x v="2"/>
    <s v="28/09/1979"/>
    <n v="21774.32"/>
    <x v="1"/>
    <s v="tier - 2"/>
    <x v="1"/>
    <n v="43"/>
  </r>
  <r>
    <s v="Id1742"/>
    <s v="  Marcia"/>
    <n v="23.79"/>
    <n v="4.74"/>
    <s v="No"/>
    <x v="0"/>
    <x v="0"/>
    <s v="No major surgery"/>
    <x v="1"/>
    <x v="2"/>
    <x v="2"/>
    <s v="20/09/1979"/>
    <n v="21771.34"/>
    <x v="1"/>
    <s v="tier - 1"/>
    <x v="7"/>
    <n v="43"/>
  </r>
  <r>
    <s v="Id1743"/>
    <s v="  Samantha R"/>
    <n v="29.8"/>
    <n v="6.03"/>
    <s v="No"/>
    <x v="0"/>
    <x v="0"/>
    <s v="No major surgery"/>
    <x v="1"/>
    <x v="1"/>
    <x v="1"/>
    <s v="18/07/1976"/>
    <n v="21677.279999999999"/>
    <x v="1"/>
    <s v="tier - 1"/>
    <x v="1"/>
    <n v="46"/>
  </r>
  <r>
    <s v="Id1744"/>
    <s v="  Katie"/>
    <n v="31.54"/>
    <n v="4.71"/>
    <s v="No"/>
    <x v="0"/>
    <x v="0"/>
    <s v="No major surgery"/>
    <x v="1"/>
    <x v="0"/>
    <x v="2"/>
    <s v="16/11/1962"/>
    <n v="21661.16"/>
    <x v="2"/>
    <s v="tier - 2"/>
    <x v="1"/>
    <n v="60"/>
  </r>
  <r>
    <s v="Id1745"/>
    <s v="  John P"/>
    <n v="20.82"/>
    <n v="5.55"/>
    <s v="No"/>
    <x v="0"/>
    <x v="0"/>
    <n v="1"/>
    <x v="1"/>
    <x v="2"/>
    <x v="2"/>
    <s v="25/12/1983"/>
    <n v="21659.93"/>
    <x v="1"/>
    <s v="tier - 3"/>
    <x v="7"/>
    <n v="39"/>
  </r>
  <r>
    <s v="Id1746"/>
    <s v="  Rachel"/>
    <n v="38.83"/>
    <n v="4.78"/>
    <s v="No"/>
    <x v="0"/>
    <x v="1"/>
    <n v="1"/>
    <x v="1"/>
    <x v="0"/>
    <x v="2"/>
    <s v="12/06/1999"/>
    <n v="21595.38"/>
    <x v="2"/>
    <s v="tier - 3"/>
    <x v="1"/>
    <n v="23"/>
  </r>
  <r>
    <s v="Id1747"/>
    <s v="  Isabelle"/>
    <n v="23.44"/>
    <n v="4.6500000000000004"/>
    <s v="yes"/>
    <x v="0"/>
    <x v="0"/>
    <n v="1"/>
    <x v="1"/>
    <x v="2"/>
    <x v="2"/>
    <s v="21/11/1990"/>
    <n v="21472.48"/>
    <x v="2"/>
    <s v="tier - 2"/>
    <x v="1"/>
    <n v="32"/>
  </r>
  <r>
    <s v="Id1748"/>
    <s v="  Neil"/>
    <n v="24.13"/>
    <n v="5.2"/>
    <s v="No"/>
    <x v="0"/>
    <x v="0"/>
    <n v="1"/>
    <x v="1"/>
    <x v="2"/>
    <x v="2"/>
    <s v="04/09/1980"/>
    <n v="21348.71"/>
    <x v="2"/>
    <s v="tier - 1"/>
    <x v="1"/>
    <n v="42"/>
  </r>
  <r>
    <s v="Id1749"/>
    <s v="  Tom"/>
    <n v="42.13"/>
    <n v="4.54"/>
    <s v="yes"/>
    <x v="0"/>
    <x v="0"/>
    <n v="1"/>
    <x v="1"/>
    <x v="0"/>
    <x v="2"/>
    <s v="04/08/2004"/>
    <n v="21344.85"/>
    <x v="1"/>
    <s v="tier - 1"/>
    <x v="7"/>
    <n v="18"/>
  </r>
  <r>
    <s v="Id1750"/>
    <s v="  Nathan"/>
    <n v="17.86"/>
    <n v="4.1100000000000003"/>
    <s v="No"/>
    <x v="0"/>
    <x v="0"/>
    <n v="1"/>
    <x v="1"/>
    <x v="3"/>
    <x v="2"/>
    <s v="05/10/1966"/>
    <n v="43921.18"/>
    <x v="2"/>
    <s v="tier - 2"/>
    <x v="1"/>
    <n v="56"/>
  </r>
  <r>
    <s v="Id1751"/>
    <s v="  Kelli N"/>
    <n v="32.78"/>
    <n v="4.63"/>
    <s v="No"/>
    <x v="0"/>
    <x v="0"/>
    <s v="No major surgery"/>
    <x v="1"/>
    <x v="0"/>
    <x v="2"/>
    <s v="10/12/1980"/>
    <n v="21259.38"/>
    <x v="1"/>
    <s v="tier - 3"/>
    <x v="9"/>
    <n v="42"/>
  </r>
  <r>
    <s v="Id1752"/>
    <s v="  Scott M"/>
    <n v="23.9"/>
    <n v="6.06"/>
    <s v="yes"/>
    <x v="0"/>
    <x v="1"/>
    <n v="1"/>
    <x v="1"/>
    <x v="2"/>
    <x v="1"/>
    <s v="03/09/1974"/>
    <n v="21232.18"/>
    <x v="1"/>
    <s v="tier - 2"/>
    <x v="6"/>
    <n v="48"/>
  </r>
  <r>
    <s v="Id1753"/>
    <s v="  Grant A"/>
    <n v="15.47"/>
    <n v="8.43"/>
    <s v="No"/>
    <x v="0"/>
    <x v="0"/>
    <s v="No major surgery"/>
    <x v="1"/>
    <x v="3"/>
    <x v="0"/>
    <s v="14/10/1974"/>
    <n v="21223.68"/>
    <x v="1"/>
    <s v="tier - 2"/>
    <x v="0"/>
    <n v="48"/>
  </r>
  <r>
    <s v="Id1754"/>
    <s v="  Jonathan C"/>
    <n v="28.54"/>
    <n v="5.51"/>
    <s v="No"/>
    <x v="0"/>
    <x v="1"/>
    <n v="1"/>
    <x v="1"/>
    <x v="1"/>
    <x v="2"/>
    <s v="26/08/1969"/>
    <n v="21195.82"/>
    <x v="1"/>
    <s v="tier - 1"/>
    <x v="0"/>
    <n v="53"/>
  </r>
  <r>
    <s v="Id1755"/>
    <s v="  Rachael M"/>
    <n v="18.54"/>
    <n v="4.95"/>
    <s v="No"/>
    <x v="0"/>
    <x v="0"/>
    <s v="No major surgery"/>
    <x v="1"/>
    <x v="2"/>
    <x v="2"/>
    <s v="23/11/1977"/>
    <n v="21098.55"/>
    <x v="1"/>
    <s v="tier - 3"/>
    <x v="1"/>
    <n v="45"/>
  </r>
  <r>
    <s v="Id1756"/>
    <s v="  Pilar"/>
    <n v="32.18"/>
    <n v="6.44"/>
    <s v="yes"/>
    <x v="0"/>
    <x v="1"/>
    <n v="1"/>
    <x v="1"/>
    <x v="0"/>
    <x v="3"/>
    <s v="02/07/1983"/>
    <n v="21082.16"/>
    <x v="1"/>
    <s v="tier - 2"/>
    <x v="6"/>
    <n v="39"/>
  </r>
  <r>
    <s v="Id1757"/>
    <s v="  Kyle M"/>
    <n v="37.380000000000003"/>
    <n v="6.05"/>
    <s v="yes"/>
    <x v="0"/>
    <x v="0"/>
    <s v="No major surgery"/>
    <x v="1"/>
    <x v="0"/>
    <x v="1"/>
    <s v="19/11/1964"/>
    <n v="20893.060000000001"/>
    <x v="2"/>
    <s v="tier - 3"/>
    <x v="1"/>
    <n v="58"/>
  </r>
  <r>
    <s v="Id1758"/>
    <s v="  Christie"/>
    <n v="31.12"/>
    <n v="4.76"/>
    <s v="yes"/>
    <x v="0"/>
    <x v="1"/>
    <n v="1"/>
    <x v="1"/>
    <x v="0"/>
    <x v="2"/>
    <s v="08/12/1975"/>
    <n v="20878.78"/>
    <x v="2"/>
    <s v="tier - 1"/>
    <x v="7"/>
    <n v="47"/>
  </r>
  <r>
    <s v="Id1759"/>
    <s v="  David A"/>
    <n v="22.01"/>
    <n v="6.72"/>
    <s v="yes"/>
    <x v="0"/>
    <x v="0"/>
    <n v="1"/>
    <x v="1"/>
    <x v="2"/>
    <x v="0"/>
    <s v="08/09/1967"/>
    <n v="20781.490000000002"/>
    <x v="2"/>
    <s v="tier - 3"/>
    <x v="0"/>
    <n v="55"/>
  </r>
  <r>
    <s v="Id1760"/>
    <s v="  Masahiro"/>
    <n v="27.645"/>
    <n v="5.7"/>
    <s v="No"/>
    <x v="0"/>
    <x v="0"/>
    <s v="No major surgery"/>
    <x v="1"/>
    <x v="1"/>
    <x v="2"/>
    <s v="04/08/1986"/>
    <n v="20773.63"/>
    <x v="2"/>
    <s v="tier - 3"/>
    <x v="11"/>
    <n v="36"/>
  </r>
  <r>
    <s v="Id1761"/>
    <s v="  Logan B"/>
    <n v="29.64"/>
    <n v="5.31"/>
    <s v="yes"/>
    <x v="0"/>
    <x v="0"/>
    <s v="No major surgery"/>
    <x v="1"/>
    <x v="1"/>
    <x v="2"/>
    <s v="10/11/1980"/>
    <n v="43896.38"/>
    <x v="2"/>
    <s v="tier - 1"/>
    <x v="0"/>
    <n v="42"/>
  </r>
  <r>
    <s v="Id1762"/>
    <s v="  Stephanie L"/>
    <n v="33.700000000000003"/>
    <n v="4.32"/>
    <s v="yes"/>
    <x v="0"/>
    <x v="0"/>
    <n v="1"/>
    <x v="1"/>
    <x v="0"/>
    <x v="2"/>
    <s v="14/09/1992"/>
    <n v="20745.990000000002"/>
    <x v="1"/>
    <s v="tier - 1"/>
    <x v="1"/>
    <n v="30"/>
  </r>
  <r>
    <s v="Id1763"/>
    <s v="  Angela H"/>
    <n v="27.5"/>
    <n v="4.2300000000000004"/>
    <s v="yes"/>
    <x v="0"/>
    <x v="0"/>
    <n v="1"/>
    <x v="1"/>
    <x v="1"/>
    <x v="2"/>
    <s v="01/08/1965"/>
    <n v="20709.02"/>
    <x v="1"/>
    <s v="tier - 2"/>
    <x v="9"/>
    <n v="57"/>
  </r>
  <r>
    <s v="Id1764"/>
    <s v="  Britt K"/>
    <n v="16.12"/>
    <n v="6.09"/>
    <s v="No"/>
    <x v="0"/>
    <x v="0"/>
    <s v="No major surgery"/>
    <x v="1"/>
    <x v="3"/>
    <x v="1"/>
    <s v="17/12/1967"/>
    <n v="20630.28"/>
    <x v="2"/>
    <s v="tier - 3"/>
    <x v="6"/>
    <n v="55"/>
  </r>
  <r>
    <s v="Id1765"/>
    <s v="  Joyce R"/>
    <n v="26.73"/>
    <n v="4.74"/>
    <s v="yes"/>
    <x v="0"/>
    <x v="0"/>
    <n v="1"/>
    <x v="1"/>
    <x v="1"/>
    <x v="2"/>
    <s v="09/07/1966"/>
    <n v="20568.32"/>
    <x v="1"/>
    <s v="tier - 2"/>
    <x v="1"/>
    <n v="56"/>
  </r>
  <r>
    <s v="Id1766"/>
    <s v="  Ben"/>
    <n v="37.25"/>
    <n v="6.23"/>
    <s v="yes"/>
    <x v="0"/>
    <x v="0"/>
    <s v="No major surgery"/>
    <x v="1"/>
    <x v="0"/>
    <x v="1"/>
    <s v="13/10/1969"/>
    <n v="20463"/>
    <x v="2"/>
    <s v="tier - 2"/>
    <x v="0"/>
    <n v="53"/>
  </r>
  <r>
    <s v="Id1767"/>
    <s v="  Sarah M"/>
    <n v="23.56"/>
    <n v="5.45"/>
    <s v="yes"/>
    <x v="0"/>
    <x v="0"/>
    <n v="1"/>
    <x v="1"/>
    <x v="2"/>
    <x v="2"/>
    <s v="18/10/1962"/>
    <n v="20446.849999999999"/>
    <x v="2"/>
    <s v="tier - 1"/>
    <x v="1"/>
    <n v="60"/>
  </r>
  <r>
    <s v="Id1768"/>
    <s v="  Sarah"/>
    <n v="15.84"/>
    <n v="10.34"/>
    <s v="No"/>
    <x v="0"/>
    <x v="0"/>
    <n v="2"/>
    <x v="1"/>
    <x v="3"/>
    <x v="0"/>
    <s v="12/07/1985"/>
    <n v="20420.599999999999"/>
    <x v="1"/>
    <s v="tier - 2"/>
    <x v="6"/>
    <n v="37"/>
  </r>
  <r>
    <s v="Id1769"/>
    <s v="  Katie"/>
    <n v="36.630000000000003"/>
    <n v="5.15"/>
    <s v="No"/>
    <x v="0"/>
    <x v="0"/>
    <s v="No major surgery"/>
    <x v="1"/>
    <x v="0"/>
    <x v="2"/>
    <s v="02/07/1962"/>
    <n v="20354.5"/>
    <x v="1"/>
    <s v="tier - 2"/>
    <x v="2"/>
    <n v="60"/>
  </r>
  <r>
    <s v="Id1770"/>
    <s v="  Michaela L"/>
    <n v="16.47"/>
    <n v="11.72"/>
    <s v="No"/>
    <x v="0"/>
    <x v="0"/>
    <s v="No major surgery"/>
    <x v="1"/>
    <x v="3"/>
    <x v="0"/>
    <s v="17/09/1985"/>
    <n v="20296.86"/>
    <x v="1"/>
    <s v="tier - 1"/>
    <x v="7"/>
    <n v="37"/>
  </r>
  <r>
    <s v="Id1771"/>
    <s v="  Shalaleh"/>
    <n v="25.8"/>
    <n v="5.29"/>
    <s v="No"/>
    <x v="0"/>
    <x v="0"/>
    <s v="No major surgery"/>
    <x v="1"/>
    <x v="1"/>
    <x v="2"/>
    <s v="07/09/1993"/>
    <n v="20277.810000000001"/>
    <x v="1"/>
    <s v="tier - 3"/>
    <x v="3"/>
    <n v="29"/>
  </r>
  <r>
    <s v="Id1772"/>
    <s v="  Karen"/>
    <n v="23.6"/>
    <n v="4.33"/>
    <s v="No"/>
    <x v="0"/>
    <x v="0"/>
    <s v="No major surgery"/>
    <x v="1"/>
    <x v="2"/>
    <x v="2"/>
    <s v="02/07/1966"/>
    <n v="43817.45"/>
    <x v="2"/>
    <s v="tier - 3"/>
    <x v="1"/>
    <n v="56"/>
  </r>
  <r>
    <s v="Id1773"/>
    <s v="  Zuzana"/>
    <n v="32.11"/>
    <n v="6.24"/>
    <s v="No"/>
    <x v="0"/>
    <x v="1"/>
    <n v="1"/>
    <x v="1"/>
    <x v="0"/>
    <x v="1"/>
    <s v="22/08/1966"/>
    <n v="20253.84"/>
    <x v="2"/>
    <s v="tier - 3"/>
    <x v="1"/>
    <n v="56"/>
  </r>
  <r>
    <s v="Id1774"/>
    <s v="  Daniel J"/>
    <n v="30.114999999999998"/>
    <n v="11.61"/>
    <s v="No"/>
    <x v="0"/>
    <x v="0"/>
    <s v="No major surgery"/>
    <x v="1"/>
    <x v="0"/>
    <x v="0"/>
    <s v="17/10/1987"/>
    <n v="20234.849999999999"/>
    <x v="2"/>
    <s v="tier - 3"/>
    <x v="1"/>
    <n v="35"/>
  </r>
  <r>
    <s v="Id1775"/>
    <s v="  Alexandra"/>
    <n v="20.28"/>
    <n v="11.07"/>
    <s v="yes"/>
    <x v="0"/>
    <x v="0"/>
    <s v="No major surgery"/>
    <x v="1"/>
    <x v="2"/>
    <x v="0"/>
    <s v="08/06/1994"/>
    <n v="20177.669999999998"/>
    <x v="2"/>
    <s v="tier - 1"/>
    <x v="6"/>
    <n v="29"/>
  </r>
  <r>
    <s v="Id1776"/>
    <s v="  Jessica"/>
    <n v="20.234999999999999"/>
    <n v="5.19"/>
    <s v="No"/>
    <x v="0"/>
    <x v="1"/>
    <n v="1"/>
    <x v="1"/>
    <x v="2"/>
    <x v="2"/>
    <s v="09/07/2002"/>
    <n v="20167.34"/>
    <x v="1"/>
    <s v="tier - 3"/>
    <x v="6"/>
    <n v="20"/>
  </r>
  <r>
    <s v="Id1777"/>
    <s v="  Matthew M"/>
    <n v="25.27"/>
    <n v="5.7"/>
    <s v="yes"/>
    <x v="0"/>
    <x v="0"/>
    <n v="1"/>
    <x v="1"/>
    <x v="1"/>
    <x v="2"/>
    <s v="06/10/1983"/>
    <n v="20149.32"/>
    <x v="2"/>
    <s v="tier - 1"/>
    <x v="3"/>
    <n v="39"/>
  </r>
  <r>
    <s v="Id1778"/>
    <s v="  Nadine A"/>
    <n v="24.24"/>
    <n v="6.15"/>
    <s v="No"/>
    <x v="0"/>
    <x v="0"/>
    <s v="No major surgery"/>
    <x v="1"/>
    <x v="2"/>
    <x v="1"/>
    <s v="25/07/1988"/>
    <n v="20009.63"/>
    <x v="2"/>
    <s v="tier - 1"/>
    <x v="1"/>
    <n v="34"/>
  </r>
  <r>
    <s v="Id1779"/>
    <s v="  Peter J"/>
    <n v="35.75"/>
    <n v="5.07"/>
    <s v="No"/>
    <x v="0"/>
    <x v="0"/>
    <s v="No major surgery"/>
    <x v="1"/>
    <x v="0"/>
    <x v="2"/>
    <s v="10/08/1966"/>
    <n v="19995.29"/>
    <x v="0"/>
    <s v="tier - 3"/>
    <x v="2"/>
    <n v="56"/>
  </r>
  <r>
    <s v="Id1780"/>
    <s v="  Colleen M"/>
    <n v="29.92"/>
    <n v="10.97"/>
    <s v="yes"/>
    <x v="0"/>
    <x v="0"/>
    <n v="1"/>
    <x v="1"/>
    <x v="0"/>
    <x v="0"/>
    <s v="09/10/1980"/>
    <n v="19964.75"/>
    <x v="0"/>
    <s v="tier - 2"/>
    <x v="7"/>
    <n v="42"/>
  </r>
  <r>
    <s v="Id1781"/>
    <s v="  Julie A"/>
    <n v="26.2"/>
    <n v="10.93"/>
    <s v="yes"/>
    <x v="0"/>
    <x v="0"/>
    <n v="1"/>
    <x v="1"/>
    <x v="1"/>
    <x v="0"/>
    <s v="18/10/1997"/>
    <n v="19933.46"/>
    <x v="0"/>
    <s v="tier - 3"/>
    <x v="6"/>
    <n v="25"/>
  </r>
  <r>
    <s v="Id1782"/>
    <s v="  Douglas W"/>
    <n v="26.695"/>
    <n v="4.21"/>
    <s v="yes"/>
    <x v="0"/>
    <x v="1"/>
    <n v="1"/>
    <x v="1"/>
    <x v="1"/>
    <x v="2"/>
    <s v="30/10/1979"/>
    <n v="19798.05"/>
    <x v="0"/>
    <s v="tier - 1"/>
    <x v="7"/>
    <n v="43"/>
  </r>
  <r>
    <s v="Id1783"/>
    <s v="  Catherine"/>
    <n v="23.16"/>
    <n v="5.5"/>
    <s v="No"/>
    <x v="0"/>
    <x v="0"/>
    <s v="No major surgery"/>
    <x v="1"/>
    <x v="2"/>
    <x v="2"/>
    <s v="19/06/1989"/>
    <n v="55135.4"/>
    <x v="0"/>
    <s v="tier - 2"/>
    <x v="1"/>
    <n v="33"/>
  </r>
  <r>
    <s v="Id1784"/>
    <s v="  James A"/>
    <n v="32.585000000000001"/>
    <n v="4.93"/>
    <s v="yes"/>
    <x v="0"/>
    <x v="0"/>
    <n v="1"/>
    <x v="1"/>
    <x v="0"/>
    <x v="2"/>
    <s v="25/10/1966"/>
    <n v="43813.87"/>
    <x v="2"/>
    <s v="tier - 2"/>
    <x v="0"/>
    <n v="56"/>
  </r>
  <r>
    <s v="Id1785"/>
    <s v="  Youngseong"/>
    <n v="33.97"/>
    <n v="5.6"/>
    <s v="yes"/>
    <x v="0"/>
    <x v="0"/>
    <s v="No major surgery"/>
    <x v="1"/>
    <x v="0"/>
    <x v="2"/>
    <s v="14/06/1972"/>
    <n v="19749.38"/>
    <x v="0"/>
    <s v="tier - 3"/>
    <x v="0"/>
    <n v="50"/>
  </r>
  <r>
    <s v="Id1786"/>
    <s v="  John"/>
    <n v="16.57"/>
    <n v="9.99"/>
    <s v="No"/>
    <x v="0"/>
    <x v="0"/>
    <s v="No major surgery"/>
    <x v="1"/>
    <x v="3"/>
    <x v="0"/>
    <s v="08/08/1990"/>
    <n v="19719.689999999999"/>
    <x v="0"/>
    <s v="tier - 2"/>
    <x v="0"/>
    <n v="32"/>
  </r>
  <r>
    <s v="Id1787"/>
    <s v="  Brandon S"/>
    <n v="17.55"/>
    <n v="5.93"/>
    <s v="No"/>
    <x v="0"/>
    <x v="1"/>
    <n v="1"/>
    <x v="1"/>
    <x v="3"/>
    <x v="1"/>
    <s v="27/08/1994"/>
    <n v="19673.34"/>
    <x v="0"/>
    <s v="tier - 2"/>
    <x v="1"/>
    <n v="28"/>
  </r>
  <r>
    <s v="Id1788"/>
    <s v="  Sean P"/>
    <n v="29.41"/>
    <n v="6.29"/>
    <s v="yes"/>
    <x v="0"/>
    <x v="0"/>
    <n v="1"/>
    <x v="1"/>
    <x v="1"/>
    <x v="1"/>
    <s v="24/09/1978"/>
    <n v="19594.810000000001"/>
    <x v="0"/>
    <s v="tier - 1"/>
    <x v="7"/>
    <n v="44"/>
  </r>
  <r>
    <s v="Id1789"/>
    <s v="  Scott"/>
    <n v="17.91"/>
    <n v="5.65"/>
    <s v="No"/>
    <x v="0"/>
    <x v="0"/>
    <n v="1"/>
    <x v="1"/>
    <x v="3"/>
    <x v="2"/>
    <s v="14/07/1963"/>
    <n v="19551.34"/>
    <x v="0"/>
    <s v="tier - 3"/>
    <x v="1"/>
    <n v="59"/>
  </r>
  <r>
    <s v="Id1790"/>
    <s v="  Janez"/>
    <n v="31.57"/>
    <n v="6.15"/>
    <s v="No"/>
    <x v="0"/>
    <x v="0"/>
    <n v="1"/>
    <x v="1"/>
    <x v="0"/>
    <x v="1"/>
    <s v="17/09/1985"/>
    <n v="19539.240000000002"/>
    <x v="0"/>
    <s v="tier - 1"/>
    <x v="0"/>
    <n v="37"/>
  </r>
  <r>
    <s v="Id1791"/>
    <s v="  John I"/>
    <n v="33.18"/>
    <n v="5.22"/>
    <s v="No"/>
    <x v="1"/>
    <x v="0"/>
    <n v="1"/>
    <x v="1"/>
    <x v="0"/>
    <x v="2"/>
    <s v="19/08/1992"/>
    <n v="19521.97"/>
    <x v="0"/>
    <s v="tier - 2"/>
    <x v="0"/>
    <n v="30"/>
  </r>
  <r>
    <s v="Id1792"/>
    <s v="  Heather"/>
    <n v="37"/>
    <n v="11.66"/>
    <s v="No"/>
    <x v="0"/>
    <x v="0"/>
    <s v="No major surgery"/>
    <x v="1"/>
    <x v="0"/>
    <x v="0"/>
    <s v="08/11/1980"/>
    <n v="19515.54"/>
    <x v="0"/>
    <s v="tier - 1"/>
    <x v="0"/>
    <n v="42"/>
  </r>
  <r>
    <s v="Id1793"/>
    <s v="  Michael"/>
    <n v="18.905000000000001"/>
    <n v="4.91"/>
    <s v="yes"/>
    <x v="0"/>
    <x v="0"/>
    <n v="1"/>
    <x v="1"/>
    <x v="2"/>
    <x v="2"/>
    <s v="30/11/1987"/>
    <n v="19496.72"/>
    <x v="0"/>
    <s v="tier - 3"/>
    <x v="9"/>
    <n v="35"/>
  </r>
  <r>
    <s v="Id1794"/>
    <s v="  Kathleen"/>
    <n v="20.03"/>
    <n v="9.25"/>
    <s v="yes"/>
    <x v="0"/>
    <x v="0"/>
    <s v="No major surgery"/>
    <x v="1"/>
    <x v="2"/>
    <x v="0"/>
    <s v="15/12/1982"/>
    <n v="19444.27"/>
    <x v="0"/>
    <s v="tier - 1"/>
    <x v="0"/>
    <n v="40"/>
  </r>
  <r>
    <s v="Id1795"/>
    <s v="  Ryan M"/>
    <n v="16.7"/>
    <n v="11.48"/>
    <s v="No"/>
    <x v="0"/>
    <x v="0"/>
    <s v="No major surgery"/>
    <x v="1"/>
    <x v="3"/>
    <x v="0"/>
    <s v="29/12/1986"/>
    <n v="43753.34"/>
    <x v="2"/>
    <s v="tier - 1"/>
    <x v="12"/>
    <n v="36"/>
  </r>
  <r>
    <s v="Id1796"/>
    <s v="  Sara"/>
    <n v="39.82"/>
    <n v="6.06"/>
    <s v="No"/>
    <x v="0"/>
    <x v="0"/>
    <s v="No major surgery"/>
    <x v="1"/>
    <x v="0"/>
    <x v="1"/>
    <s v="06/09/1993"/>
    <n v="19442.349999999999"/>
    <x v="0"/>
    <s v="tier - 3"/>
    <x v="1"/>
    <n v="29"/>
  </r>
  <r>
    <s v="Id1797"/>
    <s v="  Deniz"/>
    <n v="22.04"/>
    <n v="5.86"/>
    <s v="No"/>
    <x v="0"/>
    <x v="0"/>
    <n v="1"/>
    <x v="1"/>
    <x v="2"/>
    <x v="1"/>
    <s v="30/06/1987"/>
    <n v="19362"/>
    <x v="0"/>
    <s v="tier - 3"/>
    <x v="0"/>
    <n v="35"/>
  </r>
  <r>
    <s v="Id1798"/>
    <s v="  Shannon L"/>
    <n v="28.27"/>
    <n v="5.33"/>
    <s v="No"/>
    <x v="0"/>
    <x v="0"/>
    <s v="No major surgery"/>
    <x v="1"/>
    <x v="1"/>
    <x v="2"/>
    <s v="24/08/1991"/>
    <n v="19350.37"/>
    <x v="0"/>
    <s v="tier - 3"/>
    <x v="0"/>
    <n v="31"/>
  </r>
  <r>
    <s v="Id1799"/>
    <s v="  Kaitlin M"/>
    <n v="18.5"/>
    <n v="5.33"/>
    <s v="No"/>
    <x v="0"/>
    <x v="0"/>
    <s v="No major surgery"/>
    <x v="1"/>
    <x v="3"/>
    <x v="2"/>
    <s v="15/11/1966"/>
    <n v="19321.060000000001"/>
    <x v="0"/>
    <s v="tier - 1"/>
    <x v="1"/>
    <n v="56"/>
  </r>
  <r>
    <s v="Id1800"/>
    <s v="  Alfredo"/>
    <n v="38.6"/>
    <n v="6.02"/>
    <s v="No"/>
    <x v="0"/>
    <x v="0"/>
    <n v="1"/>
    <x v="1"/>
    <x v="0"/>
    <x v="1"/>
    <s v="29/07/1967"/>
    <n v="19259.96"/>
    <x v="0"/>
    <s v="tier - 1"/>
    <x v="1"/>
    <n v="55"/>
  </r>
  <r>
    <s v="Id1801"/>
    <s v="  Kristen"/>
    <n v="43.12"/>
    <n v="6.25"/>
    <s v="No"/>
    <x v="0"/>
    <x v="0"/>
    <n v="1"/>
    <x v="1"/>
    <x v="0"/>
    <x v="1"/>
    <s v="28/12/1985"/>
    <n v="19214.71"/>
    <x v="0"/>
    <s v="tier - 3"/>
    <x v="0"/>
    <n v="37"/>
  </r>
  <r>
    <s v="Id1802"/>
    <s v="  Daniel"/>
    <n v="30.5"/>
    <n v="4.8099999999999996"/>
    <s v="No"/>
    <x v="0"/>
    <x v="0"/>
    <n v="1"/>
    <x v="1"/>
    <x v="0"/>
    <x v="2"/>
    <s v="16/09/1991"/>
    <n v="19199.939999999999"/>
    <x v="0"/>
    <s v="tier - 3"/>
    <x v="6"/>
    <n v="31"/>
  </r>
  <r>
    <s v="Id1803"/>
    <s v="  Jonathan"/>
    <n v="27.61"/>
    <n v="4.5999999999999996"/>
    <s v="No"/>
    <x v="0"/>
    <x v="0"/>
    <n v="1"/>
    <x v="1"/>
    <x v="1"/>
    <x v="2"/>
    <s v="02/07/1979"/>
    <n v="19144.580000000002"/>
    <x v="0"/>
    <s v="tier - 1"/>
    <x v="7"/>
    <n v="43"/>
  </r>
  <r>
    <s v="Id1804"/>
    <s v="  Troy"/>
    <n v="27.1"/>
    <n v="5.08"/>
    <s v="No"/>
    <x v="0"/>
    <x v="0"/>
    <n v="1"/>
    <x v="1"/>
    <x v="1"/>
    <x v="2"/>
    <s v="28/09/1993"/>
    <n v="19107.78"/>
    <x v="0"/>
    <s v="tier - 2"/>
    <x v="0"/>
    <n v="29"/>
  </r>
  <r>
    <s v="Id1805"/>
    <s v="  Daniel C"/>
    <n v="35.93"/>
    <n v="5.43"/>
    <s v="No"/>
    <x v="1"/>
    <x v="0"/>
    <n v="1"/>
    <x v="1"/>
    <x v="0"/>
    <x v="2"/>
    <s v="05/06/1989"/>
    <n v="19040.88"/>
    <x v="0"/>
    <s v="tier - 3"/>
    <x v="6"/>
    <n v="34"/>
  </r>
  <r>
    <s v="Id1806"/>
    <s v="  Lauren"/>
    <n v="32.68"/>
    <n v="5.44"/>
    <s v="No"/>
    <x v="0"/>
    <x v="0"/>
    <s v="No major surgery"/>
    <x v="1"/>
    <x v="0"/>
    <x v="2"/>
    <s v="22/08/1965"/>
    <n v="43578.94"/>
    <x v="2"/>
    <s v="tier - 2"/>
    <x v="1"/>
    <n v="57"/>
  </r>
  <r>
    <s v="Id1807"/>
    <s v="  Jennefer"/>
    <n v="20.74"/>
    <n v="11.69"/>
    <s v="yes"/>
    <x v="0"/>
    <x v="0"/>
    <n v="1"/>
    <x v="1"/>
    <x v="2"/>
    <x v="0"/>
    <s v="19/12/1983"/>
    <n v="19023.259999999998"/>
    <x v="0"/>
    <s v="tier - 3"/>
    <x v="6"/>
    <n v="39"/>
  </r>
  <r>
    <s v="Id1808"/>
    <s v="  Tracey L"/>
    <n v="15.57"/>
    <n v="6.07"/>
    <s v="No"/>
    <x v="0"/>
    <x v="0"/>
    <s v="No major surgery"/>
    <x v="1"/>
    <x v="3"/>
    <x v="1"/>
    <s v="24/10/1988"/>
    <n v="18972.5"/>
    <x v="0"/>
    <s v="tier - 3"/>
    <x v="0"/>
    <n v="34"/>
  </r>
  <r>
    <s v="Id1809"/>
    <s v="  Ashley"/>
    <n v="23.844999999999999"/>
    <n v="4.3600000000000003"/>
    <s v="No"/>
    <x v="0"/>
    <x v="0"/>
    <s v="No major surgery"/>
    <x v="1"/>
    <x v="2"/>
    <x v="2"/>
    <s v="30/11/1992"/>
    <n v="18963.169999999998"/>
    <x v="0"/>
    <s v="tier - 1"/>
    <x v="0"/>
    <n v="30"/>
  </r>
  <r>
    <s v="Id1810"/>
    <s v="  Cindy"/>
    <n v="22.895"/>
    <n v="5.24"/>
    <s v="No"/>
    <x v="0"/>
    <x v="0"/>
    <n v="1"/>
    <x v="1"/>
    <x v="2"/>
    <x v="2"/>
    <s v="06/08/1998"/>
    <n v="18955.22"/>
    <x v="0"/>
    <s v="tier - 3"/>
    <x v="6"/>
    <n v="24"/>
  </r>
  <r>
    <s v="Id1811"/>
    <s v="  Esther"/>
    <n v="21.945"/>
    <n v="5.37"/>
    <s v="No"/>
    <x v="0"/>
    <x v="0"/>
    <n v="1"/>
    <x v="1"/>
    <x v="2"/>
    <x v="2"/>
    <s v="20/10/1963"/>
    <n v="18954.560000000001"/>
    <x v="0"/>
    <s v="tier - 1"/>
    <x v="2"/>
    <n v="59"/>
  </r>
  <r>
    <s v="Id1812"/>
    <s v="  Jackie"/>
    <n v="19.47"/>
    <n v="6.6"/>
    <s v="yes"/>
    <x v="0"/>
    <x v="0"/>
    <s v="No major surgery"/>
    <x v="1"/>
    <x v="2"/>
    <x v="0"/>
    <s v="03/08/1969"/>
    <n v="18932.810000000001"/>
    <x v="0"/>
    <s v="tier - 3"/>
    <x v="1"/>
    <n v="53"/>
  </r>
  <r>
    <s v="Id1813"/>
    <s v="  Timothy P"/>
    <n v="15.61"/>
    <n v="5.77"/>
    <s v="No"/>
    <x v="0"/>
    <x v="0"/>
    <s v="No major surgery"/>
    <x v="1"/>
    <x v="3"/>
    <x v="1"/>
    <s v="27/09/1995"/>
    <n v="18903.490000000002"/>
    <x v="0"/>
    <s v="tier - 2"/>
    <x v="7"/>
    <n v="27"/>
  </r>
  <r>
    <s v="Id1814"/>
    <s v="  Lauren"/>
    <n v="28.6"/>
    <n v="6.08"/>
    <s v="No"/>
    <x v="0"/>
    <x v="1"/>
    <n v="1"/>
    <x v="1"/>
    <x v="1"/>
    <x v="1"/>
    <s v="06/12/1963"/>
    <n v="18883.330000000002"/>
    <x v="0"/>
    <s v="tier - 1"/>
    <x v="2"/>
    <n v="59"/>
  </r>
  <r>
    <s v="Id1815"/>
    <s v="  Benjamin"/>
    <n v="46.53"/>
    <n v="4.16"/>
    <s v="No"/>
    <x v="0"/>
    <x v="0"/>
    <s v="No major surgery"/>
    <x v="1"/>
    <x v="0"/>
    <x v="2"/>
    <s v="24/07/2003"/>
    <n v="18838.7"/>
    <x v="0"/>
    <s v="tier - 3"/>
    <x v="1"/>
    <n v="19"/>
  </r>
  <r>
    <s v="Id1816"/>
    <s v="  Hugo M"/>
    <n v="34.99"/>
    <n v="5.0999999999999996"/>
    <s v="No"/>
    <x v="0"/>
    <x v="1"/>
    <n v="1"/>
    <x v="1"/>
    <x v="0"/>
    <x v="2"/>
    <s v="18/12/1962"/>
    <n v="18815.53"/>
    <x v="0"/>
    <s v="tier - 1"/>
    <x v="8"/>
    <n v="60"/>
  </r>
  <r>
    <s v="Id1817"/>
    <s v="  Daniel J"/>
    <n v="17.05"/>
    <n v="5.3"/>
    <s v="No"/>
    <x v="0"/>
    <x v="1"/>
    <n v="1"/>
    <x v="1"/>
    <x v="3"/>
    <x v="2"/>
    <s v="03/12/1969"/>
    <n v="43254.42"/>
    <x v="2"/>
    <s v="tier - 2"/>
    <x v="3"/>
    <n v="53"/>
  </r>
  <r>
    <s v="Id1818"/>
    <s v="  Justin R"/>
    <n v="37.18"/>
    <n v="4.9000000000000004"/>
    <s v="No"/>
    <x v="0"/>
    <x v="0"/>
    <s v="No major surgery"/>
    <x v="1"/>
    <x v="0"/>
    <x v="2"/>
    <s v="15/10/1979"/>
    <n v="18806.150000000001"/>
    <x v="0"/>
    <s v="tier - 2"/>
    <x v="0"/>
    <n v="43"/>
  </r>
  <r>
    <s v="Id1819"/>
    <s v="  Colin"/>
    <n v="35.200000000000003"/>
    <n v="5.55"/>
    <s v="No"/>
    <x v="0"/>
    <x v="0"/>
    <s v="No major surgery"/>
    <x v="1"/>
    <x v="0"/>
    <x v="2"/>
    <s v="28/11/1995"/>
    <n v="18804.75"/>
    <x v="0"/>
    <s v="tier - 1"/>
    <x v="1"/>
    <n v="27"/>
  </r>
  <r>
    <s v="Id1820"/>
    <s v="  Rob"/>
    <n v="37.335000000000001"/>
    <n v="4.95"/>
    <s v="No"/>
    <x v="0"/>
    <x v="0"/>
    <s v="No major surgery"/>
    <x v="1"/>
    <x v="0"/>
    <x v="2"/>
    <s v="19/11/1979"/>
    <n v="18767.740000000002"/>
    <x v="0"/>
    <s v="tier - 1"/>
    <x v="0"/>
    <n v="43"/>
  </r>
  <r>
    <s v="Id1821"/>
    <s v="  Patrick"/>
    <n v="27.265000000000001"/>
    <n v="6.46"/>
    <s v="yes"/>
    <x v="0"/>
    <x v="0"/>
    <s v="No major surgery"/>
    <x v="1"/>
    <x v="1"/>
    <x v="3"/>
    <s v="27/12/1992"/>
    <n v="18765.88"/>
    <x v="0"/>
    <s v="tier - 2"/>
    <x v="1"/>
    <n v="30"/>
  </r>
  <r>
    <s v="Id1822"/>
    <s v="  Austin D"/>
    <n v="30.8"/>
    <n v="4.9000000000000004"/>
    <s v="yes"/>
    <x v="0"/>
    <x v="0"/>
    <s v="No major surgery"/>
    <x v="1"/>
    <x v="0"/>
    <x v="2"/>
    <s v="30/08/1967"/>
    <n v="18694.689999999999"/>
    <x v="0"/>
    <s v="tier - 1"/>
    <x v="8"/>
    <n v="55"/>
  </r>
  <r>
    <s v="Id1823"/>
    <s v="  Brittany"/>
    <n v="30.21"/>
    <n v="5.21"/>
    <s v="No"/>
    <x v="0"/>
    <x v="0"/>
    <n v="1"/>
    <x v="1"/>
    <x v="0"/>
    <x v="2"/>
    <s v="17/10/1970"/>
    <n v="18682.740000000002"/>
    <x v="0"/>
    <s v="tier - 3"/>
    <x v="1"/>
    <n v="52"/>
  </r>
  <r>
    <s v="Id1824"/>
    <s v="  Matthew T"/>
    <n v="35.340000000000003"/>
    <n v="4.13"/>
    <s v="No"/>
    <x v="1"/>
    <x v="0"/>
    <n v="1"/>
    <x v="1"/>
    <x v="0"/>
    <x v="2"/>
    <s v="23/09/1998"/>
    <n v="18648.419999999998"/>
    <x v="0"/>
    <s v="tier - 1"/>
    <x v="9"/>
    <n v="24"/>
  </r>
  <r>
    <s v="Id1825"/>
    <s v="  Becky G"/>
    <n v="26.695"/>
    <n v="5.28"/>
    <s v="No"/>
    <x v="0"/>
    <x v="0"/>
    <s v="No major surgery"/>
    <x v="1"/>
    <x v="1"/>
    <x v="2"/>
    <s v="12/08/1986"/>
    <n v="18608.259999999998"/>
    <x v="0"/>
    <s v="tier - 3"/>
    <x v="6"/>
    <n v="36"/>
  </r>
  <r>
    <s v="Id1826"/>
    <s v="  Virginie"/>
    <n v="29.355"/>
    <n v="4.68"/>
    <s v="yes"/>
    <x v="0"/>
    <x v="0"/>
    <s v="No major surgery"/>
    <x v="1"/>
    <x v="1"/>
    <x v="2"/>
    <s v="26/09/1964"/>
    <n v="18443.11"/>
    <x v="0"/>
    <s v="tier - 2"/>
    <x v="1"/>
    <n v="58"/>
  </r>
  <r>
    <s v="Id1827"/>
    <s v="  Allison A"/>
    <n v="29.59"/>
    <n v="4.0599999999999996"/>
    <s v="No"/>
    <x v="0"/>
    <x v="0"/>
    <s v="No major surgery"/>
    <x v="1"/>
    <x v="1"/>
    <x v="2"/>
    <s v="15/12/1999"/>
    <n v="18328.240000000002"/>
    <x v="0"/>
    <s v="tier - 2"/>
    <x v="0"/>
    <n v="23"/>
  </r>
  <r>
    <s v="Id1828"/>
    <s v="  Julie"/>
    <n v="31.35"/>
    <n v="4.2"/>
    <s v="No"/>
    <x v="1"/>
    <x v="0"/>
    <n v="1"/>
    <x v="1"/>
    <x v="0"/>
    <x v="2"/>
    <s v="29/11/1965"/>
    <n v="43073.760000000002"/>
    <x v="2"/>
    <s v="tier - 2"/>
    <x v="6"/>
    <n v="57"/>
  </r>
  <r>
    <s v="Id1829"/>
    <s v="  Katherine"/>
    <n v="20.52"/>
    <n v="4.83"/>
    <s v="No"/>
    <x v="0"/>
    <x v="0"/>
    <s v="No major surgery"/>
    <x v="1"/>
    <x v="2"/>
    <x v="2"/>
    <s v="04/07/1995"/>
    <n v="18310.740000000002"/>
    <x v="0"/>
    <s v="tier - 3"/>
    <x v="1"/>
    <n v="27"/>
  </r>
  <r>
    <s v="Id1830"/>
    <s v="  Caleb"/>
    <n v="42.9"/>
    <n v="4.87"/>
    <s v="yes"/>
    <x v="0"/>
    <x v="0"/>
    <n v="1"/>
    <x v="1"/>
    <x v="0"/>
    <x v="2"/>
    <s v="25/12/1992"/>
    <n v="18259.22"/>
    <x v="0"/>
    <s v="tier - 3"/>
    <x v="6"/>
    <n v="30"/>
  </r>
  <r>
    <s v="Id1831"/>
    <s v="  Jaime"/>
    <n v="24.6"/>
    <n v="5.86"/>
    <s v="No"/>
    <x v="0"/>
    <x v="1"/>
    <n v="1"/>
    <x v="1"/>
    <x v="2"/>
    <x v="1"/>
    <s v="03/08/1995"/>
    <n v="18246.5"/>
    <x v="0"/>
    <s v="tier - 1"/>
    <x v="0"/>
    <n v="27"/>
  </r>
  <r>
    <s v="Id1832"/>
    <s v="  Hannah"/>
    <n v="28.405000000000001"/>
    <n v="4.12"/>
    <s v="No"/>
    <x v="0"/>
    <x v="0"/>
    <n v="1"/>
    <x v="1"/>
    <x v="1"/>
    <x v="2"/>
    <s v="10/09/2004"/>
    <n v="18223.45"/>
    <x v="0"/>
    <s v="tier - 3"/>
    <x v="0"/>
    <n v="18"/>
  </r>
  <r>
    <s v="Id1833"/>
    <s v="  Zachariah"/>
    <n v="34.674999999999997"/>
    <n v="5.71"/>
    <s v="yes"/>
    <x v="0"/>
    <x v="0"/>
    <n v="1"/>
    <x v="1"/>
    <x v="0"/>
    <x v="1"/>
    <s v="15/06/1997"/>
    <n v="18218.16"/>
    <x v="0"/>
    <s v="tier - 1"/>
    <x v="0"/>
    <n v="25"/>
  </r>
  <r>
    <s v="Id1834"/>
    <s v="  Patricia A"/>
    <n v="18.850000000000001"/>
    <n v="6.03"/>
    <s v="No"/>
    <x v="0"/>
    <x v="0"/>
    <n v="1"/>
    <x v="1"/>
    <x v="2"/>
    <x v="1"/>
    <s v="04/07/1963"/>
    <n v="18208.34"/>
    <x v="0"/>
    <s v="tier - 2"/>
    <x v="2"/>
    <n v="59"/>
  </r>
  <r>
    <s v="Id1835"/>
    <s v="  Elizabeth A"/>
    <n v="34.130000000000003"/>
    <n v="5.65"/>
    <s v="No"/>
    <x v="0"/>
    <x v="1"/>
    <n v="1"/>
    <x v="1"/>
    <x v="0"/>
    <x v="2"/>
    <s v="12/07/1993"/>
    <n v="18157.88"/>
    <x v="0"/>
    <s v="tier - 1"/>
    <x v="1"/>
    <n v="29"/>
  </r>
  <r>
    <s v="Id1836"/>
    <s v="  Benjamin"/>
    <n v="17.34"/>
    <n v="5.05"/>
    <s v="No"/>
    <x v="0"/>
    <x v="0"/>
    <s v="No major surgery"/>
    <x v="1"/>
    <x v="3"/>
    <x v="2"/>
    <s v="24/10/1999"/>
    <n v="18033.97"/>
    <x v="0"/>
    <s v="tier - 1"/>
    <x v="1"/>
    <n v="23"/>
  </r>
  <r>
    <s v="Id1837"/>
    <s v="  Breno"/>
    <n v="17.440000000000001"/>
    <n v="6.26"/>
    <s v="No"/>
    <x v="0"/>
    <x v="0"/>
    <s v="No major surgery"/>
    <x v="1"/>
    <x v="3"/>
    <x v="1"/>
    <s v="17/10/1965"/>
    <n v="18031.189999999999"/>
    <x v="0"/>
    <s v="tier - 2"/>
    <x v="1"/>
    <n v="57"/>
  </r>
  <r>
    <s v="Id1838"/>
    <s v="  Takaya"/>
    <n v="33.659999999999997"/>
    <n v="4.08"/>
    <s v="yes"/>
    <x v="0"/>
    <x v="1"/>
    <n v="1"/>
    <x v="1"/>
    <x v="0"/>
    <x v="2"/>
    <s v="27/06/1975"/>
    <n v="18031.16"/>
    <x v="0"/>
    <s v="tier - 3"/>
    <x v="8"/>
    <n v="47"/>
  </r>
  <r>
    <s v="Id1839"/>
    <s v="  Thomas IV"/>
    <n v="21.375"/>
    <n v="6.19"/>
    <s v="yes"/>
    <x v="0"/>
    <x v="0"/>
    <n v="1"/>
    <x v="1"/>
    <x v="2"/>
    <x v="1"/>
    <s v="04/11/1978"/>
    <n v="42983.46"/>
    <x v="0"/>
    <s v="tier - 2"/>
    <x v="1"/>
    <n v="44"/>
  </r>
  <r>
    <s v="Id1840"/>
    <s v="  Bradley E"/>
    <n v="27.14"/>
    <n v="6.01"/>
    <s v="No"/>
    <x v="0"/>
    <x v="0"/>
    <n v="1"/>
    <x v="1"/>
    <x v="1"/>
    <x v="1"/>
    <s v="28/09/2001"/>
    <n v="17942.11"/>
    <x v="0"/>
    <s v="tier - 2"/>
    <x v="6"/>
    <n v="21"/>
  </r>
  <r>
    <s v="Id1841"/>
    <s v="  Megan"/>
    <n v="35.78"/>
    <n v="6.07"/>
    <s v="No"/>
    <x v="1"/>
    <x v="0"/>
    <n v="1"/>
    <x v="1"/>
    <x v="0"/>
    <x v="1"/>
    <s v="17/10/1977"/>
    <n v="17929.3"/>
    <x v="0"/>
    <s v="tier - 2"/>
    <x v="0"/>
    <n v="45"/>
  </r>
  <r>
    <s v="Id1842"/>
    <s v="  Ruby J"/>
    <n v="34.96"/>
    <n v="5.63"/>
    <s v="No"/>
    <x v="0"/>
    <x v="0"/>
    <s v="No major surgery"/>
    <x v="1"/>
    <x v="0"/>
    <x v="2"/>
    <s v="04/12/1989"/>
    <n v="17904.53"/>
    <x v="0"/>
    <s v="tier - 2"/>
    <x v="11"/>
    <n v="33"/>
  </r>
  <r>
    <s v="Id1843"/>
    <s v="  Bart"/>
    <n v="38.39"/>
    <n v="6.05"/>
    <s v="No"/>
    <x v="0"/>
    <x v="0"/>
    <s v="No major surgery"/>
    <x v="1"/>
    <x v="0"/>
    <x v="1"/>
    <s v="12/11/1979"/>
    <n v="17882.669999999998"/>
    <x v="0"/>
    <s v="tier - 3"/>
    <x v="1"/>
    <n v="43"/>
  </r>
  <r>
    <s v="Id1844"/>
    <s v="  Robert A"/>
    <n v="33.82"/>
    <n v="4.6500000000000004"/>
    <s v="No"/>
    <x v="0"/>
    <x v="0"/>
    <s v="No major surgery"/>
    <x v="1"/>
    <x v="0"/>
    <x v="2"/>
    <s v="26/08/1997"/>
    <n v="17878.900000000001"/>
    <x v="0"/>
    <s v="tier - 2"/>
    <x v="7"/>
    <n v="25"/>
  </r>
  <r>
    <s v="Id1845"/>
    <s v="  Adam"/>
    <n v="27.835000000000001"/>
    <n v="5.37"/>
    <s v="No"/>
    <x v="0"/>
    <x v="0"/>
    <s v="No major surgery"/>
    <x v="1"/>
    <x v="1"/>
    <x v="2"/>
    <s v="12/12/1976"/>
    <n v="17862.919999999998"/>
    <x v="0"/>
    <s v="tier - 2"/>
    <x v="1"/>
    <n v="46"/>
  </r>
  <r>
    <s v="Id1846"/>
    <s v="  Yemane Adhane"/>
    <n v="33"/>
    <n v="5.39"/>
    <s v="No"/>
    <x v="0"/>
    <x v="0"/>
    <s v="No major surgery"/>
    <x v="1"/>
    <x v="0"/>
    <x v="2"/>
    <s v="08/12/1963"/>
    <n v="17832.599999999999"/>
    <x v="0"/>
    <s v="tier - 2"/>
    <x v="1"/>
    <n v="59"/>
  </r>
  <r>
    <s v="Id1847"/>
    <s v="  Jesse A"/>
    <n v="26.885000000000002"/>
    <n v="5.86"/>
    <s v="No"/>
    <x v="0"/>
    <x v="0"/>
    <s v="No major surgery"/>
    <x v="1"/>
    <x v="1"/>
    <x v="1"/>
    <s v="10/10/1979"/>
    <n v="17779.939999999999"/>
    <x v="0"/>
    <s v="tier - 2"/>
    <x v="1"/>
    <n v="43"/>
  </r>
  <r>
    <s v="Id1848"/>
    <s v="  Bird"/>
    <n v="29.26"/>
    <n v="4.4400000000000004"/>
    <s v="No"/>
    <x v="0"/>
    <x v="0"/>
    <s v="No major surgery"/>
    <x v="1"/>
    <x v="1"/>
    <x v="2"/>
    <s v="21/06/1966"/>
    <n v="17777.73"/>
    <x v="0"/>
    <s v="tier - 3"/>
    <x v="1"/>
    <n v="56"/>
  </r>
  <r>
    <s v="Id1849"/>
    <s v="  Patrick M"/>
    <n v="26.98"/>
    <n v="4.41"/>
    <s v="No"/>
    <x v="0"/>
    <x v="0"/>
    <s v="No major surgery"/>
    <x v="1"/>
    <x v="1"/>
    <x v="2"/>
    <s v="14/07/2003"/>
    <n v="17748.509999999998"/>
    <x v="0"/>
    <s v="tier - 1"/>
    <x v="1"/>
    <n v="19"/>
  </r>
  <r>
    <s v="Id1850"/>
    <s v="  Kyle"/>
    <n v="32.11"/>
    <n v="5.19"/>
    <s v="No"/>
    <x v="0"/>
    <x v="1"/>
    <n v="1"/>
    <x v="1"/>
    <x v="0"/>
    <x v="2"/>
    <s v="23/10/1975"/>
    <n v="42969.85"/>
    <x v="0"/>
    <s v="tier - 3"/>
    <x v="0"/>
    <n v="47"/>
  </r>
  <r>
    <s v="Id1851"/>
    <s v="  Ryan"/>
    <n v="31.73"/>
    <n v="5.16"/>
    <s v="No"/>
    <x v="0"/>
    <x v="1"/>
    <n v="1"/>
    <x v="1"/>
    <x v="0"/>
    <x v="2"/>
    <s v="01/07/1994"/>
    <n v="17663.14"/>
    <x v="0"/>
    <s v="tier - 3"/>
    <x v="0"/>
    <n v="28"/>
  </r>
  <r>
    <s v="Id1852"/>
    <s v="  Yuri"/>
    <n v="22.515000000000001"/>
    <n v="4.24"/>
    <s v="No"/>
    <x v="0"/>
    <x v="0"/>
    <s v="No major surgery"/>
    <x v="1"/>
    <x v="2"/>
    <x v="2"/>
    <s v="25/10/1990"/>
    <n v="17626.240000000002"/>
    <x v="0"/>
    <s v="tier - 3"/>
    <x v="0"/>
    <n v="32"/>
  </r>
  <r>
    <s v="Id1853"/>
    <s v="  Ryan"/>
    <n v="25.9"/>
    <n v="5.45"/>
    <s v="No"/>
    <x v="0"/>
    <x v="0"/>
    <n v="1"/>
    <x v="1"/>
    <x v="1"/>
    <x v="2"/>
    <s v="26/07/1970"/>
    <n v="17584.72"/>
    <x v="0"/>
    <s v="tier - 3"/>
    <x v="1"/>
    <n v="52"/>
  </r>
  <r>
    <s v="Id1854"/>
    <s v="  Debbie"/>
    <n v="27.72"/>
    <n v="5.03"/>
    <s v="yes"/>
    <x v="0"/>
    <x v="0"/>
    <n v="1"/>
    <x v="1"/>
    <x v="1"/>
    <x v="2"/>
    <s v="25/08/2002"/>
    <n v="17560.38"/>
    <x v="0"/>
    <s v="tier - 1"/>
    <x v="1"/>
    <n v="20"/>
  </r>
  <r>
    <s v="Id1855"/>
    <s v="  Mark D"/>
    <n v="31.5"/>
    <n v="9.6199999999999992"/>
    <s v="yes"/>
    <x v="0"/>
    <x v="0"/>
    <n v="1"/>
    <x v="1"/>
    <x v="0"/>
    <x v="0"/>
    <s v="16/11/1963"/>
    <n v="17556.88"/>
    <x v="0"/>
    <s v="tier - 2"/>
    <x v="1"/>
    <n v="59"/>
  </r>
  <r>
    <s v="Id1856"/>
    <s v="  Christopher"/>
    <n v="29.7"/>
    <n v="6.77"/>
    <s v="yes"/>
    <x v="0"/>
    <x v="0"/>
    <n v="1"/>
    <x v="1"/>
    <x v="1"/>
    <x v="0"/>
    <s v="12/07/1968"/>
    <n v="17507.47"/>
    <x v="0"/>
    <s v="tier - 1"/>
    <x v="2"/>
    <n v="54"/>
  </r>
  <r>
    <s v="Id1857"/>
    <s v="  Daniell L"/>
    <n v="21.26"/>
    <n v="5.36"/>
    <s v="yes"/>
    <x v="0"/>
    <x v="0"/>
    <n v="1"/>
    <x v="1"/>
    <x v="2"/>
    <x v="2"/>
    <s v="16/06/1965"/>
    <n v="17505.650000000001"/>
    <x v="0"/>
    <s v="tier - 2"/>
    <x v="8"/>
    <n v="57"/>
  </r>
  <r>
    <s v="Id1858"/>
    <s v="  Janne"/>
    <n v="17.09"/>
    <n v="5.69"/>
    <s v="No"/>
    <x v="0"/>
    <x v="0"/>
    <s v="No major surgery"/>
    <x v="1"/>
    <x v="3"/>
    <x v="2"/>
    <s v="29/12/1990"/>
    <n v="17496.310000000001"/>
    <x v="0"/>
    <s v="tier - 2"/>
    <x v="6"/>
    <n v="32"/>
  </r>
  <r>
    <s v="Id1859"/>
    <s v="  Martina"/>
    <n v="24.3"/>
    <n v="4.9000000000000004"/>
    <s v="yes"/>
    <x v="0"/>
    <x v="1"/>
    <n v="1"/>
    <x v="1"/>
    <x v="2"/>
    <x v="2"/>
    <s v="08/06/1971"/>
    <n v="17479.53"/>
    <x v="0"/>
    <s v="tier - 1"/>
    <x v="1"/>
    <n v="52"/>
  </r>
  <r>
    <s v="Id1860"/>
    <s v="  Elizabeth L"/>
    <n v="29.734999999999999"/>
    <n v="5.78"/>
    <s v="No"/>
    <x v="0"/>
    <x v="0"/>
    <s v="No major surgery"/>
    <x v="1"/>
    <x v="1"/>
    <x v="1"/>
    <s v="02/11/2003"/>
    <n v="17468.98"/>
    <x v="2"/>
    <s v="tier - 1"/>
    <x v="1"/>
    <n v="19"/>
  </r>
  <r>
    <s v="Id1861"/>
    <s v="  Stephanie C"/>
    <n v="29.26"/>
    <n v="4.7"/>
    <s v="No"/>
    <x v="0"/>
    <x v="0"/>
    <s v="No major surgery"/>
    <x v="1"/>
    <x v="1"/>
    <x v="2"/>
    <s v="10/09/1972"/>
    <n v="42856.84"/>
    <x v="0"/>
    <s v="tier - 1"/>
    <x v="6"/>
    <n v="50"/>
  </r>
  <r>
    <s v="Id1862"/>
    <s v="  Katie"/>
    <n v="33"/>
    <n v="6.28"/>
    <s v="No"/>
    <x v="0"/>
    <x v="0"/>
    <s v="No major surgery"/>
    <x v="1"/>
    <x v="0"/>
    <x v="1"/>
    <s v="18/10/1992"/>
    <n v="17361.77"/>
    <x v="2"/>
    <s v="tier - 1"/>
    <x v="1"/>
    <n v="30"/>
  </r>
  <r>
    <s v="Id1863"/>
    <s v="  Callie"/>
    <n v="31.065000000000001"/>
    <n v="4.2300000000000004"/>
    <s v="No"/>
    <x v="0"/>
    <x v="0"/>
    <s v="No major surgery"/>
    <x v="1"/>
    <x v="0"/>
    <x v="2"/>
    <s v="01/11/2003"/>
    <n v="17352.68"/>
    <x v="2"/>
    <s v="tier - 3"/>
    <x v="1"/>
    <n v="19"/>
  </r>
  <r>
    <s v="Id1864"/>
    <s v="  Inna"/>
    <n v="26.51"/>
    <n v="6.17"/>
    <s v="No"/>
    <x v="0"/>
    <x v="0"/>
    <s v="No major surgery"/>
    <x v="1"/>
    <x v="1"/>
    <x v="1"/>
    <s v="12/07/1963"/>
    <n v="17337.580000000002"/>
    <x v="2"/>
    <s v="tier - 3"/>
    <x v="8"/>
    <n v="59"/>
  </r>
  <r>
    <s v="Id1865"/>
    <s v="  Mary K"/>
    <n v="28.88"/>
    <n v="4.96"/>
    <s v="No"/>
    <x v="0"/>
    <x v="0"/>
    <s v="No major surgery"/>
    <x v="1"/>
    <x v="1"/>
    <x v="2"/>
    <s v="25/08/1975"/>
    <n v="17253.43"/>
    <x v="2"/>
    <s v="tier - 3"/>
    <x v="2"/>
    <n v="47"/>
  </r>
  <r>
    <s v="Id1866"/>
    <s v="  Samuel M"/>
    <n v="35.814999999999998"/>
    <n v="5.1100000000000003"/>
    <s v="yes"/>
    <x v="0"/>
    <x v="0"/>
    <n v="1"/>
    <x v="1"/>
    <x v="0"/>
    <x v="2"/>
    <s v="22/10/1982"/>
    <n v="17179.52"/>
    <x v="2"/>
    <s v="tier - 1"/>
    <x v="0"/>
    <n v="40"/>
  </r>
  <r>
    <s v="Id1867"/>
    <s v="  Kimberly"/>
    <n v="21.28"/>
    <n v="4.05"/>
    <s v="No"/>
    <x v="1"/>
    <x v="0"/>
    <n v="1"/>
    <x v="1"/>
    <x v="2"/>
    <x v="2"/>
    <s v="18/08/2004"/>
    <n v="17178.68"/>
    <x v="2"/>
    <s v="tier - 2"/>
    <x v="9"/>
    <n v="18"/>
  </r>
  <r>
    <s v="Id1868"/>
    <s v="  Tom J"/>
    <n v="33.81"/>
    <n v="6.49"/>
    <s v="No"/>
    <x v="0"/>
    <x v="1"/>
    <n v="1"/>
    <x v="1"/>
    <x v="0"/>
    <x v="3"/>
    <s v="07/06/1964"/>
    <n v="17174.52"/>
    <x v="2"/>
    <s v="tier - 2"/>
    <x v="1"/>
    <n v="59"/>
  </r>
  <r>
    <s v="Id1869"/>
    <s v="  Zachary"/>
    <n v="44.22"/>
    <n v="4.1900000000000004"/>
    <s v="No"/>
    <x v="0"/>
    <x v="0"/>
    <n v="1"/>
    <x v="1"/>
    <x v="0"/>
    <x v="2"/>
    <s v="16/09/1965"/>
    <n v="17172.27"/>
    <x v="2"/>
    <s v="tier - 2"/>
    <x v="2"/>
    <n v="57"/>
  </r>
  <r>
    <s v="Id1870"/>
    <s v="  Dane"/>
    <n v="15.46"/>
    <n v="4.99"/>
    <s v="yes"/>
    <x v="0"/>
    <x v="1"/>
    <n v="1"/>
    <x v="1"/>
    <x v="3"/>
    <x v="2"/>
    <s v="03/06/1998"/>
    <n v="17128.43"/>
    <x v="2"/>
    <s v="tier - 3"/>
    <x v="3"/>
    <n v="25"/>
  </r>
  <r>
    <s v="Id1871"/>
    <s v="  Dougie J"/>
    <n v="30.3"/>
    <n v="4.7699999999999996"/>
    <s v="yes"/>
    <x v="0"/>
    <x v="0"/>
    <n v="1"/>
    <x v="1"/>
    <x v="0"/>
    <x v="2"/>
    <s v="28/06/2002"/>
    <n v="17085.27"/>
    <x v="2"/>
    <s v="tier - 3"/>
    <x v="0"/>
    <n v="20"/>
  </r>
  <r>
    <s v="Id1872"/>
    <s v="  Jeremiah H"/>
    <n v="16.670000000000002"/>
    <n v="5.46"/>
    <s v="No"/>
    <x v="0"/>
    <x v="0"/>
    <s v="No major surgery"/>
    <x v="1"/>
    <x v="3"/>
    <x v="2"/>
    <s v="29/10/1965"/>
    <n v="42764.12"/>
    <x v="0"/>
    <s v="tier - 2"/>
    <x v="6"/>
    <n v="57"/>
  </r>
  <r>
    <s v="Id1873"/>
    <s v="  Ashley J"/>
    <n v="28.594999999999999"/>
    <n v="5.43"/>
    <s v="No"/>
    <x v="0"/>
    <x v="0"/>
    <s v="No major surgery"/>
    <x v="1"/>
    <x v="1"/>
    <x v="2"/>
    <s v="26/12/2003"/>
    <n v="17081.080000000002"/>
    <x v="2"/>
    <s v="tier - 2"/>
    <x v="6"/>
    <n v="19"/>
  </r>
  <r>
    <s v="Id1874"/>
    <s v="  Turner J"/>
    <n v="25.934999999999999"/>
    <n v="4.29"/>
    <s v="No"/>
    <x v="0"/>
    <x v="0"/>
    <s v="No major surgery"/>
    <x v="1"/>
    <x v="1"/>
    <x v="2"/>
    <s v="10/06/1996"/>
    <n v="17043.34"/>
    <x v="2"/>
    <s v="tier - 3"/>
    <x v="0"/>
    <n v="26"/>
  </r>
  <r>
    <s v="Id1875"/>
    <s v="  Roger"/>
    <n v="27.645"/>
    <n v="5.25"/>
    <s v="No"/>
    <x v="0"/>
    <x v="0"/>
    <n v="1"/>
    <x v="1"/>
    <x v="1"/>
    <x v="2"/>
    <s v="22/08/1971"/>
    <n v="17016.009999999998"/>
    <x v="2"/>
    <s v="tier - 2"/>
    <x v="8"/>
    <n v="51"/>
  </r>
  <r>
    <s v="Id1876"/>
    <s v="  Pamela"/>
    <n v="30.1"/>
    <n v="4.04"/>
    <s v="No"/>
    <x v="0"/>
    <x v="0"/>
    <n v="1"/>
    <x v="1"/>
    <x v="0"/>
    <x v="2"/>
    <s v="16/07/1980"/>
    <n v="16990.55"/>
    <x v="2"/>
    <s v="tier - 3"/>
    <x v="1"/>
    <n v="42"/>
  </r>
  <r>
    <s v="Id1877"/>
    <s v="  Allison M"/>
    <n v="26.79"/>
    <n v="5"/>
    <s v="yes"/>
    <x v="0"/>
    <x v="1"/>
    <n v="1"/>
    <x v="1"/>
    <x v="1"/>
    <x v="2"/>
    <s v="25/08/1977"/>
    <n v="16921.09"/>
    <x v="2"/>
    <s v="tier - 3"/>
    <x v="8"/>
    <n v="45"/>
  </r>
  <r>
    <s v="Id1878"/>
    <s v="  Katherine H"/>
    <n v="27.1"/>
    <n v="4.01"/>
    <s v="yes"/>
    <x v="0"/>
    <x v="0"/>
    <n v="1"/>
    <x v="1"/>
    <x v="1"/>
    <x v="2"/>
    <s v="21/10/1968"/>
    <n v="16903.5"/>
    <x v="2"/>
    <s v="tier - 3"/>
    <x v="1"/>
    <n v="54"/>
  </r>
  <r>
    <s v="Id1879"/>
    <s v="  Robin"/>
    <n v="24.31"/>
    <n v="5.4"/>
    <s v="No"/>
    <x v="0"/>
    <x v="0"/>
    <s v="No major surgery"/>
    <x v="1"/>
    <x v="2"/>
    <x v="2"/>
    <s v="10/09/2003"/>
    <n v="16884.919999999998"/>
    <x v="2"/>
    <s v="tier - 2"/>
    <x v="6"/>
    <n v="19"/>
  </r>
  <r>
    <s v="Id1880"/>
    <s v="  Terri"/>
    <n v="15.53"/>
    <n v="5.81"/>
    <s v="No"/>
    <x v="0"/>
    <x v="0"/>
    <n v="1"/>
    <x v="1"/>
    <x v="3"/>
    <x v="1"/>
    <s v="08/08/1974"/>
    <n v="16841.32"/>
    <x v="2"/>
    <s v="tier - 3"/>
    <x v="6"/>
    <n v="48"/>
  </r>
  <r>
    <s v="Id1881"/>
    <s v="  Eddie"/>
    <n v="30.7"/>
    <n v="5.82"/>
    <s v="No"/>
    <x v="0"/>
    <x v="0"/>
    <n v="1"/>
    <x v="1"/>
    <x v="0"/>
    <x v="1"/>
    <s v="19/10/1995"/>
    <n v="16796.41"/>
    <x v="2"/>
    <s v="tier - 3"/>
    <x v="7"/>
    <n v="27"/>
  </r>
  <r>
    <s v="Id1882"/>
    <s v="  Pamela"/>
    <n v="33.33"/>
    <n v="4.82"/>
    <s v="No"/>
    <x v="0"/>
    <x v="0"/>
    <n v="1"/>
    <x v="1"/>
    <x v="0"/>
    <x v="2"/>
    <s v="29/07/1962"/>
    <n v="16779.400000000001"/>
    <x v="2"/>
    <s v="tier - 2"/>
    <x v="2"/>
    <n v="60"/>
  </r>
  <r>
    <s v="Id1883"/>
    <s v="  Joyce"/>
    <n v="32.4"/>
    <n v="5.08"/>
    <s v="No"/>
    <x v="0"/>
    <x v="0"/>
    <n v="1"/>
    <x v="1"/>
    <x v="0"/>
    <x v="2"/>
    <s v="21/10/1977"/>
    <n v="42760.5"/>
    <x v="0"/>
    <s v="tier - 2"/>
    <x v="1"/>
    <n v="45"/>
  </r>
  <r>
    <s v="Id1884"/>
    <s v="  Alison W"/>
    <n v="27.93"/>
    <n v="5.59"/>
    <s v="No"/>
    <x v="0"/>
    <x v="0"/>
    <n v="1"/>
    <x v="1"/>
    <x v="1"/>
    <x v="2"/>
    <s v="23/09/1989"/>
    <n v="16776.3"/>
    <x v="2"/>
    <s v="tier - 2"/>
    <x v="7"/>
    <n v="33"/>
  </r>
  <r>
    <s v="Id1885"/>
    <s v="  Tammara C"/>
    <n v="21.754999999999999"/>
    <n v="5.12"/>
    <s v="No"/>
    <x v="0"/>
    <x v="0"/>
    <s v="No major surgery"/>
    <x v="1"/>
    <x v="2"/>
    <x v="2"/>
    <s v="28/08/1974"/>
    <n v="16770.990000000002"/>
    <x v="2"/>
    <s v="tier - 1"/>
    <x v="1"/>
    <n v="48"/>
  </r>
  <r>
    <s v="Id1886"/>
    <s v="  Dorota"/>
    <n v="25.934999999999999"/>
    <n v="4.95"/>
    <s v="No"/>
    <x v="0"/>
    <x v="0"/>
    <s v="No major surgery"/>
    <x v="1"/>
    <x v="1"/>
    <x v="2"/>
    <s v="05/11/1993"/>
    <n v="16657.72"/>
    <x v="2"/>
    <s v="tier - 1"/>
    <x v="7"/>
    <n v="29"/>
  </r>
  <r>
    <s v="Id1887"/>
    <s v="  Jose Norberto Sr"/>
    <n v="31.5"/>
    <n v="6.16"/>
    <s v="No"/>
    <x v="0"/>
    <x v="0"/>
    <s v="No major surgery"/>
    <x v="1"/>
    <x v="0"/>
    <x v="1"/>
    <s v="25/09/1977"/>
    <n v="16631.61"/>
    <x v="2"/>
    <s v="tier - 1"/>
    <x v="1"/>
    <n v="45"/>
  </r>
  <r>
    <s v="Id1888"/>
    <s v="  Peter"/>
    <n v="30.03"/>
    <n v="6.41"/>
    <s v="No"/>
    <x v="0"/>
    <x v="0"/>
    <s v="No major surgery"/>
    <x v="1"/>
    <x v="0"/>
    <x v="3"/>
    <s v="24/07/1975"/>
    <n v="16602.18"/>
    <x v="2"/>
    <s v="tier - 1"/>
    <x v="2"/>
    <n v="47"/>
  </r>
  <r>
    <s v="Id1889"/>
    <s v="  Bryant"/>
    <n v="33.479999999999997"/>
    <n v="8.94"/>
    <s v="No"/>
    <x v="0"/>
    <x v="0"/>
    <s v="No major surgery"/>
    <x v="1"/>
    <x v="0"/>
    <x v="0"/>
    <s v="10/07/1970"/>
    <n v="16600.16"/>
    <x v="2"/>
    <s v="tier - 2"/>
    <x v="6"/>
    <n v="52"/>
  </r>
  <r>
    <s v="Id1890"/>
    <s v="  Christina"/>
    <n v="16.510000000000002"/>
    <n v="4.42"/>
    <s v="yes"/>
    <x v="0"/>
    <x v="1"/>
    <n v="1"/>
    <x v="1"/>
    <x v="3"/>
    <x v="2"/>
    <s v="25/06/1963"/>
    <n v="16587.96"/>
    <x v="2"/>
    <s v="tier - 2"/>
    <x v="8"/>
    <n v="59"/>
  </r>
  <r>
    <s v="Id1891"/>
    <s v="  John"/>
    <n v="33.155000000000001"/>
    <n v="5.3"/>
    <s v="yes"/>
    <x v="0"/>
    <x v="0"/>
    <n v="1"/>
    <x v="1"/>
    <x v="0"/>
    <x v="2"/>
    <s v="25/06/2001"/>
    <n v="16586.5"/>
    <x v="2"/>
    <s v="tier - 1"/>
    <x v="0"/>
    <n v="21"/>
  </r>
  <r>
    <s v="Id1892"/>
    <s v="  Eduardo"/>
    <n v="37.29"/>
    <n v="4.6399999999999997"/>
    <s v="No"/>
    <x v="0"/>
    <x v="1"/>
    <n v="1"/>
    <x v="1"/>
    <x v="0"/>
    <x v="2"/>
    <s v="23/12/1995"/>
    <n v="16577.78"/>
    <x v="2"/>
    <s v="tier - 1"/>
    <x v="0"/>
    <n v="27"/>
  </r>
  <r>
    <s v="Id1893"/>
    <s v="  Laura M"/>
    <n v="20.23"/>
    <n v="6.16"/>
    <s v="yes"/>
    <x v="0"/>
    <x v="0"/>
    <n v="1"/>
    <x v="1"/>
    <x v="2"/>
    <x v="1"/>
    <s v="10/10/1958"/>
    <n v="16455.71"/>
    <x v="2"/>
    <s v="tier - 2"/>
    <x v="1"/>
    <n v="64"/>
  </r>
  <r>
    <s v="Id1894"/>
    <s v="  Charlie"/>
    <n v="28.975000000000001"/>
    <n v="4.12"/>
    <s v="No"/>
    <x v="0"/>
    <x v="1"/>
    <n v="1"/>
    <x v="1"/>
    <x v="1"/>
    <x v="2"/>
    <s v="04/08/1962"/>
    <n v="52590.83"/>
    <x v="0"/>
    <s v="tier - 3"/>
    <x v="6"/>
    <n v="60"/>
  </r>
  <r>
    <s v="Id1895"/>
    <s v="  Melissa D"/>
    <n v="16.420000000000002"/>
    <n v="5.77"/>
    <s v="yes"/>
    <x v="0"/>
    <x v="1"/>
    <n v="1"/>
    <x v="1"/>
    <x v="3"/>
    <x v="1"/>
    <s v="03/11/1971"/>
    <n v="42644.2"/>
    <x v="0"/>
    <s v="tier - 3"/>
    <x v="6"/>
    <n v="51"/>
  </r>
  <r>
    <s v="Id1896"/>
    <s v="  Dan C"/>
    <n v="17.559999999999999"/>
    <n v="6.2"/>
    <s v="No"/>
    <x v="0"/>
    <x v="0"/>
    <n v="1"/>
    <x v="1"/>
    <x v="3"/>
    <x v="1"/>
    <s v="20/12/2003"/>
    <n v="16450.89"/>
    <x v="2"/>
    <s v="tier - 1"/>
    <x v="1"/>
    <n v="19"/>
  </r>
  <r>
    <s v="Id1897"/>
    <s v="  Matthew"/>
    <n v="24.13"/>
    <n v="4.3899999999999997"/>
    <s v="No"/>
    <x v="0"/>
    <x v="0"/>
    <n v="1"/>
    <x v="1"/>
    <x v="2"/>
    <x v="2"/>
    <s v="28/09/1995"/>
    <n v="16420.490000000002"/>
    <x v="2"/>
    <s v="tier - 3"/>
    <x v="1"/>
    <n v="27"/>
  </r>
  <r>
    <s v="Id1898"/>
    <s v="  Wesley C"/>
    <n v="19.95"/>
    <n v="5.13"/>
    <s v="No"/>
    <x v="1"/>
    <x v="0"/>
    <n v="2"/>
    <x v="1"/>
    <x v="2"/>
    <x v="2"/>
    <s v="05/12/1965"/>
    <n v="16351.42"/>
    <x v="2"/>
    <s v="tier - 3"/>
    <x v="2"/>
    <n v="57"/>
  </r>
  <r>
    <s v="Id1899"/>
    <s v="  Christopher"/>
    <n v="21.24"/>
    <n v="4.49"/>
    <s v="No"/>
    <x v="0"/>
    <x v="0"/>
    <s v="No major surgery"/>
    <x v="1"/>
    <x v="2"/>
    <x v="2"/>
    <s v="08/08/1969"/>
    <n v="16311.05"/>
    <x v="2"/>
    <s v="tier - 3"/>
    <x v="2"/>
    <n v="53"/>
  </r>
  <r>
    <s v="Id1900"/>
    <s v="  Jessica"/>
    <n v="44.22"/>
    <n v="6.35"/>
    <s v="No"/>
    <x v="0"/>
    <x v="0"/>
    <s v="No major surgery"/>
    <x v="1"/>
    <x v="0"/>
    <x v="1"/>
    <s v="24/08/2003"/>
    <n v="16297.85"/>
    <x v="2"/>
    <s v="tier - 3"/>
    <x v="6"/>
    <n v="19"/>
  </r>
  <r>
    <s v="Id1901"/>
    <s v="  Christin"/>
    <n v="41.1"/>
    <n v="5.79"/>
    <s v="No"/>
    <x v="0"/>
    <x v="0"/>
    <s v="No major surgery"/>
    <x v="1"/>
    <x v="0"/>
    <x v="1"/>
    <s v="30/07/1972"/>
    <n v="16267.32"/>
    <x v="2"/>
    <s v="tier - 2"/>
    <x v="8"/>
    <n v="50"/>
  </r>
  <r>
    <s v="Id1902"/>
    <s v="  Sara"/>
    <n v="34.200000000000003"/>
    <n v="4.78"/>
    <s v="yes"/>
    <x v="0"/>
    <x v="0"/>
    <s v="No major surgery"/>
    <x v="1"/>
    <x v="0"/>
    <x v="2"/>
    <s v="08/09/2002"/>
    <n v="16232.85"/>
    <x v="2"/>
    <s v="tier - 1"/>
    <x v="6"/>
    <n v="20"/>
  </r>
  <r>
    <s v="Id1903"/>
    <s v="  Elizabeth"/>
    <n v="29.92"/>
    <n v="6.02"/>
    <s v="yes"/>
    <x v="0"/>
    <x v="0"/>
    <s v="No major surgery"/>
    <x v="1"/>
    <x v="0"/>
    <x v="1"/>
    <s v="21/08/1988"/>
    <n v="16205.88"/>
    <x v="2"/>
    <s v="tier - 1"/>
    <x v="1"/>
    <n v="34"/>
  </r>
  <r>
    <s v="Id1904"/>
    <s v="  Margaret P"/>
    <n v="28.93"/>
    <n v="4.4400000000000004"/>
    <s v="No"/>
    <x v="0"/>
    <x v="0"/>
    <s v="No major surgery"/>
    <x v="1"/>
    <x v="1"/>
    <x v="2"/>
    <s v="06/08/1988"/>
    <n v="16199.1"/>
    <x v="2"/>
    <s v="tier - 2"/>
    <x v="1"/>
    <n v="34"/>
  </r>
  <r>
    <s v="Id1905"/>
    <s v="  Tiffany K"/>
    <n v="31.254999999999999"/>
    <n v="5.84"/>
    <s v="yes"/>
    <x v="0"/>
    <x v="0"/>
    <n v="1"/>
    <x v="1"/>
    <x v="0"/>
    <x v="1"/>
    <s v="11/09/1974"/>
    <n v="16190.97"/>
    <x v="2"/>
    <s v="tier - 3"/>
    <x v="1"/>
    <n v="48"/>
  </r>
  <r>
    <s v="Id1906"/>
    <s v="  David M"/>
    <n v="29.83"/>
    <n v="5.39"/>
    <s v="No"/>
    <x v="0"/>
    <x v="0"/>
    <s v="No major surgery"/>
    <x v="1"/>
    <x v="1"/>
    <x v="2"/>
    <s v="27/12/1979"/>
    <n v="42560.43"/>
    <x v="0"/>
    <s v="tier - 3"/>
    <x v="0"/>
    <n v="43"/>
  </r>
  <r>
    <s v="Id1907"/>
    <s v="  Christine E"/>
    <n v="29.59"/>
    <n v="6.16"/>
    <s v="No"/>
    <x v="0"/>
    <x v="1"/>
    <n v="1"/>
    <x v="1"/>
    <x v="1"/>
    <x v="1"/>
    <s v="06/07/1982"/>
    <n v="16152.04"/>
    <x v="2"/>
    <s v="tier - 1"/>
    <x v="2"/>
    <n v="40"/>
  </r>
  <r>
    <s v="Id1908"/>
    <s v="  Donna"/>
    <n v="31.16"/>
    <n v="4.49"/>
    <s v="No"/>
    <x v="0"/>
    <x v="1"/>
    <n v="1"/>
    <x v="1"/>
    <x v="0"/>
    <x v="2"/>
    <s v="12/12/1993"/>
    <n v="16138.76"/>
    <x v="2"/>
    <s v="tier - 3"/>
    <x v="11"/>
    <n v="29"/>
  </r>
  <r>
    <s v="Id1909"/>
    <s v="  Rod"/>
    <n v="34.21"/>
    <n v="4.4800000000000004"/>
    <s v="yes"/>
    <x v="0"/>
    <x v="0"/>
    <n v="1"/>
    <x v="1"/>
    <x v="0"/>
    <x v="2"/>
    <s v="06/10/1987"/>
    <n v="16122.65"/>
    <x v="2"/>
    <s v="tier - 1"/>
    <x v="6"/>
    <n v="35"/>
  </r>
  <r>
    <s v="Id1910"/>
    <s v="  Joe"/>
    <n v="34.86"/>
    <n v="10.97"/>
    <s v="No"/>
    <x v="0"/>
    <x v="0"/>
    <s v="No major surgery"/>
    <x v="1"/>
    <x v="0"/>
    <x v="0"/>
    <s v="08/08/1993"/>
    <n v="16115.3"/>
    <x v="2"/>
    <s v="tier - 1"/>
    <x v="7"/>
    <n v="29"/>
  </r>
  <r>
    <s v="Id1911"/>
    <s v="  Kayleigh"/>
    <n v="34.58"/>
    <n v="5.14"/>
    <s v="No"/>
    <x v="1"/>
    <x v="0"/>
    <n v="2"/>
    <x v="1"/>
    <x v="0"/>
    <x v="2"/>
    <s v="27/08/1985"/>
    <n v="16097.94"/>
    <x v="2"/>
    <s v="tier - 3"/>
    <x v="1"/>
    <n v="37"/>
  </r>
  <r>
    <s v="Id1912"/>
    <s v="  Lorcan A"/>
    <n v="17.940000000000001"/>
    <n v="5.17"/>
    <s v="yes"/>
    <x v="0"/>
    <x v="0"/>
    <s v="No major surgery"/>
    <x v="1"/>
    <x v="3"/>
    <x v="2"/>
    <s v="21/06/1958"/>
    <n v="16085.13"/>
    <x v="2"/>
    <s v="tier - 2"/>
    <x v="0"/>
    <n v="64"/>
  </r>
  <r>
    <s v="Id1913"/>
    <s v="  Billy"/>
    <n v="26.8"/>
    <n v="6.18"/>
    <s v="yes"/>
    <x v="0"/>
    <x v="1"/>
    <n v="1"/>
    <x v="1"/>
    <x v="1"/>
    <x v="1"/>
    <s v="22/10/1958"/>
    <n v="16069.08"/>
    <x v="2"/>
    <s v="tier - 2"/>
    <x v="7"/>
    <n v="64"/>
  </r>
  <r>
    <s v="Id1914"/>
    <s v="  Paul M"/>
    <n v="17.690000000000001"/>
    <n v="9.07"/>
    <s v="yes"/>
    <x v="0"/>
    <x v="0"/>
    <s v="No major surgery"/>
    <x v="1"/>
    <x v="3"/>
    <x v="0"/>
    <s v="16/09/1978"/>
    <n v="16062.89"/>
    <x v="2"/>
    <s v="tier - 2"/>
    <x v="2"/>
    <n v="44"/>
  </r>
  <r>
    <s v="Id1915"/>
    <s v="  Brenda M"/>
    <n v="25.77"/>
    <n v="4.43"/>
    <s v="No"/>
    <x v="0"/>
    <x v="1"/>
    <n v="1"/>
    <x v="1"/>
    <x v="1"/>
    <x v="2"/>
    <s v="05/12/1988"/>
    <n v="16059.06"/>
    <x v="2"/>
    <s v="tier - 3"/>
    <x v="1"/>
    <n v="34"/>
  </r>
  <r>
    <s v="Id1916"/>
    <s v="  Jeff H"/>
    <n v="34.46"/>
    <n v="4.17"/>
    <s v="No"/>
    <x v="1"/>
    <x v="0"/>
    <n v="1"/>
    <x v="1"/>
    <x v="0"/>
    <x v="2"/>
    <s v="19/09/1980"/>
    <n v="15966.19"/>
    <x v="2"/>
    <s v="tier - 2"/>
    <x v="1"/>
    <n v="42"/>
  </r>
  <r>
    <s v="Id1917"/>
    <s v="  Michael"/>
    <n v="30.875"/>
    <n v="4.95"/>
    <s v="yes"/>
    <x v="0"/>
    <x v="0"/>
    <s v="No major surgery"/>
    <x v="1"/>
    <x v="0"/>
    <x v="2"/>
    <s v="27/06/1967"/>
    <n v="42538.720000000001"/>
    <x v="0"/>
    <s v="tier - 3"/>
    <x v="6"/>
    <n v="55"/>
  </r>
  <r>
    <s v="Id1918"/>
    <s v="  Jan"/>
    <n v="39.49"/>
    <n v="5.13"/>
    <s v="No"/>
    <x v="0"/>
    <x v="0"/>
    <s v="No major surgery"/>
    <x v="1"/>
    <x v="0"/>
    <x v="2"/>
    <s v="24/07/1982"/>
    <n v="15965.29"/>
    <x v="2"/>
    <s v="tier - 1"/>
    <x v="1"/>
    <n v="40"/>
  </r>
  <r>
    <s v="Id1919"/>
    <s v="  Bernard"/>
    <n v="28.88"/>
    <n v="4.0999999999999996"/>
    <s v="No"/>
    <x v="0"/>
    <x v="0"/>
    <s v="No major surgery"/>
    <x v="1"/>
    <x v="1"/>
    <x v="2"/>
    <s v="12/10/1980"/>
    <n v="15922.29"/>
    <x v="2"/>
    <s v="tier - 3"/>
    <x v="2"/>
    <n v="42"/>
  </r>
  <r>
    <s v="Id1920"/>
    <s v="  Craig"/>
    <n v="20.234999999999999"/>
    <n v="5.01"/>
    <s v="yes"/>
    <x v="0"/>
    <x v="0"/>
    <s v="No major surgery"/>
    <x v="1"/>
    <x v="2"/>
    <x v="2"/>
    <s v="25/12/1962"/>
    <n v="15840.81"/>
    <x v="2"/>
    <s v="tier - 1"/>
    <x v="10"/>
    <n v="60"/>
  </r>
  <r>
    <s v="Id1921"/>
    <s v="  Bryn"/>
    <n v="30.67"/>
    <n v="5.09"/>
    <s v="yes"/>
    <x v="0"/>
    <x v="0"/>
    <s v="No major surgery"/>
    <x v="1"/>
    <x v="0"/>
    <x v="2"/>
    <s v="11/11/1982"/>
    <n v="15828.82"/>
    <x v="2"/>
    <s v="tier - 3"/>
    <x v="6"/>
    <n v="40"/>
  </r>
  <r>
    <s v="Id1922"/>
    <s v="  Michael"/>
    <n v="30.875"/>
    <n v="6.49"/>
    <s v="No"/>
    <x v="0"/>
    <x v="0"/>
    <s v="No major surgery"/>
    <x v="1"/>
    <x v="0"/>
    <x v="3"/>
    <s v="26/06/1984"/>
    <n v="15820.7"/>
    <x v="2"/>
    <s v="tier - 3"/>
    <x v="6"/>
    <n v="38"/>
  </r>
  <r>
    <s v="Id1923"/>
    <s v="  Benjamin"/>
    <n v="23.8"/>
    <n v="4.08"/>
    <s v="No"/>
    <x v="0"/>
    <x v="0"/>
    <s v="No major surgery"/>
    <x v="1"/>
    <x v="2"/>
    <x v="2"/>
    <s v="09/10/1997"/>
    <n v="15817.99"/>
    <x v="2"/>
    <s v="tier - 2"/>
    <x v="1"/>
    <n v="25"/>
  </r>
  <r>
    <s v="Id1924"/>
    <s v="  Jay"/>
    <n v="15.37"/>
    <n v="8.6300000000000008"/>
    <s v="yes"/>
    <x v="0"/>
    <x v="0"/>
    <s v="No major surgery"/>
    <x v="1"/>
    <x v="3"/>
    <x v="0"/>
    <s v="29/08/1974"/>
    <n v="15746.62"/>
    <x v="2"/>
    <s v="tier - 1"/>
    <x v="1"/>
    <n v="48"/>
  </r>
  <r>
    <s v="Id1925"/>
    <s v="  William"/>
    <n v="30.4"/>
    <n v="5.28"/>
    <s v="No"/>
    <x v="0"/>
    <x v="0"/>
    <s v="No major surgery"/>
    <x v="1"/>
    <x v="0"/>
    <x v="2"/>
    <s v="20/09/1976"/>
    <n v="15698.86"/>
    <x v="2"/>
    <s v="tier - 2"/>
    <x v="1"/>
    <n v="46"/>
  </r>
  <r>
    <s v="Id1926"/>
    <s v="  Shelley"/>
    <n v="19.48"/>
    <n v="5.63"/>
    <s v="yes"/>
    <x v="0"/>
    <x v="0"/>
    <n v="1"/>
    <x v="1"/>
    <x v="2"/>
    <x v="2"/>
    <s v="26/06/1973"/>
    <n v="15670.3"/>
    <x v="2"/>
    <s v="tier - 2"/>
    <x v="2"/>
    <n v="49"/>
  </r>
  <r>
    <s v="Id1927"/>
    <s v="  Jekaterina"/>
    <n v="16.96"/>
    <n v="11.47"/>
    <s v="yes"/>
    <x v="0"/>
    <x v="0"/>
    <s v="No major surgery"/>
    <x v="1"/>
    <x v="3"/>
    <x v="0"/>
    <s v="22/12/1988"/>
    <n v="15646.28"/>
    <x v="2"/>
    <s v="tier - 2"/>
    <x v="6"/>
    <n v="34"/>
  </r>
  <r>
    <s v="Id1928"/>
    <s v="  Daniel"/>
    <n v="19.05"/>
    <n v="4.92"/>
    <s v="No"/>
    <x v="0"/>
    <x v="0"/>
    <n v="1"/>
    <x v="1"/>
    <x v="2"/>
    <x v="2"/>
    <s v="03/08/1968"/>
    <n v="42478.6"/>
    <x v="0"/>
    <s v="tier - 2"/>
    <x v="6"/>
    <n v="54"/>
  </r>
  <r>
    <s v="Id1929"/>
    <s v="  Pauline"/>
    <n v="37.619999999999997"/>
    <n v="4.18"/>
    <s v="No"/>
    <x v="0"/>
    <x v="0"/>
    <s v="No major surgery"/>
    <x v="1"/>
    <x v="0"/>
    <x v="2"/>
    <s v="06/06/1960"/>
    <n v="15612.19"/>
    <x v="2"/>
    <s v="tier - 2"/>
    <x v="1"/>
    <n v="63"/>
  </r>
  <r>
    <s v="Id1930"/>
    <s v="  Colleen"/>
    <n v="29.1"/>
    <n v="4.67"/>
    <s v="No"/>
    <x v="0"/>
    <x v="0"/>
    <s v="No major surgery"/>
    <x v="1"/>
    <x v="1"/>
    <x v="2"/>
    <s v="28/10/1965"/>
    <n v="15608.58"/>
    <x v="2"/>
    <s v="tier - 2"/>
    <x v="2"/>
    <n v="57"/>
  </r>
  <r>
    <s v="Id1931"/>
    <s v="  Aleah K"/>
    <n v="26.62"/>
    <n v="6.24"/>
    <s v="No"/>
    <x v="0"/>
    <x v="0"/>
    <s v="No major surgery"/>
    <x v="1"/>
    <x v="1"/>
    <x v="1"/>
    <s v="30/07/1974"/>
    <n v="15556.67"/>
    <x v="2"/>
    <s v="tier - 2"/>
    <x v="1"/>
    <n v="48"/>
  </r>
  <r>
    <s v="Id1932"/>
    <s v="  Mare"/>
    <n v="25.74"/>
    <n v="5.99"/>
    <s v="No"/>
    <x v="0"/>
    <x v="0"/>
    <s v="No major surgery"/>
    <x v="1"/>
    <x v="1"/>
    <x v="1"/>
    <s v="02/10/1959"/>
    <n v="15555.19"/>
    <x v="2"/>
    <s v="tier - 3"/>
    <x v="1"/>
    <n v="63"/>
  </r>
  <r>
    <s v="Id1933"/>
    <s v="  Kevin"/>
    <n v="18.22"/>
    <n v="10.27"/>
    <s v="yes"/>
    <x v="0"/>
    <x v="0"/>
    <n v="1"/>
    <x v="1"/>
    <x v="3"/>
    <x v="0"/>
    <s v="28/06/1974"/>
    <n v="15532.16"/>
    <x v="2"/>
    <s v="tier - 2"/>
    <x v="2"/>
    <n v="48"/>
  </r>
  <r>
    <s v="Id1934"/>
    <s v="  Jessica"/>
    <n v="26.03"/>
    <n v="5.97"/>
    <s v="No"/>
    <x v="0"/>
    <x v="1"/>
    <n v="1"/>
    <x v="1"/>
    <x v="1"/>
    <x v="1"/>
    <s v="17/07/2004"/>
    <n v="15518.18"/>
    <x v="2"/>
    <s v="tier - 3"/>
    <x v="12"/>
    <n v="18"/>
  </r>
  <r>
    <s v="Id1935"/>
    <s v="  Amanda R"/>
    <n v="17.29"/>
    <n v="4.9800000000000004"/>
    <s v="No"/>
    <x v="0"/>
    <x v="0"/>
    <s v="No major surgery"/>
    <x v="1"/>
    <x v="3"/>
    <x v="2"/>
    <s v="20/07/1976"/>
    <n v="15450.48"/>
    <x v="2"/>
    <s v="tier - 1"/>
    <x v="2"/>
    <n v="46"/>
  </r>
  <r>
    <s v="Id1936"/>
    <s v="  Murray W"/>
    <n v="18.170000000000002"/>
    <n v="6.91"/>
    <s v="yes"/>
    <x v="0"/>
    <x v="0"/>
    <n v="1"/>
    <x v="1"/>
    <x v="3"/>
    <x v="0"/>
    <s v="25/10/1990"/>
    <n v="15440.2"/>
    <x v="2"/>
    <s v="tier - 1"/>
    <x v="1"/>
    <n v="32"/>
  </r>
  <r>
    <s v="Id1937"/>
    <s v="  Meghan P"/>
    <n v="32.54"/>
    <n v="6.38"/>
    <s v="No"/>
    <x v="1"/>
    <x v="0"/>
    <n v="1"/>
    <x v="1"/>
    <x v="0"/>
    <x v="1"/>
    <s v="04/09/1964"/>
    <n v="15377.77"/>
    <x v="2"/>
    <s v="tier - 2"/>
    <x v="1"/>
    <n v="58"/>
  </r>
  <r>
    <s v="Id1938"/>
    <s v="  David"/>
    <n v="30.25"/>
    <n v="4.7699999999999996"/>
    <s v="No"/>
    <x v="0"/>
    <x v="0"/>
    <s v="No major surgery"/>
    <x v="1"/>
    <x v="0"/>
    <x v="2"/>
    <s v="06/09/1962"/>
    <n v="15368.22"/>
    <x v="2"/>
    <s v="tier - 2"/>
    <x v="6"/>
    <n v="60"/>
  </r>
  <r>
    <s v="Id1939"/>
    <s v="  Seth"/>
    <n v="19.59"/>
    <n v="6.04"/>
    <s v="yes"/>
    <x v="0"/>
    <x v="0"/>
    <n v="1"/>
    <x v="1"/>
    <x v="2"/>
    <x v="1"/>
    <s v="28/06/1967"/>
    <n v="42303.69"/>
    <x v="0"/>
    <s v="tier - 2"/>
    <x v="3"/>
    <n v="55"/>
  </r>
  <r>
    <s v="Id1940"/>
    <s v="  Michael P"/>
    <n v="45.9"/>
    <n v="4.3"/>
    <s v="yes"/>
    <x v="0"/>
    <x v="0"/>
    <n v="1"/>
    <x v="1"/>
    <x v="0"/>
    <x v="2"/>
    <s v="18/07/1968"/>
    <n v="15363.77"/>
    <x v="2"/>
    <s v="tier - 1"/>
    <x v="2"/>
    <n v="54"/>
  </r>
  <r>
    <s v="Id1941"/>
    <s v="  Russell M"/>
    <n v="17.059999999999999"/>
    <n v="8.75"/>
    <s v="yes"/>
    <x v="0"/>
    <x v="0"/>
    <s v="No major surgery"/>
    <x v="1"/>
    <x v="3"/>
    <x v="0"/>
    <s v="17/12/1988"/>
    <n v="15361.5"/>
    <x v="2"/>
    <s v="tier - 3"/>
    <x v="8"/>
    <n v="34"/>
  </r>
  <r>
    <s v="Id1942"/>
    <s v="  Martin"/>
    <n v="32.07"/>
    <n v="5.25"/>
    <s v="No"/>
    <x v="0"/>
    <x v="1"/>
    <n v="1"/>
    <x v="1"/>
    <x v="0"/>
    <x v="2"/>
    <s v="14/07/2001"/>
    <n v="15359.1"/>
    <x v="2"/>
    <s v="tier - 3"/>
    <x v="7"/>
    <n v="21"/>
  </r>
  <r>
    <s v="Id1943"/>
    <s v="  Michael"/>
    <n v="16.5"/>
    <n v="5.03"/>
    <s v="No"/>
    <x v="0"/>
    <x v="0"/>
    <n v="1"/>
    <x v="1"/>
    <x v="3"/>
    <x v="2"/>
    <s v="13/12/1963"/>
    <n v="15322.77"/>
    <x v="2"/>
    <s v="tier - 3"/>
    <x v="5"/>
    <n v="59"/>
  </r>
  <r>
    <s v="Id1944"/>
    <s v="  Miles"/>
    <n v="31.4"/>
    <n v="5.88"/>
    <s v="No"/>
    <x v="0"/>
    <x v="0"/>
    <n v="1"/>
    <x v="1"/>
    <x v="0"/>
    <x v="1"/>
    <s v="16/09/1969"/>
    <n v="15260.52"/>
    <x v="2"/>
    <s v="tier - 2"/>
    <x v="8"/>
    <n v="53"/>
  </r>
  <r>
    <s v="Id1945"/>
    <s v="  Amanda"/>
    <n v="20.36"/>
    <n v="4.49"/>
    <s v="No"/>
    <x v="0"/>
    <x v="0"/>
    <s v="No major surgery"/>
    <x v="1"/>
    <x v="2"/>
    <x v="2"/>
    <s v="25/07/1960"/>
    <n v="15230.32"/>
    <x v="2"/>
    <s v="tier - 2"/>
    <x v="7"/>
    <n v="62"/>
  </r>
  <r>
    <s v="Id1946"/>
    <s v="  Roger"/>
    <n v="25.46"/>
    <n v="4.1399999999999997"/>
    <s v="No"/>
    <x v="0"/>
    <x v="0"/>
    <n v="1"/>
    <x v="1"/>
    <x v="1"/>
    <x v="2"/>
    <s v="23/11/1978"/>
    <n v="15207.92"/>
    <x v="2"/>
    <s v="tier - 1"/>
    <x v="1"/>
    <n v="44"/>
  </r>
  <r>
    <s v="Id1947"/>
    <s v="  Brock J"/>
    <n v="17.09"/>
    <n v="5.8"/>
    <s v="yes"/>
    <x v="0"/>
    <x v="0"/>
    <s v="No major surgery"/>
    <x v="1"/>
    <x v="3"/>
    <x v="1"/>
    <s v="17/06/1962"/>
    <n v="15174.81"/>
    <x v="2"/>
    <s v="tier - 1"/>
    <x v="1"/>
    <n v="60"/>
  </r>
  <r>
    <s v="Id1948"/>
    <s v="  Stephen F"/>
    <n v="20.83"/>
    <n v="5.12"/>
    <s v="No"/>
    <x v="0"/>
    <x v="0"/>
    <s v="No major surgery"/>
    <x v="1"/>
    <x v="2"/>
    <x v="2"/>
    <s v="03/12/1959"/>
    <n v="15170.07"/>
    <x v="2"/>
    <s v="tier - 3"/>
    <x v="6"/>
    <n v="63"/>
  </r>
  <r>
    <s v="Id1949"/>
    <s v="  Missy"/>
    <n v="18.920000000000002"/>
    <n v="5.98"/>
    <s v="yes"/>
    <x v="0"/>
    <x v="0"/>
    <n v="1"/>
    <x v="1"/>
    <x v="2"/>
    <x v="1"/>
    <s v="04/06/1959"/>
    <n v="15161.53"/>
    <x v="2"/>
    <s v="tier - 1"/>
    <x v="0"/>
    <n v="64"/>
  </r>
  <r>
    <s v="Id1950"/>
    <s v="  William"/>
    <n v="37.1"/>
    <n v="5.46"/>
    <s v="No"/>
    <x v="0"/>
    <x v="0"/>
    <s v="No major surgery"/>
    <x v="1"/>
    <x v="0"/>
    <x v="2"/>
    <s v="15/08/1975"/>
    <n v="42211.14"/>
    <x v="0"/>
    <s v="tier - 3"/>
    <x v="0"/>
    <n v="47"/>
  </r>
  <r>
    <s v="Id1951"/>
    <s v="  Lauren M"/>
    <n v="22.515000000000001"/>
    <n v="4.91"/>
    <s v="yes"/>
    <x v="0"/>
    <x v="1"/>
    <n v="1"/>
    <x v="1"/>
    <x v="2"/>
    <x v="2"/>
    <s v="25/10/1962"/>
    <n v="15161.25"/>
    <x v="2"/>
    <s v="tier - 2"/>
    <x v="1"/>
    <n v="60"/>
  </r>
  <r>
    <s v="Id1952"/>
    <s v="  Apolo U"/>
    <n v="32.700000000000003"/>
    <n v="4.66"/>
    <s v="No"/>
    <x v="0"/>
    <x v="0"/>
    <s v="No major surgery"/>
    <x v="1"/>
    <x v="0"/>
    <x v="2"/>
    <s v="25/11/1971"/>
    <n v="15150.44"/>
    <x v="2"/>
    <s v="tier - 1"/>
    <x v="8"/>
    <n v="51"/>
  </r>
  <r>
    <s v="Id1953"/>
    <s v="  Alfons"/>
    <n v="17.75"/>
    <n v="6.8"/>
    <s v="yes"/>
    <x v="0"/>
    <x v="0"/>
    <n v="1"/>
    <x v="1"/>
    <x v="3"/>
    <x v="0"/>
    <s v="05/09/1978"/>
    <n v="15123.19"/>
    <x v="2"/>
    <s v="tier - 1"/>
    <x v="6"/>
    <n v="44"/>
  </r>
  <r>
    <s v="Id1954"/>
    <s v="  Amber"/>
    <n v="33.630000000000003"/>
    <n v="4.47"/>
    <s v="yes"/>
    <x v="0"/>
    <x v="0"/>
    <s v="No major surgery"/>
    <x v="1"/>
    <x v="0"/>
    <x v="2"/>
    <s v="07/11/1972"/>
    <n v="15103.69"/>
    <x v="2"/>
    <s v="tier - 1"/>
    <x v="1"/>
    <n v="50"/>
  </r>
  <r>
    <s v="Id1955"/>
    <s v="  Leah C"/>
    <n v="34.799999999999997"/>
    <n v="4.08"/>
    <s v="yes"/>
    <x v="0"/>
    <x v="0"/>
    <n v="1"/>
    <x v="1"/>
    <x v="0"/>
    <x v="2"/>
    <s v="26/10/1975"/>
    <n v="15090.35"/>
    <x v="2"/>
    <s v="tier - 1"/>
    <x v="8"/>
    <n v="47"/>
  </r>
  <r>
    <s v="Id1956"/>
    <s v="  Lilia"/>
    <n v="16.809999999999999"/>
    <n v="5.51"/>
    <s v="yes"/>
    <x v="0"/>
    <x v="0"/>
    <n v="1"/>
    <x v="1"/>
    <x v="3"/>
    <x v="2"/>
    <s v="12/06/1968"/>
    <n v="15052.68"/>
    <x v="2"/>
    <s v="tier - 2"/>
    <x v="10"/>
    <n v="54"/>
  </r>
  <r>
    <s v="Id1957"/>
    <s v="  Danny"/>
    <n v="16.690000000000001"/>
    <n v="8.4"/>
    <s v="yes"/>
    <x v="0"/>
    <x v="0"/>
    <s v="No major surgery"/>
    <x v="1"/>
    <x v="3"/>
    <x v="0"/>
    <s v="15/08/1971"/>
    <n v="15038.51"/>
    <x v="2"/>
    <s v="tier - 3"/>
    <x v="8"/>
    <n v="51"/>
  </r>
  <r>
    <s v="Id1958"/>
    <s v="  Lauren"/>
    <n v="23.21"/>
    <n v="5.14"/>
    <s v="yes"/>
    <x v="0"/>
    <x v="0"/>
    <n v="1"/>
    <x v="1"/>
    <x v="2"/>
    <x v="2"/>
    <s v="11/09/1970"/>
    <n v="15026.3"/>
    <x v="2"/>
    <s v="tier - 3"/>
    <x v="6"/>
    <n v="52"/>
  </r>
  <r>
    <s v="Id1959"/>
    <s v="  Courtney"/>
    <n v="25.175000000000001"/>
    <n v="5.21"/>
    <s v="yes"/>
    <x v="0"/>
    <x v="0"/>
    <n v="1"/>
    <x v="1"/>
    <x v="1"/>
    <x v="2"/>
    <s v="25/11/1979"/>
    <n v="15025.76"/>
    <x v="2"/>
    <s v="tier - 1"/>
    <x v="6"/>
    <n v="43"/>
  </r>
  <r>
    <s v="Id1960"/>
    <s v="  Elizabeth"/>
    <n v="34.770000000000003"/>
    <n v="6.23"/>
    <s v="No"/>
    <x v="0"/>
    <x v="0"/>
    <s v="No major surgery"/>
    <x v="1"/>
    <x v="0"/>
    <x v="1"/>
    <s v="08/08/1960"/>
    <n v="15019.76"/>
    <x v="2"/>
    <s v="tier - 2"/>
    <x v="1"/>
    <n v="62"/>
  </r>
  <r>
    <s v="Id1961"/>
    <s v="  Satomi"/>
    <n v="27.7"/>
    <n v="5.6"/>
    <s v="No"/>
    <x v="0"/>
    <x v="0"/>
    <n v="1"/>
    <x v="1"/>
    <x v="1"/>
    <x v="2"/>
    <s v="18/09/1973"/>
    <n v="42188.15"/>
    <x v="0"/>
    <s v="tier - 1"/>
    <x v="6"/>
    <n v="49"/>
  </r>
  <r>
    <s v="Id1962"/>
    <s v="  Matthew D"/>
    <n v="19.12"/>
    <n v="4.72"/>
    <s v="yes"/>
    <x v="0"/>
    <x v="0"/>
    <n v="1"/>
    <x v="1"/>
    <x v="2"/>
    <x v="2"/>
    <s v="02/08/1995"/>
    <n v="15006.58"/>
    <x v="2"/>
    <s v="tier - 2"/>
    <x v="7"/>
    <n v="27"/>
  </r>
  <r>
    <s v="Id1963"/>
    <s v="  Peter T II"/>
    <n v="32.67"/>
    <n v="4.67"/>
    <s v="No"/>
    <x v="0"/>
    <x v="1"/>
    <n v="1"/>
    <x v="1"/>
    <x v="0"/>
    <x v="2"/>
    <s v="29/07/1958"/>
    <n v="14988.43"/>
    <x v="2"/>
    <s v="tier - 3"/>
    <x v="6"/>
    <n v="64"/>
  </r>
  <r>
    <s v="Id1964"/>
    <s v="  Manuel"/>
    <n v="28.5"/>
    <n v="6.11"/>
    <s v="No"/>
    <x v="0"/>
    <x v="0"/>
    <n v="1"/>
    <x v="1"/>
    <x v="1"/>
    <x v="1"/>
    <s v="29/11/1962"/>
    <n v="14945.34"/>
    <x v="2"/>
    <s v="tier - 1"/>
    <x v="5"/>
    <n v="60"/>
  </r>
  <r>
    <s v="Id1965"/>
    <s v="  Kindsey P"/>
    <n v="39.270000000000003"/>
    <n v="6.25"/>
    <s v="No"/>
    <x v="0"/>
    <x v="0"/>
    <s v="No major surgery"/>
    <x v="1"/>
    <x v="0"/>
    <x v="1"/>
    <s v="08/11/1968"/>
    <n v="14926.97"/>
    <x v="2"/>
    <s v="tier - 2"/>
    <x v="1"/>
    <n v="54"/>
  </r>
  <r>
    <s v="Id1966"/>
    <s v="  Thomas G"/>
    <n v="32.49"/>
    <n v="4"/>
    <s v="yes"/>
    <x v="0"/>
    <x v="0"/>
    <s v="No major surgery"/>
    <x v="1"/>
    <x v="0"/>
    <x v="2"/>
    <s v="04/07/1981"/>
    <n v="14908.27"/>
    <x v="2"/>
    <s v="tier - 1"/>
    <x v="6"/>
    <n v="41"/>
  </r>
  <r>
    <s v="Id1967"/>
    <s v="  Kyle S"/>
    <n v="23.7"/>
    <n v="5.55"/>
    <s v="yes"/>
    <x v="0"/>
    <x v="0"/>
    <s v="No major surgery"/>
    <x v="1"/>
    <x v="2"/>
    <x v="2"/>
    <s v="17/10/1958"/>
    <n v="14901.52"/>
    <x v="2"/>
    <s v="tier - 2"/>
    <x v="7"/>
    <n v="64"/>
  </r>
  <r>
    <s v="Id1968"/>
    <s v="  Alexander J"/>
    <n v="30.4"/>
    <n v="5.95"/>
    <s v="No"/>
    <x v="1"/>
    <x v="0"/>
    <n v="1"/>
    <x v="1"/>
    <x v="0"/>
    <x v="1"/>
    <s v="11/11/1970"/>
    <n v="14847.63"/>
    <x v="2"/>
    <s v="tier - 2"/>
    <x v="8"/>
    <n v="52"/>
  </r>
  <r>
    <s v="Id1969"/>
    <s v="  Dustin L"/>
    <n v="38.94"/>
    <n v="4.3600000000000003"/>
    <s v="No"/>
    <x v="0"/>
    <x v="1"/>
    <n v="1"/>
    <x v="1"/>
    <x v="0"/>
    <x v="2"/>
    <s v="05/06/1981"/>
    <n v="14843.96"/>
    <x v="2"/>
    <s v="tier - 3"/>
    <x v="2"/>
    <n v="42"/>
  </r>
  <r>
    <s v="Id1970"/>
    <s v="  Chloe"/>
    <n v="31.02"/>
    <n v="4.84"/>
    <s v="No"/>
    <x v="0"/>
    <x v="1"/>
    <n v="1"/>
    <x v="1"/>
    <x v="0"/>
    <x v="2"/>
    <s v="18/10/1979"/>
    <n v="14839.34"/>
    <x v="2"/>
    <s v="tier - 3"/>
    <x v="2"/>
    <n v="43"/>
  </r>
  <r>
    <s v="Id1971"/>
    <s v="  Cailtlin"/>
    <n v="17.5"/>
    <n v="4.5599999999999996"/>
    <s v="No"/>
    <x v="0"/>
    <x v="0"/>
    <n v="1"/>
    <x v="1"/>
    <x v="3"/>
    <x v="2"/>
    <s v="10/12/1975"/>
    <n v="14819"/>
    <x v="2"/>
    <s v="tier - 3"/>
    <x v="8"/>
    <n v="47"/>
  </r>
  <r>
    <s v="Id1972"/>
    <s v="  Joshua"/>
    <n v="34.799999999999997"/>
    <n v="4.42"/>
    <s v="yes"/>
    <x v="1"/>
    <x v="0"/>
    <n v="2"/>
    <x v="1"/>
    <x v="0"/>
    <x v="2"/>
    <s v="03/07/1979"/>
    <n v="42124.52"/>
    <x v="0"/>
    <s v="tier - 1"/>
    <x v="0"/>
    <n v="43"/>
  </r>
  <r>
    <s v="Id1973"/>
    <s v="  Chuy"/>
    <n v="17.3"/>
    <n v="7.66"/>
    <s v="yes"/>
    <x v="0"/>
    <x v="0"/>
    <n v="1"/>
    <x v="1"/>
    <x v="3"/>
    <x v="0"/>
    <s v="27/07/1965"/>
    <n v="14750.42"/>
    <x v="2"/>
    <s v="tier - 2"/>
    <x v="2"/>
    <n v="57"/>
  </r>
  <r>
    <s v="Id1974"/>
    <s v="  Laurie B"/>
    <n v="32.25"/>
    <n v="5.2"/>
    <s v="yes"/>
    <x v="0"/>
    <x v="0"/>
    <s v="No major surgery"/>
    <x v="1"/>
    <x v="0"/>
    <x v="2"/>
    <s v="29/07/1962"/>
    <n v="14738.43"/>
    <x v="2"/>
    <s v="tier - 3"/>
    <x v="5"/>
    <n v="60"/>
  </r>
  <r>
    <s v="Id1975"/>
    <s v="  Rachel B"/>
    <n v="42.4"/>
    <n v="5.53"/>
    <s v="yes"/>
    <x v="0"/>
    <x v="0"/>
    <s v="No major surgery"/>
    <x v="1"/>
    <x v="0"/>
    <x v="2"/>
    <s v="24/09/2002"/>
    <n v="14711.74"/>
    <x v="2"/>
    <s v="tier - 2"/>
    <x v="1"/>
    <n v="20"/>
  </r>
  <r>
    <s v="Id1976"/>
    <s v="  Liza"/>
    <n v="38.664999999999999"/>
    <n v="4.8600000000000003"/>
    <s v="No"/>
    <x v="1"/>
    <x v="0"/>
    <n v="1"/>
    <x v="1"/>
    <x v="0"/>
    <x v="2"/>
    <s v="04/09/1982"/>
    <n v="14696.77"/>
    <x v="2"/>
    <s v="tier - 2"/>
    <x v="6"/>
    <n v="40"/>
  </r>
  <r>
    <s v="Id1977"/>
    <s v="  Lindsey"/>
    <n v="29.92"/>
    <n v="5.49"/>
    <s v="yes"/>
    <x v="0"/>
    <x v="0"/>
    <s v="No major surgery"/>
    <x v="1"/>
    <x v="0"/>
    <x v="2"/>
    <s v="23/07/1958"/>
    <n v="14692.67"/>
    <x v="2"/>
    <s v="tier - 1"/>
    <x v="1"/>
    <n v="64"/>
  </r>
  <r>
    <s v="Id1978"/>
    <s v="  Lindsay E"/>
    <n v="29.48"/>
    <n v="4.09"/>
    <s v="yes"/>
    <x v="0"/>
    <x v="0"/>
    <s v="No major surgery"/>
    <x v="1"/>
    <x v="1"/>
    <x v="2"/>
    <s v="20/10/1969"/>
    <n v="14665.75"/>
    <x v="2"/>
    <s v="tier - 1"/>
    <x v="1"/>
    <n v="53"/>
  </r>
  <r>
    <s v="Id1979"/>
    <s v="  Kathleen M"/>
    <n v="28.785"/>
    <n v="4.3099999999999996"/>
    <s v="yes"/>
    <x v="0"/>
    <x v="0"/>
    <s v="No major surgery"/>
    <x v="1"/>
    <x v="1"/>
    <x v="2"/>
    <s v="13/11/1981"/>
    <n v="14657.2"/>
    <x v="2"/>
    <s v="tier - 1"/>
    <x v="1"/>
    <n v="41"/>
  </r>
  <r>
    <s v="Id1980"/>
    <s v="  Aya"/>
    <n v="19.8"/>
    <n v="4"/>
    <s v="yes"/>
    <x v="0"/>
    <x v="0"/>
    <s v="No major surgery"/>
    <x v="1"/>
    <x v="2"/>
    <x v="2"/>
    <s v="01/09/1967"/>
    <n v="14640.35"/>
    <x v="2"/>
    <s v="tier - 3"/>
    <x v="2"/>
    <n v="55"/>
  </r>
  <r>
    <s v="Id1981"/>
    <s v="  Carolyn R"/>
    <n v="35.53"/>
    <n v="4.68"/>
    <s v="No"/>
    <x v="0"/>
    <x v="1"/>
    <n v="1"/>
    <x v="1"/>
    <x v="0"/>
    <x v="2"/>
    <s v="21/08/1991"/>
    <n v="14630.52"/>
    <x v="2"/>
    <s v="tier - 3"/>
    <x v="6"/>
    <n v="31"/>
  </r>
  <r>
    <s v="Id1982"/>
    <s v="  Bethany"/>
    <n v="21.47"/>
    <n v="4.0199999999999996"/>
    <s v="yes"/>
    <x v="0"/>
    <x v="0"/>
    <n v="1"/>
    <x v="1"/>
    <x v="2"/>
    <x v="2"/>
    <s v="08/11/1965"/>
    <n v="14612.33"/>
    <x v="2"/>
    <s v="tier - 3"/>
    <x v="5"/>
    <n v="57"/>
  </r>
  <r>
    <s v="Id1983"/>
    <s v="  Holly A"/>
    <n v="25.9"/>
    <n v="5.12"/>
    <s v="No"/>
    <x v="0"/>
    <x v="1"/>
    <n v="1"/>
    <x v="1"/>
    <x v="1"/>
    <x v="2"/>
    <s v="09/12/1997"/>
    <n v="42112.24"/>
    <x v="0"/>
    <s v="tier - 3"/>
    <x v="0"/>
    <n v="25"/>
  </r>
  <r>
    <s v="Id1984"/>
    <s v="  Ping"/>
    <n v="20.81"/>
    <n v="5.52"/>
    <s v="No"/>
    <x v="0"/>
    <x v="0"/>
    <s v="No major surgery"/>
    <x v="1"/>
    <x v="2"/>
    <x v="2"/>
    <s v="18/07/1967"/>
    <n v="14600.62"/>
    <x v="2"/>
    <s v="tier - 3"/>
    <x v="10"/>
    <n v="55"/>
  </r>
  <r>
    <s v="Id1985"/>
    <s v="  Tim"/>
    <n v="25.84"/>
    <n v="5.81"/>
    <s v="yes"/>
    <x v="0"/>
    <x v="1"/>
    <n v="1"/>
    <x v="1"/>
    <x v="1"/>
    <x v="1"/>
    <s v="14/10/1963"/>
    <n v="14590.63"/>
    <x v="2"/>
    <s v="tier - 1"/>
    <x v="7"/>
    <n v="59"/>
  </r>
  <r>
    <s v="Id1986"/>
    <s v="  John"/>
    <n v="30.95"/>
    <n v="5.16"/>
    <s v="No"/>
    <x v="0"/>
    <x v="1"/>
    <n v="1"/>
    <x v="1"/>
    <x v="0"/>
    <x v="2"/>
    <s v="03/12/1962"/>
    <n v="14574.64"/>
    <x v="2"/>
    <s v="tier - 1"/>
    <x v="4"/>
    <n v="60"/>
  </r>
  <r>
    <s v="Id1987"/>
    <s v="  Cynthia"/>
    <n v="30.54"/>
    <n v="5"/>
    <s v="No"/>
    <x v="0"/>
    <x v="1"/>
    <n v="1"/>
    <x v="1"/>
    <x v="0"/>
    <x v="2"/>
    <s v="12/09/1998"/>
    <n v="14571.89"/>
    <x v="2"/>
    <s v="tier - 1"/>
    <x v="7"/>
    <n v="24"/>
  </r>
  <r>
    <s v="Id1988"/>
    <s v="  Emmett"/>
    <n v="33.914999999999999"/>
    <n v="5.84"/>
    <s v="yes"/>
    <x v="0"/>
    <x v="0"/>
    <s v="No major surgery"/>
    <x v="1"/>
    <x v="0"/>
    <x v="1"/>
    <s v="14/07/1989"/>
    <n v="14547.26"/>
    <x v="2"/>
    <s v="tier - 3"/>
    <x v="6"/>
    <n v="33"/>
  </r>
  <r>
    <s v="Id1989"/>
    <s v="  Kate"/>
    <n v="33.31"/>
    <n v="4.1900000000000004"/>
    <s v="No"/>
    <x v="0"/>
    <x v="1"/>
    <n v="1"/>
    <x v="1"/>
    <x v="0"/>
    <x v="2"/>
    <s v="22/07/1989"/>
    <n v="14507.46"/>
    <x v="2"/>
    <s v="tier - 3"/>
    <x v="1"/>
    <n v="33"/>
  </r>
  <r>
    <s v="Id1990"/>
    <s v="  Christopher L"/>
    <n v="25.745000000000001"/>
    <n v="4.62"/>
    <s v="yes"/>
    <x v="0"/>
    <x v="0"/>
    <s v="No major surgery"/>
    <x v="1"/>
    <x v="1"/>
    <x v="2"/>
    <s v="20/10/1979"/>
    <n v="14478.33"/>
    <x v="2"/>
    <s v="tier - 2"/>
    <x v="0"/>
    <n v="43"/>
  </r>
  <r>
    <s v="Id1991"/>
    <s v="  Christopher P"/>
    <n v="37.1"/>
    <n v="6.24"/>
    <s v="No"/>
    <x v="0"/>
    <x v="0"/>
    <s v="No major surgery"/>
    <x v="1"/>
    <x v="0"/>
    <x v="1"/>
    <s v="20/11/1959"/>
    <n v="14474.68"/>
    <x v="2"/>
    <s v="tier - 2"/>
    <x v="0"/>
    <n v="63"/>
  </r>
  <r>
    <s v="Id1992"/>
    <s v="  Christopher W"/>
    <n v="35.435000000000002"/>
    <n v="5.81"/>
    <s v="No"/>
    <x v="0"/>
    <x v="0"/>
    <s v="No major surgery"/>
    <x v="1"/>
    <x v="0"/>
    <x v="1"/>
    <s v="27/11/1976"/>
    <n v="14470.01"/>
    <x v="2"/>
    <s v="tier - 3"/>
    <x v="1"/>
    <n v="46"/>
  </r>
  <r>
    <s v="Id1993"/>
    <s v="  Norman H"/>
    <n v="20.399999999999999"/>
    <n v="4.83"/>
    <s v="No"/>
    <x v="0"/>
    <x v="0"/>
    <s v="No major surgery"/>
    <x v="1"/>
    <x v="2"/>
    <x v="2"/>
    <s v="10/11/1996"/>
    <n v="14455.64"/>
    <x v="2"/>
    <s v="tier - 3"/>
    <x v="7"/>
    <n v="26"/>
  </r>
  <r>
    <s v="Id1994"/>
    <s v="  Susan"/>
    <n v="42.13"/>
    <n v="5.72"/>
    <s v="yes"/>
    <x v="0"/>
    <x v="1"/>
    <n v="1"/>
    <x v="1"/>
    <x v="0"/>
    <x v="1"/>
    <s v="28/11/1976"/>
    <n v="42111.66"/>
    <x v="0"/>
    <s v="tier - 1"/>
    <x v="7"/>
    <n v="46"/>
  </r>
  <r>
    <s v="Id1995"/>
    <s v="  Tatyana K"/>
    <n v="33.99"/>
    <n v="4.83"/>
    <s v="yes"/>
    <x v="0"/>
    <x v="1"/>
    <n v="1"/>
    <x v="1"/>
    <x v="0"/>
    <x v="2"/>
    <s v="03/08/1959"/>
    <n v="14451.84"/>
    <x v="2"/>
    <s v="tier - 3"/>
    <x v="8"/>
    <n v="63"/>
  </r>
  <r>
    <s v="Id1996"/>
    <s v="  Chrissy"/>
    <n v="28.594999999999999"/>
    <n v="4.1399999999999997"/>
    <s v="yes"/>
    <x v="0"/>
    <x v="1"/>
    <n v="1"/>
    <x v="1"/>
    <x v="1"/>
    <x v="2"/>
    <s v="29/06/1959"/>
    <n v="14449.85"/>
    <x v="2"/>
    <s v="tier - 1"/>
    <x v="7"/>
    <n v="63"/>
  </r>
  <r>
    <s v="Id1997"/>
    <s v="  Carrie"/>
    <n v="20.8"/>
    <n v="4.07"/>
    <s v="yes"/>
    <x v="0"/>
    <x v="1"/>
    <n v="1"/>
    <x v="1"/>
    <x v="2"/>
    <x v="2"/>
    <s v="04/11/1967"/>
    <n v="14427.63"/>
    <x v="2"/>
    <s v="tier - 2"/>
    <x v="5"/>
    <n v="55"/>
  </r>
  <r>
    <s v="Id1998"/>
    <s v="  Halle"/>
    <n v="23.465"/>
    <n v="6.26"/>
    <s v="yes"/>
    <x v="0"/>
    <x v="1"/>
    <n v="1"/>
    <x v="1"/>
    <x v="2"/>
    <x v="1"/>
    <s v="15/08/1967"/>
    <n v="14426.66"/>
    <x v="2"/>
    <s v="tier - 2"/>
    <x v="2"/>
    <n v="55"/>
  </r>
  <r>
    <s v="Id1999"/>
    <s v="  Carolyn"/>
    <n v="40.185000000000002"/>
    <n v="5.88"/>
    <s v="yes"/>
    <x v="0"/>
    <x v="0"/>
    <s v="No major surgery"/>
    <x v="1"/>
    <x v="0"/>
    <x v="1"/>
    <s v="10/08/1999"/>
    <n v="14426.07"/>
    <x v="2"/>
    <s v="tier - 1"/>
    <x v="1"/>
    <n v="23"/>
  </r>
  <r>
    <s v="Id2000"/>
    <s v="  Tara D"/>
    <n v="21.89"/>
    <n v="5.72"/>
    <s v="yes"/>
    <x v="0"/>
    <x v="0"/>
    <s v="No major surgery"/>
    <x v="1"/>
    <x v="2"/>
    <x v="1"/>
    <s v="20/09/1958"/>
    <n v="14418.28"/>
    <x v="2"/>
    <s v="tier - 3"/>
    <x v="0"/>
    <n v="64"/>
  </r>
  <r>
    <s v="Id2001"/>
    <s v="  Rasim M"/>
    <n v="29.34"/>
    <n v="6.09"/>
    <s v="yes"/>
    <x v="1"/>
    <x v="0"/>
    <n v="2"/>
    <x v="1"/>
    <x v="1"/>
    <x v="1"/>
    <s v="29/07/1958"/>
    <n v="14410.93"/>
    <x v="2"/>
    <s v="tier - 2"/>
    <x v="3"/>
    <n v="64"/>
  </r>
  <r>
    <s v="Id2002"/>
    <s v="  Dina"/>
    <n v="22.61"/>
    <n v="4.25"/>
    <s v="yes"/>
    <x v="0"/>
    <x v="0"/>
    <s v="No major surgery"/>
    <x v="1"/>
    <x v="2"/>
    <x v="2"/>
    <s v="14/09/1958"/>
    <n v="14394.56"/>
    <x v="2"/>
    <s v="tier - 1"/>
    <x v="14"/>
    <n v="64"/>
  </r>
  <r>
    <s v="Id2003"/>
    <s v="  Lisa"/>
    <n v="22.23"/>
    <n v="6.09"/>
    <s v="yes"/>
    <x v="0"/>
    <x v="0"/>
    <s v="No major surgery"/>
    <x v="1"/>
    <x v="2"/>
    <x v="1"/>
    <s v="22/06/1965"/>
    <n v="14394.4"/>
    <x v="2"/>
    <s v="tier - 3"/>
    <x v="7"/>
    <n v="57"/>
  </r>
  <r>
    <s v="Id2004"/>
    <s v="  Caitrin"/>
    <n v="33.4"/>
    <n v="5.51"/>
    <s v="No"/>
    <x v="0"/>
    <x v="0"/>
    <s v="No major surgery"/>
    <x v="1"/>
    <x v="0"/>
    <x v="2"/>
    <s v="16/07/1963"/>
    <n v="14382.71"/>
    <x v="2"/>
    <s v="tier - 2"/>
    <x v="1"/>
    <n v="59"/>
  </r>
  <r>
    <s v="Id2005"/>
    <s v="  Adriana S"/>
    <n v="33.11"/>
    <n v="5.63"/>
    <s v="No"/>
    <x v="0"/>
    <x v="0"/>
    <s v="No major surgery"/>
    <x v="1"/>
    <x v="0"/>
    <x v="2"/>
    <s v="27/10/1994"/>
    <n v="51194.559999999998"/>
    <x v="0"/>
    <s v="tier - 3"/>
    <x v="6"/>
    <n v="28"/>
  </r>
  <r>
    <s v="Id2006"/>
    <s v="  Megan"/>
    <n v="16.815000000000001"/>
    <n v="5.29"/>
    <s v="yes"/>
    <x v="0"/>
    <x v="0"/>
    <s v="No major surgery"/>
    <x v="1"/>
    <x v="3"/>
    <x v="2"/>
    <s v="19/12/1968"/>
    <n v="41999.519999999997"/>
    <x v="0"/>
    <s v="tier - 3"/>
    <x v="0"/>
    <n v="54"/>
  </r>
  <r>
    <s v="Id2007"/>
    <s v="  Kristen M"/>
    <n v="25.61"/>
    <n v="4"/>
    <s v="No"/>
    <x v="0"/>
    <x v="1"/>
    <n v="1"/>
    <x v="1"/>
    <x v="1"/>
    <x v="2"/>
    <s v="16/11/1988"/>
    <n v="14358.36"/>
    <x v="2"/>
    <s v="tier - 2"/>
    <x v="6"/>
    <n v="34"/>
  </r>
  <r>
    <s v="Id2008"/>
    <s v="  Alix"/>
    <n v="25.8"/>
    <n v="5.49"/>
    <s v="No"/>
    <x v="0"/>
    <x v="0"/>
    <s v="No major surgery"/>
    <x v="1"/>
    <x v="1"/>
    <x v="2"/>
    <s v="10/10/1967"/>
    <n v="14355.43"/>
    <x v="2"/>
    <s v="tier - 1"/>
    <x v="2"/>
    <n v="55"/>
  </r>
  <r>
    <s v="Id2009"/>
    <s v="  Kakushin"/>
    <n v="27.39"/>
    <n v="5.34"/>
    <s v="No"/>
    <x v="0"/>
    <x v="0"/>
    <s v="No major surgery"/>
    <x v="1"/>
    <x v="1"/>
    <x v="2"/>
    <s v="24/12/1959"/>
    <n v="14349.85"/>
    <x v="2"/>
    <s v="tier - 2"/>
    <x v="1"/>
    <n v="63"/>
  </r>
  <r>
    <s v="Id2010"/>
    <s v="  Michael J"/>
    <n v="17.03"/>
    <n v="4.12"/>
    <s v="No"/>
    <x v="0"/>
    <x v="0"/>
    <n v="1"/>
    <x v="1"/>
    <x v="3"/>
    <x v="2"/>
    <s v="26/09/1969"/>
    <n v="14337.91"/>
    <x v="2"/>
    <s v="tier - 3"/>
    <x v="10"/>
    <n v="53"/>
  </r>
  <r>
    <s v="Id2011"/>
    <s v="  Bradley"/>
    <n v="23.75"/>
    <n v="5.49"/>
    <s v="yes"/>
    <x v="0"/>
    <x v="0"/>
    <s v="No major surgery"/>
    <x v="1"/>
    <x v="2"/>
    <x v="2"/>
    <s v="10/07/1958"/>
    <n v="14319.03"/>
    <x v="2"/>
    <s v="tier - 2"/>
    <x v="6"/>
    <n v="64"/>
  </r>
  <r>
    <s v="Id2012"/>
    <s v="  Matt"/>
    <n v="26.03"/>
    <n v="5.1100000000000003"/>
    <s v="yes"/>
    <x v="0"/>
    <x v="0"/>
    <n v="1"/>
    <x v="1"/>
    <x v="1"/>
    <x v="2"/>
    <s v="15/10/1958"/>
    <n v="14313.85"/>
    <x v="2"/>
    <s v="tier - 3"/>
    <x v="0"/>
    <n v="64"/>
  </r>
  <r>
    <s v="Id2013"/>
    <s v="  Amanda C"/>
    <n v="16.079999999999998"/>
    <n v="5.94"/>
    <s v="No"/>
    <x v="0"/>
    <x v="0"/>
    <s v="No major surgery"/>
    <x v="1"/>
    <x v="3"/>
    <x v="1"/>
    <s v="15/12/1968"/>
    <n v="14285.9"/>
    <x v="2"/>
    <s v="tier - 3"/>
    <x v="1"/>
    <n v="54"/>
  </r>
  <r>
    <s v="Id2014"/>
    <s v="  Valur"/>
    <n v="30.875"/>
    <n v="5.54"/>
    <s v="No"/>
    <x v="0"/>
    <x v="0"/>
    <s v="No major surgery"/>
    <x v="1"/>
    <x v="0"/>
    <x v="2"/>
    <s v="06/09/2004"/>
    <n v="14283.46"/>
    <x v="2"/>
    <s v="tier - 2"/>
    <x v="7"/>
    <n v="18"/>
  </r>
  <r>
    <s v="Id2015"/>
    <s v="  Erica J"/>
    <n v="31.79"/>
    <n v="7.09"/>
    <s v="No"/>
    <x v="0"/>
    <x v="0"/>
    <s v="No major surgery"/>
    <x v="1"/>
    <x v="0"/>
    <x v="0"/>
    <s v="13/07/1972"/>
    <n v="14258.33"/>
    <x v="2"/>
    <s v="tier - 2"/>
    <x v="2"/>
    <n v="50"/>
  </r>
  <r>
    <s v="Id2016"/>
    <s v="  Stephen F"/>
    <n v="28.48"/>
    <n v="6.22"/>
    <s v="yes"/>
    <x v="0"/>
    <x v="1"/>
    <n v="1"/>
    <x v="1"/>
    <x v="1"/>
    <x v="1"/>
    <s v="26/12/1974"/>
    <n v="14256.79"/>
    <x v="2"/>
    <s v="tier - 2"/>
    <x v="2"/>
    <n v="48"/>
  </r>
  <r>
    <s v="Id2017"/>
    <s v="  Lissa"/>
    <n v="26.6"/>
    <n v="4.33"/>
    <s v="No"/>
    <x v="0"/>
    <x v="0"/>
    <n v="1"/>
    <x v="1"/>
    <x v="1"/>
    <x v="2"/>
    <s v="10/11/1984"/>
    <n v="41949.24"/>
    <x v="0"/>
    <s v="tier - 1"/>
    <x v="0"/>
    <n v="38"/>
  </r>
  <r>
    <s v="Id2018"/>
    <s v="  Megan"/>
    <n v="25.27"/>
    <n v="5.83"/>
    <s v="No"/>
    <x v="0"/>
    <x v="0"/>
    <n v="1"/>
    <x v="1"/>
    <x v="1"/>
    <x v="1"/>
    <s v="08/11/1959"/>
    <n v="14256.19"/>
    <x v="2"/>
    <s v="tier - 3"/>
    <x v="1"/>
    <n v="63"/>
  </r>
  <r>
    <s v="Id2019"/>
    <s v="  Alyson"/>
    <n v="34.484999999999999"/>
    <n v="4.7"/>
    <s v="yes"/>
    <x v="0"/>
    <x v="1"/>
    <n v="1"/>
    <x v="1"/>
    <x v="0"/>
    <x v="2"/>
    <s v="10/10/1959"/>
    <n v="14254.61"/>
    <x v="2"/>
    <s v="tier - 1"/>
    <x v="1"/>
    <n v="63"/>
  </r>
  <r>
    <s v="Id2020"/>
    <s v="  Chance B"/>
    <n v="15.57"/>
    <n v="4.07"/>
    <s v="yes"/>
    <x v="0"/>
    <x v="0"/>
    <n v="1"/>
    <x v="1"/>
    <x v="3"/>
    <x v="2"/>
    <s v="25/09/1961"/>
    <n v="14235.07"/>
    <x v="2"/>
    <s v="tier - 1"/>
    <x v="6"/>
    <n v="61"/>
  </r>
  <r>
    <s v="Id2021"/>
    <s v="  Sean P"/>
    <n v="30.36"/>
    <n v="9.39"/>
    <s v="No"/>
    <x v="0"/>
    <x v="0"/>
    <s v="No major surgery"/>
    <x v="1"/>
    <x v="0"/>
    <x v="0"/>
    <s v="21/09/1958"/>
    <n v="14210.54"/>
    <x v="2"/>
    <s v="tier - 2"/>
    <x v="1"/>
    <n v="64"/>
  </r>
  <r>
    <s v="Id2022"/>
    <s v="  Therese"/>
    <n v="19.37"/>
    <n v="4.18"/>
    <s v="No"/>
    <x v="0"/>
    <x v="0"/>
    <s v="No major surgery"/>
    <x v="1"/>
    <x v="2"/>
    <x v="2"/>
    <s v="17/11/1983"/>
    <n v="14209.4"/>
    <x v="2"/>
    <s v="tier - 1"/>
    <x v="2"/>
    <n v="39"/>
  </r>
  <r>
    <s v="Id2023"/>
    <s v="  Beau"/>
    <n v="16.71"/>
    <n v="4.18"/>
    <s v="No"/>
    <x v="0"/>
    <x v="0"/>
    <n v="1"/>
    <x v="1"/>
    <x v="3"/>
    <x v="2"/>
    <s v="25/12/1968"/>
    <n v="14193.55"/>
    <x v="2"/>
    <s v="tier - 1"/>
    <x v="2"/>
    <n v="54"/>
  </r>
  <r>
    <s v="Id2024"/>
    <s v="  Kelsey M"/>
    <n v="24.1"/>
    <n v="4.4000000000000004"/>
    <s v="yes"/>
    <x v="0"/>
    <x v="0"/>
    <n v="1"/>
    <x v="1"/>
    <x v="2"/>
    <x v="2"/>
    <s v="07/07/1984"/>
    <n v="14152.46"/>
    <x v="2"/>
    <s v="tier - 1"/>
    <x v="1"/>
    <n v="38"/>
  </r>
  <r>
    <s v="Id2025"/>
    <s v="  Gretchen"/>
    <n v="29.77"/>
    <n v="9.9"/>
    <s v="No"/>
    <x v="0"/>
    <x v="0"/>
    <s v="No major surgery"/>
    <x v="1"/>
    <x v="1"/>
    <x v="0"/>
    <s v="06/07/2004"/>
    <n v="14133.04"/>
    <x v="2"/>
    <s v="tier - 3"/>
    <x v="0"/>
    <n v="18"/>
  </r>
  <r>
    <s v="Id2026"/>
    <s v="  Nicholas E"/>
    <n v="46.53"/>
    <n v="4.84"/>
    <s v="yes"/>
    <x v="0"/>
    <x v="0"/>
    <s v="No major surgery"/>
    <x v="1"/>
    <x v="0"/>
    <x v="2"/>
    <s v="14/06/1961"/>
    <n v="14119.62"/>
    <x v="2"/>
    <s v="tier - 1"/>
    <x v="1"/>
    <n v="61"/>
  </r>
  <r>
    <s v="Id2027"/>
    <s v="  Deborah"/>
    <n v="23.4"/>
    <n v="5.53"/>
    <s v="No"/>
    <x v="0"/>
    <x v="1"/>
    <n v="1"/>
    <x v="1"/>
    <x v="2"/>
    <x v="2"/>
    <s v="26/09/1976"/>
    <n v="14098.07"/>
    <x v="2"/>
    <s v="tier - 3"/>
    <x v="8"/>
    <n v="46"/>
  </r>
  <r>
    <s v="Id2028"/>
    <s v="  Chuck W"/>
    <n v="30"/>
    <n v="4.33"/>
    <s v="yes"/>
    <x v="0"/>
    <x v="0"/>
    <s v="No major surgery"/>
    <x v="1"/>
    <x v="0"/>
    <x v="2"/>
    <s v="08/06/1972"/>
    <n v="41919.1"/>
    <x v="0"/>
    <s v="tier - 1"/>
    <x v="3"/>
    <n v="51"/>
  </r>
  <r>
    <s v="Id2029"/>
    <s v="  Daniel"/>
    <n v="29.15"/>
    <n v="4.91"/>
    <s v="yes"/>
    <x v="0"/>
    <x v="0"/>
    <s v="No major surgery"/>
    <x v="1"/>
    <x v="1"/>
    <x v="2"/>
    <s v="12/09/1991"/>
    <n v="14081.93"/>
    <x v="2"/>
    <s v="tier - 3"/>
    <x v="1"/>
    <n v="31"/>
  </r>
  <r>
    <s v="Id2030"/>
    <s v="  Amany"/>
    <n v="34.865000000000002"/>
    <n v="4.8"/>
    <s v="No"/>
    <x v="0"/>
    <x v="0"/>
    <s v="No major surgery"/>
    <x v="1"/>
    <x v="0"/>
    <x v="2"/>
    <s v="08/11/1960"/>
    <n v="14043.48"/>
    <x v="2"/>
    <s v="tier - 3"/>
    <x v="7"/>
    <n v="62"/>
  </r>
  <r>
    <s v="Id2031"/>
    <s v="  Kipling"/>
    <n v="28.12"/>
    <n v="5.55"/>
    <s v="yes"/>
    <x v="1"/>
    <x v="0"/>
    <n v="2"/>
    <x v="1"/>
    <x v="1"/>
    <x v="2"/>
    <s v="08/07/1963"/>
    <n v="14007.22"/>
    <x v="2"/>
    <s v="tier - 3"/>
    <x v="6"/>
    <n v="59"/>
  </r>
  <r>
    <s v="Id2032"/>
    <s v="  Duncan"/>
    <n v="29.45"/>
    <n v="5.24"/>
    <s v="yes"/>
    <x v="0"/>
    <x v="0"/>
    <s v="No major surgery"/>
    <x v="1"/>
    <x v="1"/>
    <x v="2"/>
    <s v="06/07/1963"/>
    <n v="14001.29"/>
    <x v="2"/>
    <s v="tier - 2"/>
    <x v="0"/>
    <n v="59"/>
  </r>
  <r>
    <s v="Id2033"/>
    <s v="  Louis C"/>
    <n v="27.94"/>
    <n v="6.08"/>
    <s v="No"/>
    <x v="0"/>
    <x v="1"/>
    <n v="1"/>
    <x v="1"/>
    <x v="1"/>
    <x v="1"/>
    <s v="23/12/1963"/>
    <n v="14001.13"/>
    <x v="2"/>
    <s v="tier - 1"/>
    <x v="0"/>
    <n v="59"/>
  </r>
  <r>
    <s v="Id2034"/>
    <s v="  Daniel J"/>
    <n v="27.2"/>
    <n v="5.83"/>
    <s v="No"/>
    <x v="0"/>
    <x v="1"/>
    <n v="1"/>
    <x v="1"/>
    <x v="1"/>
    <x v="1"/>
    <s v="06/09/1959"/>
    <n v="13981.85"/>
    <x v="2"/>
    <s v="tier - 1"/>
    <x v="3"/>
    <n v="63"/>
  </r>
  <r>
    <s v="Id2035"/>
    <s v="  Ildiko M"/>
    <n v="33.344999999999999"/>
    <n v="4.29"/>
    <s v="No"/>
    <x v="0"/>
    <x v="0"/>
    <n v="1"/>
    <x v="1"/>
    <x v="0"/>
    <x v="2"/>
    <s v="13/07/1990"/>
    <n v="13979.45"/>
    <x v="2"/>
    <s v="tier - 1"/>
    <x v="8"/>
    <n v="32"/>
  </r>
  <r>
    <s v="Id2036"/>
    <s v="  Melinda E"/>
    <n v="29.925000000000001"/>
    <n v="5.3"/>
    <s v="No"/>
    <x v="0"/>
    <x v="0"/>
    <n v="1"/>
    <x v="1"/>
    <x v="0"/>
    <x v="2"/>
    <s v="29/08/1959"/>
    <n v="13974.46"/>
    <x v="2"/>
    <s v="tier - 2"/>
    <x v="9"/>
    <n v="63"/>
  </r>
  <r>
    <s v="Id2037"/>
    <s v="  Ashley M"/>
    <n v="24.225000000000001"/>
    <n v="4.42"/>
    <s v="No"/>
    <x v="0"/>
    <x v="0"/>
    <n v="1"/>
    <x v="1"/>
    <x v="2"/>
    <x v="2"/>
    <s v="18/06/1960"/>
    <n v="13937.67"/>
    <x v="2"/>
    <s v="tier - 1"/>
    <x v="1"/>
    <n v="62"/>
  </r>
  <r>
    <s v="Id2038"/>
    <s v="  Stephanie"/>
    <n v="29.68"/>
    <n v="5.68"/>
    <s v="No"/>
    <x v="1"/>
    <x v="0"/>
    <n v="1"/>
    <x v="1"/>
    <x v="1"/>
    <x v="2"/>
    <s v="27/07/1962"/>
    <n v="13919.82"/>
    <x v="2"/>
    <s v="tier - 2"/>
    <x v="0"/>
    <n v="60"/>
  </r>
  <r>
    <s v="Id2039"/>
    <s v="  Sean P"/>
    <n v="20.614999999999998"/>
    <n v="6.05"/>
    <s v="No"/>
    <x v="0"/>
    <x v="1"/>
    <n v="1"/>
    <x v="1"/>
    <x v="2"/>
    <x v="1"/>
    <s v="21/09/1966"/>
    <n v="41886.54"/>
    <x v="0"/>
    <s v="tier - 3"/>
    <x v="6"/>
    <n v="56"/>
  </r>
  <r>
    <s v="Id2040"/>
    <s v="  Emily G"/>
    <n v="32.119999999999997"/>
    <n v="5.33"/>
    <s v="No"/>
    <x v="1"/>
    <x v="0"/>
    <n v="1"/>
    <x v="1"/>
    <x v="0"/>
    <x v="2"/>
    <s v="07/07/1959"/>
    <n v="13887.97"/>
    <x v="2"/>
    <s v="tier - 2"/>
    <x v="0"/>
    <n v="63"/>
  </r>
  <r>
    <s v="Id2041"/>
    <s v="  Malcolm"/>
    <n v="27.36"/>
    <n v="6.22"/>
    <s v="No"/>
    <x v="0"/>
    <x v="0"/>
    <s v="No major surgery"/>
    <x v="1"/>
    <x v="1"/>
    <x v="1"/>
    <s v="29/12/1959"/>
    <n v="13887.2"/>
    <x v="2"/>
    <s v="tier - 3"/>
    <x v="0"/>
    <n v="63"/>
  </r>
  <r>
    <s v="Id2042"/>
    <s v="  Danilo"/>
    <n v="17.385000000000002"/>
    <n v="5.84"/>
    <s v="No"/>
    <x v="0"/>
    <x v="0"/>
    <s v="No major surgery"/>
    <x v="1"/>
    <x v="3"/>
    <x v="1"/>
    <s v="25/09/1985"/>
    <n v="13886.4"/>
    <x v="2"/>
    <s v="tier - 2"/>
    <x v="1"/>
    <n v="37"/>
  </r>
  <r>
    <s v="Id2043"/>
    <s v="  Mikko"/>
    <n v="30.13"/>
    <n v="5.71"/>
    <s v="No"/>
    <x v="1"/>
    <x v="0"/>
    <n v="1"/>
    <x v="1"/>
    <x v="0"/>
    <x v="1"/>
    <s v="05/10/1959"/>
    <n v="13880.95"/>
    <x v="2"/>
    <s v="tier - 2"/>
    <x v="6"/>
    <n v="63"/>
  </r>
  <r>
    <s v="Id2044"/>
    <s v="  Paula C"/>
    <n v="25.44"/>
    <n v="6.04"/>
    <s v="yes"/>
    <x v="0"/>
    <x v="1"/>
    <n v="1"/>
    <x v="1"/>
    <x v="1"/>
    <x v="1"/>
    <s v="19/12/1978"/>
    <n v="13874.89"/>
    <x v="2"/>
    <s v="tier - 1"/>
    <x v="1"/>
    <n v="44"/>
  </r>
  <r>
    <s v="Id2045"/>
    <s v="  Kirsten N"/>
    <n v="39.805"/>
    <n v="4.38"/>
    <s v="No"/>
    <x v="1"/>
    <x v="0"/>
    <n v="1"/>
    <x v="1"/>
    <x v="0"/>
    <x v="2"/>
    <s v="21/07/1960"/>
    <n v="13844.8"/>
    <x v="2"/>
    <s v="tier - 2"/>
    <x v="1"/>
    <n v="62"/>
  </r>
  <r>
    <s v="Id2046"/>
    <s v="  Christy"/>
    <n v="30.4"/>
    <n v="5.56"/>
    <s v="yes"/>
    <x v="1"/>
    <x v="0"/>
    <n v="1"/>
    <x v="1"/>
    <x v="0"/>
    <x v="2"/>
    <s v="07/06/2003"/>
    <n v="13844.51"/>
    <x v="2"/>
    <s v="tier - 1"/>
    <x v="6"/>
    <n v="20"/>
  </r>
  <r>
    <s v="Id2047"/>
    <s v="  Jennifer"/>
    <n v="23.18"/>
    <n v="4.24"/>
    <s v="No"/>
    <x v="1"/>
    <x v="0"/>
    <n v="1"/>
    <x v="1"/>
    <x v="2"/>
    <x v="2"/>
    <s v="10/12/1958"/>
    <n v="13831.12"/>
    <x v="1"/>
    <s v="tier - 1"/>
    <x v="0"/>
    <n v="64"/>
  </r>
  <r>
    <s v="Id2048"/>
    <s v="  Jingjing"/>
    <n v="39.615000000000002"/>
    <n v="6.32"/>
    <s v="No"/>
    <x v="0"/>
    <x v="1"/>
    <n v="1"/>
    <x v="1"/>
    <x v="0"/>
    <x v="1"/>
    <s v="25/11/1958"/>
    <n v="13822.8"/>
    <x v="1"/>
    <s v="tier - 3"/>
    <x v="6"/>
    <n v="64"/>
  </r>
  <r>
    <s v="Id2049"/>
    <s v="  Morgan"/>
    <n v="30.59"/>
    <n v="6.3"/>
    <s v="yes"/>
    <x v="0"/>
    <x v="1"/>
    <n v="1"/>
    <x v="1"/>
    <x v="0"/>
    <x v="1"/>
    <s v="08/12/1986"/>
    <n v="13819.49"/>
    <x v="1"/>
    <s v="tier - 2"/>
    <x v="1"/>
    <n v="36"/>
  </r>
  <r>
    <s v="Id2050"/>
    <s v="  Patrick J"/>
    <n v="16.72"/>
    <n v="4.38"/>
    <s v="yes"/>
    <x v="0"/>
    <x v="0"/>
    <n v="1"/>
    <x v="1"/>
    <x v="3"/>
    <x v="2"/>
    <s v="22/09/1962"/>
    <n v="41794.629999999997"/>
    <x v="0"/>
    <s v="tier - 3"/>
    <x v="6"/>
    <n v="60"/>
  </r>
  <r>
    <s v="Id2051"/>
    <s v="  Frankline"/>
    <n v="26.22"/>
    <n v="4.6500000000000004"/>
    <s v="yes"/>
    <x v="0"/>
    <x v="1"/>
    <n v="1"/>
    <x v="1"/>
    <x v="1"/>
    <x v="2"/>
    <s v="10/11/1966"/>
    <n v="13801.61"/>
    <x v="1"/>
    <s v="tier - 3"/>
    <x v="2"/>
    <n v="56"/>
  </r>
  <r>
    <s v="Id2052"/>
    <s v="  Laura T"/>
    <n v="31.824999999999999"/>
    <n v="4.7"/>
    <s v="No"/>
    <x v="0"/>
    <x v="1"/>
    <n v="1"/>
    <x v="1"/>
    <x v="0"/>
    <x v="2"/>
    <s v="06/08/1959"/>
    <n v="13770.1"/>
    <x v="1"/>
    <s v="tier - 1"/>
    <x v="1"/>
    <n v="63"/>
  </r>
  <r>
    <s v="Id2053"/>
    <s v="  Natalia"/>
    <n v="25.745000000000001"/>
    <n v="4.34"/>
    <s v="No"/>
    <x v="0"/>
    <x v="1"/>
    <n v="1"/>
    <x v="1"/>
    <x v="1"/>
    <x v="2"/>
    <s v="16/07/2004"/>
    <n v="13747.87"/>
    <x v="1"/>
    <s v="tier - 2"/>
    <x v="14"/>
    <n v="18"/>
  </r>
  <r>
    <s v="Id2054"/>
    <s v="  Jennifer L"/>
    <n v="24.605"/>
    <n v="5.62"/>
    <s v="No"/>
    <x v="0"/>
    <x v="1"/>
    <n v="1"/>
    <x v="1"/>
    <x v="2"/>
    <x v="2"/>
    <s v="23/10/1969"/>
    <n v="13746.74"/>
    <x v="1"/>
    <s v="tier - 2"/>
    <x v="2"/>
    <n v="53"/>
  </r>
  <r>
    <s v="Id2055"/>
    <s v="  Brooke"/>
    <n v="24.51"/>
    <n v="4.24"/>
    <s v="No"/>
    <x v="0"/>
    <x v="1"/>
    <n v="1"/>
    <x v="1"/>
    <x v="2"/>
    <x v="2"/>
    <s v="29/08/1985"/>
    <n v="13726.21"/>
    <x v="1"/>
    <s v="tier - 3"/>
    <x v="2"/>
    <n v="37"/>
  </r>
  <r>
    <s v="Id2056"/>
    <s v="  Jeremy M"/>
    <n v="31.065000000000001"/>
    <n v="4.57"/>
    <s v="yes"/>
    <x v="0"/>
    <x v="0"/>
    <s v="No major surgery"/>
    <x v="1"/>
    <x v="0"/>
    <x v="2"/>
    <s v="02/08/1981"/>
    <n v="13725.47"/>
    <x v="1"/>
    <s v="tier - 2"/>
    <x v="7"/>
    <n v="41"/>
  </r>
  <r>
    <s v="Id2057"/>
    <s v="  Megan L"/>
    <n v="28.12"/>
    <n v="5.05"/>
    <s v="No"/>
    <x v="0"/>
    <x v="0"/>
    <s v="No major surgery"/>
    <x v="1"/>
    <x v="1"/>
    <x v="2"/>
    <s v="24/11/1986"/>
    <n v="13714.55"/>
    <x v="1"/>
    <s v="tier - 2"/>
    <x v="8"/>
    <n v="36"/>
  </r>
  <r>
    <s v="Id2058"/>
    <s v="  Bryan"/>
    <n v="38.06"/>
    <n v="6.16"/>
    <s v="No"/>
    <x v="0"/>
    <x v="0"/>
    <s v="No major surgery"/>
    <x v="1"/>
    <x v="0"/>
    <x v="1"/>
    <s v="14/09/1985"/>
    <n v="13685.51"/>
    <x v="1"/>
    <s v="tier - 1"/>
    <x v="2"/>
    <n v="37"/>
  </r>
  <r>
    <s v="Id2059"/>
    <s v="  Marny"/>
    <n v="24.96"/>
    <n v="4.57"/>
    <s v="No"/>
    <x v="0"/>
    <x v="0"/>
    <s v="No major surgery"/>
    <x v="1"/>
    <x v="1"/>
    <x v="2"/>
    <s v="04/08/1963"/>
    <n v="13677.68"/>
    <x v="1"/>
    <s v="tier - 2"/>
    <x v="5"/>
    <n v="59"/>
  </r>
  <r>
    <s v="Id2060"/>
    <s v="  Marc"/>
    <n v="17.670000000000002"/>
    <n v="5.53"/>
    <s v="yes"/>
    <x v="0"/>
    <x v="0"/>
    <s v="No major surgery"/>
    <x v="1"/>
    <x v="3"/>
    <x v="2"/>
    <s v="20/07/1984"/>
    <n v="13638.06"/>
    <x v="1"/>
    <s v="tier - 3"/>
    <x v="8"/>
    <n v="38"/>
  </r>
  <r>
    <s v="Id2061"/>
    <s v="  Benjamin L"/>
    <n v="31.35"/>
    <n v="5.84"/>
    <s v="No"/>
    <x v="1"/>
    <x v="0"/>
    <n v="1"/>
    <x v="1"/>
    <x v="0"/>
    <x v="1"/>
    <s v="29/09/1975"/>
    <n v="41681.86"/>
    <x v="0"/>
    <s v="tier - 1"/>
    <x v="6"/>
    <n v="47"/>
  </r>
  <r>
    <s v="Id2062"/>
    <s v="  Rob G"/>
    <n v="28.31"/>
    <n v="6.41"/>
    <s v="No"/>
    <x v="1"/>
    <x v="0"/>
    <n v="1"/>
    <x v="1"/>
    <x v="1"/>
    <x v="3"/>
    <s v="24/12/1961"/>
    <n v="13635.64"/>
    <x v="1"/>
    <s v="tier - 3"/>
    <x v="7"/>
    <n v="61"/>
  </r>
  <r>
    <s v="Id2063"/>
    <s v="  Stefanie A"/>
    <n v="30.3"/>
    <n v="4.7300000000000004"/>
    <s v="yes"/>
    <x v="0"/>
    <x v="1"/>
    <n v="1"/>
    <x v="1"/>
    <x v="0"/>
    <x v="2"/>
    <s v="26/07/1969"/>
    <n v="13622.01"/>
    <x v="1"/>
    <s v="tier - 3"/>
    <x v="1"/>
    <n v="53"/>
  </r>
  <r>
    <s v="Id2064"/>
    <s v="  Stephanie"/>
    <n v="26.4"/>
    <n v="6.22"/>
    <s v="yes"/>
    <x v="0"/>
    <x v="0"/>
    <s v="No major surgery"/>
    <x v="1"/>
    <x v="1"/>
    <x v="1"/>
    <s v="18/11/1961"/>
    <n v="13616.36"/>
    <x v="1"/>
    <s v="tier - 3"/>
    <x v="7"/>
    <n v="61"/>
  </r>
  <r>
    <s v="Id2065"/>
    <s v="  Caroline F"/>
    <n v="22.135000000000002"/>
    <n v="4.46"/>
    <s v="yes"/>
    <x v="0"/>
    <x v="0"/>
    <s v="No major surgery"/>
    <x v="1"/>
    <x v="2"/>
    <x v="2"/>
    <s v="10/09/1964"/>
    <n v="13607.37"/>
    <x v="1"/>
    <s v="tier - 1"/>
    <x v="7"/>
    <n v="58"/>
  </r>
  <r>
    <s v="Id2066"/>
    <s v="  Julia J"/>
    <n v="17.399999999999999"/>
    <n v="4.5"/>
    <s v="yes"/>
    <x v="0"/>
    <x v="0"/>
    <s v="No major surgery"/>
    <x v="1"/>
    <x v="3"/>
    <x v="2"/>
    <s v="14/08/1992"/>
    <n v="13588.17"/>
    <x v="1"/>
    <s v="tier - 1"/>
    <x v="1"/>
    <n v="30"/>
  </r>
  <r>
    <s v="Id2067"/>
    <s v="  Jack"/>
    <n v="28.06"/>
    <n v="8.93"/>
    <s v="No"/>
    <x v="0"/>
    <x v="0"/>
    <s v="No major surgery"/>
    <x v="1"/>
    <x v="1"/>
    <x v="0"/>
    <s v="15/07/1968"/>
    <n v="13566.04"/>
    <x v="1"/>
    <s v="tier - 3"/>
    <x v="2"/>
    <n v="54"/>
  </r>
  <r>
    <s v="Id2068"/>
    <s v="  Bernat"/>
    <n v="31.13"/>
    <n v="11.02"/>
    <s v="No"/>
    <x v="0"/>
    <x v="0"/>
    <s v="No major surgery"/>
    <x v="1"/>
    <x v="0"/>
    <x v="0"/>
    <s v="11/07/1960"/>
    <n v="13555"/>
    <x v="1"/>
    <s v="tier - 3"/>
    <x v="11"/>
    <n v="62"/>
  </r>
  <r>
    <s v="Id2069"/>
    <s v="  Hicham"/>
    <n v="18.46"/>
    <n v="5.25"/>
    <s v="No"/>
    <x v="0"/>
    <x v="0"/>
    <s v="No major surgery"/>
    <x v="1"/>
    <x v="3"/>
    <x v="2"/>
    <s v="14/10/1963"/>
    <n v="13511.28"/>
    <x v="1"/>
    <s v="tier - 1"/>
    <x v="1"/>
    <n v="59"/>
  </r>
  <r>
    <s v="Id2070"/>
    <s v="  Sarah"/>
    <n v="17.3"/>
    <n v="4.75"/>
    <s v="No"/>
    <x v="0"/>
    <x v="0"/>
    <s v="No major surgery"/>
    <x v="1"/>
    <x v="3"/>
    <x v="2"/>
    <s v="30/08/1990"/>
    <n v="13480.83"/>
    <x v="1"/>
    <s v="tier - 2"/>
    <x v="8"/>
    <n v="32"/>
  </r>
  <r>
    <s v="Id2071"/>
    <s v="  Anthony S"/>
    <n v="35.625"/>
    <n v="4.68"/>
    <s v="yes"/>
    <x v="0"/>
    <x v="1"/>
    <n v="1"/>
    <x v="1"/>
    <x v="0"/>
    <x v="2"/>
    <s v="07/08/1975"/>
    <n v="13472.19"/>
    <x v="1"/>
    <s v="tier - 2"/>
    <x v="1"/>
    <n v="47"/>
  </r>
  <r>
    <s v="Id2072"/>
    <s v="  Elisabetta"/>
    <n v="20.234999999999999"/>
    <n v="6.17"/>
    <s v="yes"/>
    <x v="1"/>
    <x v="0"/>
    <n v="2"/>
    <x v="1"/>
    <x v="2"/>
    <x v="1"/>
    <s v="14/11/1975"/>
    <n v="41676.080000000002"/>
    <x v="0"/>
    <s v="tier - 2"/>
    <x v="0"/>
    <n v="47"/>
  </r>
  <r>
    <s v="Id2073"/>
    <s v="  Trevor N"/>
    <n v="27.55"/>
    <n v="4.5599999999999996"/>
    <s v="yes"/>
    <x v="0"/>
    <x v="1"/>
    <n v="1"/>
    <x v="1"/>
    <x v="1"/>
    <x v="2"/>
    <s v="24/07/1960"/>
    <n v="13470.86"/>
    <x v="1"/>
    <s v="tier - 3"/>
    <x v="6"/>
    <n v="62"/>
  </r>
  <r>
    <s v="Id2074"/>
    <s v="  Nancy"/>
    <n v="17.97"/>
    <n v="6.3"/>
    <s v="No"/>
    <x v="0"/>
    <x v="0"/>
    <s v="No major surgery"/>
    <x v="1"/>
    <x v="3"/>
    <x v="1"/>
    <s v="28/07/1960"/>
    <n v="13470.8"/>
    <x v="1"/>
    <s v="tier - 2"/>
    <x v="0"/>
    <n v="62"/>
  </r>
  <r>
    <s v="Id2075"/>
    <s v="  Allison R"/>
    <n v="29.98"/>
    <n v="6.03"/>
    <s v="No"/>
    <x v="1"/>
    <x v="0"/>
    <n v="1"/>
    <x v="1"/>
    <x v="0"/>
    <x v="1"/>
    <s v="19/08/1985"/>
    <n v="13465.8"/>
    <x v="1"/>
    <s v="tier - 1"/>
    <x v="1"/>
    <n v="37"/>
  </r>
  <r>
    <s v="Id2076"/>
    <s v="  Robert J"/>
    <n v="33.659999999999997"/>
    <n v="4.2"/>
    <s v="yes"/>
    <x v="0"/>
    <x v="0"/>
    <n v="1"/>
    <x v="1"/>
    <x v="0"/>
    <x v="2"/>
    <s v="16/12/1960"/>
    <n v="13462.52"/>
    <x v="1"/>
    <s v="tier - 2"/>
    <x v="6"/>
    <n v="62"/>
  </r>
  <r>
    <s v="Id2077"/>
    <s v="  Nicholas"/>
    <n v="32.67"/>
    <n v="5.61"/>
    <s v="yes"/>
    <x v="0"/>
    <x v="0"/>
    <n v="1"/>
    <x v="1"/>
    <x v="0"/>
    <x v="2"/>
    <s v="11/07/1960"/>
    <n v="13457.96"/>
    <x v="1"/>
    <s v="tier - 1"/>
    <x v="0"/>
    <n v="62"/>
  </r>
  <r>
    <s v="Id2078"/>
    <s v="  Kevin L"/>
    <n v="30.5"/>
    <n v="5.88"/>
    <s v="yes"/>
    <x v="0"/>
    <x v="0"/>
    <n v="1"/>
    <x v="1"/>
    <x v="0"/>
    <x v="1"/>
    <s v="13/08/1960"/>
    <n v="13451.12"/>
    <x v="1"/>
    <s v="tier - 1"/>
    <x v="6"/>
    <n v="62"/>
  </r>
  <r>
    <s v="Id2079"/>
    <s v="  Bryan"/>
    <n v="23.1"/>
    <n v="5.92"/>
    <s v="yes"/>
    <x v="0"/>
    <x v="0"/>
    <n v="1"/>
    <x v="1"/>
    <x v="2"/>
    <x v="1"/>
    <s v="29/06/1975"/>
    <n v="13440.7"/>
    <x v="1"/>
    <s v="tier - 2"/>
    <x v="1"/>
    <n v="47"/>
  </r>
  <r>
    <s v="Id2080"/>
    <s v="  Janae N"/>
    <n v="39.49"/>
    <n v="4.8099999999999996"/>
    <s v="No"/>
    <x v="0"/>
    <x v="0"/>
    <n v="1"/>
    <x v="1"/>
    <x v="0"/>
    <x v="2"/>
    <s v="14/11/1966"/>
    <n v="13430.27"/>
    <x v="1"/>
    <s v="tier - 3"/>
    <x v="7"/>
    <n v="56"/>
  </r>
  <r>
    <s v="Id2081"/>
    <s v="  Audrey"/>
    <n v="33.99"/>
    <n v="4.55"/>
    <s v="No"/>
    <x v="0"/>
    <x v="0"/>
    <n v="1"/>
    <x v="1"/>
    <x v="0"/>
    <x v="2"/>
    <s v="03/11/1961"/>
    <n v="13429.04"/>
    <x v="1"/>
    <s v="tier - 3"/>
    <x v="1"/>
    <n v="61"/>
  </r>
  <r>
    <s v="Id2082"/>
    <s v="  Laura"/>
    <n v="27.72"/>
    <n v="6.43"/>
    <s v="No"/>
    <x v="0"/>
    <x v="0"/>
    <n v="1"/>
    <x v="1"/>
    <x v="1"/>
    <x v="3"/>
    <s v="17/06/1994"/>
    <n v="13417.05"/>
    <x v="1"/>
    <s v="tier - 3"/>
    <x v="1"/>
    <n v="28"/>
  </r>
  <r>
    <s v="Id2083"/>
    <s v="  Nicole F"/>
    <n v="30.59"/>
    <n v="11.62"/>
    <s v="No"/>
    <x v="0"/>
    <x v="0"/>
    <s v="No major surgery"/>
    <x v="1"/>
    <x v="0"/>
    <x v="0"/>
    <s v="29/10/1976"/>
    <n v="41661.599999999999"/>
    <x v="0"/>
    <s v="tier - 3"/>
    <x v="6"/>
    <n v="46"/>
  </r>
  <r>
    <s v="Id2084"/>
    <s v="  Krista L"/>
    <n v="22.6"/>
    <n v="6.04"/>
    <s v="No"/>
    <x v="0"/>
    <x v="0"/>
    <n v="1"/>
    <x v="1"/>
    <x v="2"/>
    <x v="1"/>
    <s v="22/07/1961"/>
    <n v="13415.04"/>
    <x v="1"/>
    <s v="tier - 2"/>
    <x v="1"/>
    <n v="61"/>
  </r>
  <r>
    <s v="Id2085"/>
    <s v="  Denise"/>
    <n v="28.785"/>
    <n v="8.82"/>
    <s v="No"/>
    <x v="0"/>
    <x v="0"/>
    <s v="No major surgery"/>
    <x v="1"/>
    <x v="1"/>
    <x v="0"/>
    <s v="19/12/1992"/>
    <n v="13412.97"/>
    <x v="1"/>
    <s v="tier - 3"/>
    <x v="8"/>
    <n v="30"/>
  </r>
  <r>
    <s v="Id2086"/>
    <s v="  Ariel"/>
    <n v="50.38"/>
    <n v="5.8"/>
    <s v="No"/>
    <x v="0"/>
    <x v="0"/>
    <s v="No major surgery"/>
    <x v="1"/>
    <x v="0"/>
    <x v="1"/>
    <s v="20/12/1959"/>
    <n v="13405.39"/>
    <x v="1"/>
    <s v="tier - 3"/>
    <x v="0"/>
    <n v="63"/>
  </r>
  <r>
    <s v="Id2087"/>
    <s v="  Jeremy"/>
    <n v="35.200000000000003"/>
    <n v="4.28"/>
    <s v="No"/>
    <x v="0"/>
    <x v="0"/>
    <s v="No major surgery"/>
    <x v="1"/>
    <x v="0"/>
    <x v="2"/>
    <s v="25/11/1959"/>
    <n v="13393.76"/>
    <x v="1"/>
    <s v="tier - 1"/>
    <x v="6"/>
    <n v="63"/>
  </r>
  <r>
    <s v="Id2088"/>
    <s v="  Rosalie"/>
    <n v="35.72"/>
    <n v="5.5"/>
    <s v="yes"/>
    <x v="0"/>
    <x v="0"/>
    <s v="No major surgery"/>
    <x v="1"/>
    <x v="0"/>
    <x v="2"/>
    <s v="09/12/1959"/>
    <n v="13390.56"/>
    <x v="1"/>
    <s v="tier - 3"/>
    <x v="6"/>
    <n v="63"/>
  </r>
  <r>
    <s v="Id2089"/>
    <s v="  Jay"/>
    <n v="24.51"/>
    <n v="4.6900000000000004"/>
    <s v="No"/>
    <x v="0"/>
    <x v="0"/>
    <s v="No major surgery"/>
    <x v="1"/>
    <x v="2"/>
    <x v="2"/>
    <s v="06/06/1984"/>
    <n v="13383.67"/>
    <x v="1"/>
    <s v="tier - 2"/>
    <x v="8"/>
    <n v="39"/>
  </r>
  <r>
    <s v="Id2090"/>
    <s v="  Vitaliy"/>
    <n v="23.844999999999999"/>
    <n v="4.43"/>
    <s v="No"/>
    <x v="0"/>
    <x v="0"/>
    <s v="No major surgery"/>
    <x v="1"/>
    <x v="2"/>
    <x v="2"/>
    <s v="30/09/1979"/>
    <n v="13377.41"/>
    <x v="1"/>
    <s v="tier - 3"/>
    <x v="2"/>
    <n v="43"/>
  </r>
  <r>
    <s v="Id2091"/>
    <s v="  Benjamin W"/>
    <n v="15.68"/>
    <n v="6.16"/>
    <s v="yes"/>
    <x v="0"/>
    <x v="0"/>
    <n v="1"/>
    <x v="1"/>
    <x v="3"/>
    <x v="1"/>
    <s v="24/09/1964"/>
    <n v="13375.76"/>
    <x v="1"/>
    <s v="tier - 2"/>
    <x v="4"/>
    <n v="58"/>
  </r>
  <r>
    <s v="Id2092"/>
    <s v="  Jesse"/>
    <n v="32.395000000000003"/>
    <n v="6.66"/>
    <s v="No"/>
    <x v="0"/>
    <x v="0"/>
    <s v="No major surgery"/>
    <x v="1"/>
    <x v="0"/>
    <x v="0"/>
    <s v="02/10/1990"/>
    <n v="13360.94"/>
    <x v="1"/>
    <s v="tier - 1"/>
    <x v="1"/>
    <n v="32"/>
  </r>
  <r>
    <s v="Id2093"/>
    <s v="  Mark"/>
    <n v="23.655000000000001"/>
    <n v="5.92"/>
    <s v="No"/>
    <x v="0"/>
    <x v="0"/>
    <n v="1"/>
    <x v="1"/>
    <x v="2"/>
    <x v="1"/>
    <s v="11/11/1960"/>
    <n v="13352.1"/>
    <x v="1"/>
    <s v="tier - 1"/>
    <x v="1"/>
    <n v="62"/>
  </r>
  <r>
    <s v="Id2094"/>
    <s v="  Lauren"/>
    <n v="28.4"/>
    <n v="5.97"/>
    <s v="No"/>
    <x v="0"/>
    <x v="1"/>
    <n v="1"/>
    <x v="1"/>
    <x v="1"/>
    <x v="1"/>
    <s v="24/11/1974"/>
    <n v="41636.199999999997"/>
    <x v="0"/>
    <s v="tier - 1"/>
    <x v="6"/>
    <n v="48"/>
  </r>
  <r>
    <s v="Id2095"/>
    <s v="  Massimiliano"/>
    <n v="35.42"/>
    <n v="4.6399999999999997"/>
    <s v="yes"/>
    <x v="0"/>
    <x v="0"/>
    <s v="No major surgery"/>
    <x v="1"/>
    <x v="0"/>
    <x v="2"/>
    <s v="23/08/1976"/>
    <n v="13333.71"/>
    <x v="1"/>
    <s v="tier - 2"/>
    <x v="1"/>
    <n v="46"/>
  </r>
  <r>
    <s v="Id2096"/>
    <s v="  Josh"/>
    <n v="26.18"/>
    <n v="6.12"/>
    <s v="No"/>
    <x v="1"/>
    <x v="0"/>
    <n v="1"/>
    <x v="1"/>
    <x v="1"/>
    <x v="1"/>
    <s v="01/07/1994"/>
    <n v="13292.52"/>
    <x v="1"/>
    <s v="tier - 3"/>
    <x v="1"/>
    <n v="28"/>
  </r>
  <r>
    <s v="Id2097"/>
    <s v="  Kiyokatsu"/>
    <n v="20.8"/>
    <n v="4.87"/>
    <s v="yes"/>
    <x v="0"/>
    <x v="0"/>
    <s v="No major surgery"/>
    <x v="1"/>
    <x v="2"/>
    <x v="2"/>
    <s v="11/10/1962"/>
    <n v="13228.85"/>
    <x v="1"/>
    <s v="tier - 3"/>
    <x v="8"/>
    <n v="60"/>
  </r>
  <r>
    <s v="Id2098"/>
    <s v="  Amanda L"/>
    <n v="15.82"/>
    <n v="4.5999999999999996"/>
    <s v="No"/>
    <x v="0"/>
    <x v="0"/>
    <s v="No major surgery"/>
    <x v="1"/>
    <x v="3"/>
    <x v="2"/>
    <s v="24/11/1962"/>
    <n v="13224.69"/>
    <x v="1"/>
    <s v="tier - 2"/>
    <x v="6"/>
    <n v="60"/>
  </r>
  <r>
    <s v="Id2099"/>
    <s v="  Matthew"/>
    <n v="17.670000000000002"/>
    <n v="4.78"/>
    <s v="No"/>
    <x v="0"/>
    <x v="0"/>
    <s v="No major surgery"/>
    <x v="1"/>
    <x v="3"/>
    <x v="2"/>
    <s v="13/11/1965"/>
    <n v="13224.06"/>
    <x v="1"/>
    <s v="tier - 3"/>
    <x v="7"/>
    <n v="57"/>
  </r>
  <r>
    <s v="Id2100"/>
    <s v="  Julia M"/>
    <n v="31.92"/>
    <n v="11.05"/>
    <s v="No"/>
    <x v="0"/>
    <x v="0"/>
    <s v="No major surgery"/>
    <x v="1"/>
    <x v="0"/>
    <x v="0"/>
    <s v="07/12/1962"/>
    <n v="13217.09"/>
    <x v="1"/>
    <s v="tier - 1"/>
    <x v="7"/>
    <n v="60"/>
  </r>
  <r>
    <s v="Id2101"/>
    <s v="  Rhea"/>
    <n v="28.975000000000001"/>
    <n v="7.62"/>
    <s v="No"/>
    <x v="0"/>
    <x v="0"/>
    <s v="No major surgery"/>
    <x v="1"/>
    <x v="1"/>
    <x v="0"/>
    <s v="15/10/1982"/>
    <n v="13214.43"/>
    <x v="1"/>
    <s v="tier - 2"/>
    <x v="1"/>
    <n v="40"/>
  </r>
  <r>
    <s v="Id2102"/>
    <s v="  Justin"/>
    <n v="31.73"/>
    <n v="4.78"/>
    <s v="yes"/>
    <x v="1"/>
    <x v="0"/>
    <n v="2"/>
    <x v="1"/>
    <x v="0"/>
    <x v="2"/>
    <s v="05/08/1962"/>
    <n v="13204.29"/>
    <x v="1"/>
    <s v="tier - 1"/>
    <x v="7"/>
    <n v="60"/>
  </r>
  <r>
    <s v="Id2103"/>
    <s v="  Shamus M"/>
    <n v="28.88"/>
    <n v="6.09"/>
    <s v="yes"/>
    <x v="1"/>
    <x v="0"/>
    <n v="2"/>
    <x v="1"/>
    <x v="1"/>
    <x v="1"/>
    <s v="06/12/1961"/>
    <n v="13143.86"/>
    <x v="1"/>
    <s v="tier - 2"/>
    <x v="3"/>
    <n v="61"/>
  </r>
  <r>
    <s v="Id2104"/>
    <s v="  Mike"/>
    <n v="25.555"/>
    <n v="5.1100000000000003"/>
    <s v="No"/>
    <x v="0"/>
    <x v="1"/>
    <n v="1"/>
    <x v="1"/>
    <x v="1"/>
    <x v="2"/>
    <s v="06/12/1961"/>
    <n v="13143.34"/>
    <x v="1"/>
    <s v="tier - 2"/>
    <x v="13"/>
    <n v="61"/>
  </r>
  <r>
    <s v="Id2105"/>
    <s v="  Mary Beth"/>
    <n v="37.29"/>
    <n v="4.46"/>
    <s v="No"/>
    <x v="1"/>
    <x v="0"/>
    <n v="1"/>
    <x v="1"/>
    <x v="0"/>
    <x v="2"/>
    <s v="22/12/1967"/>
    <n v="41505.15"/>
    <x v="0"/>
    <s v="tier - 2"/>
    <x v="6"/>
    <n v="55"/>
  </r>
  <r>
    <s v="Id2106"/>
    <s v="  Erin"/>
    <n v="40.28"/>
    <n v="6.11"/>
    <s v="No"/>
    <x v="1"/>
    <x v="0"/>
    <n v="1"/>
    <x v="1"/>
    <x v="0"/>
    <x v="1"/>
    <s v="07/09/1961"/>
    <n v="13129.6"/>
    <x v="1"/>
    <s v="tier - 2"/>
    <x v="11"/>
    <n v="61"/>
  </r>
  <r>
    <s v="Id2107"/>
    <s v="  Hallie"/>
    <n v="40.185000000000002"/>
    <n v="4.66"/>
    <s v="No"/>
    <x v="1"/>
    <x v="0"/>
    <n v="1"/>
    <x v="1"/>
    <x v="0"/>
    <x v="2"/>
    <s v="16/08/1999"/>
    <n v="13126.68"/>
    <x v="1"/>
    <s v="tier - 3"/>
    <x v="6"/>
    <n v="23"/>
  </r>
  <r>
    <s v="Id2108"/>
    <s v="  Paige P"/>
    <n v="23.57"/>
    <n v="6.14"/>
    <s v="No"/>
    <x v="0"/>
    <x v="0"/>
    <s v="No major surgery"/>
    <x v="1"/>
    <x v="2"/>
    <x v="1"/>
    <s v="14/09/1963"/>
    <n v="13116.84"/>
    <x v="1"/>
    <s v="tier - 1"/>
    <x v="1"/>
    <n v="59"/>
  </r>
  <r>
    <s v="Id2109"/>
    <s v="  Ji"/>
    <n v="35.625"/>
    <n v="6.21"/>
    <s v="No"/>
    <x v="1"/>
    <x v="0"/>
    <n v="1"/>
    <x v="1"/>
    <x v="0"/>
    <x v="1"/>
    <s v="12/08/1992"/>
    <n v="13113.51"/>
    <x v="1"/>
    <s v="tier - 2"/>
    <x v="2"/>
    <n v="30"/>
  </r>
  <r>
    <s v="Id2110"/>
    <s v="  Carissa A"/>
    <n v="33.155000000000001"/>
    <n v="4.5999999999999996"/>
    <s v="No"/>
    <x v="1"/>
    <x v="0"/>
    <n v="1"/>
    <x v="1"/>
    <x v="0"/>
    <x v="2"/>
    <s v="02/08/1962"/>
    <n v="13112.6"/>
    <x v="1"/>
    <s v="tier - 3"/>
    <x v="1"/>
    <n v="60"/>
  </r>
  <r>
    <s v="Id2111"/>
    <s v="  Mona"/>
    <n v="31.92"/>
    <n v="5.04"/>
    <s v="No"/>
    <x v="1"/>
    <x v="0"/>
    <n v="1"/>
    <x v="1"/>
    <x v="0"/>
    <x v="2"/>
    <s v="30/10/1971"/>
    <n v="13110.79"/>
    <x v="1"/>
    <s v="tier - 2"/>
    <x v="6"/>
    <n v="51"/>
  </r>
  <r>
    <s v="Id2112"/>
    <s v="  Kristin R"/>
    <n v="30.305"/>
    <n v="5.08"/>
    <s v="No"/>
    <x v="1"/>
    <x v="0"/>
    <n v="1"/>
    <x v="1"/>
    <x v="0"/>
    <x v="2"/>
    <s v="17/07/1978"/>
    <n v="13101.74"/>
    <x v="1"/>
    <s v="tier - 2"/>
    <x v="2"/>
    <n v="44"/>
  </r>
  <r>
    <s v="Id2113"/>
    <s v="  Beth"/>
    <n v="30.114999999999998"/>
    <n v="4.38"/>
    <s v="No"/>
    <x v="1"/>
    <x v="0"/>
    <n v="1"/>
    <x v="1"/>
    <x v="0"/>
    <x v="2"/>
    <s v="06/11/1961"/>
    <n v="13063.88"/>
    <x v="1"/>
    <s v="tier - 2"/>
    <x v="6"/>
    <n v="61"/>
  </r>
  <r>
    <s v="Id2114"/>
    <s v="  Allison"/>
    <n v="24.09"/>
    <n v="4.79"/>
    <s v="No"/>
    <x v="1"/>
    <x v="0"/>
    <n v="1"/>
    <x v="1"/>
    <x v="2"/>
    <x v="2"/>
    <s v="26/10/1985"/>
    <n v="13051.22"/>
    <x v="1"/>
    <s v="tier - 1"/>
    <x v="2"/>
    <n v="37"/>
  </r>
  <r>
    <s v="Id2115"/>
    <s v="  Ashley E"/>
    <n v="28.215"/>
    <n v="4.21"/>
    <s v="No"/>
    <x v="1"/>
    <x v="0"/>
    <n v="1"/>
    <x v="1"/>
    <x v="1"/>
    <x v="2"/>
    <s v="06/08/1967"/>
    <n v="13047.33"/>
    <x v="1"/>
    <s v="tier - 3"/>
    <x v="7"/>
    <n v="55"/>
  </r>
  <r>
    <s v="Id2116"/>
    <s v="  Hilary K"/>
    <n v="26.315000000000001"/>
    <n v="5.47"/>
    <s v="No"/>
    <x v="1"/>
    <x v="0"/>
    <n v="1"/>
    <x v="1"/>
    <x v="1"/>
    <x v="2"/>
    <s v="27/06/1958"/>
    <n v="49577.66"/>
    <x v="2"/>
    <s v="tier - 2"/>
    <x v="0"/>
    <n v="64"/>
  </r>
  <r>
    <s v="Id2117"/>
    <s v="  Dominique"/>
    <n v="25.08"/>
    <n v="5.09"/>
    <s v="No"/>
    <x v="1"/>
    <x v="0"/>
    <n v="1"/>
    <x v="1"/>
    <x v="1"/>
    <x v="2"/>
    <s v="16/10/1971"/>
    <n v="41351.879999999997"/>
    <x v="0"/>
    <s v="tier - 2"/>
    <x v="6"/>
    <n v="51"/>
  </r>
  <r>
    <s v="Id2118"/>
    <s v="  Carlos I"/>
    <n v="15.41"/>
    <n v="5.08"/>
    <s v="No"/>
    <x v="0"/>
    <x v="0"/>
    <s v="No major surgery"/>
    <x v="1"/>
    <x v="3"/>
    <x v="2"/>
    <s v="23/09/1969"/>
    <n v="13044.41"/>
    <x v="1"/>
    <s v="tier - 1"/>
    <x v="1"/>
    <n v="53"/>
  </r>
  <r>
    <s v="Id2119"/>
    <s v="  Matthew"/>
    <n v="23.83"/>
    <n v="5.68"/>
    <s v="No"/>
    <x v="0"/>
    <x v="0"/>
    <s v="No major surgery"/>
    <x v="1"/>
    <x v="2"/>
    <x v="2"/>
    <s v="09/11/1961"/>
    <n v="13041.92"/>
    <x v="1"/>
    <s v="tier - 1"/>
    <x v="6"/>
    <n v="61"/>
  </r>
  <r>
    <s v="Id2120"/>
    <s v="  Kara"/>
    <n v="36"/>
    <n v="4.66"/>
    <s v="No"/>
    <x v="1"/>
    <x v="0"/>
    <n v="1"/>
    <x v="1"/>
    <x v="0"/>
    <x v="2"/>
    <s v="04/11/1965"/>
    <n v="13023.93"/>
    <x v="1"/>
    <s v="tier - 2"/>
    <x v="4"/>
    <n v="57"/>
  </r>
  <r>
    <s v="Id2121"/>
    <s v="  Sarah S"/>
    <n v="28.82"/>
    <n v="5.59"/>
    <s v="No"/>
    <x v="1"/>
    <x v="0"/>
    <n v="1"/>
    <x v="1"/>
    <x v="1"/>
    <x v="2"/>
    <s v="23/09/1964"/>
    <n v="13019.16"/>
    <x v="1"/>
    <s v="tier - 1"/>
    <x v="7"/>
    <n v="58"/>
  </r>
  <r>
    <s v="Id2122"/>
    <s v="  Shauna R"/>
    <n v="28.05"/>
    <n v="6.2"/>
    <s v="No"/>
    <x v="1"/>
    <x v="0"/>
    <n v="1"/>
    <x v="1"/>
    <x v="1"/>
    <x v="1"/>
    <s v="20/07/1962"/>
    <n v="13012.21"/>
    <x v="1"/>
    <s v="tier - 1"/>
    <x v="1"/>
    <n v="60"/>
  </r>
  <r>
    <s v="Id2123"/>
    <s v="  Lindsay J"/>
    <n v="27.1"/>
    <n v="4.45"/>
    <s v="No"/>
    <x v="1"/>
    <x v="0"/>
    <n v="1"/>
    <x v="1"/>
    <x v="1"/>
    <x v="2"/>
    <s v="27/09/1972"/>
    <n v="13010.86"/>
    <x v="1"/>
    <s v="tier - 2"/>
    <x v="1"/>
    <n v="50"/>
  </r>
  <r>
    <s v="Id2124"/>
    <s v="  Danya A"/>
    <n v="24.3"/>
    <n v="6.1"/>
    <s v="yes"/>
    <x v="1"/>
    <x v="0"/>
    <n v="1"/>
    <x v="1"/>
    <x v="2"/>
    <x v="1"/>
    <s v="13/12/1969"/>
    <n v="13008.07"/>
    <x v="1"/>
    <s v="tier - 3"/>
    <x v="1"/>
    <n v="53"/>
  </r>
  <r>
    <s v="Id2125"/>
    <s v="  Lorraine"/>
    <n v="30.72"/>
    <n v="6.06"/>
    <s v="No"/>
    <x v="1"/>
    <x v="0"/>
    <n v="1"/>
    <x v="1"/>
    <x v="0"/>
    <x v="1"/>
    <s v="24/06/1962"/>
    <n v="13004.95"/>
    <x v="1"/>
    <s v="tier - 1"/>
    <x v="1"/>
    <n v="60"/>
  </r>
  <r>
    <s v="Id2126"/>
    <s v="  Jennifer L"/>
    <n v="37.43"/>
    <n v="4.5599999999999996"/>
    <s v="No"/>
    <x v="0"/>
    <x v="1"/>
    <n v="1"/>
    <x v="1"/>
    <x v="0"/>
    <x v="2"/>
    <s v="30/10/1981"/>
    <n v="13002.91"/>
    <x v="1"/>
    <s v="tier - 1"/>
    <x v="1"/>
    <n v="41"/>
  </r>
  <r>
    <s v="Id2127"/>
    <s v="  Jesus Sr"/>
    <n v="25.74"/>
    <n v="6.41"/>
    <s v="yes"/>
    <x v="0"/>
    <x v="1"/>
    <n v="1"/>
    <x v="1"/>
    <x v="1"/>
    <x v="3"/>
    <s v="27/11/1979"/>
    <n v="12994.12"/>
    <x v="1"/>
    <s v="tier - 2"/>
    <x v="2"/>
    <n v="43"/>
  </r>
  <r>
    <s v="Id2128"/>
    <s v="  Kristen"/>
    <n v="36.575000000000003"/>
    <n v="5.57"/>
    <s v="No"/>
    <x v="0"/>
    <x v="1"/>
    <n v="1"/>
    <x v="1"/>
    <x v="0"/>
    <x v="2"/>
    <s v="07/10/1964"/>
    <n v="41331.79"/>
    <x v="0"/>
    <s v="tier - 2"/>
    <x v="6"/>
    <n v="58"/>
  </r>
  <r>
    <s v="Id2129"/>
    <s v="  Catherine C"/>
    <n v="35.15"/>
    <n v="5.47"/>
    <s v="No"/>
    <x v="0"/>
    <x v="1"/>
    <n v="1"/>
    <x v="1"/>
    <x v="0"/>
    <x v="2"/>
    <s v="28/11/1960"/>
    <n v="12982.87"/>
    <x v="1"/>
    <s v="tier - 1"/>
    <x v="0"/>
    <n v="62"/>
  </r>
  <r>
    <s v="Id2130"/>
    <s v="  Paula"/>
    <n v="32.11"/>
    <n v="4.43"/>
    <s v="No"/>
    <x v="0"/>
    <x v="1"/>
    <n v="1"/>
    <x v="1"/>
    <x v="0"/>
    <x v="2"/>
    <s v="23/09/1960"/>
    <n v="12981.35"/>
    <x v="1"/>
    <s v="tier - 3"/>
    <x v="0"/>
    <n v="62"/>
  </r>
  <r>
    <s v="Id2131"/>
    <s v="  Evan"/>
    <n v="30.495000000000001"/>
    <n v="4.95"/>
    <s v="No"/>
    <x v="0"/>
    <x v="1"/>
    <n v="1"/>
    <x v="1"/>
    <x v="0"/>
    <x v="2"/>
    <s v="22/06/1960"/>
    <n v="12979.36"/>
    <x v="1"/>
    <s v="tier - 1"/>
    <x v="6"/>
    <n v="62"/>
  </r>
  <r>
    <s v="Id2132"/>
    <s v="  Nathan J"/>
    <n v="29.24"/>
    <n v="4.04"/>
    <s v="No"/>
    <x v="1"/>
    <x v="0"/>
    <n v="1"/>
    <x v="1"/>
    <x v="1"/>
    <x v="2"/>
    <s v="04/11/1960"/>
    <n v="12957.12"/>
    <x v="1"/>
    <s v="tier - 1"/>
    <x v="6"/>
    <n v="62"/>
  </r>
  <r>
    <s v="Id2133"/>
    <s v="  Ashley M"/>
    <n v="22.515000000000001"/>
    <n v="5.93"/>
    <s v="No"/>
    <x v="0"/>
    <x v="1"/>
    <n v="1"/>
    <x v="1"/>
    <x v="2"/>
    <x v="1"/>
    <s v="20/08/1961"/>
    <n v="12950.07"/>
    <x v="1"/>
    <s v="tier - 1"/>
    <x v="1"/>
    <n v="61"/>
  </r>
  <r>
    <s v="Id2134"/>
    <s v="  Jason"/>
    <n v="15.65"/>
    <n v="4.2300000000000004"/>
    <s v="No"/>
    <x v="0"/>
    <x v="0"/>
    <s v="No major surgery"/>
    <x v="1"/>
    <x v="3"/>
    <x v="2"/>
    <s v="22/12/1966"/>
    <n v="12949.16"/>
    <x v="1"/>
    <s v="tier - 3"/>
    <x v="0"/>
    <n v="56"/>
  </r>
  <r>
    <s v="Id2135"/>
    <s v="  Marshall"/>
    <n v="27.36"/>
    <n v="5.59"/>
    <s v="yes"/>
    <x v="0"/>
    <x v="0"/>
    <s v="No major surgery"/>
    <x v="1"/>
    <x v="1"/>
    <x v="2"/>
    <s v="14/08/1963"/>
    <n v="12928.79"/>
    <x v="1"/>
    <s v="tier - 2"/>
    <x v="0"/>
    <n v="59"/>
  </r>
  <r>
    <s v="Id2136"/>
    <s v="  Lavar"/>
    <n v="22.3"/>
    <n v="4.8899999999999997"/>
    <s v="yes"/>
    <x v="0"/>
    <x v="0"/>
    <s v="No major surgery"/>
    <x v="1"/>
    <x v="2"/>
    <x v="2"/>
    <s v="01/09/1963"/>
    <n v="12925.89"/>
    <x v="1"/>
    <s v="tier - 2"/>
    <x v="0"/>
    <n v="59"/>
  </r>
  <r>
    <s v="Id2137"/>
    <s v="  Charlie T"/>
    <n v="26.03"/>
    <n v="5.81"/>
    <s v="yes"/>
    <x v="0"/>
    <x v="0"/>
    <s v="No major surgery"/>
    <x v="1"/>
    <x v="1"/>
    <x v="1"/>
    <s v="16/08/1963"/>
    <n v="12913.99"/>
    <x v="1"/>
    <s v="tier - 2"/>
    <x v="3"/>
    <n v="59"/>
  </r>
  <r>
    <s v="Id2138"/>
    <s v="  Lauren"/>
    <n v="27.74"/>
    <n v="4.29"/>
    <s v="No"/>
    <x v="1"/>
    <x v="0"/>
    <n v="1"/>
    <x v="1"/>
    <x v="1"/>
    <x v="2"/>
    <s v="09/07/2004"/>
    <n v="12890.06"/>
    <x v="1"/>
    <s v="tier - 1"/>
    <x v="9"/>
    <n v="18"/>
  </r>
  <r>
    <s v="Id2139"/>
    <s v="  Arthur"/>
    <n v="32.11"/>
    <n v="4.03"/>
    <s v="yes"/>
    <x v="1"/>
    <x v="0"/>
    <n v="2"/>
    <x v="1"/>
    <x v="0"/>
    <x v="2"/>
    <s v="27/08/1977"/>
    <n v="41271.5"/>
    <x v="0"/>
    <s v="tier - 2"/>
    <x v="6"/>
    <n v="45"/>
  </r>
  <r>
    <s v="Id2140"/>
    <s v="  Thomas"/>
    <n v="25.175000000000001"/>
    <n v="6.29"/>
    <s v="yes"/>
    <x v="1"/>
    <x v="0"/>
    <n v="2"/>
    <x v="1"/>
    <x v="1"/>
    <x v="1"/>
    <s v="06/08/1984"/>
    <n v="12870.31"/>
    <x v="1"/>
    <s v="tier - 3"/>
    <x v="1"/>
    <n v="38"/>
  </r>
  <r>
    <s v="Id2141"/>
    <s v="  Jennifer"/>
    <n v="39.49"/>
    <n v="4.4800000000000004"/>
    <s v="yes"/>
    <x v="0"/>
    <x v="0"/>
    <s v="No major surgery"/>
    <x v="1"/>
    <x v="0"/>
    <x v="2"/>
    <s v="27/09/1963"/>
    <n v="12856.84"/>
    <x v="1"/>
    <s v="tier - 3"/>
    <x v="5"/>
    <n v="59"/>
  </r>
  <r>
    <s v="Id2142"/>
    <s v="  Tammy"/>
    <n v="34.869999999999997"/>
    <n v="5.51"/>
    <s v="yes"/>
    <x v="0"/>
    <x v="0"/>
    <s v="No major surgery"/>
    <x v="1"/>
    <x v="0"/>
    <x v="2"/>
    <s v="22/09/1973"/>
    <n v="12852.37"/>
    <x v="1"/>
    <s v="tier - 1"/>
    <x v="1"/>
    <n v="49"/>
  </r>
  <r>
    <s v="Id2143"/>
    <s v="  Lena"/>
    <n v="34.6"/>
    <n v="4.5"/>
    <s v="yes"/>
    <x v="0"/>
    <x v="0"/>
    <s v="No major surgery"/>
    <x v="1"/>
    <x v="0"/>
    <x v="2"/>
    <s v="27/09/1993"/>
    <n v="12847.24"/>
    <x v="1"/>
    <s v="tier - 2"/>
    <x v="1"/>
    <n v="29"/>
  </r>
  <r>
    <s v="Id2144"/>
    <s v="  Valentina"/>
    <n v="25.8"/>
    <n v="6.29"/>
    <s v="yes"/>
    <x v="0"/>
    <x v="0"/>
    <s v="No major surgery"/>
    <x v="1"/>
    <x v="1"/>
    <x v="1"/>
    <s v="09/11/2004"/>
    <n v="12829.46"/>
    <x v="1"/>
    <s v="tier - 3"/>
    <x v="3"/>
    <n v="18"/>
  </r>
  <r>
    <s v="Id2145"/>
    <s v="  Russell N"/>
    <n v="35.86"/>
    <n v="4.33"/>
    <s v="No"/>
    <x v="0"/>
    <x v="0"/>
    <n v="1"/>
    <x v="1"/>
    <x v="0"/>
    <x v="2"/>
    <s v="25/09/1967"/>
    <n v="12823.25"/>
    <x v="1"/>
    <s v="tier - 3"/>
    <x v="5"/>
    <n v="55"/>
  </r>
  <r>
    <s v="Id2146"/>
    <s v="  Scott R"/>
    <n v="40.47"/>
    <n v="11.15"/>
    <s v="No"/>
    <x v="0"/>
    <x v="0"/>
    <s v="No major surgery"/>
    <x v="1"/>
    <x v="0"/>
    <x v="0"/>
    <s v="20/07/1963"/>
    <n v="12815.44"/>
    <x v="1"/>
    <s v="tier - 3"/>
    <x v="7"/>
    <n v="59"/>
  </r>
  <r>
    <s v="Id2147"/>
    <s v="  Jose Francisco Sr"/>
    <n v="32.01"/>
    <n v="6.45"/>
    <s v="No"/>
    <x v="0"/>
    <x v="0"/>
    <n v="1"/>
    <x v="1"/>
    <x v="0"/>
    <x v="3"/>
    <s v="24/07/1978"/>
    <n v="12797.21"/>
    <x v="1"/>
    <s v="tier - 1"/>
    <x v="7"/>
    <n v="44"/>
  </r>
  <r>
    <s v="Id2148"/>
    <s v="  Paul J"/>
    <n v="33"/>
    <n v="9.27"/>
    <s v="No"/>
    <x v="0"/>
    <x v="0"/>
    <s v="No major surgery"/>
    <x v="1"/>
    <x v="0"/>
    <x v="0"/>
    <s v="29/10/1983"/>
    <n v="12788.18"/>
    <x v="1"/>
    <s v="tier - 1"/>
    <x v="2"/>
    <n v="39"/>
  </r>
  <r>
    <s v="Id2149"/>
    <s v="  Adam"/>
    <n v="29.3"/>
    <n v="6.15"/>
    <s v="No"/>
    <x v="0"/>
    <x v="0"/>
    <n v="1"/>
    <x v="1"/>
    <x v="1"/>
    <x v="1"/>
    <s v="05/12/1963"/>
    <n v="12788.03"/>
    <x v="1"/>
    <s v="tier - 3"/>
    <x v="4"/>
    <n v="59"/>
  </r>
  <r>
    <s v="Id2150"/>
    <s v="  Edward J"/>
    <n v="25.8"/>
    <n v="4.13"/>
    <s v="No"/>
    <x v="0"/>
    <x v="0"/>
    <n v="1"/>
    <x v="1"/>
    <x v="1"/>
    <x v="2"/>
    <s v="06/06/1964"/>
    <n v="41250.39"/>
    <x v="0"/>
    <s v="tier - 3"/>
    <x v="6"/>
    <n v="59"/>
  </r>
  <r>
    <s v="Id2151"/>
    <s v="  Patrick A"/>
    <n v="23.4"/>
    <n v="4.24"/>
    <s v="No"/>
    <x v="0"/>
    <x v="0"/>
    <n v="1"/>
    <x v="1"/>
    <x v="2"/>
    <x v="2"/>
    <s v="07/10/1972"/>
    <n v="12776.05"/>
    <x v="1"/>
    <s v="tier - 3"/>
    <x v="2"/>
    <n v="50"/>
  </r>
  <r>
    <s v="Id2152"/>
    <s v="  Geraint H"/>
    <n v="27.93"/>
    <n v="9.8800000000000008"/>
    <s v="No"/>
    <x v="0"/>
    <x v="0"/>
    <s v="No major surgery"/>
    <x v="1"/>
    <x v="1"/>
    <x v="0"/>
    <s v="25/09/1975"/>
    <n v="12770.27"/>
    <x v="1"/>
    <s v="tier - 3"/>
    <x v="5"/>
    <n v="47"/>
  </r>
  <r>
    <s v="Id2153"/>
    <s v="  Dj"/>
    <n v="22"/>
    <n v="9.5"/>
    <s v="No"/>
    <x v="0"/>
    <x v="0"/>
    <s v="No major surgery"/>
    <x v="1"/>
    <x v="2"/>
    <x v="0"/>
    <s v="01/10/1962"/>
    <n v="12741.17"/>
    <x v="1"/>
    <s v="tier - 1"/>
    <x v="11"/>
    <n v="60"/>
  </r>
  <r>
    <s v="Id2154"/>
    <s v="  Zachary A"/>
    <n v="36.86"/>
    <n v="4.97"/>
    <s v="yes"/>
    <x v="0"/>
    <x v="0"/>
    <s v="No major surgery"/>
    <x v="1"/>
    <x v="0"/>
    <x v="2"/>
    <s v="02/09/1962"/>
    <n v="12731"/>
    <x v="1"/>
    <s v="tier - 3"/>
    <x v="3"/>
    <n v="60"/>
  </r>
  <r>
    <s v="Id2155"/>
    <s v="  Brian W"/>
    <n v="31.254999999999999"/>
    <n v="5.49"/>
    <s v="yes"/>
    <x v="0"/>
    <x v="0"/>
    <s v="No major surgery"/>
    <x v="1"/>
    <x v="0"/>
    <x v="2"/>
    <s v="17/07/1988"/>
    <n v="12718.21"/>
    <x v="1"/>
    <s v="tier - 1"/>
    <x v="2"/>
    <n v="34"/>
  </r>
  <r>
    <s v="Id2156"/>
    <s v="  Joe"/>
    <n v="23.06"/>
    <n v="4.47"/>
    <s v="No"/>
    <x v="0"/>
    <x v="0"/>
    <s v="No major surgery"/>
    <x v="1"/>
    <x v="2"/>
    <x v="2"/>
    <s v="08/07/1970"/>
    <n v="12713"/>
    <x v="1"/>
    <s v="tier - 1"/>
    <x v="6"/>
    <n v="52"/>
  </r>
  <r>
    <s v="Id2157"/>
    <s v="  Stephen"/>
    <n v="28.975000000000001"/>
    <n v="4.34"/>
    <s v="yes"/>
    <x v="0"/>
    <x v="0"/>
    <s v="No major surgery"/>
    <x v="1"/>
    <x v="1"/>
    <x v="2"/>
    <s v="28/11/1964"/>
    <n v="12700.63"/>
    <x v="1"/>
    <s v="tier - 3"/>
    <x v="6"/>
    <n v="58"/>
  </r>
  <r>
    <s v="Id2158"/>
    <s v="  Ellen L"/>
    <n v="33.299999999999997"/>
    <n v="9.49"/>
    <s v="No"/>
    <x v="0"/>
    <x v="0"/>
    <s v="No major surgery"/>
    <x v="1"/>
    <x v="0"/>
    <x v="0"/>
    <s v="07/07/1992"/>
    <n v="12699.56"/>
    <x v="1"/>
    <s v="tier - 2"/>
    <x v="6"/>
    <n v="30"/>
  </r>
  <r>
    <s v="Id2159"/>
    <s v="  Cindy"/>
    <n v="33"/>
    <n v="10.16"/>
    <s v="No"/>
    <x v="0"/>
    <x v="0"/>
    <s v="No major surgery"/>
    <x v="1"/>
    <x v="0"/>
    <x v="0"/>
    <s v="24/09/1974"/>
    <n v="12697.48"/>
    <x v="1"/>
    <s v="tier - 3"/>
    <x v="5"/>
    <n v="48"/>
  </r>
  <r>
    <s v="Id2160"/>
    <s v="  Abigail R"/>
    <n v="31.46"/>
    <n v="11.19"/>
    <s v="No"/>
    <x v="0"/>
    <x v="0"/>
    <s v="No major surgery"/>
    <x v="1"/>
    <x v="0"/>
    <x v="0"/>
    <s v="27/08/1962"/>
    <n v="12648.7"/>
    <x v="1"/>
    <s v="tier - 2"/>
    <x v="0"/>
    <n v="60"/>
  </r>
  <r>
    <s v="Id2161"/>
    <s v="  Amy L"/>
    <n v="29.6"/>
    <n v="11.03"/>
    <s v="No"/>
    <x v="0"/>
    <x v="0"/>
    <s v="No major surgery"/>
    <x v="1"/>
    <x v="1"/>
    <x v="0"/>
    <s v="08/08/1969"/>
    <n v="41191.57"/>
    <x v="0"/>
    <s v="tier - 2"/>
    <x v="6"/>
    <n v="53"/>
  </r>
  <r>
    <s v="Id2162"/>
    <s v="  Amy"/>
    <n v="22.05"/>
    <n v="4.43"/>
    <s v="yes"/>
    <x v="0"/>
    <x v="0"/>
    <s v="No major surgery"/>
    <x v="1"/>
    <x v="2"/>
    <x v="2"/>
    <s v="14/09/1965"/>
    <n v="12646.21"/>
    <x v="1"/>
    <s v="tier - 2"/>
    <x v="6"/>
    <n v="57"/>
  </r>
  <r>
    <s v="Id2163"/>
    <s v="  Grace H"/>
    <n v="27.06"/>
    <n v="6.14"/>
    <s v="No"/>
    <x v="1"/>
    <x v="0"/>
    <n v="1"/>
    <x v="1"/>
    <x v="1"/>
    <x v="1"/>
    <s v="11/07/1962"/>
    <n v="12644.59"/>
    <x v="1"/>
    <s v="tier - 2"/>
    <x v="6"/>
    <n v="60"/>
  </r>
  <r>
    <s v="Id2164"/>
    <s v="  Caitie J"/>
    <n v="20.49"/>
    <n v="4.87"/>
    <s v="No"/>
    <x v="0"/>
    <x v="0"/>
    <s v="No major surgery"/>
    <x v="1"/>
    <x v="2"/>
    <x v="2"/>
    <s v="17/12/1966"/>
    <n v="12643.38"/>
    <x v="1"/>
    <s v="tier - 1"/>
    <x v="1"/>
    <n v="56"/>
  </r>
  <r>
    <s v="Id2165"/>
    <s v="  Benjamin"/>
    <n v="28.4"/>
    <n v="4.3"/>
    <s v="No"/>
    <x v="0"/>
    <x v="1"/>
    <n v="1"/>
    <x v="1"/>
    <x v="1"/>
    <x v="2"/>
    <s v="05/09/1972"/>
    <n v="12640.24"/>
    <x v="1"/>
    <s v="tier - 1"/>
    <x v="6"/>
    <n v="50"/>
  </r>
  <r>
    <s v="Id2166"/>
    <s v="  Ian T"/>
    <n v="41.91"/>
    <n v="6.19"/>
    <s v="No"/>
    <x v="0"/>
    <x v="0"/>
    <s v="No major surgery"/>
    <x v="1"/>
    <x v="0"/>
    <x v="1"/>
    <s v="22/07/1962"/>
    <n v="12638.2"/>
    <x v="1"/>
    <s v="tier - 1"/>
    <x v="6"/>
    <n v="60"/>
  </r>
  <r>
    <s v="Id2167"/>
    <s v="  Tadese"/>
    <n v="24.6"/>
    <n v="6.19"/>
    <s v="No"/>
    <x v="0"/>
    <x v="1"/>
    <n v="1"/>
    <x v="1"/>
    <x v="2"/>
    <x v="1"/>
    <s v="22/11/1962"/>
    <n v="12629.9"/>
    <x v="1"/>
    <s v="tier - 3"/>
    <x v="0"/>
    <n v="60"/>
  </r>
  <r>
    <s v="Id2168"/>
    <s v="  Jonathan"/>
    <n v="20.9"/>
    <n v="5.12"/>
    <s v="No"/>
    <x v="0"/>
    <x v="1"/>
    <n v="1"/>
    <x v="1"/>
    <x v="2"/>
    <x v="2"/>
    <s v="04/10/1965"/>
    <n v="12629.17"/>
    <x v="1"/>
    <s v="tier - 1"/>
    <x v="0"/>
    <n v="57"/>
  </r>
  <r>
    <s v="Id2169"/>
    <s v="  Dathan"/>
    <n v="34.4"/>
    <n v="4.04"/>
    <s v="No"/>
    <x v="0"/>
    <x v="0"/>
    <s v="No major surgery"/>
    <x v="1"/>
    <x v="0"/>
    <x v="2"/>
    <s v="28/12/1970"/>
    <n v="12624.74"/>
    <x v="1"/>
    <s v="tier - 1"/>
    <x v="1"/>
    <n v="52"/>
  </r>
  <r>
    <s v="Id2170"/>
    <s v="  Eric"/>
    <n v="32.56"/>
    <n v="5.36"/>
    <s v="No"/>
    <x v="0"/>
    <x v="0"/>
    <s v="No major surgery"/>
    <x v="1"/>
    <x v="0"/>
    <x v="2"/>
    <s v="19/08/1963"/>
    <n v="12622.18"/>
    <x v="1"/>
    <s v="tier - 1"/>
    <x v="1"/>
    <n v="59"/>
  </r>
  <r>
    <s v="Id2171"/>
    <s v="  Allison M"/>
    <n v="27.98"/>
    <n v="4.38"/>
    <s v="No"/>
    <x v="1"/>
    <x v="0"/>
    <n v="1"/>
    <x v="1"/>
    <x v="1"/>
    <x v="2"/>
    <s v="18/11/1998"/>
    <n v="12609.89"/>
    <x v="1"/>
    <s v="tier - 3"/>
    <x v="1"/>
    <n v="24"/>
  </r>
  <r>
    <s v="Id2172"/>
    <s v="  Paul"/>
    <n v="26.51"/>
    <n v="4.58"/>
    <s v="No"/>
    <x v="0"/>
    <x v="0"/>
    <s v="No major surgery"/>
    <x v="1"/>
    <x v="1"/>
    <x v="2"/>
    <s v="06/09/1972"/>
    <n v="41097.160000000003"/>
    <x v="0"/>
    <s v="tier - 3"/>
    <x v="3"/>
    <n v="50"/>
  </r>
  <r>
    <s v="Id2173"/>
    <s v="  Aaron R"/>
    <n v="29.734999999999999"/>
    <n v="11.92"/>
    <s v="No"/>
    <x v="0"/>
    <x v="0"/>
    <s v="No major surgery"/>
    <x v="1"/>
    <x v="1"/>
    <x v="0"/>
    <s v="11/08/1988"/>
    <n v="12600.46"/>
    <x v="1"/>
    <s v="tier - 1"/>
    <x v="8"/>
    <n v="34"/>
  </r>
  <r>
    <s v="Id2174"/>
    <s v="  Caitlin H"/>
    <n v="40.5"/>
    <n v="5.4"/>
    <s v="No"/>
    <x v="0"/>
    <x v="1"/>
    <n v="1"/>
    <x v="1"/>
    <x v="0"/>
    <x v="2"/>
    <s v="18/06/1970"/>
    <n v="12592.53"/>
    <x v="1"/>
    <s v="tier - 2"/>
    <x v="0"/>
    <n v="52"/>
  </r>
  <r>
    <s v="Id2175"/>
    <s v="  Harald E"/>
    <n v="25.64"/>
    <n v="4.76"/>
    <s v="No"/>
    <x v="0"/>
    <x v="0"/>
    <n v="1"/>
    <x v="1"/>
    <x v="1"/>
    <x v="2"/>
    <s v="26/11/1969"/>
    <n v="12579.92"/>
    <x v="1"/>
    <s v="tier - 1"/>
    <x v="4"/>
    <n v="53"/>
  </r>
  <r>
    <s v="Id2176"/>
    <s v="  Siobhan A"/>
    <n v="32.9"/>
    <n v="4.78"/>
    <s v="No"/>
    <x v="0"/>
    <x v="1"/>
    <n v="1"/>
    <x v="1"/>
    <x v="0"/>
    <x v="2"/>
    <s v="28/11/1961"/>
    <n v="12574.05"/>
    <x v="1"/>
    <s v="tier - 1"/>
    <x v="6"/>
    <n v="61"/>
  </r>
  <r>
    <s v="Id2177"/>
    <s v="  Andrea J"/>
    <n v="29.8"/>
    <n v="4.26"/>
    <s v="No"/>
    <x v="0"/>
    <x v="1"/>
    <n v="1"/>
    <x v="1"/>
    <x v="1"/>
    <x v="2"/>
    <s v="28/11/1961"/>
    <n v="12557.61"/>
    <x v="1"/>
    <s v="tier - 3"/>
    <x v="0"/>
    <n v="61"/>
  </r>
  <r>
    <s v="Id2178"/>
    <s v="  Marie"/>
    <n v="28.9"/>
    <n v="5.85"/>
    <s v="No"/>
    <x v="0"/>
    <x v="1"/>
    <n v="1"/>
    <x v="1"/>
    <x v="1"/>
    <x v="1"/>
    <s v="16/10/1962"/>
    <n v="12523.6"/>
    <x v="1"/>
    <s v="tier - 3"/>
    <x v="1"/>
    <n v="60"/>
  </r>
  <r>
    <s v="Id2179"/>
    <s v="  Rachel A"/>
    <n v="24.7"/>
    <n v="5.32"/>
    <s v="No"/>
    <x v="0"/>
    <x v="1"/>
    <n v="1"/>
    <x v="1"/>
    <x v="2"/>
    <x v="2"/>
    <s v="12/07/1966"/>
    <n v="12499.88"/>
    <x v="1"/>
    <s v="tier - 2"/>
    <x v="1"/>
    <n v="56"/>
  </r>
  <r>
    <s v="Id2180"/>
    <s v="  Emma"/>
    <n v="20.6"/>
    <n v="5.14"/>
    <s v="No"/>
    <x v="0"/>
    <x v="1"/>
    <n v="1"/>
    <x v="1"/>
    <x v="2"/>
    <x v="2"/>
    <s v="03/12/1968"/>
    <n v="12495.29"/>
    <x v="1"/>
    <s v="tier - 3"/>
    <x v="1"/>
    <n v="54"/>
  </r>
  <r>
    <s v="Id2181"/>
    <s v="  Kiersten"/>
    <n v="18.600000000000001"/>
    <n v="5"/>
    <s v="No"/>
    <x v="0"/>
    <x v="1"/>
    <n v="1"/>
    <x v="1"/>
    <x v="2"/>
    <x v="2"/>
    <s v="01/09/1967"/>
    <n v="12485.8"/>
    <x v="1"/>
    <s v="tier - 3"/>
    <x v="0"/>
    <n v="55"/>
  </r>
  <r>
    <s v="Id2182"/>
    <s v="  Rachael"/>
    <n v="17.8"/>
    <n v="4.55"/>
    <s v="No"/>
    <x v="0"/>
    <x v="1"/>
    <n v="1"/>
    <x v="1"/>
    <x v="3"/>
    <x v="2"/>
    <s v="12/11/1968"/>
    <n v="12479.71"/>
    <x v="1"/>
    <s v="tier - 3"/>
    <x v="1"/>
    <n v="54"/>
  </r>
  <r>
    <s v="Id2183"/>
    <s v="  Timothy P"/>
    <n v="35.200000000000003"/>
    <n v="5.97"/>
    <s v="No"/>
    <x v="1"/>
    <x v="0"/>
    <n v="1"/>
    <x v="1"/>
    <x v="0"/>
    <x v="1"/>
    <s v="12/08/1972"/>
    <n v="41055.29"/>
    <x v="0"/>
    <s v="tier - 2"/>
    <x v="6"/>
    <n v="50"/>
  </r>
  <r>
    <s v="Id2184"/>
    <s v="  Lelisa"/>
    <n v="33.770000000000003"/>
    <n v="4.0199999999999996"/>
    <s v="No"/>
    <x v="1"/>
    <x v="0"/>
    <n v="1"/>
    <x v="1"/>
    <x v="0"/>
    <x v="2"/>
    <s v="26/11/1968"/>
    <n v="12475.35"/>
    <x v="1"/>
    <s v="tier - 1"/>
    <x v="1"/>
    <n v="54"/>
  </r>
  <r>
    <s v="Id2185"/>
    <s v="  Nate"/>
    <n v="30.03"/>
    <n v="4.04"/>
    <s v="No"/>
    <x v="1"/>
    <x v="0"/>
    <n v="1"/>
    <x v="1"/>
    <x v="0"/>
    <x v="2"/>
    <s v="09/08/1995"/>
    <n v="12452.25"/>
    <x v="1"/>
    <s v="tier - 3"/>
    <x v="1"/>
    <n v="27"/>
  </r>
  <r>
    <s v="Id2186"/>
    <s v="  Chris C"/>
    <n v="29.37"/>
    <n v="5.54"/>
    <s v="No"/>
    <x v="1"/>
    <x v="0"/>
    <n v="1"/>
    <x v="1"/>
    <x v="1"/>
    <x v="2"/>
    <s v="04/08/1964"/>
    <n v="12430.95"/>
    <x v="1"/>
    <s v="tier - 3"/>
    <x v="7"/>
    <n v="58"/>
  </r>
  <r>
    <s v="Id2187"/>
    <s v="  Scott"/>
    <n v="28.5"/>
    <n v="4.03"/>
    <s v="No"/>
    <x v="1"/>
    <x v="0"/>
    <n v="1"/>
    <x v="1"/>
    <x v="1"/>
    <x v="2"/>
    <s v="14/07/1979"/>
    <n v="12408.29"/>
    <x v="1"/>
    <s v="tier - 1"/>
    <x v="10"/>
    <n v="43"/>
  </r>
  <r>
    <s v="Id2188"/>
    <s v="  Kevin"/>
    <n v="23.32"/>
    <n v="5.62"/>
    <s v="No"/>
    <x v="1"/>
    <x v="0"/>
    <n v="1"/>
    <x v="1"/>
    <x v="2"/>
    <x v="2"/>
    <s v="21/08/1972"/>
    <n v="12407.3"/>
    <x v="1"/>
    <s v="tier - 2"/>
    <x v="5"/>
    <n v="50"/>
  </r>
  <r>
    <s v="Id2189"/>
    <s v="  Erik C"/>
    <n v="26.125"/>
    <n v="5.27"/>
    <s v="No"/>
    <x v="1"/>
    <x v="0"/>
    <n v="1"/>
    <x v="1"/>
    <x v="1"/>
    <x v="2"/>
    <s v="29/12/1989"/>
    <n v="12404.88"/>
    <x v="1"/>
    <s v="tier - 3"/>
    <x v="3"/>
    <n v="33"/>
  </r>
  <r>
    <s v="Id2190"/>
    <s v="  Shawn C"/>
    <n v="25.46"/>
    <n v="5.18"/>
    <s v="No"/>
    <x v="1"/>
    <x v="0"/>
    <n v="1"/>
    <x v="1"/>
    <x v="1"/>
    <x v="2"/>
    <s v="26/09/1962"/>
    <n v="12369.89"/>
    <x v="1"/>
    <s v="tier - 2"/>
    <x v="7"/>
    <n v="60"/>
  </r>
  <r>
    <s v="Id2191"/>
    <s v="  Vajin L"/>
    <n v="23.75"/>
    <n v="5.27"/>
    <s v="No"/>
    <x v="1"/>
    <x v="0"/>
    <n v="1"/>
    <x v="1"/>
    <x v="2"/>
    <x v="2"/>
    <s v="29/12/1966"/>
    <n v="12363.55"/>
    <x v="1"/>
    <s v="tier - 3"/>
    <x v="6"/>
    <n v="56"/>
  </r>
  <r>
    <s v="Id2192"/>
    <s v="  John K"/>
    <n v="23.085000000000001"/>
    <n v="5.62"/>
    <s v="No"/>
    <x v="1"/>
    <x v="0"/>
    <n v="1"/>
    <x v="1"/>
    <x v="2"/>
    <x v="2"/>
    <s v="22/09/1963"/>
    <n v="12347.17"/>
    <x v="1"/>
    <s v="tier - 3"/>
    <x v="6"/>
    <n v="59"/>
  </r>
  <r>
    <s v="Id2193"/>
    <s v="  Kevin J"/>
    <n v="22.99"/>
    <n v="5.0599999999999996"/>
    <s v="No"/>
    <x v="1"/>
    <x v="0"/>
    <n v="1"/>
    <x v="1"/>
    <x v="2"/>
    <x v="2"/>
    <s v="02/08/1963"/>
    <n v="12333.83"/>
    <x v="1"/>
    <s v="tier - 2"/>
    <x v="6"/>
    <n v="59"/>
  </r>
  <r>
    <s v="Id2194"/>
    <s v="  Kirby W"/>
    <n v="21.47"/>
    <n v="4.6900000000000004"/>
    <s v="No"/>
    <x v="1"/>
    <x v="0"/>
    <n v="1"/>
    <x v="1"/>
    <x v="2"/>
    <x v="2"/>
    <s v="11/10/1979"/>
    <n v="41034.22"/>
    <x v="0"/>
    <s v="tier - 3"/>
    <x v="11"/>
    <n v="43"/>
  </r>
  <r>
    <s v="Id2195"/>
    <s v="  J A"/>
    <n v="15.96"/>
    <n v="5.44"/>
    <s v="No"/>
    <x v="1"/>
    <x v="0"/>
    <n v="1"/>
    <x v="1"/>
    <x v="3"/>
    <x v="2"/>
    <s v="29/08/1963"/>
    <n v="12323.94"/>
    <x v="1"/>
    <s v="tier - 3"/>
    <x v="11"/>
    <n v="59"/>
  </r>
  <r>
    <s v="Id2196"/>
    <s v="  Dustin G"/>
    <n v="39.5"/>
    <n v="5.05"/>
    <s v="No"/>
    <x v="1"/>
    <x v="0"/>
    <n v="1"/>
    <x v="1"/>
    <x v="0"/>
    <x v="2"/>
    <s v="28/10/1963"/>
    <n v="12299.59"/>
    <x v="1"/>
    <s v="tier - 1"/>
    <x v="4"/>
    <n v="59"/>
  </r>
  <r>
    <s v="Id2197"/>
    <s v="  Anthony G"/>
    <n v="33.770000000000003"/>
    <n v="6"/>
    <s v="No"/>
    <x v="1"/>
    <x v="0"/>
    <n v="1"/>
    <x v="1"/>
    <x v="0"/>
    <x v="1"/>
    <s v="29/10/1990"/>
    <n v="12282.38"/>
    <x v="1"/>
    <s v="tier - 1"/>
    <x v="6"/>
    <n v="32"/>
  </r>
  <r>
    <s v="Id2198"/>
    <s v="  Ryan"/>
    <n v="26.84"/>
    <n v="5.99"/>
    <s v="yes"/>
    <x v="1"/>
    <x v="0"/>
    <n v="1"/>
    <x v="1"/>
    <x v="1"/>
    <x v="1"/>
    <s v="16/11/1966"/>
    <n v="12282.03"/>
    <x v="1"/>
    <s v="tier - 1"/>
    <x v="4"/>
    <n v="56"/>
  </r>
  <r>
    <s v="Id2199"/>
    <s v="  Eric N"/>
    <n v="35.53"/>
    <n v="4.3600000000000003"/>
    <s v="No"/>
    <x v="0"/>
    <x v="1"/>
    <n v="1"/>
    <x v="1"/>
    <x v="0"/>
    <x v="2"/>
    <s v="28/08/1967"/>
    <n v="12269.69"/>
    <x v="1"/>
    <s v="tier - 2"/>
    <x v="1"/>
    <n v="55"/>
  </r>
  <r>
    <s v="Id2200"/>
    <s v="  Connor"/>
    <n v="30.59"/>
    <n v="4.41"/>
    <s v="No"/>
    <x v="0"/>
    <x v="1"/>
    <n v="1"/>
    <x v="1"/>
    <x v="0"/>
    <x v="2"/>
    <s v="30/12/1967"/>
    <n v="12268.63"/>
    <x v="1"/>
    <s v="tier - 1"/>
    <x v="1"/>
    <n v="55"/>
  </r>
  <r>
    <s v="Id2201"/>
    <s v="  Patrick H"/>
    <n v="30.59"/>
    <n v="4.17"/>
    <s v="No"/>
    <x v="0"/>
    <x v="1"/>
    <n v="1"/>
    <x v="1"/>
    <x v="0"/>
    <x v="2"/>
    <s v="06/12/1966"/>
    <n v="12265.51"/>
    <x v="1"/>
    <s v="tier - 3"/>
    <x v="0"/>
    <n v="56"/>
  </r>
  <r>
    <s v="Id2202"/>
    <s v="  Tyler"/>
    <n v="27.835000000000001"/>
    <n v="4.4400000000000004"/>
    <s v="No"/>
    <x v="0"/>
    <x v="1"/>
    <n v="1"/>
    <x v="1"/>
    <x v="1"/>
    <x v="2"/>
    <s v="13/08/1986"/>
    <n v="12255.04"/>
    <x v="1"/>
    <s v="tier - 2"/>
    <x v="2"/>
    <n v="36"/>
  </r>
  <r>
    <s v="Id2203"/>
    <s v="  Deborah L"/>
    <n v="40.26"/>
    <n v="5.52"/>
    <s v="No"/>
    <x v="1"/>
    <x v="0"/>
    <n v="1"/>
    <x v="1"/>
    <x v="0"/>
    <x v="2"/>
    <s v="23/11/1989"/>
    <n v="12254.44"/>
    <x v="1"/>
    <s v="tier - 3"/>
    <x v="2"/>
    <n v="33"/>
  </r>
  <r>
    <s v="Id2204"/>
    <s v="  Andrea K"/>
    <n v="39.82"/>
    <n v="6.01"/>
    <s v="No"/>
    <x v="1"/>
    <x v="0"/>
    <n v="1"/>
    <x v="1"/>
    <x v="0"/>
    <x v="1"/>
    <s v="23/06/1974"/>
    <n v="12245.17"/>
    <x v="1"/>
    <s v="tier - 1"/>
    <x v="1"/>
    <n v="48"/>
  </r>
  <r>
    <s v="Id2205"/>
    <s v="  Elleree"/>
    <n v="39.159999999999997"/>
    <n v="5.81"/>
    <s v="No"/>
    <x v="1"/>
    <x v="0"/>
    <n v="1"/>
    <x v="1"/>
    <x v="0"/>
    <x v="1"/>
    <s v="05/06/1974"/>
    <n v="40974.160000000003"/>
    <x v="0"/>
    <s v="tier - 2"/>
    <x v="0"/>
    <n v="49"/>
  </r>
  <r>
    <s v="Id2206"/>
    <s v="  Brandon J"/>
    <n v="25.555"/>
    <n v="4.37"/>
    <s v="No"/>
    <x v="0"/>
    <x v="1"/>
    <n v="1"/>
    <x v="1"/>
    <x v="1"/>
    <x v="2"/>
    <s v="17/07/1963"/>
    <n v="12244.53"/>
    <x v="1"/>
    <s v="tier - 1"/>
    <x v="0"/>
    <n v="59"/>
  </r>
  <r>
    <s v="Id2207"/>
    <s v="  Steve"/>
    <n v="25.175000000000001"/>
    <n v="5.74"/>
    <s v="No"/>
    <x v="0"/>
    <x v="1"/>
    <n v="1"/>
    <x v="1"/>
    <x v="1"/>
    <x v="1"/>
    <s v="29/07/1966"/>
    <n v="12237.73"/>
    <x v="1"/>
    <s v="tier - 3"/>
    <x v="1"/>
    <n v="56"/>
  </r>
  <r>
    <s v="Id2208"/>
    <s v="  Nina Wavik Sr"/>
    <n v="38.28"/>
    <n v="5.39"/>
    <s v="No"/>
    <x v="1"/>
    <x v="0"/>
    <n v="1"/>
    <x v="1"/>
    <x v="0"/>
    <x v="2"/>
    <s v="15/10/1964"/>
    <n v="12235.84"/>
    <x v="1"/>
    <s v="tier - 3"/>
    <x v="1"/>
    <n v="58"/>
  </r>
  <r>
    <s v="Id2209"/>
    <s v="  Dani"/>
    <n v="38.17"/>
    <n v="4.07"/>
    <s v="No"/>
    <x v="1"/>
    <x v="0"/>
    <n v="1"/>
    <x v="1"/>
    <x v="0"/>
    <x v="2"/>
    <s v="19/07/1963"/>
    <n v="12233.83"/>
    <x v="1"/>
    <s v="tier - 1"/>
    <x v="6"/>
    <n v="59"/>
  </r>
  <r>
    <s v="Id2210"/>
    <s v="  Jennifer A"/>
    <n v="36.85"/>
    <n v="5.49"/>
    <s v="No"/>
    <x v="1"/>
    <x v="0"/>
    <n v="1"/>
    <x v="1"/>
    <x v="0"/>
    <x v="2"/>
    <s v="24/06/1964"/>
    <n v="12231.61"/>
    <x v="1"/>
    <s v="tier - 3"/>
    <x v="1"/>
    <n v="58"/>
  </r>
  <r>
    <s v="Id2211"/>
    <s v="  Martin"/>
    <n v="22.61"/>
    <n v="5.68"/>
    <s v="No"/>
    <x v="0"/>
    <x v="1"/>
    <n v="1"/>
    <x v="1"/>
    <x v="2"/>
    <x v="2"/>
    <s v="02/07/1964"/>
    <n v="12224.35"/>
    <x v="1"/>
    <s v="tier - 1"/>
    <x v="1"/>
    <n v="58"/>
  </r>
  <r>
    <s v="Id2212"/>
    <s v="  Steve"/>
    <n v="21.754999999999999"/>
    <n v="6.09"/>
    <s v="No"/>
    <x v="0"/>
    <x v="1"/>
    <n v="1"/>
    <x v="1"/>
    <x v="2"/>
    <x v="1"/>
    <s v="20/07/1964"/>
    <n v="12222.9"/>
    <x v="1"/>
    <s v="tier - 2"/>
    <x v="1"/>
    <n v="58"/>
  </r>
  <r>
    <s v="Id2213"/>
    <s v="  Christopher"/>
    <n v="20.425000000000001"/>
    <n v="5.53"/>
    <s v="No"/>
    <x v="0"/>
    <x v="1"/>
    <n v="1"/>
    <x v="1"/>
    <x v="2"/>
    <x v="2"/>
    <s v="14/08/1977"/>
    <n v="12218.7"/>
    <x v="1"/>
    <s v="tier - 1"/>
    <x v="1"/>
    <n v="45"/>
  </r>
  <r>
    <s v="Id2214"/>
    <s v="  Kathryn M"/>
    <n v="31.35"/>
    <n v="4.28"/>
    <s v="No"/>
    <x v="1"/>
    <x v="0"/>
    <n v="1"/>
    <x v="1"/>
    <x v="0"/>
    <x v="2"/>
    <s v="29/08/1991"/>
    <n v="12198.64"/>
    <x v="1"/>
    <s v="tier - 3"/>
    <x v="2"/>
    <n v="31"/>
  </r>
  <r>
    <s v="Id2215"/>
    <s v="  Emily"/>
    <n v="31.13"/>
    <n v="6.01"/>
    <s v="No"/>
    <x v="1"/>
    <x v="0"/>
    <n v="1"/>
    <x v="1"/>
    <x v="0"/>
    <x v="1"/>
    <s v="05/10/1987"/>
    <n v="12148.2"/>
    <x v="1"/>
    <s v="tier - 3"/>
    <x v="1"/>
    <n v="35"/>
  </r>
  <r>
    <s v="Id2216"/>
    <s v="  Trent A"/>
    <n v="17.48"/>
    <n v="4.59"/>
    <s v="No"/>
    <x v="0"/>
    <x v="1"/>
    <n v="1"/>
    <x v="1"/>
    <x v="3"/>
    <x v="2"/>
    <s v="08/09/1983"/>
    <n v="40961.29"/>
    <x v="0"/>
    <s v="tier - 2"/>
    <x v="6"/>
    <n v="39"/>
  </r>
  <r>
    <s v="Id2217"/>
    <s v="  Jennifer E"/>
    <n v="22.57"/>
    <n v="5.8"/>
    <s v="yes"/>
    <x v="0"/>
    <x v="0"/>
    <n v="1"/>
    <x v="1"/>
    <x v="2"/>
    <x v="1"/>
    <s v="15/09/1962"/>
    <n v="12146.97"/>
    <x v="1"/>
    <s v="tier - 3"/>
    <x v="6"/>
    <n v="60"/>
  </r>
  <r>
    <s v="Id2218"/>
    <s v="  Polly"/>
    <n v="26.73"/>
    <n v="5.08"/>
    <s v="No"/>
    <x v="1"/>
    <x v="0"/>
    <n v="1"/>
    <x v="1"/>
    <x v="1"/>
    <x v="2"/>
    <s v="04/11/1962"/>
    <n v="12142.58"/>
    <x v="1"/>
    <s v="tier - 2"/>
    <x v="0"/>
    <n v="60"/>
  </r>
  <r>
    <s v="Id2219"/>
    <s v="  Elizabeth"/>
    <n v="20.79"/>
    <n v="5.84"/>
    <s v="No"/>
    <x v="1"/>
    <x v="0"/>
    <n v="1"/>
    <x v="1"/>
    <x v="2"/>
    <x v="1"/>
    <s v="16/09/1974"/>
    <n v="12137.6"/>
    <x v="1"/>
    <s v="tier - 3"/>
    <x v="1"/>
    <n v="48"/>
  </r>
  <r>
    <s v="Id2220"/>
    <s v="  Tiffany A"/>
    <n v="20.149999999999999"/>
    <n v="4.1500000000000004"/>
    <s v="No"/>
    <x v="0"/>
    <x v="0"/>
    <n v="1"/>
    <x v="1"/>
    <x v="2"/>
    <x v="2"/>
    <s v="06/11/1991"/>
    <n v="12130.8"/>
    <x v="1"/>
    <s v="tier - 3"/>
    <x v="2"/>
    <n v="31"/>
  </r>
  <r>
    <s v="Id2221"/>
    <s v="  Cole"/>
    <n v="36.85"/>
    <n v="4.3600000000000003"/>
    <s v="yes"/>
    <x v="0"/>
    <x v="0"/>
    <s v="No major surgery"/>
    <x v="1"/>
    <x v="0"/>
    <x v="2"/>
    <s v="04/06/1963"/>
    <n v="12129.61"/>
    <x v="1"/>
    <s v="tier - 1"/>
    <x v="1"/>
    <n v="60"/>
  </r>
  <r>
    <s v="Id2222"/>
    <s v="  Matthew T"/>
    <n v="35.53"/>
    <n v="4.55"/>
    <s v="yes"/>
    <x v="0"/>
    <x v="0"/>
    <s v="No major surgery"/>
    <x v="1"/>
    <x v="0"/>
    <x v="2"/>
    <s v="20/07/1963"/>
    <n v="12124.99"/>
    <x v="1"/>
    <s v="tier - 1"/>
    <x v="1"/>
    <n v="59"/>
  </r>
  <r>
    <s v="Id2223"/>
    <s v="  Zachary"/>
    <n v="31.1"/>
    <n v="4.37"/>
    <s v="yes"/>
    <x v="0"/>
    <x v="0"/>
    <s v="No major surgery"/>
    <x v="1"/>
    <x v="0"/>
    <x v="2"/>
    <s v="25/10/1968"/>
    <n v="12105.32"/>
    <x v="1"/>
    <s v="tier - 3"/>
    <x v="6"/>
    <n v="54"/>
  </r>
  <r>
    <s v="Id2224"/>
    <s v="  Matthew T"/>
    <n v="23.21"/>
    <n v="5.24"/>
    <s v="yes"/>
    <x v="0"/>
    <x v="0"/>
    <s v="No major surgery"/>
    <x v="1"/>
    <x v="2"/>
    <x v="2"/>
    <s v="09/12/1968"/>
    <n v="12096.65"/>
    <x v="1"/>
    <s v="tier - 1"/>
    <x v="7"/>
    <n v="54"/>
  </r>
  <r>
    <s v="Id2225"/>
    <s v="  Pat"/>
    <n v="18.36"/>
    <n v="5.96"/>
    <s v="No"/>
    <x v="0"/>
    <x v="0"/>
    <n v="1"/>
    <x v="1"/>
    <x v="3"/>
    <x v="1"/>
    <s v="21/06/1968"/>
    <n v="12094.48"/>
    <x v="1"/>
    <s v="tier - 3"/>
    <x v="6"/>
    <n v="54"/>
  </r>
  <r>
    <s v="Id2226"/>
    <s v="  Ashley"/>
    <n v="15.92"/>
    <n v="4.76"/>
    <s v="yes"/>
    <x v="0"/>
    <x v="0"/>
    <n v="1"/>
    <x v="1"/>
    <x v="3"/>
    <x v="2"/>
    <s v="02/09/1984"/>
    <n v="12091.34"/>
    <x v="1"/>
    <s v="tier - 2"/>
    <x v="10"/>
    <n v="38"/>
  </r>
  <r>
    <s v="Id2227"/>
    <s v="  Elizabeth A"/>
    <n v="15.17"/>
    <n v="4.3"/>
    <s v="yes"/>
    <x v="0"/>
    <x v="1"/>
    <n v="1"/>
    <x v="1"/>
    <x v="3"/>
    <x v="2"/>
    <s v="04/09/1963"/>
    <n v="48970.25"/>
    <x v="0"/>
    <s v="tier - 2"/>
    <x v="0"/>
    <n v="59"/>
  </r>
  <r>
    <s v="Id2228"/>
    <s v="  Rebecca M"/>
    <n v="16.63"/>
    <n v="4.5"/>
    <s v="No"/>
    <x v="0"/>
    <x v="0"/>
    <n v="1"/>
    <x v="1"/>
    <x v="3"/>
    <x v="2"/>
    <s v="16/09/1979"/>
    <n v="40941.29"/>
    <x v="0"/>
    <s v="tier - 2"/>
    <x v="0"/>
    <n v="43"/>
  </r>
  <r>
    <s v="Id2229"/>
    <s v="  Ruth"/>
    <n v="19.39"/>
    <n v="5.59"/>
    <s v="No"/>
    <x v="0"/>
    <x v="1"/>
    <n v="1"/>
    <x v="1"/>
    <x v="2"/>
    <x v="2"/>
    <s v="07/09/1986"/>
    <n v="12048.13"/>
    <x v="1"/>
    <s v="tier - 2"/>
    <x v="2"/>
    <n v="36"/>
  </r>
  <r>
    <s v="Id2230"/>
    <s v="  Gregory S"/>
    <n v="17.34"/>
    <n v="6.29"/>
    <s v="yes"/>
    <x v="0"/>
    <x v="1"/>
    <n v="1"/>
    <x v="1"/>
    <x v="3"/>
    <x v="1"/>
    <s v="24/11/1966"/>
    <n v="12044.34"/>
    <x v="1"/>
    <s v="tier - 1"/>
    <x v="1"/>
    <n v="56"/>
  </r>
  <r>
    <s v="Id2231"/>
    <s v="  Alexandra S"/>
    <n v="17.940000000000001"/>
    <n v="4.1900000000000004"/>
    <s v="No"/>
    <x v="1"/>
    <x v="0"/>
    <n v="1"/>
    <x v="1"/>
    <x v="3"/>
    <x v="2"/>
    <s v="16/10/1979"/>
    <n v="12035.18"/>
    <x v="1"/>
    <s v="tier - 3"/>
    <x v="5"/>
    <n v="43"/>
  </r>
  <r>
    <s v="Id2232"/>
    <s v="  Hillary"/>
    <n v="16.670000000000002"/>
    <n v="4.7"/>
    <s v="yes"/>
    <x v="0"/>
    <x v="1"/>
    <n v="1"/>
    <x v="1"/>
    <x v="3"/>
    <x v="2"/>
    <s v="29/10/1965"/>
    <n v="12032.33"/>
    <x v="1"/>
    <s v="tier - 1"/>
    <x v="6"/>
    <n v="57"/>
  </r>
  <r>
    <s v="Id2233"/>
    <s v="  Amy K"/>
    <n v="20.58"/>
    <n v="5.64"/>
    <s v="yes"/>
    <x v="0"/>
    <x v="0"/>
    <s v="No major surgery"/>
    <x v="1"/>
    <x v="2"/>
    <x v="2"/>
    <s v="09/06/1965"/>
    <n v="12029.29"/>
    <x v="1"/>
    <s v="tier - 2"/>
    <x v="7"/>
    <n v="57"/>
  </r>
  <r>
    <s v="Id2234"/>
    <s v="  Scott"/>
    <n v="16.5"/>
    <n v="4.1100000000000003"/>
    <s v="yes"/>
    <x v="0"/>
    <x v="0"/>
    <s v="No major surgery"/>
    <x v="1"/>
    <x v="3"/>
    <x v="2"/>
    <s v="17/10/1982"/>
    <n v="12001.29"/>
    <x v="1"/>
    <s v="tier - 3"/>
    <x v="5"/>
    <n v="40"/>
  </r>
  <r>
    <s v="Id2235"/>
    <s v="  John"/>
    <n v="15.41"/>
    <n v="5.43"/>
    <s v="yes"/>
    <x v="0"/>
    <x v="1"/>
    <n v="1"/>
    <x v="1"/>
    <x v="3"/>
    <x v="2"/>
    <s v="12/12/1993"/>
    <n v="11994.89"/>
    <x v="1"/>
    <s v="tier - 2"/>
    <x v="1"/>
    <n v="29"/>
  </r>
  <r>
    <s v="Id2236"/>
    <s v="  Maaikel"/>
    <n v="24.59"/>
    <n v="4.38"/>
    <s v="No"/>
    <x v="0"/>
    <x v="0"/>
    <n v="1"/>
    <x v="1"/>
    <x v="2"/>
    <x v="2"/>
    <s v="04/07/1983"/>
    <n v="11987.68"/>
    <x v="1"/>
    <s v="tier - 2"/>
    <x v="2"/>
    <n v="39"/>
  </r>
  <r>
    <s v="Id2237"/>
    <s v="  Daniel C"/>
    <n v="33.33"/>
    <n v="9.7899999999999991"/>
    <s v="No"/>
    <x v="0"/>
    <x v="0"/>
    <s v="No major surgery"/>
    <x v="1"/>
    <x v="0"/>
    <x v="0"/>
    <s v="22/12/1967"/>
    <n v="11987.17"/>
    <x v="1"/>
    <s v="tier - 3"/>
    <x v="0"/>
    <n v="55"/>
  </r>
  <r>
    <s v="Id2238"/>
    <s v="  Christopher S"/>
    <n v="18.5"/>
    <n v="11.84"/>
    <s v="No"/>
    <x v="0"/>
    <x v="0"/>
    <s v="No major surgery"/>
    <x v="1"/>
    <x v="3"/>
    <x v="0"/>
    <s v="29/09/1964"/>
    <n v="11946.63"/>
    <x v="1"/>
    <s v="tier - 2"/>
    <x v="0"/>
    <n v="58"/>
  </r>
  <r>
    <s v="Id2239"/>
    <s v="  William R"/>
    <n v="18.579999999999998"/>
    <n v="6.22"/>
    <s v="No"/>
    <x v="0"/>
    <x v="0"/>
    <s v="No major surgery"/>
    <x v="1"/>
    <x v="2"/>
    <x v="1"/>
    <s v="04/08/1992"/>
    <n v="40932.43"/>
    <x v="0"/>
    <s v="tier - 2"/>
    <x v="0"/>
    <n v="30"/>
  </r>
  <r>
    <s v="Id2240"/>
    <s v="  Lyndsy"/>
    <n v="16.64"/>
    <n v="10.01"/>
    <s v="No"/>
    <x v="0"/>
    <x v="0"/>
    <s v="No major surgery"/>
    <x v="1"/>
    <x v="3"/>
    <x v="0"/>
    <s v="01/11/1965"/>
    <n v="11945.13"/>
    <x v="1"/>
    <s v="tier - 2"/>
    <x v="1"/>
    <n v="57"/>
  </r>
  <r>
    <s v="Id2241"/>
    <s v="  Jessica"/>
    <n v="19.329999999999998"/>
    <n v="4.32"/>
    <s v="No"/>
    <x v="0"/>
    <x v="0"/>
    <n v="1"/>
    <x v="1"/>
    <x v="2"/>
    <x v="2"/>
    <s v="25/12/1964"/>
    <n v="11944.59"/>
    <x v="1"/>
    <s v="tier - 2"/>
    <x v="3"/>
    <n v="58"/>
  </r>
  <r>
    <s v="Id2242"/>
    <s v="  Anna"/>
    <n v="21.26"/>
    <n v="5.65"/>
    <s v="yes"/>
    <x v="0"/>
    <x v="1"/>
    <n v="1"/>
    <x v="1"/>
    <x v="2"/>
    <x v="2"/>
    <s v="19/10/1991"/>
    <n v="11941.83"/>
    <x v="1"/>
    <s v="tier - 1"/>
    <x v="8"/>
    <n v="31"/>
  </r>
  <r>
    <s v="Id2243"/>
    <s v="  Jordan"/>
    <n v="15.6"/>
    <n v="4.12"/>
    <s v="yes"/>
    <x v="0"/>
    <x v="0"/>
    <n v="1"/>
    <x v="1"/>
    <x v="3"/>
    <x v="2"/>
    <s v="02/08/1964"/>
    <n v="11938.26"/>
    <x v="1"/>
    <s v="tier - 3"/>
    <x v="9"/>
    <n v="58"/>
  </r>
  <r>
    <s v="Id2244"/>
    <s v="  Brian"/>
    <n v="24.39"/>
    <n v="6.24"/>
    <s v="No"/>
    <x v="0"/>
    <x v="0"/>
    <n v="1"/>
    <x v="1"/>
    <x v="2"/>
    <x v="1"/>
    <s v="20/12/1964"/>
    <n v="11931.13"/>
    <x v="1"/>
    <s v="tier - 1"/>
    <x v="9"/>
    <n v="58"/>
  </r>
  <r>
    <s v="Id2245"/>
    <s v="  Katherine A"/>
    <n v="24.75"/>
    <n v="4.83"/>
    <s v="No"/>
    <x v="0"/>
    <x v="0"/>
    <s v="No major surgery"/>
    <x v="1"/>
    <x v="2"/>
    <x v="2"/>
    <s v="19/11/1964"/>
    <n v="11918.2"/>
    <x v="1"/>
    <s v="tier - 1"/>
    <x v="5"/>
    <n v="58"/>
  </r>
  <r>
    <s v="Id2246"/>
    <s v="  Melanie"/>
    <n v="20.88"/>
    <n v="7.4"/>
    <s v="No"/>
    <x v="0"/>
    <x v="0"/>
    <s v="No major surgery"/>
    <x v="1"/>
    <x v="2"/>
    <x v="0"/>
    <s v="02/06/2004"/>
    <n v="11884.05"/>
    <x v="1"/>
    <s v="tier - 3"/>
    <x v="0"/>
    <n v="19"/>
  </r>
  <r>
    <s v="Id2247"/>
    <s v="  Jessica"/>
    <n v="20.43"/>
    <n v="4.54"/>
    <s v="No"/>
    <x v="0"/>
    <x v="0"/>
    <s v="No major surgery"/>
    <x v="1"/>
    <x v="2"/>
    <x v="2"/>
    <s v="29/10/1967"/>
    <n v="11881.97"/>
    <x v="1"/>
    <s v="tier - 1"/>
    <x v="0"/>
    <n v="55"/>
  </r>
  <r>
    <s v="Id2248"/>
    <s v="  Eric S"/>
    <n v="15.18"/>
    <n v="11.11"/>
    <s v="No"/>
    <x v="0"/>
    <x v="0"/>
    <s v="No major surgery"/>
    <x v="1"/>
    <x v="3"/>
    <x v="0"/>
    <s v="14/07/1967"/>
    <n v="11881.36"/>
    <x v="1"/>
    <s v="tier - 2"/>
    <x v="6"/>
    <n v="55"/>
  </r>
  <r>
    <s v="Id2249"/>
    <s v="  Joseph"/>
    <n v="15.12"/>
    <n v="4.03"/>
    <s v="yes"/>
    <x v="0"/>
    <x v="0"/>
    <s v="No major surgery"/>
    <x v="1"/>
    <x v="3"/>
    <x v="2"/>
    <s v="24/08/1967"/>
    <n v="11879.1"/>
    <x v="1"/>
    <s v="tier - 3"/>
    <x v="7"/>
    <n v="55"/>
  </r>
  <r>
    <s v="Id2250"/>
    <s v="  Mary"/>
    <n v="23.88"/>
    <n v="4.51"/>
    <s v="No"/>
    <x v="0"/>
    <x v="0"/>
    <n v="1"/>
    <x v="1"/>
    <x v="2"/>
    <x v="2"/>
    <s v="02/07/1999"/>
    <n v="40904.199999999997"/>
    <x v="0"/>
    <s v="tier - 1"/>
    <x v="7"/>
    <n v="23"/>
  </r>
  <r>
    <s v="Id2251"/>
    <s v="  Natalie"/>
    <n v="16.13"/>
    <n v="5.56"/>
    <s v="No"/>
    <x v="1"/>
    <x v="0"/>
    <n v="1"/>
    <x v="1"/>
    <x v="3"/>
    <x v="2"/>
    <s v="07/07/1974"/>
    <n v="11858.56"/>
    <x v="1"/>
    <s v="tier - 3"/>
    <x v="6"/>
    <n v="48"/>
  </r>
  <r>
    <s v="Id2252"/>
    <s v="  Christopher"/>
    <n v="24.09"/>
    <n v="4.0999999999999996"/>
    <s v="No"/>
    <x v="1"/>
    <x v="0"/>
    <n v="1"/>
    <x v="1"/>
    <x v="2"/>
    <x v="2"/>
    <s v="29/09/1964"/>
    <n v="11856.41"/>
    <x v="1"/>
    <s v="tier - 2"/>
    <x v="0"/>
    <n v="58"/>
  </r>
  <r>
    <s v="Id2253"/>
    <s v="  Sonja"/>
    <n v="19.43"/>
    <n v="5.85"/>
    <s v="No"/>
    <x v="1"/>
    <x v="0"/>
    <n v="1"/>
    <x v="1"/>
    <x v="2"/>
    <x v="1"/>
    <s v="27/06/1964"/>
    <n v="11848.14"/>
    <x v="1"/>
    <s v="tier - 2"/>
    <x v="6"/>
    <n v="58"/>
  </r>
  <r>
    <s v="Id2254"/>
    <s v="  Alexandra"/>
    <n v="15.22"/>
    <n v="4.92"/>
    <s v="yes"/>
    <x v="0"/>
    <x v="1"/>
    <n v="1"/>
    <x v="1"/>
    <x v="3"/>
    <x v="2"/>
    <s v="10/11/1965"/>
    <n v="11842.62"/>
    <x v="1"/>
    <s v="tier - 3"/>
    <x v="1"/>
    <n v="57"/>
  </r>
  <r>
    <s v="Id2255"/>
    <s v="  Martha L"/>
    <n v="20.72"/>
    <n v="9.4600000000000009"/>
    <s v="No"/>
    <x v="0"/>
    <x v="0"/>
    <s v="No major surgery"/>
    <x v="1"/>
    <x v="2"/>
    <x v="0"/>
    <s v="11/07/1964"/>
    <n v="11842.44"/>
    <x v="1"/>
    <s v="tier - 2"/>
    <x v="6"/>
    <n v="58"/>
  </r>
  <r>
    <s v="Id2256"/>
    <s v="  Ryan C"/>
    <n v="35.4"/>
    <n v="5.94"/>
    <s v="No"/>
    <x v="0"/>
    <x v="1"/>
    <n v="1"/>
    <x v="1"/>
    <x v="0"/>
    <x v="1"/>
    <s v="25/09/1965"/>
    <n v="11840.78"/>
    <x v="1"/>
    <s v="tier - 2"/>
    <x v="1"/>
    <n v="57"/>
  </r>
  <r>
    <s v="Id2257"/>
    <s v="  Cliff"/>
    <n v="34.4"/>
    <n v="5.7"/>
    <s v="No"/>
    <x v="0"/>
    <x v="1"/>
    <n v="1"/>
    <x v="1"/>
    <x v="0"/>
    <x v="2"/>
    <s v="11/09/1964"/>
    <n v="11837.16"/>
    <x v="1"/>
    <s v="tier - 3"/>
    <x v="6"/>
    <n v="58"/>
  </r>
  <r>
    <s v="Id2258"/>
    <s v="  Blue"/>
    <n v="34.1"/>
    <n v="4.13"/>
    <s v="No"/>
    <x v="0"/>
    <x v="1"/>
    <n v="1"/>
    <x v="1"/>
    <x v="0"/>
    <x v="2"/>
    <s v="27/06/1964"/>
    <n v="11833.78"/>
    <x v="1"/>
    <s v="tier - 3"/>
    <x v="0"/>
    <n v="58"/>
  </r>
  <r>
    <s v="Id2259"/>
    <s v="  Jeffrey M"/>
    <n v="30.4"/>
    <n v="4.7699999999999996"/>
    <s v="No"/>
    <x v="0"/>
    <x v="1"/>
    <n v="1"/>
    <x v="1"/>
    <x v="0"/>
    <x v="2"/>
    <s v="03/10/1965"/>
    <n v="11830.61"/>
    <x v="1"/>
    <s v="tier - 1"/>
    <x v="1"/>
    <n v="57"/>
  </r>
  <r>
    <s v="Id2260"/>
    <s v="  Andrew"/>
    <n v="28.7"/>
    <n v="4.99"/>
    <s v="No"/>
    <x v="0"/>
    <x v="1"/>
    <n v="1"/>
    <x v="1"/>
    <x v="1"/>
    <x v="2"/>
    <s v="20/11/1982"/>
    <n v="11773.06"/>
    <x v="1"/>
    <s v="tier - 3"/>
    <x v="2"/>
    <n v="40"/>
  </r>
  <r>
    <s v="Id2261"/>
    <s v="  Julia"/>
    <n v="17.440000000000001"/>
    <n v="4.42"/>
    <s v="yes"/>
    <x v="0"/>
    <x v="1"/>
    <n v="1"/>
    <x v="1"/>
    <x v="3"/>
    <x v="2"/>
    <s v="10/06/1972"/>
    <n v="40817.85"/>
    <x v="0"/>
    <s v="tier - 3"/>
    <x v="6"/>
    <n v="50"/>
  </r>
  <r>
    <s v="Id2262"/>
    <s v="  Daniel"/>
    <n v="27.6"/>
    <n v="4.01"/>
    <s v="No"/>
    <x v="0"/>
    <x v="1"/>
    <n v="1"/>
    <x v="1"/>
    <x v="1"/>
    <x v="2"/>
    <s v="25/07/1966"/>
    <n v="11763"/>
    <x v="1"/>
    <s v="tier - 3"/>
    <x v="3"/>
    <n v="56"/>
  </r>
  <r>
    <s v="Id2263"/>
    <s v="  Jaime"/>
    <n v="20.7"/>
    <n v="4.49"/>
    <s v="No"/>
    <x v="0"/>
    <x v="1"/>
    <n v="1"/>
    <x v="1"/>
    <x v="2"/>
    <x v="2"/>
    <s v="06/11/1979"/>
    <n v="11752.68"/>
    <x v="1"/>
    <s v="tier - 1"/>
    <x v="2"/>
    <n v="43"/>
  </r>
  <r>
    <s v="Id2264"/>
    <s v="  Mohd Syahidan"/>
    <n v="20.3"/>
    <n v="6.37"/>
    <s v="No"/>
    <x v="0"/>
    <x v="1"/>
    <n v="1"/>
    <x v="1"/>
    <x v="2"/>
    <x v="1"/>
    <s v="02/12/1964"/>
    <n v="11743.93"/>
    <x v="1"/>
    <s v="tier - 1"/>
    <x v="1"/>
    <n v="58"/>
  </r>
  <r>
    <s v="Id2265"/>
    <s v="  Matthew"/>
    <n v="19.8"/>
    <n v="5.12"/>
    <s v="No"/>
    <x v="0"/>
    <x v="1"/>
    <n v="1"/>
    <x v="1"/>
    <x v="2"/>
    <x v="2"/>
    <s v="09/06/1963"/>
    <n v="11743.3"/>
    <x v="1"/>
    <s v="tier - 3"/>
    <x v="0"/>
    <n v="59"/>
  </r>
  <r>
    <s v="Id2266"/>
    <s v="  Elizabeth S"/>
    <n v="21.87"/>
    <n v="8.59"/>
    <s v="No"/>
    <x v="0"/>
    <x v="0"/>
    <s v="No major surgery"/>
    <x v="1"/>
    <x v="2"/>
    <x v="0"/>
    <s v="12/11/1969"/>
    <n v="11741.73"/>
    <x v="1"/>
    <s v="tier - 1"/>
    <x v="6"/>
    <n v="53"/>
  </r>
  <r>
    <s v="Id2267"/>
    <s v="  Katie"/>
    <n v="16.600000000000001"/>
    <n v="5.87"/>
    <s v="No"/>
    <x v="0"/>
    <x v="0"/>
    <n v="1"/>
    <x v="1"/>
    <x v="3"/>
    <x v="1"/>
    <s v="05/09/1988"/>
    <n v="11737.85"/>
    <x v="1"/>
    <s v="tier - 1"/>
    <x v="6"/>
    <n v="34"/>
  </r>
  <r>
    <s v="Id2268"/>
    <s v="  Christi A"/>
    <n v="21.98"/>
    <n v="7.03"/>
    <s v="No"/>
    <x v="0"/>
    <x v="0"/>
    <s v="No major surgery"/>
    <x v="1"/>
    <x v="2"/>
    <x v="0"/>
    <s v="09/11/1964"/>
    <n v="11735.88"/>
    <x v="1"/>
    <s v="tier - 1"/>
    <x v="1"/>
    <n v="58"/>
  </r>
  <r>
    <s v="Id2269"/>
    <s v="  Sandra K"/>
    <n v="19.7"/>
    <n v="5.51"/>
    <s v="No"/>
    <x v="0"/>
    <x v="0"/>
    <n v="1"/>
    <x v="1"/>
    <x v="2"/>
    <x v="2"/>
    <s v="26/11/1984"/>
    <n v="11730.82"/>
    <x v="1"/>
    <s v="tier - 3"/>
    <x v="2"/>
    <n v="38"/>
  </r>
  <r>
    <s v="Id2270"/>
    <s v="  Katharine"/>
    <n v="19.21"/>
    <n v="4.76"/>
    <s v="No"/>
    <x v="1"/>
    <x v="0"/>
    <n v="1"/>
    <x v="1"/>
    <x v="2"/>
    <x v="2"/>
    <s v="12/10/1969"/>
    <n v="11729.68"/>
    <x v="1"/>
    <s v="tier - 1"/>
    <x v="7"/>
    <n v="53"/>
  </r>
  <r>
    <s v="Id2271"/>
    <s v="  Jerome"/>
    <n v="19.3"/>
    <n v="4.7"/>
    <s v="No"/>
    <x v="1"/>
    <x v="0"/>
    <n v="1"/>
    <x v="1"/>
    <x v="2"/>
    <x v="2"/>
    <s v="21/10/1982"/>
    <n v="11712.97"/>
    <x v="1"/>
    <s v="tier - 2"/>
    <x v="5"/>
    <n v="40"/>
  </r>
  <r>
    <s v="Id2272"/>
    <s v="  Julia R"/>
    <n v="16.22"/>
    <n v="6.21"/>
    <s v="yes"/>
    <x v="0"/>
    <x v="0"/>
    <s v="No major surgery"/>
    <x v="1"/>
    <x v="3"/>
    <x v="1"/>
    <s v="26/12/1976"/>
    <n v="40720.550000000003"/>
    <x v="0"/>
    <s v="tier - 3"/>
    <x v="1"/>
    <n v="46"/>
  </r>
  <r>
    <s v="Id2273"/>
    <s v="  Sean Henry"/>
    <n v="17.12"/>
    <n v="4.5199999999999996"/>
    <s v="No"/>
    <x v="1"/>
    <x v="0"/>
    <n v="1"/>
    <x v="1"/>
    <x v="3"/>
    <x v="2"/>
    <s v="01/12/1970"/>
    <n v="11696.52"/>
    <x v="1"/>
    <s v="tier - 1"/>
    <x v="5"/>
    <n v="52"/>
  </r>
  <r>
    <s v="Id2274"/>
    <s v="  Rachel A"/>
    <n v="19.07"/>
    <n v="5.45"/>
    <s v="No"/>
    <x v="0"/>
    <x v="0"/>
    <n v="1"/>
    <x v="1"/>
    <x v="2"/>
    <x v="2"/>
    <s v="09/11/1966"/>
    <n v="11674.13"/>
    <x v="1"/>
    <s v="tier - 1"/>
    <x v="6"/>
    <n v="56"/>
  </r>
  <r>
    <s v="Id2275"/>
    <s v="  Jim"/>
    <n v="15.56"/>
    <n v="4.42"/>
    <s v="No"/>
    <x v="0"/>
    <x v="0"/>
    <s v="No major surgery"/>
    <x v="1"/>
    <x v="3"/>
    <x v="2"/>
    <s v="23/08/1966"/>
    <n v="11658.38"/>
    <x v="1"/>
    <s v="tier - 3"/>
    <x v="7"/>
    <n v="56"/>
  </r>
  <r>
    <s v="Id2276"/>
    <s v="  Tim"/>
    <n v="22.76"/>
    <n v="9.44"/>
    <s v="No"/>
    <x v="0"/>
    <x v="0"/>
    <s v="No major surgery"/>
    <x v="1"/>
    <x v="2"/>
    <x v="0"/>
    <s v="06/07/1966"/>
    <n v="11658.12"/>
    <x v="1"/>
    <s v="tier - 1"/>
    <x v="7"/>
    <n v="56"/>
  </r>
  <r>
    <s v="Id2277"/>
    <s v="  Abby L"/>
    <n v="22.79"/>
    <n v="6.15"/>
    <s v="yes"/>
    <x v="0"/>
    <x v="1"/>
    <n v="1"/>
    <x v="1"/>
    <x v="2"/>
    <x v="1"/>
    <s v="20/07/1994"/>
    <n v="11657.81"/>
    <x v="1"/>
    <s v="tier - 2"/>
    <x v="8"/>
    <n v="28"/>
  </r>
  <r>
    <s v="Id2278"/>
    <s v="  Mark"/>
    <n v="17.41"/>
    <n v="5.13"/>
    <s v="yes"/>
    <x v="0"/>
    <x v="0"/>
    <s v="No major surgery"/>
    <x v="1"/>
    <x v="3"/>
    <x v="2"/>
    <s v="04/10/1966"/>
    <n v="11657.72"/>
    <x v="1"/>
    <s v="tier - 2"/>
    <x v="7"/>
    <n v="56"/>
  </r>
  <r>
    <s v="Id2279"/>
    <s v="  Ali"/>
    <n v="19.32"/>
    <n v="4.96"/>
    <s v="yes"/>
    <x v="0"/>
    <x v="0"/>
    <s v="No major surgery"/>
    <x v="1"/>
    <x v="2"/>
    <x v="2"/>
    <s v="17/07/1986"/>
    <n v="11625.11"/>
    <x v="1"/>
    <s v="tier - 3"/>
    <x v="10"/>
    <n v="36"/>
  </r>
  <r>
    <s v="Id2280"/>
    <s v="  Joshua"/>
    <n v="18.25"/>
    <n v="10.95"/>
    <s v="No"/>
    <x v="0"/>
    <x v="0"/>
    <s v="No major surgery"/>
    <x v="1"/>
    <x v="3"/>
    <x v="0"/>
    <s v="20/06/1964"/>
    <n v="11602.75"/>
    <x v="1"/>
    <s v="tier - 1"/>
    <x v="13"/>
    <n v="58"/>
  </r>
  <r>
    <s v="Id2281"/>
    <s v="  Pierre"/>
    <n v="53.13"/>
    <n v="4.4400000000000004"/>
    <s v="No"/>
    <x v="1"/>
    <x v="0"/>
    <n v="1"/>
    <x v="1"/>
    <x v="0"/>
    <x v="2"/>
    <s v="06/11/1965"/>
    <n v="11576.13"/>
    <x v="1"/>
    <s v="tier - 3"/>
    <x v="6"/>
    <n v="57"/>
  </r>
  <r>
    <s v="Id2282"/>
    <s v="  Kate"/>
    <n v="20.46"/>
    <n v="4.0199999999999996"/>
    <s v="No"/>
    <x v="0"/>
    <x v="0"/>
    <s v="No major surgery"/>
    <x v="1"/>
    <x v="2"/>
    <x v="2"/>
    <s v="25/12/1965"/>
    <n v="11566.3"/>
    <x v="1"/>
    <s v="tier - 3"/>
    <x v="3"/>
    <n v="57"/>
  </r>
  <r>
    <s v="Id2283"/>
    <s v="  David"/>
    <n v="43.01"/>
    <n v="5.44"/>
    <s v="No"/>
    <x v="1"/>
    <x v="0"/>
    <n v="1"/>
    <x v="1"/>
    <x v="0"/>
    <x v="2"/>
    <s v="25/09/1970"/>
    <n v="40692.910000000003"/>
    <x v="0"/>
    <s v="tier - 1"/>
    <x v="6"/>
    <n v="52"/>
  </r>
  <r>
    <s v="Id2284"/>
    <s v="  Carla"/>
    <n v="15.01"/>
    <n v="4.1500000000000004"/>
    <s v="No"/>
    <x v="0"/>
    <x v="1"/>
    <n v="1"/>
    <x v="1"/>
    <x v="3"/>
    <x v="2"/>
    <s v="27/10/1965"/>
    <n v="11554.22"/>
    <x v="1"/>
    <s v="tier - 1"/>
    <x v="0"/>
    <n v="57"/>
  </r>
  <r>
    <s v="Id2285"/>
    <s v="  Alvaro Sr"/>
    <n v="41.14"/>
    <n v="6.02"/>
    <s v="No"/>
    <x v="1"/>
    <x v="0"/>
    <n v="1"/>
    <x v="1"/>
    <x v="0"/>
    <x v="1"/>
    <s v="23/07/1973"/>
    <n v="11552.9"/>
    <x v="1"/>
    <s v="tier - 2"/>
    <x v="6"/>
    <n v="49"/>
  </r>
  <r>
    <s v="Id2286"/>
    <s v="  Hope"/>
    <n v="16.55"/>
    <n v="7.73"/>
    <s v="No"/>
    <x v="0"/>
    <x v="0"/>
    <s v="No major surgery"/>
    <x v="1"/>
    <x v="3"/>
    <x v="0"/>
    <s v="01/12/1971"/>
    <n v="11540.25"/>
    <x v="1"/>
    <s v="tier - 1"/>
    <x v="1"/>
    <n v="51"/>
  </r>
  <r>
    <s v="Id2287"/>
    <s v="  Mark P"/>
    <n v="37.29"/>
    <n v="5.03"/>
    <s v="No"/>
    <x v="1"/>
    <x v="0"/>
    <n v="1"/>
    <x v="1"/>
    <x v="0"/>
    <x v="2"/>
    <s v="14/11/1968"/>
    <n v="11538.42"/>
    <x v="1"/>
    <s v="tier - 1"/>
    <x v="6"/>
    <n v="54"/>
  </r>
  <r>
    <s v="Id2288"/>
    <s v="  Desiree"/>
    <n v="16.739999999999998"/>
    <n v="4.08"/>
    <s v="yes"/>
    <x v="0"/>
    <x v="0"/>
    <s v="No major surgery"/>
    <x v="1"/>
    <x v="3"/>
    <x v="2"/>
    <s v="03/10/1965"/>
    <n v="11534.87"/>
    <x v="1"/>
    <s v="tier - 1"/>
    <x v="11"/>
    <n v="57"/>
  </r>
  <r>
    <s v="Id2289"/>
    <s v="  Mario Jr"/>
    <n v="34.43"/>
    <n v="4.2699999999999996"/>
    <s v="No"/>
    <x v="1"/>
    <x v="0"/>
    <n v="1"/>
    <x v="1"/>
    <x v="0"/>
    <x v="2"/>
    <s v="23/07/1970"/>
    <n v="11530.12"/>
    <x v="1"/>
    <s v="tier - 1"/>
    <x v="1"/>
    <n v="52"/>
  </r>
  <r>
    <s v="Id2290"/>
    <s v="  Lusapho"/>
    <n v="34.1"/>
    <n v="4.07"/>
    <s v="No"/>
    <x v="1"/>
    <x v="0"/>
    <n v="1"/>
    <x v="1"/>
    <x v="0"/>
    <x v="2"/>
    <s v="12/06/1988"/>
    <n v="11524.25"/>
    <x v="1"/>
    <s v="tier - 1"/>
    <x v="2"/>
    <n v="34"/>
  </r>
  <r>
    <s v="Id2291"/>
    <s v="  Erin C"/>
    <n v="19.3"/>
    <n v="10.36"/>
    <s v="No"/>
    <x v="0"/>
    <x v="0"/>
    <s v="No major surgery"/>
    <x v="1"/>
    <x v="2"/>
    <x v="0"/>
    <s v="19/12/1971"/>
    <n v="11520.1"/>
    <x v="1"/>
    <s v="tier - 1"/>
    <x v="1"/>
    <n v="51"/>
  </r>
  <r>
    <s v="Id2292"/>
    <s v="  Alan F"/>
    <n v="33.659999999999997"/>
    <n v="5.71"/>
    <s v="No"/>
    <x v="1"/>
    <x v="0"/>
    <n v="1"/>
    <x v="1"/>
    <x v="0"/>
    <x v="1"/>
    <s v="24/06/1968"/>
    <n v="11512.41"/>
    <x v="1"/>
    <s v="tier - 1"/>
    <x v="7"/>
    <n v="54"/>
  </r>
  <r>
    <s v="Id2293"/>
    <s v="  Ryan"/>
    <n v="33.33"/>
    <n v="6.08"/>
    <s v="No"/>
    <x v="1"/>
    <x v="0"/>
    <n v="1"/>
    <x v="1"/>
    <x v="0"/>
    <x v="1"/>
    <s v="06/10/1989"/>
    <n v="11511.61"/>
    <x v="1"/>
    <s v="tier - 3"/>
    <x v="2"/>
    <n v="33"/>
  </r>
  <r>
    <s v="Id2294"/>
    <s v="  Hope"/>
    <n v="21.84"/>
    <n v="5.71"/>
    <s v="No"/>
    <x v="1"/>
    <x v="0"/>
    <n v="1"/>
    <x v="1"/>
    <x v="2"/>
    <x v="1"/>
    <s v="10/07/1975"/>
    <n v="40590.550000000003"/>
    <x v="0"/>
    <s v="tier - 3"/>
    <x v="1"/>
    <n v="47"/>
  </r>
  <r>
    <s v="Id2295"/>
    <s v="  Josh"/>
    <n v="16.87"/>
    <n v="9.1300000000000008"/>
    <s v="No"/>
    <x v="0"/>
    <x v="0"/>
    <s v="No major surgery"/>
    <x v="1"/>
    <x v="3"/>
    <x v="0"/>
    <s v="11/08/1969"/>
    <n v="11497.69"/>
    <x v="1"/>
    <s v="tier - 1"/>
    <x v="1"/>
    <n v="53"/>
  </r>
  <r>
    <s v="Id2296"/>
    <s v="  Jacob J"/>
    <n v="30.14"/>
    <n v="5.49"/>
    <s v="No"/>
    <x v="1"/>
    <x v="0"/>
    <n v="1"/>
    <x v="1"/>
    <x v="0"/>
    <x v="2"/>
    <s v="07/06/1983"/>
    <n v="11492.46"/>
    <x v="1"/>
    <s v="tier - 3"/>
    <x v="2"/>
    <n v="40"/>
  </r>
  <r>
    <s v="Id2297"/>
    <s v="  Jose Tomas"/>
    <n v="23.21"/>
    <n v="4.37"/>
    <s v="No"/>
    <x v="1"/>
    <x v="0"/>
    <n v="1"/>
    <x v="1"/>
    <x v="2"/>
    <x v="2"/>
    <s v="13/10/1970"/>
    <n v="11488.32"/>
    <x v="1"/>
    <s v="tier - 1"/>
    <x v="15"/>
    <n v="52"/>
  </r>
  <r>
    <s v="Id2298"/>
    <s v="  Mary Evan"/>
    <n v="17.170000000000002"/>
    <n v="8.4600000000000009"/>
    <s v="No"/>
    <x v="0"/>
    <x v="0"/>
    <s v="No major surgery"/>
    <x v="1"/>
    <x v="3"/>
    <x v="0"/>
    <s v="10/09/2004"/>
    <n v="11482.63"/>
    <x v="1"/>
    <s v="tier - 2"/>
    <x v="0"/>
    <n v="18"/>
  </r>
  <r>
    <s v="Id2299"/>
    <s v="  Justin K"/>
    <n v="15.61"/>
    <n v="5.28"/>
    <s v="No"/>
    <x v="0"/>
    <x v="0"/>
    <n v="1"/>
    <x v="1"/>
    <x v="3"/>
    <x v="2"/>
    <s v="07/09/1966"/>
    <n v="11478.14"/>
    <x v="1"/>
    <s v="tier - 2"/>
    <x v="4"/>
    <n v="56"/>
  </r>
  <r>
    <s v="Id2300"/>
    <s v="  Patrick"/>
    <n v="17.98"/>
    <n v="5.33"/>
    <s v="yes"/>
    <x v="0"/>
    <x v="1"/>
    <n v="1"/>
    <x v="1"/>
    <x v="3"/>
    <x v="2"/>
    <s v="23/06/1965"/>
    <n v="11455.28"/>
    <x v="1"/>
    <s v="tier - 2"/>
    <x v="6"/>
    <n v="57"/>
  </r>
  <r>
    <s v="Id2301"/>
    <s v="  Roman"/>
    <n v="21.64"/>
    <n v="5.5"/>
    <s v="No"/>
    <x v="1"/>
    <x v="0"/>
    <n v="1"/>
    <x v="1"/>
    <x v="2"/>
    <x v="2"/>
    <s v="14/06/1966"/>
    <n v="11454.02"/>
    <x v="1"/>
    <s v="tier - 1"/>
    <x v="1"/>
    <n v="56"/>
  </r>
  <r>
    <s v="Id2302"/>
    <s v="  David"/>
    <n v="16.399999999999999"/>
    <n v="5.4"/>
    <s v="No"/>
    <x v="0"/>
    <x v="1"/>
    <n v="1"/>
    <x v="1"/>
    <x v="3"/>
    <x v="2"/>
    <s v="12/09/1971"/>
    <n v="11436.74"/>
    <x v="1"/>
    <s v="tier - 3"/>
    <x v="1"/>
    <n v="51"/>
  </r>
  <r>
    <s v="Id2303"/>
    <s v="  Evelyn L"/>
    <n v="15.77"/>
    <n v="6.05"/>
    <s v="yes"/>
    <x v="0"/>
    <x v="0"/>
    <n v="1"/>
    <x v="1"/>
    <x v="3"/>
    <x v="1"/>
    <s v="17/07/1980"/>
    <n v="11435.74"/>
    <x v="1"/>
    <s v="tier - 3"/>
    <x v="5"/>
    <n v="42"/>
  </r>
  <r>
    <s v="Id2304"/>
    <s v="  Jim"/>
    <n v="18.27"/>
    <n v="11.46"/>
    <s v="No"/>
    <x v="0"/>
    <x v="0"/>
    <s v="No major surgery"/>
    <x v="1"/>
    <x v="3"/>
    <x v="0"/>
    <s v="09/06/1985"/>
    <n v="11419.49"/>
    <x v="1"/>
    <s v="tier - 1"/>
    <x v="1"/>
    <n v="37"/>
  </r>
  <r>
    <s v="Id2305"/>
    <s v="  Matthew S"/>
    <n v="16.489999999999998"/>
    <n v="8.48"/>
    <s v="No"/>
    <x v="0"/>
    <x v="0"/>
    <s v="No major surgery"/>
    <x v="1"/>
    <x v="3"/>
    <x v="0"/>
    <s v="03/11/1985"/>
    <n v="40419.019999999997"/>
    <x v="0"/>
    <s v="tier - 2"/>
    <x v="0"/>
    <n v="37"/>
  </r>
  <r>
    <s v="Id2306"/>
    <s v="  Kenneth"/>
    <n v="16.14"/>
    <n v="4.8600000000000003"/>
    <s v="No"/>
    <x v="0"/>
    <x v="0"/>
    <s v="No major surgery"/>
    <x v="1"/>
    <x v="3"/>
    <x v="2"/>
    <s v="23/10/1983"/>
    <n v="11412.02"/>
    <x v="1"/>
    <s v="tier - 1"/>
    <x v="5"/>
    <n v="39"/>
  </r>
  <r>
    <s v="Id2307"/>
    <s v="  Andrea"/>
    <n v="20.85"/>
    <n v="4.45"/>
    <s v="yes"/>
    <x v="0"/>
    <x v="0"/>
    <n v="1"/>
    <x v="1"/>
    <x v="2"/>
    <x v="2"/>
    <s v="07/10/1970"/>
    <n v="11411.69"/>
    <x v="1"/>
    <s v="tier - 2"/>
    <x v="6"/>
    <n v="52"/>
  </r>
  <r>
    <s v="Id2308"/>
    <s v="  Kristina"/>
    <n v="15.88"/>
    <n v="4.3600000000000003"/>
    <s v="No"/>
    <x v="0"/>
    <x v="0"/>
    <s v="No major surgery"/>
    <x v="1"/>
    <x v="3"/>
    <x v="2"/>
    <s v="02/10/1970"/>
    <n v="11396.9"/>
    <x v="1"/>
    <s v="tier - 3"/>
    <x v="7"/>
    <n v="52"/>
  </r>
  <r>
    <s v="Id2309"/>
    <s v="  Kristen"/>
    <n v="20.66"/>
    <n v="5.8"/>
    <s v="No"/>
    <x v="1"/>
    <x v="0"/>
    <n v="1"/>
    <x v="1"/>
    <x v="2"/>
    <x v="1"/>
    <s v="19/12/1967"/>
    <n v="11394.07"/>
    <x v="1"/>
    <s v="tier - 1"/>
    <x v="14"/>
    <n v="55"/>
  </r>
  <r>
    <s v="Id2310"/>
    <s v="  Matthew"/>
    <n v="20.399999999999999"/>
    <n v="5.27"/>
    <s v="No"/>
    <x v="0"/>
    <x v="0"/>
    <s v="No major surgery"/>
    <x v="1"/>
    <x v="2"/>
    <x v="2"/>
    <s v="28/07/1997"/>
    <n v="11388.27"/>
    <x v="1"/>
    <s v="tier - 2"/>
    <x v="2"/>
    <n v="25"/>
  </r>
  <r>
    <s v="Id2311"/>
    <s v="  Kathleen"/>
    <n v="25.19"/>
    <n v="5.64"/>
    <s v="yes"/>
    <x v="0"/>
    <x v="0"/>
    <s v="No major surgery"/>
    <x v="1"/>
    <x v="1"/>
    <x v="2"/>
    <s v="13/06/1964"/>
    <n v="11381.33"/>
    <x v="1"/>
    <s v="tier - 2"/>
    <x v="0"/>
    <n v="58"/>
  </r>
  <r>
    <s v="Id2312"/>
    <s v="  Lindsey"/>
    <n v="20.54"/>
    <n v="4.2"/>
    <s v="yes"/>
    <x v="0"/>
    <x v="0"/>
    <n v="1"/>
    <x v="1"/>
    <x v="2"/>
    <x v="2"/>
    <s v="06/12/1972"/>
    <n v="11378.57"/>
    <x v="1"/>
    <s v="tier - 2"/>
    <x v="4"/>
    <n v="50"/>
  </r>
  <r>
    <s v="Id2313"/>
    <s v="  Robert"/>
    <n v="20.13"/>
    <n v="5.42"/>
    <s v="No"/>
    <x v="0"/>
    <x v="0"/>
    <s v="No major surgery"/>
    <x v="1"/>
    <x v="2"/>
    <x v="2"/>
    <s v="07/06/1979"/>
    <n v="11369.39"/>
    <x v="1"/>
    <s v="tier - 1"/>
    <x v="2"/>
    <n v="44"/>
  </r>
  <r>
    <s v="Id2314"/>
    <s v="  Sarah E"/>
    <n v="18.93"/>
    <n v="6.11"/>
    <s v="No"/>
    <x v="0"/>
    <x v="1"/>
    <n v="1"/>
    <x v="1"/>
    <x v="2"/>
    <x v="1"/>
    <s v="13/12/1964"/>
    <n v="11365.95"/>
    <x v="1"/>
    <s v="tier - 2"/>
    <x v="6"/>
    <n v="58"/>
  </r>
  <r>
    <s v="Id2315"/>
    <s v="  Flannery"/>
    <n v="24.14"/>
    <n v="5.29"/>
    <s v="No"/>
    <x v="1"/>
    <x v="0"/>
    <n v="1"/>
    <x v="1"/>
    <x v="2"/>
    <x v="2"/>
    <s v="03/07/1964"/>
    <n v="11363.28"/>
    <x v="1"/>
    <s v="tier - 1"/>
    <x v="0"/>
    <n v="58"/>
  </r>
  <r>
    <s v="Id2316"/>
    <s v="  John T"/>
    <n v="25.03"/>
    <n v="5.91"/>
    <s v="No"/>
    <x v="1"/>
    <x v="0"/>
    <n v="1"/>
    <x v="1"/>
    <x v="1"/>
    <x v="1"/>
    <s v="12/08/1966"/>
    <n v="40373.74"/>
    <x v="0"/>
    <s v="tier - 3"/>
    <x v="6"/>
    <n v="56"/>
  </r>
  <r>
    <s v="Id2317"/>
    <s v="  Koji"/>
    <n v="20.47"/>
    <n v="5.81"/>
    <s v="yes"/>
    <x v="0"/>
    <x v="0"/>
    <n v="1"/>
    <x v="1"/>
    <x v="2"/>
    <x v="1"/>
    <s v="04/07/1964"/>
    <n v="11362.76"/>
    <x v="1"/>
    <s v="tier - 1"/>
    <x v="6"/>
    <n v="58"/>
  </r>
  <r>
    <s v="Id2318"/>
    <s v="  Candice M"/>
    <n v="18.82"/>
    <n v="5.51"/>
    <s v="yes"/>
    <x v="0"/>
    <x v="0"/>
    <s v="No major surgery"/>
    <x v="1"/>
    <x v="2"/>
    <x v="2"/>
    <s v="26/09/1965"/>
    <n v="11356.66"/>
    <x v="1"/>
    <s v="tier - 3"/>
    <x v="1"/>
    <n v="57"/>
  </r>
  <r>
    <s v="Id2319"/>
    <s v="  Theodore A"/>
    <n v="17.079999999999998"/>
    <n v="5.73"/>
    <s v="No"/>
    <x v="0"/>
    <x v="1"/>
    <n v="1"/>
    <x v="1"/>
    <x v="3"/>
    <x v="1"/>
    <s v="29/11/1965"/>
    <n v="11353.23"/>
    <x v="1"/>
    <s v="tier - 1"/>
    <x v="1"/>
    <n v="57"/>
  </r>
  <r>
    <s v="Id2320"/>
    <s v="  Lindy"/>
    <n v="19.21"/>
    <n v="5.53"/>
    <s v="yes"/>
    <x v="0"/>
    <x v="0"/>
    <s v="No major surgery"/>
    <x v="1"/>
    <x v="2"/>
    <x v="2"/>
    <s v="12/07/1964"/>
    <n v="11345.52"/>
    <x v="1"/>
    <s v="tier - 3"/>
    <x v="6"/>
    <n v="58"/>
  </r>
  <r>
    <s v="Id2321"/>
    <s v="  Thomas"/>
    <n v="17.86"/>
    <n v="5.43"/>
    <s v="No"/>
    <x v="0"/>
    <x v="1"/>
    <n v="1"/>
    <x v="1"/>
    <x v="3"/>
    <x v="2"/>
    <s v="02/11/1968"/>
    <n v="11344.32"/>
    <x v="1"/>
    <s v="tier - 2"/>
    <x v="4"/>
    <n v="54"/>
  </r>
  <r>
    <s v="Id2322"/>
    <s v="  Holly"/>
    <n v="21.38"/>
    <n v="8.01"/>
    <s v="No"/>
    <x v="0"/>
    <x v="0"/>
    <s v="No major surgery"/>
    <x v="1"/>
    <x v="2"/>
    <x v="0"/>
    <s v="19/08/1989"/>
    <n v="11326.71"/>
    <x v="1"/>
    <s v="tier - 3"/>
    <x v="0"/>
    <n v="33"/>
  </r>
  <r>
    <s v="Id2323"/>
    <s v="  Matthew"/>
    <n v="23.35"/>
    <n v="5.94"/>
    <s v="No"/>
    <x v="0"/>
    <x v="0"/>
    <s v="No major surgery"/>
    <x v="1"/>
    <x v="2"/>
    <x v="1"/>
    <s v="20/09/2002"/>
    <n v="11321.49"/>
    <x v="1"/>
    <s v="tier - 3"/>
    <x v="1"/>
    <n v="20"/>
  </r>
  <r>
    <s v="Id2324"/>
    <s v="  Meghan K"/>
    <n v="22.24"/>
    <n v="5.04"/>
    <s v="No"/>
    <x v="0"/>
    <x v="0"/>
    <s v="No major surgery"/>
    <x v="1"/>
    <x v="2"/>
    <x v="2"/>
    <s v="11/07/1963"/>
    <n v="11319.12"/>
    <x v="1"/>
    <s v="tier - 1"/>
    <x v="1"/>
    <n v="59"/>
  </r>
  <r>
    <s v="Id2325"/>
    <s v="  Fred"/>
    <n v="24.76"/>
    <n v="4.54"/>
    <s v="yes"/>
    <x v="0"/>
    <x v="0"/>
    <s v="No major surgery"/>
    <x v="1"/>
    <x v="2"/>
    <x v="2"/>
    <s v="10/12/1995"/>
    <n v="11318.57"/>
    <x v="1"/>
    <s v="tier - 2"/>
    <x v="2"/>
    <n v="27"/>
  </r>
  <r>
    <s v="Id2326"/>
    <s v="  Sebastian"/>
    <n v="20.100000000000001"/>
    <n v="5.6"/>
    <s v="yes"/>
    <x v="0"/>
    <x v="1"/>
    <n v="1"/>
    <x v="1"/>
    <x v="2"/>
    <x v="2"/>
    <s v="22/11/1963"/>
    <n v="11312.33"/>
    <x v="1"/>
    <s v="tier - 3"/>
    <x v="1"/>
    <n v="59"/>
  </r>
  <r>
    <s v="Id2327"/>
    <s v="  Laura"/>
    <n v="21.77"/>
    <n v="10.67"/>
    <s v="No"/>
    <x v="0"/>
    <x v="0"/>
    <s v="No major surgery"/>
    <x v="1"/>
    <x v="2"/>
    <x v="0"/>
    <s v="04/09/1962"/>
    <n v="40309.93"/>
    <x v="0"/>
    <s v="tier - 3"/>
    <x v="6"/>
    <n v="60"/>
  </r>
  <r>
    <s v="Id2328"/>
    <s v="  Nicole"/>
    <n v="17.82"/>
    <n v="5.26"/>
    <s v="yes"/>
    <x v="0"/>
    <x v="0"/>
    <n v="1"/>
    <x v="1"/>
    <x v="3"/>
    <x v="2"/>
    <s v="06/10/1968"/>
    <n v="11305.93"/>
    <x v="1"/>
    <s v="tier - 1"/>
    <x v="1"/>
    <n v="54"/>
  </r>
  <r>
    <s v="Id2329"/>
    <s v="  Susan E"/>
    <n v="17.07"/>
    <n v="5.22"/>
    <s v="No"/>
    <x v="0"/>
    <x v="1"/>
    <n v="1"/>
    <x v="1"/>
    <x v="3"/>
    <x v="2"/>
    <s v="25/09/1972"/>
    <n v="11299.34"/>
    <x v="1"/>
    <s v="tier - 2"/>
    <x v="6"/>
    <n v="50"/>
  </r>
  <r>
    <s v="Id2330"/>
    <s v="  Katy"/>
    <n v="22.24"/>
    <n v="4.29"/>
    <s v="yes"/>
    <x v="0"/>
    <x v="0"/>
    <s v="No major surgery"/>
    <x v="1"/>
    <x v="2"/>
    <x v="2"/>
    <s v="14/11/1988"/>
    <n v="11294.57"/>
    <x v="1"/>
    <s v="tier - 1"/>
    <x v="10"/>
    <n v="34"/>
  </r>
  <r>
    <s v="Id2331"/>
    <s v="  Jordan"/>
    <n v="22.34"/>
    <n v="5.57"/>
    <s v="No"/>
    <x v="0"/>
    <x v="0"/>
    <n v="1"/>
    <x v="1"/>
    <x v="2"/>
    <x v="2"/>
    <s v="22/06/1970"/>
    <n v="11289.11"/>
    <x v="1"/>
    <s v="tier - 1"/>
    <x v="1"/>
    <n v="52"/>
  </r>
  <r>
    <s v="Id2332"/>
    <s v="  Juan D"/>
    <n v="17.7"/>
    <n v="6.28"/>
    <s v="No"/>
    <x v="0"/>
    <x v="0"/>
    <n v="1"/>
    <x v="1"/>
    <x v="3"/>
    <x v="1"/>
    <s v="14/06/1967"/>
    <n v="11286.54"/>
    <x v="1"/>
    <s v="tier - 3"/>
    <x v="7"/>
    <n v="55"/>
  </r>
  <r>
    <s v="Id2333"/>
    <s v="  Julie"/>
    <n v="16.47"/>
    <n v="6.35"/>
    <s v="No"/>
    <x v="0"/>
    <x v="1"/>
    <n v="1"/>
    <x v="1"/>
    <x v="3"/>
    <x v="1"/>
    <s v="04/10/2004"/>
    <n v="11272.33"/>
    <x v="1"/>
    <s v="tier - 2"/>
    <x v="9"/>
    <n v="18"/>
  </r>
  <r>
    <s v="Id2334"/>
    <s v="  Evan P"/>
    <n v="17.600000000000001"/>
    <n v="4.3899999999999997"/>
    <s v="No"/>
    <x v="0"/>
    <x v="0"/>
    <n v="1"/>
    <x v="1"/>
    <x v="3"/>
    <x v="2"/>
    <s v="26/12/1971"/>
    <n v="11265.71"/>
    <x v="1"/>
    <s v="tier - 1"/>
    <x v="4"/>
    <n v="51"/>
  </r>
  <r>
    <s v="Id2335"/>
    <s v="  Aaron K"/>
    <n v="17.579999999999998"/>
    <n v="4.51"/>
    <s v="No"/>
    <x v="0"/>
    <x v="0"/>
    <n v="1"/>
    <x v="1"/>
    <x v="3"/>
    <x v="2"/>
    <s v="11/10/1969"/>
    <n v="11264.54"/>
    <x v="1"/>
    <s v="tier - 2"/>
    <x v="6"/>
    <n v="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2A7771-8EBE-4F58-9980-55AEB3E857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4">
        <item x="1"/>
        <item x="2"/>
        <item x="0"/>
        <item t="default"/>
      </items>
    </pivotField>
    <pivotField showAll="0"/>
    <pivotField showAll="0"/>
    <pivotField showAll="0"/>
    <pivotField numFmtId="168" showAll="0"/>
    <pivotField showAll="0"/>
    <pivotField showAll="0"/>
    <pivotField showAll="0"/>
    <pivotField showAll="0"/>
  </pivotFields>
  <rowFields count="1">
    <field x="8"/>
  </rowFields>
  <rowItems count="4">
    <i>
      <x/>
    </i>
    <i>
      <x v="1"/>
    </i>
    <i>
      <x v="2"/>
    </i>
    <i t="grand">
      <x/>
    </i>
  </rowItems>
  <colFields count="1">
    <field x="6"/>
  </colFields>
  <colItems count="3">
    <i>
      <x/>
    </i>
    <i>
      <x v="1"/>
    </i>
    <i t="grand">
      <x/>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2F21FA-CF0D-40A1-93E1-B51D53D59E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E36" firstHeaderRow="1" firstDataRow="2"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dataField="1" numFmtId="168" showAll="0"/>
    <pivotField axis="axisCol" showAll="0">
      <items count="4">
        <item x="0"/>
        <item x="2"/>
        <item x="1"/>
        <item t="default"/>
      </items>
    </pivotField>
    <pivotField showAll="0"/>
    <pivotField axis="axisRow" showAll="0">
      <items count="17">
        <item x="6"/>
        <item x="1"/>
        <item x="0"/>
        <item x="15"/>
        <item x="12"/>
        <item x="3"/>
        <item x="11"/>
        <item x="14"/>
        <item x="9"/>
        <item x="13"/>
        <item x="5"/>
        <item x="10"/>
        <item x="8"/>
        <item x="7"/>
        <item x="4"/>
        <item x="2"/>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Sum of Charges" fld="12" baseField="0" baseItem="0" numFmtId="168"/>
  </dataFields>
  <chartFormats count="3">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C807A1-AC73-4854-8B37-FC5CAC521E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E10:G1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axis="axisCol" showAll="0">
      <items count="5">
        <item x="0"/>
        <item h="1" x="2"/>
        <item h="1" x="1"/>
        <item h="1" x="3"/>
        <item t="default"/>
      </items>
    </pivotField>
    <pivotField showAll="0"/>
    <pivotField dataField="1" numFmtId="168" showAll="0"/>
    <pivotField showAll="0"/>
    <pivotField showAll="0"/>
    <pivotField showAll="0"/>
    <pivotField showAll="0"/>
  </pivotFields>
  <rowFields count="1">
    <field x="9"/>
  </rowFields>
  <rowItems count="5">
    <i>
      <x/>
    </i>
    <i>
      <x v="1"/>
    </i>
    <i>
      <x v="2"/>
    </i>
    <i>
      <x v="3"/>
    </i>
    <i t="grand">
      <x/>
    </i>
  </rowItems>
  <colFields count="1">
    <field x="10"/>
  </colFields>
  <colItems count="2">
    <i>
      <x/>
    </i>
    <i t="grand">
      <x/>
    </i>
  </colItems>
  <dataFields count="1">
    <dataField name="Sum of Charges" fld="12" baseField="0" baseItem="0" numFmtId="168"/>
  </dataFields>
  <chartFormats count="20">
    <chartFormat chart="3" format="0" series="1">
      <pivotArea type="data" outline="0" fieldPosition="0">
        <references count="2">
          <reference field="4294967294" count="1" selected="0">
            <x v="0"/>
          </reference>
          <reference field="10" count="1" selected="0">
            <x v="0"/>
          </reference>
        </references>
      </pivotArea>
    </chartFormat>
    <chartFormat chart="3" format="1" series="1">
      <pivotArea type="data" outline="0" fieldPosition="0">
        <references count="2">
          <reference field="4294967294"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2"/>
          </reference>
        </references>
      </pivotArea>
    </chartFormat>
    <chartFormat chart="3" format="3" series="1">
      <pivotArea type="data" outline="0" fieldPosition="0">
        <references count="2">
          <reference field="4294967294" count="1" selected="0">
            <x v="0"/>
          </reference>
          <reference field="10" count="1" selected="0">
            <x v="3"/>
          </reference>
        </references>
      </pivotArea>
    </chartFormat>
    <chartFormat chart="5" format="8" series="1">
      <pivotArea type="data" outline="0" fieldPosition="0">
        <references count="2">
          <reference field="4294967294" count="1" selected="0">
            <x v="0"/>
          </reference>
          <reference field="10" count="1" selected="0">
            <x v="0"/>
          </reference>
        </references>
      </pivotArea>
    </chartFormat>
    <chartFormat chart="5" format="9" series="1">
      <pivotArea type="data" outline="0" fieldPosition="0">
        <references count="2">
          <reference field="4294967294" count="1" selected="0">
            <x v="0"/>
          </reference>
          <reference field="10" count="1" selected="0">
            <x v="1"/>
          </reference>
        </references>
      </pivotArea>
    </chartFormat>
    <chartFormat chart="5" format="10" series="1">
      <pivotArea type="data" outline="0" fieldPosition="0">
        <references count="2">
          <reference field="4294967294" count="1" selected="0">
            <x v="0"/>
          </reference>
          <reference field="10" count="1" selected="0">
            <x v="2"/>
          </reference>
        </references>
      </pivotArea>
    </chartFormat>
    <chartFormat chart="5" format="11" series="1">
      <pivotArea type="data" outline="0" fieldPosition="0">
        <references count="2">
          <reference field="4294967294" count="1" selected="0">
            <x v="0"/>
          </reference>
          <reference field="10" count="1" selected="0">
            <x v="3"/>
          </reference>
        </references>
      </pivotArea>
    </chartFormat>
    <chartFormat chart="46" format="0" series="1">
      <pivotArea type="data" outline="0" fieldPosition="0">
        <references count="2">
          <reference field="4294967294" count="1" selected="0">
            <x v="0"/>
          </reference>
          <reference field="10" count="1" selected="0">
            <x v="0"/>
          </reference>
        </references>
      </pivotArea>
    </chartFormat>
    <chartFormat chart="46" format="1" series="1">
      <pivotArea type="data" outline="0" fieldPosition="0">
        <references count="2">
          <reference field="4294967294" count="1" selected="0">
            <x v="0"/>
          </reference>
          <reference field="10" count="1" selected="0">
            <x v="1"/>
          </reference>
        </references>
      </pivotArea>
    </chartFormat>
    <chartFormat chart="46" format="2" series="1">
      <pivotArea type="data" outline="0" fieldPosition="0">
        <references count="2">
          <reference field="4294967294" count="1" selected="0">
            <x v="0"/>
          </reference>
          <reference field="10" count="1" selected="0">
            <x v="2"/>
          </reference>
        </references>
      </pivotArea>
    </chartFormat>
    <chartFormat chart="46" format="3" series="1">
      <pivotArea type="data" outline="0" fieldPosition="0">
        <references count="2">
          <reference field="4294967294" count="1" selected="0">
            <x v="0"/>
          </reference>
          <reference field="10" count="1" selected="0">
            <x v="3"/>
          </reference>
        </references>
      </pivotArea>
    </chartFormat>
    <chartFormat chart="47" format="4" series="1">
      <pivotArea type="data" outline="0" fieldPosition="0">
        <references count="2">
          <reference field="4294967294" count="1" selected="0">
            <x v="0"/>
          </reference>
          <reference field="10" count="1" selected="0">
            <x v="0"/>
          </reference>
        </references>
      </pivotArea>
    </chartFormat>
    <chartFormat chart="47" format="5" series="1">
      <pivotArea type="data" outline="0" fieldPosition="0">
        <references count="2">
          <reference field="4294967294" count="1" selected="0">
            <x v="0"/>
          </reference>
          <reference field="10" count="1" selected="0">
            <x v="1"/>
          </reference>
        </references>
      </pivotArea>
    </chartFormat>
    <chartFormat chart="47" format="6" series="1">
      <pivotArea type="data" outline="0" fieldPosition="0">
        <references count="2">
          <reference field="4294967294" count="1" selected="0">
            <x v="0"/>
          </reference>
          <reference field="10" count="1" selected="0">
            <x v="2"/>
          </reference>
        </references>
      </pivotArea>
    </chartFormat>
    <chartFormat chart="47" format="7" series="1">
      <pivotArea type="data" outline="0" fieldPosition="0">
        <references count="2">
          <reference field="4294967294" count="1" selected="0">
            <x v="0"/>
          </reference>
          <reference field="10" count="1" selected="0">
            <x v="3"/>
          </reference>
        </references>
      </pivotArea>
    </chartFormat>
    <chartFormat chart="48" format="8" series="1">
      <pivotArea type="data" outline="0" fieldPosition="0">
        <references count="2">
          <reference field="4294967294" count="1" selected="0">
            <x v="0"/>
          </reference>
          <reference field="10" count="1" selected="0">
            <x v="0"/>
          </reference>
        </references>
      </pivotArea>
    </chartFormat>
    <chartFormat chart="48" format="9" series="1">
      <pivotArea type="data" outline="0" fieldPosition="0">
        <references count="2">
          <reference field="4294967294" count="1" selected="0">
            <x v="0"/>
          </reference>
          <reference field="10" count="1" selected="0">
            <x v="1"/>
          </reference>
        </references>
      </pivotArea>
    </chartFormat>
    <chartFormat chart="48" format="10" series="1">
      <pivotArea type="data" outline="0" fieldPosition="0">
        <references count="2">
          <reference field="4294967294" count="1" selected="0">
            <x v="0"/>
          </reference>
          <reference field="10" count="1" selected="0">
            <x v="2"/>
          </reference>
        </references>
      </pivotArea>
    </chartFormat>
    <chartFormat chart="48" format="11"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A8B4A3-8458-4FB3-9CAC-6D97806805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pivotField showAll="0"/>
    <pivotField showAll="0"/>
    <pivotField numFmtId="168" showAll="0"/>
    <pivotField showAll="0"/>
    <pivotField showAll="0"/>
    <pivotField showAll="0"/>
    <pivotField showAll="0"/>
  </pivotFields>
  <rowFields count="1">
    <field x="5"/>
  </rowFields>
  <rowItems count="3">
    <i>
      <x/>
    </i>
    <i>
      <x v="1"/>
    </i>
    <i t="grand">
      <x/>
    </i>
  </rowItems>
  <colItems count="1">
    <i/>
  </colItems>
  <dataFields count="1">
    <dataField name="Count of Number of Major surgeries"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7BF126-4682-4EBB-B57C-293ABA1B76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6"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numFmtId="168" showAll="0"/>
    <pivotField showAll="0"/>
    <pivotField showAll="0"/>
    <pivotField showAll="0"/>
    <pivotField showAll="0"/>
  </pivotFields>
  <rowFields count="1">
    <field x="5"/>
  </rowFields>
  <rowItems count="3">
    <i>
      <x/>
    </i>
    <i>
      <x v="1"/>
    </i>
    <i t="grand">
      <x/>
    </i>
  </rowItems>
  <colItems count="1">
    <i/>
  </colItems>
  <dataFields count="1">
    <dataField name="Sum of HbA1C"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36263F7-7D2D-4380-B87D-BBA655325665}" sourceName="Diabetes status">
  <pivotTables>
    <pivotTable tabId="5" name="PivotTable4"/>
  </pivotTables>
  <data>
    <tabular pivotCacheId="1128845394">
      <items count="4">
        <i x="0"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F39214BA-4970-436B-840D-24FE8F569980}" cache="Slicer_Diabetes_status" caption="Diabetes status"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94BB6-20C3-4C70-B759-C6CC78D6572E}">
  <dimension ref="A1:BV2337"/>
  <sheetViews>
    <sheetView workbookViewId="0">
      <selection activeCell="I3" sqref="I3"/>
    </sheetView>
  </sheetViews>
  <sheetFormatPr defaultRowHeight="14.5" x14ac:dyDescent="0.35"/>
  <cols>
    <col min="2" max="2" width="8.7265625" customWidth="1"/>
    <col min="8" max="8" width="8.7265625" customWidth="1"/>
    <col min="9" max="9" width="14.7265625" customWidth="1"/>
    <col min="10" max="10" width="8.7265625" customWidth="1"/>
  </cols>
  <sheetData>
    <row r="1" spans="1:74" ht="21" x14ac:dyDescent="0.5">
      <c r="A1" s="7" t="s">
        <v>4721</v>
      </c>
      <c r="E1" s="7" t="s">
        <v>4721</v>
      </c>
      <c r="N1" s="7"/>
    </row>
    <row r="2" spans="1:74" ht="16" x14ac:dyDescent="0.4">
      <c r="A2" s="1" t="s">
        <v>0</v>
      </c>
      <c r="B2" s="2" t="s">
        <v>1</v>
      </c>
      <c r="C2" s="3"/>
      <c r="E2" s="1" t="s">
        <v>0</v>
      </c>
      <c r="F2" s="2" t="s">
        <v>8355</v>
      </c>
      <c r="G2" s="19" t="s">
        <v>8356</v>
      </c>
      <c r="H2" s="8" t="s">
        <v>8357</v>
      </c>
      <c r="I2" s="17"/>
      <c r="J2" s="18"/>
    </row>
    <row r="3" spans="1:74" ht="16" x14ac:dyDescent="0.4">
      <c r="A3" s="4" t="s">
        <v>2</v>
      </c>
      <c r="B3" s="4" t="s">
        <v>3</v>
      </c>
      <c r="C3" t="s">
        <v>4</v>
      </c>
      <c r="E3" s="4" t="s">
        <v>2</v>
      </c>
      <c r="F3" s="4" t="s">
        <v>4722</v>
      </c>
      <c r="G3" t="s">
        <v>4723</v>
      </c>
      <c r="H3" t="s">
        <v>4724</v>
      </c>
      <c r="I3" s="4"/>
    </row>
    <row r="4" spans="1:74" ht="16" x14ac:dyDescent="0.4">
      <c r="A4" s="4" t="s">
        <v>5</v>
      </c>
      <c r="B4" s="4" t="s">
        <v>6</v>
      </c>
      <c r="E4" s="4" t="s">
        <v>5</v>
      </c>
      <c r="F4" s="4" t="s">
        <v>4725</v>
      </c>
      <c r="G4" t="s">
        <v>4726</v>
      </c>
      <c r="H4" t="s">
        <v>4727</v>
      </c>
      <c r="I4" s="4"/>
    </row>
    <row r="5" spans="1:74" ht="16" x14ac:dyDescent="0.4">
      <c r="A5" s="4" t="s">
        <v>7</v>
      </c>
      <c r="B5" s="4" t="s">
        <v>8</v>
      </c>
      <c r="E5" s="4" t="s">
        <v>7</v>
      </c>
      <c r="F5" s="4" t="s">
        <v>4728</v>
      </c>
      <c r="G5" t="s">
        <v>4726</v>
      </c>
      <c r="H5" t="s">
        <v>4729</v>
      </c>
      <c r="I5" s="4"/>
    </row>
    <row r="6" spans="1:74" ht="16" x14ac:dyDescent="0.4">
      <c r="A6" s="4" t="s">
        <v>9</v>
      </c>
      <c r="B6" s="4" t="s">
        <v>10</v>
      </c>
      <c r="E6" s="4" t="s">
        <v>9</v>
      </c>
      <c r="F6" s="4" t="s">
        <v>4730</v>
      </c>
      <c r="G6" t="s">
        <v>4723</v>
      </c>
      <c r="H6" t="s">
        <v>4731</v>
      </c>
      <c r="I6" s="4"/>
    </row>
    <row r="7" spans="1:74" ht="16" x14ac:dyDescent="0.4">
      <c r="A7" s="4" t="s">
        <v>11</v>
      </c>
      <c r="B7" s="4" t="s">
        <v>12</v>
      </c>
      <c r="E7" s="4" t="s">
        <v>11</v>
      </c>
      <c r="F7" s="4" t="s">
        <v>4732</v>
      </c>
      <c r="G7" t="s">
        <v>4723</v>
      </c>
      <c r="H7" t="s">
        <v>4733</v>
      </c>
      <c r="I7" s="4"/>
    </row>
    <row r="8" spans="1:74" ht="16" x14ac:dyDescent="0.4">
      <c r="A8" s="4" t="s">
        <v>13</v>
      </c>
      <c r="B8" s="4" t="s">
        <v>14</v>
      </c>
      <c r="E8" s="4" t="s">
        <v>13</v>
      </c>
      <c r="F8" s="4" t="s">
        <v>4734</v>
      </c>
      <c r="G8" t="s">
        <v>4726</v>
      </c>
      <c r="H8" t="s">
        <v>4735</v>
      </c>
      <c r="I8" s="4"/>
      <c r="BV8" t="s">
        <v>8330</v>
      </c>
    </row>
    <row r="9" spans="1:74" ht="16" x14ac:dyDescent="0.4">
      <c r="A9" s="4" t="s">
        <v>15</v>
      </c>
      <c r="B9" s="4" t="s">
        <v>16</v>
      </c>
      <c r="E9" s="4" t="s">
        <v>15</v>
      </c>
      <c r="F9" s="4" t="s">
        <v>4736</v>
      </c>
      <c r="G9" t="s">
        <v>4726</v>
      </c>
      <c r="H9" t="s">
        <v>4737</v>
      </c>
      <c r="I9" s="4"/>
    </row>
    <row r="10" spans="1:74" ht="16" x14ac:dyDescent="0.4">
      <c r="A10" s="4" t="s">
        <v>17</v>
      </c>
      <c r="B10" s="4" t="s">
        <v>18</v>
      </c>
      <c r="E10" s="4" t="s">
        <v>17</v>
      </c>
      <c r="F10" s="4" t="s">
        <v>4738</v>
      </c>
      <c r="G10" t="s">
        <v>4726</v>
      </c>
      <c r="H10" t="s">
        <v>4739</v>
      </c>
      <c r="I10" s="4"/>
    </row>
    <row r="11" spans="1:74" ht="16" x14ac:dyDescent="0.4">
      <c r="A11" s="4" t="s">
        <v>19</v>
      </c>
      <c r="B11" s="4" t="s">
        <v>20</v>
      </c>
      <c r="E11" s="4" t="s">
        <v>19</v>
      </c>
      <c r="F11" s="4" t="s">
        <v>4740</v>
      </c>
      <c r="G11" t="s">
        <v>4726</v>
      </c>
      <c r="H11" t="s">
        <v>4741</v>
      </c>
      <c r="I11" s="4"/>
    </row>
    <row r="12" spans="1:74" ht="16" x14ac:dyDescent="0.4">
      <c r="A12" s="4" t="s">
        <v>21</v>
      </c>
      <c r="B12" s="4" t="s">
        <v>22</v>
      </c>
      <c r="E12" s="4" t="s">
        <v>21</v>
      </c>
      <c r="F12" s="4" t="s">
        <v>4742</v>
      </c>
      <c r="G12" t="s">
        <v>4723</v>
      </c>
      <c r="H12" t="s">
        <v>4743</v>
      </c>
      <c r="I12" s="4"/>
    </row>
    <row r="13" spans="1:74" ht="16" x14ac:dyDescent="0.4">
      <c r="A13" s="4" t="s">
        <v>23</v>
      </c>
      <c r="B13" s="4" t="s">
        <v>24</v>
      </c>
      <c r="E13" s="4" t="s">
        <v>23</v>
      </c>
      <c r="F13" s="4" t="s">
        <v>4744</v>
      </c>
      <c r="G13" t="s">
        <v>4723</v>
      </c>
      <c r="H13" t="s">
        <v>4745</v>
      </c>
      <c r="I13" s="4"/>
    </row>
    <row r="14" spans="1:74" ht="16" x14ac:dyDescent="0.4">
      <c r="A14" s="4" t="s">
        <v>25</v>
      </c>
      <c r="B14" s="4" t="s">
        <v>26</v>
      </c>
      <c r="E14" s="4" t="s">
        <v>25</v>
      </c>
      <c r="F14" s="4" t="s">
        <v>4746</v>
      </c>
      <c r="G14" t="s">
        <v>4726</v>
      </c>
      <c r="H14" t="s">
        <v>4747</v>
      </c>
      <c r="I14" s="4"/>
    </row>
    <row r="15" spans="1:74" ht="16" x14ac:dyDescent="0.4">
      <c r="A15" s="4" t="s">
        <v>27</v>
      </c>
      <c r="B15" s="4" t="s">
        <v>28</v>
      </c>
      <c r="E15" s="4" t="s">
        <v>27</v>
      </c>
      <c r="F15" s="4" t="s">
        <v>4748</v>
      </c>
      <c r="G15" t="s">
        <v>4726</v>
      </c>
      <c r="H15" t="s">
        <v>4749</v>
      </c>
      <c r="I15" s="4"/>
    </row>
    <row r="16" spans="1:74" ht="16" x14ac:dyDescent="0.4">
      <c r="A16" s="4" t="s">
        <v>29</v>
      </c>
      <c r="B16" s="4" t="s">
        <v>30</v>
      </c>
      <c r="E16" s="4" t="s">
        <v>29</v>
      </c>
      <c r="F16" s="4" t="s">
        <v>4750</v>
      </c>
      <c r="G16" t="s">
        <v>4726</v>
      </c>
      <c r="H16" t="s">
        <v>4751</v>
      </c>
      <c r="I16" s="4"/>
    </row>
    <row r="17" spans="1:9" ht="16" x14ac:dyDescent="0.4">
      <c r="A17" s="4" t="s">
        <v>31</v>
      </c>
      <c r="B17" s="4" t="s">
        <v>32</v>
      </c>
      <c r="E17" s="4" t="s">
        <v>31</v>
      </c>
      <c r="F17" s="4" t="s">
        <v>4752</v>
      </c>
      <c r="G17" t="s">
        <v>4723</v>
      </c>
      <c r="H17" t="s">
        <v>4753</v>
      </c>
      <c r="I17" s="4"/>
    </row>
    <row r="18" spans="1:9" ht="16" x14ac:dyDescent="0.4">
      <c r="A18" s="4" t="s">
        <v>33</v>
      </c>
      <c r="B18" s="4" t="s">
        <v>34</v>
      </c>
      <c r="E18" s="4" t="s">
        <v>33</v>
      </c>
      <c r="F18" s="4" t="s">
        <v>4754</v>
      </c>
      <c r="G18" t="s">
        <v>4726</v>
      </c>
      <c r="H18" t="s">
        <v>4755</v>
      </c>
      <c r="I18" s="4"/>
    </row>
    <row r="19" spans="1:9" ht="16" x14ac:dyDescent="0.4">
      <c r="A19" s="4" t="s">
        <v>35</v>
      </c>
      <c r="B19" s="4" t="s">
        <v>36</v>
      </c>
      <c r="E19" s="4" t="s">
        <v>35</v>
      </c>
      <c r="F19" s="4" t="s">
        <v>4756</v>
      </c>
      <c r="G19" t="s">
        <v>4723</v>
      </c>
      <c r="H19" t="s">
        <v>4757</v>
      </c>
      <c r="I19" s="4"/>
    </row>
    <row r="20" spans="1:9" ht="16" x14ac:dyDescent="0.4">
      <c r="A20" s="4" t="s">
        <v>37</v>
      </c>
      <c r="B20" s="4" t="s">
        <v>38</v>
      </c>
      <c r="E20" s="4" t="s">
        <v>37</v>
      </c>
      <c r="F20" s="4" t="s">
        <v>4758</v>
      </c>
      <c r="G20" t="s">
        <v>4723</v>
      </c>
      <c r="H20" t="s">
        <v>4759</v>
      </c>
      <c r="I20" s="4"/>
    </row>
    <row r="21" spans="1:9" ht="16" x14ac:dyDescent="0.4">
      <c r="A21" s="4" t="s">
        <v>39</v>
      </c>
      <c r="B21" s="4" t="s">
        <v>40</v>
      </c>
      <c r="E21" s="4" t="s">
        <v>39</v>
      </c>
      <c r="F21" s="4" t="s">
        <v>4760</v>
      </c>
      <c r="G21" t="s">
        <v>4726</v>
      </c>
      <c r="H21" t="s">
        <v>4761</v>
      </c>
      <c r="I21" s="4"/>
    </row>
    <row r="22" spans="1:9" ht="16" x14ac:dyDescent="0.4">
      <c r="A22" s="4" t="s">
        <v>41</v>
      </c>
      <c r="B22" s="4" t="s">
        <v>42</v>
      </c>
      <c r="E22" s="4" t="s">
        <v>41</v>
      </c>
      <c r="F22" s="4" t="s">
        <v>4762</v>
      </c>
      <c r="G22" t="s">
        <v>4726</v>
      </c>
      <c r="H22" t="s">
        <v>4763</v>
      </c>
      <c r="I22" s="4"/>
    </row>
    <row r="23" spans="1:9" ht="16" x14ac:dyDescent="0.4">
      <c r="A23" s="4" t="s">
        <v>43</v>
      </c>
      <c r="B23" s="4" t="s">
        <v>44</v>
      </c>
      <c r="E23" s="4" t="s">
        <v>43</v>
      </c>
      <c r="F23" s="4" t="s">
        <v>4764</v>
      </c>
      <c r="G23" t="s">
        <v>4726</v>
      </c>
      <c r="H23" t="s">
        <v>4765</v>
      </c>
      <c r="I23" s="4"/>
    </row>
    <row r="24" spans="1:9" ht="16" x14ac:dyDescent="0.4">
      <c r="A24" s="4" t="s">
        <v>45</v>
      </c>
      <c r="B24" s="4" t="s">
        <v>46</v>
      </c>
      <c r="E24" s="4" t="s">
        <v>45</v>
      </c>
      <c r="F24" s="4" t="s">
        <v>4766</v>
      </c>
      <c r="G24" t="s">
        <v>4723</v>
      </c>
      <c r="H24" t="s">
        <v>4767</v>
      </c>
      <c r="I24" s="4"/>
    </row>
    <row r="25" spans="1:9" ht="16" x14ac:dyDescent="0.4">
      <c r="A25" s="4" t="s">
        <v>47</v>
      </c>
      <c r="B25" s="4" t="s">
        <v>48</v>
      </c>
      <c r="E25" s="4" t="s">
        <v>47</v>
      </c>
      <c r="F25" s="4" t="s">
        <v>4768</v>
      </c>
      <c r="G25" t="s">
        <v>4723</v>
      </c>
      <c r="H25" t="s">
        <v>4769</v>
      </c>
      <c r="I25" s="4"/>
    </row>
    <row r="26" spans="1:9" ht="16" x14ac:dyDescent="0.4">
      <c r="A26" s="4" t="s">
        <v>49</v>
      </c>
      <c r="B26" s="4" t="s">
        <v>50</v>
      </c>
      <c r="E26" s="4" t="s">
        <v>49</v>
      </c>
      <c r="F26" s="4" t="s">
        <v>4770</v>
      </c>
      <c r="G26" t="s">
        <v>4726</v>
      </c>
      <c r="H26" t="s">
        <v>4771</v>
      </c>
      <c r="I26" s="4"/>
    </row>
    <row r="27" spans="1:9" ht="16" x14ac:dyDescent="0.4">
      <c r="A27" s="4" t="s">
        <v>51</v>
      </c>
      <c r="B27" s="4" t="s">
        <v>52</v>
      </c>
      <c r="E27" s="4" t="s">
        <v>51</v>
      </c>
      <c r="F27" s="4" t="s">
        <v>4772</v>
      </c>
      <c r="G27" t="s">
        <v>4726</v>
      </c>
      <c r="H27" t="s">
        <v>4773</v>
      </c>
      <c r="I27" s="4"/>
    </row>
    <row r="28" spans="1:9" ht="16" x14ac:dyDescent="0.4">
      <c r="A28" s="4" t="s">
        <v>53</v>
      </c>
      <c r="B28" s="4" t="s">
        <v>54</v>
      </c>
      <c r="E28" s="4" t="s">
        <v>53</v>
      </c>
      <c r="F28" s="4" t="s">
        <v>4774</v>
      </c>
      <c r="G28" t="s">
        <v>4726</v>
      </c>
      <c r="H28" t="s">
        <v>4775</v>
      </c>
      <c r="I28" s="4"/>
    </row>
    <row r="29" spans="1:9" ht="16" x14ac:dyDescent="0.4">
      <c r="A29" s="4" t="s">
        <v>55</v>
      </c>
      <c r="B29" s="4" t="s">
        <v>56</v>
      </c>
      <c r="E29" s="4" t="s">
        <v>55</v>
      </c>
      <c r="F29" s="4" t="s">
        <v>4776</v>
      </c>
      <c r="G29" t="s">
        <v>4726</v>
      </c>
      <c r="H29" t="s">
        <v>4777</v>
      </c>
      <c r="I29" s="4"/>
    </row>
    <row r="30" spans="1:9" ht="16" x14ac:dyDescent="0.4">
      <c r="A30" s="4" t="s">
        <v>57</v>
      </c>
      <c r="B30" s="4" t="s">
        <v>58</v>
      </c>
      <c r="E30" s="4" t="s">
        <v>57</v>
      </c>
      <c r="F30" s="4" t="s">
        <v>4778</v>
      </c>
      <c r="G30" t="s">
        <v>4723</v>
      </c>
      <c r="H30" t="s">
        <v>4779</v>
      </c>
      <c r="I30" s="4"/>
    </row>
    <row r="31" spans="1:9" ht="16" x14ac:dyDescent="0.4">
      <c r="A31" s="4" t="s">
        <v>59</v>
      </c>
      <c r="B31" s="4" t="s">
        <v>60</v>
      </c>
      <c r="E31" s="4" t="s">
        <v>59</v>
      </c>
      <c r="F31" s="4" t="s">
        <v>4780</v>
      </c>
      <c r="G31" t="s">
        <v>4726</v>
      </c>
      <c r="H31" t="s">
        <v>4739</v>
      </c>
      <c r="I31" s="4"/>
    </row>
    <row r="32" spans="1:9" ht="16" x14ac:dyDescent="0.4">
      <c r="A32" s="4" t="s">
        <v>61</v>
      </c>
      <c r="B32" s="4" t="s">
        <v>62</v>
      </c>
      <c r="E32" s="4" t="s">
        <v>61</v>
      </c>
      <c r="F32" s="4" t="s">
        <v>4781</v>
      </c>
      <c r="G32" t="s">
        <v>4723</v>
      </c>
      <c r="H32" t="s">
        <v>4782</v>
      </c>
      <c r="I32" s="4"/>
    </row>
    <row r="33" spans="1:9" ht="16" x14ac:dyDescent="0.4">
      <c r="A33" s="4" t="s">
        <v>63</v>
      </c>
      <c r="B33" s="4" t="s">
        <v>64</v>
      </c>
      <c r="E33" s="4" t="s">
        <v>63</v>
      </c>
      <c r="F33" s="4" t="s">
        <v>4783</v>
      </c>
      <c r="G33" t="s">
        <v>4723</v>
      </c>
      <c r="H33" t="s">
        <v>4784</v>
      </c>
      <c r="I33" s="4"/>
    </row>
    <row r="34" spans="1:9" ht="16" x14ac:dyDescent="0.4">
      <c r="A34" s="4" t="s">
        <v>65</v>
      </c>
      <c r="B34" s="4" t="s">
        <v>66</v>
      </c>
      <c r="E34" s="4" t="s">
        <v>65</v>
      </c>
      <c r="F34" s="4" t="s">
        <v>4785</v>
      </c>
      <c r="G34" t="s">
        <v>4726</v>
      </c>
      <c r="H34" t="s">
        <v>4786</v>
      </c>
      <c r="I34" s="4"/>
    </row>
    <row r="35" spans="1:9" ht="16" x14ac:dyDescent="0.4">
      <c r="A35" s="4" t="s">
        <v>67</v>
      </c>
      <c r="B35" s="4" t="s">
        <v>68</v>
      </c>
      <c r="E35" s="4" t="s">
        <v>67</v>
      </c>
      <c r="F35" s="4" t="s">
        <v>4787</v>
      </c>
      <c r="G35" t="s">
        <v>4726</v>
      </c>
      <c r="H35" t="s">
        <v>4788</v>
      </c>
      <c r="I35" s="4"/>
    </row>
    <row r="36" spans="1:9" ht="16" x14ac:dyDescent="0.4">
      <c r="A36" s="4" t="s">
        <v>69</v>
      </c>
      <c r="B36" s="4" t="s">
        <v>70</v>
      </c>
      <c r="E36" s="4" t="s">
        <v>69</v>
      </c>
      <c r="F36" s="4" t="s">
        <v>4789</v>
      </c>
      <c r="G36" t="s">
        <v>4723</v>
      </c>
      <c r="H36" t="s">
        <v>4790</v>
      </c>
      <c r="I36" s="4"/>
    </row>
    <row r="37" spans="1:9" ht="16" x14ac:dyDescent="0.4">
      <c r="A37" s="4" t="s">
        <v>71</v>
      </c>
      <c r="B37" s="4" t="s">
        <v>72</v>
      </c>
      <c r="E37" s="4" t="s">
        <v>71</v>
      </c>
      <c r="F37" s="4" t="s">
        <v>4791</v>
      </c>
      <c r="G37" t="s">
        <v>4723</v>
      </c>
      <c r="H37" t="s">
        <v>4792</v>
      </c>
      <c r="I37" s="4"/>
    </row>
    <row r="38" spans="1:9" ht="16" x14ac:dyDescent="0.4">
      <c r="A38" s="4" t="s">
        <v>73</v>
      </c>
      <c r="B38" s="4" t="s">
        <v>74</v>
      </c>
      <c r="E38" s="4" t="s">
        <v>73</v>
      </c>
      <c r="F38" s="4" t="s">
        <v>4793</v>
      </c>
      <c r="G38" t="s">
        <v>4726</v>
      </c>
      <c r="H38" t="s">
        <v>4794</v>
      </c>
      <c r="I38" s="4"/>
    </row>
    <row r="39" spans="1:9" ht="16" x14ac:dyDescent="0.4">
      <c r="A39" s="4" t="s">
        <v>75</v>
      </c>
      <c r="B39" s="4" t="s">
        <v>76</v>
      </c>
      <c r="E39" s="4" t="s">
        <v>75</v>
      </c>
      <c r="F39" s="4" t="s">
        <v>4795</v>
      </c>
      <c r="G39" t="s">
        <v>4726</v>
      </c>
      <c r="H39" t="s">
        <v>4796</v>
      </c>
      <c r="I39" s="4"/>
    </row>
    <row r="40" spans="1:9" ht="16" x14ac:dyDescent="0.4">
      <c r="A40" s="4" t="s">
        <v>77</v>
      </c>
      <c r="B40" s="4" t="s">
        <v>78</v>
      </c>
      <c r="E40" s="4" t="s">
        <v>77</v>
      </c>
      <c r="F40" s="4" t="s">
        <v>4797</v>
      </c>
      <c r="G40" t="s">
        <v>4723</v>
      </c>
      <c r="H40" t="s">
        <v>4798</v>
      </c>
      <c r="I40" s="4"/>
    </row>
    <row r="41" spans="1:9" ht="16" x14ac:dyDescent="0.4">
      <c r="A41" s="4" t="s">
        <v>79</v>
      </c>
      <c r="B41" s="4" t="s">
        <v>80</v>
      </c>
      <c r="E41" s="4" t="s">
        <v>79</v>
      </c>
      <c r="F41" s="4" t="s">
        <v>4799</v>
      </c>
      <c r="G41" t="s">
        <v>4723</v>
      </c>
      <c r="H41" t="s">
        <v>4800</v>
      </c>
      <c r="I41" s="4"/>
    </row>
    <row r="42" spans="1:9" ht="16" x14ac:dyDescent="0.4">
      <c r="A42" s="4" t="s">
        <v>81</v>
      </c>
      <c r="B42" s="4" t="s">
        <v>82</v>
      </c>
      <c r="E42" s="4" t="s">
        <v>81</v>
      </c>
      <c r="F42" s="4" t="s">
        <v>4801</v>
      </c>
      <c r="G42" t="s">
        <v>4726</v>
      </c>
      <c r="H42" t="s">
        <v>4802</v>
      </c>
      <c r="I42" s="4"/>
    </row>
    <row r="43" spans="1:9" ht="16" x14ac:dyDescent="0.4">
      <c r="A43" s="4" t="s">
        <v>83</v>
      </c>
      <c r="B43" s="4" t="s">
        <v>84</v>
      </c>
      <c r="E43" s="4" t="s">
        <v>83</v>
      </c>
      <c r="F43" s="4" t="s">
        <v>4803</v>
      </c>
      <c r="G43" t="s">
        <v>4726</v>
      </c>
      <c r="H43" t="s">
        <v>4804</v>
      </c>
      <c r="I43" s="4"/>
    </row>
    <row r="44" spans="1:9" ht="16" x14ac:dyDescent="0.4">
      <c r="A44" s="4" t="s">
        <v>85</v>
      </c>
      <c r="B44" s="4" t="s">
        <v>86</v>
      </c>
      <c r="E44" s="4" t="s">
        <v>85</v>
      </c>
      <c r="F44" s="4" t="s">
        <v>4805</v>
      </c>
      <c r="G44" t="s">
        <v>4723</v>
      </c>
      <c r="H44" t="s">
        <v>4806</v>
      </c>
      <c r="I44" s="4"/>
    </row>
    <row r="45" spans="1:9" ht="16" x14ac:dyDescent="0.4">
      <c r="A45" s="4" t="s">
        <v>87</v>
      </c>
      <c r="B45" s="4" t="s">
        <v>88</v>
      </c>
      <c r="E45" s="4" t="s">
        <v>87</v>
      </c>
      <c r="F45" s="4" t="s">
        <v>4807</v>
      </c>
      <c r="G45" t="s">
        <v>4723</v>
      </c>
      <c r="H45" t="s">
        <v>4769</v>
      </c>
      <c r="I45" s="4"/>
    </row>
    <row r="46" spans="1:9" ht="16" x14ac:dyDescent="0.4">
      <c r="A46" s="4" t="s">
        <v>89</v>
      </c>
      <c r="B46" s="4" t="s">
        <v>90</v>
      </c>
      <c r="E46" s="4" t="s">
        <v>89</v>
      </c>
      <c r="F46" s="4" t="s">
        <v>4808</v>
      </c>
      <c r="G46" t="s">
        <v>4726</v>
      </c>
      <c r="H46" t="s">
        <v>4809</v>
      </c>
      <c r="I46" s="4"/>
    </row>
    <row r="47" spans="1:9" ht="16" x14ac:dyDescent="0.4">
      <c r="A47" s="4" t="s">
        <v>91</v>
      </c>
      <c r="B47" s="4" t="s">
        <v>92</v>
      </c>
      <c r="E47" s="4" t="s">
        <v>91</v>
      </c>
      <c r="F47" s="4" t="s">
        <v>4810</v>
      </c>
      <c r="G47" t="s">
        <v>4726</v>
      </c>
      <c r="H47" t="s">
        <v>4811</v>
      </c>
      <c r="I47" s="4"/>
    </row>
    <row r="48" spans="1:9" ht="16" x14ac:dyDescent="0.4">
      <c r="A48" s="4" t="s">
        <v>93</v>
      </c>
      <c r="B48" s="4" t="s">
        <v>94</v>
      </c>
      <c r="E48" s="4" t="s">
        <v>93</v>
      </c>
      <c r="F48" s="4" t="s">
        <v>4812</v>
      </c>
      <c r="G48" t="s">
        <v>4723</v>
      </c>
      <c r="H48" t="s">
        <v>4813</v>
      </c>
      <c r="I48" s="4"/>
    </row>
    <row r="49" spans="1:9" ht="16" x14ac:dyDescent="0.4">
      <c r="A49" s="4" t="s">
        <v>95</v>
      </c>
      <c r="B49" s="4" t="s">
        <v>96</v>
      </c>
      <c r="E49" s="4" t="s">
        <v>95</v>
      </c>
      <c r="F49" s="4" t="s">
        <v>4814</v>
      </c>
      <c r="G49" t="s">
        <v>4726</v>
      </c>
      <c r="H49" t="s">
        <v>4815</v>
      </c>
      <c r="I49" s="4"/>
    </row>
    <row r="50" spans="1:9" ht="16" x14ac:dyDescent="0.4">
      <c r="A50" s="4" t="s">
        <v>97</v>
      </c>
      <c r="B50" s="4" t="s">
        <v>98</v>
      </c>
      <c r="E50" s="4" t="s">
        <v>97</v>
      </c>
      <c r="F50" s="4" t="s">
        <v>4805</v>
      </c>
      <c r="G50" t="s">
        <v>4723</v>
      </c>
      <c r="H50" t="s">
        <v>4816</v>
      </c>
      <c r="I50" s="4"/>
    </row>
    <row r="51" spans="1:9" ht="16" x14ac:dyDescent="0.4">
      <c r="A51" s="4" t="s">
        <v>99</v>
      </c>
      <c r="B51" s="4" t="s">
        <v>100</v>
      </c>
      <c r="E51" s="4" t="s">
        <v>99</v>
      </c>
      <c r="F51" s="4" t="s">
        <v>4817</v>
      </c>
      <c r="G51" t="s">
        <v>4726</v>
      </c>
      <c r="H51" t="s">
        <v>4818</v>
      </c>
      <c r="I51" s="4"/>
    </row>
    <row r="52" spans="1:9" ht="16" x14ac:dyDescent="0.4">
      <c r="A52" s="4" t="s">
        <v>101</v>
      </c>
      <c r="B52" s="4" t="s">
        <v>102</v>
      </c>
      <c r="E52" s="4" t="s">
        <v>101</v>
      </c>
      <c r="F52" s="4" t="s">
        <v>4819</v>
      </c>
      <c r="G52" t="s">
        <v>4726</v>
      </c>
      <c r="H52" t="s">
        <v>4820</v>
      </c>
      <c r="I52" s="4"/>
    </row>
    <row r="53" spans="1:9" ht="16" x14ac:dyDescent="0.4">
      <c r="A53" s="4" t="s">
        <v>103</v>
      </c>
      <c r="B53" s="4" t="s">
        <v>104</v>
      </c>
      <c r="E53" s="4" t="s">
        <v>103</v>
      </c>
      <c r="F53" s="4" t="s">
        <v>4821</v>
      </c>
      <c r="G53" t="s">
        <v>4726</v>
      </c>
      <c r="H53" t="s">
        <v>4822</v>
      </c>
      <c r="I53" s="4"/>
    </row>
    <row r="54" spans="1:9" ht="16" x14ac:dyDescent="0.4">
      <c r="A54" s="4" t="s">
        <v>105</v>
      </c>
      <c r="B54" s="4" t="s">
        <v>106</v>
      </c>
      <c r="E54" s="4" t="s">
        <v>105</v>
      </c>
      <c r="F54" s="4" t="s">
        <v>4823</v>
      </c>
      <c r="G54" t="s">
        <v>4723</v>
      </c>
      <c r="H54" t="s">
        <v>4824</v>
      </c>
      <c r="I54" s="4"/>
    </row>
    <row r="55" spans="1:9" ht="16" x14ac:dyDescent="0.4">
      <c r="A55" s="4" t="s">
        <v>107</v>
      </c>
      <c r="B55" s="4" t="s">
        <v>108</v>
      </c>
      <c r="E55" s="4" t="s">
        <v>107</v>
      </c>
      <c r="F55" s="4" t="s">
        <v>4825</v>
      </c>
      <c r="G55" t="s">
        <v>4726</v>
      </c>
      <c r="H55" t="s">
        <v>4747</v>
      </c>
      <c r="I55" s="4"/>
    </row>
    <row r="56" spans="1:9" ht="16" x14ac:dyDescent="0.4">
      <c r="A56" s="4" t="s">
        <v>109</v>
      </c>
      <c r="B56" s="4" t="s">
        <v>110</v>
      </c>
      <c r="E56" s="4" t="s">
        <v>109</v>
      </c>
      <c r="F56" s="4" t="s">
        <v>4826</v>
      </c>
      <c r="G56" t="s">
        <v>4726</v>
      </c>
      <c r="H56" t="s">
        <v>4827</v>
      </c>
      <c r="I56" s="4"/>
    </row>
    <row r="57" spans="1:9" ht="16" x14ac:dyDescent="0.4">
      <c r="A57" s="4" t="s">
        <v>111</v>
      </c>
      <c r="B57" s="4" t="s">
        <v>112</v>
      </c>
      <c r="E57" s="4" t="s">
        <v>111</v>
      </c>
      <c r="F57" s="4" t="s">
        <v>4828</v>
      </c>
      <c r="G57" t="s">
        <v>4723</v>
      </c>
      <c r="H57" t="s">
        <v>4829</v>
      </c>
      <c r="I57" s="4"/>
    </row>
    <row r="58" spans="1:9" ht="16" x14ac:dyDescent="0.4">
      <c r="A58" s="4" t="s">
        <v>113</v>
      </c>
      <c r="B58" s="4" t="s">
        <v>114</v>
      </c>
      <c r="E58" s="4" t="s">
        <v>113</v>
      </c>
      <c r="F58" s="4" t="s">
        <v>4830</v>
      </c>
      <c r="G58" t="s">
        <v>4723</v>
      </c>
      <c r="H58" t="s">
        <v>4831</v>
      </c>
      <c r="I58" s="4"/>
    </row>
    <row r="59" spans="1:9" ht="16" x14ac:dyDescent="0.4">
      <c r="A59" s="4" t="s">
        <v>115</v>
      </c>
      <c r="B59" s="4" t="s">
        <v>116</v>
      </c>
      <c r="E59" s="4" t="s">
        <v>115</v>
      </c>
      <c r="F59" s="4" t="s">
        <v>4832</v>
      </c>
      <c r="G59" t="s">
        <v>4726</v>
      </c>
      <c r="H59" t="s">
        <v>4833</v>
      </c>
      <c r="I59" s="4"/>
    </row>
    <row r="60" spans="1:9" ht="16" x14ac:dyDescent="0.4">
      <c r="A60" s="4" t="s">
        <v>117</v>
      </c>
      <c r="B60" s="4" t="s">
        <v>118</v>
      </c>
      <c r="E60" s="4" t="s">
        <v>117</v>
      </c>
      <c r="F60" s="4" t="s">
        <v>4834</v>
      </c>
      <c r="G60" t="s">
        <v>4723</v>
      </c>
      <c r="H60" t="s">
        <v>4835</v>
      </c>
      <c r="I60" s="4"/>
    </row>
    <row r="61" spans="1:9" ht="16" x14ac:dyDescent="0.4">
      <c r="A61" s="4" t="s">
        <v>119</v>
      </c>
      <c r="B61" s="4" t="s">
        <v>120</v>
      </c>
      <c r="E61" s="4" t="s">
        <v>119</v>
      </c>
      <c r="F61" s="4" t="s">
        <v>4836</v>
      </c>
      <c r="G61" t="s">
        <v>4726</v>
      </c>
      <c r="H61" t="s">
        <v>4837</v>
      </c>
      <c r="I61" s="4"/>
    </row>
    <row r="62" spans="1:9" ht="16" x14ac:dyDescent="0.4">
      <c r="A62" s="4" t="s">
        <v>121</v>
      </c>
      <c r="B62" s="4" t="s">
        <v>122</v>
      </c>
      <c r="E62" s="4" t="s">
        <v>121</v>
      </c>
      <c r="F62" s="4" t="s">
        <v>4838</v>
      </c>
      <c r="G62" t="s">
        <v>4723</v>
      </c>
      <c r="H62" t="s">
        <v>4839</v>
      </c>
      <c r="I62" s="4"/>
    </row>
    <row r="63" spans="1:9" ht="16" x14ac:dyDescent="0.4">
      <c r="A63" s="4" t="s">
        <v>123</v>
      </c>
      <c r="B63" s="4" t="s">
        <v>124</v>
      </c>
      <c r="E63" s="4" t="s">
        <v>123</v>
      </c>
      <c r="F63" s="4" t="s">
        <v>4840</v>
      </c>
      <c r="G63" t="s">
        <v>4726</v>
      </c>
      <c r="H63" t="s">
        <v>4841</v>
      </c>
      <c r="I63" s="4"/>
    </row>
    <row r="64" spans="1:9" ht="16" x14ac:dyDescent="0.4">
      <c r="A64" s="4" t="s">
        <v>125</v>
      </c>
      <c r="B64" s="4" t="s">
        <v>126</v>
      </c>
      <c r="E64" s="4" t="s">
        <v>125</v>
      </c>
      <c r="F64" s="4" t="s">
        <v>4842</v>
      </c>
      <c r="G64" t="s">
        <v>4723</v>
      </c>
      <c r="H64" t="s">
        <v>4843</v>
      </c>
      <c r="I64" s="4"/>
    </row>
    <row r="65" spans="1:12" ht="16" x14ac:dyDescent="0.4">
      <c r="A65" s="4" t="s">
        <v>127</v>
      </c>
      <c r="B65" s="4" t="s">
        <v>128</v>
      </c>
      <c r="E65" s="4" t="s">
        <v>127</v>
      </c>
      <c r="F65" s="4" t="s">
        <v>4844</v>
      </c>
      <c r="G65" t="s">
        <v>4723</v>
      </c>
      <c r="H65" t="s">
        <v>4845</v>
      </c>
      <c r="I65" s="4"/>
    </row>
    <row r="66" spans="1:12" ht="16" x14ac:dyDescent="0.4">
      <c r="A66" s="4" t="s">
        <v>129</v>
      </c>
      <c r="B66" s="4" t="s">
        <v>130</v>
      </c>
      <c r="E66" s="4" t="s">
        <v>129</v>
      </c>
      <c r="F66" s="4" t="s">
        <v>4846</v>
      </c>
      <c r="G66" t="s">
        <v>4726</v>
      </c>
      <c r="H66" t="s">
        <v>4747</v>
      </c>
      <c r="I66" s="4"/>
    </row>
    <row r="67" spans="1:12" ht="16" x14ac:dyDescent="0.4">
      <c r="A67" s="4" t="s">
        <v>131</v>
      </c>
      <c r="B67" s="4" t="s">
        <v>132</v>
      </c>
      <c r="E67" s="4" t="s">
        <v>131</v>
      </c>
      <c r="F67" s="4" t="s">
        <v>4847</v>
      </c>
      <c r="G67" t="s">
        <v>4726</v>
      </c>
      <c r="H67" t="s">
        <v>4848</v>
      </c>
      <c r="I67" s="4"/>
    </row>
    <row r="68" spans="1:12" ht="16" x14ac:dyDescent="0.4">
      <c r="A68" s="4" t="s">
        <v>133</v>
      </c>
      <c r="B68" s="4" t="s">
        <v>134</v>
      </c>
      <c r="E68" s="4" t="s">
        <v>133</v>
      </c>
      <c r="F68" s="4" t="s">
        <v>4849</v>
      </c>
      <c r="G68" t="s">
        <v>4723</v>
      </c>
      <c r="H68" t="s">
        <v>4850</v>
      </c>
      <c r="I68" s="4"/>
    </row>
    <row r="69" spans="1:12" ht="16" x14ac:dyDescent="0.4">
      <c r="A69" s="4" t="s">
        <v>135</v>
      </c>
      <c r="B69" s="4" t="s">
        <v>136</v>
      </c>
      <c r="E69" s="4" t="s">
        <v>135</v>
      </c>
      <c r="F69" s="4" t="s">
        <v>4851</v>
      </c>
      <c r="G69" t="s">
        <v>4726</v>
      </c>
      <c r="H69" t="s">
        <v>4852</v>
      </c>
      <c r="I69" s="4"/>
    </row>
    <row r="70" spans="1:12" ht="16" x14ac:dyDescent="0.4">
      <c r="A70" s="4" t="s">
        <v>137</v>
      </c>
      <c r="B70" s="4" t="s">
        <v>138</v>
      </c>
      <c r="E70" s="4" t="s">
        <v>137</v>
      </c>
      <c r="F70" s="4" t="s">
        <v>4853</v>
      </c>
      <c r="G70" t="s">
        <v>4726</v>
      </c>
      <c r="H70" t="s">
        <v>4854</v>
      </c>
      <c r="I70" s="4"/>
    </row>
    <row r="71" spans="1:12" ht="16" x14ac:dyDescent="0.4">
      <c r="A71" s="4" t="s">
        <v>139</v>
      </c>
      <c r="B71" s="4" t="s">
        <v>140</v>
      </c>
      <c r="E71" s="4" t="s">
        <v>139</v>
      </c>
      <c r="F71" s="4" t="s">
        <v>4855</v>
      </c>
      <c r="G71" t="s">
        <v>4723</v>
      </c>
      <c r="H71" t="s">
        <v>4856</v>
      </c>
      <c r="I71" s="4"/>
    </row>
    <row r="72" spans="1:12" ht="16" x14ac:dyDescent="0.4">
      <c r="A72" s="4" t="s">
        <v>141</v>
      </c>
      <c r="B72" s="4" t="s">
        <v>142</v>
      </c>
      <c r="E72" s="4" t="s">
        <v>141</v>
      </c>
      <c r="F72" s="4" t="s">
        <v>4857</v>
      </c>
      <c r="G72" t="s">
        <v>4726</v>
      </c>
      <c r="H72" t="s">
        <v>4858</v>
      </c>
      <c r="I72" s="4"/>
    </row>
    <row r="73" spans="1:12" ht="16" x14ac:dyDescent="0.4">
      <c r="A73" s="4" t="s">
        <v>143</v>
      </c>
      <c r="B73" s="4" t="s">
        <v>144</v>
      </c>
      <c r="E73" s="4" t="s">
        <v>143</v>
      </c>
      <c r="F73" s="4" t="s">
        <v>4859</v>
      </c>
      <c r="G73" t="s">
        <v>4726</v>
      </c>
      <c r="H73" t="s">
        <v>4860</v>
      </c>
      <c r="I73" s="4"/>
    </row>
    <row r="74" spans="1:12" ht="16" x14ac:dyDescent="0.4">
      <c r="A74" s="4" t="s">
        <v>145</v>
      </c>
      <c r="B74" s="4" t="s">
        <v>146</v>
      </c>
      <c r="E74" s="4" t="s">
        <v>145</v>
      </c>
      <c r="F74" s="4" t="s">
        <v>4861</v>
      </c>
      <c r="G74" t="s">
        <v>4726</v>
      </c>
      <c r="H74" t="s">
        <v>4862</v>
      </c>
      <c r="I74" s="4" t="s">
        <v>4863</v>
      </c>
      <c r="L74" t="s">
        <v>4863</v>
      </c>
    </row>
    <row r="75" spans="1:12" ht="16" x14ac:dyDescent="0.4">
      <c r="A75" s="4" t="s">
        <v>147</v>
      </c>
      <c r="B75" s="4" t="s">
        <v>148</v>
      </c>
      <c r="E75" s="4" t="s">
        <v>147</v>
      </c>
      <c r="F75" s="4" t="s">
        <v>4864</v>
      </c>
      <c r="G75" t="s">
        <v>4723</v>
      </c>
      <c r="H75" t="s">
        <v>4865</v>
      </c>
      <c r="I75" s="4"/>
    </row>
    <row r="76" spans="1:12" ht="16" x14ac:dyDescent="0.4">
      <c r="A76" s="4" t="s">
        <v>149</v>
      </c>
      <c r="B76" s="4" t="s">
        <v>150</v>
      </c>
      <c r="E76" s="4" t="s">
        <v>149</v>
      </c>
      <c r="F76" s="4" t="s">
        <v>4866</v>
      </c>
      <c r="G76" t="s">
        <v>4723</v>
      </c>
      <c r="H76" t="s">
        <v>4867</v>
      </c>
      <c r="I76" s="4"/>
    </row>
    <row r="77" spans="1:12" ht="16" x14ac:dyDescent="0.4">
      <c r="A77" s="4" t="s">
        <v>151</v>
      </c>
      <c r="B77" s="4" t="s">
        <v>152</v>
      </c>
      <c r="E77" s="4" t="s">
        <v>151</v>
      </c>
      <c r="F77" s="4" t="s">
        <v>4868</v>
      </c>
      <c r="G77" t="s">
        <v>4723</v>
      </c>
      <c r="H77" t="s">
        <v>4869</v>
      </c>
      <c r="I77" s="4"/>
    </row>
    <row r="78" spans="1:12" ht="16" x14ac:dyDescent="0.4">
      <c r="A78" s="4" t="s">
        <v>153</v>
      </c>
      <c r="B78" s="4" t="s">
        <v>154</v>
      </c>
      <c r="E78" s="4" t="s">
        <v>153</v>
      </c>
      <c r="F78" s="4" t="s">
        <v>4870</v>
      </c>
      <c r="G78" t="s">
        <v>4726</v>
      </c>
      <c r="H78" t="s">
        <v>4871</v>
      </c>
      <c r="I78" s="4"/>
    </row>
    <row r="79" spans="1:12" ht="16" x14ac:dyDescent="0.4">
      <c r="A79" s="4" t="s">
        <v>155</v>
      </c>
      <c r="B79" s="4" t="s">
        <v>156</v>
      </c>
      <c r="E79" s="4" t="s">
        <v>155</v>
      </c>
      <c r="F79" s="4" t="s">
        <v>4872</v>
      </c>
      <c r="G79" t="s">
        <v>4723</v>
      </c>
      <c r="H79" t="s">
        <v>4873</v>
      </c>
      <c r="I79" s="4"/>
    </row>
    <row r="80" spans="1:12" ht="16" x14ac:dyDescent="0.4">
      <c r="A80" s="4" t="s">
        <v>157</v>
      </c>
      <c r="B80" s="4" t="s">
        <v>158</v>
      </c>
      <c r="E80" s="4" t="s">
        <v>157</v>
      </c>
      <c r="F80" s="4" t="s">
        <v>4874</v>
      </c>
      <c r="G80" t="s">
        <v>4723</v>
      </c>
      <c r="H80" t="s">
        <v>4875</v>
      </c>
      <c r="I80" s="4"/>
    </row>
    <row r="81" spans="1:9" ht="16" x14ac:dyDescent="0.4">
      <c r="A81" s="4" t="s">
        <v>159</v>
      </c>
      <c r="B81" s="4" t="s">
        <v>160</v>
      </c>
      <c r="E81" s="4" t="s">
        <v>159</v>
      </c>
      <c r="F81" s="4" t="s">
        <v>4876</v>
      </c>
      <c r="G81" t="s">
        <v>4726</v>
      </c>
      <c r="H81" t="s">
        <v>4877</v>
      </c>
      <c r="I81" s="4"/>
    </row>
    <row r="82" spans="1:9" ht="16" x14ac:dyDescent="0.4">
      <c r="A82" s="4" t="s">
        <v>161</v>
      </c>
      <c r="B82" s="4" t="s">
        <v>162</v>
      </c>
      <c r="E82" s="4" t="s">
        <v>161</v>
      </c>
      <c r="F82" s="4" t="s">
        <v>4878</v>
      </c>
      <c r="G82" t="s">
        <v>4723</v>
      </c>
      <c r="H82" t="s">
        <v>4879</v>
      </c>
      <c r="I82" s="4"/>
    </row>
    <row r="83" spans="1:9" ht="16" x14ac:dyDescent="0.4">
      <c r="A83" s="4" t="s">
        <v>163</v>
      </c>
      <c r="B83" s="4" t="s">
        <v>164</v>
      </c>
      <c r="E83" s="4" t="s">
        <v>163</v>
      </c>
      <c r="F83" s="4" t="s">
        <v>4880</v>
      </c>
      <c r="G83" t="s">
        <v>4723</v>
      </c>
      <c r="H83" t="s">
        <v>4881</v>
      </c>
      <c r="I83" s="4"/>
    </row>
    <row r="84" spans="1:9" ht="16" x14ac:dyDescent="0.4">
      <c r="A84" s="4" t="s">
        <v>165</v>
      </c>
      <c r="B84" s="4" t="s">
        <v>166</v>
      </c>
      <c r="E84" s="4" t="s">
        <v>165</v>
      </c>
      <c r="F84" s="4" t="s">
        <v>4882</v>
      </c>
      <c r="G84" t="s">
        <v>4726</v>
      </c>
      <c r="H84" t="s">
        <v>4883</v>
      </c>
      <c r="I84" s="4"/>
    </row>
    <row r="85" spans="1:9" ht="16" x14ac:dyDescent="0.4">
      <c r="A85" s="4" t="s">
        <v>167</v>
      </c>
      <c r="B85" s="4" t="s">
        <v>168</v>
      </c>
      <c r="E85" s="4" t="s">
        <v>167</v>
      </c>
      <c r="F85" s="4" t="s">
        <v>4884</v>
      </c>
      <c r="G85" t="s">
        <v>4723</v>
      </c>
      <c r="H85" t="s">
        <v>4885</v>
      </c>
      <c r="I85" s="4"/>
    </row>
    <row r="86" spans="1:9" ht="16" x14ac:dyDescent="0.4">
      <c r="A86" s="4" t="s">
        <v>169</v>
      </c>
      <c r="B86" s="4" t="s">
        <v>170</v>
      </c>
      <c r="E86" s="4" t="s">
        <v>169</v>
      </c>
      <c r="F86" s="4" t="s">
        <v>4886</v>
      </c>
      <c r="G86" t="s">
        <v>4726</v>
      </c>
      <c r="H86" t="s">
        <v>4887</v>
      </c>
      <c r="I86" s="4"/>
    </row>
    <row r="87" spans="1:9" ht="16" x14ac:dyDescent="0.4">
      <c r="A87" s="4" t="s">
        <v>171</v>
      </c>
      <c r="B87" s="4" t="s">
        <v>172</v>
      </c>
      <c r="E87" s="4" t="s">
        <v>171</v>
      </c>
      <c r="F87" s="4" t="s">
        <v>4888</v>
      </c>
      <c r="G87" t="s">
        <v>4726</v>
      </c>
      <c r="H87" t="s">
        <v>4889</v>
      </c>
      <c r="I87" s="4"/>
    </row>
    <row r="88" spans="1:9" ht="16" x14ac:dyDescent="0.4">
      <c r="A88" s="4" t="s">
        <v>173</v>
      </c>
      <c r="B88" s="4" t="s">
        <v>174</v>
      </c>
      <c r="E88" s="4" t="s">
        <v>173</v>
      </c>
      <c r="F88" s="4" t="s">
        <v>4890</v>
      </c>
      <c r="G88" t="s">
        <v>4726</v>
      </c>
      <c r="H88" t="s">
        <v>4891</v>
      </c>
      <c r="I88" s="4"/>
    </row>
    <row r="89" spans="1:9" ht="16" x14ac:dyDescent="0.4">
      <c r="A89" s="4" t="s">
        <v>175</v>
      </c>
      <c r="B89" s="4" t="s">
        <v>176</v>
      </c>
      <c r="E89" s="4" t="s">
        <v>175</v>
      </c>
      <c r="F89" s="4" t="s">
        <v>4892</v>
      </c>
      <c r="G89" t="s">
        <v>4726</v>
      </c>
      <c r="H89" t="s">
        <v>4893</v>
      </c>
      <c r="I89" s="4"/>
    </row>
    <row r="90" spans="1:9" ht="16" x14ac:dyDescent="0.4">
      <c r="A90" s="4" t="s">
        <v>177</v>
      </c>
      <c r="B90" s="4" t="s">
        <v>178</v>
      </c>
      <c r="E90" s="4" t="s">
        <v>177</v>
      </c>
      <c r="F90" s="4" t="s">
        <v>4894</v>
      </c>
      <c r="G90" t="s">
        <v>4723</v>
      </c>
      <c r="H90" t="s">
        <v>4895</v>
      </c>
      <c r="I90" s="4"/>
    </row>
    <row r="91" spans="1:9" ht="16" x14ac:dyDescent="0.4">
      <c r="A91" s="4" t="s">
        <v>179</v>
      </c>
      <c r="B91" s="4" t="s">
        <v>180</v>
      </c>
      <c r="E91" s="4" t="s">
        <v>179</v>
      </c>
      <c r="F91" s="4" t="s">
        <v>4896</v>
      </c>
      <c r="G91" t="s">
        <v>4723</v>
      </c>
      <c r="H91" t="s">
        <v>4897</v>
      </c>
      <c r="I91" s="4"/>
    </row>
    <row r="92" spans="1:9" ht="16" x14ac:dyDescent="0.4">
      <c r="A92" s="4" t="s">
        <v>181</v>
      </c>
      <c r="B92" s="4" t="s">
        <v>182</v>
      </c>
      <c r="E92" s="4" t="s">
        <v>181</v>
      </c>
      <c r="F92" s="4" t="s">
        <v>4898</v>
      </c>
      <c r="G92" t="s">
        <v>4723</v>
      </c>
      <c r="H92" t="s">
        <v>4899</v>
      </c>
      <c r="I92" s="4"/>
    </row>
    <row r="93" spans="1:9" ht="16" x14ac:dyDescent="0.4">
      <c r="A93" s="4" t="s">
        <v>183</v>
      </c>
      <c r="B93" s="4" t="s">
        <v>184</v>
      </c>
      <c r="E93" s="4" t="s">
        <v>183</v>
      </c>
      <c r="F93" s="4" t="s">
        <v>4900</v>
      </c>
      <c r="G93" t="s">
        <v>4723</v>
      </c>
      <c r="H93" t="s">
        <v>4901</v>
      </c>
      <c r="I93" s="4"/>
    </row>
    <row r="94" spans="1:9" ht="16" x14ac:dyDescent="0.4">
      <c r="A94" s="4" t="s">
        <v>185</v>
      </c>
      <c r="B94" s="4" t="s">
        <v>186</v>
      </c>
      <c r="E94" s="4" t="s">
        <v>185</v>
      </c>
      <c r="F94" s="4" t="s">
        <v>4902</v>
      </c>
      <c r="G94" t="s">
        <v>4723</v>
      </c>
      <c r="H94" t="s">
        <v>4903</v>
      </c>
      <c r="I94" s="4"/>
    </row>
    <row r="95" spans="1:9" ht="16" x14ac:dyDescent="0.4">
      <c r="A95" s="4" t="s">
        <v>187</v>
      </c>
      <c r="B95" s="4" t="s">
        <v>188</v>
      </c>
      <c r="E95" s="4" t="s">
        <v>187</v>
      </c>
      <c r="F95" s="4" t="s">
        <v>4904</v>
      </c>
      <c r="G95" t="s">
        <v>4726</v>
      </c>
      <c r="H95" t="s">
        <v>4905</v>
      </c>
      <c r="I95" s="4"/>
    </row>
    <row r="96" spans="1:9" ht="16" x14ac:dyDescent="0.4">
      <c r="A96" s="4" t="s">
        <v>189</v>
      </c>
      <c r="B96" s="4" t="s">
        <v>190</v>
      </c>
      <c r="E96" s="4" t="s">
        <v>189</v>
      </c>
      <c r="F96" s="4" t="s">
        <v>4906</v>
      </c>
      <c r="G96" t="s">
        <v>4726</v>
      </c>
      <c r="H96" t="s">
        <v>4747</v>
      </c>
      <c r="I96" s="4"/>
    </row>
    <row r="97" spans="1:9" ht="16" x14ac:dyDescent="0.4">
      <c r="A97" s="4" t="s">
        <v>191</v>
      </c>
      <c r="B97" s="4" t="s">
        <v>192</v>
      </c>
      <c r="E97" s="4" t="s">
        <v>191</v>
      </c>
      <c r="F97" s="4" t="s">
        <v>4907</v>
      </c>
      <c r="G97" t="s">
        <v>4723</v>
      </c>
      <c r="H97" t="s">
        <v>4782</v>
      </c>
      <c r="I97" s="4"/>
    </row>
    <row r="98" spans="1:9" ht="16" x14ac:dyDescent="0.4">
      <c r="A98" s="4" t="s">
        <v>193</v>
      </c>
      <c r="B98" s="4" t="s">
        <v>194</v>
      </c>
      <c r="E98" s="4" t="s">
        <v>193</v>
      </c>
      <c r="F98" s="4" t="s">
        <v>4908</v>
      </c>
      <c r="G98" t="s">
        <v>4726</v>
      </c>
      <c r="H98" t="s">
        <v>4909</v>
      </c>
      <c r="I98" s="4"/>
    </row>
    <row r="99" spans="1:9" ht="16" x14ac:dyDescent="0.4">
      <c r="A99" s="4" t="s">
        <v>195</v>
      </c>
      <c r="B99" s="4" t="s">
        <v>196</v>
      </c>
      <c r="E99" s="4" t="s">
        <v>195</v>
      </c>
      <c r="F99" s="4" t="s">
        <v>4910</v>
      </c>
      <c r="G99" t="s">
        <v>4723</v>
      </c>
      <c r="H99" t="s">
        <v>4911</v>
      </c>
      <c r="I99" s="4"/>
    </row>
    <row r="100" spans="1:9" ht="16" x14ac:dyDescent="0.4">
      <c r="A100" s="4" t="s">
        <v>197</v>
      </c>
      <c r="B100" s="4" t="s">
        <v>198</v>
      </c>
      <c r="E100" s="4" t="s">
        <v>197</v>
      </c>
      <c r="F100" s="4" t="s">
        <v>4912</v>
      </c>
      <c r="G100" t="s">
        <v>4723</v>
      </c>
      <c r="H100" t="s">
        <v>4913</v>
      </c>
      <c r="I100" s="4"/>
    </row>
    <row r="101" spans="1:9" ht="16" x14ac:dyDescent="0.4">
      <c r="A101" s="4" t="s">
        <v>199</v>
      </c>
      <c r="B101" s="4" t="s">
        <v>200</v>
      </c>
      <c r="E101" s="4" t="s">
        <v>199</v>
      </c>
      <c r="F101" s="4" t="s">
        <v>4914</v>
      </c>
      <c r="G101" t="s">
        <v>4726</v>
      </c>
      <c r="H101" t="s">
        <v>4915</v>
      </c>
      <c r="I101" s="4"/>
    </row>
    <row r="102" spans="1:9" ht="16" x14ac:dyDescent="0.4">
      <c r="A102" s="4" t="s">
        <v>201</v>
      </c>
      <c r="B102" s="4" t="s">
        <v>202</v>
      </c>
      <c r="E102" s="4" t="s">
        <v>201</v>
      </c>
      <c r="F102" s="4" t="s">
        <v>4916</v>
      </c>
      <c r="G102" t="s">
        <v>4726</v>
      </c>
      <c r="H102" t="s">
        <v>4852</v>
      </c>
      <c r="I102" s="4"/>
    </row>
    <row r="103" spans="1:9" ht="16" x14ac:dyDescent="0.4">
      <c r="A103" s="4" t="s">
        <v>203</v>
      </c>
      <c r="B103" s="4" t="s">
        <v>204</v>
      </c>
      <c r="E103" s="4" t="s">
        <v>203</v>
      </c>
      <c r="F103" s="4" t="s">
        <v>4917</v>
      </c>
      <c r="G103" t="s">
        <v>4726</v>
      </c>
      <c r="H103" t="s">
        <v>4918</v>
      </c>
      <c r="I103" s="4"/>
    </row>
    <row r="104" spans="1:9" ht="16" x14ac:dyDescent="0.4">
      <c r="A104" s="4" t="s">
        <v>205</v>
      </c>
      <c r="B104" s="4" t="s">
        <v>206</v>
      </c>
      <c r="E104" s="4" t="s">
        <v>205</v>
      </c>
      <c r="F104" s="4" t="s">
        <v>4919</v>
      </c>
      <c r="G104" t="s">
        <v>4723</v>
      </c>
      <c r="H104" t="s">
        <v>4920</v>
      </c>
      <c r="I104" s="4"/>
    </row>
    <row r="105" spans="1:9" ht="16" x14ac:dyDescent="0.4">
      <c r="A105" s="4" t="s">
        <v>207</v>
      </c>
      <c r="B105" s="4" t="s">
        <v>208</v>
      </c>
      <c r="E105" s="4" t="s">
        <v>207</v>
      </c>
      <c r="F105" s="4" t="s">
        <v>4921</v>
      </c>
      <c r="G105" t="s">
        <v>4726</v>
      </c>
      <c r="H105" t="s">
        <v>4922</v>
      </c>
      <c r="I105" s="4"/>
    </row>
    <row r="106" spans="1:9" ht="16" x14ac:dyDescent="0.4">
      <c r="A106" s="4" t="s">
        <v>209</v>
      </c>
      <c r="B106" s="4" t="s">
        <v>210</v>
      </c>
      <c r="E106" s="4" t="s">
        <v>209</v>
      </c>
      <c r="F106" s="4" t="s">
        <v>4923</v>
      </c>
      <c r="G106" t="s">
        <v>4726</v>
      </c>
      <c r="H106" t="s">
        <v>4924</v>
      </c>
      <c r="I106" s="4"/>
    </row>
    <row r="107" spans="1:9" ht="16" x14ac:dyDescent="0.4">
      <c r="A107" s="4" t="s">
        <v>211</v>
      </c>
      <c r="B107" s="4" t="s">
        <v>212</v>
      </c>
      <c r="E107" s="4" t="s">
        <v>211</v>
      </c>
      <c r="F107" s="4" t="s">
        <v>4925</v>
      </c>
      <c r="G107" t="s">
        <v>4726</v>
      </c>
      <c r="H107" t="s">
        <v>4926</v>
      </c>
      <c r="I107" s="4"/>
    </row>
    <row r="108" spans="1:9" ht="16" x14ac:dyDescent="0.4">
      <c r="A108" s="4" t="s">
        <v>213</v>
      </c>
      <c r="B108" s="4" t="s">
        <v>214</v>
      </c>
      <c r="E108" s="4" t="s">
        <v>213</v>
      </c>
      <c r="F108" s="4" t="s">
        <v>4927</v>
      </c>
      <c r="G108" t="s">
        <v>4726</v>
      </c>
      <c r="H108" t="s">
        <v>4928</v>
      </c>
      <c r="I108" s="4"/>
    </row>
    <row r="109" spans="1:9" ht="16" x14ac:dyDescent="0.4">
      <c r="A109" s="4" t="s">
        <v>215</v>
      </c>
      <c r="B109" s="4" t="s">
        <v>216</v>
      </c>
      <c r="E109" s="4" t="s">
        <v>215</v>
      </c>
      <c r="F109" s="4" t="s">
        <v>4929</v>
      </c>
      <c r="G109" t="s">
        <v>4726</v>
      </c>
      <c r="H109" t="s">
        <v>4930</v>
      </c>
      <c r="I109" s="4"/>
    </row>
    <row r="110" spans="1:9" ht="16" x14ac:dyDescent="0.4">
      <c r="A110" s="4" t="s">
        <v>217</v>
      </c>
      <c r="B110" s="4" t="s">
        <v>218</v>
      </c>
      <c r="E110" s="4" t="s">
        <v>217</v>
      </c>
      <c r="F110" s="4" t="s">
        <v>4931</v>
      </c>
      <c r="G110" t="s">
        <v>4723</v>
      </c>
      <c r="H110" t="s">
        <v>4932</v>
      </c>
      <c r="I110" s="4"/>
    </row>
    <row r="111" spans="1:9" ht="16" x14ac:dyDescent="0.4">
      <c r="A111" s="4" t="s">
        <v>219</v>
      </c>
      <c r="B111" s="4" t="s">
        <v>220</v>
      </c>
      <c r="E111" s="4" t="s">
        <v>219</v>
      </c>
      <c r="F111" s="4" t="s">
        <v>4933</v>
      </c>
      <c r="G111" t="s">
        <v>4723</v>
      </c>
      <c r="H111" t="s">
        <v>4934</v>
      </c>
      <c r="I111" s="4"/>
    </row>
    <row r="112" spans="1:9" ht="16" x14ac:dyDescent="0.4">
      <c r="A112" s="4" t="s">
        <v>221</v>
      </c>
      <c r="B112" s="4" t="s">
        <v>222</v>
      </c>
      <c r="E112" s="4" t="s">
        <v>221</v>
      </c>
      <c r="F112" s="4" t="s">
        <v>4935</v>
      </c>
      <c r="G112" t="s">
        <v>4726</v>
      </c>
      <c r="H112" t="s">
        <v>4905</v>
      </c>
      <c r="I112" s="4"/>
    </row>
    <row r="113" spans="1:9" ht="16" x14ac:dyDescent="0.4">
      <c r="A113" s="4" t="s">
        <v>223</v>
      </c>
      <c r="B113" s="4" t="s">
        <v>224</v>
      </c>
      <c r="E113" s="4" t="s">
        <v>223</v>
      </c>
      <c r="F113" s="4" t="s">
        <v>4936</v>
      </c>
      <c r="G113" t="s">
        <v>4726</v>
      </c>
      <c r="H113" t="s">
        <v>4937</v>
      </c>
      <c r="I113" s="4"/>
    </row>
    <row r="114" spans="1:9" ht="16" x14ac:dyDescent="0.4">
      <c r="A114" s="4" t="s">
        <v>225</v>
      </c>
      <c r="B114" s="4" t="s">
        <v>226</v>
      </c>
      <c r="E114" s="4" t="s">
        <v>225</v>
      </c>
      <c r="F114" s="4" t="s">
        <v>4938</v>
      </c>
      <c r="G114" t="s">
        <v>4723</v>
      </c>
      <c r="H114" t="s">
        <v>4939</v>
      </c>
      <c r="I114" s="4"/>
    </row>
    <row r="115" spans="1:9" ht="16" x14ac:dyDescent="0.4">
      <c r="A115" s="4" t="s">
        <v>227</v>
      </c>
      <c r="B115" s="4" t="s">
        <v>228</v>
      </c>
      <c r="E115" s="4" t="s">
        <v>227</v>
      </c>
      <c r="F115" s="4" t="s">
        <v>4940</v>
      </c>
      <c r="G115" t="s">
        <v>4723</v>
      </c>
      <c r="H115" t="s">
        <v>4941</v>
      </c>
      <c r="I115" s="4"/>
    </row>
    <row r="116" spans="1:9" ht="16" x14ac:dyDescent="0.4">
      <c r="A116" s="4" t="s">
        <v>229</v>
      </c>
      <c r="B116" s="4" t="s">
        <v>230</v>
      </c>
      <c r="E116" s="4" t="s">
        <v>229</v>
      </c>
      <c r="F116" s="4" t="s">
        <v>4942</v>
      </c>
      <c r="G116" t="s">
        <v>4726</v>
      </c>
      <c r="H116" t="s">
        <v>4943</v>
      </c>
      <c r="I116" s="4"/>
    </row>
    <row r="117" spans="1:9" ht="16" x14ac:dyDescent="0.4">
      <c r="A117" s="4" t="s">
        <v>231</v>
      </c>
      <c r="B117" s="4" t="s">
        <v>232</v>
      </c>
      <c r="E117" s="4" t="s">
        <v>231</v>
      </c>
      <c r="F117" s="4" t="s">
        <v>4944</v>
      </c>
      <c r="G117" t="s">
        <v>4726</v>
      </c>
      <c r="H117" t="s">
        <v>4945</v>
      </c>
      <c r="I117" s="4"/>
    </row>
    <row r="118" spans="1:9" ht="16" x14ac:dyDescent="0.4">
      <c r="A118" s="4" t="s">
        <v>233</v>
      </c>
      <c r="B118" s="4" t="s">
        <v>234</v>
      </c>
      <c r="E118" s="4" t="s">
        <v>233</v>
      </c>
      <c r="F118" s="4" t="s">
        <v>4946</v>
      </c>
      <c r="G118" t="s">
        <v>4723</v>
      </c>
      <c r="H118" t="s">
        <v>4947</v>
      </c>
      <c r="I118" s="4"/>
    </row>
    <row r="119" spans="1:9" ht="16" x14ac:dyDescent="0.4">
      <c r="A119" s="4" t="s">
        <v>235</v>
      </c>
      <c r="B119" s="4" t="s">
        <v>236</v>
      </c>
      <c r="E119" s="4" t="s">
        <v>235</v>
      </c>
      <c r="F119" s="4" t="s">
        <v>4948</v>
      </c>
      <c r="G119" t="s">
        <v>4726</v>
      </c>
      <c r="H119" t="s">
        <v>4949</v>
      </c>
      <c r="I119" s="4"/>
    </row>
    <row r="120" spans="1:9" ht="16" x14ac:dyDescent="0.4">
      <c r="A120" s="4" t="s">
        <v>237</v>
      </c>
      <c r="B120" s="4" t="s">
        <v>238</v>
      </c>
      <c r="E120" s="4" t="s">
        <v>237</v>
      </c>
      <c r="F120" s="4" t="s">
        <v>4950</v>
      </c>
      <c r="G120" t="s">
        <v>4726</v>
      </c>
      <c r="H120" t="s">
        <v>4763</v>
      </c>
      <c r="I120" s="4"/>
    </row>
    <row r="121" spans="1:9" ht="16" x14ac:dyDescent="0.4">
      <c r="A121" s="4" t="s">
        <v>239</v>
      </c>
      <c r="B121" s="4" t="s">
        <v>240</v>
      </c>
      <c r="E121" s="4" t="s">
        <v>239</v>
      </c>
      <c r="F121" s="4" t="s">
        <v>4951</v>
      </c>
      <c r="G121" t="s">
        <v>4726</v>
      </c>
      <c r="H121" t="s">
        <v>4952</v>
      </c>
      <c r="I121" s="4"/>
    </row>
    <row r="122" spans="1:9" ht="16" x14ac:dyDescent="0.4">
      <c r="A122" s="4" t="s">
        <v>241</v>
      </c>
      <c r="B122" s="4" t="s">
        <v>242</v>
      </c>
      <c r="E122" s="4" t="s">
        <v>241</v>
      </c>
      <c r="F122" s="4" t="s">
        <v>4953</v>
      </c>
      <c r="G122" t="s">
        <v>4726</v>
      </c>
      <c r="H122" t="s">
        <v>4954</v>
      </c>
      <c r="I122" s="4"/>
    </row>
    <row r="123" spans="1:9" ht="16" x14ac:dyDescent="0.4">
      <c r="A123" s="4" t="s">
        <v>243</v>
      </c>
      <c r="B123" s="4" t="s">
        <v>244</v>
      </c>
      <c r="E123" s="4" t="s">
        <v>243</v>
      </c>
      <c r="F123" s="4" t="s">
        <v>4955</v>
      </c>
      <c r="G123" t="s">
        <v>4726</v>
      </c>
      <c r="H123" t="s">
        <v>4956</v>
      </c>
      <c r="I123" s="4"/>
    </row>
    <row r="124" spans="1:9" ht="16" x14ac:dyDescent="0.4">
      <c r="A124" s="4" t="s">
        <v>245</v>
      </c>
      <c r="B124" s="4" t="s">
        <v>246</v>
      </c>
      <c r="E124" s="4" t="s">
        <v>245</v>
      </c>
      <c r="F124" s="4" t="s">
        <v>4957</v>
      </c>
      <c r="G124" t="s">
        <v>4726</v>
      </c>
      <c r="H124" t="s">
        <v>4958</v>
      </c>
      <c r="I124" s="4"/>
    </row>
    <row r="125" spans="1:9" ht="16" x14ac:dyDescent="0.4">
      <c r="A125" s="4" t="s">
        <v>247</v>
      </c>
      <c r="B125" s="4" t="s">
        <v>248</v>
      </c>
      <c r="E125" s="4" t="s">
        <v>247</v>
      </c>
      <c r="F125" s="4" t="s">
        <v>4959</v>
      </c>
      <c r="G125" t="s">
        <v>4723</v>
      </c>
      <c r="H125" t="s">
        <v>4960</v>
      </c>
      <c r="I125" s="4"/>
    </row>
    <row r="126" spans="1:9" ht="16" x14ac:dyDescent="0.4">
      <c r="A126" s="4" t="s">
        <v>249</v>
      </c>
      <c r="B126" s="4" t="s">
        <v>250</v>
      </c>
      <c r="E126" s="4" t="s">
        <v>249</v>
      </c>
      <c r="F126" s="4" t="s">
        <v>4961</v>
      </c>
      <c r="G126" t="s">
        <v>4726</v>
      </c>
      <c r="H126" t="s">
        <v>4962</v>
      </c>
      <c r="I126" s="4"/>
    </row>
    <row r="127" spans="1:9" ht="16" x14ac:dyDescent="0.4">
      <c r="A127" s="4" t="s">
        <v>251</v>
      </c>
      <c r="B127" s="4" t="s">
        <v>252</v>
      </c>
      <c r="E127" s="4" t="s">
        <v>251</v>
      </c>
      <c r="F127" s="4" t="s">
        <v>4963</v>
      </c>
      <c r="G127" t="s">
        <v>4723</v>
      </c>
      <c r="H127" t="s">
        <v>4964</v>
      </c>
      <c r="I127" s="4"/>
    </row>
    <row r="128" spans="1:9" ht="16" x14ac:dyDescent="0.4">
      <c r="A128" s="4" t="s">
        <v>253</v>
      </c>
      <c r="B128" s="4" t="s">
        <v>254</v>
      </c>
      <c r="E128" s="4" t="s">
        <v>253</v>
      </c>
      <c r="F128" s="4" t="s">
        <v>4965</v>
      </c>
      <c r="G128" t="s">
        <v>4726</v>
      </c>
      <c r="H128" t="s">
        <v>4966</v>
      </c>
      <c r="I128" s="4"/>
    </row>
    <row r="129" spans="1:9" ht="16" x14ac:dyDescent="0.4">
      <c r="A129" s="4" t="s">
        <v>255</v>
      </c>
      <c r="B129" s="4" t="s">
        <v>256</v>
      </c>
      <c r="E129" s="4" t="s">
        <v>255</v>
      </c>
      <c r="F129" s="4" t="s">
        <v>4967</v>
      </c>
      <c r="G129" t="s">
        <v>4726</v>
      </c>
      <c r="H129" t="s">
        <v>4968</v>
      </c>
      <c r="I129" s="4"/>
    </row>
    <row r="130" spans="1:9" ht="16" x14ac:dyDescent="0.4">
      <c r="A130" s="4" t="s">
        <v>257</v>
      </c>
      <c r="B130" s="4" t="s">
        <v>258</v>
      </c>
      <c r="E130" s="4" t="s">
        <v>257</v>
      </c>
      <c r="F130" s="4" t="s">
        <v>4969</v>
      </c>
      <c r="G130" t="s">
        <v>4726</v>
      </c>
      <c r="H130" t="s">
        <v>4970</v>
      </c>
      <c r="I130" s="4"/>
    </row>
    <row r="131" spans="1:9" ht="16" x14ac:dyDescent="0.4">
      <c r="A131" s="4" t="s">
        <v>259</v>
      </c>
      <c r="B131" s="4" t="s">
        <v>260</v>
      </c>
      <c r="E131" s="4" t="s">
        <v>259</v>
      </c>
      <c r="F131" s="4" t="s">
        <v>4971</v>
      </c>
      <c r="G131" t="s">
        <v>4726</v>
      </c>
      <c r="H131" t="s">
        <v>4972</v>
      </c>
      <c r="I131" s="4"/>
    </row>
    <row r="132" spans="1:9" ht="16" x14ac:dyDescent="0.4">
      <c r="A132" s="4" t="s">
        <v>261</v>
      </c>
      <c r="B132" s="4" t="s">
        <v>262</v>
      </c>
      <c r="E132" s="4" t="s">
        <v>261</v>
      </c>
      <c r="F132" s="4" t="s">
        <v>4973</v>
      </c>
      <c r="G132" t="s">
        <v>4726</v>
      </c>
      <c r="H132" t="s">
        <v>4974</v>
      </c>
      <c r="I132" s="4"/>
    </row>
    <row r="133" spans="1:9" ht="16" x14ac:dyDescent="0.4">
      <c r="A133" s="4" t="s">
        <v>263</v>
      </c>
      <c r="B133" s="4" t="s">
        <v>264</v>
      </c>
      <c r="E133" s="4" t="s">
        <v>263</v>
      </c>
      <c r="F133" s="4" t="s">
        <v>4975</v>
      </c>
      <c r="G133" t="s">
        <v>4726</v>
      </c>
      <c r="H133" t="s">
        <v>4976</v>
      </c>
      <c r="I133" s="4"/>
    </row>
    <row r="134" spans="1:9" ht="16" x14ac:dyDescent="0.4">
      <c r="A134" s="4" t="s">
        <v>265</v>
      </c>
      <c r="B134" s="4" t="s">
        <v>266</v>
      </c>
      <c r="E134" s="4" t="s">
        <v>265</v>
      </c>
      <c r="F134" s="4" t="s">
        <v>4977</v>
      </c>
      <c r="G134" t="s">
        <v>4723</v>
      </c>
      <c r="H134" t="s">
        <v>4978</v>
      </c>
      <c r="I134" s="4"/>
    </row>
    <row r="135" spans="1:9" ht="16" x14ac:dyDescent="0.4">
      <c r="A135" s="4" t="s">
        <v>267</v>
      </c>
      <c r="B135" s="4" t="s">
        <v>268</v>
      </c>
      <c r="E135" s="4" t="s">
        <v>267</v>
      </c>
      <c r="F135" s="4" t="s">
        <v>4979</v>
      </c>
      <c r="G135" t="s">
        <v>4726</v>
      </c>
      <c r="H135" t="s">
        <v>4980</v>
      </c>
      <c r="I135" s="4"/>
    </row>
    <row r="136" spans="1:9" ht="16" x14ac:dyDescent="0.4">
      <c r="A136" s="4" t="s">
        <v>269</v>
      </c>
      <c r="B136" s="4" t="s">
        <v>270</v>
      </c>
      <c r="E136" s="4" t="s">
        <v>269</v>
      </c>
      <c r="F136" s="4" t="s">
        <v>4981</v>
      </c>
      <c r="G136" t="s">
        <v>4726</v>
      </c>
      <c r="H136" t="s">
        <v>4982</v>
      </c>
      <c r="I136" s="4"/>
    </row>
    <row r="137" spans="1:9" ht="16" x14ac:dyDescent="0.4">
      <c r="A137" s="4" t="s">
        <v>271</v>
      </c>
      <c r="B137" s="4" t="s">
        <v>272</v>
      </c>
      <c r="E137" s="4" t="s">
        <v>271</v>
      </c>
      <c r="F137" s="4" t="s">
        <v>4983</v>
      </c>
      <c r="G137" t="s">
        <v>4723</v>
      </c>
      <c r="H137" t="s">
        <v>4984</v>
      </c>
      <c r="I137" s="4"/>
    </row>
    <row r="138" spans="1:9" ht="16" x14ac:dyDescent="0.4">
      <c r="A138" s="4" t="s">
        <v>273</v>
      </c>
      <c r="B138" s="4" t="s">
        <v>274</v>
      </c>
      <c r="E138" s="4" t="s">
        <v>273</v>
      </c>
      <c r="F138" s="4" t="s">
        <v>4985</v>
      </c>
      <c r="G138" t="s">
        <v>4723</v>
      </c>
      <c r="H138" t="s">
        <v>4986</v>
      </c>
      <c r="I138" s="4"/>
    </row>
    <row r="139" spans="1:9" ht="16" x14ac:dyDescent="0.4">
      <c r="A139" s="4" t="s">
        <v>275</v>
      </c>
      <c r="B139" s="4" t="s">
        <v>276</v>
      </c>
      <c r="E139" s="4" t="s">
        <v>275</v>
      </c>
      <c r="F139" s="4" t="s">
        <v>4987</v>
      </c>
      <c r="G139" t="s">
        <v>4723</v>
      </c>
      <c r="H139" t="s">
        <v>4988</v>
      </c>
      <c r="I139" s="4"/>
    </row>
    <row r="140" spans="1:9" ht="16" x14ac:dyDescent="0.4">
      <c r="A140" s="4" t="s">
        <v>277</v>
      </c>
      <c r="B140" s="4" t="s">
        <v>278</v>
      </c>
      <c r="E140" s="4" t="s">
        <v>277</v>
      </c>
      <c r="F140" s="4" t="s">
        <v>4989</v>
      </c>
      <c r="G140" t="s">
        <v>4726</v>
      </c>
      <c r="H140" t="s">
        <v>4990</v>
      </c>
      <c r="I140" s="4"/>
    </row>
    <row r="141" spans="1:9" ht="16" x14ac:dyDescent="0.4">
      <c r="A141" s="4" t="s">
        <v>279</v>
      </c>
      <c r="B141" s="4" t="s">
        <v>280</v>
      </c>
      <c r="E141" s="4" t="s">
        <v>279</v>
      </c>
      <c r="F141" s="4" t="s">
        <v>4991</v>
      </c>
      <c r="G141" t="s">
        <v>4726</v>
      </c>
      <c r="H141" t="s">
        <v>4992</v>
      </c>
      <c r="I141" s="4"/>
    </row>
    <row r="142" spans="1:9" ht="16" x14ac:dyDescent="0.4">
      <c r="A142" s="4" t="s">
        <v>281</v>
      </c>
      <c r="B142" s="4" t="s">
        <v>282</v>
      </c>
      <c r="E142" s="4" t="s">
        <v>281</v>
      </c>
      <c r="F142" s="4" t="s">
        <v>4993</v>
      </c>
      <c r="G142" t="s">
        <v>4726</v>
      </c>
      <c r="H142" t="s">
        <v>4994</v>
      </c>
      <c r="I142" s="4"/>
    </row>
    <row r="143" spans="1:9" ht="16" x14ac:dyDescent="0.4">
      <c r="A143" s="4" t="s">
        <v>283</v>
      </c>
      <c r="B143" s="4" t="s">
        <v>284</v>
      </c>
      <c r="E143" s="4" t="s">
        <v>283</v>
      </c>
      <c r="F143" s="4" t="s">
        <v>4995</v>
      </c>
      <c r="G143" t="s">
        <v>4726</v>
      </c>
      <c r="H143" t="s">
        <v>4996</v>
      </c>
      <c r="I143" s="4"/>
    </row>
    <row r="144" spans="1:9" ht="16" x14ac:dyDescent="0.4">
      <c r="A144" s="4" t="s">
        <v>285</v>
      </c>
      <c r="B144" s="4" t="s">
        <v>286</v>
      </c>
      <c r="E144" s="4" t="s">
        <v>285</v>
      </c>
      <c r="F144" s="4" t="s">
        <v>4997</v>
      </c>
      <c r="G144" t="s">
        <v>4726</v>
      </c>
      <c r="H144" t="s">
        <v>4998</v>
      </c>
      <c r="I144" s="4"/>
    </row>
    <row r="145" spans="1:9" ht="16" x14ac:dyDescent="0.4">
      <c r="A145" s="4" t="s">
        <v>287</v>
      </c>
      <c r="B145" s="4" t="s">
        <v>288</v>
      </c>
      <c r="E145" s="4" t="s">
        <v>287</v>
      </c>
      <c r="F145" s="4" t="s">
        <v>4999</v>
      </c>
      <c r="G145" t="s">
        <v>4723</v>
      </c>
      <c r="H145" t="s">
        <v>5000</v>
      </c>
      <c r="I145" s="4"/>
    </row>
    <row r="146" spans="1:9" ht="16" x14ac:dyDescent="0.4">
      <c r="A146" s="4" t="s">
        <v>289</v>
      </c>
      <c r="B146" s="4" t="s">
        <v>290</v>
      </c>
      <c r="E146" s="4" t="s">
        <v>289</v>
      </c>
      <c r="F146" s="4" t="s">
        <v>5001</v>
      </c>
      <c r="G146" t="s">
        <v>4726</v>
      </c>
      <c r="H146" t="s">
        <v>5002</v>
      </c>
      <c r="I146" s="4"/>
    </row>
    <row r="147" spans="1:9" ht="16" x14ac:dyDescent="0.4">
      <c r="A147" s="4" t="s">
        <v>291</v>
      </c>
      <c r="B147" s="4" t="s">
        <v>292</v>
      </c>
      <c r="E147" s="4" t="s">
        <v>291</v>
      </c>
      <c r="F147" s="4" t="s">
        <v>5003</v>
      </c>
      <c r="G147" t="s">
        <v>4726</v>
      </c>
      <c r="H147" t="s">
        <v>5004</v>
      </c>
      <c r="I147" s="4"/>
    </row>
    <row r="148" spans="1:9" ht="16" x14ac:dyDescent="0.4">
      <c r="A148" s="4" t="s">
        <v>293</v>
      </c>
      <c r="B148" s="4" t="s">
        <v>294</v>
      </c>
      <c r="E148" s="4" t="s">
        <v>293</v>
      </c>
      <c r="F148" s="4" t="s">
        <v>5005</v>
      </c>
      <c r="G148" t="s">
        <v>4723</v>
      </c>
      <c r="H148" t="s">
        <v>5006</v>
      </c>
      <c r="I148" s="4"/>
    </row>
    <row r="149" spans="1:9" ht="16" x14ac:dyDescent="0.4">
      <c r="A149" s="4" t="s">
        <v>295</v>
      </c>
      <c r="B149" s="4" t="s">
        <v>296</v>
      </c>
      <c r="E149" s="4" t="s">
        <v>295</v>
      </c>
      <c r="F149" s="4" t="s">
        <v>4880</v>
      </c>
      <c r="G149" t="s">
        <v>4726</v>
      </c>
      <c r="H149" t="s">
        <v>5007</v>
      </c>
      <c r="I149" s="4"/>
    </row>
    <row r="150" spans="1:9" ht="16" x14ac:dyDescent="0.4">
      <c r="A150" s="4" t="s">
        <v>297</v>
      </c>
      <c r="B150" s="4" t="s">
        <v>298</v>
      </c>
      <c r="E150" s="4" t="s">
        <v>297</v>
      </c>
      <c r="F150" s="4" t="s">
        <v>5008</v>
      </c>
      <c r="G150" t="s">
        <v>4726</v>
      </c>
      <c r="H150" t="s">
        <v>5009</v>
      </c>
      <c r="I150" s="4"/>
    </row>
    <row r="151" spans="1:9" ht="16" x14ac:dyDescent="0.4">
      <c r="A151" s="4" t="s">
        <v>299</v>
      </c>
      <c r="B151" s="4" t="s">
        <v>300</v>
      </c>
      <c r="E151" s="4" t="s">
        <v>299</v>
      </c>
      <c r="F151" s="4" t="s">
        <v>5010</v>
      </c>
      <c r="G151" t="s">
        <v>4726</v>
      </c>
      <c r="H151" t="s">
        <v>5011</v>
      </c>
      <c r="I151" s="4"/>
    </row>
    <row r="152" spans="1:9" ht="16" x14ac:dyDescent="0.4">
      <c r="A152" s="4" t="s">
        <v>301</v>
      </c>
      <c r="B152" s="4" t="s">
        <v>302</v>
      </c>
      <c r="E152" s="4" t="s">
        <v>301</v>
      </c>
      <c r="F152" s="4" t="s">
        <v>5012</v>
      </c>
      <c r="G152" t="s">
        <v>4726</v>
      </c>
      <c r="H152" t="s">
        <v>5013</v>
      </c>
      <c r="I152" s="4"/>
    </row>
    <row r="153" spans="1:9" ht="16" x14ac:dyDescent="0.4">
      <c r="A153" s="4" t="s">
        <v>303</v>
      </c>
      <c r="B153" s="4" t="s">
        <v>304</v>
      </c>
      <c r="E153" s="4" t="s">
        <v>303</v>
      </c>
      <c r="F153" s="4" t="s">
        <v>5014</v>
      </c>
      <c r="G153" t="s">
        <v>4723</v>
      </c>
      <c r="H153" t="s">
        <v>5015</v>
      </c>
      <c r="I153" s="4"/>
    </row>
    <row r="154" spans="1:9" ht="16" x14ac:dyDescent="0.4">
      <c r="A154" s="4" t="s">
        <v>305</v>
      </c>
      <c r="B154" s="4" t="s">
        <v>306</v>
      </c>
      <c r="E154" s="4" t="s">
        <v>305</v>
      </c>
      <c r="F154" s="4" t="s">
        <v>5016</v>
      </c>
      <c r="G154" t="s">
        <v>4726</v>
      </c>
      <c r="H154" t="s">
        <v>5007</v>
      </c>
      <c r="I154" s="4"/>
    </row>
    <row r="155" spans="1:9" ht="16" x14ac:dyDescent="0.4">
      <c r="A155" s="4" t="s">
        <v>307</v>
      </c>
      <c r="B155" s="4" t="s">
        <v>308</v>
      </c>
      <c r="E155" s="4" t="s">
        <v>307</v>
      </c>
      <c r="F155" s="4" t="s">
        <v>5017</v>
      </c>
      <c r="G155" t="s">
        <v>4726</v>
      </c>
      <c r="H155" t="s">
        <v>5018</v>
      </c>
      <c r="I155" s="4"/>
    </row>
    <row r="156" spans="1:9" ht="16" x14ac:dyDescent="0.4">
      <c r="A156" s="4" t="s">
        <v>309</v>
      </c>
      <c r="B156" s="4" t="s">
        <v>310</v>
      </c>
      <c r="E156" s="4" t="s">
        <v>309</v>
      </c>
      <c r="F156" s="4" t="s">
        <v>5019</v>
      </c>
      <c r="G156" t="s">
        <v>4726</v>
      </c>
      <c r="H156" t="s">
        <v>5020</v>
      </c>
      <c r="I156" s="4"/>
    </row>
    <row r="157" spans="1:9" ht="16" x14ac:dyDescent="0.4">
      <c r="A157" s="4" t="s">
        <v>311</v>
      </c>
      <c r="B157" s="4" t="s">
        <v>312</v>
      </c>
      <c r="E157" s="4" t="s">
        <v>311</v>
      </c>
      <c r="F157" s="4" t="s">
        <v>5021</v>
      </c>
      <c r="G157" t="s">
        <v>4726</v>
      </c>
      <c r="H157" t="s">
        <v>5022</v>
      </c>
      <c r="I157" s="4"/>
    </row>
    <row r="158" spans="1:9" ht="16" x14ac:dyDescent="0.4">
      <c r="A158" s="4" t="s">
        <v>313</v>
      </c>
      <c r="B158" s="4" t="s">
        <v>314</v>
      </c>
      <c r="E158" s="4" t="s">
        <v>313</v>
      </c>
      <c r="F158" s="4" t="s">
        <v>5023</v>
      </c>
      <c r="G158" t="s">
        <v>4726</v>
      </c>
      <c r="H158" t="s">
        <v>5024</v>
      </c>
      <c r="I158" s="4"/>
    </row>
    <row r="159" spans="1:9" ht="16" x14ac:dyDescent="0.4">
      <c r="A159" s="4" t="s">
        <v>315</v>
      </c>
      <c r="B159" s="4" t="s">
        <v>316</v>
      </c>
      <c r="E159" s="4" t="s">
        <v>315</v>
      </c>
      <c r="F159" s="4" t="s">
        <v>5025</v>
      </c>
      <c r="G159" t="s">
        <v>4726</v>
      </c>
      <c r="H159" t="s">
        <v>4852</v>
      </c>
      <c r="I159" s="4"/>
    </row>
    <row r="160" spans="1:9" ht="16" x14ac:dyDescent="0.4">
      <c r="A160" s="4" t="s">
        <v>317</v>
      </c>
      <c r="B160" s="4" t="s">
        <v>318</v>
      </c>
      <c r="E160" s="4" t="s">
        <v>317</v>
      </c>
      <c r="F160" s="4" t="s">
        <v>5026</v>
      </c>
      <c r="G160" t="s">
        <v>4723</v>
      </c>
      <c r="H160" t="s">
        <v>5027</v>
      </c>
      <c r="I160" s="4"/>
    </row>
    <row r="161" spans="1:9" ht="16" x14ac:dyDescent="0.4">
      <c r="A161" s="4" t="s">
        <v>319</v>
      </c>
      <c r="B161" s="4" t="s">
        <v>320</v>
      </c>
      <c r="E161" s="4" t="s">
        <v>319</v>
      </c>
      <c r="F161" s="4" t="s">
        <v>5028</v>
      </c>
      <c r="G161" t="s">
        <v>4723</v>
      </c>
      <c r="H161" t="s">
        <v>5029</v>
      </c>
      <c r="I161" s="4"/>
    </row>
    <row r="162" spans="1:9" ht="16" x14ac:dyDescent="0.4">
      <c r="A162" s="4" t="s">
        <v>321</v>
      </c>
      <c r="B162" s="4" t="s">
        <v>322</v>
      </c>
      <c r="E162" s="4" t="s">
        <v>321</v>
      </c>
      <c r="F162" s="4" t="s">
        <v>5030</v>
      </c>
      <c r="G162" t="s">
        <v>4726</v>
      </c>
      <c r="H162" t="s">
        <v>5031</v>
      </c>
      <c r="I162" s="4"/>
    </row>
    <row r="163" spans="1:9" ht="16" x14ac:dyDescent="0.4">
      <c r="A163" s="4" t="s">
        <v>323</v>
      </c>
      <c r="B163" s="4" t="s">
        <v>324</v>
      </c>
      <c r="E163" s="4" t="s">
        <v>323</v>
      </c>
      <c r="F163" s="4" t="s">
        <v>5032</v>
      </c>
      <c r="G163" t="s">
        <v>4726</v>
      </c>
      <c r="H163" t="s">
        <v>5033</v>
      </c>
      <c r="I163" s="4"/>
    </row>
    <row r="164" spans="1:9" ht="16" x14ac:dyDescent="0.4">
      <c r="A164" s="4" t="s">
        <v>325</v>
      </c>
      <c r="B164" s="4" t="s">
        <v>326</v>
      </c>
      <c r="E164" s="4" t="s">
        <v>325</v>
      </c>
      <c r="F164" s="4" t="s">
        <v>5034</v>
      </c>
      <c r="G164" t="s">
        <v>4726</v>
      </c>
      <c r="H164" t="s">
        <v>5035</v>
      </c>
      <c r="I164" s="4"/>
    </row>
    <row r="165" spans="1:9" ht="16" x14ac:dyDescent="0.4">
      <c r="A165" s="4" t="s">
        <v>327</v>
      </c>
      <c r="B165" s="4" t="s">
        <v>328</v>
      </c>
      <c r="E165" s="4" t="s">
        <v>327</v>
      </c>
      <c r="F165" s="4" t="s">
        <v>5036</v>
      </c>
      <c r="G165" t="s">
        <v>4726</v>
      </c>
      <c r="H165" t="s">
        <v>5037</v>
      </c>
      <c r="I165" s="4"/>
    </row>
    <row r="166" spans="1:9" ht="16" x14ac:dyDescent="0.4">
      <c r="A166" s="4" t="s">
        <v>329</v>
      </c>
      <c r="B166" s="4" t="s">
        <v>330</v>
      </c>
      <c r="E166" s="4" t="s">
        <v>329</v>
      </c>
      <c r="F166" s="4" t="s">
        <v>5038</v>
      </c>
      <c r="G166" t="s">
        <v>4726</v>
      </c>
      <c r="H166" t="s">
        <v>5039</v>
      </c>
      <c r="I166" s="4"/>
    </row>
    <row r="167" spans="1:9" ht="16" x14ac:dyDescent="0.4">
      <c r="A167" s="4" t="s">
        <v>331</v>
      </c>
      <c r="B167" s="4" t="s">
        <v>332</v>
      </c>
      <c r="E167" s="4" t="s">
        <v>331</v>
      </c>
      <c r="F167" s="4" t="s">
        <v>5040</v>
      </c>
      <c r="G167" t="s">
        <v>4723</v>
      </c>
      <c r="H167" t="s">
        <v>5041</v>
      </c>
      <c r="I167" s="4"/>
    </row>
    <row r="168" spans="1:9" ht="16" x14ac:dyDescent="0.4">
      <c r="A168" s="4" t="s">
        <v>333</v>
      </c>
      <c r="B168" s="4" t="s">
        <v>334</v>
      </c>
      <c r="E168" s="4" t="s">
        <v>333</v>
      </c>
      <c r="F168" s="4" t="s">
        <v>5042</v>
      </c>
      <c r="G168" t="s">
        <v>4726</v>
      </c>
      <c r="H168" t="s">
        <v>5043</v>
      </c>
      <c r="I168" s="4"/>
    </row>
    <row r="169" spans="1:9" ht="16" x14ac:dyDescent="0.4">
      <c r="A169" s="4" t="s">
        <v>335</v>
      </c>
      <c r="B169" s="4" t="s">
        <v>336</v>
      </c>
      <c r="E169" s="4" t="s">
        <v>335</v>
      </c>
      <c r="F169" s="4" t="s">
        <v>5044</v>
      </c>
      <c r="G169" t="s">
        <v>4723</v>
      </c>
      <c r="H169" t="s">
        <v>5045</v>
      </c>
      <c r="I169" s="4"/>
    </row>
    <row r="170" spans="1:9" ht="16" x14ac:dyDescent="0.4">
      <c r="A170" s="4" t="s">
        <v>337</v>
      </c>
      <c r="B170" s="4" t="s">
        <v>338</v>
      </c>
      <c r="E170" s="4" t="s">
        <v>337</v>
      </c>
      <c r="F170" s="4" t="s">
        <v>5046</v>
      </c>
      <c r="G170" t="s">
        <v>4723</v>
      </c>
      <c r="H170" t="s">
        <v>5047</v>
      </c>
      <c r="I170" s="4"/>
    </row>
    <row r="171" spans="1:9" ht="16" x14ac:dyDescent="0.4">
      <c r="A171" s="4" t="s">
        <v>339</v>
      </c>
      <c r="B171" s="4" t="s">
        <v>340</v>
      </c>
      <c r="E171" s="4" t="s">
        <v>339</v>
      </c>
      <c r="F171" s="4" t="s">
        <v>5048</v>
      </c>
      <c r="G171" t="s">
        <v>4726</v>
      </c>
      <c r="H171" t="s">
        <v>5049</v>
      </c>
      <c r="I171" s="4"/>
    </row>
    <row r="172" spans="1:9" ht="16" x14ac:dyDescent="0.4">
      <c r="A172" s="4" t="s">
        <v>341</v>
      </c>
      <c r="B172" s="4" t="s">
        <v>342</v>
      </c>
      <c r="E172" s="4" t="s">
        <v>341</v>
      </c>
      <c r="F172" s="4" t="s">
        <v>5050</v>
      </c>
      <c r="G172" t="s">
        <v>4726</v>
      </c>
      <c r="H172" t="s">
        <v>5051</v>
      </c>
      <c r="I172" s="4"/>
    </row>
    <row r="173" spans="1:9" ht="16" x14ac:dyDescent="0.4">
      <c r="A173" s="4" t="s">
        <v>343</v>
      </c>
      <c r="B173" s="4" t="s">
        <v>344</v>
      </c>
      <c r="E173" s="4" t="s">
        <v>343</v>
      </c>
      <c r="F173" s="4" t="s">
        <v>5052</v>
      </c>
      <c r="G173" t="s">
        <v>4723</v>
      </c>
      <c r="H173" t="s">
        <v>4782</v>
      </c>
      <c r="I173" s="4"/>
    </row>
    <row r="174" spans="1:9" ht="16" x14ac:dyDescent="0.4">
      <c r="A174" s="4" t="s">
        <v>345</v>
      </c>
      <c r="B174" s="4" t="s">
        <v>346</v>
      </c>
      <c r="E174" s="4" t="s">
        <v>345</v>
      </c>
      <c r="F174" s="4" t="s">
        <v>5053</v>
      </c>
      <c r="G174" t="s">
        <v>4723</v>
      </c>
      <c r="H174" t="s">
        <v>5054</v>
      </c>
      <c r="I174" s="4"/>
    </row>
    <row r="175" spans="1:9" ht="16" x14ac:dyDescent="0.4">
      <c r="A175" s="4" t="s">
        <v>347</v>
      </c>
      <c r="B175" s="4" t="s">
        <v>348</v>
      </c>
      <c r="E175" s="4" t="s">
        <v>347</v>
      </c>
      <c r="F175" s="4" t="s">
        <v>5055</v>
      </c>
      <c r="G175" t="s">
        <v>4726</v>
      </c>
      <c r="H175" t="s">
        <v>5056</v>
      </c>
      <c r="I175" s="4"/>
    </row>
    <row r="176" spans="1:9" ht="16" x14ac:dyDescent="0.4">
      <c r="A176" s="4" t="s">
        <v>349</v>
      </c>
      <c r="B176" s="4" t="s">
        <v>350</v>
      </c>
      <c r="E176" s="4" t="s">
        <v>349</v>
      </c>
      <c r="F176" s="4" t="s">
        <v>5057</v>
      </c>
      <c r="G176" t="s">
        <v>4723</v>
      </c>
      <c r="H176" t="s">
        <v>4934</v>
      </c>
      <c r="I176" s="4"/>
    </row>
    <row r="177" spans="1:12" ht="16" x14ac:dyDescent="0.4">
      <c r="A177" s="4" t="s">
        <v>351</v>
      </c>
      <c r="B177" s="4" t="s">
        <v>352</v>
      </c>
      <c r="E177" s="4" t="s">
        <v>351</v>
      </c>
      <c r="F177" s="4" t="s">
        <v>5058</v>
      </c>
      <c r="G177" t="s">
        <v>4726</v>
      </c>
      <c r="H177" t="s">
        <v>5059</v>
      </c>
      <c r="I177" s="4"/>
    </row>
    <row r="178" spans="1:12" ht="16" x14ac:dyDescent="0.4">
      <c r="A178" s="4" t="s">
        <v>353</v>
      </c>
      <c r="B178" s="4" t="s">
        <v>354</v>
      </c>
      <c r="E178" s="4" t="s">
        <v>353</v>
      </c>
      <c r="F178" s="4" t="s">
        <v>5060</v>
      </c>
      <c r="G178" t="s">
        <v>4726</v>
      </c>
      <c r="H178" t="s">
        <v>4763</v>
      </c>
      <c r="I178" s="4"/>
    </row>
    <row r="179" spans="1:12" ht="16" x14ac:dyDescent="0.4">
      <c r="A179" s="4" t="s">
        <v>355</v>
      </c>
      <c r="B179" s="4" t="s">
        <v>356</v>
      </c>
      <c r="E179" s="4" t="s">
        <v>355</v>
      </c>
      <c r="F179" s="4" t="s">
        <v>5061</v>
      </c>
      <c r="G179" t="s">
        <v>4723</v>
      </c>
      <c r="H179" t="s">
        <v>5062</v>
      </c>
      <c r="I179" s="4"/>
    </row>
    <row r="180" spans="1:12" ht="16" x14ac:dyDescent="0.4">
      <c r="A180" s="4" t="s">
        <v>357</v>
      </c>
      <c r="B180" s="4" t="s">
        <v>358</v>
      </c>
      <c r="E180" s="4" t="s">
        <v>357</v>
      </c>
      <c r="F180" s="4" t="s">
        <v>5063</v>
      </c>
      <c r="G180" t="s">
        <v>4723</v>
      </c>
      <c r="H180" t="s">
        <v>5064</v>
      </c>
      <c r="I180" s="4"/>
    </row>
    <row r="181" spans="1:12" ht="16" x14ac:dyDescent="0.4">
      <c r="A181" s="4" t="s">
        <v>359</v>
      </c>
      <c r="B181" s="4" t="s">
        <v>360</v>
      </c>
      <c r="E181" s="4" t="s">
        <v>359</v>
      </c>
      <c r="F181" s="4" t="s">
        <v>5065</v>
      </c>
      <c r="G181" t="s">
        <v>4723</v>
      </c>
      <c r="H181" t="s">
        <v>5066</v>
      </c>
      <c r="I181" s="4"/>
    </row>
    <row r="182" spans="1:12" ht="16" x14ac:dyDescent="0.4">
      <c r="A182" s="4" t="s">
        <v>361</v>
      </c>
      <c r="B182" s="4" t="s">
        <v>362</v>
      </c>
      <c r="E182" s="4" t="s">
        <v>361</v>
      </c>
      <c r="F182" s="4" t="s">
        <v>5067</v>
      </c>
      <c r="G182" t="s">
        <v>4723</v>
      </c>
      <c r="H182" t="s">
        <v>5068</v>
      </c>
      <c r="I182" s="4"/>
    </row>
    <row r="183" spans="1:12" ht="16" x14ac:dyDescent="0.4">
      <c r="A183" s="4" t="s">
        <v>363</v>
      </c>
      <c r="B183" s="4" t="s">
        <v>364</v>
      </c>
      <c r="E183" s="4" t="s">
        <v>363</v>
      </c>
      <c r="F183" s="4" t="s">
        <v>5069</v>
      </c>
      <c r="G183" t="s">
        <v>4723</v>
      </c>
      <c r="H183" t="s">
        <v>5070</v>
      </c>
      <c r="I183" s="4"/>
    </row>
    <row r="184" spans="1:12" ht="16" x14ac:dyDescent="0.4">
      <c r="A184" s="4" t="s">
        <v>365</v>
      </c>
      <c r="B184" s="4" t="s">
        <v>366</v>
      </c>
      <c r="E184" s="4" t="s">
        <v>365</v>
      </c>
      <c r="F184" s="4" t="s">
        <v>5071</v>
      </c>
      <c r="G184" t="s">
        <v>4726</v>
      </c>
      <c r="H184" t="s">
        <v>5072</v>
      </c>
      <c r="I184" s="4"/>
    </row>
    <row r="185" spans="1:12" ht="16" x14ac:dyDescent="0.4">
      <c r="A185" s="4" t="s">
        <v>367</v>
      </c>
      <c r="B185" s="4" t="s">
        <v>368</v>
      </c>
      <c r="E185" s="4" t="s">
        <v>367</v>
      </c>
      <c r="F185" s="4" t="s">
        <v>5073</v>
      </c>
      <c r="G185" t="s">
        <v>4726</v>
      </c>
      <c r="H185" t="s">
        <v>5074</v>
      </c>
      <c r="I185" s="4"/>
    </row>
    <row r="186" spans="1:12" ht="16" x14ac:dyDescent="0.4">
      <c r="A186" s="4" t="s">
        <v>369</v>
      </c>
      <c r="B186" s="4" t="s">
        <v>370</v>
      </c>
      <c r="E186" s="4" t="s">
        <v>369</v>
      </c>
      <c r="F186" s="4" t="s">
        <v>5075</v>
      </c>
      <c r="G186" t="s">
        <v>4726</v>
      </c>
      <c r="H186" t="s">
        <v>5076</v>
      </c>
      <c r="I186" s="4"/>
    </row>
    <row r="187" spans="1:12" ht="16" x14ac:dyDescent="0.4">
      <c r="A187" s="4" t="s">
        <v>371</v>
      </c>
      <c r="B187" s="4" t="s">
        <v>372</v>
      </c>
      <c r="E187" s="4" t="s">
        <v>371</v>
      </c>
      <c r="F187" s="4" t="s">
        <v>5077</v>
      </c>
      <c r="G187" t="s">
        <v>4726</v>
      </c>
      <c r="H187" t="s">
        <v>5078</v>
      </c>
      <c r="I187" s="4"/>
    </row>
    <row r="188" spans="1:12" ht="16" x14ac:dyDescent="0.4">
      <c r="A188" s="4" t="s">
        <v>373</v>
      </c>
      <c r="B188" s="4" t="s">
        <v>374</v>
      </c>
      <c r="E188" s="4" t="s">
        <v>373</v>
      </c>
      <c r="F188" s="4" t="s">
        <v>5079</v>
      </c>
      <c r="G188" t="s">
        <v>4723</v>
      </c>
      <c r="H188" t="s">
        <v>5080</v>
      </c>
      <c r="I188" s="4"/>
    </row>
    <row r="189" spans="1:12" ht="16" x14ac:dyDescent="0.4">
      <c r="A189" s="4" t="s">
        <v>375</v>
      </c>
      <c r="B189" s="4" t="s">
        <v>376</v>
      </c>
      <c r="E189" s="4" t="s">
        <v>375</v>
      </c>
      <c r="F189" s="4" t="s">
        <v>5081</v>
      </c>
      <c r="G189" t="s">
        <v>4726</v>
      </c>
      <c r="H189" t="s">
        <v>5082</v>
      </c>
      <c r="I189" s="4"/>
    </row>
    <row r="190" spans="1:12" ht="16" x14ac:dyDescent="0.4">
      <c r="A190" s="4" t="s">
        <v>377</v>
      </c>
      <c r="B190" s="4" t="s">
        <v>378</v>
      </c>
      <c r="E190" s="4" t="s">
        <v>377</v>
      </c>
      <c r="F190" s="4" t="s">
        <v>5083</v>
      </c>
      <c r="G190" t="s">
        <v>4726</v>
      </c>
      <c r="H190" t="s">
        <v>5084</v>
      </c>
      <c r="I190" s="4" t="s">
        <v>5085</v>
      </c>
      <c r="L190" t="s">
        <v>5085</v>
      </c>
    </row>
    <row r="191" spans="1:12" ht="16" x14ac:dyDescent="0.4">
      <c r="A191" s="4" t="s">
        <v>379</v>
      </c>
      <c r="B191" s="4" t="s">
        <v>380</v>
      </c>
      <c r="E191" s="4" t="s">
        <v>379</v>
      </c>
      <c r="F191" s="4" t="s">
        <v>5086</v>
      </c>
      <c r="G191" t="s">
        <v>4723</v>
      </c>
      <c r="H191" t="s">
        <v>5087</v>
      </c>
      <c r="I191" s="4"/>
    </row>
    <row r="192" spans="1:12" ht="16" x14ac:dyDescent="0.4">
      <c r="A192" s="4" t="s">
        <v>381</v>
      </c>
      <c r="B192" s="4" t="s">
        <v>382</v>
      </c>
      <c r="E192" s="4" t="s">
        <v>381</v>
      </c>
      <c r="F192" s="4" t="s">
        <v>5088</v>
      </c>
      <c r="G192" t="s">
        <v>4723</v>
      </c>
      <c r="H192" t="s">
        <v>5089</v>
      </c>
      <c r="I192" s="4"/>
    </row>
    <row r="193" spans="1:9" ht="16" x14ac:dyDescent="0.4">
      <c r="A193" s="4" t="s">
        <v>383</v>
      </c>
      <c r="B193" s="4" t="s">
        <v>384</v>
      </c>
      <c r="E193" s="4" t="s">
        <v>383</v>
      </c>
      <c r="F193" s="4" t="s">
        <v>5090</v>
      </c>
      <c r="G193" t="s">
        <v>4726</v>
      </c>
      <c r="H193" t="s">
        <v>5091</v>
      </c>
      <c r="I193" s="4"/>
    </row>
    <row r="194" spans="1:9" ht="16" x14ac:dyDescent="0.4">
      <c r="A194" s="4" t="s">
        <v>385</v>
      </c>
      <c r="B194" s="4" t="s">
        <v>386</v>
      </c>
      <c r="E194" s="4" t="s">
        <v>385</v>
      </c>
      <c r="F194" s="4" t="s">
        <v>5092</v>
      </c>
      <c r="G194" t="s">
        <v>4726</v>
      </c>
      <c r="H194" t="s">
        <v>5093</v>
      </c>
      <c r="I194" s="4"/>
    </row>
    <row r="195" spans="1:9" ht="16" x14ac:dyDescent="0.4">
      <c r="A195" s="4" t="s">
        <v>387</v>
      </c>
      <c r="B195" s="4" t="s">
        <v>388</v>
      </c>
      <c r="E195" s="4" t="s">
        <v>387</v>
      </c>
      <c r="F195" s="4" t="s">
        <v>5094</v>
      </c>
      <c r="G195" t="s">
        <v>4723</v>
      </c>
      <c r="H195" t="s">
        <v>5095</v>
      </c>
      <c r="I195" s="4"/>
    </row>
    <row r="196" spans="1:9" ht="16" x14ac:dyDescent="0.4">
      <c r="A196" s="4" t="s">
        <v>389</v>
      </c>
      <c r="B196" s="4" t="s">
        <v>390</v>
      </c>
      <c r="E196" s="4" t="s">
        <v>389</v>
      </c>
      <c r="F196" s="4" t="s">
        <v>5096</v>
      </c>
      <c r="G196" t="s">
        <v>4726</v>
      </c>
      <c r="H196" t="s">
        <v>5097</v>
      </c>
      <c r="I196" s="4"/>
    </row>
    <row r="197" spans="1:9" ht="16" x14ac:dyDescent="0.4">
      <c r="A197" s="4" t="s">
        <v>391</v>
      </c>
      <c r="B197" s="4" t="s">
        <v>392</v>
      </c>
      <c r="E197" s="4" t="s">
        <v>391</v>
      </c>
      <c r="F197" s="4" t="s">
        <v>5098</v>
      </c>
      <c r="G197" t="s">
        <v>4726</v>
      </c>
      <c r="H197" t="s">
        <v>5099</v>
      </c>
      <c r="I197" s="4"/>
    </row>
    <row r="198" spans="1:9" ht="16" x14ac:dyDescent="0.4">
      <c r="A198" s="4" t="s">
        <v>393</v>
      </c>
      <c r="B198" s="4" t="s">
        <v>394</v>
      </c>
      <c r="E198" s="4" t="s">
        <v>393</v>
      </c>
      <c r="F198" s="4" t="s">
        <v>5100</v>
      </c>
      <c r="G198" t="s">
        <v>4726</v>
      </c>
      <c r="H198" t="s">
        <v>5101</v>
      </c>
      <c r="I198" s="4"/>
    </row>
    <row r="199" spans="1:9" ht="16" x14ac:dyDescent="0.4">
      <c r="A199" s="4" t="s">
        <v>395</v>
      </c>
      <c r="B199" s="4" t="s">
        <v>396</v>
      </c>
      <c r="E199" s="4" t="s">
        <v>395</v>
      </c>
      <c r="F199" s="4" t="s">
        <v>5102</v>
      </c>
      <c r="G199" t="s">
        <v>4726</v>
      </c>
      <c r="H199" t="s">
        <v>5103</v>
      </c>
      <c r="I199" s="4"/>
    </row>
    <row r="200" spans="1:9" ht="16" x14ac:dyDescent="0.4">
      <c r="A200" s="4" t="s">
        <v>397</v>
      </c>
      <c r="B200" s="4" t="s">
        <v>398</v>
      </c>
      <c r="E200" s="4" t="s">
        <v>397</v>
      </c>
      <c r="F200" s="4" t="s">
        <v>5104</v>
      </c>
      <c r="G200" t="s">
        <v>4726</v>
      </c>
      <c r="H200" t="s">
        <v>4998</v>
      </c>
      <c r="I200" s="4"/>
    </row>
    <row r="201" spans="1:9" ht="16" x14ac:dyDescent="0.4">
      <c r="A201" s="4" t="s">
        <v>399</v>
      </c>
      <c r="B201" s="4" t="s">
        <v>400</v>
      </c>
      <c r="E201" s="4" t="s">
        <v>399</v>
      </c>
      <c r="F201" s="4" t="s">
        <v>5105</v>
      </c>
      <c r="G201" t="s">
        <v>4723</v>
      </c>
      <c r="H201" t="s">
        <v>5106</v>
      </c>
      <c r="I201" s="4"/>
    </row>
    <row r="202" spans="1:9" ht="16" x14ac:dyDescent="0.4">
      <c r="A202" s="4" t="s">
        <v>401</v>
      </c>
      <c r="B202" s="4" t="s">
        <v>402</v>
      </c>
      <c r="E202" s="4" t="s">
        <v>401</v>
      </c>
      <c r="F202" s="4" t="s">
        <v>5107</v>
      </c>
      <c r="G202" t="s">
        <v>4726</v>
      </c>
      <c r="H202" t="s">
        <v>4992</v>
      </c>
      <c r="I202" s="4"/>
    </row>
    <row r="203" spans="1:9" ht="16" x14ac:dyDescent="0.4">
      <c r="A203" s="4" t="s">
        <v>403</v>
      </c>
      <c r="B203" s="4" t="s">
        <v>404</v>
      </c>
      <c r="E203" s="4" t="s">
        <v>403</v>
      </c>
      <c r="F203" s="4" t="s">
        <v>5108</v>
      </c>
      <c r="G203" t="s">
        <v>4726</v>
      </c>
      <c r="H203" t="s">
        <v>5109</v>
      </c>
      <c r="I203" s="4"/>
    </row>
    <row r="204" spans="1:9" ht="16" x14ac:dyDescent="0.4">
      <c r="A204" s="4" t="s">
        <v>405</v>
      </c>
      <c r="B204" s="4" t="s">
        <v>406</v>
      </c>
      <c r="E204" s="4" t="s">
        <v>405</v>
      </c>
      <c r="F204" s="4" t="s">
        <v>5110</v>
      </c>
      <c r="G204" t="s">
        <v>4726</v>
      </c>
      <c r="H204" t="s">
        <v>5111</v>
      </c>
      <c r="I204" s="4"/>
    </row>
    <row r="205" spans="1:9" ht="16" x14ac:dyDescent="0.4">
      <c r="A205" s="4" t="s">
        <v>407</v>
      </c>
      <c r="B205" s="4" t="s">
        <v>408</v>
      </c>
      <c r="E205" s="4" t="s">
        <v>407</v>
      </c>
      <c r="F205" s="4" t="s">
        <v>5112</v>
      </c>
      <c r="G205" t="s">
        <v>4726</v>
      </c>
      <c r="H205" t="s">
        <v>5113</v>
      </c>
      <c r="I205" s="4"/>
    </row>
    <row r="206" spans="1:9" ht="16" x14ac:dyDescent="0.4">
      <c r="A206" s="4" t="s">
        <v>409</v>
      </c>
      <c r="B206" s="4" t="s">
        <v>410</v>
      </c>
      <c r="E206" s="4" t="s">
        <v>409</v>
      </c>
      <c r="F206" s="4" t="s">
        <v>5114</v>
      </c>
      <c r="G206" t="s">
        <v>4723</v>
      </c>
      <c r="H206" t="s">
        <v>4895</v>
      </c>
      <c r="I206" s="4"/>
    </row>
    <row r="207" spans="1:9" ht="16" x14ac:dyDescent="0.4">
      <c r="A207" s="4" t="s">
        <v>411</v>
      </c>
      <c r="B207" s="4" t="s">
        <v>412</v>
      </c>
      <c r="E207" s="4" t="s">
        <v>411</v>
      </c>
      <c r="F207" s="4" t="s">
        <v>5115</v>
      </c>
      <c r="G207" t="s">
        <v>4726</v>
      </c>
      <c r="H207" t="s">
        <v>5116</v>
      </c>
      <c r="I207" s="4"/>
    </row>
    <row r="208" spans="1:9" ht="16" x14ac:dyDescent="0.4">
      <c r="A208" s="4" t="s">
        <v>413</v>
      </c>
      <c r="B208" s="4" t="s">
        <v>414</v>
      </c>
      <c r="E208" s="4" t="s">
        <v>413</v>
      </c>
      <c r="F208" s="4" t="s">
        <v>5117</v>
      </c>
      <c r="G208" t="s">
        <v>4723</v>
      </c>
      <c r="H208" t="s">
        <v>5118</v>
      </c>
      <c r="I208" s="4"/>
    </row>
    <row r="209" spans="1:9" ht="16" x14ac:dyDescent="0.4">
      <c r="A209" s="4" t="s">
        <v>415</v>
      </c>
      <c r="B209" s="4" t="s">
        <v>416</v>
      </c>
      <c r="E209" s="4" t="s">
        <v>415</v>
      </c>
      <c r="F209" s="4" t="s">
        <v>5119</v>
      </c>
      <c r="G209" t="s">
        <v>4723</v>
      </c>
      <c r="H209" t="s">
        <v>5120</v>
      </c>
      <c r="I209" s="4"/>
    </row>
    <row r="210" spans="1:9" ht="16" x14ac:dyDescent="0.4">
      <c r="A210" s="4" t="s">
        <v>417</v>
      </c>
      <c r="B210" s="4" t="s">
        <v>418</v>
      </c>
      <c r="E210" s="4" t="s">
        <v>417</v>
      </c>
      <c r="F210" s="4" t="s">
        <v>5121</v>
      </c>
      <c r="G210" t="s">
        <v>4726</v>
      </c>
      <c r="H210" t="s">
        <v>5122</v>
      </c>
      <c r="I210" s="4"/>
    </row>
    <row r="211" spans="1:9" ht="16" x14ac:dyDescent="0.4">
      <c r="A211" s="4" t="s">
        <v>419</v>
      </c>
      <c r="B211" s="4" t="s">
        <v>420</v>
      </c>
      <c r="E211" s="4" t="s">
        <v>419</v>
      </c>
      <c r="F211" s="4" t="s">
        <v>5123</v>
      </c>
      <c r="G211" t="s">
        <v>4723</v>
      </c>
      <c r="H211" t="s">
        <v>5124</v>
      </c>
      <c r="I211" s="4"/>
    </row>
    <row r="212" spans="1:9" ht="16" x14ac:dyDescent="0.4">
      <c r="A212" s="4" t="s">
        <v>421</v>
      </c>
      <c r="B212" s="4" t="s">
        <v>422</v>
      </c>
      <c r="E212" s="4" t="s">
        <v>421</v>
      </c>
      <c r="F212" s="4" t="s">
        <v>5125</v>
      </c>
      <c r="G212" t="s">
        <v>4723</v>
      </c>
      <c r="H212" t="s">
        <v>5126</v>
      </c>
      <c r="I212" s="4"/>
    </row>
    <row r="213" spans="1:9" ht="16" x14ac:dyDescent="0.4">
      <c r="A213" s="4" t="s">
        <v>423</v>
      </c>
      <c r="B213" s="4" t="s">
        <v>424</v>
      </c>
      <c r="E213" s="4" t="s">
        <v>423</v>
      </c>
      <c r="F213" s="4" t="s">
        <v>5127</v>
      </c>
      <c r="G213" t="s">
        <v>4726</v>
      </c>
      <c r="H213" t="s">
        <v>5128</v>
      </c>
      <c r="I213" s="4"/>
    </row>
    <row r="214" spans="1:9" ht="16" x14ac:dyDescent="0.4">
      <c r="A214" s="4" t="s">
        <v>425</v>
      </c>
      <c r="B214" s="4" t="s">
        <v>426</v>
      </c>
      <c r="E214" s="4" t="s">
        <v>425</v>
      </c>
      <c r="F214" s="4" t="s">
        <v>5129</v>
      </c>
      <c r="G214" t="s">
        <v>4726</v>
      </c>
      <c r="H214" t="s">
        <v>5130</v>
      </c>
      <c r="I214" s="4"/>
    </row>
    <row r="215" spans="1:9" ht="16" x14ac:dyDescent="0.4">
      <c r="A215" s="4" t="s">
        <v>427</v>
      </c>
      <c r="B215" s="4" t="s">
        <v>428</v>
      </c>
      <c r="E215" s="4" t="s">
        <v>427</v>
      </c>
      <c r="F215" s="4" t="s">
        <v>5131</v>
      </c>
      <c r="G215" t="s">
        <v>4726</v>
      </c>
      <c r="H215" t="s">
        <v>5132</v>
      </c>
      <c r="I215" s="4"/>
    </row>
    <row r="216" spans="1:9" ht="16" x14ac:dyDescent="0.4">
      <c r="A216" s="4" t="s">
        <v>429</v>
      </c>
      <c r="B216" s="4" t="s">
        <v>430</v>
      </c>
      <c r="E216" s="4" t="s">
        <v>429</v>
      </c>
      <c r="F216" s="4" t="s">
        <v>5133</v>
      </c>
      <c r="G216" t="s">
        <v>4726</v>
      </c>
      <c r="H216" t="s">
        <v>4727</v>
      </c>
      <c r="I216" s="4"/>
    </row>
    <row r="217" spans="1:9" ht="16" x14ac:dyDescent="0.4">
      <c r="A217" s="4" t="s">
        <v>431</v>
      </c>
      <c r="B217" s="4" t="s">
        <v>432</v>
      </c>
      <c r="E217" s="4" t="s">
        <v>431</v>
      </c>
      <c r="F217" s="4" t="s">
        <v>5134</v>
      </c>
      <c r="G217" t="s">
        <v>4723</v>
      </c>
      <c r="H217" t="s">
        <v>4913</v>
      </c>
      <c r="I217" s="4"/>
    </row>
    <row r="218" spans="1:9" ht="16" x14ac:dyDescent="0.4">
      <c r="A218" s="4" t="s">
        <v>433</v>
      </c>
      <c r="B218" s="4" t="s">
        <v>434</v>
      </c>
      <c r="E218" s="4" t="s">
        <v>433</v>
      </c>
      <c r="F218" s="4" t="s">
        <v>5135</v>
      </c>
      <c r="G218" t="s">
        <v>4726</v>
      </c>
      <c r="H218" t="s">
        <v>5136</v>
      </c>
      <c r="I218" s="4"/>
    </row>
    <row r="219" spans="1:9" ht="16" x14ac:dyDescent="0.4">
      <c r="A219" s="4" t="s">
        <v>435</v>
      </c>
      <c r="B219" s="4" t="s">
        <v>436</v>
      </c>
      <c r="E219" s="4" t="s">
        <v>435</v>
      </c>
      <c r="F219" s="4" t="s">
        <v>5137</v>
      </c>
      <c r="G219" t="s">
        <v>4726</v>
      </c>
      <c r="H219" t="s">
        <v>4824</v>
      </c>
      <c r="I219" s="4"/>
    </row>
    <row r="220" spans="1:9" ht="16" x14ac:dyDescent="0.4">
      <c r="A220" s="4" t="s">
        <v>437</v>
      </c>
      <c r="B220" s="4" t="s">
        <v>438</v>
      </c>
      <c r="E220" s="4" t="s">
        <v>437</v>
      </c>
      <c r="F220" s="4" t="s">
        <v>5138</v>
      </c>
      <c r="G220" t="s">
        <v>4726</v>
      </c>
      <c r="H220" t="s">
        <v>4887</v>
      </c>
      <c r="I220" s="4"/>
    </row>
    <row r="221" spans="1:9" ht="16" x14ac:dyDescent="0.4">
      <c r="A221" s="4" t="s">
        <v>439</v>
      </c>
      <c r="B221" s="4" t="s">
        <v>440</v>
      </c>
      <c r="E221" s="4" t="s">
        <v>439</v>
      </c>
      <c r="F221" s="4" t="s">
        <v>5139</v>
      </c>
      <c r="G221" t="s">
        <v>4726</v>
      </c>
      <c r="H221" t="s">
        <v>5140</v>
      </c>
      <c r="I221" s="4"/>
    </row>
    <row r="222" spans="1:9" ht="16" x14ac:dyDescent="0.4">
      <c r="A222" s="4" t="s">
        <v>441</v>
      </c>
      <c r="B222" s="4" t="s">
        <v>442</v>
      </c>
      <c r="E222" s="4" t="s">
        <v>441</v>
      </c>
      <c r="F222" s="4" t="s">
        <v>4880</v>
      </c>
      <c r="G222" t="s">
        <v>4726</v>
      </c>
      <c r="H222" t="s">
        <v>5141</v>
      </c>
      <c r="I222" s="4"/>
    </row>
    <row r="223" spans="1:9" ht="16" x14ac:dyDescent="0.4">
      <c r="A223" s="4" t="s">
        <v>443</v>
      </c>
      <c r="B223" s="4" t="s">
        <v>444</v>
      </c>
      <c r="E223" s="4" t="s">
        <v>443</v>
      </c>
      <c r="F223" s="4" t="s">
        <v>5142</v>
      </c>
      <c r="G223" t="s">
        <v>4723</v>
      </c>
      <c r="H223" t="s">
        <v>5143</v>
      </c>
      <c r="I223" s="4"/>
    </row>
    <row r="224" spans="1:9" ht="16" x14ac:dyDescent="0.4">
      <c r="A224" s="4" t="s">
        <v>445</v>
      </c>
      <c r="B224" s="4" t="s">
        <v>446</v>
      </c>
      <c r="E224" s="4" t="s">
        <v>445</v>
      </c>
      <c r="F224" s="4" t="s">
        <v>5144</v>
      </c>
      <c r="G224" t="s">
        <v>4726</v>
      </c>
      <c r="H224" t="s">
        <v>5145</v>
      </c>
      <c r="I224" s="4"/>
    </row>
    <row r="225" spans="1:9" ht="16" x14ac:dyDescent="0.4">
      <c r="A225" s="4" t="s">
        <v>447</v>
      </c>
      <c r="B225" s="4" t="s">
        <v>448</v>
      </c>
      <c r="E225" s="4" t="s">
        <v>447</v>
      </c>
      <c r="F225" s="4" t="s">
        <v>5146</v>
      </c>
      <c r="G225" t="s">
        <v>4726</v>
      </c>
      <c r="H225" t="s">
        <v>5147</v>
      </c>
      <c r="I225" s="4"/>
    </row>
    <row r="226" spans="1:9" ht="16" x14ac:dyDescent="0.4">
      <c r="A226" s="4" t="s">
        <v>449</v>
      </c>
      <c r="B226" s="4" t="s">
        <v>450</v>
      </c>
      <c r="E226" s="4" t="s">
        <v>449</v>
      </c>
      <c r="F226" s="4" t="s">
        <v>5148</v>
      </c>
      <c r="G226" t="s">
        <v>4723</v>
      </c>
      <c r="H226" t="s">
        <v>5149</v>
      </c>
      <c r="I226" s="4"/>
    </row>
    <row r="227" spans="1:9" ht="16" x14ac:dyDescent="0.4">
      <c r="A227" s="4" t="s">
        <v>451</v>
      </c>
      <c r="B227" s="4" t="s">
        <v>452</v>
      </c>
      <c r="E227" s="4" t="s">
        <v>451</v>
      </c>
      <c r="F227" s="4" t="s">
        <v>5150</v>
      </c>
      <c r="G227" t="s">
        <v>4723</v>
      </c>
      <c r="H227" t="s">
        <v>4879</v>
      </c>
      <c r="I227" s="4"/>
    </row>
    <row r="228" spans="1:9" ht="16" x14ac:dyDescent="0.4">
      <c r="A228" s="4" t="s">
        <v>453</v>
      </c>
      <c r="B228" s="4" t="s">
        <v>454</v>
      </c>
      <c r="E228" s="4" t="s">
        <v>453</v>
      </c>
      <c r="F228" s="4" t="s">
        <v>4847</v>
      </c>
      <c r="G228" t="s">
        <v>4726</v>
      </c>
      <c r="H228" t="s">
        <v>5151</v>
      </c>
      <c r="I228" s="4"/>
    </row>
    <row r="229" spans="1:9" ht="16" x14ac:dyDescent="0.4">
      <c r="A229" s="4" t="s">
        <v>455</v>
      </c>
      <c r="B229" s="4" t="s">
        <v>456</v>
      </c>
      <c r="E229" s="4" t="s">
        <v>455</v>
      </c>
      <c r="F229" s="4" t="s">
        <v>5152</v>
      </c>
      <c r="G229" t="s">
        <v>4723</v>
      </c>
      <c r="H229" t="s">
        <v>5153</v>
      </c>
      <c r="I229" s="4"/>
    </row>
    <row r="230" spans="1:9" ht="16" x14ac:dyDescent="0.4">
      <c r="A230" s="4" t="s">
        <v>457</v>
      </c>
      <c r="B230" s="4" t="s">
        <v>458</v>
      </c>
      <c r="E230" s="4" t="s">
        <v>457</v>
      </c>
      <c r="F230" s="4" t="s">
        <v>5154</v>
      </c>
      <c r="G230" t="s">
        <v>4726</v>
      </c>
      <c r="H230" t="s">
        <v>5155</v>
      </c>
      <c r="I230" s="4"/>
    </row>
    <row r="231" spans="1:9" ht="16" x14ac:dyDescent="0.4">
      <c r="A231" s="4" t="s">
        <v>459</v>
      </c>
      <c r="B231" s="4" t="s">
        <v>460</v>
      </c>
      <c r="E231" s="4" t="s">
        <v>459</v>
      </c>
      <c r="F231" s="4" t="s">
        <v>5156</v>
      </c>
      <c r="G231" t="s">
        <v>4723</v>
      </c>
      <c r="H231" t="s">
        <v>5157</v>
      </c>
      <c r="I231" s="4"/>
    </row>
    <row r="232" spans="1:9" ht="16" x14ac:dyDescent="0.4">
      <c r="A232" s="4" t="s">
        <v>461</v>
      </c>
      <c r="B232" s="4" t="s">
        <v>462</v>
      </c>
      <c r="E232" s="4" t="s">
        <v>461</v>
      </c>
      <c r="F232" s="4" t="s">
        <v>5158</v>
      </c>
      <c r="G232" t="s">
        <v>4723</v>
      </c>
      <c r="H232" t="s">
        <v>5159</v>
      </c>
      <c r="I232" s="4"/>
    </row>
    <row r="233" spans="1:9" ht="16" x14ac:dyDescent="0.4">
      <c r="A233" s="4" t="s">
        <v>463</v>
      </c>
      <c r="B233" s="4" t="s">
        <v>464</v>
      </c>
      <c r="E233" s="4" t="s">
        <v>463</v>
      </c>
      <c r="F233" s="4" t="s">
        <v>5160</v>
      </c>
      <c r="G233" t="s">
        <v>4726</v>
      </c>
      <c r="H233" t="s">
        <v>5161</v>
      </c>
      <c r="I233" s="4"/>
    </row>
    <row r="234" spans="1:9" ht="16" x14ac:dyDescent="0.4">
      <c r="A234" s="4" t="s">
        <v>465</v>
      </c>
      <c r="B234" s="4" t="s">
        <v>466</v>
      </c>
      <c r="E234" s="4" t="s">
        <v>465</v>
      </c>
      <c r="F234" s="4" t="s">
        <v>5162</v>
      </c>
      <c r="G234" t="s">
        <v>4726</v>
      </c>
      <c r="H234" t="s">
        <v>5163</v>
      </c>
      <c r="I234" s="4"/>
    </row>
    <row r="235" spans="1:9" ht="16" x14ac:dyDescent="0.4">
      <c r="A235" s="4" t="s">
        <v>467</v>
      </c>
      <c r="B235" s="4" t="s">
        <v>468</v>
      </c>
      <c r="E235" s="4" t="s">
        <v>467</v>
      </c>
      <c r="F235" s="4" t="s">
        <v>5164</v>
      </c>
      <c r="G235" t="s">
        <v>4726</v>
      </c>
      <c r="H235" t="s">
        <v>5165</v>
      </c>
      <c r="I235" s="4"/>
    </row>
    <row r="236" spans="1:9" ht="16" x14ac:dyDescent="0.4">
      <c r="A236" s="4" t="s">
        <v>469</v>
      </c>
      <c r="B236" s="4" t="s">
        <v>470</v>
      </c>
      <c r="E236" s="4" t="s">
        <v>469</v>
      </c>
      <c r="F236" s="4" t="s">
        <v>5166</v>
      </c>
      <c r="G236" t="s">
        <v>4726</v>
      </c>
      <c r="H236" t="s">
        <v>5167</v>
      </c>
      <c r="I236" s="4"/>
    </row>
    <row r="237" spans="1:9" ht="16" x14ac:dyDescent="0.4">
      <c r="A237" s="4" t="s">
        <v>471</v>
      </c>
      <c r="B237" s="4" t="s">
        <v>472</v>
      </c>
      <c r="E237" s="4" t="s">
        <v>471</v>
      </c>
      <c r="F237" s="4" t="s">
        <v>4981</v>
      </c>
      <c r="G237" t="s">
        <v>4726</v>
      </c>
      <c r="H237" t="s">
        <v>5155</v>
      </c>
      <c r="I237" s="4"/>
    </row>
    <row r="238" spans="1:9" ht="16" x14ac:dyDescent="0.4">
      <c r="A238" s="4" t="s">
        <v>473</v>
      </c>
      <c r="B238" s="4" t="s">
        <v>474</v>
      </c>
      <c r="E238" s="4" t="s">
        <v>473</v>
      </c>
      <c r="F238" s="4" t="s">
        <v>5168</v>
      </c>
      <c r="G238" t="s">
        <v>4723</v>
      </c>
      <c r="H238" t="s">
        <v>5169</v>
      </c>
      <c r="I238" s="4"/>
    </row>
    <row r="239" spans="1:9" ht="16" x14ac:dyDescent="0.4">
      <c r="A239" s="4" t="s">
        <v>475</v>
      </c>
      <c r="B239" s="4" t="s">
        <v>476</v>
      </c>
      <c r="E239" s="4" t="s">
        <v>475</v>
      </c>
      <c r="F239" s="4" t="s">
        <v>5170</v>
      </c>
      <c r="G239" t="s">
        <v>4726</v>
      </c>
      <c r="H239" t="s">
        <v>5171</v>
      </c>
      <c r="I239" s="4"/>
    </row>
    <row r="240" spans="1:9" ht="16" x14ac:dyDescent="0.4">
      <c r="A240" s="4" t="s">
        <v>477</v>
      </c>
      <c r="B240" s="4" t="s">
        <v>478</v>
      </c>
      <c r="E240" s="4" t="s">
        <v>477</v>
      </c>
      <c r="F240" s="4" t="s">
        <v>5172</v>
      </c>
      <c r="G240" t="s">
        <v>4726</v>
      </c>
      <c r="H240" t="s">
        <v>5173</v>
      </c>
      <c r="I240" s="4"/>
    </row>
    <row r="241" spans="1:9" ht="16" x14ac:dyDescent="0.4">
      <c r="A241" s="4" t="s">
        <v>479</v>
      </c>
      <c r="B241" s="4" t="s">
        <v>480</v>
      </c>
      <c r="E241" s="4" t="s">
        <v>479</v>
      </c>
      <c r="F241" s="4" t="s">
        <v>5174</v>
      </c>
      <c r="G241" t="s">
        <v>4723</v>
      </c>
      <c r="H241" t="s">
        <v>5175</v>
      </c>
      <c r="I241" s="4"/>
    </row>
    <row r="242" spans="1:9" ht="16" x14ac:dyDescent="0.4">
      <c r="A242" s="4" t="s">
        <v>481</v>
      </c>
      <c r="B242" s="4" t="s">
        <v>482</v>
      </c>
      <c r="E242" s="4" t="s">
        <v>481</v>
      </c>
      <c r="F242" s="4" t="s">
        <v>5176</v>
      </c>
      <c r="G242" t="s">
        <v>4723</v>
      </c>
      <c r="H242" t="s">
        <v>5177</v>
      </c>
      <c r="I242" s="4"/>
    </row>
    <row r="243" spans="1:9" ht="16" x14ac:dyDescent="0.4">
      <c r="A243" s="4" t="s">
        <v>483</v>
      </c>
      <c r="B243" s="4" t="s">
        <v>484</v>
      </c>
      <c r="E243" s="4" t="s">
        <v>483</v>
      </c>
      <c r="F243" s="4" t="s">
        <v>5178</v>
      </c>
      <c r="G243" t="s">
        <v>4726</v>
      </c>
      <c r="H243" t="s">
        <v>5179</v>
      </c>
      <c r="I243" s="4"/>
    </row>
    <row r="244" spans="1:9" ht="16" x14ac:dyDescent="0.4">
      <c r="A244" s="4" t="s">
        <v>485</v>
      </c>
      <c r="B244" s="4" t="s">
        <v>486</v>
      </c>
      <c r="E244" s="4" t="s">
        <v>485</v>
      </c>
      <c r="F244" s="4" t="s">
        <v>5180</v>
      </c>
      <c r="G244" t="s">
        <v>4726</v>
      </c>
      <c r="H244" t="s">
        <v>5181</v>
      </c>
      <c r="I244" s="4"/>
    </row>
    <row r="245" spans="1:9" ht="16" x14ac:dyDescent="0.4">
      <c r="A245" s="4" t="s">
        <v>487</v>
      </c>
      <c r="B245" s="4" t="s">
        <v>488</v>
      </c>
      <c r="E245" s="4" t="s">
        <v>487</v>
      </c>
      <c r="F245" s="4" t="s">
        <v>5182</v>
      </c>
      <c r="G245" t="s">
        <v>4726</v>
      </c>
      <c r="H245" t="s">
        <v>5183</v>
      </c>
      <c r="I245" s="4"/>
    </row>
    <row r="246" spans="1:9" ht="16" x14ac:dyDescent="0.4">
      <c r="A246" s="4" t="s">
        <v>489</v>
      </c>
      <c r="B246" s="4" t="s">
        <v>490</v>
      </c>
      <c r="E246" s="4" t="s">
        <v>489</v>
      </c>
      <c r="F246" s="4" t="s">
        <v>5184</v>
      </c>
      <c r="G246" t="s">
        <v>4726</v>
      </c>
      <c r="H246" t="s">
        <v>5185</v>
      </c>
      <c r="I246" s="4"/>
    </row>
    <row r="247" spans="1:9" ht="16" x14ac:dyDescent="0.4">
      <c r="A247" s="4" t="s">
        <v>491</v>
      </c>
      <c r="B247" s="4" t="s">
        <v>492</v>
      </c>
      <c r="E247" s="4" t="s">
        <v>491</v>
      </c>
      <c r="F247" s="4" t="s">
        <v>5186</v>
      </c>
      <c r="G247" t="s">
        <v>4726</v>
      </c>
      <c r="H247" t="s">
        <v>5187</v>
      </c>
      <c r="I247" s="4"/>
    </row>
    <row r="248" spans="1:9" ht="16" x14ac:dyDescent="0.4">
      <c r="A248" s="4" t="s">
        <v>493</v>
      </c>
      <c r="B248" s="4" t="s">
        <v>494</v>
      </c>
      <c r="E248" s="4" t="s">
        <v>493</v>
      </c>
      <c r="F248" s="4" t="s">
        <v>5188</v>
      </c>
      <c r="G248" t="s">
        <v>4726</v>
      </c>
      <c r="H248" t="s">
        <v>5189</v>
      </c>
      <c r="I248" s="4"/>
    </row>
    <row r="249" spans="1:9" ht="16" x14ac:dyDescent="0.4">
      <c r="A249" s="4" t="s">
        <v>495</v>
      </c>
      <c r="B249" s="4" t="s">
        <v>496</v>
      </c>
      <c r="E249" s="4" t="s">
        <v>495</v>
      </c>
      <c r="F249" s="4" t="s">
        <v>5190</v>
      </c>
      <c r="G249" t="s">
        <v>4723</v>
      </c>
      <c r="H249" t="s">
        <v>5191</v>
      </c>
      <c r="I249" s="4"/>
    </row>
    <row r="250" spans="1:9" ht="16" x14ac:dyDescent="0.4">
      <c r="A250" s="4" t="s">
        <v>497</v>
      </c>
      <c r="B250" s="4" t="s">
        <v>498</v>
      </c>
      <c r="E250" s="4" t="s">
        <v>497</v>
      </c>
      <c r="F250" s="4" t="s">
        <v>5192</v>
      </c>
      <c r="G250" t="s">
        <v>4723</v>
      </c>
      <c r="H250" t="s">
        <v>5193</v>
      </c>
      <c r="I250" s="4"/>
    </row>
    <row r="251" spans="1:9" ht="16" x14ac:dyDescent="0.4">
      <c r="A251" s="4" t="s">
        <v>499</v>
      </c>
      <c r="B251" s="4" t="s">
        <v>500</v>
      </c>
      <c r="E251" s="4" t="s">
        <v>499</v>
      </c>
      <c r="F251" s="4" t="s">
        <v>5194</v>
      </c>
      <c r="G251" t="s">
        <v>4723</v>
      </c>
      <c r="H251" t="s">
        <v>5195</v>
      </c>
      <c r="I251" s="4"/>
    </row>
    <row r="252" spans="1:9" ht="16" x14ac:dyDescent="0.4">
      <c r="A252" s="4" t="s">
        <v>501</v>
      </c>
      <c r="B252" s="4" t="s">
        <v>502</v>
      </c>
      <c r="E252" s="4" t="s">
        <v>501</v>
      </c>
      <c r="F252" s="4" t="s">
        <v>5196</v>
      </c>
      <c r="G252" t="s">
        <v>4723</v>
      </c>
      <c r="H252" t="s">
        <v>5197</v>
      </c>
      <c r="I252" s="4"/>
    </row>
    <row r="253" spans="1:9" ht="16" x14ac:dyDescent="0.4">
      <c r="A253" s="4" t="s">
        <v>503</v>
      </c>
      <c r="B253" s="4" t="s">
        <v>504</v>
      </c>
      <c r="E253" s="4" t="s">
        <v>503</v>
      </c>
      <c r="F253" s="4" t="s">
        <v>5198</v>
      </c>
      <c r="G253" t="s">
        <v>4723</v>
      </c>
      <c r="H253" t="s">
        <v>5199</v>
      </c>
      <c r="I253" s="4"/>
    </row>
    <row r="254" spans="1:9" ht="16" x14ac:dyDescent="0.4">
      <c r="A254" s="4" t="s">
        <v>505</v>
      </c>
      <c r="B254" s="4" t="s">
        <v>506</v>
      </c>
      <c r="E254" s="4" t="s">
        <v>505</v>
      </c>
      <c r="F254" s="4" t="s">
        <v>5200</v>
      </c>
      <c r="G254" t="s">
        <v>4723</v>
      </c>
      <c r="H254" t="s">
        <v>4724</v>
      </c>
      <c r="I254" s="4"/>
    </row>
    <row r="255" spans="1:9" ht="16" x14ac:dyDescent="0.4">
      <c r="A255" s="4" t="s">
        <v>507</v>
      </c>
      <c r="B255" s="4" t="s">
        <v>508</v>
      </c>
      <c r="E255" s="4" t="s">
        <v>507</v>
      </c>
      <c r="F255" s="4" t="s">
        <v>5201</v>
      </c>
      <c r="G255" t="s">
        <v>4723</v>
      </c>
      <c r="H255" t="s">
        <v>5202</v>
      </c>
      <c r="I255" s="4"/>
    </row>
    <row r="256" spans="1:9" ht="16" x14ac:dyDescent="0.4">
      <c r="A256" s="4" t="s">
        <v>509</v>
      </c>
      <c r="B256" s="4" t="s">
        <v>510</v>
      </c>
      <c r="E256" s="4" t="s">
        <v>509</v>
      </c>
      <c r="F256" s="4" t="s">
        <v>5203</v>
      </c>
      <c r="G256" t="s">
        <v>4726</v>
      </c>
      <c r="H256" t="s">
        <v>4824</v>
      </c>
      <c r="I256" s="4"/>
    </row>
    <row r="257" spans="1:9" ht="16" x14ac:dyDescent="0.4">
      <c r="A257" s="4" t="s">
        <v>511</v>
      </c>
      <c r="B257" s="4" t="s">
        <v>512</v>
      </c>
      <c r="E257" s="4" t="s">
        <v>511</v>
      </c>
      <c r="F257" s="4" t="s">
        <v>5204</v>
      </c>
      <c r="G257" t="s">
        <v>4726</v>
      </c>
      <c r="H257" t="s">
        <v>5205</v>
      </c>
      <c r="I257" s="4"/>
    </row>
    <row r="258" spans="1:9" ht="16" x14ac:dyDescent="0.4">
      <c r="A258" s="4" t="s">
        <v>513</v>
      </c>
      <c r="B258" s="4" t="s">
        <v>514</v>
      </c>
      <c r="E258" s="4" t="s">
        <v>513</v>
      </c>
      <c r="F258" s="4" t="s">
        <v>5206</v>
      </c>
      <c r="G258" t="s">
        <v>4726</v>
      </c>
      <c r="H258" t="s">
        <v>5207</v>
      </c>
      <c r="I258" s="4"/>
    </row>
    <row r="259" spans="1:9" ht="16" x14ac:dyDescent="0.4">
      <c r="A259" s="4" t="s">
        <v>515</v>
      </c>
      <c r="B259" s="4" t="s">
        <v>516</v>
      </c>
      <c r="E259" s="4" t="s">
        <v>515</v>
      </c>
      <c r="F259" s="4" t="s">
        <v>5208</v>
      </c>
      <c r="G259" t="s">
        <v>4726</v>
      </c>
      <c r="H259" t="s">
        <v>5209</v>
      </c>
      <c r="I259" s="4"/>
    </row>
    <row r="260" spans="1:9" ht="16" x14ac:dyDescent="0.4">
      <c r="A260" s="4" t="s">
        <v>517</v>
      </c>
      <c r="B260" s="4" t="s">
        <v>518</v>
      </c>
      <c r="E260" s="4" t="s">
        <v>517</v>
      </c>
      <c r="F260" s="4" t="s">
        <v>5210</v>
      </c>
      <c r="G260" t="s">
        <v>4726</v>
      </c>
      <c r="H260" t="s">
        <v>5211</v>
      </c>
      <c r="I260" s="4"/>
    </row>
    <row r="261" spans="1:9" ht="16" x14ac:dyDescent="0.4">
      <c r="A261" s="4" t="s">
        <v>519</v>
      </c>
      <c r="B261" s="4" t="s">
        <v>520</v>
      </c>
      <c r="E261" s="4" t="s">
        <v>519</v>
      </c>
      <c r="F261" s="4" t="s">
        <v>5212</v>
      </c>
      <c r="G261" t="s">
        <v>4726</v>
      </c>
      <c r="H261" t="s">
        <v>5213</v>
      </c>
      <c r="I261" s="4"/>
    </row>
    <row r="262" spans="1:9" ht="16" x14ac:dyDescent="0.4">
      <c r="A262" s="4" t="s">
        <v>521</v>
      </c>
      <c r="B262" s="4" t="s">
        <v>522</v>
      </c>
      <c r="E262" s="4" t="s">
        <v>521</v>
      </c>
      <c r="F262" s="4" t="s">
        <v>5214</v>
      </c>
      <c r="G262" t="s">
        <v>4723</v>
      </c>
      <c r="H262" t="s">
        <v>5215</v>
      </c>
      <c r="I262" s="4"/>
    </row>
    <row r="263" spans="1:9" ht="16" x14ac:dyDescent="0.4">
      <c r="A263" s="4" t="s">
        <v>523</v>
      </c>
      <c r="B263" s="4" t="s">
        <v>524</v>
      </c>
      <c r="E263" s="4" t="s">
        <v>523</v>
      </c>
      <c r="F263" s="4" t="s">
        <v>5216</v>
      </c>
      <c r="G263" t="s">
        <v>4726</v>
      </c>
      <c r="H263" t="s">
        <v>5217</v>
      </c>
      <c r="I263" s="4"/>
    </row>
    <row r="264" spans="1:9" ht="16" x14ac:dyDescent="0.4">
      <c r="A264" s="4" t="s">
        <v>525</v>
      </c>
      <c r="B264" s="4" t="s">
        <v>526</v>
      </c>
      <c r="E264" s="4" t="s">
        <v>525</v>
      </c>
      <c r="F264" s="4" t="s">
        <v>5218</v>
      </c>
      <c r="G264" t="s">
        <v>4723</v>
      </c>
      <c r="H264" t="s">
        <v>5219</v>
      </c>
      <c r="I264" s="4"/>
    </row>
    <row r="265" spans="1:9" ht="16" x14ac:dyDescent="0.4">
      <c r="A265" s="4" t="s">
        <v>527</v>
      </c>
      <c r="B265" s="4" t="s">
        <v>528</v>
      </c>
      <c r="E265" s="4" t="s">
        <v>527</v>
      </c>
      <c r="F265" s="4" t="s">
        <v>5220</v>
      </c>
      <c r="G265" t="s">
        <v>4726</v>
      </c>
      <c r="H265" t="s">
        <v>5221</v>
      </c>
      <c r="I265" s="4"/>
    </row>
    <row r="266" spans="1:9" ht="16" x14ac:dyDescent="0.4">
      <c r="A266" s="4" t="s">
        <v>529</v>
      </c>
      <c r="B266" s="4" t="s">
        <v>530</v>
      </c>
      <c r="E266" s="4" t="s">
        <v>529</v>
      </c>
      <c r="F266" s="4" t="s">
        <v>5222</v>
      </c>
      <c r="G266" t="s">
        <v>4723</v>
      </c>
      <c r="H266" t="s">
        <v>5223</v>
      </c>
      <c r="I266" s="4"/>
    </row>
    <row r="267" spans="1:9" ht="16" x14ac:dyDescent="0.4">
      <c r="A267" s="4" t="s">
        <v>531</v>
      </c>
      <c r="B267" s="4" t="s">
        <v>532</v>
      </c>
      <c r="E267" s="4" t="s">
        <v>531</v>
      </c>
      <c r="F267" s="4" t="s">
        <v>5224</v>
      </c>
      <c r="G267" t="s">
        <v>4723</v>
      </c>
      <c r="H267" t="s">
        <v>5225</v>
      </c>
      <c r="I267" s="4"/>
    </row>
    <row r="268" spans="1:9" ht="16" x14ac:dyDescent="0.4">
      <c r="A268" s="4" t="s">
        <v>533</v>
      </c>
      <c r="B268" s="4" t="s">
        <v>534</v>
      </c>
      <c r="E268" s="4" t="s">
        <v>533</v>
      </c>
      <c r="F268" s="4" t="s">
        <v>5226</v>
      </c>
      <c r="G268" t="s">
        <v>4726</v>
      </c>
      <c r="H268" t="s">
        <v>5147</v>
      </c>
      <c r="I268" s="4"/>
    </row>
    <row r="269" spans="1:9" ht="16" x14ac:dyDescent="0.4">
      <c r="A269" s="4" t="s">
        <v>535</v>
      </c>
      <c r="B269" s="4" t="s">
        <v>536</v>
      </c>
      <c r="E269" s="4" t="s">
        <v>535</v>
      </c>
      <c r="F269" s="4" t="s">
        <v>5227</v>
      </c>
      <c r="G269" t="s">
        <v>4723</v>
      </c>
      <c r="H269" t="s">
        <v>5228</v>
      </c>
      <c r="I269" s="4"/>
    </row>
    <row r="270" spans="1:9" ht="16" x14ac:dyDescent="0.4">
      <c r="A270" s="4" t="s">
        <v>537</v>
      </c>
      <c r="B270" s="4" t="s">
        <v>538</v>
      </c>
      <c r="E270" s="4" t="s">
        <v>537</v>
      </c>
      <c r="F270" s="4" t="s">
        <v>5088</v>
      </c>
      <c r="G270" t="s">
        <v>4723</v>
      </c>
      <c r="H270" t="s">
        <v>5229</v>
      </c>
      <c r="I270" s="4"/>
    </row>
    <row r="271" spans="1:9" ht="16" x14ac:dyDescent="0.4">
      <c r="A271" s="4" t="s">
        <v>539</v>
      </c>
      <c r="B271" s="4" t="s">
        <v>540</v>
      </c>
      <c r="E271" s="4" t="s">
        <v>539</v>
      </c>
      <c r="F271" s="4" t="s">
        <v>5230</v>
      </c>
      <c r="G271" t="s">
        <v>4726</v>
      </c>
      <c r="H271" t="s">
        <v>4775</v>
      </c>
      <c r="I271" s="4"/>
    </row>
    <row r="272" spans="1:9" ht="16" x14ac:dyDescent="0.4">
      <c r="A272" s="4" t="s">
        <v>541</v>
      </c>
      <c r="B272" s="4" t="s">
        <v>542</v>
      </c>
      <c r="E272" s="4" t="s">
        <v>541</v>
      </c>
      <c r="F272" s="4" t="s">
        <v>5231</v>
      </c>
      <c r="G272" t="s">
        <v>4726</v>
      </c>
      <c r="H272" t="s">
        <v>5232</v>
      </c>
      <c r="I272" s="4"/>
    </row>
    <row r="273" spans="1:9" ht="16" x14ac:dyDescent="0.4">
      <c r="A273" s="4" t="s">
        <v>543</v>
      </c>
      <c r="B273" s="4" t="s">
        <v>544</v>
      </c>
      <c r="E273" s="4" t="s">
        <v>543</v>
      </c>
      <c r="F273" s="4" t="s">
        <v>5233</v>
      </c>
      <c r="G273" t="s">
        <v>4726</v>
      </c>
      <c r="H273" t="s">
        <v>5234</v>
      </c>
      <c r="I273" s="4"/>
    </row>
    <row r="274" spans="1:9" ht="16" x14ac:dyDescent="0.4">
      <c r="A274" s="4" t="s">
        <v>545</v>
      </c>
      <c r="B274" s="4" t="s">
        <v>546</v>
      </c>
      <c r="E274" s="4" t="s">
        <v>545</v>
      </c>
      <c r="F274" s="4" t="s">
        <v>5235</v>
      </c>
      <c r="G274" t="s">
        <v>4726</v>
      </c>
      <c r="H274" t="s">
        <v>4739</v>
      </c>
      <c r="I274" s="4"/>
    </row>
    <row r="275" spans="1:9" ht="16" x14ac:dyDescent="0.4">
      <c r="A275" s="4" t="s">
        <v>547</v>
      </c>
      <c r="B275" s="4" t="s">
        <v>548</v>
      </c>
      <c r="E275" s="4" t="s">
        <v>547</v>
      </c>
      <c r="F275" s="4" t="s">
        <v>5236</v>
      </c>
      <c r="G275" t="s">
        <v>4726</v>
      </c>
      <c r="H275" t="s">
        <v>4827</v>
      </c>
      <c r="I275" s="4"/>
    </row>
    <row r="276" spans="1:9" ht="16" x14ac:dyDescent="0.4">
      <c r="A276" s="4" t="s">
        <v>549</v>
      </c>
      <c r="B276" s="4" t="s">
        <v>550</v>
      </c>
      <c r="E276" s="4" t="s">
        <v>549</v>
      </c>
      <c r="F276" s="4" t="s">
        <v>5237</v>
      </c>
      <c r="G276" t="s">
        <v>4726</v>
      </c>
      <c r="H276" t="s">
        <v>5238</v>
      </c>
      <c r="I276" s="4"/>
    </row>
    <row r="277" spans="1:9" ht="16" x14ac:dyDescent="0.4">
      <c r="A277" s="4" t="s">
        <v>551</v>
      </c>
      <c r="B277" s="4" t="s">
        <v>552</v>
      </c>
      <c r="E277" s="4" t="s">
        <v>551</v>
      </c>
      <c r="F277" s="4" t="s">
        <v>5239</v>
      </c>
      <c r="G277" t="s">
        <v>4726</v>
      </c>
      <c r="H277" t="s">
        <v>5240</v>
      </c>
      <c r="I277" s="4"/>
    </row>
    <row r="278" spans="1:9" ht="16" x14ac:dyDescent="0.4">
      <c r="A278" s="4" t="s">
        <v>553</v>
      </c>
      <c r="B278" s="4" t="s">
        <v>554</v>
      </c>
      <c r="E278" s="4" t="s">
        <v>553</v>
      </c>
      <c r="F278" s="4" t="s">
        <v>5241</v>
      </c>
      <c r="G278" t="s">
        <v>4726</v>
      </c>
      <c r="H278" t="s">
        <v>5116</v>
      </c>
      <c r="I278" s="4"/>
    </row>
    <row r="279" spans="1:9" ht="16" x14ac:dyDescent="0.4">
      <c r="A279" s="4" t="s">
        <v>555</v>
      </c>
      <c r="B279" s="4" t="s">
        <v>556</v>
      </c>
      <c r="E279" s="4" t="s">
        <v>555</v>
      </c>
      <c r="F279" s="4" t="s">
        <v>5242</v>
      </c>
      <c r="G279" t="s">
        <v>4726</v>
      </c>
      <c r="H279" t="s">
        <v>5243</v>
      </c>
      <c r="I279" s="4"/>
    </row>
    <row r="280" spans="1:9" ht="16" x14ac:dyDescent="0.4">
      <c r="A280" s="4" t="s">
        <v>557</v>
      </c>
      <c r="B280" s="4" t="s">
        <v>558</v>
      </c>
      <c r="E280" s="4" t="s">
        <v>557</v>
      </c>
      <c r="F280" s="4" t="s">
        <v>5244</v>
      </c>
      <c r="G280" t="s">
        <v>4726</v>
      </c>
      <c r="H280" t="s">
        <v>5245</v>
      </c>
      <c r="I280" s="4"/>
    </row>
    <row r="281" spans="1:9" ht="16" x14ac:dyDescent="0.4">
      <c r="A281" s="4" t="s">
        <v>559</v>
      </c>
      <c r="B281" s="4" t="s">
        <v>560</v>
      </c>
      <c r="E281" s="4" t="s">
        <v>559</v>
      </c>
      <c r="F281" s="4" t="s">
        <v>5069</v>
      </c>
      <c r="G281" t="s">
        <v>4723</v>
      </c>
      <c r="H281" t="s">
        <v>5246</v>
      </c>
      <c r="I281" s="4"/>
    </row>
    <row r="282" spans="1:9" ht="16" x14ac:dyDescent="0.4">
      <c r="A282" s="4" t="s">
        <v>561</v>
      </c>
      <c r="B282" s="4" t="s">
        <v>562</v>
      </c>
      <c r="E282" s="4" t="s">
        <v>561</v>
      </c>
      <c r="F282" s="4" t="s">
        <v>5247</v>
      </c>
      <c r="G282" t="s">
        <v>4726</v>
      </c>
      <c r="H282" t="s">
        <v>5248</v>
      </c>
      <c r="I282" s="4"/>
    </row>
    <row r="283" spans="1:9" ht="16" x14ac:dyDescent="0.4">
      <c r="A283" s="4" t="s">
        <v>563</v>
      </c>
      <c r="B283" s="4" t="s">
        <v>564</v>
      </c>
      <c r="E283" s="4" t="s">
        <v>563</v>
      </c>
      <c r="F283" s="4" t="s">
        <v>5249</v>
      </c>
      <c r="G283" t="s">
        <v>4723</v>
      </c>
      <c r="H283" t="s">
        <v>5250</v>
      </c>
      <c r="I283" s="4"/>
    </row>
    <row r="284" spans="1:9" ht="16" x14ac:dyDescent="0.4">
      <c r="A284" s="4" t="s">
        <v>565</v>
      </c>
      <c r="B284" s="4" t="s">
        <v>566</v>
      </c>
      <c r="E284" s="4" t="s">
        <v>565</v>
      </c>
      <c r="F284" s="4" t="s">
        <v>4906</v>
      </c>
      <c r="G284" t="s">
        <v>4726</v>
      </c>
      <c r="H284" t="s">
        <v>5251</v>
      </c>
      <c r="I284" s="4"/>
    </row>
    <row r="285" spans="1:9" ht="16" x14ac:dyDescent="0.4">
      <c r="A285" s="4" t="s">
        <v>567</v>
      </c>
      <c r="B285" s="4" t="s">
        <v>568</v>
      </c>
      <c r="E285" s="4" t="s">
        <v>567</v>
      </c>
      <c r="F285" s="4" t="s">
        <v>5252</v>
      </c>
      <c r="G285" t="s">
        <v>4726</v>
      </c>
      <c r="H285" t="s">
        <v>5253</v>
      </c>
      <c r="I285" s="4"/>
    </row>
    <row r="286" spans="1:9" ht="16" x14ac:dyDescent="0.4">
      <c r="A286" s="4" t="s">
        <v>569</v>
      </c>
      <c r="B286" s="4" t="s">
        <v>570</v>
      </c>
      <c r="E286" s="4" t="s">
        <v>569</v>
      </c>
      <c r="F286" s="4" t="s">
        <v>5254</v>
      </c>
      <c r="G286" t="s">
        <v>4726</v>
      </c>
      <c r="H286" t="s">
        <v>5255</v>
      </c>
      <c r="I286" s="4"/>
    </row>
    <row r="287" spans="1:9" ht="16" x14ac:dyDescent="0.4">
      <c r="A287" s="4" t="s">
        <v>571</v>
      </c>
      <c r="B287" s="4" t="s">
        <v>572</v>
      </c>
      <c r="E287" s="4" t="s">
        <v>571</v>
      </c>
      <c r="F287" s="4" t="s">
        <v>5256</v>
      </c>
      <c r="G287" t="s">
        <v>4726</v>
      </c>
      <c r="H287" t="s">
        <v>5257</v>
      </c>
      <c r="I287" s="4"/>
    </row>
    <row r="288" spans="1:9" ht="16" x14ac:dyDescent="0.4">
      <c r="A288" s="4" t="s">
        <v>573</v>
      </c>
      <c r="B288" s="4" t="s">
        <v>574</v>
      </c>
      <c r="E288" s="4" t="s">
        <v>573</v>
      </c>
      <c r="F288" s="4" t="s">
        <v>5258</v>
      </c>
      <c r="G288" t="s">
        <v>4723</v>
      </c>
      <c r="H288" t="s">
        <v>5259</v>
      </c>
      <c r="I288" s="4"/>
    </row>
    <row r="289" spans="1:9" ht="16" x14ac:dyDescent="0.4">
      <c r="A289" s="4" t="s">
        <v>575</v>
      </c>
      <c r="B289" s="4" t="s">
        <v>576</v>
      </c>
      <c r="E289" s="4" t="s">
        <v>575</v>
      </c>
      <c r="F289" s="4" t="s">
        <v>5260</v>
      </c>
      <c r="G289" t="s">
        <v>4723</v>
      </c>
      <c r="H289" t="s">
        <v>5261</v>
      </c>
      <c r="I289" s="4"/>
    </row>
    <row r="290" spans="1:9" ht="16" x14ac:dyDescent="0.4">
      <c r="A290" s="4" t="s">
        <v>577</v>
      </c>
      <c r="B290" s="4" t="s">
        <v>578</v>
      </c>
      <c r="E290" s="4" t="s">
        <v>577</v>
      </c>
      <c r="F290" s="4" t="s">
        <v>5262</v>
      </c>
      <c r="G290" t="s">
        <v>4726</v>
      </c>
      <c r="H290" t="s">
        <v>5116</v>
      </c>
      <c r="I290" s="4"/>
    </row>
    <row r="291" spans="1:9" ht="16" x14ac:dyDescent="0.4">
      <c r="A291" s="4" t="s">
        <v>579</v>
      </c>
      <c r="B291" s="4" t="s">
        <v>580</v>
      </c>
      <c r="E291" s="4" t="s">
        <v>579</v>
      </c>
      <c r="F291" s="4" t="s">
        <v>5263</v>
      </c>
      <c r="G291" t="s">
        <v>4726</v>
      </c>
      <c r="H291" t="s">
        <v>5264</v>
      </c>
      <c r="I291" s="4"/>
    </row>
    <row r="292" spans="1:9" ht="16" x14ac:dyDescent="0.4">
      <c r="A292" s="4" t="s">
        <v>581</v>
      </c>
      <c r="B292" s="4" t="s">
        <v>582</v>
      </c>
      <c r="E292" s="4" t="s">
        <v>581</v>
      </c>
      <c r="F292" s="4" t="s">
        <v>5265</v>
      </c>
      <c r="G292" t="s">
        <v>4726</v>
      </c>
      <c r="H292" t="s">
        <v>5151</v>
      </c>
      <c r="I292" s="4"/>
    </row>
    <row r="293" spans="1:9" ht="16" x14ac:dyDescent="0.4">
      <c r="A293" s="4" t="s">
        <v>583</v>
      </c>
      <c r="B293" s="4" t="s">
        <v>584</v>
      </c>
      <c r="E293" s="4" t="s">
        <v>583</v>
      </c>
      <c r="F293" s="4" t="s">
        <v>5266</v>
      </c>
      <c r="G293" t="s">
        <v>4726</v>
      </c>
      <c r="H293" t="s">
        <v>5267</v>
      </c>
      <c r="I293" s="4"/>
    </row>
    <row r="294" spans="1:9" ht="16" x14ac:dyDescent="0.4">
      <c r="A294" s="4" t="s">
        <v>585</v>
      </c>
      <c r="B294" s="4" t="s">
        <v>586</v>
      </c>
      <c r="E294" s="4" t="s">
        <v>585</v>
      </c>
      <c r="F294" s="4" t="s">
        <v>5268</v>
      </c>
      <c r="G294" t="s">
        <v>4726</v>
      </c>
      <c r="H294" t="s">
        <v>5269</v>
      </c>
      <c r="I294" s="4"/>
    </row>
    <row r="295" spans="1:9" ht="16" x14ac:dyDescent="0.4">
      <c r="A295" s="4" t="s">
        <v>587</v>
      </c>
      <c r="B295" s="4" t="s">
        <v>588</v>
      </c>
      <c r="E295" s="4" t="s">
        <v>587</v>
      </c>
      <c r="F295" s="4" t="s">
        <v>5270</v>
      </c>
      <c r="G295" t="s">
        <v>4726</v>
      </c>
      <c r="H295" t="s">
        <v>5271</v>
      </c>
      <c r="I295" s="4"/>
    </row>
    <row r="296" spans="1:9" ht="16" x14ac:dyDescent="0.4">
      <c r="A296" s="4" t="s">
        <v>589</v>
      </c>
      <c r="B296" s="4" t="s">
        <v>590</v>
      </c>
      <c r="E296" s="4" t="s">
        <v>589</v>
      </c>
      <c r="F296" s="4" t="s">
        <v>5272</v>
      </c>
      <c r="G296" t="s">
        <v>4723</v>
      </c>
      <c r="H296" t="s">
        <v>5273</v>
      </c>
      <c r="I296" s="4"/>
    </row>
    <row r="297" spans="1:9" ht="16" x14ac:dyDescent="0.4">
      <c r="A297" s="4" t="s">
        <v>591</v>
      </c>
      <c r="B297" s="4" t="s">
        <v>592</v>
      </c>
      <c r="E297" s="4" t="s">
        <v>591</v>
      </c>
      <c r="F297" s="4" t="s">
        <v>5274</v>
      </c>
      <c r="G297" t="s">
        <v>4726</v>
      </c>
      <c r="H297" t="s">
        <v>5275</v>
      </c>
      <c r="I297" s="4"/>
    </row>
    <row r="298" spans="1:9" ht="16" x14ac:dyDescent="0.4">
      <c r="A298" s="4" t="s">
        <v>593</v>
      </c>
      <c r="B298" s="4" t="s">
        <v>594</v>
      </c>
      <c r="E298" s="4" t="s">
        <v>593</v>
      </c>
      <c r="F298" s="4" t="s">
        <v>5276</v>
      </c>
      <c r="G298" t="s">
        <v>4726</v>
      </c>
      <c r="H298" t="s">
        <v>5277</v>
      </c>
      <c r="I298" s="4"/>
    </row>
    <row r="299" spans="1:9" ht="16" x14ac:dyDescent="0.4">
      <c r="A299" s="4" t="s">
        <v>595</v>
      </c>
      <c r="B299" s="4" t="s">
        <v>596</v>
      </c>
      <c r="E299" s="4" t="s">
        <v>595</v>
      </c>
      <c r="F299" s="4" t="s">
        <v>5278</v>
      </c>
      <c r="G299" t="s">
        <v>4726</v>
      </c>
      <c r="H299" t="s">
        <v>5279</v>
      </c>
      <c r="I299" s="4"/>
    </row>
    <row r="300" spans="1:9" ht="16" x14ac:dyDescent="0.4">
      <c r="A300" s="4" t="s">
        <v>597</v>
      </c>
      <c r="B300" s="4" t="s">
        <v>598</v>
      </c>
      <c r="E300" s="4" t="s">
        <v>597</v>
      </c>
      <c r="F300" s="4" t="s">
        <v>5280</v>
      </c>
      <c r="G300" t="s">
        <v>4723</v>
      </c>
      <c r="H300" t="s">
        <v>5281</v>
      </c>
      <c r="I300" s="4"/>
    </row>
    <row r="301" spans="1:9" ht="16" x14ac:dyDescent="0.4">
      <c r="A301" s="4" t="s">
        <v>599</v>
      </c>
      <c r="B301" s="4" t="s">
        <v>600</v>
      </c>
      <c r="E301" s="4" t="s">
        <v>599</v>
      </c>
      <c r="F301" s="4" t="s">
        <v>5282</v>
      </c>
      <c r="G301" t="s">
        <v>4726</v>
      </c>
      <c r="H301" t="s">
        <v>5283</v>
      </c>
      <c r="I301" s="4"/>
    </row>
    <row r="302" spans="1:9" ht="16" x14ac:dyDescent="0.4">
      <c r="A302" s="4" t="s">
        <v>601</v>
      </c>
      <c r="B302" s="4" t="s">
        <v>602</v>
      </c>
      <c r="E302" s="4" t="s">
        <v>601</v>
      </c>
      <c r="F302" s="4" t="s">
        <v>5284</v>
      </c>
      <c r="G302" t="s">
        <v>4723</v>
      </c>
      <c r="H302" t="s">
        <v>5285</v>
      </c>
      <c r="I302" s="4"/>
    </row>
    <row r="303" spans="1:9" ht="16" x14ac:dyDescent="0.4">
      <c r="A303" s="4" t="s">
        <v>603</v>
      </c>
      <c r="B303" s="4" t="s">
        <v>604</v>
      </c>
      <c r="E303" s="4" t="s">
        <v>603</v>
      </c>
      <c r="F303" s="4" t="s">
        <v>5182</v>
      </c>
      <c r="G303" t="s">
        <v>4726</v>
      </c>
      <c r="H303" t="s">
        <v>5286</v>
      </c>
      <c r="I303" s="4"/>
    </row>
    <row r="304" spans="1:9" ht="16" x14ac:dyDescent="0.4">
      <c r="A304" s="4" t="s">
        <v>605</v>
      </c>
      <c r="B304" s="4" t="s">
        <v>606</v>
      </c>
      <c r="E304" s="4" t="s">
        <v>605</v>
      </c>
      <c r="F304" s="4" t="s">
        <v>5287</v>
      </c>
      <c r="G304" t="s">
        <v>4723</v>
      </c>
      <c r="H304" t="s">
        <v>4885</v>
      </c>
      <c r="I304" s="4"/>
    </row>
    <row r="305" spans="1:9" ht="16" x14ac:dyDescent="0.4">
      <c r="A305" s="4" t="s">
        <v>607</v>
      </c>
      <c r="B305" s="4" t="s">
        <v>608</v>
      </c>
      <c r="E305" s="4" t="s">
        <v>607</v>
      </c>
      <c r="F305" s="4" t="s">
        <v>5288</v>
      </c>
      <c r="G305" t="s">
        <v>4726</v>
      </c>
      <c r="H305" t="s">
        <v>5289</v>
      </c>
      <c r="I305" s="4"/>
    </row>
    <row r="306" spans="1:9" ht="16" x14ac:dyDescent="0.4">
      <c r="A306" s="4" t="s">
        <v>609</v>
      </c>
      <c r="B306" s="4" t="s">
        <v>610</v>
      </c>
      <c r="E306" s="4" t="s">
        <v>609</v>
      </c>
      <c r="F306" s="4" t="s">
        <v>5290</v>
      </c>
      <c r="G306" t="s">
        <v>4723</v>
      </c>
      <c r="H306" t="s">
        <v>5291</v>
      </c>
      <c r="I306" s="4"/>
    </row>
    <row r="307" spans="1:9" ht="16" x14ac:dyDescent="0.4">
      <c r="A307" s="4" t="s">
        <v>611</v>
      </c>
      <c r="B307" s="4" t="s">
        <v>612</v>
      </c>
      <c r="E307" s="4" t="s">
        <v>611</v>
      </c>
      <c r="F307" s="4" t="s">
        <v>5292</v>
      </c>
      <c r="G307" t="s">
        <v>4723</v>
      </c>
      <c r="H307" t="s">
        <v>5293</v>
      </c>
      <c r="I307" s="4"/>
    </row>
    <row r="308" spans="1:9" ht="16" x14ac:dyDescent="0.4">
      <c r="A308" s="4" t="s">
        <v>613</v>
      </c>
      <c r="B308" s="4" t="s">
        <v>614</v>
      </c>
      <c r="E308" s="4" t="s">
        <v>613</v>
      </c>
      <c r="F308" s="4" t="s">
        <v>5176</v>
      </c>
      <c r="G308" t="s">
        <v>4723</v>
      </c>
      <c r="H308" t="s">
        <v>5294</v>
      </c>
      <c r="I308" s="4"/>
    </row>
    <row r="309" spans="1:9" ht="16" x14ac:dyDescent="0.4">
      <c r="A309" s="4" t="s">
        <v>615</v>
      </c>
      <c r="B309" s="4" t="s">
        <v>616</v>
      </c>
      <c r="E309" s="4" t="s">
        <v>615</v>
      </c>
      <c r="F309" s="4" t="s">
        <v>5295</v>
      </c>
      <c r="G309" t="s">
        <v>4723</v>
      </c>
      <c r="H309" t="s">
        <v>4850</v>
      </c>
      <c r="I309" s="4"/>
    </row>
    <row r="310" spans="1:9" ht="16" x14ac:dyDescent="0.4">
      <c r="A310" s="4" t="s">
        <v>617</v>
      </c>
      <c r="B310" s="4" t="s">
        <v>618</v>
      </c>
      <c r="E310" s="4" t="s">
        <v>617</v>
      </c>
      <c r="F310" s="4" t="s">
        <v>5296</v>
      </c>
      <c r="G310" t="s">
        <v>4726</v>
      </c>
      <c r="H310" t="s">
        <v>5297</v>
      </c>
      <c r="I310" s="4"/>
    </row>
    <row r="311" spans="1:9" ht="16" x14ac:dyDescent="0.4">
      <c r="A311" s="4" t="s">
        <v>619</v>
      </c>
      <c r="B311" s="4" t="s">
        <v>620</v>
      </c>
      <c r="E311" s="4" t="s">
        <v>619</v>
      </c>
      <c r="F311" s="4" t="s">
        <v>5298</v>
      </c>
      <c r="G311" t="s">
        <v>4723</v>
      </c>
      <c r="H311" t="s">
        <v>5299</v>
      </c>
      <c r="I311" s="4"/>
    </row>
    <row r="312" spans="1:9" ht="16" x14ac:dyDescent="0.4">
      <c r="A312" s="4" t="s">
        <v>621</v>
      </c>
      <c r="B312" s="4" t="s">
        <v>622</v>
      </c>
      <c r="E312" s="4" t="s">
        <v>621</v>
      </c>
      <c r="F312" s="4" t="s">
        <v>5300</v>
      </c>
      <c r="G312" t="s">
        <v>4723</v>
      </c>
      <c r="H312" t="s">
        <v>5301</v>
      </c>
      <c r="I312" s="4"/>
    </row>
    <row r="313" spans="1:9" ht="16" x14ac:dyDescent="0.4">
      <c r="A313" s="4" t="s">
        <v>623</v>
      </c>
      <c r="B313" s="4" t="s">
        <v>624</v>
      </c>
      <c r="E313" s="4" t="s">
        <v>623</v>
      </c>
      <c r="F313" s="4" t="s">
        <v>4859</v>
      </c>
      <c r="G313" t="s">
        <v>4726</v>
      </c>
      <c r="H313" t="s">
        <v>5302</v>
      </c>
      <c r="I313" s="4"/>
    </row>
    <row r="314" spans="1:9" ht="16" x14ac:dyDescent="0.4">
      <c r="A314" s="4" t="s">
        <v>625</v>
      </c>
      <c r="B314" s="4" t="s">
        <v>626</v>
      </c>
      <c r="E314" s="4" t="s">
        <v>625</v>
      </c>
      <c r="F314" s="4" t="s">
        <v>5303</v>
      </c>
      <c r="G314" t="s">
        <v>4726</v>
      </c>
      <c r="H314" t="s">
        <v>5304</v>
      </c>
      <c r="I314" s="4"/>
    </row>
    <row r="315" spans="1:9" ht="16" x14ac:dyDescent="0.4">
      <c r="A315" s="4" t="s">
        <v>627</v>
      </c>
      <c r="B315" s="4" t="s">
        <v>628</v>
      </c>
      <c r="E315" s="4" t="s">
        <v>627</v>
      </c>
      <c r="F315" s="4" t="s">
        <v>5305</v>
      </c>
      <c r="G315" t="s">
        <v>4726</v>
      </c>
      <c r="H315" t="s">
        <v>5306</v>
      </c>
      <c r="I315" s="4"/>
    </row>
    <row r="316" spans="1:9" ht="16" x14ac:dyDescent="0.4">
      <c r="A316" s="4" t="s">
        <v>629</v>
      </c>
      <c r="B316" s="4" t="s">
        <v>630</v>
      </c>
      <c r="E316" s="4" t="s">
        <v>629</v>
      </c>
      <c r="F316" s="4" t="s">
        <v>5307</v>
      </c>
      <c r="G316" t="s">
        <v>4723</v>
      </c>
      <c r="H316" t="s">
        <v>5308</v>
      </c>
      <c r="I316" s="4"/>
    </row>
    <row r="317" spans="1:9" ht="16" x14ac:dyDescent="0.4">
      <c r="A317" s="4" t="s">
        <v>631</v>
      </c>
      <c r="B317" s="4" t="s">
        <v>632</v>
      </c>
      <c r="E317" s="4" t="s">
        <v>631</v>
      </c>
      <c r="F317" s="4" t="s">
        <v>5309</v>
      </c>
      <c r="G317" t="s">
        <v>4723</v>
      </c>
      <c r="H317" t="s">
        <v>5310</v>
      </c>
      <c r="I317" s="4"/>
    </row>
    <row r="318" spans="1:9" ht="16" x14ac:dyDescent="0.4">
      <c r="A318" s="4" t="s">
        <v>633</v>
      </c>
      <c r="B318" s="4" t="s">
        <v>634</v>
      </c>
      <c r="E318" s="4" t="s">
        <v>633</v>
      </c>
      <c r="F318" s="4" t="s">
        <v>5311</v>
      </c>
      <c r="G318" t="s">
        <v>4726</v>
      </c>
      <c r="H318" t="s">
        <v>5059</v>
      </c>
      <c r="I318" s="4"/>
    </row>
    <row r="319" spans="1:9" ht="16" x14ac:dyDescent="0.4">
      <c r="A319" s="4" t="s">
        <v>635</v>
      </c>
      <c r="B319" s="4" t="s">
        <v>636</v>
      </c>
      <c r="E319" s="4" t="s">
        <v>635</v>
      </c>
      <c r="F319" s="4" t="s">
        <v>5312</v>
      </c>
      <c r="G319" t="s">
        <v>4726</v>
      </c>
      <c r="H319" t="s">
        <v>4763</v>
      </c>
      <c r="I319" s="4"/>
    </row>
    <row r="320" spans="1:9" ht="16" x14ac:dyDescent="0.4">
      <c r="A320" s="4" t="s">
        <v>637</v>
      </c>
      <c r="B320" s="4" t="s">
        <v>638</v>
      </c>
      <c r="E320" s="4" t="s">
        <v>637</v>
      </c>
      <c r="F320" s="4" t="s">
        <v>5313</v>
      </c>
      <c r="G320" t="s">
        <v>4726</v>
      </c>
      <c r="H320" t="s">
        <v>5314</v>
      </c>
      <c r="I320" s="4"/>
    </row>
    <row r="321" spans="1:9" ht="16" x14ac:dyDescent="0.4">
      <c r="A321" s="4" t="s">
        <v>639</v>
      </c>
      <c r="B321" s="4" t="s">
        <v>640</v>
      </c>
      <c r="E321" s="4" t="s">
        <v>639</v>
      </c>
      <c r="F321" s="4" t="s">
        <v>5315</v>
      </c>
      <c r="G321" t="s">
        <v>4726</v>
      </c>
      <c r="H321" t="s">
        <v>5316</v>
      </c>
      <c r="I321" s="4"/>
    </row>
    <row r="322" spans="1:9" ht="16" x14ac:dyDescent="0.4">
      <c r="A322" s="4" t="s">
        <v>641</v>
      </c>
      <c r="B322" s="4" t="s">
        <v>642</v>
      </c>
      <c r="E322" s="4" t="s">
        <v>641</v>
      </c>
      <c r="F322" s="4" t="s">
        <v>5317</v>
      </c>
      <c r="G322" t="s">
        <v>4723</v>
      </c>
      <c r="H322" t="s">
        <v>5318</v>
      </c>
      <c r="I322" s="4"/>
    </row>
    <row r="323" spans="1:9" ht="16" x14ac:dyDescent="0.4">
      <c r="A323" s="4" t="s">
        <v>643</v>
      </c>
      <c r="B323" s="4" t="s">
        <v>644</v>
      </c>
      <c r="E323" s="4" t="s">
        <v>643</v>
      </c>
      <c r="F323" s="4" t="s">
        <v>5319</v>
      </c>
      <c r="G323" t="s">
        <v>4723</v>
      </c>
      <c r="H323" t="s">
        <v>5320</v>
      </c>
      <c r="I323" s="4"/>
    </row>
    <row r="324" spans="1:9" ht="16" x14ac:dyDescent="0.4">
      <c r="A324" s="4" t="s">
        <v>645</v>
      </c>
      <c r="B324" s="4" t="s">
        <v>646</v>
      </c>
      <c r="E324" s="4" t="s">
        <v>645</v>
      </c>
      <c r="F324" s="4" t="s">
        <v>5321</v>
      </c>
      <c r="G324" t="s">
        <v>4726</v>
      </c>
      <c r="H324" t="s">
        <v>5322</v>
      </c>
      <c r="I324" s="4"/>
    </row>
    <row r="325" spans="1:9" ht="16" x14ac:dyDescent="0.4">
      <c r="A325" s="4" t="s">
        <v>647</v>
      </c>
      <c r="B325" s="4" t="s">
        <v>648</v>
      </c>
      <c r="E325" s="4" t="s">
        <v>647</v>
      </c>
      <c r="F325" s="4" t="s">
        <v>5252</v>
      </c>
      <c r="G325" t="s">
        <v>4726</v>
      </c>
      <c r="H325" t="s">
        <v>5323</v>
      </c>
      <c r="I325" s="4"/>
    </row>
    <row r="326" spans="1:9" ht="16" x14ac:dyDescent="0.4">
      <c r="A326" s="4" t="s">
        <v>649</v>
      </c>
      <c r="B326" s="4" t="s">
        <v>650</v>
      </c>
      <c r="E326" s="4" t="s">
        <v>649</v>
      </c>
      <c r="F326" s="4" t="s">
        <v>5324</v>
      </c>
      <c r="G326" t="s">
        <v>4726</v>
      </c>
      <c r="H326" t="s">
        <v>5020</v>
      </c>
      <c r="I326" s="4"/>
    </row>
    <row r="327" spans="1:9" ht="16" x14ac:dyDescent="0.4">
      <c r="A327" s="4" t="s">
        <v>651</v>
      </c>
      <c r="B327" s="4" t="s">
        <v>652</v>
      </c>
      <c r="E327" s="4" t="s">
        <v>651</v>
      </c>
      <c r="F327" s="4" t="s">
        <v>5325</v>
      </c>
      <c r="G327" t="s">
        <v>4723</v>
      </c>
      <c r="H327" t="s">
        <v>5326</v>
      </c>
      <c r="I327" s="4"/>
    </row>
    <row r="328" spans="1:9" ht="16" x14ac:dyDescent="0.4">
      <c r="A328" s="4" t="s">
        <v>653</v>
      </c>
      <c r="B328" s="4" t="s">
        <v>654</v>
      </c>
      <c r="E328" s="4" t="s">
        <v>653</v>
      </c>
      <c r="F328" s="4" t="s">
        <v>5327</v>
      </c>
      <c r="G328" t="s">
        <v>4726</v>
      </c>
      <c r="H328" t="s">
        <v>5328</v>
      </c>
      <c r="I328" s="4"/>
    </row>
    <row r="329" spans="1:9" ht="16" x14ac:dyDescent="0.4">
      <c r="A329" s="4" t="s">
        <v>655</v>
      </c>
      <c r="B329" s="4" t="s">
        <v>656</v>
      </c>
      <c r="E329" s="4" t="s">
        <v>655</v>
      </c>
      <c r="F329" s="4" t="s">
        <v>5329</v>
      </c>
      <c r="G329" t="s">
        <v>4726</v>
      </c>
      <c r="H329" t="s">
        <v>5161</v>
      </c>
      <c r="I329" s="4"/>
    </row>
    <row r="330" spans="1:9" ht="16" x14ac:dyDescent="0.4">
      <c r="A330" s="4" t="s">
        <v>657</v>
      </c>
      <c r="B330" s="4" t="s">
        <v>658</v>
      </c>
      <c r="E330" s="4" t="s">
        <v>657</v>
      </c>
      <c r="F330" s="4" t="s">
        <v>5330</v>
      </c>
      <c r="G330" t="s">
        <v>4726</v>
      </c>
      <c r="H330" t="s">
        <v>5331</v>
      </c>
      <c r="I330" s="4"/>
    </row>
    <row r="331" spans="1:9" ht="16" x14ac:dyDescent="0.4">
      <c r="A331" s="4" t="s">
        <v>659</v>
      </c>
      <c r="B331" s="4" t="s">
        <v>660</v>
      </c>
      <c r="E331" s="4" t="s">
        <v>659</v>
      </c>
      <c r="F331" s="4" t="s">
        <v>5332</v>
      </c>
      <c r="G331" t="s">
        <v>4726</v>
      </c>
      <c r="H331" t="s">
        <v>5151</v>
      </c>
      <c r="I331" s="4"/>
    </row>
    <row r="332" spans="1:9" ht="16" x14ac:dyDescent="0.4">
      <c r="A332" s="4" t="s">
        <v>661</v>
      </c>
      <c r="B332" s="4" t="s">
        <v>662</v>
      </c>
      <c r="E332" s="4" t="s">
        <v>661</v>
      </c>
      <c r="F332" s="4" t="s">
        <v>5333</v>
      </c>
      <c r="G332" t="s">
        <v>4726</v>
      </c>
      <c r="H332" t="s">
        <v>5334</v>
      </c>
      <c r="I332" s="4"/>
    </row>
    <row r="333" spans="1:9" ht="16" x14ac:dyDescent="0.4">
      <c r="A333" s="4" t="s">
        <v>663</v>
      </c>
      <c r="B333" s="4" t="s">
        <v>664</v>
      </c>
      <c r="E333" s="4" t="s">
        <v>663</v>
      </c>
      <c r="F333" s="4" t="s">
        <v>5335</v>
      </c>
      <c r="G333" t="s">
        <v>4726</v>
      </c>
      <c r="H333" t="s">
        <v>5336</v>
      </c>
      <c r="I333" s="4"/>
    </row>
    <row r="334" spans="1:9" ht="16" x14ac:dyDescent="0.4">
      <c r="A334" s="4" t="s">
        <v>665</v>
      </c>
      <c r="B334" s="4" t="s">
        <v>666</v>
      </c>
      <c r="E334" s="4" t="s">
        <v>665</v>
      </c>
      <c r="F334" s="4" t="s">
        <v>5337</v>
      </c>
      <c r="G334" t="s">
        <v>4726</v>
      </c>
      <c r="H334" t="s">
        <v>5316</v>
      </c>
      <c r="I334" s="4"/>
    </row>
    <row r="335" spans="1:9" ht="16" x14ac:dyDescent="0.4">
      <c r="A335" s="4" t="s">
        <v>667</v>
      </c>
      <c r="B335" s="4" t="s">
        <v>668</v>
      </c>
      <c r="E335" s="4" t="s">
        <v>667</v>
      </c>
      <c r="F335" s="4" t="s">
        <v>5338</v>
      </c>
      <c r="G335" t="s">
        <v>4723</v>
      </c>
      <c r="H335" t="s">
        <v>5339</v>
      </c>
      <c r="I335" s="4"/>
    </row>
    <row r="336" spans="1:9" ht="16" x14ac:dyDescent="0.4">
      <c r="A336" s="4" t="s">
        <v>669</v>
      </c>
      <c r="B336" s="4" t="s">
        <v>670</v>
      </c>
      <c r="E336" s="4" t="s">
        <v>669</v>
      </c>
      <c r="F336" s="4" t="s">
        <v>5340</v>
      </c>
      <c r="G336" t="s">
        <v>4726</v>
      </c>
      <c r="H336" t="s">
        <v>5341</v>
      </c>
      <c r="I336" s="4"/>
    </row>
    <row r="337" spans="1:9" ht="16" x14ac:dyDescent="0.4">
      <c r="A337" s="4" t="s">
        <v>671</v>
      </c>
      <c r="B337" s="4" t="s">
        <v>672</v>
      </c>
      <c r="E337" s="4" t="s">
        <v>671</v>
      </c>
      <c r="F337" s="4" t="s">
        <v>5342</v>
      </c>
      <c r="G337" t="s">
        <v>4723</v>
      </c>
      <c r="H337" t="s">
        <v>5343</v>
      </c>
      <c r="I337" s="4"/>
    </row>
    <row r="338" spans="1:9" ht="16" x14ac:dyDescent="0.4">
      <c r="A338" s="4" t="s">
        <v>673</v>
      </c>
      <c r="B338" s="4" t="s">
        <v>674</v>
      </c>
      <c r="E338" s="4" t="s">
        <v>673</v>
      </c>
      <c r="F338" s="4" t="s">
        <v>5344</v>
      </c>
      <c r="G338" t="s">
        <v>4726</v>
      </c>
      <c r="H338" t="s">
        <v>5345</v>
      </c>
      <c r="I338" s="4"/>
    </row>
    <row r="339" spans="1:9" ht="16" x14ac:dyDescent="0.4">
      <c r="A339" s="4" t="s">
        <v>675</v>
      </c>
      <c r="B339" s="4" t="s">
        <v>676</v>
      </c>
      <c r="E339" s="4" t="s">
        <v>675</v>
      </c>
      <c r="F339" s="4" t="s">
        <v>5346</v>
      </c>
      <c r="G339" t="s">
        <v>4723</v>
      </c>
      <c r="H339" t="s">
        <v>5347</v>
      </c>
      <c r="I339" s="4"/>
    </row>
    <row r="340" spans="1:9" ht="16" x14ac:dyDescent="0.4">
      <c r="A340" s="4" t="s">
        <v>677</v>
      </c>
      <c r="B340" s="4" t="s">
        <v>678</v>
      </c>
      <c r="E340" s="4" t="s">
        <v>677</v>
      </c>
      <c r="F340" s="4" t="s">
        <v>5348</v>
      </c>
      <c r="G340" t="s">
        <v>4723</v>
      </c>
      <c r="H340" t="s">
        <v>5118</v>
      </c>
      <c r="I340" s="4"/>
    </row>
    <row r="341" spans="1:9" ht="16" x14ac:dyDescent="0.4">
      <c r="A341" s="4" t="s">
        <v>679</v>
      </c>
      <c r="B341" s="4" t="s">
        <v>680</v>
      </c>
      <c r="E341" s="4" t="s">
        <v>679</v>
      </c>
      <c r="F341" s="4" t="s">
        <v>5349</v>
      </c>
      <c r="G341" t="s">
        <v>4726</v>
      </c>
      <c r="H341" t="s">
        <v>5039</v>
      </c>
      <c r="I341" s="4"/>
    </row>
    <row r="342" spans="1:9" ht="16" x14ac:dyDescent="0.4">
      <c r="A342" s="4" t="s">
        <v>681</v>
      </c>
      <c r="B342" s="4" t="s">
        <v>682</v>
      </c>
      <c r="E342" s="4" t="s">
        <v>681</v>
      </c>
      <c r="F342" s="4" t="s">
        <v>5350</v>
      </c>
      <c r="G342" t="s">
        <v>4723</v>
      </c>
      <c r="H342" t="s">
        <v>5351</v>
      </c>
      <c r="I342" s="4"/>
    </row>
    <row r="343" spans="1:9" ht="16" x14ac:dyDescent="0.4">
      <c r="A343" s="4" t="s">
        <v>683</v>
      </c>
      <c r="B343" s="4" t="s">
        <v>684</v>
      </c>
      <c r="E343" s="4" t="s">
        <v>683</v>
      </c>
      <c r="F343" s="4" t="s">
        <v>5352</v>
      </c>
      <c r="G343" t="s">
        <v>4723</v>
      </c>
      <c r="H343" t="s">
        <v>5353</v>
      </c>
      <c r="I343" s="4"/>
    </row>
    <row r="344" spans="1:9" ht="16" x14ac:dyDescent="0.4">
      <c r="A344" s="4" t="s">
        <v>685</v>
      </c>
      <c r="B344" s="4" t="s">
        <v>686</v>
      </c>
      <c r="E344" s="4" t="s">
        <v>685</v>
      </c>
      <c r="F344" s="4" t="s">
        <v>5354</v>
      </c>
      <c r="G344" t="s">
        <v>4723</v>
      </c>
      <c r="H344" t="s">
        <v>5355</v>
      </c>
      <c r="I344" s="4"/>
    </row>
    <row r="345" spans="1:9" ht="16" x14ac:dyDescent="0.4">
      <c r="A345" s="4" t="s">
        <v>687</v>
      </c>
      <c r="B345" s="4" t="s">
        <v>688</v>
      </c>
      <c r="E345" s="4" t="s">
        <v>687</v>
      </c>
      <c r="F345" s="4" t="s">
        <v>5356</v>
      </c>
      <c r="G345" t="s">
        <v>4723</v>
      </c>
      <c r="H345" t="s">
        <v>4913</v>
      </c>
      <c r="I345" s="4"/>
    </row>
    <row r="346" spans="1:9" ht="16" x14ac:dyDescent="0.4">
      <c r="A346" s="4" t="s">
        <v>689</v>
      </c>
      <c r="B346" s="4" t="s">
        <v>690</v>
      </c>
      <c r="E346" s="4" t="s">
        <v>689</v>
      </c>
      <c r="F346" s="4" t="s">
        <v>5357</v>
      </c>
      <c r="G346" t="s">
        <v>4726</v>
      </c>
      <c r="H346" t="s">
        <v>5358</v>
      </c>
      <c r="I346" s="4"/>
    </row>
    <row r="347" spans="1:9" ht="16" x14ac:dyDescent="0.4">
      <c r="A347" s="4" t="s">
        <v>691</v>
      </c>
      <c r="B347" s="4" t="s">
        <v>692</v>
      </c>
      <c r="E347" s="4" t="s">
        <v>691</v>
      </c>
      <c r="F347" s="4" t="s">
        <v>5359</v>
      </c>
      <c r="G347" t="s">
        <v>4723</v>
      </c>
      <c r="H347" t="s">
        <v>5360</v>
      </c>
      <c r="I347" s="4"/>
    </row>
    <row r="348" spans="1:9" ht="16" x14ac:dyDescent="0.4">
      <c r="A348" s="4" t="s">
        <v>693</v>
      </c>
      <c r="B348" s="4" t="s">
        <v>694</v>
      </c>
      <c r="E348" s="4" t="s">
        <v>693</v>
      </c>
      <c r="F348" s="4" t="s">
        <v>5361</v>
      </c>
      <c r="G348" t="s">
        <v>4726</v>
      </c>
      <c r="H348" t="s">
        <v>4824</v>
      </c>
      <c r="I348" s="4"/>
    </row>
    <row r="349" spans="1:9" ht="16" x14ac:dyDescent="0.4">
      <c r="A349" s="4" t="s">
        <v>695</v>
      </c>
      <c r="B349" s="4" t="s">
        <v>696</v>
      </c>
      <c r="E349" s="4" t="s">
        <v>695</v>
      </c>
      <c r="F349" s="4" t="s">
        <v>5362</v>
      </c>
      <c r="G349" t="s">
        <v>4723</v>
      </c>
      <c r="H349" t="s">
        <v>5363</v>
      </c>
      <c r="I349" s="4"/>
    </row>
    <row r="350" spans="1:9" ht="16" x14ac:dyDescent="0.4">
      <c r="A350" s="4" t="s">
        <v>697</v>
      </c>
      <c r="B350" s="4" t="s">
        <v>698</v>
      </c>
      <c r="E350" s="4" t="s">
        <v>697</v>
      </c>
      <c r="F350" s="4" t="s">
        <v>5364</v>
      </c>
      <c r="G350" t="s">
        <v>4723</v>
      </c>
      <c r="H350" t="s">
        <v>5365</v>
      </c>
      <c r="I350" s="4"/>
    </row>
    <row r="351" spans="1:9" ht="16" x14ac:dyDescent="0.4">
      <c r="A351" s="4" t="s">
        <v>699</v>
      </c>
      <c r="B351" s="4" t="s">
        <v>700</v>
      </c>
      <c r="E351" s="4" t="s">
        <v>699</v>
      </c>
      <c r="F351" s="4" t="s">
        <v>5366</v>
      </c>
      <c r="G351" t="s">
        <v>4726</v>
      </c>
      <c r="H351" t="s">
        <v>5367</v>
      </c>
      <c r="I351" s="4"/>
    </row>
    <row r="352" spans="1:9" ht="16" x14ac:dyDescent="0.4">
      <c r="A352" s="4" t="s">
        <v>701</v>
      </c>
      <c r="B352" s="4" t="s">
        <v>702</v>
      </c>
      <c r="E352" s="4" t="s">
        <v>701</v>
      </c>
      <c r="F352" s="4" t="s">
        <v>5368</v>
      </c>
      <c r="G352" t="s">
        <v>4723</v>
      </c>
      <c r="H352" t="s">
        <v>5369</v>
      </c>
      <c r="I352" s="4"/>
    </row>
    <row r="353" spans="1:9" ht="16" x14ac:dyDescent="0.4">
      <c r="A353" s="4" t="s">
        <v>703</v>
      </c>
      <c r="B353" s="4" t="s">
        <v>704</v>
      </c>
      <c r="E353" s="4" t="s">
        <v>703</v>
      </c>
      <c r="F353" s="4" t="s">
        <v>5370</v>
      </c>
      <c r="G353" t="s">
        <v>4726</v>
      </c>
      <c r="H353" t="s">
        <v>5371</v>
      </c>
      <c r="I353" s="4"/>
    </row>
    <row r="354" spans="1:9" ht="16" x14ac:dyDescent="0.4">
      <c r="A354" s="4" t="s">
        <v>705</v>
      </c>
      <c r="B354" s="4" t="s">
        <v>706</v>
      </c>
      <c r="E354" s="4" t="s">
        <v>705</v>
      </c>
      <c r="F354" s="4" t="s">
        <v>5372</v>
      </c>
      <c r="G354" t="s">
        <v>4723</v>
      </c>
      <c r="H354" t="s">
        <v>5373</v>
      </c>
      <c r="I354" s="4"/>
    </row>
    <row r="355" spans="1:9" ht="16" x14ac:dyDescent="0.4">
      <c r="A355" s="4" t="s">
        <v>707</v>
      </c>
      <c r="B355" s="4" t="s">
        <v>708</v>
      </c>
      <c r="E355" s="4" t="s">
        <v>707</v>
      </c>
      <c r="F355" s="4" t="s">
        <v>4880</v>
      </c>
      <c r="G355" t="s">
        <v>4726</v>
      </c>
      <c r="H355" t="s">
        <v>5374</v>
      </c>
      <c r="I355" s="4"/>
    </row>
    <row r="356" spans="1:9" ht="16" x14ac:dyDescent="0.4">
      <c r="A356" s="4" t="s">
        <v>709</v>
      </c>
      <c r="B356" s="4" t="s">
        <v>710</v>
      </c>
      <c r="E356" s="4" t="s">
        <v>709</v>
      </c>
      <c r="F356" s="4" t="s">
        <v>5375</v>
      </c>
      <c r="G356" t="s">
        <v>4723</v>
      </c>
      <c r="H356" t="s">
        <v>5376</v>
      </c>
      <c r="I356" s="4"/>
    </row>
    <row r="357" spans="1:9" ht="16" x14ac:dyDescent="0.4">
      <c r="A357" s="4" t="s">
        <v>711</v>
      </c>
      <c r="B357" s="4" t="s">
        <v>712</v>
      </c>
      <c r="E357" s="4" t="s">
        <v>711</v>
      </c>
      <c r="F357" s="4" t="s">
        <v>5377</v>
      </c>
      <c r="G357" t="s">
        <v>4723</v>
      </c>
      <c r="H357" t="s">
        <v>5378</v>
      </c>
      <c r="I357" s="4"/>
    </row>
    <row r="358" spans="1:9" ht="16" x14ac:dyDescent="0.4">
      <c r="A358" s="4" t="s">
        <v>713</v>
      </c>
      <c r="B358" s="4" t="s">
        <v>714</v>
      </c>
      <c r="E358" s="4" t="s">
        <v>713</v>
      </c>
      <c r="F358" s="4" t="s">
        <v>5379</v>
      </c>
      <c r="G358" t="s">
        <v>4723</v>
      </c>
      <c r="H358" t="s">
        <v>5380</v>
      </c>
      <c r="I358" s="4"/>
    </row>
    <row r="359" spans="1:9" ht="16" x14ac:dyDescent="0.4">
      <c r="A359" s="4" t="s">
        <v>715</v>
      </c>
      <c r="B359" s="4" t="s">
        <v>716</v>
      </c>
      <c r="E359" s="4" t="s">
        <v>715</v>
      </c>
      <c r="F359" s="4" t="s">
        <v>5381</v>
      </c>
      <c r="G359" t="s">
        <v>4726</v>
      </c>
      <c r="H359" t="s">
        <v>5382</v>
      </c>
      <c r="I359" s="4"/>
    </row>
    <row r="360" spans="1:9" ht="16" x14ac:dyDescent="0.4">
      <c r="A360" s="4" t="s">
        <v>717</v>
      </c>
      <c r="B360" s="4" t="s">
        <v>718</v>
      </c>
      <c r="E360" s="4" t="s">
        <v>717</v>
      </c>
      <c r="F360" s="4" t="s">
        <v>5383</v>
      </c>
      <c r="G360" t="s">
        <v>4726</v>
      </c>
      <c r="H360" t="s">
        <v>5384</v>
      </c>
      <c r="I360" s="4"/>
    </row>
    <row r="361" spans="1:9" ht="16" x14ac:dyDescent="0.4">
      <c r="A361" s="4" t="s">
        <v>719</v>
      </c>
      <c r="B361" s="4" t="s">
        <v>720</v>
      </c>
      <c r="E361" s="4" t="s">
        <v>719</v>
      </c>
      <c r="F361" s="4" t="s">
        <v>5385</v>
      </c>
      <c r="G361" t="s">
        <v>4726</v>
      </c>
      <c r="H361" t="s">
        <v>5386</v>
      </c>
      <c r="I361" s="4"/>
    </row>
    <row r="362" spans="1:9" ht="16" x14ac:dyDescent="0.4">
      <c r="A362" s="4" t="s">
        <v>721</v>
      </c>
      <c r="B362" s="4" t="s">
        <v>722</v>
      </c>
      <c r="E362" s="4" t="s">
        <v>721</v>
      </c>
      <c r="F362" s="4" t="s">
        <v>5086</v>
      </c>
      <c r="G362" t="s">
        <v>4726</v>
      </c>
      <c r="H362" t="s">
        <v>5387</v>
      </c>
      <c r="I362" s="4"/>
    </row>
    <row r="363" spans="1:9" ht="16" x14ac:dyDescent="0.4">
      <c r="A363" s="4" t="s">
        <v>723</v>
      </c>
      <c r="B363" s="4" t="s">
        <v>724</v>
      </c>
      <c r="E363" s="4" t="s">
        <v>723</v>
      </c>
      <c r="F363" s="4" t="s">
        <v>5388</v>
      </c>
      <c r="G363" t="s">
        <v>4726</v>
      </c>
      <c r="H363" t="s">
        <v>5389</v>
      </c>
      <c r="I363" s="4"/>
    </row>
    <row r="364" spans="1:9" ht="16" x14ac:dyDescent="0.4">
      <c r="A364" s="4" t="s">
        <v>725</v>
      </c>
      <c r="B364" s="4" t="s">
        <v>726</v>
      </c>
      <c r="E364" s="4" t="s">
        <v>725</v>
      </c>
      <c r="F364" s="4" t="s">
        <v>5390</v>
      </c>
      <c r="G364" t="s">
        <v>4726</v>
      </c>
      <c r="H364" t="s">
        <v>4852</v>
      </c>
      <c r="I364" s="4"/>
    </row>
    <row r="365" spans="1:9" ht="16" x14ac:dyDescent="0.4">
      <c r="A365" s="4" t="s">
        <v>727</v>
      </c>
      <c r="B365" s="4" t="s">
        <v>728</v>
      </c>
      <c r="E365" s="4" t="s">
        <v>727</v>
      </c>
      <c r="F365" s="4" t="s">
        <v>5391</v>
      </c>
      <c r="G365" t="s">
        <v>4726</v>
      </c>
      <c r="H365" t="s">
        <v>5392</v>
      </c>
      <c r="I365" s="4"/>
    </row>
    <row r="366" spans="1:9" ht="16" x14ac:dyDescent="0.4">
      <c r="A366" s="4" t="s">
        <v>729</v>
      </c>
      <c r="B366" s="4" t="s">
        <v>730</v>
      </c>
      <c r="E366" s="4" t="s">
        <v>729</v>
      </c>
      <c r="F366" s="4" t="s">
        <v>5393</v>
      </c>
      <c r="G366" t="s">
        <v>4723</v>
      </c>
      <c r="H366" t="s">
        <v>5394</v>
      </c>
      <c r="I366" s="4"/>
    </row>
    <row r="367" spans="1:9" ht="16" x14ac:dyDescent="0.4">
      <c r="A367" s="4" t="s">
        <v>731</v>
      </c>
      <c r="B367" s="4" t="s">
        <v>732</v>
      </c>
      <c r="E367" s="4" t="s">
        <v>731</v>
      </c>
      <c r="F367" s="4" t="s">
        <v>5395</v>
      </c>
      <c r="G367" t="s">
        <v>4723</v>
      </c>
      <c r="H367" t="s">
        <v>5396</v>
      </c>
      <c r="I367" s="4"/>
    </row>
    <row r="368" spans="1:9" ht="16" x14ac:dyDescent="0.4">
      <c r="A368" s="4" t="s">
        <v>733</v>
      </c>
      <c r="B368" s="4" t="s">
        <v>734</v>
      </c>
      <c r="E368" s="4" t="s">
        <v>733</v>
      </c>
      <c r="F368" s="4" t="s">
        <v>5397</v>
      </c>
      <c r="G368" t="s">
        <v>4726</v>
      </c>
      <c r="H368" t="s">
        <v>5398</v>
      </c>
      <c r="I368" s="4"/>
    </row>
    <row r="369" spans="1:9" ht="16" x14ac:dyDescent="0.4">
      <c r="A369" s="4" t="s">
        <v>735</v>
      </c>
      <c r="B369" s="4" t="s">
        <v>736</v>
      </c>
      <c r="E369" s="4" t="s">
        <v>735</v>
      </c>
      <c r="F369" s="4" t="s">
        <v>5399</v>
      </c>
      <c r="G369" t="s">
        <v>4726</v>
      </c>
      <c r="H369" t="s">
        <v>5400</v>
      </c>
      <c r="I369" s="4"/>
    </row>
    <row r="370" spans="1:9" ht="16" x14ac:dyDescent="0.4">
      <c r="A370" s="4" t="s">
        <v>737</v>
      </c>
      <c r="B370" s="4" t="s">
        <v>738</v>
      </c>
      <c r="E370" s="4" t="s">
        <v>737</v>
      </c>
      <c r="F370" s="4" t="s">
        <v>5401</v>
      </c>
      <c r="G370" t="s">
        <v>4723</v>
      </c>
      <c r="H370" t="s">
        <v>5402</v>
      </c>
      <c r="I370" s="4"/>
    </row>
    <row r="371" spans="1:9" ht="16" x14ac:dyDescent="0.4">
      <c r="A371" s="4" t="s">
        <v>739</v>
      </c>
      <c r="B371" s="4" t="s">
        <v>740</v>
      </c>
      <c r="E371" s="4" t="s">
        <v>739</v>
      </c>
      <c r="F371" s="4" t="s">
        <v>5403</v>
      </c>
      <c r="G371" t="s">
        <v>4726</v>
      </c>
      <c r="H371" t="s">
        <v>5404</v>
      </c>
      <c r="I371" s="4"/>
    </row>
    <row r="372" spans="1:9" ht="16" x14ac:dyDescent="0.4">
      <c r="A372" s="4" t="s">
        <v>741</v>
      </c>
      <c r="B372" s="4" t="s">
        <v>742</v>
      </c>
      <c r="E372" s="4" t="s">
        <v>741</v>
      </c>
      <c r="F372" s="4" t="s">
        <v>5405</v>
      </c>
      <c r="G372" t="s">
        <v>4726</v>
      </c>
      <c r="H372" t="s">
        <v>5406</v>
      </c>
      <c r="I372" s="4"/>
    </row>
    <row r="373" spans="1:9" ht="16" x14ac:dyDescent="0.4">
      <c r="A373" s="4" t="s">
        <v>743</v>
      </c>
      <c r="B373" s="4" t="s">
        <v>744</v>
      </c>
      <c r="E373" s="4" t="s">
        <v>743</v>
      </c>
      <c r="F373" s="4" t="s">
        <v>5407</v>
      </c>
      <c r="G373" t="s">
        <v>4723</v>
      </c>
      <c r="H373" t="s">
        <v>5408</v>
      </c>
      <c r="I373" s="4"/>
    </row>
    <row r="374" spans="1:9" ht="16" x14ac:dyDescent="0.4">
      <c r="A374" s="4" t="s">
        <v>745</v>
      </c>
      <c r="B374" s="4" t="s">
        <v>746</v>
      </c>
      <c r="E374" s="4" t="s">
        <v>745</v>
      </c>
      <c r="F374" s="4" t="s">
        <v>5409</v>
      </c>
      <c r="G374" t="s">
        <v>4726</v>
      </c>
      <c r="H374" t="s">
        <v>5410</v>
      </c>
      <c r="I374" s="4"/>
    </row>
    <row r="375" spans="1:9" ht="16" x14ac:dyDescent="0.4">
      <c r="A375" s="4" t="s">
        <v>747</v>
      </c>
      <c r="B375" s="4" t="s">
        <v>748</v>
      </c>
      <c r="E375" s="4" t="s">
        <v>747</v>
      </c>
      <c r="F375" s="4" t="s">
        <v>5411</v>
      </c>
      <c r="G375" t="s">
        <v>4723</v>
      </c>
      <c r="H375" t="s">
        <v>5412</v>
      </c>
      <c r="I375" s="4"/>
    </row>
    <row r="376" spans="1:9" ht="16" x14ac:dyDescent="0.4">
      <c r="A376" s="4" t="s">
        <v>749</v>
      </c>
      <c r="B376" s="4" t="s">
        <v>750</v>
      </c>
      <c r="E376" s="4" t="s">
        <v>749</v>
      </c>
      <c r="F376" s="4" t="s">
        <v>5413</v>
      </c>
      <c r="G376" t="s">
        <v>4723</v>
      </c>
      <c r="H376" t="s">
        <v>5259</v>
      </c>
      <c r="I376" s="4"/>
    </row>
    <row r="377" spans="1:9" ht="16" x14ac:dyDescent="0.4">
      <c r="A377" s="4" t="s">
        <v>751</v>
      </c>
      <c r="B377" s="4" t="s">
        <v>752</v>
      </c>
      <c r="E377" s="4" t="s">
        <v>751</v>
      </c>
      <c r="F377" s="4" t="s">
        <v>5414</v>
      </c>
      <c r="G377" t="s">
        <v>4723</v>
      </c>
      <c r="H377" t="s">
        <v>5415</v>
      </c>
      <c r="I377" s="4"/>
    </row>
    <row r="378" spans="1:9" ht="16" x14ac:dyDescent="0.4">
      <c r="A378" s="4" t="s">
        <v>753</v>
      </c>
      <c r="B378" s="4" t="s">
        <v>754</v>
      </c>
      <c r="E378" s="4" t="s">
        <v>753</v>
      </c>
      <c r="F378" s="4" t="s">
        <v>5416</v>
      </c>
      <c r="G378" t="s">
        <v>4726</v>
      </c>
      <c r="H378" t="s">
        <v>5417</v>
      </c>
      <c r="I378" s="4"/>
    </row>
    <row r="379" spans="1:9" ht="16" x14ac:dyDescent="0.4">
      <c r="A379" s="4" t="s">
        <v>755</v>
      </c>
      <c r="B379" s="4" t="s">
        <v>756</v>
      </c>
      <c r="E379" s="4" t="s">
        <v>755</v>
      </c>
      <c r="F379" s="4" t="s">
        <v>5418</v>
      </c>
      <c r="G379" t="s">
        <v>4726</v>
      </c>
      <c r="H379" t="s">
        <v>5020</v>
      </c>
      <c r="I379" s="4"/>
    </row>
    <row r="380" spans="1:9" ht="16" x14ac:dyDescent="0.4">
      <c r="A380" s="4" t="s">
        <v>757</v>
      </c>
      <c r="B380" s="4" t="s">
        <v>758</v>
      </c>
      <c r="E380" s="4" t="s">
        <v>757</v>
      </c>
      <c r="F380" s="4" t="s">
        <v>5419</v>
      </c>
      <c r="G380" t="s">
        <v>4723</v>
      </c>
      <c r="H380" t="s">
        <v>5420</v>
      </c>
      <c r="I380" s="4"/>
    </row>
    <row r="381" spans="1:9" ht="16" x14ac:dyDescent="0.4">
      <c r="A381" s="4" t="s">
        <v>759</v>
      </c>
      <c r="B381" s="4" t="s">
        <v>760</v>
      </c>
      <c r="E381" s="4" t="s">
        <v>759</v>
      </c>
      <c r="F381" s="4" t="s">
        <v>5421</v>
      </c>
      <c r="G381" t="s">
        <v>4723</v>
      </c>
      <c r="H381" t="s">
        <v>5095</v>
      </c>
      <c r="I381" s="4"/>
    </row>
    <row r="382" spans="1:9" ht="16" x14ac:dyDescent="0.4">
      <c r="A382" s="4" t="s">
        <v>761</v>
      </c>
      <c r="B382" s="4" t="s">
        <v>762</v>
      </c>
      <c r="E382" s="4" t="s">
        <v>761</v>
      </c>
      <c r="F382" s="4" t="s">
        <v>5422</v>
      </c>
      <c r="G382" t="s">
        <v>4726</v>
      </c>
      <c r="H382" t="s">
        <v>5423</v>
      </c>
      <c r="I382" s="4"/>
    </row>
    <row r="383" spans="1:9" ht="16" x14ac:dyDescent="0.4">
      <c r="A383" s="4" t="s">
        <v>763</v>
      </c>
      <c r="B383" s="4" t="s">
        <v>764</v>
      </c>
      <c r="E383" s="4" t="s">
        <v>763</v>
      </c>
      <c r="F383" s="4" t="s">
        <v>5424</v>
      </c>
      <c r="G383" t="s">
        <v>4723</v>
      </c>
      <c r="H383" t="s">
        <v>5425</v>
      </c>
      <c r="I383" s="4"/>
    </row>
    <row r="384" spans="1:9" ht="16" x14ac:dyDescent="0.4">
      <c r="A384" s="4" t="s">
        <v>765</v>
      </c>
      <c r="B384" s="4" t="s">
        <v>766</v>
      </c>
      <c r="E384" s="4" t="s">
        <v>765</v>
      </c>
      <c r="F384" s="4" t="s">
        <v>5426</v>
      </c>
      <c r="G384" t="s">
        <v>4726</v>
      </c>
      <c r="H384" t="s">
        <v>4737</v>
      </c>
      <c r="I384" s="4"/>
    </row>
    <row r="385" spans="1:9" ht="16" x14ac:dyDescent="0.4">
      <c r="A385" s="4" t="s">
        <v>767</v>
      </c>
      <c r="B385" s="4" t="s">
        <v>768</v>
      </c>
      <c r="E385" s="4" t="s">
        <v>767</v>
      </c>
      <c r="F385" s="4" t="s">
        <v>5427</v>
      </c>
      <c r="G385" t="s">
        <v>4726</v>
      </c>
      <c r="H385" t="s">
        <v>5165</v>
      </c>
      <c r="I385" s="4"/>
    </row>
    <row r="386" spans="1:9" ht="16" x14ac:dyDescent="0.4">
      <c r="A386" s="4" t="s">
        <v>769</v>
      </c>
      <c r="B386" s="4" t="s">
        <v>770</v>
      </c>
      <c r="E386" s="4" t="s">
        <v>769</v>
      </c>
      <c r="F386" s="4" t="s">
        <v>5428</v>
      </c>
      <c r="G386" t="s">
        <v>4723</v>
      </c>
      <c r="H386" t="s">
        <v>4873</v>
      </c>
      <c r="I386" s="4"/>
    </row>
    <row r="387" spans="1:9" ht="16" x14ac:dyDescent="0.4">
      <c r="A387" s="4" t="s">
        <v>771</v>
      </c>
      <c r="B387" s="4" t="s">
        <v>772</v>
      </c>
      <c r="E387" s="4" t="s">
        <v>771</v>
      </c>
      <c r="F387" s="4" t="s">
        <v>5429</v>
      </c>
      <c r="G387" t="s">
        <v>4726</v>
      </c>
      <c r="H387" t="s">
        <v>5430</v>
      </c>
      <c r="I387" s="4"/>
    </row>
    <row r="388" spans="1:9" ht="16" x14ac:dyDescent="0.4">
      <c r="A388" s="4" t="s">
        <v>773</v>
      </c>
      <c r="B388" s="4" t="s">
        <v>774</v>
      </c>
      <c r="E388" s="4" t="s">
        <v>773</v>
      </c>
      <c r="F388" s="4" t="s">
        <v>5431</v>
      </c>
      <c r="G388" t="s">
        <v>4726</v>
      </c>
      <c r="H388" t="s">
        <v>5432</v>
      </c>
      <c r="I388" s="4"/>
    </row>
    <row r="389" spans="1:9" ht="16" x14ac:dyDescent="0.4">
      <c r="A389" s="4" t="s">
        <v>775</v>
      </c>
      <c r="B389" s="4" t="s">
        <v>776</v>
      </c>
      <c r="E389" s="4" t="s">
        <v>775</v>
      </c>
      <c r="F389" s="4" t="s">
        <v>5433</v>
      </c>
      <c r="G389" t="s">
        <v>4723</v>
      </c>
      <c r="H389" t="s">
        <v>5434</v>
      </c>
      <c r="I389" s="4"/>
    </row>
    <row r="390" spans="1:9" ht="16" x14ac:dyDescent="0.4">
      <c r="A390" s="4" t="s">
        <v>777</v>
      </c>
      <c r="B390" s="4" t="s">
        <v>778</v>
      </c>
      <c r="E390" s="4" t="s">
        <v>777</v>
      </c>
      <c r="F390" s="4" t="s">
        <v>5435</v>
      </c>
      <c r="G390" t="s">
        <v>4726</v>
      </c>
      <c r="H390" t="s">
        <v>5436</v>
      </c>
      <c r="I390" s="4"/>
    </row>
    <row r="391" spans="1:9" ht="16" x14ac:dyDescent="0.4">
      <c r="A391" s="4" t="s">
        <v>779</v>
      </c>
      <c r="B391" s="4" t="s">
        <v>780</v>
      </c>
      <c r="E391" s="4" t="s">
        <v>779</v>
      </c>
      <c r="F391" s="4" t="s">
        <v>5437</v>
      </c>
      <c r="G391" t="s">
        <v>4723</v>
      </c>
      <c r="H391" t="s">
        <v>5301</v>
      </c>
      <c r="I391" s="4"/>
    </row>
    <row r="392" spans="1:9" ht="16" x14ac:dyDescent="0.4">
      <c r="A392" s="4" t="s">
        <v>781</v>
      </c>
      <c r="B392" s="4" t="s">
        <v>782</v>
      </c>
      <c r="E392" s="4" t="s">
        <v>781</v>
      </c>
      <c r="F392" s="4" t="s">
        <v>5438</v>
      </c>
      <c r="G392" t="s">
        <v>4723</v>
      </c>
      <c r="H392" t="s">
        <v>5439</v>
      </c>
      <c r="I392" s="4"/>
    </row>
    <row r="393" spans="1:9" ht="16" x14ac:dyDescent="0.4">
      <c r="A393" s="4" t="s">
        <v>783</v>
      </c>
      <c r="B393" s="4" t="s">
        <v>784</v>
      </c>
      <c r="E393" s="4" t="s">
        <v>783</v>
      </c>
      <c r="F393" s="4" t="s">
        <v>5440</v>
      </c>
      <c r="G393" t="s">
        <v>4726</v>
      </c>
      <c r="H393" t="s">
        <v>5441</v>
      </c>
      <c r="I393" s="4"/>
    </row>
    <row r="394" spans="1:9" ht="16" x14ac:dyDescent="0.4">
      <c r="A394" s="4" t="s">
        <v>785</v>
      </c>
      <c r="B394" s="4" t="s">
        <v>786</v>
      </c>
      <c r="E394" s="4" t="s">
        <v>785</v>
      </c>
      <c r="F394" s="4" t="s">
        <v>5442</v>
      </c>
      <c r="G394" t="s">
        <v>4726</v>
      </c>
      <c r="H394" t="s">
        <v>4820</v>
      </c>
      <c r="I394" s="4"/>
    </row>
    <row r="395" spans="1:9" ht="16" x14ac:dyDescent="0.4">
      <c r="A395" s="4" t="s">
        <v>787</v>
      </c>
      <c r="B395" s="4" t="s">
        <v>788</v>
      </c>
      <c r="E395" s="4" t="s">
        <v>787</v>
      </c>
      <c r="F395" s="4" t="s">
        <v>5443</v>
      </c>
      <c r="G395" t="s">
        <v>4723</v>
      </c>
      <c r="H395" t="s">
        <v>5444</v>
      </c>
      <c r="I395" s="4"/>
    </row>
    <row r="396" spans="1:9" ht="16" x14ac:dyDescent="0.4">
      <c r="A396" s="4" t="s">
        <v>789</v>
      </c>
      <c r="B396" s="4" t="s">
        <v>790</v>
      </c>
      <c r="E396" s="4" t="s">
        <v>789</v>
      </c>
      <c r="F396" s="4" t="s">
        <v>5117</v>
      </c>
      <c r="G396" t="s">
        <v>4726</v>
      </c>
      <c r="H396" t="s">
        <v>5445</v>
      </c>
      <c r="I396" s="4"/>
    </row>
    <row r="397" spans="1:9" ht="16" x14ac:dyDescent="0.4">
      <c r="A397" s="4" t="s">
        <v>791</v>
      </c>
      <c r="B397" s="4" t="s">
        <v>792</v>
      </c>
      <c r="E397" s="4" t="s">
        <v>791</v>
      </c>
      <c r="F397" s="4" t="s">
        <v>5446</v>
      </c>
      <c r="G397" t="s">
        <v>4723</v>
      </c>
      <c r="H397" t="s">
        <v>5447</v>
      </c>
      <c r="I397" s="4"/>
    </row>
    <row r="398" spans="1:9" ht="16" x14ac:dyDescent="0.4">
      <c r="A398" s="4" t="s">
        <v>793</v>
      </c>
      <c r="B398" s="4" t="s">
        <v>794</v>
      </c>
      <c r="E398" s="4" t="s">
        <v>793</v>
      </c>
      <c r="F398" s="4" t="s">
        <v>5448</v>
      </c>
      <c r="G398" t="s">
        <v>4723</v>
      </c>
      <c r="H398" t="s">
        <v>5449</v>
      </c>
      <c r="I398" s="4"/>
    </row>
    <row r="399" spans="1:9" ht="16" x14ac:dyDescent="0.4">
      <c r="A399" s="4" t="s">
        <v>795</v>
      </c>
      <c r="B399" s="4" t="s">
        <v>796</v>
      </c>
      <c r="E399" s="4" t="s">
        <v>795</v>
      </c>
      <c r="F399" s="4" t="s">
        <v>5450</v>
      </c>
      <c r="G399" t="s">
        <v>4723</v>
      </c>
      <c r="H399" t="s">
        <v>5451</v>
      </c>
      <c r="I399" s="4"/>
    </row>
    <row r="400" spans="1:9" ht="16" x14ac:dyDescent="0.4">
      <c r="A400" s="4" t="s">
        <v>797</v>
      </c>
      <c r="B400" s="4" t="s">
        <v>798</v>
      </c>
      <c r="E400" s="4" t="s">
        <v>797</v>
      </c>
      <c r="F400" s="4" t="s">
        <v>5452</v>
      </c>
      <c r="G400" t="s">
        <v>4726</v>
      </c>
      <c r="H400" t="s">
        <v>5453</v>
      </c>
      <c r="I400" s="4"/>
    </row>
    <row r="401" spans="1:9" ht="16" x14ac:dyDescent="0.4">
      <c r="A401" s="4" t="s">
        <v>799</v>
      </c>
      <c r="B401" s="4" t="s">
        <v>800</v>
      </c>
      <c r="E401" s="4" t="s">
        <v>799</v>
      </c>
      <c r="F401" s="4" t="s">
        <v>5454</v>
      </c>
      <c r="G401" t="s">
        <v>4723</v>
      </c>
      <c r="H401" t="s">
        <v>4895</v>
      </c>
      <c r="I401" s="4"/>
    </row>
    <row r="402" spans="1:9" ht="16" x14ac:dyDescent="0.4">
      <c r="A402" s="4" t="s">
        <v>801</v>
      </c>
      <c r="B402" s="4" t="s">
        <v>802</v>
      </c>
      <c r="E402" s="4" t="s">
        <v>801</v>
      </c>
      <c r="F402" s="4" t="s">
        <v>5455</v>
      </c>
      <c r="G402" t="s">
        <v>4723</v>
      </c>
      <c r="H402" t="s">
        <v>5456</v>
      </c>
      <c r="I402" s="4"/>
    </row>
    <row r="403" spans="1:9" ht="16" x14ac:dyDescent="0.4">
      <c r="A403" s="4" t="s">
        <v>803</v>
      </c>
      <c r="B403" s="4" t="s">
        <v>804</v>
      </c>
      <c r="E403" s="4" t="s">
        <v>803</v>
      </c>
      <c r="F403" s="4" t="s">
        <v>5457</v>
      </c>
      <c r="G403" t="s">
        <v>4726</v>
      </c>
      <c r="H403" t="s">
        <v>5458</v>
      </c>
      <c r="I403" s="4"/>
    </row>
    <row r="404" spans="1:9" ht="16" x14ac:dyDescent="0.4">
      <c r="A404" s="4" t="s">
        <v>805</v>
      </c>
      <c r="B404" s="4" t="s">
        <v>806</v>
      </c>
      <c r="E404" s="4" t="s">
        <v>805</v>
      </c>
      <c r="F404" s="4" t="s">
        <v>5459</v>
      </c>
      <c r="G404" t="s">
        <v>4723</v>
      </c>
      <c r="H404" t="s">
        <v>5460</v>
      </c>
      <c r="I404" s="4"/>
    </row>
    <row r="405" spans="1:9" ht="16" x14ac:dyDescent="0.4">
      <c r="A405" s="4" t="s">
        <v>807</v>
      </c>
      <c r="B405" s="4" t="s">
        <v>808</v>
      </c>
      <c r="E405" s="4" t="s">
        <v>807</v>
      </c>
      <c r="F405" s="4" t="s">
        <v>5461</v>
      </c>
      <c r="G405" t="s">
        <v>4723</v>
      </c>
      <c r="H405" t="s">
        <v>5462</v>
      </c>
      <c r="I405" s="4"/>
    </row>
    <row r="406" spans="1:9" ht="16" x14ac:dyDescent="0.4">
      <c r="A406" s="4" t="s">
        <v>809</v>
      </c>
      <c r="B406" s="4" t="s">
        <v>810</v>
      </c>
      <c r="E406" s="4" t="s">
        <v>809</v>
      </c>
      <c r="F406" s="4" t="s">
        <v>5463</v>
      </c>
      <c r="G406" t="s">
        <v>4726</v>
      </c>
      <c r="H406" t="s">
        <v>5464</v>
      </c>
      <c r="I406" s="4"/>
    </row>
    <row r="407" spans="1:9" ht="16" x14ac:dyDescent="0.4">
      <c r="A407" s="4" t="s">
        <v>811</v>
      </c>
      <c r="B407" s="4" t="s">
        <v>812</v>
      </c>
      <c r="E407" s="4" t="s">
        <v>811</v>
      </c>
      <c r="F407" s="4" t="s">
        <v>5465</v>
      </c>
      <c r="G407" t="s">
        <v>4726</v>
      </c>
      <c r="H407" t="s">
        <v>5466</v>
      </c>
      <c r="I407" s="4"/>
    </row>
    <row r="408" spans="1:9" ht="16" x14ac:dyDescent="0.4">
      <c r="A408" s="4" t="s">
        <v>813</v>
      </c>
      <c r="B408" s="4" t="s">
        <v>814</v>
      </c>
      <c r="E408" s="4" t="s">
        <v>813</v>
      </c>
      <c r="F408" s="4" t="s">
        <v>5467</v>
      </c>
      <c r="G408" t="s">
        <v>4726</v>
      </c>
      <c r="H408" t="s">
        <v>5468</v>
      </c>
      <c r="I408" s="4"/>
    </row>
    <row r="409" spans="1:9" ht="16" x14ac:dyDescent="0.4">
      <c r="A409" s="4" t="s">
        <v>815</v>
      </c>
      <c r="B409" s="4" t="s">
        <v>816</v>
      </c>
      <c r="E409" s="4" t="s">
        <v>815</v>
      </c>
      <c r="F409" s="4" t="s">
        <v>5469</v>
      </c>
      <c r="G409" t="s">
        <v>4726</v>
      </c>
      <c r="H409" t="s">
        <v>5470</v>
      </c>
      <c r="I409" s="4"/>
    </row>
    <row r="410" spans="1:9" ht="16" x14ac:dyDescent="0.4">
      <c r="A410" s="4" t="s">
        <v>817</v>
      </c>
      <c r="B410" s="4" t="s">
        <v>818</v>
      </c>
      <c r="E410" s="4" t="s">
        <v>817</v>
      </c>
      <c r="F410" s="4" t="s">
        <v>5471</v>
      </c>
      <c r="G410" t="s">
        <v>4726</v>
      </c>
      <c r="H410" t="s">
        <v>5472</v>
      </c>
      <c r="I410" s="4"/>
    </row>
    <row r="411" spans="1:9" ht="16" x14ac:dyDescent="0.4">
      <c r="A411" s="4" t="s">
        <v>819</v>
      </c>
      <c r="B411" s="4" t="s">
        <v>820</v>
      </c>
      <c r="E411" s="4" t="s">
        <v>819</v>
      </c>
      <c r="F411" s="4" t="s">
        <v>5473</v>
      </c>
      <c r="G411" t="s">
        <v>4726</v>
      </c>
      <c r="H411" t="s">
        <v>5474</v>
      </c>
      <c r="I411" s="4"/>
    </row>
    <row r="412" spans="1:9" ht="16" x14ac:dyDescent="0.4">
      <c r="A412" s="4" t="s">
        <v>821</v>
      </c>
      <c r="B412" s="4" t="s">
        <v>822</v>
      </c>
      <c r="E412" s="4" t="s">
        <v>821</v>
      </c>
      <c r="F412" s="4" t="s">
        <v>5475</v>
      </c>
      <c r="G412" t="s">
        <v>4723</v>
      </c>
      <c r="H412" t="s">
        <v>5476</v>
      </c>
      <c r="I412" s="4"/>
    </row>
    <row r="413" spans="1:9" ht="16" x14ac:dyDescent="0.4">
      <c r="A413" s="4" t="s">
        <v>823</v>
      </c>
      <c r="B413" s="4" t="s">
        <v>824</v>
      </c>
      <c r="E413" s="4" t="s">
        <v>823</v>
      </c>
      <c r="F413" s="4" t="s">
        <v>5477</v>
      </c>
      <c r="G413" t="s">
        <v>4723</v>
      </c>
      <c r="H413" t="s">
        <v>5478</v>
      </c>
      <c r="I413" s="4"/>
    </row>
    <row r="414" spans="1:9" ht="16" x14ac:dyDescent="0.4">
      <c r="A414" s="4" t="s">
        <v>825</v>
      </c>
      <c r="B414" s="4" t="s">
        <v>826</v>
      </c>
      <c r="E414" s="4" t="s">
        <v>825</v>
      </c>
      <c r="F414" s="4" t="s">
        <v>5479</v>
      </c>
      <c r="G414" t="s">
        <v>4726</v>
      </c>
      <c r="H414" t="s">
        <v>5480</v>
      </c>
      <c r="I414" s="4"/>
    </row>
    <row r="415" spans="1:9" ht="16" x14ac:dyDescent="0.4">
      <c r="A415" s="4" t="s">
        <v>827</v>
      </c>
      <c r="B415" s="4" t="s">
        <v>828</v>
      </c>
      <c r="E415" s="4" t="s">
        <v>827</v>
      </c>
      <c r="F415" s="4" t="s">
        <v>5481</v>
      </c>
      <c r="G415" t="s">
        <v>4723</v>
      </c>
      <c r="H415" t="s">
        <v>5482</v>
      </c>
      <c r="I415" s="4"/>
    </row>
    <row r="416" spans="1:9" ht="16" x14ac:dyDescent="0.4">
      <c r="A416" s="4" t="s">
        <v>829</v>
      </c>
      <c r="B416" s="4" t="s">
        <v>830</v>
      </c>
      <c r="E416" s="4" t="s">
        <v>829</v>
      </c>
      <c r="F416" s="4" t="s">
        <v>5483</v>
      </c>
      <c r="G416" t="s">
        <v>4723</v>
      </c>
      <c r="H416" t="s">
        <v>5484</v>
      </c>
      <c r="I416" s="4"/>
    </row>
    <row r="417" spans="1:9" ht="16" x14ac:dyDescent="0.4">
      <c r="A417" s="4" t="s">
        <v>831</v>
      </c>
      <c r="B417" s="4" t="s">
        <v>832</v>
      </c>
      <c r="E417" s="4" t="s">
        <v>831</v>
      </c>
      <c r="F417" s="4" t="s">
        <v>5485</v>
      </c>
      <c r="G417" t="s">
        <v>4726</v>
      </c>
      <c r="H417" t="s">
        <v>5486</v>
      </c>
      <c r="I417" s="4"/>
    </row>
    <row r="418" spans="1:9" ht="16" x14ac:dyDescent="0.4">
      <c r="A418" s="4" t="s">
        <v>833</v>
      </c>
      <c r="B418" s="4" t="s">
        <v>834</v>
      </c>
      <c r="E418" s="4" t="s">
        <v>833</v>
      </c>
      <c r="F418" s="4" t="s">
        <v>5487</v>
      </c>
      <c r="G418" t="s">
        <v>4726</v>
      </c>
      <c r="H418" t="s">
        <v>4737</v>
      </c>
      <c r="I418" s="4"/>
    </row>
    <row r="419" spans="1:9" ht="16" x14ac:dyDescent="0.4">
      <c r="A419" s="4" t="s">
        <v>835</v>
      </c>
      <c r="B419" s="4" t="s">
        <v>836</v>
      </c>
      <c r="E419" s="4" t="s">
        <v>835</v>
      </c>
      <c r="F419" s="4" t="s">
        <v>5488</v>
      </c>
      <c r="G419" t="s">
        <v>4723</v>
      </c>
      <c r="H419" t="s">
        <v>5489</v>
      </c>
      <c r="I419" s="4"/>
    </row>
    <row r="420" spans="1:9" ht="16" x14ac:dyDescent="0.4">
      <c r="A420" s="4" t="s">
        <v>837</v>
      </c>
      <c r="B420" s="4" t="s">
        <v>838</v>
      </c>
      <c r="E420" s="4" t="s">
        <v>837</v>
      </c>
      <c r="F420" s="4" t="s">
        <v>5490</v>
      </c>
      <c r="G420" t="s">
        <v>4723</v>
      </c>
      <c r="H420" t="s">
        <v>5360</v>
      </c>
      <c r="I420" s="4"/>
    </row>
    <row r="421" spans="1:9" ht="16" x14ac:dyDescent="0.4">
      <c r="A421" s="4" t="s">
        <v>839</v>
      </c>
      <c r="B421" s="4" t="s">
        <v>840</v>
      </c>
      <c r="E421" s="4" t="s">
        <v>839</v>
      </c>
      <c r="F421" s="4" t="s">
        <v>5491</v>
      </c>
      <c r="G421" t="s">
        <v>4723</v>
      </c>
      <c r="H421" t="s">
        <v>5492</v>
      </c>
      <c r="I421" s="4"/>
    </row>
    <row r="422" spans="1:9" ht="16" x14ac:dyDescent="0.4">
      <c r="A422" s="4" t="s">
        <v>841</v>
      </c>
      <c r="B422" s="4" t="s">
        <v>842</v>
      </c>
      <c r="E422" s="4" t="s">
        <v>841</v>
      </c>
      <c r="F422" s="4" t="s">
        <v>5493</v>
      </c>
      <c r="G422" t="s">
        <v>4723</v>
      </c>
      <c r="H422" t="s">
        <v>5494</v>
      </c>
      <c r="I422" s="4"/>
    </row>
    <row r="423" spans="1:9" ht="16" x14ac:dyDescent="0.4">
      <c r="A423" s="4" t="s">
        <v>843</v>
      </c>
      <c r="B423" s="4" t="s">
        <v>844</v>
      </c>
      <c r="E423" s="4" t="s">
        <v>843</v>
      </c>
      <c r="F423" s="4" t="s">
        <v>5495</v>
      </c>
      <c r="G423" t="s">
        <v>4726</v>
      </c>
      <c r="H423" t="s">
        <v>5496</v>
      </c>
      <c r="I423" s="4"/>
    </row>
    <row r="424" spans="1:9" ht="16" x14ac:dyDescent="0.4">
      <c r="A424" s="4" t="s">
        <v>845</v>
      </c>
      <c r="B424" s="4" t="s">
        <v>846</v>
      </c>
      <c r="E424" s="4" t="s">
        <v>845</v>
      </c>
      <c r="F424" s="4" t="s">
        <v>4936</v>
      </c>
      <c r="G424" t="s">
        <v>4723</v>
      </c>
      <c r="H424" t="s">
        <v>5497</v>
      </c>
      <c r="I424" s="4"/>
    </row>
    <row r="425" spans="1:9" ht="16" x14ac:dyDescent="0.4">
      <c r="A425" s="4" t="s">
        <v>847</v>
      </c>
      <c r="B425" s="4" t="s">
        <v>848</v>
      </c>
      <c r="E425" s="4" t="s">
        <v>847</v>
      </c>
      <c r="F425" s="4" t="s">
        <v>5498</v>
      </c>
      <c r="G425" t="s">
        <v>4723</v>
      </c>
      <c r="H425" t="s">
        <v>5499</v>
      </c>
      <c r="I425" s="4"/>
    </row>
    <row r="426" spans="1:9" ht="16" x14ac:dyDescent="0.4">
      <c r="A426" s="4" t="s">
        <v>849</v>
      </c>
      <c r="B426" s="4" t="s">
        <v>850</v>
      </c>
      <c r="E426" s="4" t="s">
        <v>849</v>
      </c>
      <c r="F426" s="4" t="s">
        <v>5500</v>
      </c>
      <c r="G426" t="s">
        <v>4723</v>
      </c>
      <c r="H426" t="s">
        <v>5501</v>
      </c>
      <c r="I426" s="4"/>
    </row>
    <row r="427" spans="1:9" ht="16" x14ac:dyDescent="0.4">
      <c r="A427" s="4" t="s">
        <v>851</v>
      </c>
      <c r="B427" s="4" t="s">
        <v>852</v>
      </c>
      <c r="E427" s="4" t="s">
        <v>851</v>
      </c>
      <c r="F427" s="4" t="s">
        <v>5502</v>
      </c>
      <c r="G427" t="s">
        <v>4726</v>
      </c>
      <c r="H427" t="s">
        <v>5484</v>
      </c>
      <c r="I427" s="4"/>
    </row>
    <row r="428" spans="1:9" ht="16" x14ac:dyDescent="0.4">
      <c r="A428" s="4" t="s">
        <v>853</v>
      </c>
      <c r="B428" s="4" t="s">
        <v>854</v>
      </c>
      <c r="E428" s="4" t="s">
        <v>853</v>
      </c>
      <c r="F428" s="4" t="s">
        <v>5503</v>
      </c>
      <c r="G428" t="s">
        <v>4726</v>
      </c>
      <c r="H428" t="s">
        <v>5116</v>
      </c>
      <c r="I428" s="4"/>
    </row>
    <row r="429" spans="1:9" ht="16" x14ac:dyDescent="0.4">
      <c r="A429" s="4" t="s">
        <v>855</v>
      </c>
      <c r="B429" s="4" t="s">
        <v>856</v>
      </c>
      <c r="E429" s="4" t="s">
        <v>855</v>
      </c>
      <c r="F429" s="4" t="s">
        <v>5504</v>
      </c>
      <c r="G429" t="s">
        <v>4723</v>
      </c>
      <c r="H429" t="s">
        <v>5505</v>
      </c>
      <c r="I429" s="4"/>
    </row>
    <row r="430" spans="1:9" ht="16" x14ac:dyDescent="0.4">
      <c r="A430" s="4" t="s">
        <v>857</v>
      </c>
      <c r="B430" s="4" t="s">
        <v>858</v>
      </c>
      <c r="E430" s="4" t="s">
        <v>857</v>
      </c>
      <c r="F430" s="4" t="s">
        <v>5506</v>
      </c>
      <c r="G430" t="s">
        <v>4723</v>
      </c>
      <c r="H430" t="s">
        <v>5507</v>
      </c>
      <c r="I430" s="4"/>
    </row>
    <row r="431" spans="1:9" ht="16" x14ac:dyDescent="0.4">
      <c r="A431" s="4" t="s">
        <v>859</v>
      </c>
      <c r="B431" s="4" t="s">
        <v>860</v>
      </c>
      <c r="E431" s="4" t="s">
        <v>859</v>
      </c>
      <c r="F431" s="4" t="s">
        <v>5508</v>
      </c>
      <c r="G431" t="s">
        <v>4723</v>
      </c>
      <c r="H431" t="s">
        <v>4879</v>
      </c>
      <c r="I431" s="4"/>
    </row>
    <row r="432" spans="1:9" ht="16" x14ac:dyDescent="0.4">
      <c r="A432" s="4" t="s">
        <v>861</v>
      </c>
      <c r="B432" s="4" t="s">
        <v>862</v>
      </c>
      <c r="E432" s="4" t="s">
        <v>861</v>
      </c>
      <c r="F432" s="4" t="s">
        <v>5509</v>
      </c>
      <c r="G432" t="s">
        <v>4723</v>
      </c>
      <c r="H432" t="s">
        <v>5510</v>
      </c>
      <c r="I432" s="4"/>
    </row>
    <row r="433" spans="1:9" ht="16" x14ac:dyDescent="0.4">
      <c r="A433" s="4" t="s">
        <v>863</v>
      </c>
      <c r="B433" s="4" t="s">
        <v>864</v>
      </c>
      <c r="E433" s="4" t="s">
        <v>863</v>
      </c>
      <c r="F433" s="4" t="s">
        <v>5511</v>
      </c>
      <c r="G433" t="s">
        <v>4723</v>
      </c>
      <c r="H433" t="s">
        <v>5512</v>
      </c>
      <c r="I433" s="4"/>
    </row>
    <row r="434" spans="1:9" ht="16" x14ac:dyDescent="0.4">
      <c r="A434" s="4" t="s">
        <v>865</v>
      </c>
      <c r="B434" s="4" t="s">
        <v>866</v>
      </c>
      <c r="E434" s="4" t="s">
        <v>865</v>
      </c>
      <c r="F434" s="4" t="s">
        <v>5513</v>
      </c>
      <c r="G434" t="s">
        <v>4723</v>
      </c>
      <c r="H434" t="s">
        <v>5514</v>
      </c>
      <c r="I434" s="4"/>
    </row>
    <row r="435" spans="1:9" ht="16" x14ac:dyDescent="0.4">
      <c r="A435" s="4" t="s">
        <v>867</v>
      </c>
      <c r="B435" s="4" t="s">
        <v>868</v>
      </c>
      <c r="E435" s="4" t="s">
        <v>867</v>
      </c>
      <c r="F435" s="4" t="s">
        <v>5515</v>
      </c>
      <c r="G435" t="s">
        <v>4726</v>
      </c>
      <c r="H435" t="s">
        <v>5470</v>
      </c>
      <c r="I435" s="4"/>
    </row>
    <row r="436" spans="1:9" ht="16" x14ac:dyDescent="0.4">
      <c r="A436" s="4" t="s">
        <v>869</v>
      </c>
      <c r="B436" s="4" t="s">
        <v>870</v>
      </c>
      <c r="E436" s="4" t="s">
        <v>869</v>
      </c>
      <c r="F436" s="4" t="s">
        <v>5516</v>
      </c>
      <c r="G436" t="s">
        <v>4723</v>
      </c>
      <c r="H436" t="s">
        <v>4895</v>
      </c>
      <c r="I436" s="4"/>
    </row>
    <row r="437" spans="1:9" ht="16" x14ac:dyDescent="0.4">
      <c r="A437" s="4" t="s">
        <v>871</v>
      </c>
      <c r="B437" s="4" t="s">
        <v>872</v>
      </c>
      <c r="E437" s="4" t="s">
        <v>871</v>
      </c>
      <c r="F437" s="4" t="s">
        <v>5517</v>
      </c>
      <c r="G437" t="s">
        <v>4726</v>
      </c>
      <c r="H437" t="s">
        <v>5518</v>
      </c>
      <c r="I437" s="4"/>
    </row>
    <row r="438" spans="1:9" ht="16" x14ac:dyDescent="0.4">
      <c r="A438" s="4" t="s">
        <v>873</v>
      </c>
      <c r="B438" s="4" t="s">
        <v>874</v>
      </c>
      <c r="E438" s="4" t="s">
        <v>873</v>
      </c>
      <c r="F438" s="4" t="s">
        <v>5519</v>
      </c>
      <c r="G438" t="s">
        <v>4726</v>
      </c>
      <c r="H438" t="s">
        <v>5520</v>
      </c>
      <c r="I438" s="4"/>
    </row>
    <row r="439" spans="1:9" ht="16" x14ac:dyDescent="0.4">
      <c r="A439" s="4" t="s">
        <v>875</v>
      </c>
      <c r="B439" s="4" t="s">
        <v>876</v>
      </c>
      <c r="E439" s="4" t="s">
        <v>875</v>
      </c>
      <c r="F439" s="4" t="s">
        <v>5521</v>
      </c>
      <c r="G439" t="s">
        <v>4726</v>
      </c>
      <c r="H439" t="s">
        <v>5522</v>
      </c>
      <c r="I439" s="4"/>
    </row>
    <row r="440" spans="1:9" ht="16" x14ac:dyDescent="0.4">
      <c r="A440" s="4" t="s">
        <v>877</v>
      </c>
      <c r="B440" s="4" t="s">
        <v>878</v>
      </c>
      <c r="E440" s="4" t="s">
        <v>877</v>
      </c>
      <c r="F440" s="4" t="s">
        <v>5523</v>
      </c>
      <c r="G440" t="s">
        <v>4723</v>
      </c>
      <c r="H440" t="s">
        <v>5396</v>
      </c>
      <c r="I440" s="4"/>
    </row>
    <row r="441" spans="1:9" ht="16" x14ac:dyDescent="0.4">
      <c r="A441" s="4" t="s">
        <v>879</v>
      </c>
      <c r="B441" s="4" t="s">
        <v>880</v>
      </c>
      <c r="E441" s="4" t="s">
        <v>879</v>
      </c>
      <c r="F441" s="4" t="s">
        <v>5524</v>
      </c>
      <c r="G441" t="s">
        <v>4726</v>
      </c>
      <c r="H441" t="s">
        <v>5525</v>
      </c>
      <c r="I441" s="4"/>
    </row>
    <row r="442" spans="1:9" ht="16" x14ac:dyDescent="0.4">
      <c r="A442" s="4" t="s">
        <v>881</v>
      </c>
      <c r="B442" s="4" t="s">
        <v>882</v>
      </c>
      <c r="E442" s="4" t="s">
        <v>881</v>
      </c>
      <c r="F442" s="4" t="s">
        <v>5526</v>
      </c>
      <c r="G442" t="s">
        <v>4723</v>
      </c>
      <c r="H442" t="s">
        <v>5527</v>
      </c>
      <c r="I442" s="4"/>
    </row>
    <row r="443" spans="1:9" ht="16" x14ac:dyDescent="0.4">
      <c r="A443" s="4" t="s">
        <v>883</v>
      </c>
      <c r="B443" s="4" t="s">
        <v>884</v>
      </c>
      <c r="E443" s="4" t="s">
        <v>883</v>
      </c>
      <c r="F443" s="4" t="s">
        <v>5528</v>
      </c>
      <c r="G443" t="s">
        <v>4723</v>
      </c>
      <c r="H443" t="s">
        <v>5529</v>
      </c>
      <c r="I443" s="4"/>
    </row>
    <row r="444" spans="1:9" ht="16" x14ac:dyDescent="0.4">
      <c r="A444" s="4" t="s">
        <v>885</v>
      </c>
      <c r="B444" s="4" t="s">
        <v>886</v>
      </c>
      <c r="E444" s="4" t="s">
        <v>885</v>
      </c>
      <c r="F444" s="4" t="s">
        <v>5530</v>
      </c>
      <c r="G444" t="s">
        <v>4726</v>
      </c>
      <c r="H444" t="s">
        <v>5531</v>
      </c>
      <c r="I444" s="4"/>
    </row>
    <row r="445" spans="1:9" ht="16" x14ac:dyDescent="0.4">
      <c r="A445" s="4" t="s">
        <v>887</v>
      </c>
      <c r="B445" s="4" t="s">
        <v>888</v>
      </c>
      <c r="E445" s="4" t="s">
        <v>887</v>
      </c>
      <c r="F445" s="4" t="s">
        <v>4857</v>
      </c>
      <c r="G445" t="s">
        <v>4726</v>
      </c>
      <c r="H445" t="s">
        <v>5532</v>
      </c>
      <c r="I445" s="4"/>
    </row>
    <row r="446" spans="1:9" ht="16" x14ac:dyDescent="0.4">
      <c r="A446" s="4" t="s">
        <v>889</v>
      </c>
      <c r="B446" s="4" t="s">
        <v>890</v>
      </c>
      <c r="E446" s="4" t="s">
        <v>889</v>
      </c>
      <c r="F446" s="4" t="s">
        <v>5533</v>
      </c>
      <c r="G446" t="s">
        <v>4723</v>
      </c>
      <c r="H446" t="s">
        <v>5534</v>
      </c>
      <c r="I446" s="4"/>
    </row>
    <row r="447" spans="1:9" ht="16" x14ac:dyDescent="0.4">
      <c r="A447" s="4" t="s">
        <v>891</v>
      </c>
      <c r="B447" s="4" t="s">
        <v>892</v>
      </c>
      <c r="E447" s="4" t="s">
        <v>891</v>
      </c>
      <c r="F447" s="4" t="s">
        <v>5535</v>
      </c>
      <c r="G447" t="s">
        <v>4723</v>
      </c>
      <c r="H447" t="s">
        <v>5536</v>
      </c>
      <c r="I447" s="4"/>
    </row>
    <row r="448" spans="1:9" ht="16" x14ac:dyDescent="0.4">
      <c r="A448" s="4" t="s">
        <v>893</v>
      </c>
      <c r="B448" s="4" t="s">
        <v>894</v>
      </c>
      <c r="E448" s="4" t="s">
        <v>893</v>
      </c>
      <c r="F448" s="4" t="s">
        <v>5537</v>
      </c>
      <c r="G448" t="s">
        <v>4726</v>
      </c>
      <c r="H448" t="s">
        <v>5331</v>
      </c>
      <c r="I448" s="4"/>
    </row>
    <row r="449" spans="1:9" ht="16" x14ac:dyDescent="0.4">
      <c r="A449" s="4" t="s">
        <v>895</v>
      </c>
      <c r="B449" s="4" t="s">
        <v>896</v>
      </c>
      <c r="E449" s="4" t="s">
        <v>895</v>
      </c>
      <c r="F449" s="4" t="s">
        <v>5538</v>
      </c>
      <c r="G449" t="s">
        <v>4723</v>
      </c>
      <c r="H449" t="s">
        <v>5539</v>
      </c>
      <c r="I449" s="4"/>
    </row>
    <row r="450" spans="1:9" ht="16" x14ac:dyDescent="0.4">
      <c r="A450" s="4" t="s">
        <v>897</v>
      </c>
      <c r="B450" s="4" t="s">
        <v>898</v>
      </c>
      <c r="E450" s="4" t="s">
        <v>897</v>
      </c>
      <c r="F450" s="4" t="s">
        <v>5540</v>
      </c>
      <c r="G450" t="s">
        <v>4726</v>
      </c>
      <c r="H450" t="s">
        <v>5541</v>
      </c>
      <c r="I450" s="4"/>
    </row>
    <row r="451" spans="1:9" ht="16" x14ac:dyDescent="0.4">
      <c r="A451" s="4" t="s">
        <v>899</v>
      </c>
      <c r="B451" s="4" t="s">
        <v>900</v>
      </c>
      <c r="E451" s="4" t="s">
        <v>899</v>
      </c>
      <c r="F451" s="4" t="s">
        <v>5542</v>
      </c>
      <c r="G451" t="s">
        <v>4726</v>
      </c>
      <c r="H451" t="s">
        <v>5543</v>
      </c>
      <c r="I451" s="4"/>
    </row>
    <row r="452" spans="1:9" ht="16" x14ac:dyDescent="0.4">
      <c r="A452" s="4" t="s">
        <v>901</v>
      </c>
      <c r="B452" s="4" t="s">
        <v>902</v>
      </c>
      <c r="E452" s="4" t="s">
        <v>901</v>
      </c>
      <c r="F452" s="4" t="s">
        <v>5544</v>
      </c>
      <c r="G452" t="s">
        <v>4723</v>
      </c>
      <c r="H452" t="s">
        <v>5545</v>
      </c>
      <c r="I452" s="4"/>
    </row>
    <row r="453" spans="1:9" ht="16" x14ac:dyDescent="0.4">
      <c r="A453" s="4" t="s">
        <v>903</v>
      </c>
      <c r="B453" s="4" t="s">
        <v>904</v>
      </c>
      <c r="E453" s="4" t="s">
        <v>903</v>
      </c>
      <c r="F453" s="4" t="s">
        <v>5368</v>
      </c>
      <c r="G453" t="s">
        <v>4723</v>
      </c>
      <c r="H453" t="s">
        <v>5546</v>
      </c>
      <c r="I453" s="4"/>
    </row>
    <row r="454" spans="1:9" ht="16" x14ac:dyDescent="0.4">
      <c r="A454" s="4" t="s">
        <v>905</v>
      </c>
      <c r="B454" s="4" t="s">
        <v>906</v>
      </c>
      <c r="E454" s="4" t="s">
        <v>905</v>
      </c>
      <c r="F454" s="4" t="s">
        <v>4823</v>
      </c>
      <c r="G454" t="s">
        <v>4726</v>
      </c>
      <c r="H454" t="s">
        <v>5547</v>
      </c>
      <c r="I454" s="4"/>
    </row>
    <row r="455" spans="1:9" ht="16" x14ac:dyDescent="0.4">
      <c r="A455" s="4" t="s">
        <v>907</v>
      </c>
      <c r="B455" s="4" t="s">
        <v>908</v>
      </c>
      <c r="E455" s="4" t="s">
        <v>907</v>
      </c>
      <c r="F455" s="4" t="s">
        <v>5548</v>
      </c>
      <c r="G455" t="s">
        <v>4723</v>
      </c>
      <c r="H455" t="s">
        <v>5549</v>
      </c>
      <c r="I455" s="4"/>
    </row>
    <row r="456" spans="1:9" ht="16" x14ac:dyDescent="0.4">
      <c r="A456" s="4" t="s">
        <v>909</v>
      </c>
      <c r="B456" s="4" t="s">
        <v>910</v>
      </c>
      <c r="E456" s="4" t="s">
        <v>909</v>
      </c>
      <c r="F456" s="4" t="s">
        <v>5550</v>
      </c>
      <c r="G456" t="s">
        <v>4726</v>
      </c>
      <c r="H456" t="s">
        <v>4980</v>
      </c>
      <c r="I456" s="4"/>
    </row>
    <row r="457" spans="1:9" ht="16" x14ac:dyDescent="0.4">
      <c r="A457" s="4" t="s">
        <v>911</v>
      </c>
      <c r="B457" s="4" t="s">
        <v>912</v>
      </c>
      <c r="E457" s="4" t="s">
        <v>911</v>
      </c>
      <c r="F457" s="4" t="s">
        <v>5551</v>
      </c>
      <c r="G457" t="s">
        <v>4726</v>
      </c>
      <c r="H457" t="s">
        <v>4737</v>
      </c>
      <c r="I457" s="4"/>
    </row>
    <row r="458" spans="1:9" ht="16" x14ac:dyDescent="0.4">
      <c r="A458" s="4" t="s">
        <v>913</v>
      </c>
      <c r="B458" s="4" t="s">
        <v>914</v>
      </c>
      <c r="E458" s="4" t="s">
        <v>913</v>
      </c>
      <c r="F458" s="4" t="s">
        <v>5552</v>
      </c>
      <c r="G458" t="s">
        <v>4726</v>
      </c>
      <c r="H458" t="s">
        <v>5553</v>
      </c>
      <c r="I458" s="4"/>
    </row>
    <row r="459" spans="1:9" ht="16" x14ac:dyDescent="0.4">
      <c r="A459" s="4" t="s">
        <v>915</v>
      </c>
      <c r="B459" s="4" t="s">
        <v>916</v>
      </c>
      <c r="E459" s="4" t="s">
        <v>915</v>
      </c>
      <c r="F459" s="4" t="s">
        <v>5554</v>
      </c>
      <c r="G459" t="s">
        <v>4726</v>
      </c>
      <c r="H459" t="s">
        <v>5264</v>
      </c>
      <c r="I459" s="4"/>
    </row>
    <row r="460" spans="1:9" ht="16" x14ac:dyDescent="0.4">
      <c r="A460" s="4" t="s">
        <v>917</v>
      </c>
      <c r="B460" s="4" t="s">
        <v>918</v>
      </c>
      <c r="E460" s="4" t="s">
        <v>917</v>
      </c>
      <c r="F460" s="4" t="s">
        <v>5555</v>
      </c>
      <c r="G460" t="s">
        <v>4726</v>
      </c>
      <c r="H460" t="s">
        <v>5556</v>
      </c>
      <c r="I460" s="4"/>
    </row>
    <row r="461" spans="1:9" ht="16" x14ac:dyDescent="0.4">
      <c r="A461" s="4" t="s">
        <v>919</v>
      </c>
      <c r="B461" s="4" t="s">
        <v>920</v>
      </c>
      <c r="E461" s="4" t="s">
        <v>919</v>
      </c>
      <c r="F461" s="4" t="s">
        <v>5557</v>
      </c>
      <c r="G461" t="s">
        <v>4723</v>
      </c>
      <c r="H461" t="s">
        <v>5558</v>
      </c>
      <c r="I461" s="4"/>
    </row>
    <row r="462" spans="1:9" ht="16" x14ac:dyDescent="0.4">
      <c r="A462" s="4" t="s">
        <v>921</v>
      </c>
      <c r="B462" s="4" t="s">
        <v>922</v>
      </c>
      <c r="E462" s="4" t="s">
        <v>921</v>
      </c>
      <c r="F462" s="4" t="s">
        <v>4847</v>
      </c>
      <c r="G462" t="s">
        <v>4726</v>
      </c>
      <c r="H462" t="s">
        <v>5559</v>
      </c>
      <c r="I462" s="4"/>
    </row>
    <row r="463" spans="1:9" ht="16" x14ac:dyDescent="0.4">
      <c r="A463" s="4" t="s">
        <v>923</v>
      </c>
      <c r="B463" s="4" t="s">
        <v>924</v>
      </c>
      <c r="E463" s="4" t="s">
        <v>923</v>
      </c>
      <c r="F463" s="4" t="s">
        <v>5274</v>
      </c>
      <c r="G463" t="s">
        <v>4723</v>
      </c>
      <c r="H463" t="s">
        <v>5560</v>
      </c>
      <c r="I463" s="4"/>
    </row>
    <row r="464" spans="1:9" ht="16" x14ac:dyDescent="0.4">
      <c r="A464" s="4" t="s">
        <v>925</v>
      </c>
      <c r="B464" s="4" t="s">
        <v>926</v>
      </c>
      <c r="E464" s="4" t="s">
        <v>925</v>
      </c>
      <c r="F464" s="4" t="s">
        <v>4880</v>
      </c>
      <c r="G464" t="s">
        <v>4723</v>
      </c>
      <c r="H464" t="s">
        <v>4835</v>
      </c>
      <c r="I464" s="4"/>
    </row>
    <row r="465" spans="1:12" ht="16" x14ac:dyDescent="0.4">
      <c r="A465" s="4" t="s">
        <v>927</v>
      </c>
      <c r="B465" s="4" t="s">
        <v>928</v>
      </c>
      <c r="E465" s="4" t="s">
        <v>927</v>
      </c>
      <c r="F465" s="4" t="s">
        <v>5561</v>
      </c>
      <c r="G465" t="s">
        <v>4723</v>
      </c>
      <c r="H465" t="s">
        <v>5562</v>
      </c>
      <c r="I465" s="4"/>
    </row>
    <row r="466" spans="1:12" ht="16" x14ac:dyDescent="0.4">
      <c r="A466" s="4" t="s">
        <v>929</v>
      </c>
      <c r="B466" s="4" t="s">
        <v>930</v>
      </c>
      <c r="E466" s="4" t="s">
        <v>929</v>
      </c>
      <c r="F466" s="4" t="s">
        <v>5563</v>
      </c>
      <c r="G466" t="s">
        <v>4726</v>
      </c>
      <c r="H466" t="s">
        <v>5564</v>
      </c>
      <c r="I466" s="4"/>
    </row>
    <row r="467" spans="1:12" ht="16" x14ac:dyDescent="0.4">
      <c r="A467" s="4" t="s">
        <v>931</v>
      </c>
      <c r="B467" s="4" t="s">
        <v>932</v>
      </c>
      <c r="E467" s="4" t="s">
        <v>931</v>
      </c>
      <c r="F467" s="4" t="s">
        <v>5565</v>
      </c>
      <c r="G467" t="s">
        <v>4723</v>
      </c>
      <c r="H467" t="s">
        <v>4873</v>
      </c>
      <c r="I467" s="4"/>
    </row>
    <row r="468" spans="1:12" ht="16" x14ac:dyDescent="0.4">
      <c r="A468" s="4" t="s">
        <v>933</v>
      </c>
      <c r="B468" s="4" t="s">
        <v>934</v>
      </c>
      <c r="E468" s="4" t="s">
        <v>933</v>
      </c>
      <c r="F468" s="4" t="s">
        <v>5566</v>
      </c>
      <c r="G468" t="s">
        <v>4726</v>
      </c>
      <c r="H468" t="s">
        <v>5567</v>
      </c>
      <c r="I468" s="4"/>
    </row>
    <row r="469" spans="1:12" ht="16" x14ac:dyDescent="0.4">
      <c r="A469" s="4" t="s">
        <v>935</v>
      </c>
      <c r="B469" s="4" t="s">
        <v>936</v>
      </c>
      <c r="E469" s="4" t="s">
        <v>935</v>
      </c>
      <c r="F469" s="4" t="s">
        <v>4853</v>
      </c>
      <c r="G469" t="s">
        <v>4726</v>
      </c>
      <c r="H469" t="s">
        <v>5568</v>
      </c>
      <c r="I469" s="4"/>
    </row>
    <row r="470" spans="1:12" ht="16" x14ac:dyDescent="0.4">
      <c r="A470" s="4" t="s">
        <v>937</v>
      </c>
      <c r="B470" s="4" t="s">
        <v>938</v>
      </c>
      <c r="E470" s="4" t="s">
        <v>937</v>
      </c>
      <c r="F470" s="4" t="s">
        <v>5569</v>
      </c>
      <c r="G470" t="s">
        <v>4723</v>
      </c>
      <c r="H470" t="s">
        <v>5570</v>
      </c>
      <c r="I470" s="4"/>
    </row>
    <row r="471" spans="1:12" ht="16" x14ac:dyDescent="0.4">
      <c r="A471" s="4" t="s">
        <v>939</v>
      </c>
      <c r="B471" s="4" t="s">
        <v>940</v>
      </c>
      <c r="E471" s="4" t="s">
        <v>939</v>
      </c>
      <c r="F471" s="4" t="s">
        <v>5571</v>
      </c>
      <c r="G471" t="s">
        <v>4723</v>
      </c>
      <c r="H471" t="s">
        <v>5572</v>
      </c>
      <c r="I471" s="4"/>
    </row>
    <row r="472" spans="1:12" ht="16" x14ac:dyDescent="0.4">
      <c r="A472" s="4" t="s">
        <v>941</v>
      </c>
      <c r="B472" s="4" t="s">
        <v>942</v>
      </c>
      <c r="E472" s="4" t="s">
        <v>941</v>
      </c>
      <c r="F472" s="4" t="s">
        <v>5573</v>
      </c>
      <c r="G472" t="s">
        <v>4726</v>
      </c>
      <c r="H472" t="s">
        <v>5574</v>
      </c>
      <c r="I472" s="4"/>
    </row>
    <row r="473" spans="1:12" ht="16" x14ac:dyDescent="0.4">
      <c r="A473" s="4" t="s">
        <v>943</v>
      </c>
      <c r="B473" s="4" t="s">
        <v>944</v>
      </c>
      <c r="E473" s="4" t="s">
        <v>943</v>
      </c>
      <c r="F473" s="4" t="s">
        <v>5575</v>
      </c>
      <c r="G473" t="s">
        <v>4726</v>
      </c>
      <c r="H473" t="s">
        <v>5576</v>
      </c>
      <c r="I473" s="4"/>
    </row>
    <row r="474" spans="1:12" ht="16" x14ac:dyDescent="0.4">
      <c r="A474" s="4" t="s">
        <v>945</v>
      </c>
      <c r="B474" s="4" t="s">
        <v>946</v>
      </c>
      <c r="E474" s="4" t="s">
        <v>945</v>
      </c>
      <c r="F474" s="4" t="s">
        <v>5577</v>
      </c>
      <c r="G474" t="s">
        <v>4726</v>
      </c>
      <c r="H474" t="s">
        <v>5151</v>
      </c>
      <c r="I474" s="4"/>
    </row>
    <row r="475" spans="1:12" ht="16" x14ac:dyDescent="0.4">
      <c r="A475" s="4" t="s">
        <v>947</v>
      </c>
      <c r="B475" s="4" t="s">
        <v>948</v>
      </c>
      <c r="E475" s="4" t="s">
        <v>947</v>
      </c>
      <c r="F475" s="4" t="s">
        <v>5186</v>
      </c>
      <c r="G475" t="s">
        <v>4726</v>
      </c>
      <c r="H475" t="s">
        <v>5578</v>
      </c>
      <c r="I475" s="4"/>
    </row>
    <row r="476" spans="1:12" ht="16" x14ac:dyDescent="0.4">
      <c r="A476" s="4" t="s">
        <v>949</v>
      </c>
      <c r="B476" s="4" t="s">
        <v>950</v>
      </c>
      <c r="E476" s="4" t="s">
        <v>949</v>
      </c>
      <c r="F476" s="4" t="s">
        <v>5579</v>
      </c>
      <c r="G476" t="s">
        <v>4726</v>
      </c>
      <c r="H476" t="s">
        <v>4747</v>
      </c>
      <c r="I476" s="4"/>
    </row>
    <row r="477" spans="1:12" ht="16" x14ac:dyDescent="0.4">
      <c r="A477" s="4" t="s">
        <v>951</v>
      </c>
      <c r="B477" s="4" t="s">
        <v>952</v>
      </c>
      <c r="E477" s="4" t="s">
        <v>951</v>
      </c>
      <c r="F477" s="4" t="s">
        <v>5580</v>
      </c>
      <c r="G477" t="s">
        <v>4726</v>
      </c>
      <c r="H477" t="s">
        <v>5581</v>
      </c>
      <c r="I477" s="4"/>
    </row>
    <row r="478" spans="1:12" ht="16" x14ac:dyDescent="0.4">
      <c r="A478" s="4" t="s">
        <v>953</v>
      </c>
      <c r="B478" s="4" t="s">
        <v>954</v>
      </c>
      <c r="E478" s="4" t="s">
        <v>953</v>
      </c>
      <c r="F478" s="4" t="s">
        <v>5582</v>
      </c>
      <c r="G478" t="s">
        <v>4726</v>
      </c>
      <c r="H478" t="s">
        <v>5583</v>
      </c>
      <c r="I478" s="4" t="s">
        <v>5584</v>
      </c>
      <c r="L478" t="s">
        <v>5584</v>
      </c>
    </row>
    <row r="479" spans="1:12" ht="16" x14ac:dyDescent="0.4">
      <c r="A479" s="4" t="s">
        <v>955</v>
      </c>
      <c r="B479" s="4" t="s">
        <v>956</v>
      </c>
      <c r="E479" s="4" t="s">
        <v>955</v>
      </c>
      <c r="F479" s="4" t="s">
        <v>5585</v>
      </c>
      <c r="G479" t="s">
        <v>4723</v>
      </c>
      <c r="H479" t="s">
        <v>5586</v>
      </c>
      <c r="I479" s="4"/>
    </row>
    <row r="480" spans="1:12" ht="16" x14ac:dyDescent="0.4">
      <c r="A480" s="4" t="s">
        <v>957</v>
      </c>
      <c r="B480" s="4" t="s">
        <v>958</v>
      </c>
      <c r="E480" s="4" t="s">
        <v>957</v>
      </c>
      <c r="F480" s="4" t="s">
        <v>5587</v>
      </c>
      <c r="G480" t="s">
        <v>4726</v>
      </c>
      <c r="H480" t="s">
        <v>5588</v>
      </c>
      <c r="I480" s="4"/>
    </row>
    <row r="481" spans="1:9" ht="16" x14ac:dyDescent="0.4">
      <c r="A481" s="4" t="s">
        <v>959</v>
      </c>
      <c r="B481" s="4" t="s">
        <v>960</v>
      </c>
      <c r="E481" s="4" t="s">
        <v>959</v>
      </c>
      <c r="F481" s="4" t="s">
        <v>5589</v>
      </c>
      <c r="G481" t="s">
        <v>4726</v>
      </c>
      <c r="H481" t="s">
        <v>5590</v>
      </c>
      <c r="I481" s="4"/>
    </row>
    <row r="482" spans="1:9" ht="16" x14ac:dyDescent="0.4">
      <c r="A482" s="4" t="s">
        <v>961</v>
      </c>
      <c r="B482" s="4" t="s">
        <v>962</v>
      </c>
      <c r="E482" s="4" t="s">
        <v>961</v>
      </c>
      <c r="F482" s="4" t="s">
        <v>5591</v>
      </c>
      <c r="G482" t="s">
        <v>4726</v>
      </c>
      <c r="H482" t="s">
        <v>5592</v>
      </c>
      <c r="I482" s="4"/>
    </row>
    <row r="483" spans="1:9" ht="16" x14ac:dyDescent="0.4">
      <c r="A483" s="4" t="s">
        <v>963</v>
      </c>
      <c r="B483" s="4" t="s">
        <v>964</v>
      </c>
      <c r="E483" s="4" t="s">
        <v>963</v>
      </c>
      <c r="F483" s="4" t="s">
        <v>5593</v>
      </c>
      <c r="G483" t="s">
        <v>4726</v>
      </c>
      <c r="H483" t="s">
        <v>5074</v>
      </c>
      <c r="I483" s="4"/>
    </row>
    <row r="484" spans="1:9" ht="16" x14ac:dyDescent="0.4">
      <c r="A484" s="4" t="s">
        <v>965</v>
      </c>
      <c r="B484" s="4" t="s">
        <v>966</v>
      </c>
      <c r="E484" s="4" t="s">
        <v>965</v>
      </c>
      <c r="F484" s="4" t="s">
        <v>5594</v>
      </c>
      <c r="G484" t="s">
        <v>4726</v>
      </c>
      <c r="H484" t="s">
        <v>5595</v>
      </c>
      <c r="I484" s="4"/>
    </row>
    <row r="485" spans="1:9" ht="16" x14ac:dyDescent="0.4">
      <c r="A485" s="4" t="s">
        <v>967</v>
      </c>
      <c r="B485" s="4" t="s">
        <v>968</v>
      </c>
      <c r="E485" s="4" t="s">
        <v>967</v>
      </c>
      <c r="F485" s="4" t="s">
        <v>5596</v>
      </c>
      <c r="G485" t="s">
        <v>4723</v>
      </c>
      <c r="H485" t="s">
        <v>5597</v>
      </c>
      <c r="I485" s="4"/>
    </row>
    <row r="486" spans="1:9" ht="16" x14ac:dyDescent="0.4">
      <c r="A486" s="4" t="s">
        <v>969</v>
      </c>
      <c r="B486" s="4" t="s">
        <v>970</v>
      </c>
      <c r="E486" s="4" t="s">
        <v>969</v>
      </c>
      <c r="F486" s="4" t="s">
        <v>4975</v>
      </c>
      <c r="G486" t="s">
        <v>4723</v>
      </c>
      <c r="H486" t="s">
        <v>5598</v>
      </c>
      <c r="I486" s="4"/>
    </row>
    <row r="487" spans="1:9" ht="16" x14ac:dyDescent="0.4">
      <c r="A487" s="4" t="s">
        <v>971</v>
      </c>
      <c r="B487" s="4" t="s">
        <v>972</v>
      </c>
      <c r="E487" s="4" t="s">
        <v>971</v>
      </c>
      <c r="F487" s="4" t="s">
        <v>5599</v>
      </c>
      <c r="G487" t="s">
        <v>4726</v>
      </c>
      <c r="H487" t="s">
        <v>5024</v>
      </c>
      <c r="I487" s="4"/>
    </row>
    <row r="488" spans="1:9" ht="16" x14ac:dyDescent="0.4">
      <c r="A488" s="4" t="s">
        <v>973</v>
      </c>
      <c r="B488" s="4" t="s">
        <v>974</v>
      </c>
      <c r="E488" s="4" t="s">
        <v>973</v>
      </c>
      <c r="F488" s="4" t="s">
        <v>5332</v>
      </c>
      <c r="G488" t="s">
        <v>4726</v>
      </c>
      <c r="H488" t="s">
        <v>4860</v>
      </c>
      <c r="I488" s="4"/>
    </row>
    <row r="489" spans="1:9" ht="16" x14ac:dyDescent="0.4">
      <c r="A489" s="4" t="s">
        <v>975</v>
      </c>
      <c r="B489" s="4" t="s">
        <v>976</v>
      </c>
      <c r="E489" s="4" t="s">
        <v>975</v>
      </c>
      <c r="F489" s="4" t="s">
        <v>5600</v>
      </c>
      <c r="G489" t="s">
        <v>5601</v>
      </c>
      <c r="H489" t="s">
        <v>5602</v>
      </c>
      <c r="I489" s="4"/>
    </row>
    <row r="490" spans="1:9" ht="16" x14ac:dyDescent="0.4">
      <c r="A490" s="4" t="s">
        <v>977</v>
      </c>
      <c r="B490" s="4" t="s">
        <v>978</v>
      </c>
      <c r="E490" s="4" t="s">
        <v>977</v>
      </c>
      <c r="F490" s="4" t="s">
        <v>5603</v>
      </c>
      <c r="G490" t="s">
        <v>4723</v>
      </c>
      <c r="H490" t="s">
        <v>5604</v>
      </c>
      <c r="I490" s="4"/>
    </row>
    <row r="491" spans="1:9" ht="16" x14ac:dyDescent="0.4">
      <c r="A491" s="4" t="s">
        <v>979</v>
      </c>
      <c r="B491" s="4" t="s">
        <v>980</v>
      </c>
      <c r="E491" s="4" t="s">
        <v>979</v>
      </c>
      <c r="F491" s="4" t="s">
        <v>5605</v>
      </c>
      <c r="G491" t="s">
        <v>4726</v>
      </c>
      <c r="H491" t="s">
        <v>4982</v>
      </c>
      <c r="I491" s="4"/>
    </row>
    <row r="492" spans="1:9" ht="16" x14ac:dyDescent="0.4">
      <c r="A492" s="4" t="s">
        <v>981</v>
      </c>
      <c r="B492" s="4" t="s">
        <v>982</v>
      </c>
      <c r="E492" s="4" t="s">
        <v>981</v>
      </c>
      <c r="F492" s="4" t="s">
        <v>5606</v>
      </c>
      <c r="G492" t="s">
        <v>4726</v>
      </c>
      <c r="H492" t="s">
        <v>4737</v>
      </c>
      <c r="I492" s="4"/>
    </row>
    <row r="493" spans="1:9" ht="16" x14ac:dyDescent="0.4">
      <c r="A493" s="4" t="s">
        <v>983</v>
      </c>
      <c r="B493" s="4" t="s">
        <v>984</v>
      </c>
      <c r="E493" s="4" t="s">
        <v>983</v>
      </c>
      <c r="F493" s="4" t="s">
        <v>5607</v>
      </c>
      <c r="G493" t="s">
        <v>4723</v>
      </c>
      <c r="H493" t="s">
        <v>5608</v>
      </c>
      <c r="I493" s="4"/>
    </row>
    <row r="494" spans="1:9" ht="16" x14ac:dyDescent="0.4">
      <c r="A494" s="4" t="s">
        <v>985</v>
      </c>
      <c r="B494" s="4" t="s">
        <v>986</v>
      </c>
      <c r="E494" s="4" t="s">
        <v>985</v>
      </c>
      <c r="F494" s="4" t="s">
        <v>5609</v>
      </c>
      <c r="G494" t="s">
        <v>4723</v>
      </c>
      <c r="H494" t="s">
        <v>5610</v>
      </c>
      <c r="I494" s="4"/>
    </row>
    <row r="495" spans="1:9" ht="16" x14ac:dyDescent="0.4">
      <c r="A495" s="4" t="s">
        <v>987</v>
      </c>
      <c r="B495" s="4" t="s">
        <v>988</v>
      </c>
      <c r="E495" s="4" t="s">
        <v>987</v>
      </c>
      <c r="F495" s="4" t="s">
        <v>5611</v>
      </c>
      <c r="G495" t="s">
        <v>4723</v>
      </c>
      <c r="H495" t="s">
        <v>5291</v>
      </c>
      <c r="I495" s="4"/>
    </row>
    <row r="496" spans="1:9" ht="16" x14ac:dyDescent="0.4">
      <c r="A496" s="4" t="s">
        <v>989</v>
      </c>
      <c r="B496" s="4" t="s">
        <v>990</v>
      </c>
      <c r="E496" s="4" t="s">
        <v>989</v>
      </c>
      <c r="F496" s="4" t="s">
        <v>5612</v>
      </c>
      <c r="G496" t="s">
        <v>4726</v>
      </c>
      <c r="H496" t="s">
        <v>5613</v>
      </c>
      <c r="I496" s="4"/>
    </row>
    <row r="497" spans="1:9" ht="16" x14ac:dyDescent="0.4">
      <c r="A497" s="4" t="s">
        <v>991</v>
      </c>
      <c r="B497" s="4" t="s">
        <v>992</v>
      </c>
      <c r="E497" s="4" t="s">
        <v>991</v>
      </c>
      <c r="F497" s="4" t="s">
        <v>5593</v>
      </c>
      <c r="G497" t="s">
        <v>4726</v>
      </c>
      <c r="H497" t="s">
        <v>5614</v>
      </c>
      <c r="I497" s="4"/>
    </row>
    <row r="498" spans="1:9" ht="16" x14ac:dyDescent="0.4">
      <c r="A498" s="4" t="s">
        <v>993</v>
      </c>
      <c r="B498" s="4" t="s">
        <v>994</v>
      </c>
      <c r="E498" s="4" t="s">
        <v>993</v>
      </c>
      <c r="F498" s="4" t="s">
        <v>5615</v>
      </c>
      <c r="G498" t="s">
        <v>5601</v>
      </c>
      <c r="H498" t="s">
        <v>4913</v>
      </c>
      <c r="I498" s="4"/>
    </row>
    <row r="499" spans="1:9" ht="16" x14ac:dyDescent="0.4">
      <c r="A499" s="4" t="s">
        <v>995</v>
      </c>
      <c r="B499" s="4" t="s">
        <v>996</v>
      </c>
      <c r="E499" s="4" t="s">
        <v>995</v>
      </c>
      <c r="F499" s="4" t="s">
        <v>5616</v>
      </c>
      <c r="G499" t="s">
        <v>4723</v>
      </c>
      <c r="H499" t="s">
        <v>5617</v>
      </c>
      <c r="I499" s="4"/>
    </row>
    <row r="500" spans="1:9" ht="16" x14ac:dyDescent="0.4">
      <c r="A500" s="4" t="s">
        <v>997</v>
      </c>
      <c r="B500" s="4" t="s">
        <v>998</v>
      </c>
      <c r="E500" s="4" t="s">
        <v>997</v>
      </c>
      <c r="F500" s="4" t="s">
        <v>5618</v>
      </c>
      <c r="G500" t="s">
        <v>4726</v>
      </c>
      <c r="H500" t="s">
        <v>5151</v>
      </c>
      <c r="I500" s="4"/>
    </row>
    <row r="501" spans="1:9" ht="16" x14ac:dyDescent="0.4">
      <c r="A501" s="4" t="s">
        <v>999</v>
      </c>
      <c r="B501" s="4" t="s">
        <v>1000</v>
      </c>
      <c r="E501" s="4" t="s">
        <v>999</v>
      </c>
      <c r="F501" s="4" t="s">
        <v>5619</v>
      </c>
      <c r="G501" t="s">
        <v>4723</v>
      </c>
      <c r="H501" t="s">
        <v>5620</v>
      </c>
      <c r="I501" s="4"/>
    </row>
    <row r="502" spans="1:9" ht="16" x14ac:dyDescent="0.4">
      <c r="A502" s="4" t="s">
        <v>1001</v>
      </c>
      <c r="B502" s="4" t="s">
        <v>1002</v>
      </c>
      <c r="E502" s="4" t="s">
        <v>1001</v>
      </c>
      <c r="F502" s="4" t="s">
        <v>5621</v>
      </c>
      <c r="G502" t="s">
        <v>4723</v>
      </c>
      <c r="H502" t="s">
        <v>4913</v>
      </c>
      <c r="I502" s="4"/>
    </row>
    <row r="503" spans="1:9" ht="16" x14ac:dyDescent="0.4">
      <c r="A503" s="4" t="s">
        <v>1003</v>
      </c>
      <c r="B503" s="4" t="s">
        <v>1004</v>
      </c>
      <c r="E503" s="4" t="s">
        <v>1003</v>
      </c>
      <c r="F503" s="4" t="s">
        <v>5622</v>
      </c>
      <c r="G503" t="s">
        <v>4726</v>
      </c>
      <c r="H503" t="s">
        <v>5623</v>
      </c>
      <c r="I503" s="4"/>
    </row>
    <row r="504" spans="1:9" ht="16" x14ac:dyDescent="0.4">
      <c r="A504" s="4" t="s">
        <v>1005</v>
      </c>
      <c r="B504" s="4" t="s">
        <v>1006</v>
      </c>
      <c r="E504" s="4" t="s">
        <v>1005</v>
      </c>
      <c r="F504" s="4" t="s">
        <v>4857</v>
      </c>
      <c r="G504" t="s">
        <v>4726</v>
      </c>
      <c r="H504" t="s">
        <v>5624</v>
      </c>
      <c r="I504" s="4"/>
    </row>
    <row r="505" spans="1:9" ht="16" x14ac:dyDescent="0.4">
      <c r="A505" s="4" t="s">
        <v>1007</v>
      </c>
      <c r="B505" s="4" t="s">
        <v>1008</v>
      </c>
      <c r="E505" s="4" t="s">
        <v>1007</v>
      </c>
      <c r="F505" s="4" t="s">
        <v>5625</v>
      </c>
      <c r="G505" t="s">
        <v>4723</v>
      </c>
      <c r="H505" t="s">
        <v>5626</v>
      </c>
      <c r="I505" s="4"/>
    </row>
    <row r="506" spans="1:9" ht="16" x14ac:dyDescent="0.4">
      <c r="A506" s="4" t="s">
        <v>1009</v>
      </c>
      <c r="B506" s="4" t="s">
        <v>1010</v>
      </c>
      <c r="E506" s="4" t="s">
        <v>1009</v>
      </c>
      <c r="F506" s="4" t="s">
        <v>5627</v>
      </c>
      <c r="G506" t="s">
        <v>4723</v>
      </c>
      <c r="H506" t="s">
        <v>5628</v>
      </c>
      <c r="I506" s="4"/>
    </row>
    <row r="507" spans="1:9" ht="16" x14ac:dyDescent="0.4">
      <c r="A507" s="4" t="s">
        <v>1011</v>
      </c>
      <c r="B507" s="4" t="s">
        <v>1012</v>
      </c>
      <c r="E507" s="4" t="s">
        <v>1011</v>
      </c>
      <c r="F507" s="4" t="s">
        <v>5629</v>
      </c>
      <c r="G507" t="s">
        <v>4723</v>
      </c>
      <c r="H507" t="s">
        <v>4879</v>
      </c>
      <c r="I507" s="4"/>
    </row>
    <row r="508" spans="1:9" ht="16" x14ac:dyDescent="0.4">
      <c r="A508" s="4" t="s">
        <v>1013</v>
      </c>
      <c r="B508" s="4" t="s">
        <v>1014</v>
      </c>
      <c r="E508" s="4" t="s">
        <v>1013</v>
      </c>
      <c r="F508" s="4" t="s">
        <v>5630</v>
      </c>
      <c r="G508" t="s">
        <v>4723</v>
      </c>
      <c r="H508" t="s">
        <v>5631</v>
      </c>
      <c r="I508" s="4"/>
    </row>
    <row r="509" spans="1:9" ht="16" x14ac:dyDescent="0.4">
      <c r="A509" s="4" t="s">
        <v>1015</v>
      </c>
      <c r="B509" s="4" t="s">
        <v>1016</v>
      </c>
      <c r="E509" s="4" t="s">
        <v>1015</v>
      </c>
      <c r="F509" s="4" t="s">
        <v>5632</v>
      </c>
      <c r="G509" t="s">
        <v>4726</v>
      </c>
      <c r="H509" t="s">
        <v>5633</v>
      </c>
      <c r="I509" s="4"/>
    </row>
    <row r="510" spans="1:9" ht="16" x14ac:dyDescent="0.4">
      <c r="A510" s="4" t="s">
        <v>1017</v>
      </c>
      <c r="B510" s="4" t="s">
        <v>1018</v>
      </c>
      <c r="E510" s="4" t="s">
        <v>1017</v>
      </c>
      <c r="F510" s="4" t="s">
        <v>5634</v>
      </c>
      <c r="G510" t="s">
        <v>4726</v>
      </c>
      <c r="H510" t="s">
        <v>5635</v>
      </c>
      <c r="I510" s="4"/>
    </row>
    <row r="511" spans="1:9" ht="16" x14ac:dyDescent="0.4">
      <c r="A511" s="4" t="s">
        <v>1019</v>
      </c>
      <c r="B511" s="4" t="s">
        <v>1020</v>
      </c>
      <c r="E511" s="4" t="s">
        <v>1019</v>
      </c>
      <c r="F511" s="4" t="s">
        <v>5636</v>
      </c>
      <c r="G511" t="s">
        <v>4723</v>
      </c>
      <c r="H511" t="s">
        <v>5637</v>
      </c>
      <c r="I511" s="4"/>
    </row>
    <row r="512" spans="1:9" ht="16" x14ac:dyDescent="0.4">
      <c r="A512" s="4" t="s">
        <v>1021</v>
      </c>
      <c r="B512" s="4" t="s">
        <v>1022</v>
      </c>
      <c r="E512" s="4" t="s">
        <v>1021</v>
      </c>
      <c r="F512" s="4" t="s">
        <v>5638</v>
      </c>
      <c r="G512" t="s">
        <v>4726</v>
      </c>
      <c r="H512" t="s">
        <v>5639</v>
      </c>
      <c r="I512" s="4"/>
    </row>
    <row r="513" spans="1:9" ht="16" x14ac:dyDescent="0.4">
      <c r="A513" s="4" t="s">
        <v>1023</v>
      </c>
      <c r="B513" s="4" t="s">
        <v>1024</v>
      </c>
      <c r="E513" s="4" t="s">
        <v>1023</v>
      </c>
      <c r="F513" s="4" t="s">
        <v>5640</v>
      </c>
      <c r="G513" t="s">
        <v>4726</v>
      </c>
      <c r="H513" t="s">
        <v>5387</v>
      </c>
      <c r="I513" s="4"/>
    </row>
    <row r="514" spans="1:9" ht="16" x14ac:dyDescent="0.4">
      <c r="A514" s="4" t="s">
        <v>1025</v>
      </c>
      <c r="B514" s="4" t="s">
        <v>1026</v>
      </c>
      <c r="E514" s="4" t="s">
        <v>1025</v>
      </c>
      <c r="F514" s="4" t="s">
        <v>5641</v>
      </c>
      <c r="G514" t="s">
        <v>4726</v>
      </c>
      <c r="H514" t="s">
        <v>5024</v>
      </c>
      <c r="I514" s="4"/>
    </row>
    <row r="515" spans="1:9" ht="16" x14ac:dyDescent="0.4">
      <c r="A515" s="4" t="s">
        <v>1027</v>
      </c>
      <c r="B515" s="4" t="s">
        <v>1028</v>
      </c>
      <c r="E515" s="4" t="s">
        <v>1027</v>
      </c>
      <c r="F515" s="4" t="s">
        <v>5642</v>
      </c>
      <c r="G515" t="s">
        <v>4726</v>
      </c>
      <c r="H515" t="s">
        <v>5643</v>
      </c>
      <c r="I515" s="4"/>
    </row>
    <row r="516" spans="1:9" ht="16" x14ac:dyDescent="0.4">
      <c r="A516" s="4" t="s">
        <v>1029</v>
      </c>
      <c r="B516" s="4" t="s">
        <v>1030</v>
      </c>
      <c r="E516" s="4" t="s">
        <v>1029</v>
      </c>
      <c r="F516" s="4" t="s">
        <v>5644</v>
      </c>
      <c r="G516" t="s">
        <v>4723</v>
      </c>
      <c r="H516" t="s">
        <v>5645</v>
      </c>
      <c r="I516" s="4"/>
    </row>
    <row r="517" spans="1:9" ht="16" x14ac:dyDescent="0.4">
      <c r="A517" s="4" t="s">
        <v>1031</v>
      </c>
      <c r="B517" s="4" t="s">
        <v>1032</v>
      </c>
      <c r="E517" s="4" t="s">
        <v>1031</v>
      </c>
      <c r="F517" s="4" t="s">
        <v>5646</v>
      </c>
      <c r="G517" t="s">
        <v>4726</v>
      </c>
      <c r="H517" t="s">
        <v>5647</v>
      </c>
      <c r="I517" s="4"/>
    </row>
    <row r="518" spans="1:9" ht="16" x14ac:dyDescent="0.4">
      <c r="A518" s="4" t="s">
        <v>1033</v>
      </c>
      <c r="B518" s="4" t="s">
        <v>1034</v>
      </c>
      <c r="E518" s="4" t="s">
        <v>1033</v>
      </c>
      <c r="F518" s="4" t="s">
        <v>5648</v>
      </c>
      <c r="G518" t="s">
        <v>4726</v>
      </c>
      <c r="H518" t="s">
        <v>4852</v>
      </c>
      <c r="I518" s="4"/>
    </row>
    <row r="519" spans="1:9" ht="16" x14ac:dyDescent="0.4">
      <c r="A519" s="4" t="s">
        <v>1035</v>
      </c>
      <c r="B519" s="4" t="s">
        <v>1036</v>
      </c>
      <c r="E519" s="4" t="s">
        <v>1035</v>
      </c>
      <c r="F519" s="4" t="s">
        <v>5649</v>
      </c>
      <c r="G519" t="s">
        <v>4723</v>
      </c>
      <c r="H519" t="s">
        <v>4934</v>
      </c>
      <c r="I519" s="4"/>
    </row>
    <row r="520" spans="1:9" ht="16" x14ac:dyDescent="0.4">
      <c r="A520" s="4" t="s">
        <v>1037</v>
      </c>
      <c r="B520" s="4" t="s">
        <v>1038</v>
      </c>
      <c r="E520" s="4" t="s">
        <v>1037</v>
      </c>
      <c r="F520" s="4" t="s">
        <v>5650</v>
      </c>
      <c r="G520" t="s">
        <v>4723</v>
      </c>
      <c r="H520" t="s">
        <v>5620</v>
      </c>
      <c r="I520" s="4"/>
    </row>
    <row r="521" spans="1:9" ht="16" x14ac:dyDescent="0.4">
      <c r="A521" s="4" t="s">
        <v>1039</v>
      </c>
      <c r="B521" s="4" t="s">
        <v>1040</v>
      </c>
      <c r="E521" s="4" t="s">
        <v>1039</v>
      </c>
      <c r="F521" s="4" t="s">
        <v>5651</v>
      </c>
      <c r="G521" t="s">
        <v>4726</v>
      </c>
      <c r="H521" t="s">
        <v>5458</v>
      </c>
      <c r="I521" s="4"/>
    </row>
    <row r="522" spans="1:9" ht="16" x14ac:dyDescent="0.4">
      <c r="A522" s="4" t="s">
        <v>1041</v>
      </c>
      <c r="B522" s="4" t="s">
        <v>1042</v>
      </c>
      <c r="E522" s="4" t="s">
        <v>1041</v>
      </c>
      <c r="F522" s="4" t="s">
        <v>5652</v>
      </c>
      <c r="G522" t="s">
        <v>4723</v>
      </c>
      <c r="H522" t="s">
        <v>5653</v>
      </c>
      <c r="I522" s="4"/>
    </row>
    <row r="523" spans="1:9" ht="16" x14ac:dyDescent="0.4">
      <c r="A523" s="4" t="s">
        <v>1043</v>
      </c>
      <c r="B523" s="4" t="s">
        <v>1044</v>
      </c>
      <c r="E523" s="4" t="s">
        <v>1043</v>
      </c>
      <c r="F523" s="4" t="s">
        <v>5654</v>
      </c>
      <c r="G523" t="s">
        <v>4726</v>
      </c>
      <c r="H523" t="s">
        <v>5655</v>
      </c>
      <c r="I523" s="4"/>
    </row>
    <row r="524" spans="1:9" ht="16" x14ac:dyDescent="0.4">
      <c r="A524" s="4" t="s">
        <v>1045</v>
      </c>
      <c r="B524" s="4" t="s">
        <v>1046</v>
      </c>
      <c r="E524" s="4" t="s">
        <v>1045</v>
      </c>
      <c r="F524" s="4" t="s">
        <v>5656</v>
      </c>
      <c r="G524" t="s">
        <v>4726</v>
      </c>
      <c r="H524" t="s">
        <v>4775</v>
      </c>
      <c r="I524" s="4"/>
    </row>
    <row r="525" spans="1:9" ht="16" x14ac:dyDescent="0.4">
      <c r="A525" s="4" t="s">
        <v>1047</v>
      </c>
      <c r="B525" s="4" t="s">
        <v>1048</v>
      </c>
      <c r="E525" s="4" t="s">
        <v>1047</v>
      </c>
      <c r="F525" s="4" t="s">
        <v>5657</v>
      </c>
      <c r="G525" t="s">
        <v>4723</v>
      </c>
      <c r="H525" t="s">
        <v>5658</v>
      </c>
      <c r="I525" s="4"/>
    </row>
    <row r="526" spans="1:9" ht="16" x14ac:dyDescent="0.4">
      <c r="A526" s="4" t="s">
        <v>1049</v>
      </c>
      <c r="B526" s="4" t="s">
        <v>1050</v>
      </c>
      <c r="E526" s="4" t="s">
        <v>1049</v>
      </c>
      <c r="F526" s="4" t="s">
        <v>5659</v>
      </c>
      <c r="G526" t="s">
        <v>5601</v>
      </c>
      <c r="H526" t="s">
        <v>5660</v>
      </c>
      <c r="I526" s="4"/>
    </row>
    <row r="527" spans="1:9" ht="16" x14ac:dyDescent="0.4">
      <c r="A527" s="4" t="s">
        <v>1051</v>
      </c>
      <c r="B527" s="4" t="s">
        <v>1052</v>
      </c>
      <c r="E527" s="4" t="s">
        <v>1051</v>
      </c>
      <c r="F527" s="4" t="s">
        <v>5661</v>
      </c>
      <c r="G527" t="s">
        <v>4723</v>
      </c>
      <c r="H527" t="s">
        <v>5662</v>
      </c>
      <c r="I527" s="4"/>
    </row>
    <row r="528" spans="1:9" ht="16" x14ac:dyDescent="0.4">
      <c r="A528" s="4" t="s">
        <v>1053</v>
      </c>
      <c r="B528" s="4" t="s">
        <v>1054</v>
      </c>
      <c r="E528" s="4" t="s">
        <v>1053</v>
      </c>
      <c r="F528" s="4" t="s">
        <v>5663</v>
      </c>
      <c r="G528" t="s">
        <v>4723</v>
      </c>
      <c r="H528" t="s">
        <v>5087</v>
      </c>
      <c r="I528" s="4"/>
    </row>
    <row r="529" spans="1:9" ht="16" x14ac:dyDescent="0.4">
      <c r="A529" s="4" t="s">
        <v>1055</v>
      </c>
      <c r="B529" s="4" t="s">
        <v>1056</v>
      </c>
      <c r="E529" s="4" t="s">
        <v>1055</v>
      </c>
      <c r="F529" s="4" t="s">
        <v>5664</v>
      </c>
      <c r="G529" t="s">
        <v>5601</v>
      </c>
      <c r="H529" t="s">
        <v>5665</v>
      </c>
      <c r="I529" s="4"/>
    </row>
    <row r="530" spans="1:9" ht="16" x14ac:dyDescent="0.4">
      <c r="A530" s="4" t="s">
        <v>1057</v>
      </c>
      <c r="B530" s="4" t="s">
        <v>1058</v>
      </c>
      <c r="E530" s="4" t="s">
        <v>1057</v>
      </c>
      <c r="F530" s="4" t="s">
        <v>5666</v>
      </c>
      <c r="G530" t="s">
        <v>4723</v>
      </c>
      <c r="H530" t="s">
        <v>4835</v>
      </c>
      <c r="I530" s="4"/>
    </row>
    <row r="531" spans="1:9" ht="16" x14ac:dyDescent="0.4">
      <c r="A531" s="4" t="s">
        <v>1059</v>
      </c>
      <c r="B531" s="4" t="s">
        <v>1060</v>
      </c>
      <c r="E531" s="4" t="s">
        <v>1059</v>
      </c>
      <c r="F531" s="4" t="s">
        <v>5667</v>
      </c>
      <c r="G531" t="s">
        <v>4726</v>
      </c>
      <c r="H531" t="s">
        <v>5207</v>
      </c>
      <c r="I531" s="4"/>
    </row>
    <row r="532" spans="1:9" ht="16" x14ac:dyDescent="0.4">
      <c r="A532" s="4" t="s">
        <v>1061</v>
      </c>
      <c r="B532" s="4" t="s">
        <v>1062</v>
      </c>
      <c r="E532" s="4" t="s">
        <v>1061</v>
      </c>
      <c r="F532" s="4" t="s">
        <v>5668</v>
      </c>
      <c r="G532" t="s">
        <v>4726</v>
      </c>
      <c r="H532" t="s">
        <v>5669</v>
      </c>
      <c r="I532" s="4"/>
    </row>
    <row r="533" spans="1:9" ht="16" x14ac:dyDescent="0.4">
      <c r="A533" s="4" t="s">
        <v>1063</v>
      </c>
      <c r="B533" s="4" t="s">
        <v>1064</v>
      </c>
      <c r="E533" s="4" t="s">
        <v>1063</v>
      </c>
      <c r="F533" s="4" t="s">
        <v>5670</v>
      </c>
      <c r="G533" t="s">
        <v>4723</v>
      </c>
      <c r="H533" t="s">
        <v>5671</v>
      </c>
      <c r="I533" s="4"/>
    </row>
    <row r="534" spans="1:9" ht="16" x14ac:dyDescent="0.4">
      <c r="A534" s="4" t="s">
        <v>1065</v>
      </c>
      <c r="B534" s="4" t="s">
        <v>1066</v>
      </c>
      <c r="E534" s="4" t="s">
        <v>1065</v>
      </c>
      <c r="F534" s="4" t="s">
        <v>5672</v>
      </c>
      <c r="G534" t="s">
        <v>4726</v>
      </c>
      <c r="H534" t="s">
        <v>5004</v>
      </c>
      <c r="I534" s="4"/>
    </row>
    <row r="535" spans="1:9" ht="16" x14ac:dyDescent="0.4">
      <c r="A535" s="4" t="s">
        <v>1067</v>
      </c>
      <c r="B535" s="4" t="s">
        <v>1068</v>
      </c>
      <c r="E535" s="4" t="s">
        <v>1067</v>
      </c>
      <c r="F535" s="4" t="s">
        <v>5673</v>
      </c>
      <c r="G535" t="s">
        <v>4723</v>
      </c>
      <c r="H535" t="s">
        <v>5674</v>
      </c>
      <c r="I535" s="4"/>
    </row>
    <row r="536" spans="1:9" ht="16" x14ac:dyDescent="0.4">
      <c r="A536" s="4" t="s">
        <v>1069</v>
      </c>
      <c r="B536" s="4" t="s">
        <v>1070</v>
      </c>
      <c r="E536" s="4" t="s">
        <v>1069</v>
      </c>
      <c r="F536" s="4" t="s">
        <v>5675</v>
      </c>
      <c r="G536" t="s">
        <v>4726</v>
      </c>
      <c r="H536" t="s">
        <v>5635</v>
      </c>
      <c r="I536" s="4"/>
    </row>
    <row r="537" spans="1:9" ht="16" x14ac:dyDescent="0.4">
      <c r="A537" s="4" t="s">
        <v>1071</v>
      </c>
      <c r="B537" s="4" t="s">
        <v>1072</v>
      </c>
      <c r="E537" s="4" t="s">
        <v>1071</v>
      </c>
      <c r="F537" s="4" t="s">
        <v>5676</v>
      </c>
      <c r="G537" t="s">
        <v>4723</v>
      </c>
      <c r="H537" t="s">
        <v>5677</v>
      </c>
      <c r="I537" s="4"/>
    </row>
    <row r="538" spans="1:9" ht="16" x14ac:dyDescent="0.4">
      <c r="A538" s="4" t="s">
        <v>1073</v>
      </c>
      <c r="B538" s="4" t="s">
        <v>1074</v>
      </c>
      <c r="E538" s="4" t="s">
        <v>1073</v>
      </c>
      <c r="F538" s="4" t="s">
        <v>4857</v>
      </c>
      <c r="G538" t="s">
        <v>4726</v>
      </c>
      <c r="H538" t="s">
        <v>5678</v>
      </c>
      <c r="I538" s="4"/>
    </row>
    <row r="539" spans="1:9" ht="16" x14ac:dyDescent="0.4">
      <c r="A539" s="4" t="s">
        <v>1075</v>
      </c>
      <c r="B539" s="4" t="s">
        <v>1076</v>
      </c>
      <c r="E539" s="4" t="s">
        <v>1075</v>
      </c>
      <c r="F539" s="4" t="s">
        <v>5679</v>
      </c>
      <c r="G539" t="s">
        <v>4723</v>
      </c>
      <c r="H539" t="s">
        <v>5680</v>
      </c>
      <c r="I539" s="4"/>
    </row>
    <row r="540" spans="1:9" ht="16" x14ac:dyDescent="0.4">
      <c r="A540" s="4" t="s">
        <v>1077</v>
      </c>
      <c r="B540" s="4" t="s">
        <v>1078</v>
      </c>
      <c r="E540" s="4" t="s">
        <v>1077</v>
      </c>
      <c r="F540" s="4" t="s">
        <v>5681</v>
      </c>
      <c r="G540" t="s">
        <v>4723</v>
      </c>
      <c r="H540" t="s">
        <v>5682</v>
      </c>
      <c r="I540" s="4"/>
    </row>
    <row r="541" spans="1:9" ht="16" x14ac:dyDescent="0.4">
      <c r="A541" s="4" t="s">
        <v>1079</v>
      </c>
      <c r="B541" s="4" t="s">
        <v>1080</v>
      </c>
      <c r="E541" s="4" t="s">
        <v>1079</v>
      </c>
      <c r="F541" s="4" t="s">
        <v>5683</v>
      </c>
      <c r="G541" t="s">
        <v>4723</v>
      </c>
      <c r="H541" t="s">
        <v>5671</v>
      </c>
      <c r="I541" s="4"/>
    </row>
    <row r="542" spans="1:9" ht="16" x14ac:dyDescent="0.4">
      <c r="A542" s="4" t="s">
        <v>1081</v>
      </c>
      <c r="B542" s="4" t="s">
        <v>1082</v>
      </c>
      <c r="E542" s="4" t="s">
        <v>1081</v>
      </c>
      <c r="F542" s="4" t="s">
        <v>5684</v>
      </c>
      <c r="G542" t="s">
        <v>4726</v>
      </c>
      <c r="H542" t="s">
        <v>4852</v>
      </c>
      <c r="I542" s="4"/>
    </row>
    <row r="543" spans="1:9" ht="16" x14ac:dyDescent="0.4">
      <c r="A543" s="4" t="s">
        <v>1083</v>
      </c>
      <c r="B543" s="4" t="s">
        <v>1084</v>
      </c>
      <c r="E543" s="4" t="s">
        <v>1083</v>
      </c>
      <c r="F543" s="4" t="s">
        <v>5685</v>
      </c>
      <c r="G543" t="s">
        <v>4726</v>
      </c>
      <c r="H543" t="s">
        <v>5686</v>
      </c>
      <c r="I543" s="4"/>
    </row>
    <row r="544" spans="1:9" ht="16" x14ac:dyDescent="0.4">
      <c r="A544" s="4" t="s">
        <v>1085</v>
      </c>
      <c r="B544" s="4" t="s">
        <v>1086</v>
      </c>
      <c r="E544" s="4" t="s">
        <v>1085</v>
      </c>
      <c r="F544" s="4" t="s">
        <v>5687</v>
      </c>
      <c r="G544" t="s">
        <v>4726</v>
      </c>
      <c r="H544" t="s">
        <v>5688</v>
      </c>
      <c r="I544" s="4"/>
    </row>
    <row r="545" spans="1:9" ht="16" x14ac:dyDescent="0.4">
      <c r="A545" s="4" t="s">
        <v>1087</v>
      </c>
      <c r="B545" s="4" t="s">
        <v>1088</v>
      </c>
      <c r="E545" s="4" t="s">
        <v>1087</v>
      </c>
      <c r="F545" s="4" t="s">
        <v>5689</v>
      </c>
      <c r="G545" t="s">
        <v>4723</v>
      </c>
      <c r="H545" t="s">
        <v>5159</v>
      </c>
      <c r="I545" s="4"/>
    </row>
    <row r="546" spans="1:9" ht="16" x14ac:dyDescent="0.4">
      <c r="A546" s="4" t="s">
        <v>1089</v>
      </c>
      <c r="B546" s="4" t="s">
        <v>1090</v>
      </c>
      <c r="E546" s="4" t="s">
        <v>1089</v>
      </c>
      <c r="F546" s="4" t="s">
        <v>5690</v>
      </c>
      <c r="G546" t="s">
        <v>4723</v>
      </c>
      <c r="H546" t="s">
        <v>5691</v>
      </c>
      <c r="I546" s="4"/>
    </row>
    <row r="547" spans="1:9" ht="16" x14ac:dyDescent="0.4">
      <c r="A547" s="4" t="s">
        <v>1091</v>
      </c>
      <c r="B547" s="4" t="s">
        <v>1092</v>
      </c>
      <c r="E547" s="4" t="s">
        <v>1091</v>
      </c>
      <c r="F547" s="4" t="s">
        <v>5692</v>
      </c>
      <c r="G547" t="s">
        <v>5601</v>
      </c>
      <c r="H547" t="s">
        <v>5693</v>
      </c>
      <c r="I547" s="4"/>
    </row>
    <row r="548" spans="1:9" ht="16" x14ac:dyDescent="0.4">
      <c r="A548" s="4" t="s">
        <v>1093</v>
      </c>
      <c r="B548" s="4" t="s">
        <v>1094</v>
      </c>
      <c r="E548" s="4" t="s">
        <v>1093</v>
      </c>
      <c r="F548" s="4" t="s">
        <v>5694</v>
      </c>
      <c r="G548" t="s">
        <v>4726</v>
      </c>
      <c r="H548" t="s">
        <v>5417</v>
      </c>
      <c r="I548" s="4"/>
    </row>
    <row r="549" spans="1:9" ht="16" x14ac:dyDescent="0.4">
      <c r="A549" s="4" t="s">
        <v>1095</v>
      </c>
      <c r="B549" s="4" t="s">
        <v>1096</v>
      </c>
      <c r="E549" s="4" t="s">
        <v>1095</v>
      </c>
      <c r="F549" s="4" t="s">
        <v>5695</v>
      </c>
      <c r="G549" t="s">
        <v>4723</v>
      </c>
      <c r="H549" t="s">
        <v>5696</v>
      </c>
      <c r="I549" s="4"/>
    </row>
    <row r="550" spans="1:9" ht="16" x14ac:dyDescent="0.4">
      <c r="A550" s="4" t="s">
        <v>1097</v>
      </c>
      <c r="B550" s="4" t="s">
        <v>1098</v>
      </c>
      <c r="E550" s="4" t="s">
        <v>1097</v>
      </c>
      <c r="F550" s="4" t="s">
        <v>5697</v>
      </c>
      <c r="G550" t="s">
        <v>4726</v>
      </c>
      <c r="H550" t="s">
        <v>5698</v>
      </c>
      <c r="I550" s="4"/>
    </row>
    <row r="551" spans="1:9" ht="16" x14ac:dyDescent="0.4">
      <c r="A551" s="4" t="s">
        <v>1099</v>
      </c>
      <c r="B551" s="4" t="s">
        <v>1100</v>
      </c>
      <c r="E551" s="4" t="s">
        <v>1099</v>
      </c>
      <c r="F551" s="4" t="s">
        <v>5699</v>
      </c>
      <c r="G551" t="s">
        <v>4726</v>
      </c>
      <c r="H551" t="s">
        <v>5700</v>
      </c>
      <c r="I551" s="4"/>
    </row>
    <row r="552" spans="1:9" ht="16" x14ac:dyDescent="0.4">
      <c r="A552" s="4" t="s">
        <v>1101</v>
      </c>
      <c r="B552" s="4" t="s">
        <v>1102</v>
      </c>
      <c r="E552" s="4" t="s">
        <v>1101</v>
      </c>
      <c r="F552" s="4" t="s">
        <v>5701</v>
      </c>
      <c r="G552" t="s">
        <v>4726</v>
      </c>
      <c r="H552" t="s">
        <v>5702</v>
      </c>
      <c r="I552" s="4"/>
    </row>
    <row r="553" spans="1:9" ht="16" x14ac:dyDescent="0.4">
      <c r="A553" s="4" t="s">
        <v>1103</v>
      </c>
      <c r="B553" s="4" t="s">
        <v>1104</v>
      </c>
      <c r="E553" s="4" t="s">
        <v>1103</v>
      </c>
      <c r="F553" s="4" t="s">
        <v>5703</v>
      </c>
      <c r="G553" t="s">
        <v>4723</v>
      </c>
      <c r="H553" t="s">
        <v>5704</v>
      </c>
      <c r="I553" s="4"/>
    </row>
    <row r="554" spans="1:9" ht="16" x14ac:dyDescent="0.4">
      <c r="A554" s="4" t="s">
        <v>1105</v>
      </c>
      <c r="B554" s="4" t="s">
        <v>1106</v>
      </c>
      <c r="E554" s="4" t="s">
        <v>1105</v>
      </c>
      <c r="F554" s="4" t="s">
        <v>5067</v>
      </c>
      <c r="G554" t="s">
        <v>4726</v>
      </c>
      <c r="H554" t="s">
        <v>5576</v>
      </c>
      <c r="I554" s="4"/>
    </row>
    <row r="555" spans="1:9" ht="16" x14ac:dyDescent="0.4">
      <c r="A555" s="4" t="s">
        <v>1107</v>
      </c>
      <c r="B555" s="4" t="s">
        <v>1108</v>
      </c>
      <c r="E555" s="4" t="s">
        <v>1107</v>
      </c>
      <c r="F555" s="4" t="s">
        <v>5705</v>
      </c>
      <c r="G555" t="s">
        <v>4726</v>
      </c>
      <c r="H555" t="s">
        <v>5706</v>
      </c>
      <c r="I555" s="4"/>
    </row>
    <row r="556" spans="1:9" ht="16" x14ac:dyDescent="0.4">
      <c r="A556" s="4" t="s">
        <v>1109</v>
      </c>
      <c r="B556" s="4" t="s">
        <v>1110</v>
      </c>
      <c r="E556" s="4" t="s">
        <v>1109</v>
      </c>
      <c r="F556" s="4" t="s">
        <v>5707</v>
      </c>
      <c r="G556" t="s">
        <v>4723</v>
      </c>
      <c r="H556" t="s">
        <v>5708</v>
      </c>
      <c r="I556" s="4"/>
    </row>
    <row r="557" spans="1:9" ht="16" x14ac:dyDescent="0.4">
      <c r="A557" s="4" t="s">
        <v>1111</v>
      </c>
      <c r="B557" s="4" t="s">
        <v>1112</v>
      </c>
      <c r="E557" s="4" t="s">
        <v>1111</v>
      </c>
      <c r="F557" s="4" t="s">
        <v>5709</v>
      </c>
      <c r="G557" t="s">
        <v>4726</v>
      </c>
      <c r="H557" t="s">
        <v>4918</v>
      </c>
      <c r="I557" s="4"/>
    </row>
    <row r="558" spans="1:9" ht="16" x14ac:dyDescent="0.4">
      <c r="A558" s="4" t="s">
        <v>1113</v>
      </c>
      <c r="B558" s="4" t="s">
        <v>1114</v>
      </c>
      <c r="E558" s="4" t="s">
        <v>1113</v>
      </c>
      <c r="F558" s="4" t="s">
        <v>5710</v>
      </c>
      <c r="G558" t="s">
        <v>4726</v>
      </c>
      <c r="H558" t="s">
        <v>5711</v>
      </c>
      <c r="I558" s="4"/>
    </row>
    <row r="559" spans="1:9" ht="16" x14ac:dyDescent="0.4">
      <c r="A559" s="4" t="s">
        <v>1115</v>
      </c>
      <c r="B559" s="4" t="s">
        <v>1116</v>
      </c>
      <c r="E559" s="4" t="s">
        <v>1115</v>
      </c>
      <c r="F559" s="4" t="s">
        <v>5712</v>
      </c>
      <c r="G559" t="s">
        <v>4723</v>
      </c>
      <c r="H559" t="s">
        <v>5713</v>
      </c>
      <c r="I559" s="4"/>
    </row>
    <row r="560" spans="1:9" ht="16" x14ac:dyDescent="0.4">
      <c r="A560" s="4" t="s">
        <v>1117</v>
      </c>
      <c r="B560" s="4" t="s">
        <v>1118</v>
      </c>
      <c r="E560" s="4" t="s">
        <v>1117</v>
      </c>
      <c r="F560" s="4" t="s">
        <v>5714</v>
      </c>
      <c r="G560" t="s">
        <v>4726</v>
      </c>
      <c r="H560" t="s">
        <v>4905</v>
      </c>
      <c r="I560" s="4"/>
    </row>
    <row r="561" spans="1:9" ht="16" x14ac:dyDescent="0.4">
      <c r="A561" s="4" t="s">
        <v>1119</v>
      </c>
      <c r="B561" s="4" t="s">
        <v>1120</v>
      </c>
      <c r="E561" s="4" t="s">
        <v>1119</v>
      </c>
      <c r="F561" s="4" t="s">
        <v>5715</v>
      </c>
      <c r="G561" t="s">
        <v>4723</v>
      </c>
      <c r="H561" t="s">
        <v>5586</v>
      </c>
      <c r="I561" s="4"/>
    </row>
    <row r="562" spans="1:9" ht="16" x14ac:dyDescent="0.4">
      <c r="A562" s="4" t="s">
        <v>1121</v>
      </c>
      <c r="B562" s="4" t="s">
        <v>1122</v>
      </c>
      <c r="E562" s="4" t="s">
        <v>1121</v>
      </c>
      <c r="F562" s="4" t="s">
        <v>5716</v>
      </c>
      <c r="G562" t="s">
        <v>4726</v>
      </c>
      <c r="H562" t="s">
        <v>5717</v>
      </c>
      <c r="I562" s="4"/>
    </row>
    <row r="563" spans="1:9" ht="16" x14ac:dyDescent="0.4">
      <c r="A563" s="4" t="s">
        <v>1123</v>
      </c>
      <c r="B563" s="4" t="s">
        <v>1124</v>
      </c>
      <c r="E563" s="4" t="s">
        <v>1123</v>
      </c>
      <c r="F563" s="4" t="s">
        <v>5718</v>
      </c>
      <c r="G563" t="s">
        <v>4723</v>
      </c>
      <c r="H563" t="s">
        <v>5719</v>
      </c>
      <c r="I563" s="4"/>
    </row>
    <row r="564" spans="1:9" ht="16" x14ac:dyDescent="0.4">
      <c r="A564" s="4" t="s">
        <v>1125</v>
      </c>
      <c r="B564" s="4" t="s">
        <v>1126</v>
      </c>
      <c r="E564" s="4" t="s">
        <v>1125</v>
      </c>
      <c r="F564" s="4" t="s">
        <v>5720</v>
      </c>
      <c r="G564" t="s">
        <v>4726</v>
      </c>
      <c r="H564" t="s">
        <v>5721</v>
      </c>
      <c r="I564" s="4"/>
    </row>
    <row r="565" spans="1:9" ht="16" x14ac:dyDescent="0.4">
      <c r="A565" s="4" t="s">
        <v>1127</v>
      </c>
      <c r="B565" s="4" t="s">
        <v>1128</v>
      </c>
      <c r="E565" s="4" t="s">
        <v>1127</v>
      </c>
      <c r="F565" s="4" t="s">
        <v>5722</v>
      </c>
      <c r="G565" t="s">
        <v>4726</v>
      </c>
      <c r="H565" t="s">
        <v>5723</v>
      </c>
      <c r="I565" s="4"/>
    </row>
    <row r="566" spans="1:9" ht="16" x14ac:dyDescent="0.4">
      <c r="A566" s="4" t="s">
        <v>1129</v>
      </c>
      <c r="B566" s="4" t="s">
        <v>1130</v>
      </c>
      <c r="E566" s="4" t="s">
        <v>1129</v>
      </c>
      <c r="F566" s="4" t="s">
        <v>5724</v>
      </c>
      <c r="G566" t="s">
        <v>4723</v>
      </c>
      <c r="H566" t="s">
        <v>5725</v>
      </c>
      <c r="I566" s="4"/>
    </row>
    <row r="567" spans="1:9" ht="16" x14ac:dyDescent="0.4">
      <c r="A567" s="4" t="s">
        <v>1131</v>
      </c>
      <c r="B567" s="4" t="s">
        <v>1132</v>
      </c>
      <c r="E567" s="4" t="s">
        <v>1131</v>
      </c>
      <c r="F567" s="4" t="s">
        <v>5726</v>
      </c>
      <c r="G567" t="s">
        <v>5601</v>
      </c>
      <c r="H567" t="s">
        <v>5671</v>
      </c>
      <c r="I567" s="4"/>
    </row>
    <row r="568" spans="1:9" ht="16" x14ac:dyDescent="0.4">
      <c r="A568" s="4" t="s">
        <v>1133</v>
      </c>
      <c r="B568" s="4" t="s">
        <v>1134</v>
      </c>
      <c r="E568" s="4" t="s">
        <v>1133</v>
      </c>
      <c r="F568" s="4" t="s">
        <v>5727</v>
      </c>
      <c r="G568" t="s">
        <v>4726</v>
      </c>
      <c r="H568" t="s">
        <v>5728</v>
      </c>
      <c r="I568" s="4"/>
    </row>
    <row r="569" spans="1:9" ht="16" x14ac:dyDescent="0.4">
      <c r="A569" s="4" t="s">
        <v>1135</v>
      </c>
      <c r="B569" s="4" t="s">
        <v>1136</v>
      </c>
      <c r="E569" s="4" t="s">
        <v>1135</v>
      </c>
      <c r="F569" s="4" t="s">
        <v>5729</v>
      </c>
      <c r="G569" t="s">
        <v>4723</v>
      </c>
      <c r="H569" t="s">
        <v>5730</v>
      </c>
      <c r="I569" s="4"/>
    </row>
    <row r="570" spans="1:9" ht="16" x14ac:dyDescent="0.4">
      <c r="A570" s="4" t="s">
        <v>1137</v>
      </c>
      <c r="B570" s="4" t="s">
        <v>1138</v>
      </c>
      <c r="E570" s="4" t="s">
        <v>1137</v>
      </c>
      <c r="F570" s="4" t="s">
        <v>5731</v>
      </c>
      <c r="G570" t="s">
        <v>4723</v>
      </c>
      <c r="H570" t="s">
        <v>5732</v>
      </c>
      <c r="I570" s="4"/>
    </row>
    <row r="571" spans="1:9" ht="16" x14ac:dyDescent="0.4">
      <c r="A571" s="4" t="s">
        <v>1139</v>
      </c>
      <c r="B571" s="4" t="s">
        <v>1140</v>
      </c>
      <c r="E571" s="4" t="s">
        <v>1139</v>
      </c>
      <c r="F571" s="4" t="s">
        <v>5733</v>
      </c>
      <c r="G571" t="s">
        <v>4723</v>
      </c>
      <c r="H571" t="s">
        <v>5734</v>
      </c>
      <c r="I571" s="4"/>
    </row>
    <row r="572" spans="1:9" ht="16" x14ac:dyDescent="0.4">
      <c r="A572" s="4" t="s">
        <v>1141</v>
      </c>
      <c r="B572" s="4" t="s">
        <v>1142</v>
      </c>
      <c r="E572" s="4" t="s">
        <v>1141</v>
      </c>
      <c r="F572" s="4" t="s">
        <v>5735</v>
      </c>
      <c r="G572" t="s">
        <v>4726</v>
      </c>
      <c r="H572" t="s">
        <v>5736</v>
      </c>
      <c r="I572" s="4"/>
    </row>
    <row r="573" spans="1:9" ht="16" x14ac:dyDescent="0.4">
      <c r="A573" s="4" t="s">
        <v>1143</v>
      </c>
      <c r="B573" s="4" t="s">
        <v>1144</v>
      </c>
      <c r="E573" s="4" t="s">
        <v>1143</v>
      </c>
      <c r="F573" s="4" t="s">
        <v>5737</v>
      </c>
      <c r="G573" t="s">
        <v>4726</v>
      </c>
      <c r="H573" t="s">
        <v>5738</v>
      </c>
      <c r="I573" s="4"/>
    </row>
    <row r="574" spans="1:9" ht="16" x14ac:dyDescent="0.4">
      <c r="A574" s="4" t="s">
        <v>1145</v>
      </c>
      <c r="B574" s="4" t="s">
        <v>1146</v>
      </c>
      <c r="E574" s="4" t="s">
        <v>1145</v>
      </c>
      <c r="F574" s="4" t="s">
        <v>5739</v>
      </c>
      <c r="G574" t="s">
        <v>4726</v>
      </c>
      <c r="H574" t="s">
        <v>5109</v>
      </c>
      <c r="I574" s="4"/>
    </row>
    <row r="575" spans="1:9" ht="16" x14ac:dyDescent="0.4">
      <c r="A575" s="4" t="s">
        <v>1147</v>
      </c>
      <c r="B575" s="4" t="s">
        <v>1148</v>
      </c>
      <c r="E575" s="4" t="s">
        <v>1147</v>
      </c>
      <c r="F575" s="4" t="s">
        <v>5740</v>
      </c>
      <c r="G575" t="s">
        <v>5601</v>
      </c>
      <c r="H575" t="s">
        <v>5741</v>
      </c>
      <c r="I575" s="4"/>
    </row>
    <row r="576" spans="1:9" ht="16" x14ac:dyDescent="0.4">
      <c r="A576" s="4" t="s">
        <v>1149</v>
      </c>
      <c r="B576" s="4" t="s">
        <v>1150</v>
      </c>
      <c r="E576" s="4" t="s">
        <v>1149</v>
      </c>
      <c r="F576" s="4" t="s">
        <v>5742</v>
      </c>
      <c r="G576" t="s">
        <v>4726</v>
      </c>
      <c r="H576" t="s">
        <v>5743</v>
      </c>
      <c r="I576" s="4"/>
    </row>
    <row r="577" spans="1:9" ht="16" x14ac:dyDescent="0.4">
      <c r="A577" s="4" t="s">
        <v>1151</v>
      </c>
      <c r="B577" s="4" t="s">
        <v>1152</v>
      </c>
      <c r="E577" s="4" t="s">
        <v>1151</v>
      </c>
      <c r="F577" s="4" t="s">
        <v>5744</v>
      </c>
      <c r="G577" t="s">
        <v>4726</v>
      </c>
      <c r="H577" t="s">
        <v>5745</v>
      </c>
      <c r="I577" s="4"/>
    </row>
    <row r="578" spans="1:9" ht="16" x14ac:dyDescent="0.4">
      <c r="A578" s="4" t="s">
        <v>1153</v>
      </c>
      <c r="B578" s="4" t="s">
        <v>1154</v>
      </c>
      <c r="E578" s="4" t="s">
        <v>1153</v>
      </c>
      <c r="F578" s="4" t="s">
        <v>5746</v>
      </c>
      <c r="G578" t="s">
        <v>4723</v>
      </c>
      <c r="H578" t="s">
        <v>5747</v>
      </c>
      <c r="I578" s="4"/>
    </row>
    <row r="579" spans="1:9" ht="16" x14ac:dyDescent="0.4">
      <c r="A579" s="4" t="s">
        <v>1155</v>
      </c>
      <c r="B579" s="4" t="s">
        <v>1156</v>
      </c>
      <c r="E579" s="4" t="s">
        <v>1155</v>
      </c>
      <c r="F579" s="4" t="s">
        <v>5748</v>
      </c>
      <c r="G579" t="s">
        <v>5601</v>
      </c>
      <c r="H579" t="s">
        <v>4960</v>
      </c>
      <c r="I579" s="4"/>
    </row>
    <row r="580" spans="1:9" ht="16" x14ac:dyDescent="0.4">
      <c r="A580" s="4" t="s">
        <v>1157</v>
      </c>
      <c r="B580" s="4" t="s">
        <v>1158</v>
      </c>
      <c r="E580" s="4" t="s">
        <v>1157</v>
      </c>
      <c r="F580" s="4" t="s">
        <v>5749</v>
      </c>
      <c r="G580" t="s">
        <v>4726</v>
      </c>
      <c r="H580" t="s">
        <v>5750</v>
      </c>
      <c r="I580" s="4"/>
    </row>
    <row r="581" spans="1:9" ht="16" x14ac:dyDescent="0.4">
      <c r="A581" s="4" t="s">
        <v>1159</v>
      </c>
      <c r="B581" s="4" t="s">
        <v>1160</v>
      </c>
      <c r="E581" s="4" t="s">
        <v>1159</v>
      </c>
      <c r="F581" s="4" t="s">
        <v>5751</v>
      </c>
      <c r="G581" t="s">
        <v>4723</v>
      </c>
      <c r="H581" t="s">
        <v>5752</v>
      </c>
      <c r="I581" s="4"/>
    </row>
    <row r="582" spans="1:9" ht="16" x14ac:dyDescent="0.4">
      <c r="A582" s="4" t="s">
        <v>1161</v>
      </c>
      <c r="B582" s="4" t="s">
        <v>1162</v>
      </c>
      <c r="E582" s="4" t="s">
        <v>1161</v>
      </c>
      <c r="F582" s="4" t="s">
        <v>5753</v>
      </c>
      <c r="G582" t="s">
        <v>4723</v>
      </c>
      <c r="H582" t="s">
        <v>5754</v>
      </c>
      <c r="I582" s="4"/>
    </row>
    <row r="583" spans="1:9" ht="16" x14ac:dyDescent="0.4">
      <c r="A583" s="4" t="s">
        <v>1163</v>
      </c>
      <c r="B583" s="4" t="s">
        <v>1164</v>
      </c>
      <c r="E583" s="4" t="s">
        <v>1163</v>
      </c>
      <c r="F583" s="4" t="s">
        <v>5755</v>
      </c>
      <c r="G583" t="s">
        <v>4726</v>
      </c>
      <c r="H583" t="s">
        <v>5756</v>
      </c>
      <c r="I583" s="4"/>
    </row>
    <row r="584" spans="1:9" ht="16" x14ac:dyDescent="0.4">
      <c r="A584" s="4" t="s">
        <v>1165</v>
      </c>
      <c r="B584" s="4" t="s">
        <v>1166</v>
      </c>
      <c r="E584" s="4" t="s">
        <v>1165</v>
      </c>
      <c r="F584" s="4" t="s">
        <v>5757</v>
      </c>
      <c r="G584" t="s">
        <v>4726</v>
      </c>
      <c r="H584" t="s">
        <v>4729</v>
      </c>
      <c r="I584" s="4"/>
    </row>
    <row r="585" spans="1:9" ht="16" x14ac:dyDescent="0.4">
      <c r="A585" s="4" t="s">
        <v>1167</v>
      </c>
      <c r="B585" s="4" t="s">
        <v>1168</v>
      </c>
      <c r="E585" s="4" t="s">
        <v>1167</v>
      </c>
      <c r="F585" s="4" t="s">
        <v>5758</v>
      </c>
      <c r="G585" t="s">
        <v>4723</v>
      </c>
      <c r="H585" t="s">
        <v>5759</v>
      </c>
      <c r="I585" s="4"/>
    </row>
    <row r="586" spans="1:9" ht="16" x14ac:dyDescent="0.4">
      <c r="A586" s="4" t="s">
        <v>1169</v>
      </c>
      <c r="B586" s="4" t="s">
        <v>1170</v>
      </c>
      <c r="E586" s="4" t="s">
        <v>1169</v>
      </c>
      <c r="F586" s="4" t="s">
        <v>5760</v>
      </c>
      <c r="G586" t="s">
        <v>4726</v>
      </c>
      <c r="H586" t="s">
        <v>5480</v>
      </c>
      <c r="I586" s="4"/>
    </row>
    <row r="587" spans="1:9" ht="16" x14ac:dyDescent="0.4">
      <c r="A587" s="4" t="s">
        <v>1171</v>
      </c>
      <c r="B587" s="4" t="s">
        <v>1172</v>
      </c>
      <c r="E587" s="4" t="s">
        <v>1171</v>
      </c>
      <c r="F587" s="4" t="s">
        <v>5761</v>
      </c>
      <c r="G587" t="s">
        <v>4723</v>
      </c>
      <c r="H587" t="s">
        <v>5762</v>
      </c>
      <c r="I587" s="4"/>
    </row>
    <row r="588" spans="1:9" ht="16" x14ac:dyDescent="0.4">
      <c r="A588" s="4" t="s">
        <v>1173</v>
      </c>
      <c r="B588" s="4" t="s">
        <v>1174</v>
      </c>
      <c r="E588" s="4" t="s">
        <v>1173</v>
      </c>
      <c r="F588" s="4" t="s">
        <v>5763</v>
      </c>
      <c r="G588" t="s">
        <v>4723</v>
      </c>
      <c r="H588" t="s">
        <v>5396</v>
      </c>
      <c r="I588" s="4"/>
    </row>
    <row r="589" spans="1:9" ht="16" x14ac:dyDescent="0.4">
      <c r="A589" s="4" t="s">
        <v>1175</v>
      </c>
      <c r="B589" s="4" t="s">
        <v>1176</v>
      </c>
      <c r="E589" s="4" t="s">
        <v>1175</v>
      </c>
      <c r="F589" s="4" t="s">
        <v>5764</v>
      </c>
      <c r="G589" t="s">
        <v>4723</v>
      </c>
      <c r="H589" t="s">
        <v>5765</v>
      </c>
      <c r="I589" s="4"/>
    </row>
    <row r="590" spans="1:9" ht="16" x14ac:dyDescent="0.4">
      <c r="A590" s="4" t="s">
        <v>1177</v>
      </c>
      <c r="B590" s="4" t="s">
        <v>1178</v>
      </c>
      <c r="E590" s="4" t="s">
        <v>1177</v>
      </c>
      <c r="F590" s="4" t="s">
        <v>5766</v>
      </c>
      <c r="G590" t="s">
        <v>4723</v>
      </c>
      <c r="H590" t="s">
        <v>5767</v>
      </c>
      <c r="I590" s="4"/>
    </row>
    <row r="591" spans="1:9" ht="16" x14ac:dyDescent="0.4">
      <c r="A591" s="4" t="s">
        <v>1179</v>
      </c>
      <c r="B591" s="4" t="s">
        <v>1180</v>
      </c>
      <c r="E591" s="4" t="s">
        <v>1179</v>
      </c>
      <c r="F591" s="4" t="s">
        <v>4876</v>
      </c>
      <c r="G591" t="s">
        <v>5601</v>
      </c>
      <c r="H591" t="s">
        <v>5768</v>
      </c>
      <c r="I591" s="4"/>
    </row>
    <row r="592" spans="1:9" ht="16" x14ac:dyDescent="0.4">
      <c r="A592" s="4" t="s">
        <v>1181</v>
      </c>
      <c r="B592" s="4" t="s">
        <v>1182</v>
      </c>
      <c r="E592" s="4" t="s">
        <v>1181</v>
      </c>
      <c r="F592" s="4" t="s">
        <v>5769</v>
      </c>
      <c r="G592" t="s">
        <v>4723</v>
      </c>
      <c r="H592" t="s">
        <v>5770</v>
      </c>
      <c r="I592" s="4"/>
    </row>
    <row r="593" spans="1:9" ht="16" x14ac:dyDescent="0.4">
      <c r="A593" s="4" t="s">
        <v>1183</v>
      </c>
      <c r="B593" s="4" t="s">
        <v>1184</v>
      </c>
      <c r="E593" s="4" t="s">
        <v>1183</v>
      </c>
      <c r="F593" s="4" t="s">
        <v>5771</v>
      </c>
      <c r="G593" t="s">
        <v>4726</v>
      </c>
      <c r="H593" t="s">
        <v>5213</v>
      </c>
      <c r="I593" s="4"/>
    </row>
    <row r="594" spans="1:9" ht="16" x14ac:dyDescent="0.4">
      <c r="A594" s="4" t="s">
        <v>1185</v>
      </c>
      <c r="B594" s="4" t="s">
        <v>1186</v>
      </c>
      <c r="E594" s="4" t="s">
        <v>1185</v>
      </c>
      <c r="F594" s="4" t="s">
        <v>4853</v>
      </c>
      <c r="G594" t="s">
        <v>4723</v>
      </c>
      <c r="H594" t="s">
        <v>5772</v>
      </c>
      <c r="I594" s="4"/>
    </row>
    <row r="595" spans="1:9" ht="16" x14ac:dyDescent="0.4">
      <c r="A595" s="4" t="s">
        <v>1187</v>
      </c>
      <c r="B595" s="4" t="s">
        <v>1188</v>
      </c>
      <c r="E595" s="4" t="s">
        <v>1187</v>
      </c>
      <c r="F595" s="4" t="s">
        <v>5773</v>
      </c>
      <c r="G595" t="s">
        <v>4723</v>
      </c>
      <c r="H595" t="s">
        <v>5774</v>
      </c>
      <c r="I595" s="4"/>
    </row>
    <row r="596" spans="1:9" ht="16" x14ac:dyDescent="0.4">
      <c r="A596" s="4" t="s">
        <v>1189</v>
      </c>
      <c r="B596" s="4" t="s">
        <v>1190</v>
      </c>
      <c r="E596" s="4" t="s">
        <v>1189</v>
      </c>
      <c r="F596" s="4" t="s">
        <v>5775</v>
      </c>
      <c r="G596" t="s">
        <v>5601</v>
      </c>
      <c r="H596" t="s">
        <v>5776</v>
      </c>
      <c r="I596" s="4"/>
    </row>
    <row r="597" spans="1:9" ht="16" x14ac:dyDescent="0.4">
      <c r="A597" s="4" t="s">
        <v>1191</v>
      </c>
      <c r="B597" s="4" t="s">
        <v>1192</v>
      </c>
      <c r="E597" s="4" t="s">
        <v>1191</v>
      </c>
      <c r="F597" s="4" t="s">
        <v>5777</v>
      </c>
      <c r="G597" t="s">
        <v>4723</v>
      </c>
      <c r="H597" t="s">
        <v>5778</v>
      </c>
      <c r="I597" s="4"/>
    </row>
    <row r="598" spans="1:9" ht="16" x14ac:dyDescent="0.4">
      <c r="A598" s="4" t="s">
        <v>1193</v>
      </c>
      <c r="B598" s="4" t="s">
        <v>1194</v>
      </c>
      <c r="E598" s="4" t="s">
        <v>1193</v>
      </c>
      <c r="F598" s="4" t="s">
        <v>5779</v>
      </c>
      <c r="G598" t="s">
        <v>4726</v>
      </c>
      <c r="H598" t="s">
        <v>5780</v>
      </c>
      <c r="I598" s="4"/>
    </row>
    <row r="599" spans="1:9" ht="16" x14ac:dyDescent="0.4">
      <c r="A599" s="4" t="s">
        <v>1195</v>
      </c>
      <c r="B599" s="4" t="s">
        <v>1196</v>
      </c>
      <c r="E599" s="4" t="s">
        <v>1195</v>
      </c>
      <c r="F599" s="4" t="s">
        <v>5781</v>
      </c>
      <c r="G599" t="s">
        <v>4726</v>
      </c>
      <c r="H599" t="s">
        <v>5782</v>
      </c>
      <c r="I599" s="4"/>
    </row>
    <row r="600" spans="1:9" ht="16" x14ac:dyDescent="0.4">
      <c r="A600" s="4" t="s">
        <v>1197</v>
      </c>
      <c r="B600" s="4" t="s">
        <v>1198</v>
      </c>
      <c r="E600" s="4" t="s">
        <v>1197</v>
      </c>
      <c r="F600" s="4" t="s">
        <v>5783</v>
      </c>
      <c r="G600" t="s">
        <v>4723</v>
      </c>
      <c r="H600" t="s">
        <v>5784</v>
      </c>
      <c r="I600" s="4"/>
    </row>
    <row r="601" spans="1:9" ht="16" x14ac:dyDescent="0.4">
      <c r="A601" s="4" t="s">
        <v>1199</v>
      </c>
      <c r="B601" s="4" t="s">
        <v>1200</v>
      </c>
      <c r="E601" s="4" t="s">
        <v>1199</v>
      </c>
      <c r="F601" s="4" t="s">
        <v>5785</v>
      </c>
      <c r="G601" t="s">
        <v>4723</v>
      </c>
      <c r="H601" t="s">
        <v>5786</v>
      </c>
      <c r="I601" s="4"/>
    </row>
    <row r="602" spans="1:9" ht="16" x14ac:dyDescent="0.4">
      <c r="A602" s="4" t="s">
        <v>1201</v>
      </c>
      <c r="B602" s="4" t="s">
        <v>1202</v>
      </c>
      <c r="E602" s="4" t="s">
        <v>1201</v>
      </c>
      <c r="F602" s="4" t="s">
        <v>5787</v>
      </c>
      <c r="G602" t="s">
        <v>4726</v>
      </c>
      <c r="H602" t="s">
        <v>5788</v>
      </c>
      <c r="I602" s="4"/>
    </row>
    <row r="603" spans="1:9" ht="16" x14ac:dyDescent="0.4">
      <c r="A603" s="4" t="s">
        <v>1203</v>
      </c>
      <c r="B603" s="4" t="s">
        <v>1204</v>
      </c>
      <c r="E603" s="4" t="s">
        <v>1203</v>
      </c>
      <c r="F603" s="4" t="s">
        <v>5789</v>
      </c>
      <c r="G603" t="s">
        <v>4723</v>
      </c>
      <c r="H603" t="s">
        <v>5790</v>
      </c>
      <c r="I603" s="4"/>
    </row>
    <row r="604" spans="1:9" ht="16" x14ac:dyDescent="0.4">
      <c r="A604" s="4" t="s">
        <v>1205</v>
      </c>
      <c r="B604" s="4" t="s">
        <v>1206</v>
      </c>
      <c r="E604" s="4" t="s">
        <v>1205</v>
      </c>
      <c r="F604" s="4" t="s">
        <v>5791</v>
      </c>
      <c r="G604" t="s">
        <v>5601</v>
      </c>
      <c r="H604" t="s">
        <v>5095</v>
      </c>
      <c r="I604" s="4"/>
    </row>
    <row r="605" spans="1:9" ht="16" x14ac:dyDescent="0.4">
      <c r="A605" s="4" t="s">
        <v>1207</v>
      </c>
      <c r="B605" s="4" t="s">
        <v>1208</v>
      </c>
      <c r="E605" s="4" t="s">
        <v>1207</v>
      </c>
      <c r="F605" s="4" t="s">
        <v>5792</v>
      </c>
      <c r="G605" t="s">
        <v>5601</v>
      </c>
      <c r="H605" t="s">
        <v>5793</v>
      </c>
      <c r="I605" s="4"/>
    </row>
    <row r="606" spans="1:9" ht="16" x14ac:dyDescent="0.4">
      <c r="A606" s="4" t="s">
        <v>1209</v>
      </c>
      <c r="B606" s="4" t="s">
        <v>1210</v>
      </c>
      <c r="E606" s="4" t="s">
        <v>1209</v>
      </c>
      <c r="F606" s="4" t="s">
        <v>5794</v>
      </c>
      <c r="G606" t="s">
        <v>4726</v>
      </c>
      <c r="H606" t="s">
        <v>5756</v>
      </c>
      <c r="I606" s="4"/>
    </row>
    <row r="607" spans="1:9" ht="16" x14ac:dyDescent="0.4">
      <c r="A607" s="4" t="s">
        <v>1211</v>
      </c>
      <c r="B607" s="4" t="s">
        <v>1212</v>
      </c>
      <c r="E607" s="4" t="s">
        <v>1211</v>
      </c>
      <c r="F607" s="4" t="s">
        <v>4946</v>
      </c>
      <c r="G607" t="s">
        <v>4726</v>
      </c>
      <c r="H607" t="s">
        <v>5795</v>
      </c>
      <c r="I607" s="4"/>
    </row>
    <row r="608" spans="1:9" ht="16" x14ac:dyDescent="0.4">
      <c r="A608" s="4" t="s">
        <v>1213</v>
      </c>
      <c r="B608" s="4" t="s">
        <v>1214</v>
      </c>
      <c r="E608" s="4" t="s">
        <v>1213</v>
      </c>
      <c r="F608" s="4" t="s">
        <v>5796</v>
      </c>
      <c r="G608" t="s">
        <v>4726</v>
      </c>
      <c r="H608" t="s">
        <v>5797</v>
      </c>
      <c r="I608" s="4"/>
    </row>
    <row r="609" spans="1:9" ht="16" x14ac:dyDescent="0.4">
      <c r="A609" s="4" t="s">
        <v>1215</v>
      </c>
      <c r="B609" s="4" t="s">
        <v>1216</v>
      </c>
      <c r="E609" s="4" t="s">
        <v>1215</v>
      </c>
      <c r="F609" s="4" t="s">
        <v>5798</v>
      </c>
      <c r="G609" t="s">
        <v>4726</v>
      </c>
      <c r="H609" t="s">
        <v>5799</v>
      </c>
      <c r="I609" s="4"/>
    </row>
    <row r="610" spans="1:9" ht="16" x14ac:dyDescent="0.4">
      <c r="A610" s="4" t="s">
        <v>1217</v>
      </c>
      <c r="B610" s="4" t="s">
        <v>1218</v>
      </c>
      <c r="E610" s="4" t="s">
        <v>1217</v>
      </c>
      <c r="F610" s="4" t="s">
        <v>5800</v>
      </c>
      <c r="G610" t="s">
        <v>4726</v>
      </c>
      <c r="H610" t="s">
        <v>5801</v>
      </c>
      <c r="I610" s="4"/>
    </row>
    <row r="611" spans="1:9" ht="16" x14ac:dyDescent="0.4">
      <c r="A611" s="4" t="s">
        <v>1219</v>
      </c>
      <c r="B611" s="4" t="s">
        <v>1220</v>
      </c>
      <c r="E611" s="4" t="s">
        <v>1219</v>
      </c>
      <c r="F611" s="4" t="s">
        <v>5802</v>
      </c>
      <c r="G611" t="s">
        <v>4726</v>
      </c>
      <c r="H611" t="s">
        <v>5803</v>
      </c>
      <c r="I611" s="4"/>
    </row>
    <row r="612" spans="1:9" ht="16" x14ac:dyDescent="0.4">
      <c r="A612" s="4" t="s">
        <v>1221</v>
      </c>
      <c r="B612" s="4" t="s">
        <v>1222</v>
      </c>
      <c r="E612" s="4" t="s">
        <v>1221</v>
      </c>
      <c r="F612" s="4" t="s">
        <v>5804</v>
      </c>
      <c r="G612" t="s">
        <v>5601</v>
      </c>
      <c r="H612" t="s">
        <v>5805</v>
      </c>
      <c r="I612" s="4"/>
    </row>
    <row r="613" spans="1:9" ht="16" x14ac:dyDescent="0.4">
      <c r="A613" s="4" t="s">
        <v>1223</v>
      </c>
      <c r="B613" s="4" t="s">
        <v>1224</v>
      </c>
      <c r="E613" s="4" t="s">
        <v>1223</v>
      </c>
      <c r="F613" s="4" t="s">
        <v>5806</v>
      </c>
      <c r="G613" t="s">
        <v>4726</v>
      </c>
      <c r="H613" t="s">
        <v>5807</v>
      </c>
      <c r="I613" s="4"/>
    </row>
    <row r="614" spans="1:9" ht="16" x14ac:dyDescent="0.4">
      <c r="A614" s="4" t="s">
        <v>1225</v>
      </c>
      <c r="B614" s="4" t="s">
        <v>1226</v>
      </c>
      <c r="E614" s="4" t="s">
        <v>1225</v>
      </c>
      <c r="F614" s="4" t="s">
        <v>5808</v>
      </c>
      <c r="G614" t="s">
        <v>4723</v>
      </c>
      <c r="H614" t="s">
        <v>5215</v>
      </c>
      <c r="I614" s="4"/>
    </row>
    <row r="615" spans="1:9" ht="16" x14ac:dyDescent="0.4">
      <c r="A615" s="4" t="s">
        <v>1227</v>
      </c>
      <c r="B615" s="4" t="s">
        <v>1228</v>
      </c>
      <c r="E615" s="4" t="s">
        <v>1227</v>
      </c>
      <c r="F615" s="4" t="s">
        <v>5809</v>
      </c>
      <c r="G615" t="s">
        <v>4723</v>
      </c>
      <c r="H615" t="s">
        <v>5810</v>
      </c>
      <c r="I615" s="4"/>
    </row>
    <row r="616" spans="1:9" ht="16" x14ac:dyDescent="0.4">
      <c r="A616" s="4" t="s">
        <v>1229</v>
      </c>
      <c r="B616" s="4" t="s">
        <v>1230</v>
      </c>
      <c r="E616" s="4" t="s">
        <v>1229</v>
      </c>
      <c r="F616" s="4" t="s">
        <v>5811</v>
      </c>
      <c r="G616" t="s">
        <v>4726</v>
      </c>
      <c r="H616" t="s">
        <v>5812</v>
      </c>
      <c r="I616" s="4"/>
    </row>
    <row r="617" spans="1:9" ht="16" x14ac:dyDescent="0.4">
      <c r="A617" s="4" t="s">
        <v>1231</v>
      </c>
      <c r="B617" s="4" t="s">
        <v>1232</v>
      </c>
      <c r="E617" s="4" t="s">
        <v>1231</v>
      </c>
      <c r="F617" s="4" t="s">
        <v>5813</v>
      </c>
      <c r="G617" t="s">
        <v>4723</v>
      </c>
      <c r="H617" t="s">
        <v>5814</v>
      </c>
      <c r="I617" s="4"/>
    </row>
    <row r="618" spans="1:9" ht="16" x14ac:dyDescent="0.4">
      <c r="A618" s="4" t="s">
        <v>1233</v>
      </c>
      <c r="B618" s="4" t="s">
        <v>1234</v>
      </c>
      <c r="E618" s="4" t="s">
        <v>1233</v>
      </c>
      <c r="F618" s="4" t="s">
        <v>4859</v>
      </c>
      <c r="G618" t="s">
        <v>4723</v>
      </c>
      <c r="H618" t="s">
        <v>5815</v>
      </c>
      <c r="I618" s="4"/>
    </row>
    <row r="619" spans="1:9" ht="16" x14ac:dyDescent="0.4">
      <c r="A619" s="4" t="s">
        <v>1235</v>
      </c>
      <c r="B619" s="4" t="s">
        <v>1236</v>
      </c>
      <c r="E619" s="4" t="s">
        <v>1235</v>
      </c>
      <c r="F619" s="4" t="s">
        <v>5252</v>
      </c>
      <c r="G619" t="s">
        <v>5601</v>
      </c>
      <c r="H619" t="s">
        <v>5087</v>
      </c>
      <c r="I619" s="4"/>
    </row>
    <row r="620" spans="1:9" ht="16" x14ac:dyDescent="0.4">
      <c r="A620" s="4" t="s">
        <v>1237</v>
      </c>
      <c r="B620" s="4" t="s">
        <v>1238</v>
      </c>
      <c r="E620" s="4" t="s">
        <v>1237</v>
      </c>
      <c r="F620" s="4" t="s">
        <v>5816</v>
      </c>
      <c r="G620" t="s">
        <v>4723</v>
      </c>
      <c r="H620" t="s">
        <v>5080</v>
      </c>
      <c r="I620" s="4"/>
    </row>
    <row r="621" spans="1:9" ht="16" x14ac:dyDescent="0.4">
      <c r="A621" s="4" t="s">
        <v>1239</v>
      </c>
      <c r="B621" s="4" t="s">
        <v>1240</v>
      </c>
      <c r="E621" s="4" t="s">
        <v>1239</v>
      </c>
      <c r="F621" s="4" t="s">
        <v>5817</v>
      </c>
      <c r="G621" t="s">
        <v>4723</v>
      </c>
      <c r="H621" t="s">
        <v>5175</v>
      </c>
      <c r="I621" s="4"/>
    </row>
    <row r="622" spans="1:9" ht="16" x14ac:dyDescent="0.4">
      <c r="A622" s="4" t="s">
        <v>1241</v>
      </c>
      <c r="B622" s="4" t="s">
        <v>1242</v>
      </c>
      <c r="E622" s="4" t="s">
        <v>1241</v>
      </c>
      <c r="F622" s="4" t="s">
        <v>5818</v>
      </c>
      <c r="G622" t="s">
        <v>4723</v>
      </c>
      <c r="H622" t="s">
        <v>5819</v>
      </c>
      <c r="I622" s="4"/>
    </row>
    <row r="623" spans="1:9" ht="16" x14ac:dyDescent="0.4">
      <c r="A623" s="4" t="s">
        <v>1243</v>
      </c>
      <c r="B623" s="4" t="s">
        <v>1244</v>
      </c>
      <c r="E623" s="4" t="s">
        <v>1243</v>
      </c>
      <c r="F623" s="4" t="s">
        <v>5820</v>
      </c>
      <c r="G623" t="s">
        <v>5601</v>
      </c>
      <c r="H623" t="s">
        <v>5821</v>
      </c>
      <c r="I623" s="4"/>
    </row>
    <row r="624" spans="1:9" ht="16" x14ac:dyDescent="0.4">
      <c r="A624" s="4" t="s">
        <v>1245</v>
      </c>
      <c r="B624" s="4" t="s">
        <v>1246</v>
      </c>
      <c r="E624" s="4" t="s">
        <v>1245</v>
      </c>
      <c r="F624" s="4" t="s">
        <v>5822</v>
      </c>
      <c r="G624" t="s">
        <v>4726</v>
      </c>
      <c r="H624" t="s">
        <v>5823</v>
      </c>
      <c r="I624" s="4"/>
    </row>
    <row r="625" spans="1:9" ht="16" x14ac:dyDescent="0.4">
      <c r="A625" s="4" t="s">
        <v>1247</v>
      </c>
      <c r="B625" s="4" t="s">
        <v>1248</v>
      </c>
      <c r="E625" s="4" t="s">
        <v>1247</v>
      </c>
      <c r="F625" s="4" t="s">
        <v>5824</v>
      </c>
      <c r="G625" t="s">
        <v>4723</v>
      </c>
      <c r="H625" t="s">
        <v>5825</v>
      </c>
      <c r="I625" s="4"/>
    </row>
    <row r="626" spans="1:9" ht="16" x14ac:dyDescent="0.4">
      <c r="A626" s="4" t="s">
        <v>1249</v>
      </c>
      <c r="B626" s="4" t="s">
        <v>1250</v>
      </c>
      <c r="E626" s="4" t="s">
        <v>1249</v>
      </c>
      <c r="F626" s="4" t="s">
        <v>5826</v>
      </c>
      <c r="G626" t="s">
        <v>4726</v>
      </c>
      <c r="H626" t="s">
        <v>5827</v>
      </c>
      <c r="I626" s="4"/>
    </row>
    <row r="627" spans="1:9" ht="16" x14ac:dyDescent="0.4">
      <c r="A627" s="4" t="s">
        <v>1251</v>
      </c>
      <c r="B627" s="4" t="s">
        <v>1252</v>
      </c>
      <c r="E627" s="4" t="s">
        <v>1251</v>
      </c>
      <c r="F627" s="4" t="s">
        <v>5828</v>
      </c>
      <c r="G627" t="s">
        <v>4726</v>
      </c>
      <c r="H627" t="s">
        <v>5829</v>
      </c>
      <c r="I627" s="4"/>
    </row>
    <row r="628" spans="1:9" ht="16" x14ac:dyDescent="0.4">
      <c r="A628" s="4" t="s">
        <v>1253</v>
      </c>
      <c r="B628" s="4" t="s">
        <v>1254</v>
      </c>
      <c r="E628" s="4" t="s">
        <v>1253</v>
      </c>
      <c r="F628" s="4" t="s">
        <v>5830</v>
      </c>
      <c r="G628" t="s">
        <v>4726</v>
      </c>
      <c r="H628" t="s">
        <v>5831</v>
      </c>
      <c r="I628" s="4"/>
    </row>
    <row r="629" spans="1:9" ht="16" x14ac:dyDescent="0.4">
      <c r="A629" s="4" t="s">
        <v>1255</v>
      </c>
      <c r="B629" s="4" t="s">
        <v>1256</v>
      </c>
      <c r="E629" s="4" t="s">
        <v>1255</v>
      </c>
      <c r="F629" s="4" t="s">
        <v>5832</v>
      </c>
      <c r="G629" t="s">
        <v>4726</v>
      </c>
      <c r="H629" t="s">
        <v>5833</v>
      </c>
      <c r="I629" s="4"/>
    </row>
    <row r="630" spans="1:9" ht="16" x14ac:dyDescent="0.4">
      <c r="A630" s="4" t="s">
        <v>1257</v>
      </c>
      <c r="B630" s="4" t="s">
        <v>1258</v>
      </c>
      <c r="E630" s="4" t="s">
        <v>1257</v>
      </c>
      <c r="F630" s="4" t="s">
        <v>5834</v>
      </c>
      <c r="G630" t="s">
        <v>5601</v>
      </c>
      <c r="H630" t="s">
        <v>5835</v>
      </c>
      <c r="I630" s="4"/>
    </row>
    <row r="631" spans="1:9" ht="16" x14ac:dyDescent="0.4">
      <c r="A631" s="4" t="s">
        <v>1259</v>
      </c>
      <c r="B631" s="4" t="s">
        <v>1260</v>
      </c>
      <c r="E631" s="4" t="s">
        <v>1259</v>
      </c>
      <c r="F631" s="4" t="s">
        <v>5836</v>
      </c>
      <c r="G631" t="s">
        <v>4726</v>
      </c>
      <c r="H631" t="s">
        <v>5837</v>
      </c>
      <c r="I631" s="4"/>
    </row>
    <row r="632" spans="1:9" ht="16" x14ac:dyDescent="0.4">
      <c r="A632" s="4" t="s">
        <v>1261</v>
      </c>
      <c r="B632" s="4" t="s">
        <v>1262</v>
      </c>
      <c r="E632" s="4" t="s">
        <v>1261</v>
      </c>
      <c r="F632" s="4" t="s">
        <v>5233</v>
      </c>
      <c r="G632" t="s">
        <v>4723</v>
      </c>
      <c r="H632" t="s">
        <v>5838</v>
      </c>
      <c r="I632" s="4"/>
    </row>
    <row r="633" spans="1:9" ht="16" x14ac:dyDescent="0.4">
      <c r="A633" s="4" t="s">
        <v>1263</v>
      </c>
      <c r="B633" s="4" t="s">
        <v>1264</v>
      </c>
      <c r="E633" s="4" t="s">
        <v>1263</v>
      </c>
      <c r="F633" s="4" t="s">
        <v>5839</v>
      </c>
      <c r="G633" t="s">
        <v>5601</v>
      </c>
      <c r="H633" t="s">
        <v>5840</v>
      </c>
      <c r="I633" s="4"/>
    </row>
    <row r="634" spans="1:9" ht="16" x14ac:dyDescent="0.4">
      <c r="A634" s="4" t="s">
        <v>1265</v>
      </c>
      <c r="B634" s="4" t="s">
        <v>1266</v>
      </c>
      <c r="E634" s="4" t="s">
        <v>1265</v>
      </c>
      <c r="F634" s="4" t="s">
        <v>5841</v>
      </c>
      <c r="G634" t="s">
        <v>4726</v>
      </c>
      <c r="H634" t="s">
        <v>5147</v>
      </c>
      <c r="I634" s="4"/>
    </row>
    <row r="635" spans="1:9" ht="16" x14ac:dyDescent="0.4">
      <c r="A635" s="4" t="s">
        <v>1267</v>
      </c>
      <c r="B635" s="4" t="s">
        <v>1268</v>
      </c>
      <c r="E635" s="4" t="s">
        <v>1267</v>
      </c>
      <c r="F635" s="4" t="s">
        <v>5842</v>
      </c>
      <c r="G635" t="s">
        <v>4726</v>
      </c>
      <c r="H635" t="s">
        <v>5480</v>
      </c>
      <c r="I635" s="4"/>
    </row>
    <row r="636" spans="1:9" ht="16" x14ac:dyDescent="0.4">
      <c r="A636" s="4" t="s">
        <v>1269</v>
      </c>
      <c r="B636" s="4" t="s">
        <v>1270</v>
      </c>
      <c r="E636" s="4" t="s">
        <v>1269</v>
      </c>
      <c r="F636" s="4" t="s">
        <v>5843</v>
      </c>
      <c r="G636" t="s">
        <v>5601</v>
      </c>
      <c r="H636" t="s">
        <v>5844</v>
      </c>
      <c r="I636" s="4"/>
    </row>
    <row r="637" spans="1:9" ht="16" x14ac:dyDescent="0.4">
      <c r="A637" s="4" t="s">
        <v>1271</v>
      </c>
      <c r="B637" s="4" t="s">
        <v>1272</v>
      </c>
      <c r="E637" s="4" t="s">
        <v>1271</v>
      </c>
      <c r="F637" s="4" t="s">
        <v>5337</v>
      </c>
      <c r="G637" t="s">
        <v>4726</v>
      </c>
      <c r="H637" t="s">
        <v>5845</v>
      </c>
      <c r="I637" s="4"/>
    </row>
    <row r="638" spans="1:9" ht="16" x14ac:dyDescent="0.4">
      <c r="A638" s="4" t="s">
        <v>1273</v>
      </c>
      <c r="B638" s="4" t="s">
        <v>1274</v>
      </c>
      <c r="E638" s="4" t="s">
        <v>1273</v>
      </c>
      <c r="F638" s="4" t="s">
        <v>5846</v>
      </c>
      <c r="G638" t="s">
        <v>5601</v>
      </c>
      <c r="H638" t="s">
        <v>5847</v>
      </c>
      <c r="I638" s="4"/>
    </row>
    <row r="639" spans="1:9" ht="16" x14ac:dyDescent="0.4">
      <c r="A639" s="4" t="s">
        <v>1275</v>
      </c>
      <c r="B639" s="4" t="s">
        <v>1276</v>
      </c>
      <c r="E639" s="4" t="s">
        <v>1275</v>
      </c>
      <c r="F639" s="4" t="s">
        <v>5848</v>
      </c>
      <c r="G639" t="s">
        <v>4723</v>
      </c>
      <c r="H639" t="s">
        <v>5191</v>
      </c>
      <c r="I639" s="4"/>
    </row>
    <row r="640" spans="1:9" ht="16" x14ac:dyDescent="0.4">
      <c r="A640" s="4" t="s">
        <v>1277</v>
      </c>
      <c r="B640" s="4" t="s">
        <v>1278</v>
      </c>
      <c r="E640" s="4" t="s">
        <v>1277</v>
      </c>
      <c r="F640" s="4" t="s">
        <v>5849</v>
      </c>
      <c r="G640" t="s">
        <v>4726</v>
      </c>
      <c r="H640" t="s">
        <v>4962</v>
      </c>
      <c r="I640" s="4"/>
    </row>
    <row r="641" spans="1:9" ht="16" x14ac:dyDescent="0.4">
      <c r="A641" s="4" t="s">
        <v>1279</v>
      </c>
      <c r="B641" s="4" t="s">
        <v>1280</v>
      </c>
      <c r="E641" s="4" t="s">
        <v>1279</v>
      </c>
      <c r="F641" s="4" t="s">
        <v>5850</v>
      </c>
      <c r="G641" t="s">
        <v>4723</v>
      </c>
      <c r="H641" t="s">
        <v>5851</v>
      </c>
      <c r="I641" s="4"/>
    </row>
    <row r="642" spans="1:9" ht="16" x14ac:dyDescent="0.4">
      <c r="A642" s="4" t="s">
        <v>1281</v>
      </c>
      <c r="B642" s="4" t="s">
        <v>1282</v>
      </c>
      <c r="E642" s="4" t="s">
        <v>1281</v>
      </c>
      <c r="F642" s="4" t="s">
        <v>4730</v>
      </c>
      <c r="G642" t="s">
        <v>5601</v>
      </c>
      <c r="H642" t="s">
        <v>5852</v>
      </c>
      <c r="I642" s="4"/>
    </row>
    <row r="643" spans="1:9" ht="16" x14ac:dyDescent="0.4">
      <c r="A643" s="4" t="s">
        <v>1283</v>
      </c>
      <c r="B643" s="4" t="s">
        <v>1284</v>
      </c>
      <c r="E643" s="4" t="s">
        <v>1283</v>
      </c>
      <c r="F643" s="4" t="s">
        <v>5853</v>
      </c>
      <c r="G643" t="s">
        <v>4726</v>
      </c>
      <c r="H643" t="s">
        <v>5854</v>
      </c>
      <c r="I643" s="4"/>
    </row>
    <row r="644" spans="1:9" ht="16" x14ac:dyDescent="0.4">
      <c r="A644" s="4" t="s">
        <v>1285</v>
      </c>
      <c r="B644" s="4" t="s">
        <v>1286</v>
      </c>
      <c r="E644" s="4" t="s">
        <v>1285</v>
      </c>
      <c r="F644" s="4" t="s">
        <v>4847</v>
      </c>
      <c r="G644" t="s">
        <v>4723</v>
      </c>
      <c r="H644" t="s">
        <v>5855</v>
      </c>
      <c r="I644" s="4"/>
    </row>
    <row r="645" spans="1:9" ht="16" x14ac:dyDescent="0.4">
      <c r="A645" s="4" t="s">
        <v>1287</v>
      </c>
      <c r="B645" s="4" t="s">
        <v>1288</v>
      </c>
      <c r="E645" s="4" t="s">
        <v>1287</v>
      </c>
      <c r="F645" s="4" t="s">
        <v>5856</v>
      </c>
      <c r="G645" t="s">
        <v>4726</v>
      </c>
      <c r="H645" t="s">
        <v>4737</v>
      </c>
      <c r="I645" s="4"/>
    </row>
    <row r="646" spans="1:9" ht="16" x14ac:dyDescent="0.4">
      <c r="A646" s="4" t="s">
        <v>1289</v>
      </c>
      <c r="B646" s="4" t="s">
        <v>1290</v>
      </c>
      <c r="E646" s="4" t="s">
        <v>1289</v>
      </c>
      <c r="F646" s="4" t="s">
        <v>5857</v>
      </c>
      <c r="G646" t="s">
        <v>4726</v>
      </c>
      <c r="H646" t="s">
        <v>5858</v>
      </c>
      <c r="I646" s="4"/>
    </row>
    <row r="647" spans="1:9" ht="16" x14ac:dyDescent="0.4">
      <c r="A647" s="4" t="s">
        <v>1291</v>
      </c>
      <c r="B647" s="4" t="s">
        <v>1292</v>
      </c>
      <c r="E647" s="4" t="s">
        <v>1291</v>
      </c>
      <c r="F647" s="4" t="s">
        <v>5859</v>
      </c>
      <c r="G647" t="s">
        <v>4723</v>
      </c>
      <c r="H647" t="s">
        <v>5456</v>
      </c>
      <c r="I647" s="4"/>
    </row>
    <row r="648" spans="1:9" ht="16" x14ac:dyDescent="0.4">
      <c r="A648" s="4" t="s">
        <v>1293</v>
      </c>
      <c r="B648" s="4" t="s">
        <v>1294</v>
      </c>
      <c r="E648" s="4" t="s">
        <v>1293</v>
      </c>
      <c r="F648" s="4" t="s">
        <v>5860</v>
      </c>
      <c r="G648" t="s">
        <v>4723</v>
      </c>
      <c r="H648" t="s">
        <v>5861</v>
      </c>
      <c r="I648" s="4"/>
    </row>
    <row r="649" spans="1:9" ht="16" x14ac:dyDescent="0.4">
      <c r="A649" s="4" t="s">
        <v>1295</v>
      </c>
      <c r="B649" s="4" t="s">
        <v>1296</v>
      </c>
      <c r="E649" s="4" t="s">
        <v>1295</v>
      </c>
      <c r="F649" s="4" t="s">
        <v>5862</v>
      </c>
      <c r="G649" t="s">
        <v>4723</v>
      </c>
      <c r="H649" t="s">
        <v>5863</v>
      </c>
      <c r="I649" s="4"/>
    </row>
    <row r="650" spans="1:9" ht="16" x14ac:dyDescent="0.4">
      <c r="A650" s="4" t="s">
        <v>1297</v>
      </c>
      <c r="B650" s="4" t="s">
        <v>1298</v>
      </c>
      <c r="E650" s="4" t="s">
        <v>1297</v>
      </c>
      <c r="F650" s="4" t="s">
        <v>5864</v>
      </c>
      <c r="G650" t="s">
        <v>4726</v>
      </c>
      <c r="H650" t="s">
        <v>5865</v>
      </c>
      <c r="I650" s="4"/>
    </row>
    <row r="651" spans="1:9" ht="16" x14ac:dyDescent="0.4">
      <c r="A651" s="4" t="s">
        <v>1299</v>
      </c>
      <c r="B651" s="4" t="s">
        <v>1300</v>
      </c>
      <c r="E651" s="4" t="s">
        <v>1299</v>
      </c>
      <c r="F651" s="4" t="s">
        <v>5866</v>
      </c>
      <c r="G651" t="s">
        <v>4726</v>
      </c>
      <c r="H651" t="s">
        <v>5458</v>
      </c>
      <c r="I651" s="4"/>
    </row>
    <row r="652" spans="1:9" ht="16" x14ac:dyDescent="0.4">
      <c r="A652" s="4" t="s">
        <v>1301</v>
      </c>
      <c r="B652" s="4" t="s">
        <v>1302</v>
      </c>
      <c r="E652" s="4" t="s">
        <v>1301</v>
      </c>
      <c r="F652" s="4" t="s">
        <v>5867</v>
      </c>
      <c r="G652" t="s">
        <v>4723</v>
      </c>
      <c r="H652" t="s">
        <v>5868</v>
      </c>
      <c r="I652" s="4"/>
    </row>
    <row r="653" spans="1:9" ht="16" x14ac:dyDescent="0.4">
      <c r="A653" s="4" t="s">
        <v>1303</v>
      </c>
      <c r="B653" s="4" t="s">
        <v>1304</v>
      </c>
      <c r="E653" s="4" t="s">
        <v>1303</v>
      </c>
      <c r="F653" s="4" t="s">
        <v>5869</v>
      </c>
      <c r="G653" t="s">
        <v>4726</v>
      </c>
      <c r="H653" t="s">
        <v>4747</v>
      </c>
      <c r="I653" s="4"/>
    </row>
    <row r="654" spans="1:9" ht="16" x14ac:dyDescent="0.4">
      <c r="A654" s="4" t="s">
        <v>1305</v>
      </c>
      <c r="B654" s="4" t="s">
        <v>1306</v>
      </c>
      <c r="E654" s="4" t="s">
        <v>1305</v>
      </c>
      <c r="F654" s="4" t="s">
        <v>5870</v>
      </c>
      <c r="G654" t="s">
        <v>4723</v>
      </c>
      <c r="H654" t="s">
        <v>5871</v>
      </c>
      <c r="I654" s="4"/>
    </row>
    <row r="655" spans="1:9" ht="16" x14ac:dyDescent="0.4">
      <c r="A655" s="4" t="s">
        <v>1307</v>
      </c>
      <c r="B655" s="4" t="s">
        <v>1308</v>
      </c>
      <c r="E655" s="4" t="s">
        <v>1307</v>
      </c>
      <c r="F655" s="4" t="s">
        <v>5872</v>
      </c>
      <c r="G655" t="s">
        <v>4726</v>
      </c>
      <c r="H655" t="s">
        <v>5873</v>
      </c>
      <c r="I655" s="4"/>
    </row>
    <row r="656" spans="1:9" ht="16" x14ac:dyDescent="0.4">
      <c r="A656" s="4" t="s">
        <v>1309</v>
      </c>
      <c r="B656" s="4" t="s">
        <v>1310</v>
      </c>
      <c r="E656" s="4" t="s">
        <v>1309</v>
      </c>
      <c r="F656" s="4" t="s">
        <v>5874</v>
      </c>
      <c r="G656" t="s">
        <v>4726</v>
      </c>
      <c r="H656" t="s">
        <v>4909</v>
      </c>
      <c r="I656" s="4"/>
    </row>
    <row r="657" spans="1:9" ht="16" x14ac:dyDescent="0.4">
      <c r="A657" s="4" t="s">
        <v>1311</v>
      </c>
      <c r="B657" s="4" t="s">
        <v>1312</v>
      </c>
      <c r="E657" s="4" t="s">
        <v>1311</v>
      </c>
      <c r="F657" s="4" t="s">
        <v>5875</v>
      </c>
      <c r="G657" t="s">
        <v>4726</v>
      </c>
      <c r="H657" t="s">
        <v>5876</v>
      </c>
      <c r="I657" s="4"/>
    </row>
    <row r="658" spans="1:9" ht="16" x14ac:dyDescent="0.4">
      <c r="A658" s="4" t="s">
        <v>1313</v>
      </c>
      <c r="B658" s="4" t="s">
        <v>1314</v>
      </c>
      <c r="E658" s="4" t="s">
        <v>1313</v>
      </c>
      <c r="F658" s="4" t="s">
        <v>5877</v>
      </c>
      <c r="G658" t="s">
        <v>4726</v>
      </c>
      <c r="H658" t="s">
        <v>5878</v>
      </c>
      <c r="I658" s="4"/>
    </row>
    <row r="659" spans="1:9" ht="16" x14ac:dyDescent="0.4">
      <c r="A659" s="4" t="s">
        <v>1315</v>
      </c>
      <c r="B659" s="4" t="s">
        <v>1316</v>
      </c>
      <c r="E659" s="4" t="s">
        <v>1315</v>
      </c>
      <c r="F659" s="4" t="s">
        <v>5879</v>
      </c>
      <c r="G659" t="s">
        <v>4723</v>
      </c>
      <c r="H659" t="s">
        <v>5880</v>
      </c>
      <c r="I659" s="4"/>
    </row>
    <row r="660" spans="1:9" ht="16" x14ac:dyDescent="0.4">
      <c r="A660" s="4" t="s">
        <v>1317</v>
      </c>
      <c r="B660" s="4" t="s">
        <v>1318</v>
      </c>
      <c r="E660" s="4" t="s">
        <v>1317</v>
      </c>
      <c r="F660" s="4" t="s">
        <v>5881</v>
      </c>
      <c r="G660" t="s">
        <v>4723</v>
      </c>
      <c r="H660" t="s">
        <v>5882</v>
      </c>
      <c r="I660" s="4"/>
    </row>
    <row r="661" spans="1:9" ht="16" x14ac:dyDescent="0.4">
      <c r="A661" s="4" t="s">
        <v>1319</v>
      </c>
      <c r="B661" s="4" t="s">
        <v>1320</v>
      </c>
      <c r="E661" s="4" t="s">
        <v>1319</v>
      </c>
      <c r="F661" s="4" t="s">
        <v>5883</v>
      </c>
      <c r="G661" t="s">
        <v>4723</v>
      </c>
      <c r="H661" t="s">
        <v>5884</v>
      </c>
      <c r="I661" s="4"/>
    </row>
    <row r="662" spans="1:9" ht="16" x14ac:dyDescent="0.4">
      <c r="A662" s="4" t="s">
        <v>1321</v>
      </c>
      <c r="B662" s="4" t="s">
        <v>1322</v>
      </c>
      <c r="E662" s="4" t="s">
        <v>1321</v>
      </c>
      <c r="F662" s="4" t="s">
        <v>5885</v>
      </c>
      <c r="G662" t="s">
        <v>4723</v>
      </c>
      <c r="H662" t="s">
        <v>5886</v>
      </c>
      <c r="I662" s="4"/>
    </row>
    <row r="663" spans="1:9" ht="16" x14ac:dyDescent="0.4">
      <c r="A663" s="4" t="s">
        <v>1323</v>
      </c>
      <c r="B663" s="4" t="s">
        <v>1324</v>
      </c>
      <c r="E663" s="4" t="s">
        <v>1323</v>
      </c>
      <c r="F663" s="4" t="s">
        <v>5887</v>
      </c>
      <c r="G663" t="s">
        <v>4726</v>
      </c>
      <c r="H663" t="s">
        <v>5888</v>
      </c>
      <c r="I663" s="4"/>
    </row>
    <row r="664" spans="1:9" ht="16" x14ac:dyDescent="0.4">
      <c r="A664" s="4" t="s">
        <v>1325</v>
      </c>
      <c r="B664" s="4" t="s">
        <v>1326</v>
      </c>
      <c r="E664" s="4" t="s">
        <v>1325</v>
      </c>
      <c r="F664" s="4" t="s">
        <v>5889</v>
      </c>
      <c r="G664" t="s">
        <v>4726</v>
      </c>
      <c r="H664" t="s">
        <v>5890</v>
      </c>
      <c r="I664" s="4"/>
    </row>
    <row r="665" spans="1:9" ht="16" x14ac:dyDescent="0.4">
      <c r="A665" s="4" t="s">
        <v>1327</v>
      </c>
      <c r="B665" s="4" t="s">
        <v>1328</v>
      </c>
      <c r="E665" s="4" t="s">
        <v>1327</v>
      </c>
      <c r="F665" s="4" t="s">
        <v>5891</v>
      </c>
      <c r="G665" t="s">
        <v>4726</v>
      </c>
      <c r="H665" t="s">
        <v>5892</v>
      </c>
      <c r="I665" s="4"/>
    </row>
    <row r="666" spans="1:9" ht="16" x14ac:dyDescent="0.4">
      <c r="A666" s="4" t="s">
        <v>1329</v>
      </c>
      <c r="B666" s="4" t="s">
        <v>1330</v>
      </c>
      <c r="E666" s="4" t="s">
        <v>1329</v>
      </c>
      <c r="F666" s="4" t="s">
        <v>5893</v>
      </c>
      <c r="G666" t="s">
        <v>4723</v>
      </c>
      <c r="H666" t="s">
        <v>5894</v>
      </c>
      <c r="I666" s="4"/>
    </row>
    <row r="667" spans="1:9" ht="16" x14ac:dyDescent="0.4">
      <c r="A667" s="4" t="s">
        <v>1331</v>
      </c>
      <c r="B667" s="4" t="s">
        <v>1332</v>
      </c>
      <c r="E667" s="4" t="s">
        <v>1331</v>
      </c>
      <c r="F667" s="4" t="s">
        <v>5895</v>
      </c>
      <c r="G667" t="s">
        <v>4723</v>
      </c>
      <c r="H667" t="s">
        <v>5896</v>
      </c>
      <c r="I667" s="4"/>
    </row>
    <row r="668" spans="1:9" ht="16" x14ac:dyDescent="0.4">
      <c r="A668" s="4" t="s">
        <v>1333</v>
      </c>
      <c r="B668" s="4" t="s">
        <v>1334</v>
      </c>
      <c r="E668" s="4" t="s">
        <v>1333</v>
      </c>
      <c r="F668" s="4" t="s">
        <v>5897</v>
      </c>
      <c r="G668" t="s">
        <v>4726</v>
      </c>
      <c r="H668" t="s">
        <v>5898</v>
      </c>
      <c r="I668" s="4"/>
    </row>
    <row r="669" spans="1:9" ht="16" x14ac:dyDescent="0.4">
      <c r="A669" s="4" t="s">
        <v>1335</v>
      </c>
      <c r="B669" s="4" t="s">
        <v>1336</v>
      </c>
      <c r="E669" s="4" t="s">
        <v>1335</v>
      </c>
      <c r="F669" s="4" t="s">
        <v>5899</v>
      </c>
      <c r="G669" t="s">
        <v>5601</v>
      </c>
      <c r="H669" t="s">
        <v>5719</v>
      </c>
      <c r="I669" s="4"/>
    </row>
    <row r="670" spans="1:9" ht="16" x14ac:dyDescent="0.4">
      <c r="A670" s="4" t="s">
        <v>1337</v>
      </c>
      <c r="B670" s="4" t="s">
        <v>1338</v>
      </c>
      <c r="E670" s="4" t="s">
        <v>1337</v>
      </c>
      <c r="F670" s="4" t="s">
        <v>5900</v>
      </c>
      <c r="G670" t="s">
        <v>5601</v>
      </c>
      <c r="H670" t="s">
        <v>5901</v>
      </c>
      <c r="I670" s="4"/>
    </row>
    <row r="671" spans="1:9" ht="16" x14ac:dyDescent="0.4">
      <c r="A671" s="4" t="s">
        <v>1339</v>
      </c>
      <c r="B671" s="4" t="s">
        <v>1340</v>
      </c>
      <c r="E671" s="4" t="s">
        <v>1339</v>
      </c>
      <c r="F671" s="4" t="s">
        <v>5902</v>
      </c>
      <c r="G671" t="s">
        <v>4726</v>
      </c>
      <c r="H671" t="s">
        <v>5078</v>
      </c>
      <c r="I671" s="4"/>
    </row>
    <row r="672" spans="1:9" ht="16" x14ac:dyDescent="0.4">
      <c r="A672" s="4" t="s">
        <v>1341</v>
      </c>
      <c r="B672" s="4" t="s">
        <v>1342</v>
      </c>
      <c r="E672" s="4" t="s">
        <v>1341</v>
      </c>
      <c r="F672" s="4" t="s">
        <v>5397</v>
      </c>
      <c r="G672" t="s">
        <v>5601</v>
      </c>
      <c r="H672" t="s">
        <v>4879</v>
      </c>
      <c r="I672" s="4"/>
    </row>
    <row r="673" spans="1:9" ht="16" x14ac:dyDescent="0.4">
      <c r="A673" s="4" t="s">
        <v>1343</v>
      </c>
      <c r="B673" s="4" t="s">
        <v>1344</v>
      </c>
      <c r="E673" s="4" t="s">
        <v>1343</v>
      </c>
      <c r="F673" s="4" t="s">
        <v>5903</v>
      </c>
      <c r="G673" t="s">
        <v>4726</v>
      </c>
      <c r="H673" t="s">
        <v>5904</v>
      </c>
      <c r="I673" s="4"/>
    </row>
    <row r="674" spans="1:9" ht="16" x14ac:dyDescent="0.4">
      <c r="A674" s="4" t="s">
        <v>1345</v>
      </c>
      <c r="B674" s="4" t="s">
        <v>1346</v>
      </c>
      <c r="E674" s="4" t="s">
        <v>1345</v>
      </c>
      <c r="F674" s="4" t="s">
        <v>5905</v>
      </c>
      <c r="G674" t="s">
        <v>4723</v>
      </c>
      <c r="H674" t="s">
        <v>5906</v>
      </c>
      <c r="I674" s="4"/>
    </row>
    <row r="675" spans="1:9" ht="16" x14ac:dyDescent="0.4">
      <c r="A675" s="4" t="s">
        <v>1347</v>
      </c>
      <c r="B675" s="4" t="s">
        <v>1348</v>
      </c>
      <c r="E675" s="4" t="s">
        <v>1347</v>
      </c>
      <c r="F675" s="4" t="s">
        <v>5907</v>
      </c>
      <c r="G675" t="s">
        <v>4723</v>
      </c>
      <c r="H675" t="s">
        <v>5908</v>
      </c>
      <c r="I675" s="4"/>
    </row>
    <row r="676" spans="1:9" ht="16" x14ac:dyDescent="0.4">
      <c r="A676" s="4" t="s">
        <v>1349</v>
      </c>
      <c r="B676" s="4" t="s">
        <v>1350</v>
      </c>
      <c r="E676" s="4" t="s">
        <v>1349</v>
      </c>
      <c r="F676" s="4" t="s">
        <v>5909</v>
      </c>
      <c r="G676" t="s">
        <v>4723</v>
      </c>
      <c r="H676" t="s">
        <v>5910</v>
      </c>
      <c r="I676" s="4"/>
    </row>
    <row r="677" spans="1:9" ht="16" x14ac:dyDescent="0.4">
      <c r="A677" s="4" t="s">
        <v>1351</v>
      </c>
      <c r="B677" s="4" t="s">
        <v>1352</v>
      </c>
      <c r="E677" s="4" t="s">
        <v>1351</v>
      </c>
      <c r="F677" s="4" t="s">
        <v>5911</v>
      </c>
      <c r="G677" t="s">
        <v>4723</v>
      </c>
      <c r="H677" t="s">
        <v>5912</v>
      </c>
      <c r="I677" s="4"/>
    </row>
    <row r="678" spans="1:9" ht="16" x14ac:dyDescent="0.4">
      <c r="A678" s="4" t="s">
        <v>1353</v>
      </c>
      <c r="B678" s="4" t="s">
        <v>1354</v>
      </c>
      <c r="E678" s="4" t="s">
        <v>1353</v>
      </c>
      <c r="F678" s="4" t="s">
        <v>5913</v>
      </c>
      <c r="G678" t="s">
        <v>4723</v>
      </c>
      <c r="H678" t="s">
        <v>5914</v>
      </c>
      <c r="I678" s="4"/>
    </row>
    <row r="679" spans="1:9" ht="16" x14ac:dyDescent="0.4">
      <c r="A679" s="4" t="s">
        <v>1355</v>
      </c>
      <c r="B679" s="4" t="s">
        <v>1356</v>
      </c>
      <c r="E679" s="4" t="s">
        <v>1355</v>
      </c>
      <c r="F679" s="4" t="s">
        <v>5915</v>
      </c>
      <c r="G679" t="s">
        <v>5601</v>
      </c>
      <c r="H679" t="s">
        <v>5916</v>
      </c>
      <c r="I679" s="4"/>
    </row>
    <row r="680" spans="1:9" ht="16" x14ac:dyDescent="0.4">
      <c r="A680" s="4" t="s">
        <v>1357</v>
      </c>
      <c r="B680" s="4" t="s">
        <v>1358</v>
      </c>
      <c r="E680" s="4" t="s">
        <v>1357</v>
      </c>
      <c r="F680" s="4" t="s">
        <v>5917</v>
      </c>
      <c r="G680" t="s">
        <v>4723</v>
      </c>
      <c r="H680" t="s">
        <v>5918</v>
      </c>
      <c r="I680" s="4"/>
    </row>
    <row r="681" spans="1:9" ht="16" x14ac:dyDescent="0.4">
      <c r="A681" s="4" t="s">
        <v>1359</v>
      </c>
      <c r="B681" s="4" t="s">
        <v>1360</v>
      </c>
      <c r="E681" s="4" t="s">
        <v>1359</v>
      </c>
      <c r="F681" s="4" t="s">
        <v>5919</v>
      </c>
      <c r="G681" t="s">
        <v>4726</v>
      </c>
      <c r="H681" t="s">
        <v>5920</v>
      </c>
      <c r="I681" s="4"/>
    </row>
    <row r="682" spans="1:9" ht="16" x14ac:dyDescent="0.4">
      <c r="A682" s="4" t="s">
        <v>1361</v>
      </c>
      <c r="B682" s="4" t="s">
        <v>1362</v>
      </c>
      <c r="E682" s="4" t="s">
        <v>1361</v>
      </c>
      <c r="F682" s="4" t="s">
        <v>5921</v>
      </c>
      <c r="G682" t="s">
        <v>4726</v>
      </c>
      <c r="H682" t="s">
        <v>5453</v>
      </c>
      <c r="I682" s="4"/>
    </row>
    <row r="683" spans="1:9" ht="16" x14ac:dyDescent="0.4">
      <c r="A683" s="4" t="s">
        <v>1363</v>
      </c>
      <c r="B683" s="4" t="s">
        <v>1364</v>
      </c>
      <c r="E683" s="4" t="s">
        <v>1363</v>
      </c>
      <c r="F683" s="4" t="s">
        <v>5922</v>
      </c>
      <c r="G683" t="s">
        <v>4723</v>
      </c>
      <c r="H683" t="s">
        <v>5923</v>
      </c>
      <c r="I683" s="4"/>
    </row>
    <row r="684" spans="1:9" ht="16" x14ac:dyDescent="0.4">
      <c r="A684" s="4" t="s">
        <v>1365</v>
      </c>
      <c r="B684" s="4" t="s">
        <v>1366</v>
      </c>
      <c r="E684" s="4" t="s">
        <v>1365</v>
      </c>
      <c r="F684" s="4" t="s">
        <v>5924</v>
      </c>
      <c r="G684" t="s">
        <v>5601</v>
      </c>
      <c r="H684" t="s">
        <v>5925</v>
      </c>
      <c r="I684" s="4"/>
    </row>
    <row r="685" spans="1:9" ht="16" x14ac:dyDescent="0.4">
      <c r="A685" s="4" t="s">
        <v>1367</v>
      </c>
      <c r="B685" s="4" t="s">
        <v>1368</v>
      </c>
      <c r="E685" s="4" t="s">
        <v>1367</v>
      </c>
      <c r="F685" s="4" t="s">
        <v>5926</v>
      </c>
      <c r="G685" t="s">
        <v>4723</v>
      </c>
      <c r="H685" t="s">
        <v>4913</v>
      </c>
      <c r="I685" s="4"/>
    </row>
    <row r="686" spans="1:9" ht="16" x14ac:dyDescent="0.4">
      <c r="A686" s="4" t="s">
        <v>1369</v>
      </c>
      <c r="B686" s="4" t="s">
        <v>1370</v>
      </c>
      <c r="E686" s="4" t="s">
        <v>1369</v>
      </c>
      <c r="F686" s="4" t="s">
        <v>5927</v>
      </c>
      <c r="G686" t="s">
        <v>4723</v>
      </c>
      <c r="H686" t="s">
        <v>5928</v>
      </c>
      <c r="I686" s="4"/>
    </row>
    <row r="687" spans="1:9" ht="16" x14ac:dyDescent="0.4">
      <c r="A687" s="4" t="s">
        <v>1371</v>
      </c>
      <c r="B687" s="4" t="s">
        <v>1372</v>
      </c>
      <c r="E687" s="4" t="s">
        <v>1371</v>
      </c>
      <c r="F687" s="4" t="s">
        <v>5929</v>
      </c>
      <c r="G687" t="s">
        <v>4726</v>
      </c>
      <c r="H687" t="s">
        <v>5930</v>
      </c>
      <c r="I687" s="4"/>
    </row>
    <row r="688" spans="1:9" ht="16" x14ac:dyDescent="0.4">
      <c r="A688" s="4" t="s">
        <v>1373</v>
      </c>
      <c r="B688" s="4" t="s">
        <v>1374</v>
      </c>
      <c r="E688" s="4" t="s">
        <v>1373</v>
      </c>
      <c r="F688" s="4" t="s">
        <v>5931</v>
      </c>
      <c r="G688" t="s">
        <v>4726</v>
      </c>
      <c r="H688" t="s">
        <v>5932</v>
      </c>
      <c r="I688" s="4"/>
    </row>
    <row r="689" spans="1:9" ht="16" x14ac:dyDescent="0.4">
      <c r="A689" s="4" t="s">
        <v>1375</v>
      </c>
      <c r="B689" s="4" t="s">
        <v>1376</v>
      </c>
      <c r="E689" s="4" t="s">
        <v>1375</v>
      </c>
      <c r="F689" s="4" t="s">
        <v>5933</v>
      </c>
      <c r="G689" t="s">
        <v>4723</v>
      </c>
      <c r="H689" t="s">
        <v>5934</v>
      </c>
      <c r="I689" s="4"/>
    </row>
    <row r="690" spans="1:9" ht="16" x14ac:dyDescent="0.4">
      <c r="A690" s="4" t="s">
        <v>1377</v>
      </c>
      <c r="B690" s="4" t="s">
        <v>1378</v>
      </c>
      <c r="E690" s="4" t="s">
        <v>1377</v>
      </c>
      <c r="F690" s="4" t="s">
        <v>5935</v>
      </c>
      <c r="G690" t="s">
        <v>4723</v>
      </c>
      <c r="H690" t="s">
        <v>5936</v>
      </c>
      <c r="I690" s="4"/>
    </row>
    <row r="691" spans="1:9" ht="16" x14ac:dyDescent="0.4">
      <c r="A691" s="4" t="s">
        <v>1379</v>
      </c>
      <c r="B691" s="4" t="s">
        <v>1380</v>
      </c>
      <c r="E691" s="4" t="s">
        <v>1379</v>
      </c>
      <c r="F691" s="4" t="s">
        <v>5937</v>
      </c>
      <c r="G691" t="s">
        <v>4723</v>
      </c>
      <c r="H691" t="s">
        <v>5938</v>
      </c>
      <c r="I691" s="4"/>
    </row>
    <row r="692" spans="1:9" ht="16" x14ac:dyDescent="0.4">
      <c r="A692" s="4" t="s">
        <v>1381</v>
      </c>
      <c r="B692" s="4" t="s">
        <v>1382</v>
      </c>
      <c r="E692" s="4" t="s">
        <v>1381</v>
      </c>
      <c r="F692" s="4" t="s">
        <v>5939</v>
      </c>
      <c r="G692" t="s">
        <v>4723</v>
      </c>
      <c r="H692" t="s">
        <v>5940</v>
      </c>
      <c r="I692" s="4"/>
    </row>
    <row r="693" spans="1:9" ht="16" x14ac:dyDescent="0.4">
      <c r="A693" s="4" t="s">
        <v>1383</v>
      </c>
      <c r="B693" s="4" t="s">
        <v>1384</v>
      </c>
      <c r="E693" s="4" t="s">
        <v>1383</v>
      </c>
      <c r="F693" s="4" t="s">
        <v>5941</v>
      </c>
      <c r="G693" t="s">
        <v>4723</v>
      </c>
      <c r="H693" t="s">
        <v>5942</v>
      </c>
      <c r="I693" s="4"/>
    </row>
    <row r="694" spans="1:9" ht="16" x14ac:dyDescent="0.4">
      <c r="A694" s="4" t="s">
        <v>1385</v>
      </c>
      <c r="B694" s="4" t="s">
        <v>1386</v>
      </c>
      <c r="E694" s="4" t="s">
        <v>1385</v>
      </c>
      <c r="F694" s="4" t="s">
        <v>5943</v>
      </c>
      <c r="G694" t="s">
        <v>4726</v>
      </c>
      <c r="H694" t="s">
        <v>5944</v>
      </c>
      <c r="I694" s="4"/>
    </row>
    <row r="695" spans="1:9" ht="16" x14ac:dyDescent="0.4">
      <c r="A695" s="4" t="s">
        <v>1387</v>
      </c>
      <c r="B695" s="4" t="s">
        <v>1388</v>
      </c>
      <c r="E695" s="4" t="s">
        <v>1387</v>
      </c>
      <c r="F695" s="4" t="s">
        <v>5945</v>
      </c>
      <c r="G695" t="s">
        <v>5601</v>
      </c>
      <c r="H695" t="s">
        <v>5946</v>
      </c>
      <c r="I695" s="4"/>
    </row>
    <row r="696" spans="1:9" ht="16" x14ac:dyDescent="0.4">
      <c r="A696" s="4" t="s">
        <v>1389</v>
      </c>
      <c r="B696" s="4" t="s">
        <v>1390</v>
      </c>
      <c r="E696" s="4" t="s">
        <v>1389</v>
      </c>
      <c r="F696" s="4" t="s">
        <v>5947</v>
      </c>
      <c r="G696" t="s">
        <v>4723</v>
      </c>
      <c r="H696" t="s">
        <v>5948</v>
      </c>
      <c r="I696" s="4"/>
    </row>
    <row r="697" spans="1:9" ht="16" x14ac:dyDescent="0.4">
      <c r="A697" s="4" t="s">
        <v>1391</v>
      </c>
      <c r="B697" s="4" t="s">
        <v>1392</v>
      </c>
      <c r="E697" s="4" t="s">
        <v>1391</v>
      </c>
      <c r="F697" s="4" t="s">
        <v>5949</v>
      </c>
      <c r="G697" t="s">
        <v>4726</v>
      </c>
      <c r="H697" t="s">
        <v>5950</v>
      </c>
      <c r="I697" s="4"/>
    </row>
    <row r="698" spans="1:9" ht="16" x14ac:dyDescent="0.4">
      <c r="A698" s="4" t="s">
        <v>1393</v>
      </c>
      <c r="B698" s="4" t="s">
        <v>1394</v>
      </c>
      <c r="E698" s="4" t="s">
        <v>1393</v>
      </c>
      <c r="F698" s="4" t="s">
        <v>5951</v>
      </c>
      <c r="G698" t="s">
        <v>4726</v>
      </c>
      <c r="H698" t="s">
        <v>5952</v>
      </c>
      <c r="I698" s="4"/>
    </row>
    <row r="699" spans="1:9" ht="16" x14ac:dyDescent="0.4">
      <c r="A699" s="4" t="s">
        <v>1395</v>
      </c>
      <c r="B699" s="4" t="s">
        <v>1396</v>
      </c>
      <c r="E699" s="4" t="s">
        <v>1395</v>
      </c>
      <c r="F699" s="4" t="s">
        <v>5953</v>
      </c>
      <c r="G699" t="s">
        <v>4726</v>
      </c>
      <c r="H699" t="s">
        <v>5954</v>
      </c>
      <c r="I699" s="4"/>
    </row>
    <row r="700" spans="1:9" ht="16" x14ac:dyDescent="0.4">
      <c r="A700" s="4" t="s">
        <v>1397</v>
      </c>
      <c r="B700" s="4" t="s">
        <v>1398</v>
      </c>
      <c r="E700" s="4" t="s">
        <v>1397</v>
      </c>
      <c r="F700" s="4" t="s">
        <v>5955</v>
      </c>
      <c r="G700" t="s">
        <v>4723</v>
      </c>
      <c r="H700" t="s">
        <v>4885</v>
      </c>
      <c r="I700" s="4"/>
    </row>
    <row r="701" spans="1:9" ht="16" x14ac:dyDescent="0.4">
      <c r="A701" s="4" t="s">
        <v>1399</v>
      </c>
      <c r="B701" s="4" t="s">
        <v>1400</v>
      </c>
      <c r="E701" s="4" t="s">
        <v>1399</v>
      </c>
      <c r="F701" s="4" t="s">
        <v>5956</v>
      </c>
      <c r="G701" t="s">
        <v>4723</v>
      </c>
      <c r="H701" t="s">
        <v>5957</v>
      </c>
      <c r="I701" s="4"/>
    </row>
    <row r="702" spans="1:9" ht="16" x14ac:dyDescent="0.4">
      <c r="A702" s="4" t="s">
        <v>1401</v>
      </c>
      <c r="B702" s="4" t="s">
        <v>1402</v>
      </c>
      <c r="E702" s="4" t="s">
        <v>1401</v>
      </c>
      <c r="F702" s="4" t="s">
        <v>5958</v>
      </c>
      <c r="G702" t="s">
        <v>4726</v>
      </c>
      <c r="H702" t="s">
        <v>5959</v>
      </c>
      <c r="I702" s="4"/>
    </row>
    <row r="703" spans="1:9" ht="16" x14ac:dyDescent="0.4">
      <c r="A703" s="4" t="s">
        <v>1403</v>
      </c>
      <c r="B703" s="4" t="s">
        <v>1404</v>
      </c>
      <c r="E703" s="4" t="s">
        <v>1403</v>
      </c>
      <c r="F703" s="4" t="s">
        <v>5960</v>
      </c>
      <c r="G703" t="s">
        <v>5601</v>
      </c>
      <c r="H703" t="s">
        <v>5961</v>
      </c>
      <c r="I703" s="4"/>
    </row>
    <row r="704" spans="1:9" ht="16" x14ac:dyDescent="0.4">
      <c r="A704" s="4" t="s">
        <v>1405</v>
      </c>
      <c r="B704" s="4" t="s">
        <v>1406</v>
      </c>
      <c r="E704" s="4" t="s">
        <v>1405</v>
      </c>
      <c r="F704" s="4" t="s">
        <v>5962</v>
      </c>
      <c r="G704" t="s">
        <v>4726</v>
      </c>
      <c r="H704" t="s">
        <v>5963</v>
      </c>
      <c r="I704" s="4"/>
    </row>
    <row r="705" spans="1:9" ht="16" x14ac:dyDescent="0.4">
      <c r="A705" s="4" t="s">
        <v>1407</v>
      </c>
      <c r="B705" s="4" t="s">
        <v>1408</v>
      </c>
      <c r="E705" s="4" t="s">
        <v>1407</v>
      </c>
      <c r="F705" s="4" t="s">
        <v>5964</v>
      </c>
      <c r="G705" t="s">
        <v>4726</v>
      </c>
      <c r="H705" t="s">
        <v>5965</v>
      </c>
      <c r="I705" s="4"/>
    </row>
    <row r="706" spans="1:9" ht="16" x14ac:dyDescent="0.4">
      <c r="A706" s="4" t="s">
        <v>1409</v>
      </c>
      <c r="B706" s="4" t="s">
        <v>1410</v>
      </c>
      <c r="E706" s="4" t="s">
        <v>1409</v>
      </c>
      <c r="F706" s="4" t="s">
        <v>5966</v>
      </c>
      <c r="G706" t="s">
        <v>4723</v>
      </c>
      <c r="H706" t="s">
        <v>4873</v>
      </c>
      <c r="I706" s="4"/>
    </row>
    <row r="707" spans="1:9" ht="16" x14ac:dyDescent="0.4">
      <c r="A707" s="4" t="s">
        <v>1411</v>
      </c>
      <c r="B707" s="4" t="s">
        <v>1412</v>
      </c>
      <c r="E707" s="4" t="s">
        <v>1411</v>
      </c>
      <c r="F707" s="4" t="s">
        <v>5967</v>
      </c>
      <c r="G707" t="s">
        <v>4723</v>
      </c>
      <c r="H707" t="s">
        <v>5968</v>
      </c>
      <c r="I707" s="4"/>
    </row>
    <row r="708" spans="1:9" ht="16" x14ac:dyDescent="0.4">
      <c r="A708" s="4" t="s">
        <v>1413</v>
      </c>
      <c r="B708" s="4" t="s">
        <v>1414</v>
      </c>
      <c r="E708" s="4" t="s">
        <v>1413</v>
      </c>
      <c r="F708" s="4" t="s">
        <v>5969</v>
      </c>
      <c r="G708" t="s">
        <v>4726</v>
      </c>
      <c r="H708" t="s">
        <v>5970</v>
      </c>
      <c r="I708" s="4"/>
    </row>
    <row r="709" spans="1:9" ht="16" x14ac:dyDescent="0.4">
      <c r="A709" s="4" t="s">
        <v>1415</v>
      </c>
      <c r="B709" s="4" t="s">
        <v>1416</v>
      </c>
      <c r="E709" s="4" t="s">
        <v>1415</v>
      </c>
      <c r="F709" s="4" t="s">
        <v>5971</v>
      </c>
      <c r="G709" t="s">
        <v>4723</v>
      </c>
      <c r="H709" t="s">
        <v>5499</v>
      </c>
      <c r="I709" s="4"/>
    </row>
    <row r="710" spans="1:9" ht="16" x14ac:dyDescent="0.4">
      <c r="A710" s="4" t="s">
        <v>1417</v>
      </c>
      <c r="B710" s="4" t="s">
        <v>1418</v>
      </c>
      <c r="E710" s="4" t="s">
        <v>1417</v>
      </c>
      <c r="F710" s="4" t="s">
        <v>5593</v>
      </c>
      <c r="G710" t="s">
        <v>5601</v>
      </c>
      <c r="H710" t="s">
        <v>5671</v>
      </c>
      <c r="I710" s="4"/>
    </row>
    <row r="711" spans="1:9" ht="16" x14ac:dyDescent="0.4">
      <c r="A711" s="4" t="s">
        <v>1419</v>
      </c>
      <c r="B711" s="4" t="s">
        <v>1420</v>
      </c>
      <c r="E711" s="4" t="s">
        <v>1419</v>
      </c>
      <c r="F711" s="4" t="s">
        <v>5972</v>
      </c>
      <c r="G711" t="s">
        <v>5601</v>
      </c>
      <c r="H711" t="s">
        <v>5973</v>
      </c>
      <c r="I711" s="4"/>
    </row>
    <row r="712" spans="1:9" ht="16" x14ac:dyDescent="0.4">
      <c r="A712" s="4" t="s">
        <v>1421</v>
      </c>
      <c r="B712" s="4" t="s">
        <v>1422</v>
      </c>
      <c r="E712" s="4" t="s">
        <v>1421</v>
      </c>
      <c r="F712" s="4" t="s">
        <v>5974</v>
      </c>
      <c r="G712" t="s">
        <v>4723</v>
      </c>
      <c r="H712" t="s">
        <v>5975</v>
      </c>
      <c r="I712" s="4"/>
    </row>
    <row r="713" spans="1:9" ht="16" x14ac:dyDescent="0.4">
      <c r="A713" s="4" t="s">
        <v>1423</v>
      </c>
      <c r="B713" s="4" t="s">
        <v>1424</v>
      </c>
      <c r="E713" s="4" t="s">
        <v>1423</v>
      </c>
      <c r="F713" s="4" t="s">
        <v>5976</v>
      </c>
      <c r="G713" t="s">
        <v>4723</v>
      </c>
      <c r="H713" t="s">
        <v>5977</v>
      </c>
      <c r="I713" s="4"/>
    </row>
    <row r="714" spans="1:9" ht="16" x14ac:dyDescent="0.4">
      <c r="A714" s="4" t="s">
        <v>1425</v>
      </c>
      <c r="B714" s="4" t="s">
        <v>1426</v>
      </c>
      <c r="E714" s="4" t="s">
        <v>1425</v>
      </c>
      <c r="F714" s="4" t="s">
        <v>5978</v>
      </c>
      <c r="G714" t="s">
        <v>4723</v>
      </c>
      <c r="H714" t="s">
        <v>5979</v>
      </c>
      <c r="I714" s="4"/>
    </row>
    <row r="715" spans="1:9" ht="16" x14ac:dyDescent="0.4">
      <c r="A715" s="4" t="s">
        <v>1427</v>
      </c>
      <c r="B715" s="4" t="s">
        <v>1428</v>
      </c>
      <c r="E715" s="4" t="s">
        <v>1427</v>
      </c>
      <c r="F715" s="4" t="s">
        <v>5980</v>
      </c>
      <c r="G715" t="s">
        <v>4726</v>
      </c>
      <c r="H715" t="s">
        <v>5981</v>
      </c>
      <c r="I715" s="4"/>
    </row>
    <row r="716" spans="1:9" ht="16" x14ac:dyDescent="0.4">
      <c r="A716" s="4" t="s">
        <v>1429</v>
      </c>
      <c r="B716" s="4" t="s">
        <v>1430</v>
      </c>
      <c r="E716" s="4" t="s">
        <v>1429</v>
      </c>
      <c r="F716" s="4" t="s">
        <v>5982</v>
      </c>
      <c r="G716" t="s">
        <v>5601</v>
      </c>
      <c r="H716" t="s">
        <v>5195</v>
      </c>
      <c r="I716" s="4"/>
    </row>
    <row r="717" spans="1:9" ht="16" x14ac:dyDescent="0.4">
      <c r="A717" s="4" t="s">
        <v>1431</v>
      </c>
      <c r="B717" s="4" t="s">
        <v>1432</v>
      </c>
      <c r="E717" s="4" t="s">
        <v>1431</v>
      </c>
      <c r="F717" s="4" t="s">
        <v>4847</v>
      </c>
      <c r="G717" t="s">
        <v>5601</v>
      </c>
      <c r="H717" t="s">
        <v>5983</v>
      </c>
      <c r="I717" s="4"/>
    </row>
    <row r="718" spans="1:9" ht="16" x14ac:dyDescent="0.4">
      <c r="A718" s="4" t="s">
        <v>1433</v>
      </c>
      <c r="B718" s="4" t="s">
        <v>1434</v>
      </c>
      <c r="E718" s="4" t="s">
        <v>1433</v>
      </c>
      <c r="F718" s="4" t="s">
        <v>5984</v>
      </c>
      <c r="G718" t="s">
        <v>4723</v>
      </c>
      <c r="H718" t="s">
        <v>5985</v>
      </c>
      <c r="I718" s="4"/>
    </row>
    <row r="719" spans="1:9" ht="16" x14ac:dyDescent="0.4">
      <c r="A719" s="4" t="s">
        <v>1435</v>
      </c>
      <c r="B719" s="4" t="s">
        <v>1436</v>
      </c>
      <c r="E719" s="4" t="s">
        <v>1435</v>
      </c>
      <c r="F719" s="4" t="s">
        <v>5986</v>
      </c>
      <c r="G719" t="s">
        <v>4723</v>
      </c>
      <c r="H719" t="s">
        <v>5987</v>
      </c>
      <c r="I719" s="4"/>
    </row>
    <row r="720" spans="1:9" ht="16" x14ac:dyDescent="0.4">
      <c r="A720" s="4" t="s">
        <v>1437</v>
      </c>
      <c r="B720" s="4" t="s">
        <v>1438</v>
      </c>
      <c r="E720" s="4" t="s">
        <v>1437</v>
      </c>
      <c r="F720" s="4" t="s">
        <v>5988</v>
      </c>
      <c r="G720" t="s">
        <v>4726</v>
      </c>
      <c r="H720" t="s">
        <v>5989</v>
      </c>
      <c r="I720" s="4"/>
    </row>
    <row r="721" spans="1:12" ht="16" x14ac:dyDescent="0.4">
      <c r="A721" s="4" t="s">
        <v>1439</v>
      </c>
      <c r="B721" s="4" t="s">
        <v>1440</v>
      </c>
      <c r="E721" s="4" t="s">
        <v>1439</v>
      </c>
      <c r="F721" s="4" t="s">
        <v>5990</v>
      </c>
      <c r="G721" t="s">
        <v>4726</v>
      </c>
      <c r="H721" t="s">
        <v>5991</v>
      </c>
      <c r="I721" s="4"/>
    </row>
    <row r="722" spans="1:12" ht="16" x14ac:dyDescent="0.4">
      <c r="A722" s="4" t="s">
        <v>1441</v>
      </c>
      <c r="B722" s="4" t="s">
        <v>1442</v>
      </c>
      <c r="E722" s="4" t="s">
        <v>1441</v>
      </c>
      <c r="F722" s="4" t="s">
        <v>5992</v>
      </c>
      <c r="G722" t="s">
        <v>4726</v>
      </c>
      <c r="H722" t="s">
        <v>5993</v>
      </c>
      <c r="I722" s="4"/>
    </row>
    <row r="723" spans="1:12" ht="16" x14ac:dyDescent="0.4">
      <c r="A723" s="4" t="s">
        <v>1443</v>
      </c>
      <c r="B723" s="4" t="s">
        <v>1444</v>
      </c>
      <c r="E723" s="4" t="s">
        <v>1443</v>
      </c>
      <c r="F723" s="4" t="s">
        <v>5994</v>
      </c>
      <c r="G723" t="s">
        <v>4723</v>
      </c>
      <c r="H723" t="s">
        <v>4782</v>
      </c>
      <c r="I723" s="4"/>
    </row>
    <row r="724" spans="1:12" ht="16" x14ac:dyDescent="0.4">
      <c r="A724" s="4" t="s">
        <v>1445</v>
      </c>
      <c r="B724" s="4" t="s">
        <v>1446</v>
      </c>
      <c r="E724" s="4" t="s">
        <v>1445</v>
      </c>
      <c r="F724" s="4" t="s">
        <v>5995</v>
      </c>
      <c r="G724" t="s">
        <v>4723</v>
      </c>
      <c r="H724" t="s">
        <v>5476</v>
      </c>
      <c r="I724" s="4"/>
    </row>
    <row r="725" spans="1:12" ht="16" x14ac:dyDescent="0.4">
      <c r="A725" s="4" t="s">
        <v>1447</v>
      </c>
      <c r="B725" s="4" t="s">
        <v>1448</v>
      </c>
      <c r="E725" s="4" t="s">
        <v>1447</v>
      </c>
      <c r="F725" s="4" t="s">
        <v>5996</v>
      </c>
      <c r="G725" t="s">
        <v>4723</v>
      </c>
      <c r="H725" t="s">
        <v>5997</v>
      </c>
      <c r="I725" s="4"/>
    </row>
    <row r="726" spans="1:12" ht="16" x14ac:dyDescent="0.4">
      <c r="A726" s="4" t="s">
        <v>1449</v>
      </c>
      <c r="B726" s="4" t="s">
        <v>1450</v>
      </c>
      <c r="E726" s="4" t="s">
        <v>1449</v>
      </c>
      <c r="F726" s="4" t="s">
        <v>5998</v>
      </c>
      <c r="G726" t="s">
        <v>5601</v>
      </c>
      <c r="H726" t="s">
        <v>5610</v>
      </c>
      <c r="I726" s="4"/>
    </row>
    <row r="727" spans="1:12" ht="16" x14ac:dyDescent="0.4">
      <c r="A727" s="4" t="s">
        <v>1451</v>
      </c>
      <c r="B727" s="4" t="s">
        <v>1452</v>
      </c>
      <c r="E727" s="4" t="s">
        <v>1451</v>
      </c>
      <c r="F727" s="4" t="s">
        <v>5999</v>
      </c>
      <c r="G727" t="s">
        <v>4726</v>
      </c>
      <c r="H727" t="s">
        <v>6000</v>
      </c>
      <c r="I727" s="4" t="s">
        <v>6001</v>
      </c>
      <c r="L727" t="s">
        <v>6001</v>
      </c>
    </row>
    <row r="728" spans="1:12" ht="16" x14ac:dyDescent="0.4">
      <c r="A728" s="4" t="s">
        <v>1453</v>
      </c>
      <c r="B728" s="4" t="s">
        <v>1454</v>
      </c>
      <c r="E728" s="4" t="s">
        <v>1453</v>
      </c>
      <c r="F728" s="4" t="s">
        <v>4896</v>
      </c>
      <c r="G728" t="s">
        <v>4726</v>
      </c>
      <c r="H728" t="s">
        <v>5238</v>
      </c>
      <c r="I728" s="4"/>
    </row>
    <row r="729" spans="1:12" ht="16" x14ac:dyDescent="0.4">
      <c r="A729" s="4" t="s">
        <v>1455</v>
      </c>
      <c r="B729" s="4" t="s">
        <v>1456</v>
      </c>
      <c r="E729" s="4" t="s">
        <v>1455</v>
      </c>
      <c r="F729" s="4" t="s">
        <v>6002</v>
      </c>
      <c r="G729" t="s">
        <v>4726</v>
      </c>
      <c r="H729" t="s">
        <v>4763</v>
      </c>
      <c r="I729" s="4"/>
    </row>
    <row r="730" spans="1:12" ht="16" x14ac:dyDescent="0.4">
      <c r="A730" s="4" t="s">
        <v>1457</v>
      </c>
      <c r="B730" s="4" t="s">
        <v>1458</v>
      </c>
      <c r="E730" s="4" t="s">
        <v>1457</v>
      </c>
      <c r="F730" s="4" t="s">
        <v>6003</v>
      </c>
      <c r="G730" t="s">
        <v>4726</v>
      </c>
      <c r="H730" t="s">
        <v>6004</v>
      </c>
      <c r="I730" s="4"/>
    </row>
    <row r="731" spans="1:12" ht="16" x14ac:dyDescent="0.4">
      <c r="A731" s="4" t="s">
        <v>1459</v>
      </c>
      <c r="B731" s="4" t="s">
        <v>1460</v>
      </c>
      <c r="E731" s="4" t="s">
        <v>1459</v>
      </c>
      <c r="F731" s="4" t="s">
        <v>5990</v>
      </c>
      <c r="G731" t="s">
        <v>4726</v>
      </c>
      <c r="H731" t="s">
        <v>6005</v>
      </c>
      <c r="I731" s="4"/>
    </row>
    <row r="732" spans="1:12" ht="16" x14ac:dyDescent="0.4">
      <c r="A732" s="4" t="s">
        <v>1461</v>
      </c>
      <c r="B732" s="4" t="s">
        <v>1462</v>
      </c>
      <c r="E732" s="4" t="s">
        <v>1461</v>
      </c>
      <c r="F732" s="4" t="s">
        <v>6006</v>
      </c>
      <c r="G732" t="s">
        <v>4723</v>
      </c>
      <c r="H732" t="s">
        <v>6007</v>
      </c>
      <c r="I732" s="4"/>
    </row>
    <row r="733" spans="1:12" ht="16" x14ac:dyDescent="0.4">
      <c r="A733" s="4" t="s">
        <v>1463</v>
      </c>
      <c r="B733" s="4" t="s">
        <v>1464</v>
      </c>
      <c r="E733" s="4" t="s">
        <v>1463</v>
      </c>
      <c r="F733" s="4" t="s">
        <v>6008</v>
      </c>
      <c r="G733" t="s">
        <v>4723</v>
      </c>
      <c r="H733" t="s">
        <v>5068</v>
      </c>
      <c r="I733" s="4"/>
    </row>
    <row r="734" spans="1:12" ht="16" x14ac:dyDescent="0.4">
      <c r="A734" s="4" t="s">
        <v>1465</v>
      </c>
      <c r="B734" s="4" t="s">
        <v>1466</v>
      </c>
      <c r="E734" s="4" t="s">
        <v>1465</v>
      </c>
      <c r="F734" s="4" t="s">
        <v>6009</v>
      </c>
      <c r="G734" t="s">
        <v>4726</v>
      </c>
      <c r="H734" t="s">
        <v>6010</v>
      </c>
      <c r="I734" s="4"/>
    </row>
    <row r="735" spans="1:12" ht="16" x14ac:dyDescent="0.4">
      <c r="A735" s="4" t="s">
        <v>1467</v>
      </c>
      <c r="B735" s="4" t="s">
        <v>1468</v>
      </c>
      <c r="E735" s="4" t="s">
        <v>1467</v>
      </c>
      <c r="F735" s="4" t="s">
        <v>6011</v>
      </c>
      <c r="G735" t="s">
        <v>4723</v>
      </c>
      <c r="H735" t="s">
        <v>6012</v>
      </c>
      <c r="I735" s="4"/>
    </row>
    <row r="736" spans="1:12" ht="16" x14ac:dyDescent="0.4">
      <c r="A736" s="4" t="s">
        <v>1469</v>
      </c>
      <c r="B736" s="4" t="s">
        <v>1470</v>
      </c>
      <c r="E736" s="4" t="s">
        <v>1469</v>
      </c>
      <c r="F736" s="4" t="s">
        <v>4853</v>
      </c>
      <c r="G736" t="s">
        <v>4723</v>
      </c>
      <c r="H736" t="s">
        <v>6013</v>
      </c>
      <c r="I736" s="4"/>
    </row>
    <row r="737" spans="1:9" ht="16" x14ac:dyDescent="0.4">
      <c r="A737" s="4" t="s">
        <v>1471</v>
      </c>
      <c r="B737" s="4" t="s">
        <v>1472</v>
      </c>
      <c r="E737" s="4" t="s">
        <v>1471</v>
      </c>
      <c r="F737" s="4" t="s">
        <v>6014</v>
      </c>
      <c r="G737" t="s">
        <v>4723</v>
      </c>
      <c r="H737" t="s">
        <v>6015</v>
      </c>
      <c r="I737" s="4"/>
    </row>
    <row r="738" spans="1:9" ht="16" x14ac:dyDescent="0.4">
      <c r="A738" s="4" t="s">
        <v>1473</v>
      </c>
      <c r="B738" s="4" t="s">
        <v>1474</v>
      </c>
      <c r="E738" s="4" t="s">
        <v>1473</v>
      </c>
      <c r="F738" s="4" t="s">
        <v>6016</v>
      </c>
      <c r="G738" t="s">
        <v>4723</v>
      </c>
      <c r="H738" t="s">
        <v>6017</v>
      </c>
      <c r="I738" s="4"/>
    </row>
    <row r="739" spans="1:9" ht="16" x14ac:dyDescent="0.4">
      <c r="A739" s="4" t="s">
        <v>1475</v>
      </c>
      <c r="B739" s="4" t="s">
        <v>1476</v>
      </c>
      <c r="E739" s="4" t="s">
        <v>1475</v>
      </c>
      <c r="F739" s="4" t="s">
        <v>6018</v>
      </c>
      <c r="G739" t="s">
        <v>4726</v>
      </c>
      <c r="H739" t="s">
        <v>5286</v>
      </c>
      <c r="I739" s="4"/>
    </row>
    <row r="740" spans="1:9" ht="16" x14ac:dyDescent="0.4">
      <c r="A740" s="4" t="s">
        <v>1477</v>
      </c>
      <c r="B740" s="4" t="s">
        <v>1478</v>
      </c>
      <c r="E740" s="4" t="s">
        <v>1477</v>
      </c>
      <c r="F740" s="4" t="s">
        <v>6019</v>
      </c>
      <c r="G740" t="s">
        <v>4726</v>
      </c>
      <c r="H740" t="s">
        <v>6020</v>
      </c>
      <c r="I740" s="4"/>
    </row>
    <row r="741" spans="1:9" ht="16" x14ac:dyDescent="0.4">
      <c r="A741" s="4" t="s">
        <v>1479</v>
      </c>
      <c r="B741" s="4" t="s">
        <v>1480</v>
      </c>
      <c r="E741" s="4" t="s">
        <v>1479</v>
      </c>
      <c r="F741" s="4" t="s">
        <v>6021</v>
      </c>
      <c r="G741" t="s">
        <v>4726</v>
      </c>
      <c r="H741" t="s">
        <v>6022</v>
      </c>
      <c r="I741" s="4"/>
    </row>
    <row r="742" spans="1:9" ht="16" x14ac:dyDescent="0.4">
      <c r="A742" s="4" t="s">
        <v>1481</v>
      </c>
      <c r="B742" s="4" t="s">
        <v>1482</v>
      </c>
      <c r="E742" s="4" t="s">
        <v>1481</v>
      </c>
      <c r="F742" s="4" t="s">
        <v>6023</v>
      </c>
      <c r="G742" t="s">
        <v>5601</v>
      </c>
      <c r="H742" t="s">
        <v>6024</v>
      </c>
      <c r="I742" s="4"/>
    </row>
    <row r="743" spans="1:9" ht="16" x14ac:dyDescent="0.4">
      <c r="A743" s="4" t="s">
        <v>1483</v>
      </c>
      <c r="B743" s="4" t="s">
        <v>1484</v>
      </c>
      <c r="E743" s="4" t="s">
        <v>1483</v>
      </c>
      <c r="F743" s="4" t="s">
        <v>6025</v>
      </c>
      <c r="G743" t="s">
        <v>4726</v>
      </c>
      <c r="H743" t="s">
        <v>5151</v>
      </c>
      <c r="I743" s="4"/>
    </row>
    <row r="744" spans="1:9" ht="16" x14ac:dyDescent="0.4">
      <c r="A744" s="4" t="s">
        <v>1485</v>
      </c>
      <c r="B744" s="4" t="s">
        <v>1486</v>
      </c>
      <c r="E744" s="4" t="s">
        <v>1485</v>
      </c>
      <c r="F744" s="4" t="s">
        <v>6026</v>
      </c>
      <c r="G744" t="s">
        <v>4726</v>
      </c>
      <c r="H744" t="s">
        <v>6027</v>
      </c>
      <c r="I744" s="4"/>
    </row>
    <row r="745" spans="1:9" ht="16" x14ac:dyDescent="0.4">
      <c r="A745" s="4" t="s">
        <v>1487</v>
      </c>
      <c r="B745" s="4" t="s">
        <v>1488</v>
      </c>
      <c r="E745" s="4" t="s">
        <v>1487</v>
      </c>
      <c r="F745" s="4" t="s">
        <v>6028</v>
      </c>
      <c r="G745" t="s">
        <v>5601</v>
      </c>
      <c r="H745" t="s">
        <v>5545</v>
      </c>
      <c r="I745" s="4"/>
    </row>
    <row r="746" spans="1:9" ht="16" x14ac:dyDescent="0.4">
      <c r="A746" s="4" t="s">
        <v>1489</v>
      </c>
      <c r="B746" s="4" t="s">
        <v>1490</v>
      </c>
      <c r="E746" s="4" t="s">
        <v>1489</v>
      </c>
      <c r="F746" s="4" t="s">
        <v>4766</v>
      </c>
      <c r="G746" t="s">
        <v>5601</v>
      </c>
      <c r="H746" t="s">
        <v>6029</v>
      </c>
      <c r="I746" s="4"/>
    </row>
    <row r="747" spans="1:9" ht="16" x14ac:dyDescent="0.4">
      <c r="A747" s="4" t="s">
        <v>1491</v>
      </c>
      <c r="B747" s="4" t="s">
        <v>1492</v>
      </c>
      <c r="E747" s="4" t="s">
        <v>1491</v>
      </c>
      <c r="F747" s="4" t="s">
        <v>6030</v>
      </c>
      <c r="G747" t="s">
        <v>4723</v>
      </c>
      <c r="H747" t="s">
        <v>6031</v>
      </c>
      <c r="I747" s="4"/>
    </row>
    <row r="748" spans="1:9" ht="16" x14ac:dyDescent="0.4">
      <c r="A748" s="4" t="s">
        <v>1493</v>
      </c>
      <c r="B748" s="4" t="s">
        <v>1494</v>
      </c>
      <c r="E748" s="4" t="s">
        <v>1493</v>
      </c>
      <c r="F748" s="4" t="s">
        <v>6032</v>
      </c>
      <c r="G748" t="s">
        <v>4726</v>
      </c>
      <c r="H748" t="s">
        <v>6033</v>
      </c>
      <c r="I748" s="4"/>
    </row>
    <row r="749" spans="1:9" ht="16" x14ac:dyDescent="0.4">
      <c r="A749" s="4" t="s">
        <v>1495</v>
      </c>
      <c r="B749" s="4" t="s">
        <v>1496</v>
      </c>
      <c r="E749" s="4" t="s">
        <v>1495</v>
      </c>
      <c r="F749" s="4" t="s">
        <v>6034</v>
      </c>
      <c r="G749" t="s">
        <v>5601</v>
      </c>
      <c r="H749" t="s">
        <v>6035</v>
      </c>
      <c r="I749" s="4"/>
    </row>
    <row r="750" spans="1:9" ht="16" x14ac:dyDescent="0.4">
      <c r="A750" s="4" t="s">
        <v>1497</v>
      </c>
      <c r="B750" s="4" t="s">
        <v>1498</v>
      </c>
      <c r="E750" s="4" t="s">
        <v>1497</v>
      </c>
      <c r="F750" s="4" t="s">
        <v>6036</v>
      </c>
      <c r="G750" t="s">
        <v>4726</v>
      </c>
      <c r="H750" t="s">
        <v>5151</v>
      </c>
      <c r="I750" s="4"/>
    </row>
    <row r="751" spans="1:9" ht="16" x14ac:dyDescent="0.4">
      <c r="A751" s="4" t="s">
        <v>1499</v>
      </c>
      <c r="B751" s="4" t="s">
        <v>1500</v>
      </c>
      <c r="E751" s="4" t="s">
        <v>1499</v>
      </c>
      <c r="F751" s="4" t="s">
        <v>6037</v>
      </c>
      <c r="G751" t="s">
        <v>4726</v>
      </c>
      <c r="H751" t="s">
        <v>4852</v>
      </c>
      <c r="I751" s="4"/>
    </row>
    <row r="752" spans="1:9" ht="16" x14ac:dyDescent="0.4">
      <c r="A752" s="4" t="s">
        <v>1501</v>
      </c>
      <c r="B752" s="4" t="s">
        <v>1502</v>
      </c>
      <c r="E752" s="4" t="s">
        <v>1501</v>
      </c>
      <c r="F752" s="4" t="s">
        <v>6038</v>
      </c>
      <c r="G752" t="s">
        <v>4723</v>
      </c>
      <c r="H752" t="s">
        <v>4850</v>
      </c>
      <c r="I752" s="4"/>
    </row>
    <row r="753" spans="1:9" ht="16" x14ac:dyDescent="0.4">
      <c r="A753" s="4" t="s">
        <v>1503</v>
      </c>
      <c r="B753" s="4" t="s">
        <v>1504</v>
      </c>
      <c r="E753" s="4" t="s">
        <v>1503</v>
      </c>
      <c r="F753" s="4" t="s">
        <v>6039</v>
      </c>
      <c r="G753" t="s">
        <v>4726</v>
      </c>
      <c r="H753" t="s">
        <v>4887</v>
      </c>
      <c r="I753" s="4"/>
    </row>
    <row r="754" spans="1:9" ht="16" x14ac:dyDescent="0.4">
      <c r="A754" s="4" t="s">
        <v>1505</v>
      </c>
      <c r="B754" s="4" t="s">
        <v>1506</v>
      </c>
      <c r="E754" s="4" t="s">
        <v>1505</v>
      </c>
      <c r="F754" s="4" t="s">
        <v>6040</v>
      </c>
      <c r="G754" t="s">
        <v>4723</v>
      </c>
      <c r="H754" t="s">
        <v>6041</v>
      </c>
      <c r="I754" s="4"/>
    </row>
    <row r="755" spans="1:9" ht="16" x14ac:dyDescent="0.4">
      <c r="A755" s="4" t="s">
        <v>1507</v>
      </c>
      <c r="B755" s="4" t="s">
        <v>1508</v>
      </c>
      <c r="E755" s="4" t="s">
        <v>1507</v>
      </c>
      <c r="F755" s="4" t="s">
        <v>6042</v>
      </c>
      <c r="G755" t="s">
        <v>4723</v>
      </c>
      <c r="H755" t="s">
        <v>6043</v>
      </c>
      <c r="I755" s="4"/>
    </row>
    <row r="756" spans="1:9" ht="16" x14ac:dyDescent="0.4">
      <c r="A756" s="4" t="s">
        <v>1509</v>
      </c>
      <c r="B756" s="4" t="s">
        <v>1510</v>
      </c>
      <c r="E756" s="4" t="s">
        <v>1509</v>
      </c>
      <c r="F756" s="4" t="s">
        <v>6044</v>
      </c>
      <c r="G756" t="s">
        <v>4723</v>
      </c>
      <c r="H756" t="s">
        <v>6045</v>
      </c>
      <c r="I756" s="4"/>
    </row>
    <row r="757" spans="1:9" ht="16" x14ac:dyDescent="0.4">
      <c r="A757" s="4" t="s">
        <v>1511</v>
      </c>
      <c r="B757" s="4" t="s">
        <v>1512</v>
      </c>
      <c r="E757" s="4" t="s">
        <v>1511</v>
      </c>
      <c r="F757" s="4" t="s">
        <v>6046</v>
      </c>
      <c r="G757" t="s">
        <v>5601</v>
      </c>
      <c r="H757" t="s">
        <v>6047</v>
      </c>
      <c r="I757" s="4"/>
    </row>
    <row r="758" spans="1:9" ht="16" x14ac:dyDescent="0.4">
      <c r="A758" s="4" t="s">
        <v>1513</v>
      </c>
      <c r="B758" s="4" t="s">
        <v>1514</v>
      </c>
      <c r="E758" s="4" t="s">
        <v>1513</v>
      </c>
      <c r="F758" s="4" t="s">
        <v>6048</v>
      </c>
      <c r="G758" t="s">
        <v>4726</v>
      </c>
      <c r="H758" t="s">
        <v>6049</v>
      </c>
      <c r="I758" s="4"/>
    </row>
    <row r="759" spans="1:9" ht="16" x14ac:dyDescent="0.4">
      <c r="A759" s="4" t="s">
        <v>1515</v>
      </c>
      <c r="B759" s="4" t="s">
        <v>1516</v>
      </c>
      <c r="E759" s="4" t="s">
        <v>1515</v>
      </c>
      <c r="F759" s="4" t="s">
        <v>6050</v>
      </c>
      <c r="G759" t="s">
        <v>4726</v>
      </c>
      <c r="H759" t="s">
        <v>6051</v>
      </c>
      <c r="I759" s="4"/>
    </row>
    <row r="760" spans="1:9" ht="16" x14ac:dyDescent="0.4">
      <c r="A760" s="4" t="s">
        <v>1517</v>
      </c>
      <c r="B760" s="4" t="s">
        <v>1518</v>
      </c>
      <c r="E760" s="4" t="s">
        <v>1517</v>
      </c>
      <c r="F760" s="4" t="s">
        <v>6052</v>
      </c>
      <c r="G760" t="s">
        <v>4726</v>
      </c>
      <c r="H760" t="s">
        <v>5059</v>
      </c>
      <c r="I760" s="4"/>
    </row>
    <row r="761" spans="1:9" ht="16" x14ac:dyDescent="0.4">
      <c r="A761" s="4" t="s">
        <v>1519</v>
      </c>
      <c r="B761" s="4" t="s">
        <v>1520</v>
      </c>
      <c r="E761" s="4" t="s">
        <v>1519</v>
      </c>
      <c r="F761" s="4" t="s">
        <v>6053</v>
      </c>
      <c r="G761" t="s">
        <v>4726</v>
      </c>
      <c r="H761" t="s">
        <v>6054</v>
      </c>
      <c r="I761" s="4"/>
    </row>
    <row r="762" spans="1:9" ht="16" x14ac:dyDescent="0.4">
      <c r="A762" s="4" t="s">
        <v>1521</v>
      </c>
      <c r="B762" s="4" t="s">
        <v>1522</v>
      </c>
      <c r="E762" s="4" t="s">
        <v>1521</v>
      </c>
      <c r="F762" s="4" t="s">
        <v>6055</v>
      </c>
      <c r="G762" t="s">
        <v>4723</v>
      </c>
      <c r="H762" t="s">
        <v>6056</v>
      </c>
      <c r="I762" s="4"/>
    </row>
    <row r="763" spans="1:9" ht="16" x14ac:dyDescent="0.4">
      <c r="A763" s="4" t="s">
        <v>1523</v>
      </c>
      <c r="B763" s="4" t="s">
        <v>1524</v>
      </c>
      <c r="E763" s="4" t="s">
        <v>1523</v>
      </c>
      <c r="F763" s="4" t="s">
        <v>6057</v>
      </c>
      <c r="G763" t="s">
        <v>4723</v>
      </c>
      <c r="H763" t="s">
        <v>5610</v>
      </c>
      <c r="I763" s="4"/>
    </row>
    <row r="764" spans="1:9" ht="16" x14ac:dyDescent="0.4">
      <c r="A764" s="4" t="s">
        <v>1525</v>
      </c>
      <c r="B764" s="4" t="s">
        <v>1526</v>
      </c>
      <c r="E764" s="4" t="s">
        <v>1525</v>
      </c>
      <c r="F764" s="4" t="s">
        <v>6058</v>
      </c>
      <c r="G764" t="s">
        <v>4726</v>
      </c>
      <c r="H764" t="s">
        <v>5213</v>
      </c>
      <c r="I764" s="4"/>
    </row>
    <row r="765" spans="1:9" ht="16" x14ac:dyDescent="0.4">
      <c r="A765" s="4" t="s">
        <v>1527</v>
      </c>
      <c r="B765" s="4" t="s">
        <v>1528</v>
      </c>
      <c r="E765" s="4" t="s">
        <v>1527</v>
      </c>
      <c r="F765" s="4" t="s">
        <v>6059</v>
      </c>
      <c r="G765" t="s">
        <v>4723</v>
      </c>
      <c r="H765" t="s">
        <v>4790</v>
      </c>
      <c r="I765" s="4"/>
    </row>
    <row r="766" spans="1:9" ht="16" x14ac:dyDescent="0.4">
      <c r="A766" s="4" t="s">
        <v>1529</v>
      </c>
      <c r="B766" s="4" t="s">
        <v>1530</v>
      </c>
      <c r="E766" s="4" t="s">
        <v>1529</v>
      </c>
      <c r="F766" s="4" t="s">
        <v>6060</v>
      </c>
      <c r="G766" t="s">
        <v>4723</v>
      </c>
      <c r="H766" t="s">
        <v>6061</v>
      </c>
      <c r="I766" s="4"/>
    </row>
    <row r="767" spans="1:9" ht="16" x14ac:dyDescent="0.4">
      <c r="A767" s="4" t="s">
        <v>1531</v>
      </c>
      <c r="B767" s="4" t="s">
        <v>1532</v>
      </c>
      <c r="E767" s="4" t="s">
        <v>1531</v>
      </c>
      <c r="F767" s="4" t="s">
        <v>6062</v>
      </c>
      <c r="G767" t="s">
        <v>4723</v>
      </c>
      <c r="H767" t="s">
        <v>6063</v>
      </c>
      <c r="I767" s="4"/>
    </row>
    <row r="768" spans="1:9" ht="16" x14ac:dyDescent="0.4">
      <c r="A768" s="4" t="s">
        <v>1533</v>
      </c>
      <c r="B768" s="4" t="s">
        <v>1534</v>
      </c>
      <c r="E768" s="4" t="s">
        <v>1533</v>
      </c>
      <c r="F768" s="4" t="s">
        <v>6064</v>
      </c>
      <c r="G768" t="s">
        <v>4723</v>
      </c>
      <c r="H768" t="s">
        <v>6065</v>
      </c>
      <c r="I768" s="4"/>
    </row>
    <row r="769" spans="1:9" ht="16" x14ac:dyDescent="0.4">
      <c r="A769" s="4" t="s">
        <v>1535</v>
      </c>
      <c r="B769" s="4" t="s">
        <v>1536</v>
      </c>
      <c r="E769" s="4" t="s">
        <v>1535</v>
      </c>
      <c r="F769" s="4" t="s">
        <v>6066</v>
      </c>
      <c r="G769" t="s">
        <v>4723</v>
      </c>
      <c r="H769" t="s">
        <v>6067</v>
      </c>
      <c r="I769" s="4"/>
    </row>
    <row r="770" spans="1:9" ht="16" x14ac:dyDescent="0.4">
      <c r="A770" s="4" t="s">
        <v>1537</v>
      </c>
      <c r="B770" s="4" t="s">
        <v>1538</v>
      </c>
      <c r="E770" s="4" t="s">
        <v>1537</v>
      </c>
      <c r="F770" s="4" t="s">
        <v>6068</v>
      </c>
      <c r="G770" t="s">
        <v>4723</v>
      </c>
      <c r="H770" t="s">
        <v>6069</v>
      </c>
      <c r="I770" s="4"/>
    </row>
    <row r="771" spans="1:9" ht="16" x14ac:dyDescent="0.4">
      <c r="A771" s="4" t="s">
        <v>1539</v>
      </c>
      <c r="B771" s="4" t="s">
        <v>1540</v>
      </c>
      <c r="E771" s="4" t="s">
        <v>1539</v>
      </c>
      <c r="F771" s="4" t="s">
        <v>6070</v>
      </c>
      <c r="G771" t="s">
        <v>4723</v>
      </c>
      <c r="H771" t="s">
        <v>5291</v>
      </c>
      <c r="I771" s="4"/>
    </row>
    <row r="772" spans="1:9" ht="16" x14ac:dyDescent="0.4">
      <c r="A772" s="4" t="s">
        <v>1541</v>
      </c>
      <c r="B772" s="4" t="s">
        <v>1542</v>
      </c>
      <c r="E772" s="4" t="s">
        <v>1541</v>
      </c>
      <c r="F772" s="4" t="s">
        <v>6071</v>
      </c>
      <c r="G772" t="s">
        <v>4723</v>
      </c>
      <c r="H772" t="s">
        <v>6072</v>
      </c>
      <c r="I772" s="4"/>
    </row>
    <row r="773" spans="1:9" ht="16" x14ac:dyDescent="0.4">
      <c r="A773" s="4" t="s">
        <v>1543</v>
      </c>
      <c r="B773" s="4" t="s">
        <v>1544</v>
      </c>
      <c r="E773" s="4" t="s">
        <v>1543</v>
      </c>
      <c r="F773" s="4" t="s">
        <v>6073</v>
      </c>
      <c r="G773" t="s">
        <v>4726</v>
      </c>
      <c r="H773" t="s">
        <v>4727</v>
      </c>
      <c r="I773" s="4"/>
    </row>
    <row r="774" spans="1:9" ht="16" x14ac:dyDescent="0.4">
      <c r="A774" s="4" t="s">
        <v>1545</v>
      </c>
      <c r="B774" s="4" t="s">
        <v>1546</v>
      </c>
      <c r="E774" s="4" t="s">
        <v>1545</v>
      </c>
      <c r="F774" s="4" t="s">
        <v>6074</v>
      </c>
      <c r="G774" t="s">
        <v>4726</v>
      </c>
      <c r="H774" t="s">
        <v>5020</v>
      </c>
      <c r="I774" s="4"/>
    </row>
    <row r="775" spans="1:9" ht="16" x14ac:dyDescent="0.4">
      <c r="A775" s="4" t="s">
        <v>1547</v>
      </c>
      <c r="B775" s="4" t="s">
        <v>1548</v>
      </c>
      <c r="E775" s="4" t="s">
        <v>1547</v>
      </c>
      <c r="F775" s="4" t="s">
        <v>6075</v>
      </c>
      <c r="G775" t="s">
        <v>4726</v>
      </c>
      <c r="H775" t="s">
        <v>5039</v>
      </c>
      <c r="I775" s="4"/>
    </row>
    <row r="776" spans="1:9" ht="16" x14ac:dyDescent="0.4">
      <c r="A776" s="4" t="s">
        <v>1549</v>
      </c>
      <c r="B776" s="4" t="s">
        <v>1550</v>
      </c>
      <c r="E776" s="4" t="s">
        <v>1549</v>
      </c>
      <c r="F776" s="4" t="s">
        <v>6076</v>
      </c>
      <c r="G776" t="s">
        <v>4726</v>
      </c>
      <c r="H776" t="s">
        <v>5151</v>
      </c>
      <c r="I776" s="4"/>
    </row>
    <row r="777" spans="1:9" ht="16" x14ac:dyDescent="0.4">
      <c r="A777" s="4" t="s">
        <v>1551</v>
      </c>
      <c r="B777" s="4" t="s">
        <v>1552</v>
      </c>
      <c r="E777" s="4" t="s">
        <v>1551</v>
      </c>
      <c r="F777" s="4" t="s">
        <v>6077</v>
      </c>
      <c r="G777" t="s">
        <v>4726</v>
      </c>
      <c r="H777" t="s">
        <v>6078</v>
      </c>
      <c r="I777" s="4"/>
    </row>
    <row r="778" spans="1:9" ht="16" x14ac:dyDescent="0.4">
      <c r="A778" s="4" t="s">
        <v>1553</v>
      </c>
      <c r="B778" s="4" t="s">
        <v>1554</v>
      </c>
      <c r="E778" s="4" t="s">
        <v>1553</v>
      </c>
      <c r="F778" s="4" t="s">
        <v>6079</v>
      </c>
      <c r="G778" t="s">
        <v>5601</v>
      </c>
      <c r="H778" t="s">
        <v>6080</v>
      </c>
      <c r="I778" s="4"/>
    </row>
    <row r="779" spans="1:9" ht="16" x14ac:dyDescent="0.4">
      <c r="A779" s="4" t="s">
        <v>1555</v>
      </c>
      <c r="B779" s="4" t="s">
        <v>1556</v>
      </c>
      <c r="E779" s="4" t="s">
        <v>1555</v>
      </c>
      <c r="F779" s="4" t="s">
        <v>4857</v>
      </c>
      <c r="G779" t="s">
        <v>5601</v>
      </c>
      <c r="H779" t="s">
        <v>6081</v>
      </c>
      <c r="I779" s="4"/>
    </row>
    <row r="780" spans="1:9" ht="16" x14ac:dyDescent="0.4">
      <c r="A780" s="4" t="s">
        <v>1557</v>
      </c>
      <c r="B780" s="4" t="s">
        <v>1558</v>
      </c>
      <c r="E780" s="4" t="s">
        <v>1557</v>
      </c>
      <c r="F780" s="4" t="s">
        <v>6082</v>
      </c>
      <c r="G780" t="s">
        <v>4723</v>
      </c>
      <c r="H780" t="s">
        <v>6083</v>
      </c>
      <c r="I780" s="4"/>
    </row>
    <row r="781" spans="1:9" ht="16" x14ac:dyDescent="0.4">
      <c r="A781" s="4" t="s">
        <v>1559</v>
      </c>
      <c r="B781" s="4" t="s">
        <v>1560</v>
      </c>
      <c r="E781" s="4" t="s">
        <v>1559</v>
      </c>
      <c r="F781" s="4" t="s">
        <v>6084</v>
      </c>
      <c r="G781" t="s">
        <v>4726</v>
      </c>
      <c r="H781" t="s">
        <v>5116</v>
      </c>
      <c r="I781" s="4"/>
    </row>
    <row r="782" spans="1:9" ht="16" x14ac:dyDescent="0.4">
      <c r="A782" s="4" t="s">
        <v>1561</v>
      </c>
      <c r="B782" s="4" t="s">
        <v>1562</v>
      </c>
      <c r="E782" s="4" t="s">
        <v>1561</v>
      </c>
      <c r="F782" s="4" t="s">
        <v>6085</v>
      </c>
      <c r="G782" t="s">
        <v>4723</v>
      </c>
      <c r="H782" t="s">
        <v>5499</v>
      </c>
      <c r="I782" s="4"/>
    </row>
    <row r="783" spans="1:9" ht="16" x14ac:dyDescent="0.4">
      <c r="A783" s="4" t="s">
        <v>1563</v>
      </c>
      <c r="B783" s="4" t="s">
        <v>1564</v>
      </c>
      <c r="E783" s="4" t="s">
        <v>1563</v>
      </c>
      <c r="F783" s="4" t="s">
        <v>6086</v>
      </c>
      <c r="G783" t="s">
        <v>4726</v>
      </c>
      <c r="H783" t="s">
        <v>6087</v>
      </c>
      <c r="I783" s="4"/>
    </row>
    <row r="784" spans="1:9" ht="16" x14ac:dyDescent="0.4">
      <c r="A784" s="4" t="s">
        <v>1565</v>
      </c>
      <c r="B784" s="4" t="s">
        <v>1566</v>
      </c>
      <c r="E784" s="4" t="s">
        <v>1565</v>
      </c>
      <c r="F784" s="4" t="s">
        <v>5899</v>
      </c>
      <c r="G784" t="s">
        <v>4723</v>
      </c>
      <c r="H784" t="s">
        <v>6088</v>
      </c>
      <c r="I784" s="4"/>
    </row>
    <row r="785" spans="1:9" ht="16" x14ac:dyDescent="0.4">
      <c r="A785" s="4" t="s">
        <v>1567</v>
      </c>
      <c r="B785" s="4" t="s">
        <v>1568</v>
      </c>
      <c r="E785" s="4" t="s">
        <v>1567</v>
      </c>
      <c r="F785" s="4" t="s">
        <v>6089</v>
      </c>
      <c r="G785" t="s">
        <v>4723</v>
      </c>
      <c r="H785" t="s">
        <v>6090</v>
      </c>
      <c r="I785" s="4"/>
    </row>
    <row r="786" spans="1:9" ht="16" x14ac:dyDescent="0.4">
      <c r="A786" s="4" t="s">
        <v>1569</v>
      </c>
      <c r="B786" s="4" t="s">
        <v>1570</v>
      </c>
      <c r="E786" s="4" t="s">
        <v>1569</v>
      </c>
      <c r="F786" s="4" t="s">
        <v>6091</v>
      </c>
      <c r="G786" t="s">
        <v>4723</v>
      </c>
      <c r="H786" t="s">
        <v>6092</v>
      </c>
      <c r="I786" s="4"/>
    </row>
    <row r="787" spans="1:9" ht="16" x14ac:dyDescent="0.4">
      <c r="A787" s="4" t="s">
        <v>1571</v>
      </c>
      <c r="B787" s="4" t="s">
        <v>1572</v>
      </c>
      <c r="E787" s="4" t="s">
        <v>1571</v>
      </c>
      <c r="F787" s="4" t="s">
        <v>6093</v>
      </c>
      <c r="G787" t="s">
        <v>4723</v>
      </c>
      <c r="H787" t="s">
        <v>6094</v>
      </c>
      <c r="I787" s="4"/>
    </row>
    <row r="788" spans="1:9" ht="16" x14ac:dyDescent="0.4">
      <c r="A788" s="4" t="s">
        <v>1573</v>
      </c>
      <c r="B788" s="4" t="s">
        <v>1574</v>
      </c>
      <c r="E788" s="4" t="s">
        <v>1573</v>
      </c>
      <c r="F788" s="4" t="s">
        <v>6095</v>
      </c>
      <c r="G788" t="s">
        <v>4723</v>
      </c>
      <c r="H788" t="s">
        <v>6096</v>
      </c>
      <c r="I788" s="4"/>
    </row>
    <row r="789" spans="1:9" ht="16" x14ac:dyDescent="0.4">
      <c r="A789" s="4" t="s">
        <v>1575</v>
      </c>
      <c r="B789" s="4" t="s">
        <v>1576</v>
      </c>
      <c r="E789" s="4" t="s">
        <v>1575</v>
      </c>
      <c r="F789" s="4" t="s">
        <v>6097</v>
      </c>
      <c r="G789" t="s">
        <v>4723</v>
      </c>
      <c r="H789" t="s">
        <v>6098</v>
      </c>
      <c r="I789" s="4"/>
    </row>
    <row r="790" spans="1:9" ht="16" x14ac:dyDescent="0.4">
      <c r="A790" s="4" t="s">
        <v>1577</v>
      </c>
      <c r="B790" s="4" t="s">
        <v>1578</v>
      </c>
      <c r="E790" s="4" t="s">
        <v>1577</v>
      </c>
      <c r="F790" s="4" t="s">
        <v>4801</v>
      </c>
      <c r="G790" t="s">
        <v>4726</v>
      </c>
      <c r="H790" t="s">
        <v>6099</v>
      </c>
      <c r="I790" s="4"/>
    </row>
    <row r="791" spans="1:9" ht="16" x14ac:dyDescent="0.4">
      <c r="A791" s="4" t="s">
        <v>1579</v>
      </c>
      <c r="B791" s="4" t="s">
        <v>1580</v>
      </c>
      <c r="E791" s="4" t="s">
        <v>1579</v>
      </c>
      <c r="F791" s="4" t="s">
        <v>6100</v>
      </c>
      <c r="G791" t="s">
        <v>4726</v>
      </c>
      <c r="H791" t="s">
        <v>6101</v>
      </c>
      <c r="I791" s="4"/>
    </row>
    <row r="792" spans="1:9" ht="16" x14ac:dyDescent="0.4">
      <c r="A792" s="4" t="s">
        <v>1581</v>
      </c>
      <c r="B792" s="4" t="s">
        <v>1582</v>
      </c>
      <c r="E792" s="4" t="s">
        <v>1581</v>
      </c>
      <c r="F792" s="4" t="s">
        <v>6102</v>
      </c>
      <c r="G792" t="s">
        <v>4726</v>
      </c>
      <c r="H792" t="s">
        <v>6103</v>
      </c>
      <c r="I792" s="4"/>
    </row>
    <row r="793" spans="1:9" ht="16" x14ac:dyDescent="0.4">
      <c r="A793" s="4" t="s">
        <v>1583</v>
      </c>
      <c r="B793" s="4" t="s">
        <v>1584</v>
      </c>
      <c r="E793" s="4" t="s">
        <v>1583</v>
      </c>
      <c r="F793" s="4" t="s">
        <v>6104</v>
      </c>
      <c r="G793" t="s">
        <v>4723</v>
      </c>
      <c r="H793" t="s">
        <v>4911</v>
      </c>
      <c r="I793" s="4"/>
    </row>
    <row r="794" spans="1:9" ht="16" x14ac:dyDescent="0.4">
      <c r="A794" s="4" t="s">
        <v>1585</v>
      </c>
      <c r="B794" s="4" t="s">
        <v>1586</v>
      </c>
      <c r="E794" s="4" t="s">
        <v>1585</v>
      </c>
      <c r="F794" s="4" t="s">
        <v>6105</v>
      </c>
      <c r="G794" t="s">
        <v>4723</v>
      </c>
      <c r="H794" t="s">
        <v>6106</v>
      </c>
      <c r="I794" s="4"/>
    </row>
    <row r="795" spans="1:9" ht="16" x14ac:dyDescent="0.4">
      <c r="A795" s="4" t="s">
        <v>1587</v>
      </c>
      <c r="B795" s="4" t="s">
        <v>1588</v>
      </c>
      <c r="E795" s="4" t="s">
        <v>1587</v>
      </c>
      <c r="F795" s="4" t="s">
        <v>6107</v>
      </c>
      <c r="G795" t="s">
        <v>5601</v>
      </c>
      <c r="H795" t="s">
        <v>6108</v>
      </c>
      <c r="I795" s="4"/>
    </row>
    <row r="796" spans="1:9" ht="16" x14ac:dyDescent="0.4">
      <c r="A796" s="4" t="s">
        <v>1589</v>
      </c>
      <c r="B796" s="4" t="s">
        <v>1590</v>
      </c>
      <c r="E796" s="4" t="s">
        <v>1589</v>
      </c>
      <c r="F796" s="4" t="s">
        <v>6109</v>
      </c>
      <c r="G796" t="s">
        <v>4726</v>
      </c>
      <c r="H796" t="s">
        <v>6110</v>
      </c>
      <c r="I796" s="4"/>
    </row>
    <row r="797" spans="1:9" ht="16" x14ac:dyDescent="0.4">
      <c r="A797" s="4" t="s">
        <v>1591</v>
      </c>
      <c r="B797" s="4" t="s">
        <v>1592</v>
      </c>
      <c r="E797" s="4" t="s">
        <v>1591</v>
      </c>
      <c r="F797" s="4" t="s">
        <v>6111</v>
      </c>
      <c r="G797" t="s">
        <v>4723</v>
      </c>
      <c r="H797" t="s">
        <v>5087</v>
      </c>
      <c r="I797" s="4"/>
    </row>
    <row r="798" spans="1:9" ht="16" x14ac:dyDescent="0.4">
      <c r="A798" s="4" t="s">
        <v>1593</v>
      </c>
      <c r="B798" s="4" t="s">
        <v>1594</v>
      </c>
      <c r="E798" s="4" t="s">
        <v>1593</v>
      </c>
      <c r="F798" s="4" t="s">
        <v>6112</v>
      </c>
      <c r="G798" t="s">
        <v>5601</v>
      </c>
      <c r="H798" t="s">
        <v>6113</v>
      </c>
      <c r="I798" s="4"/>
    </row>
    <row r="799" spans="1:9" ht="16" x14ac:dyDescent="0.4">
      <c r="A799" s="4" t="s">
        <v>1595</v>
      </c>
      <c r="B799" s="4" t="s">
        <v>1596</v>
      </c>
      <c r="E799" s="4" t="s">
        <v>1595</v>
      </c>
      <c r="F799" s="4" t="s">
        <v>6114</v>
      </c>
      <c r="G799" t="s">
        <v>4723</v>
      </c>
      <c r="H799" t="s">
        <v>6115</v>
      </c>
      <c r="I799" s="4"/>
    </row>
    <row r="800" spans="1:9" ht="16" x14ac:dyDescent="0.4">
      <c r="A800" s="4" t="s">
        <v>1597</v>
      </c>
      <c r="B800" s="4" t="s">
        <v>1598</v>
      </c>
      <c r="E800" s="4" t="s">
        <v>1597</v>
      </c>
      <c r="F800" s="4" t="s">
        <v>6116</v>
      </c>
      <c r="G800" t="s">
        <v>5601</v>
      </c>
      <c r="H800" t="s">
        <v>6117</v>
      </c>
      <c r="I800" s="4"/>
    </row>
    <row r="801" spans="1:9" ht="16" x14ac:dyDescent="0.4">
      <c r="A801" s="4" t="s">
        <v>1599</v>
      </c>
      <c r="B801" s="4" t="s">
        <v>1600</v>
      </c>
      <c r="E801" s="4" t="s">
        <v>1599</v>
      </c>
      <c r="F801" s="4" t="s">
        <v>5609</v>
      </c>
      <c r="G801" t="s">
        <v>4723</v>
      </c>
      <c r="H801" t="s">
        <v>6118</v>
      </c>
      <c r="I801" s="4"/>
    </row>
    <row r="802" spans="1:9" ht="16" x14ac:dyDescent="0.4">
      <c r="A802" s="4" t="s">
        <v>1601</v>
      </c>
      <c r="B802" s="4" t="s">
        <v>1602</v>
      </c>
      <c r="E802" s="4" t="s">
        <v>1601</v>
      </c>
      <c r="F802" s="4" t="s">
        <v>6119</v>
      </c>
      <c r="G802" t="s">
        <v>4723</v>
      </c>
      <c r="H802" t="s">
        <v>5460</v>
      </c>
      <c r="I802" s="4"/>
    </row>
    <row r="803" spans="1:9" ht="16" x14ac:dyDescent="0.4">
      <c r="A803" s="4" t="s">
        <v>1603</v>
      </c>
      <c r="B803" s="4" t="s">
        <v>1604</v>
      </c>
      <c r="E803" s="4" t="s">
        <v>1603</v>
      </c>
      <c r="F803" s="4" t="s">
        <v>6120</v>
      </c>
      <c r="G803" t="s">
        <v>4723</v>
      </c>
      <c r="H803" t="s">
        <v>6121</v>
      </c>
      <c r="I803" s="4"/>
    </row>
    <row r="804" spans="1:9" ht="16" x14ac:dyDescent="0.4">
      <c r="A804" s="4" t="s">
        <v>1605</v>
      </c>
      <c r="B804" s="4" t="s">
        <v>1606</v>
      </c>
      <c r="E804" s="4" t="s">
        <v>1605</v>
      </c>
      <c r="F804" s="4" t="s">
        <v>6122</v>
      </c>
      <c r="G804" t="s">
        <v>5601</v>
      </c>
      <c r="H804" t="s">
        <v>6123</v>
      </c>
      <c r="I804" s="4"/>
    </row>
    <row r="805" spans="1:9" ht="16" x14ac:dyDescent="0.4">
      <c r="A805" s="4" t="s">
        <v>1607</v>
      </c>
      <c r="B805" s="4" t="s">
        <v>1608</v>
      </c>
      <c r="E805" s="4" t="s">
        <v>1607</v>
      </c>
      <c r="F805" s="4" t="s">
        <v>5233</v>
      </c>
      <c r="G805" t="s">
        <v>4723</v>
      </c>
      <c r="H805" t="s">
        <v>5534</v>
      </c>
      <c r="I805" s="4"/>
    </row>
    <row r="806" spans="1:9" ht="16" x14ac:dyDescent="0.4">
      <c r="A806" s="4" t="s">
        <v>1609</v>
      </c>
      <c r="B806" s="4" t="s">
        <v>1610</v>
      </c>
      <c r="E806" s="4" t="s">
        <v>1609</v>
      </c>
      <c r="F806" s="4" t="s">
        <v>6124</v>
      </c>
      <c r="G806" t="s">
        <v>4723</v>
      </c>
      <c r="H806" t="s">
        <v>5534</v>
      </c>
      <c r="I806" s="4"/>
    </row>
    <row r="807" spans="1:9" ht="16" x14ac:dyDescent="0.4">
      <c r="A807" s="4" t="s">
        <v>1611</v>
      </c>
      <c r="B807" s="4" t="s">
        <v>1612</v>
      </c>
      <c r="E807" s="4" t="s">
        <v>1611</v>
      </c>
      <c r="F807" s="4" t="s">
        <v>6125</v>
      </c>
      <c r="G807" t="s">
        <v>4726</v>
      </c>
      <c r="H807" t="s">
        <v>6126</v>
      </c>
      <c r="I807" s="4"/>
    </row>
    <row r="808" spans="1:9" ht="16" x14ac:dyDescent="0.4">
      <c r="A808" s="4" t="s">
        <v>1613</v>
      </c>
      <c r="B808" s="4" t="s">
        <v>1614</v>
      </c>
      <c r="E808" s="4" t="s">
        <v>1613</v>
      </c>
      <c r="F808" s="4" t="s">
        <v>6127</v>
      </c>
      <c r="G808" t="s">
        <v>4726</v>
      </c>
      <c r="H808" t="s">
        <v>4739</v>
      </c>
      <c r="I808" s="4"/>
    </row>
    <row r="809" spans="1:9" ht="16" x14ac:dyDescent="0.4">
      <c r="A809" s="4" t="s">
        <v>1615</v>
      </c>
      <c r="B809" s="4" t="s">
        <v>1616</v>
      </c>
      <c r="E809" s="4" t="s">
        <v>1615</v>
      </c>
      <c r="F809" s="4" t="s">
        <v>6128</v>
      </c>
      <c r="G809" t="s">
        <v>4726</v>
      </c>
      <c r="H809" t="s">
        <v>6129</v>
      </c>
      <c r="I809" s="4"/>
    </row>
    <row r="810" spans="1:9" ht="16" x14ac:dyDescent="0.4">
      <c r="A810" s="4" t="s">
        <v>1617</v>
      </c>
      <c r="B810" s="4" t="s">
        <v>1618</v>
      </c>
      <c r="E810" s="4" t="s">
        <v>1617</v>
      </c>
      <c r="F810" s="4" t="s">
        <v>6130</v>
      </c>
      <c r="G810" t="s">
        <v>4726</v>
      </c>
      <c r="H810" t="s">
        <v>6131</v>
      </c>
      <c r="I810" s="4"/>
    </row>
    <row r="811" spans="1:9" ht="16" x14ac:dyDescent="0.4">
      <c r="A811" s="4" t="s">
        <v>1619</v>
      </c>
      <c r="B811" s="4" t="s">
        <v>1620</v>
      </c>
      <c r="E811" s="4" t="s">
        <v>1619</v>
      </c>
      <c r="F811" s="4" t="s">
        <v>6132</v>
      </c>
      <c r="G811" t="s">
        <v>5601</v>
      </c>
      <c r="H811" t="s">
        <v>6133</v>
      </c>
      <c r="I811" s="4"/>
    </row>
    <row r="812" spans="1:9" ht="16" x14ac:dyDescent="0.4">
      <c r="A812" s="4" t="s">
        <v>1621</v>
      </c>
      <c r="B812" s="4" t="s">
        <v>1622</v>
      </c>
      <c r="E812" s="4" t="s">
        <v>1621</v>
      </c>
      <c r="F812" s="4" t="s">
        <v>6134</v>
      </c>
      <c r="G812" t="s">
        <v>4726</v>
      </c>
      <c r="H812" t="s">
        <v>6135</v>
      </c>
      <c r="I812" s="4"/>
    </row>
    <row r="813" spans="1:9" ht="16" x14ac:dyDescent="0.4">
      <c r="A813" s="4" t="s">
        <v>1623</v>
      </c>
      <c r="B813" s="4" t="s">
        <v>1624</v>
      </c>
      <c r="E813" s="4" t="s">
        <v>1623</v>
      </c>
      <c r="F813" s="4" t="s">
        <v>6136</v>
      </c>
      <c r="G813" t="s">
        <v>4726</v>
      </c>
      <c r="H813" t="s">
        <v>4962</v>
      </c>
      <c r="I813" s="4"/>
    </row>
    <row r="814" spans="1:9" ht="16" x14ac:dyDescent="0.4">
      <c r="A814" s="4" t="s">
        <v>1625</v>
      </c>
      <c r="B814" s="4" t="s">
        <v>1626</v>
      </c>
      <c r="E814" s="4" t="s">
        <v>1625</v>
      </c>
      <c r="F814" s="4" t="s">
        <v>5455</v>
      </c>
      <c r="G814" t="s">
        <v>4726</v>
      </c>
      <c r="H814" t="s">
        <v>6137</v>
      </c>
      <c r="I814" s="4"/>
    </row>
    <row r="815" spans="1:9" ht="16" x14ac:dyDescent="0.4">
      <c r="A815" s="4" t="s">
        <v>1627</v>
      </c>
      <c r="B815" s="4" t="s">
        <v>1628</v>
      </c>
      <c r="E815" s="4" t="s">
        <v>1627</v>
      </c>
      <c r="F815" s="4" t="s">
        <v>6138</v>
      </c>
      <c r="G815" t="s">
        <v>4726</v>
      </c>
      <c r="H815" t="s">
        <v>5756</v>
      </c>
      <c r="I815" s="4"/>
    </row>
    <row r="816" spans="1:9" ht="16" x14ac:dyDescent="0.4">
      <c r="A816" s="4" t="s">
        <v>1629</v>
      </c>
      <c r="B816" s="4" t="s">
        <v>1630</v>
      </c>
      <c r="E816" s="4" t="s">
        <v>1629</v>
      </c>
      <c r="F816" s="4" t="s">
        <v>6139</v>
      </c>
      <c r="G816" t="s">
        <v>4726</v>
      </c>
      <c r="H816" t="s">
        <v>6140</v>
      </c>
      <c r="I816" s="4"/>
    </row>
    <row r="817" spans="1:9" ht="16" x14ac:dyDescent="0.4">
      <c r="A817" s="4" t="s">
        <v>1631</v>
      </c>
      <c r="B817" s="4" t="s">
        <v>1632</v>
      </c>
      <c r="E817" s="4" t="s">
        <v>1631</v>
      </c>
      <c r="F817" s="4" t="s">
        <v>6141</v>
      </c>
      <c r="G817" t="s">
        <v>4726</v>
      </c>
      <c r="H817" t="s">
        <v>6142</v>
      </c>
      <c r="I817" s="4"/>
    </row>
    <row r="818" spans="1:9" ht="16" x14ac:dyDescent="0.4">
      <c r="A818" s="4" t="s">
        <v>1633</v>
      </c>
      <c r="B818" s="4" t="s">
        <v>1634</v>
      </c>
      <c r="E818" s="4" t="s">
        <v>1633</v>
      </c>
      <c r="F818" s="4" t="s">
        <v>6143</v>
      </c>
      <c r="G818" t="s">
        <v>4726</v>
      </c>
      <c r="H818" t="s">
        <v>6144</v>
      </c>
      <c r="I818" s="4"/>
    </row>
    <row r="819" spans="1:9" ht="16" x14ac:dyDescent="0.4">
      <c r="A819" s="4" t="s">
        <v>1635</v>
      </c>
      <c r="B819" s="4" t="s">
        <v>1636</v>
      </c>
      <c r="E819" s="4" t="s">
        <v>1635</v>
      </c>
      <c r="F819" s="4" t="s">
        <v>6145</v>
      </c>
      <c r="G819" t="s">
        <v>4726</v>
      </c>
      <c r="H819" t="s">
        <v>6146</v>
      </c>
      <c r="I819" s="4"/>
    </row>
    <row r="820" spans="1:9" ht="16" x14ac:dyDescent="0.4">
      <c r="A820" s="4" t="s">
        <v>1637</v>
      </c>
      <c r="B820" s="4" t="s">
        <v>1638</v>
      </c>
      <c r="E820" s="4" t="s">
        <v>1637</v>
      </c>
      <c r="F820" s="4" t="s">
        <v>5290</v>
      </c>
      <c r="G820" t="s">
        <v>4726</v>
      </c>
      <c r="H820" t="s">
        <v>5445</v>
      </c>
      <c r="I820" s="4"/>
    </row>
    <row r="821" spans="1:9" ht="16" x14ac:dyDescent="0.4">
      <c r="A821" s="4" t="s">
        <v>1639</v>
      </c>
      <c r="B821" s="4" t="s">
        <v>1640</v>
      </c>
      <c r="E821" s="4" t="s">
        <v>1639</v>
      </c>
      <c r="F821" s="4" t="s">
        <v>6147</v>
      </c>
      <c r="G821" t="s">
        <v>4726</v>
      </c>
      <c r="H821" t="s">
        <v>6148</v>
      </c>
      <c r="I821" s="4"/>
    </row>
    <row r="822" spans="1:9" ht="16" x14ac:dyDescent="0.4">
      <c r="A822" s="4" t="s">
        <v>1641</v>
      </c>
      <c r="B822" s="4" t="s">
        <v>1642</v>
      </c>
      <c r="E822" s="4" t="s">
        <v>1641</v>
      </c>
      <c r="F822" s="4" t="s">
        <v>6149</v>
      </c>
      <c r="G822" t="s">
        <v>4723</v>
      </c>
      <c r="H822" t="s">
        <v>5772</v>
      </c>
      <c r="I822" s="4"/>
    </row>
    <row r="823" spans="1:9" ht="16" x14ac:dyDescent="0.4">
      <c r="A823" s="4" t="s">
        <v>1643</v>
      </c>
      <c r="B823" s="4" t="s">
        <v>1644</v>
      </c>
      <c r="E823" s="4" t="s">
        <v>1643</v>
      </c>
      <c r="F823" s="4" t="s">
        <v>6150</v>
      </c>
      <c r="G823" t="s">
        <v>4726</v>
      </c>
      <c r="H823" t="s">
        <v>6151</v>
      </c>
      <c r="I823" s="4"/>
    </row>
    <row r="824" spans="1:9" ht="16" x14ac:dyDescent="0.4">
      <c r="A824" s="4" t="s">
        <v>1645</v>
      </c>
      <c r="B824" s="4" t="s">
        <v>1646</v>
      </c>
      <c r="E824" s="4" t="s">
        <v>1645</v>
      </c>
      <c r="F824" s="4" t="s">
        <v>6152</v>
      </c>
      <c r="G824" t="s">
        <v>4726</v>
      </c>
      <c r="H824" t="s">
        <v>6153</v>
      </c>
      <c r="I824" s="4"/>
    </row>
    <row r="825" spans="1:9" ht="16" x14ac:dyDescent="0.4">
      <c r="A825" s="4" t="s">
        <v>1647</v>
      </c>
      <c r="B825" s="4" t="s">
        <v>1648</v>
      </c>
      <c r="E825" s="4" t="s">
        <v>1647</v>
      </c>
      <c r="F825" s="4" t="s">
        <v>6154</v>
      </c>
      <c r="G825" t="s">
        <v>4726</v>
      </c>
      <c r="H825" t="s">
        <v>4802</v>
      </c>
      <c r="I825" s="4"/>
    </row>
    <row r="826" spans="1:9" ht="16" x14ac:dyDescent="0.4">
      <c r="A826" s="4" t="s">
        <v>1649</v>
      </c>
      <c r="B826" s="4" t="s">
        <v>1650</v>
      </c>
      <c r="E826" s="4" t="s">
        <v>1649</v>
      </c>
      <c r="F826" s="4" t="s">
        <v>5939</v>
      </c>
      <c r="G826" t="s">
        <v>4726</v>
      </c>
      <c r="H826" t="s">
        <v>6155</v>
      </c>
      <c r="I826" s="4"/>
    </row>
    <row r="827" spans="1:9" ht="16" x14ac:dyDescent="0.4">
      <c r="A827" s="4" t="s">
        <v>1651</v>
      </c>
      <c r="B827" s="4" t="s">
        <v>1652</v>
      </c>
      <c r="E827" s="4" t="s">
        <v>1651</v>
      </c>
      <c r="F827" s="4" t="s">
        <v>6156</v>
      </c>
      <c r="G827" t="s">
        <v>4726</v>
      </c>
      <c r="H827" t="s">
        <v>6157</v>
      </c>
      <c r="I827" s="4"/>
    </row>
    <row r="828" spans="1:9" ht="16" x14ac:dyDescent="0.4">
      <c r="A828" s="4" t="s">
        <v>1653</v>
      </c>
      <c r="B828" s="4" t="s">
        <v>1654</v>
      </c>
      <c r="E828" s="4" t="s">
        <v>1653</v>
      </c>
      <c r="F828" s="4" t="s">
        <v>6158</v>
      </c>
      <c r="G828" t="s">
        <v>4723</v>
      </c>
      <c r="H828" t="s">
        <v>6159</v>
      </c>
      <c r="I828" s="4"/>
    </row>
    <row r="829" spans="1:9" ht="16" x14ac:dyDescent="0.4">
      <c r="A829" s="4" t="s">
        <v>1655</v>
      </c>
      <c r="B829" s="4" t="s">
        <v>1656</v>
      </c>
      <c r="E829" s="4" t="s">
        <v>1655</v>
      </c>
      <c r="F829" s="4" t="s">
        <v>6160</v>
      </c>
      <c r="G829" t="s">
        <v>4723</v>
      </c>
      <c r="H829" t="s">
        <v>6161</v>
      </c>
      <c r="I829" s="4"/>
    </row>
    <row r="830" spans="1:9" ht="16" x14ac:dyDescent="0.4">
      <c r="A830" s="4" t="s">
        <v>1657</v>
      </c>
      <c r="B830" s="4" t="s">
        <v>1658</v>
      </c>
      <c r="E830" s="4" t="s">
        <v>1657</v>
      </c>
      <c r="F830" s="4" t="s">
        <v>5609</v>
      </c>
      <c r="G830" t="s">
        <v>5601</v>
      </c>
      <c r="H830" t="s">
        <v>6162</v>
      </c>
      <c r="I830" s="4"/>
    </row>
    <row r="831" spans="1:9" ht="16" x14ac:dyDescent="0.4">
      <c r="A831" s="4" t="s">
        <v>1659</v>
      </c>
      <c r="B831" s="4" t="s">
        <v>1660</v>
      </c>
      <c r="E831" s="4" t="s">
        <v>1659</v>
      </c>
      <c r="F831" s="4" t="s">
        <v>5638</v>
      </c>
      <c r="G831" t="s">
        <v>5601</v>
      </c>
      <c r="H831" t="s">
        <v>6163</v>
      </c>
      <c r="I831" s="4"/>
    </row>
    <row r="832" spans="1:9" ht="16" x14ac:dyDescent="0.4">
      <c r="A832" s="4" t="s">
        <v>1661</v>
      </c>
      <c r="B832" s="4" t="s">
        <v>1662</v>
      </c>
      <c r="E832" s="4" t="s">
        <v>1661</v>
      </c>
      <c r="F832" s="4" t="s">
        <v>6164</v>
      </c>
      <c r="G832" t="s">
        <v>5601</v>
      </c>
      <c r="H832" t="s">
        <v>6165</v>
      </c>
      <c r="I832" s="4"/>
    </row>
    <row r="833" spans="1:9" ht="16" x14ac:dyDescent="0.4">
      <c r="A833" s="4" t="s">
        <v>1663</v>
      </c>
      <c r="B833" s="4" t="s">
        <v>1664</v>
      </c>
      <c r="E833" s="4" t="s">
        <v>1663</v>
      </c>
      <c r="F833" s="4" t="s">
        <v>6166</v>
      </c>
      <c r="G833" t="s">
        <v>4726</v>
      </c>
      <c r="H833" t="s">
        <v>5020</v>
      </c>
      <c r="I833" s="4"/>
    </row>
    <row r="834" spans="1:9" ht="16" x14ac:dyDescent="0.4">
      <c r="A834" s="4" t="s">
        <v>1665</v>
      </c>
      <c r="B834" s="4" t="s">
        <v>1666</v>
      </c>
      <c r="E834" s="4" t="s">
        <v>1665</v>
      </c>
      <c r="F834" s="4" t="s">
        <v>6167</v>
      </c>
      <c r="G834" t="s">
        <v>4726</v>
      </c>
      <c r="H834" t="s">
        <v>6168</v>
      </c>
      <c r="I834" s="4"/>
    </row>
    <row r="835" spans="1:9" ht="16" x14ac:dyDescent="0.4">
      <c r="A835" s="4" t="s">
        <v>1667</v>
      </c>
      <c r="B835" s="4" t="s">
        <v>1668</v>
      </c>
      <c r="E835" s="4" t="s">
        <v>1667</v>
      </c>
      <c r="F835" s="4" t="s">
        <v>6169</v>
      </c>
      <c r="G835" t="s">
        <v>4726</v>
      </c>
      <c r="H835" t="s">
        <v>6170</v>
      </c>
      <c r="I835" s="4"/>
    </row>
    <row r="836" spans="1:9" ht="16" x14ac:dyDescent="0.4">
      <c r="A836" s="4" t="s">
        <v>1669</v>
      </c>
      <c r="B836" s="4" t="s">
        <v>1670</v>
      </c>
      <c r="E836" s="4" t="s">
        <v>1669</v>
      </c>
      <c r="F836" s="4" t="s">
        <v>6171</v>
      </c>
      <c r="G836" t="s">
        <v>5601</v>
      </c>
      <c r="H836" t="s">
        <v>5934</v>
      </c>
      <c r="I836" s="4"/>
    </row>
    <row r="837" spans="1:9" ht="16" x14ac:dyDescent="0.4">
      <c r="A837" s="4" t="s">
        <v>1671</v>
      </c>
      <c r="B837" s="4" t="s">
        <v>1672</v>
      </c>
      <c r="E837" s="4" t="s">
        <v>1671</v>
      </c>
      <c r="F837" s="4" t="s">
        <v>6172</v>
      </c>
      <c r="G837" t="s">
        <v>4723</v>
      </c>
      <c r="H837" t="s">
        <v>6173</v>
      </c>
      <c r="I837" s="4"/>
    </row>
    <row r="838" spans="1:9" ht="16" x14ac:dyDescent="0.4">
      <c r="A838" s="4" t="s">
        <v>1673</v>
      </c>
      <c r="B838" s="4" t="s">
        <v>1674</v>
      </c>
      <c r="E838" s="4" t="s">
        <v>1673</v>
      </c>
      <c r="F838" s="4" t="s">
        <v>5139</v>
      </c>
      <c r="G838" t="s">
        <v>4723</v>
      </c>
      <c r="H838" t="s">
        <v>6174</v>
      </c>
      <c r="I838" s="4"/>
    </row>
    <row r="839" spans="1:9" ht="16" x14ac:dyDescent="0.4">
      <c r="A839" s="4" t="s">
        <v>1675</v>
      </c>
      <c r="B839" s="4" t="s">
        <v>1676</v>
      </c>
      <c r="E839" s="4" t="s">
        <v>1675</v>
      </c>
      <c r="F839" s="4" t="s">
        <v>6175</v>
      </c>
      <c r="G839" t="s">
        <v>4723</v>
      </c>
      <c r="H839" t="s">
        <v>6176</v>
      </c>
      <c r="I839" s="4"/>
    </row>
    <row r="840" spans="1:9" ht="16" x14ac:dyDescent="0.4">
      <c r="A840" s="4" t="s">
        <v>1677</v>
      </c>
      <c r="B840" s="4" t="s">
        <v>1678</v>
      </c>
      <c r="E840" s="4" t="s">
        <v>1677</v>
      </c>
      <c r="F840" s="4" t="s">
        <v>5836</v>
      </c>
      <c r="G840" t="s">
        <v>4726</v>
      </c>
      <c r="H840" t="s">
        <v>5728</v>
      </c>
      <c r="I840" s="4"/>
    </row>
    <row r="841" spans="1:9" ht="16" x14ac:dyDescent="0.4">
      <c r="A841" s="4" t="s">
        <v>1679</v>
      </c>
      <c r="B841" s="4" t="s">
        <v>1680</v>
      </c>
      <c r="E841" s="4" t="s">
        <v>1679</v>
      </c>
      <c r="F841" s="4" t="s">
        <v>6177</v>
      </c>
      <c r="G841" t="s">
        <v>4723</v>
      </c>
      <c r="H841" t="s">
        <v>5159</v>
      </c>
      <c r="I841" s="4"/>
    </row>
    <row r="842" spans="1:9" ht="16" x14ac:dyDescent="0.4">
      <c r="A842" s="4" t="s">
        <v>1681</v>
      </c>
      <c r="B842" s="4" t="s">
        <v>1682</v>
      </c>
      <c r="E842" s="4" t="s">
        <v>1681</v>
      </c>
      <c r="F842" s="4" t="s">
        <v>6178</v>
      </c>
      <c r="G842" t="s">
        <v>4723</v>
      </c>
      <c r="H842" t="s">
        <v>6179</v>
      </c>
      <c r="I842" s="4"/>
    </row>
    <row r="843" spans="1:9" ht="16" x14ac:dyDescent="0.4">
      <c r="A843" s="4" t="s">
        <v>1683</v>
      </c>
      <c r="B843" s="4" t="s">
        <v>1684</v>
      </c>
      <c r="E843" s="4" t="s">
        <v>1683</v>
      </c>
      <c r="F843" s="4" t="s">
        <v>6180</v>
      </c>
      <c r="G843" t="s">
        <v>4723</v>
      </c>
      <c r="H843" t="s">
        <v>6181</v>
      </c>
      <c r="I843" s="4"/>
    </row>
    <row r="844" spans="1:9" ht="16" x14ac:dyDescent="0.4">
      <c r="A844" s="4" t="s">
        <v>1685</v>
      </c>
      <c r="B844" s="4" t="s">
        <v>1686</v>
      </c>
      <c r="E844" s="4" t="s">
        <v>1685</v>
      </c>
      <c r="F844" s="4" t="s">
        <v>6182</v>
      </c>
      <c r="G844" t="s">
        <v>4723</v>
      </c>
      <c r="H844" t="s">
        <v>6080</v>
      </c>
      <c r="I844" s="4"/>
    </row>
    <row r="845" spans="1:9" ht="16" x14ac:dyDescent="0.4">
      <c r="A845" s="4" t="s">
        <v>1687</v>
      </c>
      <c r="B845" s="4" t="s">
        <v>1688</v>
      </c>
      <c r="E845" s="4" t="s">
        <v>1687</v>
      </c>
      <c r="F845" s="4" t="s">
        <v>6183</v>
      </c>
      <c r="G845" t="s">
        <v>4723</v>
      </c>
      <c r="H845" t="s">
        <v>6184</v>
      </c>
      <c r="I845" s="4"/>
    </row>
    <row r="846" spans="1:9" ht="16" x14ac:dyDescent="0.4">
      <c r="A846" s="4" t="s">
        <v>1689</v>
      </c>
      <c r="B846" s="4" t="s">
        <v>1690</v>
      </c>
      <c r="E846" s="4" t="s">
        <v>1689</v>
      </c>
      <c r="F846" s="4" t="s">
        <v>5001</v>
      </c>
      <c r="G846" t="s">
        <v>4723</v>
      </c>
      <c r="H846" t="s">
        <v>5662</v>
      </c>
      <c r="I846" s="4"/>
    </row>
    <row r="847" spans="1:9" ht="16" x14ac:dyDescent="0.4">
      <c r="A847" s="4" t="s">
        <v>1691</v>
      </c>
      <c r="B847" s="4" t="s">
        <v>1692</v>
      </c>
      <c r="E847" s="4" t="s">
        <v>1691</v>
      </c>
      <c r="F847" s="4" t="s">
        <v>6185</v>
      </c>
      <c r="G847" t="s">
        <v>5601</v>
      </c>
      <c r="H847" t="s">
        <v>6186</v>
      </c>
      <c r="I847" s="4"/>
    </row>
    <row r="848" spans="1:9" ht="16" x14ac:dyDescent="0.4">
      <c r="A848" s="4" t="s">
        <v>1693</v>
      </c>
      <c r="B848" s="4" t="s">
        <v>1694</v>
      </c>
      <c r="E848" s="4" t="s">
        <v>1693</v>
      </c>
      <c r="F848" s="4" t="s">
        <v>6187</v>
      </c>
      <c r="G848" t="s">
        <v>4723</v>
      </c>
      <c r="H848" t="s">
        <v>6188</v>
      </c>
      <c r="I848" s="4"/>
    </row>
    <row r="849" spans="1:9" ht="16" x14ac:dyDescent="0.4">
      <c r="A849" s="4" t="s">
        <v>1695</v>
      </c>
      <c r="B849" s="4" t="s">
        <v>1696</v>
      </c>
      <c r="E849" s="4" t="s">
        <v>1695</v>
      </c>
      <c r="F849" s="4" t="s">
        <v>6189</v>
      </c>
      <c r="G849" t="s">
        <v>4723</v>
      </c>
      <c r="H849" t="s">
        <v>6190</v>
      </c>
      <c r="I849" s="4"/>
    </row>
    <row r="850" spans="1:9" ht="16" x14ac:dyDescent="0.4">
      <c r="A850" s="4" t="s">
        <v>1697</v>
      </c>
      <c r="B850" s="4" t="s">
        <v>1698</v>
      </c>
      <c r="E850" s="4" t="s">
        <v>1697</v>
      </c>
      <c r="F850" s="4" t="s">
        <v>6191</v>
      </c>
      <c r="G850" t="s">
        <v>4723</v>
      </c>
      <c r="H850" t="s">
        <v>6192</v>
      </c>
      <c r="I850" s="4"/>
    </row>
    <row r="851" spans="1:9" ht="16" x14ac:dyDescent="0.4">
      <c r="A851" s="4" t="s">
        <v>1699</v>
      </c>
      <c r="B851" s="4" t="s">
        <v>1700</v>
      </c>
      <c r="E851" s="4" t="s">
        <v>1699</v>
      </c>
      <c r="F851" s="4" t="s">
        <v>6193</v>
      </c>
      <c r="G851" t="s">
        <v>4726</v>
      </c>
      <c r="H851" t="s">
        <v>4824</v>
      </c>
      <c r="I851" s="4"/>
    </row>
    <row r="852" spans="1:9" ht="16" x14ac:dyDescent="0.4">
      <c r="A852" s="4" t="s">
        <v>1701</v>
      </c>
      <c r="B852" s="4" t="s">
        <v>1702</v>
      </c>
      <c r="E852" s="4" t="s">
        <v>1701</v>
      </c>
      <c r="F852" s="4" t="s">
        <v>6194</v>
      </c>
      <c r="G852" t="s">
        <v>4726</v>
      </c>
      <c r="H852" t="s">
        <v>4809</v>
      </c>
      <c r="I852" s="4"/>
    </row>
    <row r="853" spans="1:9" ht="16" x14ac:dyDescent="0.4">
      <c r="A853" s="4" t="s">
        <v>1703</v>
      </c>
      <c r="B853" s="4" t="s">
        <v>1704</v>
      </c>
      <c r="E853" s="4" t="s">
        <v>1703</v>
      </c>
      <c r="F853" s="4" t="s">
        <v>6195</v>
      </c>
      <c r="G853" t="s">
        <v>4723</v>
      </c>
      <c r="H853" t="s">
        <v>6196</v>
      </c>
      <c r="I853" s="4"/>
    </row>
    <row r="854" spans="1:9" ht="16" x14ac:dyDescent="0.4">
      <c r="A854" s="4" t="s">
        <v>1705</v>
      </c>
      <c r="B854" s="4" t="s">
        <v>1706</v>
      </c>
      <c r="E854" s="4" t="s">
        <v>1705</v>
      </c>
      <c r="F854" s="4" t="s">
        <v>6197</v>
      </c>
      <c r="G854" t="s">
        <v>5601</v>
      </c>
      <c r="H854" t="s">
        <v>5080</v>
      </c>
      <c r="I854" s="4"/>
    </row>
    <row r="855" spans="1:9" ht="16" x14ac:dyDescent="0.4">
      <c r="A855" s="4" t="s">
        <v>1707</v>
      </c>
      <c r="B855" s="4" t="s">
        <v>1708</v>
      </c>
      <c r="E855" s="4" t="s">
        <v>1707</v>
      </c>
      <c r="F855" s="4" t="s">
        <v>5060</v>
      </c>
      <c r="G855" t="s">
        <v>4726</v>
      </c>
      <c r="H855" t="s">
        <v>4877</v>
      </c>
      <c r="I855" s="4"/>
    </row>
    <row r="856" spans="1:9" ht="16" x14ac:dyDescent="0.4">
      <c r="A856" s="4" t="s">
        <v>1709</v>
      </c>
      <c r="B856" s="4" t="s">
        <v>1710</v>
      </c>
      <c r="E856" s="4" t="s">
        <v>1709</v>
      </c>
      <c r="F856" s="4" t="s">
        <v>6198</v>
      </c>
      <c r="G856" t="s">
        <v>4726</v>
      </c>
      <c r="H856" t="s">
        <v>6199</v>
      </c>
      <c r="I856" s="4"/>
    </row>
    <row r="857" spans="1:9" ht="16" x14ac:dyDescent="0.4">
      <c r="A857" s="4" t="s">
        <v>1711</v>
      </c>
      <c r="B857" s="4" t="s">
        <v>1712</v>
      </c>
      <c r="E857" s="4" t="s">
        <v>1711</v>
      </c>
      <c r="F857" s="4" t="s">
        <v>6200</v>
      </c>
      <c r="G857" t="s">
        <v>4726</v>
      </c>
      <c r="H857" t="s">
        <v>5155</v>
      </c>
      <c r="I857" s="4"/>
    </row>
    <row r="858" spans="1:9" ht="16" x14ac:dyDescent="0.4">
      <c r="A858" s="4" t="s">
        <v>1713</v>
      </c>
      <c r="B858" s="4" t="s">
        <v>1714</v>
      </c>
      <c r="E858" s="4" t="s">
        <v>1713</v>
      </c>
      <c r="F858" s="4" t="s">
        <v>6201</v>
      </c>
      <c r="G858" t="s">
        <v>4726</v>
      </c>
      <c r="H858" t="s">
        <v>6202</v>
      </c>
      <c r="I858" s="4"/>
    </row>
    <row r="859" spans="1:9" ht="16" x14ac:dyDescent="0.4">
      <c r="A859" s="4" t="s">
        <v>1715</v>
      </c>
      <c r="B859" s="4" t="s">
        <v>1716</v>
      </c>
      <c r="E859" s="4" t="s">
        <v>1715</v>
      </c>
      <c r="F859" s="4" t="s">
        <v>6203</v>
      </c>
      <c r="G859" t="s">
        <v>4723</v>
      </c>
      <c r="H859" t="s">
        <v>6204</v>
      </c>
      <c r="I859" s="4"/>
    </row>
    <row r="860" spans="1:9" ht="16" x14ac:dyDescent="0.4">
      <c r="A860" s="4" t="s">
        <v>1717</v>
      </c>
      <c r="B860" s="4" t="s">
        <v>1718</v>
      </c>
      <c r="E860" s="4" t="s">
        <v>1717</v>
      </c>
      <c r="F860" s="4" t="s">
        <v>6205</v>
      </c>
      <c r="G860" t="s">
        <v>4723</v>
      </c>
      <c r="H860" t="s">
        <v>5534</v>
      </c>
      <c r="I860" s="4"/>
    </row>
    <row r="861" spans="1:9" ht="16" x14ac:dyDescent="0.4">
      <c r="A861" s="4" t="s">
        <v>1719</v>
      </c>
      <c r="B861" s="4" t="s">
        <v>1720</v>
      </c>
      <c r="E861" s="4" t="s">
        <v>1719</v>
      </c>
      <c r="F861" s="4" t="s">
        <v>6206</v>
      </c>
      <c r="G861" t="s">
        <v>4723</v>
      </c>
      <c r="H861" t="s">
        <v>6207</v>
      </c>
      <c r="I861" s="4"/>
    </row>
    <row r="862" spans="1:9" ht="16" x14ac:dyDescent="0.4">
      <c r="A862" s="4" t="s">
        <v>1721</v>
      </c>
      <c r="B862" s="4" t="s">
        <v>1722</v>
      </c>
      <c r="E862" s="4" t="s">
        <v>1721</v>
      </c>
      <c r="F862" s="4" t="s">
        <v>6208</v>
      </c>
      <c r="G862" t="s">
        <v>4723</v>
      </c>
      <c r="H862" t="s">
        <v>6209</v>
      </c>
      <c r="I862" s="4"/>
    </row>
    <row r="863" spans="1:9" ht="16" x14ac:dyDescent="0.4">
      <c r="A863" s="4" t="s">
        <v>1723</v>
      </c>
      <c r="B863" s="4" t="s">
        <v>1724</v>
      </c>
      <c r="E863" s="4" t="s">
        <v>1723</v>
      </c>
      <c r="F863" s="4" t="s">
        <v>6210</v>
      </c>
      <c r="G863" t="s">
        <v>4726</v>
      </c>
      <c r="H863" t="s">
        <v>4824</v>
      </c>
      <c r="I863" s="4"/>
    </row>
    <row r="864" spans="1:9" ht="16" x14ac:dyDescent="0.4">
      <c r="A864" s="4" t="s">
        <v>1725</v>
      </c>
      <c r="B864" s="4" t="s">
        <v>1726</v>
      </c>
      <c r="E864" s="4" t="s">
        <v>1725</v>
      </c>
      <c r="F864" s="4" t="s">
        <v>6211</v>
      </c>
      <c r="G864" t="s">
        <v>4723</v>
      </c>
      <c r="H864" t="s">
        <v>5347</v>
      </c>
      <c r="I864" s="4"/>
    </row>
    <row r="865" spans="1:9" ht="16" x14ac:dyDescent="0.4">
      <c r="A865" s="4" t="s">
        <v>1727</v>
      </c>
      <c r="B865" s="4" t="s">
        <v>1728</v>
      </c>
      <c r="E865" s="4" t="s">
        <v>1727</v>
      </c>
      <c r="F865" s="4" t="s">
        <v>6212</v>
      </c>
      <c r="G865" t="s">
        <v>4726</v>
      </c>
      <c r="H865" t="s">
        <v>6213</v>
      </c>
      <c r="I865" s="4"/>
    </row>
    <row r="866" spans="1:9" ht="16" x14ac:dyDescent="0.4">
      <c r="A866" s="4" t="s">
        <v>1729</v>
      </c>
      <c r="B866" s="4" t="s">
        <v>1730</v>
      </c>
      <c r="E866" s="4" t="s">
        <v>1729</v>
      </c>
      <c r="F866" s="4" t="s">
        <v>6214</v>
      </c>
      <c r="G866" t="s">
        <v>4726</v>
      </c>
      <c r="H866" t="s">
        <v>6215</v>
      </c>
      <c r="I866" s="4"/>
    </row>
    <row r="867" spans="1:9" ht="16" x14ac:dyDescent="0.4">
      <c r="A867" s="4" t="s">
        <v>1731</v>
      </c>
      <c r="B867" s="4" t="s">
        <v>1732</v>
      </c>
      <c r="E867" s="4" t="s">
        <v>1731</v>
      </c>
      <c r="F867" s="4" t="s">
        <v>6216</v>
      </c>
      <c r="G867" t="s">
        <v>4726</v>
      </c>
      <c r="H867" t="s">
        <v>4854</v>
      </c>
      <c r="I867" s="4"/>
    </row>
    <row r="868" spans="1:9" ht="16" x14ac:dyDescent="0.4">
      <c r="A868" s="4" t="s">
        <v>1733</v>
      </c>
      <c r="B868" s="4" t="s">
        <v>1734</v>
      </c>
      <c r="E868" s="4" t="s">
        <v>1733</v>
      </c>
      <c r="F868" s="4" t="s">
        <v>6217</v>
      </c>
      <c r="G868" t="s">
        <v>5601</v>
      </c>
      <c r="H868" t="s">
        <v>6218</v>
      </c>
      <c r="I868" s="4"/>
    </row>
    <row r="869" spans="1:9" ht="16" x14ac:dyDescent="0.4">
      <c r="A869" s="4" t="s">
        <v>1735</v>
      </c>
      <c r="B869" s="4" t="s">
        <v>1736</v>
      </c>
      <c r="E869" s="4" t="s">
        <v>1735</v>
      </c>
      <c r="F869" s="4" t="s">
        <v>6219</v>
      </c>
      <c r="G869" t="s">
        <v>4726</v>
      </c>
      <c r="H869" t="s">
        <v>6220</v>
      </c>
      <c r="I869" s="4"/>
    </row>
    <row r="870" spans="1:9" ht="16" x14ac:dyDescent="0.4">
      <c r="A870" s="4" t="s">
        <v>1737</v>
      </c>
      <c r="B870" s="4" t="s">
        <v>1738</v>
      </c>
      <c r="E870" s="4" t="s">
        <v>1737</v>
      </c>
      <c r="F870" s="4" t="s">
        <v>6221</v>
      </c>
      <c r="G870" t="s">
        <v>4726</v>
      </c>
      <c r="H870" t="s">
        <v>4928</v>
      </c>
      <c r="I870" s="4"/>
    </row>
    <row r="871" spans="1:9" ht="16" x14ac:dyDescent="0.4">
      <c r="A871" s="4" t="s">
        <v>1739</v>
      </c>
      <c r="B871" s="4" t="s">
        <v>1740</v>
      </c>
      <c r="E871" s="4" t="s">
        <v>1739</v>
      </c>
      <c r="F871" s="4" t="s">
        <v>6222</v>
      </c>
      <c r="G871" t="s">
        <v>4726</v>
      </c>
      <c r="H871" t="s">
        <v>4747</v>
      </c>
      <c r="I871" s="4"/>
    </row>
    <row r="872" spans="1:9" ht="16" x14ac:dyDescent="0.4">
      <c r="A872" s="4" t="s">
        <v>1741</v>
      </c>
      <c r="B872" s="4" t="s">
        <v>1742</v>
      </c>
      <c r="E872" s="4" t="s">
        <v>1741</v>
      </c>
      <c r="F872" s="4" t="s">
        <v>6223</v>
      </c>
      <c r="G872" t="s">
        <v>4726</v>
      </c>
      <c r="H872" t="s">
        <v>6224</v>
      </c>
      <c r="I872" s="4"/>
    </row>
    <row r="873" spans="1:9" ht="16" x14ac:dyDescent="0.4">
      <c r="A873" s="4" t="s">
        <v>1743</v>
      </c>
      <c r="B873" s="4" t="s">
        <v>1744</v>
      </c>
      <c r="E873" s="4" t="s">
        <v>1743</v>
      </c>
      <c r="F873" s="4" t="s">
        <v>6225</v>
      </c>
      <c r="G873" t="s">
        <v>5601</v>
      </c>
      <c r="H873" t="s">
        <v>6226</v>
      </c>
      <c r="I873" s="4"/>
    </row>
    <row r="874" spans="1:9" ht="16" x14ac:dyDescent="0.4">
      <c r="A874" s="4" t="s">
        <v>1745</v>
      </c>
      <c r="B874" s="4" t="s">
        <v>1746</v>
      </c>
      <c r="E874" s="4" t="s">
        <v>1745</v>
      </c>
      <c r="F874" s="4" t="s">
        <v>6227</v>
      </c>
      <c r="G874" t="s">
        <v>4723</v>
      </c>
      <c r="H874" t="s">
        <v>6228</v>
      </c>
      <c r="I874" s="4"/>
    </row>
    <row r="875" spans="1:9" ht="16" x14ac:dyDescent="0.4">
      <c r="A875" s="4" t="s">
        <v>1747</v>
      </c>
      <c r="B875" s="4" t="s">
        <v>1748</v>
      </c>
      <c r="E875" s="4" t="s">
        <v>1747</v>
      </c>
      <c r="F875" s="4" t="s">
        <v>6229</v>
      </c>
      <c r="G875" t="s">
        <v>5601</v>
      </c>
      <c r="H875" t="s">
        <v>5499</v>
      </c>
      <c r="I875" s="4"/>
    </row>
    <row r="876" spans="1:9" ht="16" x14ac:dyDescent="0.4">
      <c r="A876" s="4" t="s">
        <v>1749</v>
      </c>
      <c r="B876" s="4" t="s">
        <v>1750</v>
      </c>
      <c r="E876" s="4" t="s">
        <v>1749</v>
      </c>
      <c r="F876" s="4" t="s">
        <v>6230</v>
      </c>
      <c r="G876" t="s">
        <v>4723</v>
      </c>
      <c r="H876" t="s">
        <v>6231</v>
      </c>
      <c r="I876" s="4"/>
    </row>
    <row r="877" spans="1:9" ht="16" x14ac:dyDescent="0.4">
      <c r="A877" s="4" t="s">
        <v>1751</v>
      </c>
      <c r="B877" s="4" t="s">
        <v>1752</v>
      </c>
      <c r="E877" s="4" t="s">
        <v>1751</v>
      </c>
      <c r="F877" s="4" t="s">
        <v>6232</v>
      </c>
      <c r="G877" t="s">
        <v>4723</v>
      </c>
      <c r="H877" t="s">
        <v>6233</v>
      </c>
      <c r="I877" s="4"/>
    </row>
    <row r="878" spans="1:9" ht="16" x14ac:dyDescent="0.4">
      <c r="A878" s="4" t="s">
        <v>1753</v>
      </c>
      <c r="B878" s="4" t="s">
        <v>1754</v>
      </c>
      <c r="E878" s="4" t="s">
        <v>1753</v>
      </c>
      <c r="F878" s="4" t="s">
        <v>6234</v>
      </c>
      <c r="G878" t="s">
        <v>4723</v>
      </c>
      <c r="H878" t="s">
        <v>6235</v>
      </c>
      <c r="I878" s="4"/>
    </row>
    <row r="879" spans="1:9" ht="16" x14ac:dyDescent="0.4">
      <c r="A879" s="4" t="s">
        <v>1755</v>
      </c>
      <c r="B879" s="4" t="s">
        <v>1756</v>
      </c>
      <c r="E879" s="4" t="s">
        <v>1755</v>
      </c>
      <c r="F879" s="4" t="s">
        <v>6236</v>
      </c>
      <c r="G879" t="s">
        <v>5601</v>
      </c>
      <c r="H879" t="s">
        <v>5871</v>
      </c>
      <c r="I879" s="4"/>
    </row>
    <row r="880" spans="1:9" ht="16" x14ac:dyDescent="0.4">
      <c r="A880" s="4" t="s">
        <v>1757</v>
      </c>
      <c r="B880" s="4" t="s">
        <v>1758</v>
      </c>
      <c r="E880" s="4" t="s">
        <v>1757</v>
      </c>
      <c r="F880" s="4" t="s">
        <v>6237</v>
      </c>
      <c r="G880" t="s">
        <v>5601</v>
      </c>
      <c r="H880" t="s">
        <v>6238</v>
      </c>
      <c r="I880" s="4"/>
    </row>
    <row r="881" spans="1:12" ht="16" x14ac:dyDescent="0.4">
      <c r="A881" s="4" t="s">
        <v>1759</v>
      </c>
      <c r="B881" s="4" t="s">
        <v>1760</v>
      </c>
      <c r="E881" s="4" t="s">
        <v>1759</v>
      </c>
      <c r="F881" s="4" t="s">
        <v>6239</v>
      </c>
      <c r="G881" t="s">
        <v>4723</v>
      </c>
      <c r="H881" t="s">
        <v>6240</v>
      </c>
      <c r="I881" s="4"/>
    </row>
    <row r="882" spans="1:12" ht="16" x14ac:dyDescent="0.4">
      <c r="A882" s="4" t="s">
        <v>1761</v>
      </c>
      <c r="B882" s="4" t="s">
        <v>1762</v>
      </c>
      <c r="E882" s="4" t="s">
        <v>1761</v>
      </c>
      <c r="F882" s="4" t="s">
        <v>6241</v>
      </c>
      <c r="G882" t="s">
        <v>4723</v>
      </c>
      <c r="H882" t="s">
        <v>6242</v>
      </c>
      <c r="I882" s="4"/>
    </row>
    <row r="883" spans="1:12" ht="16" x14ac:dyDescent="0.4">
      <c r="A883" s="4" t="s">
        <v>1763</v>
      </c>
      <c r="B883" s="4" t="s">
        <v>1764</v>
      </c>
      <c r="E883" s="4" t="s">
        <v>1763</v>
      </c>
      <c r="F883" s="4" t="s">
        <v>6243</v>
      </c>
      <c r="G883" t="s">
        <v>4723</v>
      </c>
      <c r="H883" t="s">
        <v>6244</v>
      </c>
      <c r="I883" s="4"/>
    </row>
    <row r="884" spans="1:12" ht="16" x14ac:dyDescent="0.4">
      <c r="A884" s="4" t="s">
        <v>1765</v>
      </c>
      <c r="B884" s="4" t="s">
        <v>1766</v>
      </c>
      <c r="E884" s="4" t="s">
        <v>1765</v>
      </c>
      <c r="F884" s="4" t="s">
        <v>6245</v>
      </c>
      <c r="G884" t="s">
        <v>4723</v>
      </c>
      <c r="H884" t="s">
        <v>5246</v>
      </c>
      <c r="I884" s="4"/>
    </row>
    <row r="885" spans="1:12" ht="16" x14ac:dyDescent="0.4">
      <c r="A885" s="4" t="s">
        <v>1767</v>
      </c>
      <c r="B885" s="4" t="s">
        <v>1768</v>
      </c>
      <c r="E885" s="4" t="s">
        <v>1767</v>
      </c>
      <c r="F885" s="4" t="s">
        <v>6246</v>
      </c>
      <c r="G885" t="s">
        <v>4723</v>
      </c>
      <c r="H885" t="s">
        <v>6247</v>
      </c>
      <c r="I885" s="4"/>
    </row>
    <row r="886" spans="1:12" ht="16" x14ac:dyDescent="0.4">
      <c r="A886" s="4" t="s">
        <v>1769</v>
      </c>
      <c r="B886" s="4" t="s">
        <v>1770</v>
      </c>
      <c r="E886" s="4" t="s">
        <v>1769</v>
      </c>
      <c r="F886" s="4" t="s">
        <v>6248</v>
      </c>
      <c r="G886" t="s">
        <v>4723</v>
      </c>
      <c r="H886" t="s">
        <v>6249</v>
      </c>
      <c r="I886" s="4"/>
    </row>
    <row r="887" spans="1:12" ht="16" x14ac:dyDescent="0.4">
      <c r="A887" s="4" t="s">
        <v>1771</v>
      </c>
      <c r="B887" s="4" t="s">
        <v>1772</v>
      </c>
      <c r="E887" s="4" t="s">
        <v>1771</v>
      </c>
      <c r="F887" s="4" t="s">
        <v>6250</v>
      </c>
      <c r="G887" t="s">
        <v>4723</v>
      </c>
      <c r="H887" t="s">
        <v>6251</v>
      </c>
      <c r="I887" s="4"/>
    </row>
    <row r="888" spans="1:12" ht="16" x14ac:dyDescent="0.4">
      <c r="A888" s="4" t="s">
        <v>1773</v>
      </c>
      <c r="B888" s="4" t="s">
        <v>1774</v>
      </c>
      <c r="E888" s="4" t="s">
        <v>1773</v>
      </c>
      <c r="F888" s="4" t="s">
        <v>6252</v>
      </c>
      <c r="G888" t="s">
        <v>4723</v>
      </c>
      <c r="H888" t="s">
        <v>6253</v>
      </c>
      <c r="I888" s="4"/>
    </row>
    <row r="889" spans="1:12" ht="16" x14ac:dyDescent="0.4">
      <c r="A889" s="4" t="s">
        <v>1775</v>
      </c>
      <c r="B889" s="4" t="s">
        <v>1776</v>
      </c>
      <c r="E889" s="4" t="s">
        <v>1775</v>
      </c>
      <c r="F889" s="4" t="s">
        <v>6254</v>
      </c>
      <c r="G889" t="s">
        <v>4723</v>
      </c>
      <c r="H889" t="s">
        <v>6255</v>
      </c>
      <c r="I889" s="4"/>
    </row>
    <row r="890" spans="1:12" ht="16" x14ac:dyDescent="0.4">
      <c r="A890" s="4" t="s">
        <v>1777</v>
      </c>
      <c r="B890" s="4" t="s">
        <v>1778</v>
      </c>
      <c r="E890" s="4" t="s">
        <v>1777</v>
      </c>
      <c r="F890" s="4" t="s">
        <v>6256</v>
      </c>
      <c r="G890" t="s">
        <v>5601</v>
      </c>
      <c r="H890" t="s">
        <v>6257</v>
      </c>
      <c r="I890" s="4"/>
    </row>
    <row r="891" spans="1:12" ht="16" x14ac:dyDescent="0.4">
      <c r="A891" s="4" t="s">
        <v>1779</v>
      </c>
      <c r="B891" s="4" t="s">
        <v>1780</v>
      </c>
      <c r="E891" s="4" t="s">
        <v>1779</v>
      </c>
      <c r="F891" s="4" t="s">
        <v>6258</v>
      </c>
      <c r="G891" t="s">
        <v>4726</v>
      </c>
      <c r="H891" t="s">
        <v>6259</v>
      </c>
      <c r="I891" s="4"/>
    </row>
    <row r="892" spans="1:12" ht="16" x14ac:dyDescent="0.4">
      <c r="A892" s="4" t="s">
        <v>1781</v>
      </c>
      <c r="B892" s="4" t="s">
        <v>1782</v>
      </c>
      <c r="E892" s="4" t="s">
        <v>1781</v>
      </c>
      <c r="F892" s="4" t="s">
        <v>6260</v>
      </c>
      <c r="G892" t="s">
        <v>4726</v>
      </c>
      <c r="H892" t="s">
        <v>5074</v>
      </c>
      <c r="I892" s="4"/>
    </row>
    <row r="893" spans="1:12" ht="16" x14ac:dyDescent="0.4">
      <c r="A893" s="4" t="s">
        <v>1783</v>
      </c>
      <c r="B893" s="4" t="s">
        <v>1784</v>
      </c>
      <c r="E893" s="4" t="s">
        <v>1783</v>
      </c>
      <c r="F893" s="4" t="s">
        <v>6261</v>
      </c>
      <c r="G893" t="s">
        <v>4726</v>
      </c>
      <c r="H893" t="s">
        <v>6262</v>
      </c>
      <c r="I893" s="4"/>
    </row>
    <row r="894" spans="1:12" ht="16" x14ac:dyDescent="0.4">
      <c r="A894" s="4" t="s">
        <v>1785</v>
      </c>
      <c r="B894" s="4" t="s">
        <v>1786</v>
      </c>
      <c r="E894" s="4" t="s">
        <v>1785</v>
      </c>
      <c r="F894" s="4" t="s">
        <v>6263</v>
      </c>
      <c r="G894" t="s">
        <v>4726</v>
      </c>
      <c r="H894" t="s">
        <v>6264</v>
      </c>
      <c r="I894" s="4" t="s">
        <v>4863</v>
      </c>
      <c r="L894" t="s">
        <v>4863</v>
      </c>
    </row>
    <row r="895" spans="1:12" ht="16" x14ac:dyDescent="0.4">
      <c r="A895" s="4" t="s">
        <v>1787</v>
      </c>
      <c r="B895" s="4" t="s">
        <v>1788</v>
      </c>
      <c r="E895" s="4" t="s">
        <v>1787</v>
      </c>
      <c r="F895" s="4" t="s">
        <v>6265</v>
      </c>
      <c r="G895" t="s">
        <v>5601</v>
      </c>
      <c r="H895" t="s">
        <v>6266</v>
      </c>
      <c r="I895" s="4"/>
    </row>
    <row r="896" spans="1:12" ht="16" x14ac:dyDescent="0.4">
      <c r="A896" s="4" t="s">
        <v>1789</v>
      </c>
      <c r="B896" s="4" t="s">
        <v>1790</v>
      </c>
      <c r="E896" s="4" t="s">
        <v>1789</v>
      </c>
      <c r="F896" s="4" t="s">
        <v>6267</v>
      </c>
      <c r="G896" t="s">
        <v>4726</v>
      </c>
      <c r="H896" t="s">
        <v>4763</v>
      </c>
      <c r="I896" s="4"/>
    </row>
    <row r="897" spans="1:9" ht="16" x14ac:dyDescent="0.4">
      <c r="A897" s="4" t="s">
        <v>1791</v>
      </c>
      <c r="B897" s="4" t="s">
        <v>1792</v>
      </c>
      <c r="E897" s="4" t="s">
        <v>1791</v>
      </c>
      <c r="F897" s="4" t="s">
        <v>6268</v>
      </c>
      <c r="G897" t="s">
        <v>4726</v>
      </c>
      <c r="H897" t="s">
        <v>6269</v>
      </c>
      <c r="I897" s="4"/>
    </row>
    <row r="898" spans="1:9" ht="16" x14ac:dyDescent="0.4">
      <c r="A898" s="4" t="s">
        <v>1793</v>
      </c>
      <c r="B898" s="4" t="s">
        <v>1794</v>
      </c>
      <c r="E898" s="4" t="s">
        <v>1793</v>
      </c>
      <c r="F898" s="4" t="s">
        <v>6270</v>
      </c>
      <c r="G898" t="s">
        <v>4723</v>
      </c>
      <c r="H898" t="s">
        <v>6271</v>
      </c>
      <c r="I898" s="4"/>
    </row>
    <row r="899" spans="1:9" ht="16" x14ac:dyDescent="0.4">
      <c r="A899" s="4" t="s">
        <v>1795</v>
      </c>
      <c r="B899" s="4" t="s">
        <v>1796</v>
      </c>
      <c r="E899" s="4" t="s">
        <v>1795</v>
      </c>
      <c r="F899" s="4" t="s">
        <v>5659</v>
      </c>
      <c r="G899" t="s">
        <v>4723</v>
      </c>
      <c r="H899" t="s">
        <v>6272</v>
      </c>
      <c r="I899" s="4"/>
    </row>
    <row r="900" spans="1:9" ht="16" x14ac:dyDescent="0.4">
      <c r="A900" s="4" t="s">
        <v>1797</v>
      </c>
      <c r="B900" s="4" t="s">
        <v>1798</v>
      </c>
      <c r="E900" s="4" t="s">
        <v>1797</v>
      </c>
      <c r="F900" s="4" t="s">
        <v>6273</v>
      </c>
      <c r="G900" t="s">
        <v>4723</v>
      </c>
      <c r="H900" t="s">
        <v>6274</v>
      </c>
      <c r="I900" s="4"/>
    </row>
    <row r="901" spans="1:9" ht="16" x14ac:dyDescent="0.4">
      <c r="A901" s="4" t="s">
        <v>1799</v>
      </c>
      <c r="B901" s="4" t="s">
        <v>1800</v>
      </c>
      <c r="E901" s="4" t="s">
        <v>1799</v>
      </c>
      <c r="F901" s="4" t="s">
        <v>5107</v>
      </c>
      <c r="G901" t="s">
        <v>4726</v>
      </c>
      <c r="H901" t="s">
        <v>4802</v>
      </c>
      <c r="I901" s="4"/>
    </row>
    <row r="902" spans="1:9" ht="16" x14ac:dyDescent="0.4">
      <c r="A902" s="4" t="s">
        <v>1801</v>
      </c>
      <c r="B902" s="4" t="s">
        <v>1802</v>
      </c>
      <c r="E902" s="4" t="s">
        <v>1801</v>
      </c>
      <c r="F902" s="4" t="s">
        <v>5137</v>
      </c>
      <c r="G902" t="s">
        <v>5601</v>
      </c>
      <c r="H902" t="s">
        <v>6275</v>
      </c>
      <c r="I902" s="4"/>
    </row>
    <row r="903" spans="1:9" ht="16" x14ac:dyDescent="0.4">
      <c r="A903" s="4" t="s">
        <v>1803</v>
      </c>
      <c r="B903" s="4" t="s">
        <v>1804</v>
      </c>
      <c r="E903" s="4" t="s">
        <v>1803</v>
      </c>
      <c r="F903" s="4" t="s">
        <v>6276</v>
      </c>
      <c r="G903" t="s">
        <v>4723</v>
      </c>
      <c r="H903" t="s">
        <v>6277</v>
      </c>
      <c r="I903" s="4"/>
    </row>
    <row r="904" spans="1:9" ht="16" x14ac:dyDescent="0.4">
      <c r="A904" s="4" t="s">
        <v>1805</v>
      </c>
      <c r="B904" s="4" t="s">
        <v>1806</v>
      </c>
      <c r="E904" s="4" t="s">
        <v>1805</v>
      </c>
      <c r="F904" s="4" t="s">
        <v>6278</v>
      </c>
      <c r="G904" t="s">
        <v>4726</v>
      </c>
      <c r="H904" t="s">
        <v>5738</v>
      </c>
      <c r="I904" s="4"/>
    </row>
    <row r="905" spans="1:9" ht="16" x14ac:dyDescent="0.4">
      <c r="A905" s="4" t="s">
        <v>1807</v>
      </c>
      <c r="B905" s="4" t="s">
        <v>1808</v>
      </c>
      <c r="E905" s="4" t="s">
        <v>1807</v>
      </c>
      <c r="F905" s="4" t="s">
        <v>6279</v>
      </c>
      <c r="G905" t="s">
        <v>4723</v>
      </c>
      <c r="H905" t="s">
        <v>6280</v>
      </c>
      <c r="I905" s="4"/>
    </row>
    <row r="906" spans="1:9" ht="16" x14ac:dyDescent="0.4">
      <c r="A906" s="4" t="s">
        <v>1809</v>
      </c>
      <c r="B906" s="4" t="s">
        <v>1810</v>
      </c>
      <c r="E906" s="4" t="s">
        <v>1809</v>
      </c>
      <c r="F906" s="4" t="s">
        <v>6281</v>
      </c>
      <c r="G906" t="s">
        <v>4723</v>
      </c>
      <c r="H906" t="s">
        <v>6282</v>
      </c>
      <c r="I906" s="4"/>
    </row>
    <row r="907" spans="1:9" ht="16" x14ac:dyDescent="0.4">
      <c r="A907" s="4" t="s">
        <v>1811</v>
      </c>
      <c r="B907" s="4" t="s">
        <v>1812</v>
      </c>
      <c r="E907" s="4" t="s">
        <v>1811</v>
      </c>
      <c r="F907" s="4" t="s">
        <v>6283</v>
      </c>
      <c r="G907" t="s">
        <v>4726</v>
      </c>
      <c r="H907" t="s">
        <v>6284</v>
      </c>
      <c r="I907" s="4"/>
    </row>
    <row r="908" spans="1:9" ht="16" x14ac:dyDescent="0.4">
      <c r="A908" s="4" t="s">
        <v>1813</v>
      </c>
      <c r="B908" s="4" t="s">
        <v>1814</v>
      </c>
      <c r="E908" s="4" t="s">
        <v>1813</v>
      </c>
      <c r="F908" s="4" t="s">
        <v>6285</v>
      </c>
      <c r="G908" t="s">
        <v>4723</v>
      </c>
      <c r="H908" t="s">
        <v>6176</v>
      </c>
      <c r="I908" s="4"/>
    </row>
    <row r="909" spans="1:9" ht="16" x14ac:dyDescent="0.4">
      <c r="A909" s="4" t="s">
        <v>1815</v>
      </c>
      <c r="B909" s="4" t="s">
        <v>1816</v>
      </c>
      <c r="E909" s="4" t="s">
        <v>1815</v>
      </c>
      <c r="F909" s="4" t="s">
        <v>6286</v>
      </c>
      <c r="G909" t="s">
        <v>5601</v>
      </c>
      <c r="H909" t="s">
        <v>6287</v>
      </c>
      <c r="I909" s="4"/>
    </row>
    <row r="910" spans="1:9" ht="16" x14ac:dyDescent="0.4">
      <c r="A910" s="4" t="s">
        <v>1817</v>
      </c>
      <c r="B910" s="4" t="s">
        <v>1818</v>
      </c>
      <c r="E910" s="4" t="s">
        <v>1817</v>
      </c>
      <c r="F910" s="4" t="s">
        <v>6288</v>
      </c>
      <c r="G910" t="s">
        <v>4726</v>
      </c>
      <c r="H910" t="s">
        <v>6289</v>
      </c>
      <c r="I910" s="4"/>
    </row>
    <row r="911" spans="1:9" ht="16" x14ac:dyDescent="0.4">
      <c r="A911" s="4" t="s">
        <v>1819</v>
      </c>
      <c r="B911" s="4" t="s">
        <v>1820</v>
      </c>
      <c r="E911" s="4" t="s">
        <v>1819</v>
      </c>
      <c r="F911" s="4" t="s">
        <v>6290</v>
      </c>
      <c r="G911" t="s">
        <v>4726</v>
      </c>
      <c r="H911" t="s">
        <v>5316</v>
      </c>
      <c r="I911" s="4"/>
    </row>
    <row r="912" spans="1:9" ht="16" x14ac:dyDescent="0.4">
      <c r="A912" s="4" t="s">
        <v>1821</v>
      </c>
      <c r="B912" s="4" t="s">
        <v>1822</v>
      </c>
      <c r="E912" s="4" t="s">
        <v>1821</v>
      </c>
      <c r="F912" s="4" t="s">
        <v>6291</v>
      </c>
      <c r="G912" t="s">
        <v>4726</v>
      </c>
      <c r="H912" t="s">
        <v>6292</v>
      </c>
      <c r="I912" s="4"/>
    </row>
    <row r="913" spans="1:9" ht="16" x14ac:dyDescent="0.4">
      <c r="A913" s="4" t="s">
        <v>1823</v>
      </c>
      <c r="B913" s="4" t="s">
        <v>1824</v>
      </c>
      <c r="E913" s="4" t="s">
        <v>1823</v>
      </c>
      <c r="F913" s="4" t="s">
        <v>6293</v>
      </c>
      <c r="G913" t="s">
        <v>4726</v>
      </c>
      <c r="H913" t="s">
        <v>6294</v>
      </c>
      <c r="I913" s="4"/>
    </row>
    <row r="914" spans="1:9" ht="16" x14ac:dyDescent="0.4">
      <c r="A914" s="4" t="s">
        <v>1825</v>
      </c>
      <c r="B914" s="4" t="s">
        <v>1826</v>
      </c>
      <c r="E914" s="4" t="s">
        <v>1825</v>
      </c>
      <c r="F914" s="4" t="s">
        <v>6295</v>
      </c>
      <c r="G914" t="s">
        <v>4726</v>
      </c>
      <c r="H914" t="s">
        <v>5480</v>
      </c>
      <c r="I914" s="4"/>
    </row>
    <row r="915" spans="1:9" ht="16" x14ac:dyDescent="0.4">
      <c r="A915" s="4" t="s">
        <v>1827</v>
      </c>
      <c r="B915" s="4" t="s">
        <v>1828</v>
      </c>
      <c r="E915" s="4" t="s">
        <v>1827</v>
      </c>
      <c r="F915" s="4" t="s">
        <v>6296</v>
      </c>
      <c r="G915" t="s">
        <v>4726</v>
      </c>
      <c r="H915" t="s">
        <v>4887</v>
      </c>
      <c r="I915" s="4"/>
    </row>
    <row r="916" spans="1:9" ht="16" x14ac:dyDescent="0.4">
      <c r="A916" s="4" t="s">
        <v>1829</v>
      </c>
      <c r="B916" s="4" t="s">
        <v>1830</v>
      </c>
      <c r="E916" s="4" t="s">
        <v>1829</v>
      </c>
      <c r="F916" s="4" t="s">
        <v>4975</v>
      </c>
      <c r="G916" t="s">
        <v>4726</v>
      </c>
      <c r="H916" t="s">
        <v>6297</v>
      </c>
      <c r="I916" s="4"/>
    </row>
    <row r="917" spans="1:9" ht="16" x14ac:dyDescent="0.4">
      <c r="A917" s="4" t="s">
        <v>1831</v>
      </c>
      <c r="B917" s="4" t="s">
        <v>1832</v>
      </c>
      <c r="E917" s="4" t="s">
        <v>1831</v>
      </c>
      <c r="F917" s="4" t="s">
        <v>6298</v>
      </c>
      <c r="G917" t="s">
        <v>4726</v>
      </c>
      <c r="H917" t="s">
        <v>6299</v>
      </c>
      <c r="I917" s="4"/>
    </row>
    <row r="918" spans="1:9" ht="16" x14ac:dyDescent="0.4">
      <c r="A918" s="4" t="s">
        <v>1833</v>
      </c>
      <c r="B918" s="4" t="s">
        <v>1834</v>
      </c>
      <c r="E918" s="4" t="s">
        <v>1833</v>
      </c>
      <c r="F918" s="4" t="s">
        <v>5137</v>
      </c>
      <c r="G918" t="s">
        <v>4726</v>
      </c>
      <c r="H918" t="s">
        <v>6300</v>
      </c>
      <c r="I918" s="4"/>
    </row>
    <row r="919" spans="1:9" ht="16" x14ac:dyDescent="0.4">
      <c r="A919" s="4" t="s">
        <v>1835</v>
      </c>
      <c r="B919" s="4" t="s">
        <v>1836</v>
      </c>
      <c r="E919" s="4" t="s">
        <v>1835</v>
      </c>
      <c r="F919" s="4" t="s">
        <v>6301</v>
      </c>
      <c r="G919" t="s">
        <v>4723</v>
      </c>
      <c r="H919" t="s">
        <v>6302</v>
      </c>
      <c r="I919" s="4"/>
    </row>
    <row r="920" spans="1:9" ht="16" x14ac:dyDescent="0.4">
      <c r="A920" s="4" t="s">
        <v>1837</v>
      </c>
      <c r="B920" s="4" t="s">
        <v>1838</v>
      </c>
      <c r="E920" s="4" t="s">
        <v>1837</v>
      </c>
      <c r="F920" s="4" t="s">
        <v>6303</v>
      </c>
      <c r="G920" t="s">
        <v>4723</v>
      </c>
      <c r="H920" t="s">
        <v>5497</v>
      </c>
      <c r="I920" s="4"/>
    </row>
    <row r="921" spans="1:9" ht="16" x14ac:dyDescent="0.4">
      <c r="A921" s="4" t="s">
        <v>1839</v>
      </c>
      <c r="B921" s="4" t="s">
        <v>1840</v>
      </c>
      <c r="E921" s="4" t="s">
        <v>1839</v>
      </c>
      <c r="F921" s="4" t="s">
        <v>6304</v>
      </c>
      <c r="G921" t="s">
        <v>4723</v>
      </c>
      <c r="H921" t="s">
        <v>4816</v>
      </c>
      <c r="I921" s="4"/>
    </row>
    <row r="922" spans="1:9" ht="16" x14ac:dyDescent="0.4">
      <c r="A922" s="4" t="s">
        <v>1841</v>
      </c>
      <c r="B922" s="4" t="s">
        <v>1842</v>
      </c>
      <c r="E922" s="4" t="s">
        <v>1841</v>
      </c>
      <c r="F922" s="4" t="s">
        <v>6305</v>
      </c>
      <c r="G922" t="s">
        <v>4723</v>
      </c>
      <c r="H922" t="s">
        <v>6306</v>
      </c>
      <c r="I922" s="4"/>
    </row>
    <row r="923" spans="1:9" ht="16" x14ac:dyDescent="0.4">
      <c r="A923" s="4" t="s">
        <v>1843</v>
      </c>
      <c r="B923" s="4" t="s">
        <v>1844</v>
      </c>
      <c r="E923" s="4" t="s">
        <v>1843</v>
      </c>
      <c r="F923" s="4" t="s">
        <v>6307</v>
      </c>
      <c r="G923" t="s">
        <v>4723</v>
      </c>
      <c r="H923" t="s">
        <v>6308</v>
      </c>
      <c r="I923" s="4"/>
    </row>
    <row r="924" spans="1:9" ht="16" x14ac:dyDescent="0.4">
      <c r="A924" s="4" t="s">
        <v>1845</v>
      </c>
      <c r="B924" s="4" t="s">
        <v>1846</v>
      </c>
      <c r="E924" s="4" t="s">
        <v>1845</v>
      </c>
      <c r="F924" s="4" t="s">
        <v>6309</v>
      </c>
      <c r="G924" t="s">
        <v>4723</v>
      </c>
      <c r="H924" t="s">
        <v>6310</v>
      </c>
      <c r="I924" s="4"/>
    </row>
    <row r="925" spans="1:9" ht="16" x14ac:dyDescent="0.4">
      <c r="A925" s="4" t="s">
        <v>1847</v>
      </c>
      <c r="B925" s="4" t="s">
        <v>1848</v>
      </c>
      <c r="E925" s="4" t="s">
        <v>1847</v>
      </c>
      <c r="F925" s="4" t="s">
        <v>6311</v>
      </c>
      <c r="G925" t="s">
        <v>4723</v>
      </c>
      <c r="H925" t="s">
        <v>6312</v>
      </c>
      <c r="I925" s="4"/>
    </row>
    <row r="926" spans="1:9" ht="16" x14ac:dyDescent="0.4">
      <c r="A926" s="4" t="s">
        <v>1849</v>
      </c>
      <c r="B926" s="4" t="s">
        <v>1850</v>
      </c>
      <c r="E926" s="4" t="s">
        <v>1849</v>
      </c>
      <c r="F926" s="4" t="s">
        <v>6313</v>
      </c>
      <c r="G926" t="s">
        <v>4723</v>
      </c>
      <c r="H926" t="s">
        <v>6314</v>
      </c>
      <c r="I926" s="4"/>
    </row>
    <row r="927" spans="1:9" ht="16" x14ac:dyDescent="0.4">
      <c r="A927" s="4" t="s">
        <v>1851</v>
      </c>
      <c r="B927" s="4" t="s">
        <v>1852</v>
      </c>
      <c r="E927" s="4" t="s">
        <v>1851</v>
      </c>
      <c r="F927" s="4" t="s">
        <v>6315</v>
      </c>
      <c r="G927" t="s">
        <v>4723</v>
      </c>
      <c r="H927" t="s">
        <v>6316</v>
      </c>
      <c r="I927" s="4"/>
    </row>
    <row r="928" spans="1:9" ht="16" x14ac:dyDescent="0.4">
      <c r="A928" s="4" t="s">
        <v>1853</v>
      </c>
      <c r="B928" s="4" t="s">
        <v>1854</v>
      </c>
      <c r="E928" s="4" t="s">
        <v>1853</v>
      </c>
      <c r="F928" s="4" t="s">
        <v>6317</v>
      </c>
      <c r="G928" t="s">
        <v>4723</v>
      </c>
      <c r="H928" t="s">
        <v>6318</v>
      </c>
      <c r="I928" s="4"/>
    </row>
    <row r="929" spans="1:9" ht="16" x14ac:dyDescent="0.4">
      <c r="A929" s="4" t="s">
        <v>1855</v>
      </c>
      <c r="B929" s="4" t="s">
        <v>1856</v>
      </c>
      <c r="E929" s="4" t="s">
        <v>1855</v>
      </c>
      <c r="F929" s="4" t="s">
        <v>6319</v>
      </c>
      <c r="G929" t="s">
        <v>4723</v>
      </c>
      <c r="H929" t="s">
        <v>5946</v>
      </c>
      <c r="I929" s="4"/>
    </row>
    <row r="930" spans="1:9" ht="16" x14ac:dyDescent="0.4">
      <c r="A930" s="4" t="s">
        <v>1857</v>
      </c>
      <c r="B930" s="4" t="s">
        <v>1858</v>
      </c>
      <c r="E930" s="4" t="s">
        <v>1857</v>
      </c>
      <c r="F930" s="4" t="s">
        <v>6320</v>
      </c>
      <c r="G930" t="s">
        <v>4723</v>
      </c>
      <c r="H930" t="s">
        <v>6321</v>
      </c>
      <c r="I930" s="4"/>
    </row>
    <row r="931" spans="1:9" ht="16" x14ac:dyDescent="0.4">
      <c r="A931" s="4" t="s">
        <v>1859</v>
      </c>
      <c r="B931" s="4" t="s">
        <v>1860</v>
      </c>
      <c r="E931" s="4" t="s">
        <v>1859</v>
      </c>
      <c r="F931" s="4" t="s">
        <v>6322</v>
      </c>
      <c r="G931" t="s">
        <v>5601</v>
      </c>
      <c r="H931" t="s">
        <v>6323</v>
      </c>
      <c r="I931" s="4"/>
    </row>
    <row r="932" spans="1:9" ht="16" x14ac:dyDescent="0.4">
      <c r="A932" s="4" t="s">
        <v>1861</v>
      </c>
      <c r="B932" s="4" t="s">
        <v>1862</v>
      </c>
      <c r="E932" s="4" t="s">
        <v>1861</v>
      </c>
      <c r="F932" s="4" t="s">
        <v>6324</v>
      </c>
      <c r="G932" t="s">
        <v>4726</v>
      </c>
      <c r="H932" t="s">
        <v>6325</v>
      </c>
      <c r="I932" s="4"/>
    </row>
    <row r="933" spans="1:9" ht="16" x14ac:dyDescent="0.4">
      <c r="A933" s="4" t="s">
        <v>1863</v>
      </c>
      <c r="B933" s="4" t="s">
        <v>1864</v>
      </c>
      <c r="E933" s="4" t="s">
        <v>1863</v>
      </c>
      <c r="F933" s="4" t="s">
        <v>6326</v>
      </c>
      <c r="G933" t="s">
        <v>5601</v>
      </c>
      <c r="H933" t="s">
        <v>5948</v>
      </c>
      <c r="I933" s="4"/>
    </row>
    <row r="934" spans="1:9" ht="16" x14ac:dyDescent="0.4">
      <c r="A934" s="4" t="s">
        <v>1865</v>
      </c>
      <c r="B934" s="4" t="s">
        <v>1866</v>
      </c>
      <c r="E934" s="4" t="s">
        <v>1865</v>
      </c>
      <c r="F934" s="4" t="s">
        <v>6327</v>
      </c>
      <c r="G934" t="s">
        <v>4726</v>
      </c>
      <c r="H934" t="s">
        <v>5059</v>
      </c>
      <c r="I934" s="4"/>
    </row>
    <row r="935" spans="1:9" ht="16" x14ac:dyDescent="0.4">
      <c r="A935" s="4" t="s">
        <v>1867</v>
      </c>
      <c r="B935" s="4" t="s">
        <v>1868</v>
      </c>
      <c r="E935" s="4" t="s">
        <v>1867</v>
      </c>
      <c r="F935" s="4" t="s">
        <v>6328</v>
      </c>
      <c r="G935" t="s">
        <v>4726</v>
      </c>
      <c r="H935" t="s">
        <v>6329</v>
      </c>
      <c r="I935" s="4"/>
    </row>
    <row r="936" spans="1:9" ht="16" x14ac:dyDescent="0.4">
      <c r="A936" s="4" t="s">
        <v>1869</v>
      </c>
      <c r="B936" s="4" t="s">
        <v>1870</v>
      </c>
      <c r="E936" s="4" t="s">
        <v>1869</v>
      </c>
      <c r="F936" s="4" t="s">
        <v>4740</v>
      </c>
      <c r="G936" t="s">
        <v>4723</v>
      </c>
      <c r="H936" t="s">
        <v>6330</v>
      </c>
      <c r="I936" s="4"/>
    </row>
    <row r="937" spans="1:9" ht="16" x14ac:dyDescent="0.4">
      <c r="A937" s="4" t="s">
        <v>1871</v>
      </c>
      <c r="B937" s="4" t="s">
        <v>1872</v>
      </c>
      <c r="E937" s="4" t="s">
        <v>1871</v>
      </c>
      <c r="F937" s="4" t="s">
        <v>6331</v>
      </c>
      <c r="G937" t="s">
        <v>4726</v>
      </c>
      <c r="H937" t="s">
        <v>6332</v>
      </c>
      <c r="I937" s="4"/>
    </row>
    <row r="938" spans="1:9" ht="16" x14ac:dyDescent="0.4">
      <c r="A938" s="4" t="s">
        <v>1873</v>
      </c>
      <c r="B938" s="4" t="s">
        <v>1874</v>
      </c>
      <c r="E938" s="4" t="s">
        <v>1873</v>
      </c>
      <c r="F938" s="4" t="s">
        <v>6333</v>
      </c>
      <c r="G938" t="s">
        <v>4726</v>
      </c>
      <c r="H938" t="s">
        <v>4841</v>
      </c>
      <c r="I938" s="4"/>
    </row>
    <row r="939" spans="1:9" ht="16" x14ac:dyDescent="0.4">
      <c r="A939" s="4" t="s">
        <v>1875</v>
      </c>
      <c r="B939" s="4" t="s">
        <v>1876</v>
      </c>
      <c r="E939" s="4" t="s">
        <v>1875</v>
      </c>
      <c r="F939" s="4" t="s">
        <v>6301</v>
      </c>
      <c r="G939" t="s">
        <v>5601</v>
      </c>
      <c r="H939" t="s">
        <v>6334</v>
      </c>
      <c r="I939" s="4"/>
    </row>
    <row r="940" spans="1:9" ht="16" x14ac:dyDescent="0.4">
      <c r="A940" s="4" t="s">
        <v>1877</v>
      </c>
      <c r="B940" s="4" t="s">
        <v>1878</v>
      </c>
      <c r="E940" s="4" t="s">
        <v>1877</v>
      </c>
      <c r="F940" s="4" t="s">
        <v>6335</v>
      </c>
      <c r="G940" t="s">
        <v>4723</v>
      </c>
      <c r="H940" t="s">
        <v>6336</v>
      </c>
      <c r="I940" s="4"/>
    </row>
    <row r="941" spans="1:9" ht="16" x14ac:dyDescent="0.4">
      <c r="A941" s="4" t="s">
        <v>1879</v>
      </c>
      <c r="B941" s="4" t="s">
        <v>1880</v>
      </c>
      <c r="E941" s="4" t="s">
        <v>1879</v>
      </c>
      <c r="F941" s="4" t="s">
        <v>6337</v>
      </c>
      <c r="G941" t="s">
        <v>4726</v>
      </c>
      <c r="H941" t="s">
        <v>6338</v>
      </c>
      <c r="I941" s="4"/>
    </row>
    <row r="942" spans="1:9" ht="16" x14ac:dyDescent="0.4">
      <c r="A942" s="4" t="s">
        <v>1881</v>
      </c>
      <c r="B942" s="4" t="s">
        <v>1882</v>
      </c>
      <c r="E942" s="4" t="s">
        <v>1881</v>
      </c>
      <c r="F942" s="4" t="s">
        <v>6339</v>
      </c>
      <c r="G942" t="s">
        <v>4726</v>
      </c>
      <c r="H942" t="s">
        <v>5453</v>
      </c>
      <c r="I942" s="4"/>
    </row>
    <row r="943" spans="1:9" ht="16" x14ac:dyDescent="0.4">
      <c r="A943" s="4" t="s">
        <v>1883</v>
      </c>
      <c r="B943" s="4" t="s">
        <v>1884</v>
      </c>
      <c r="E943" s="4" t="s">
        <v>1883</v>
      </c>
      <c r="F943" s="4" t="s">
        <v>6340</v>
      </c>
      <c r="G943" t="s">
        <v>4723</v>
      </c>
      <c r="H943" t="s">
        <v>6341</v>
      </c>
      <c r="I943" s="4"/>
    </row>
    <row r="944" spans="1:9" ht="16" x14ac:dyDescent="0.4">
      <c r="A944" s="4" t="s">
        <v>1885</v>
      </c>
      <c r="B944" s="4" t="s">
        <v>1886</v>
      </c>
      <c r="E944" s="4" t="s">
        <v>1885</v>
      </c>
      <c r="F944" s="4" t="s">
        <v>6342</v>
      </c>
      <c r="G944" t="s">
        <v>4723</v>
      </c>
      <c r="H944" t="s">
        <v>6343</v>
      </c>
      <c r="I944" s="4"/>
    </row>
    <row r="945" spans="1:9" ht="16" x14ac:dyDescent="0.4">
      <c r="A945" s="4" t="s">
        <v>1887</v>
      </c>
      <c r="B945" s="4" t="s">
        <v>1888</v>
      </c>
      <c r="E945" s="4" t="s">
        <v>1887</v>
      </c>
      <c r="F945" s="4" t="s">
        <v>6344</v>
      </c>
      <c r="G945" t="s">
        <v>4723</v>
      </c>
      <c r="H945" t="s">
        <v>6345</v>
      </c>
      <c r="I945" s="4"/>
    </row>
    <row r="946" spans="1:9" ht="16" x14ac:dyDescent="0.4">
      <c r="A946" s="4" t="s">
        <v>1889</v>
      </c>
      <c r="B946" s="4" t="s">
        <v>1890</v>
      </c>
      <c r="E946" s="4" t="s">
        <v>1889</v>
      </c>
      <c r="F946" s="4" t="s">
        <v>5435</v>
      </c>
      <c r="G946" t="s">
        <v>4726</v>
      </c>
      <c r="H946" t="s">
        <v>6346</v>
      </c>
      <c r="I946" s="4"/>
    </row>
    <row r="947" spans="1:9" ht="16" x14ac:dyDescent="0.4">
      <c r="A947" s="4" t="s">
        <v>1891</v>
      </c>
      <c r="B947" s="4" t="s">
        <v>1892</v>
      </c>
      <c r="E947" s="4" t="s">
        <v>1891</v>
      </c>
      <c r="F947" s="4" t="s">
        <v>6347</v>
      </c>
      <c r="G947" t="s">
        <v>4723</v>
      </c>
      <c r="H947" t="s">
        <v>4895</v>
      </c>
      <c r="I947" s="4"/>
    </row>
    <row r="948" spans="1:9" ht="16" x14ac:dyDescent="0.4">
      <c r="A948" s="4" t="s">
        <v>1893</v>
      </c>
      <c r="B948" s="4" t="s">
        <v>1894</v>
      </c>
      <c r="E948" s="4" t="s">
        <v>1893</v>
      </c>
      <c r="F948" s="4" t="s">
        <v>6348</v>
      </c>
      <c r="G948" t="s">
        <v>4726</v>
      </c>
      <c r="H948" t="s">
        <v>4763</v>
      </c>
      <c r="I948" s="4"/>
    </row>
    <row r="949" spans="1:9" ht="16" x14ac:dyDescent="0.4">
      <c r="A949" s="4" t="s">
        <v>1895</v>
      </c>
      <c r="B949" s="4" t="s">
        <v>1896</v>
      </c>
      <c r="E949" s="4" t="s">
        <v>1895</v>
      </c>
      <c r="F949" s="4" t="s">
        <v>5791</v>
      </c>
      <c r="G949" t="s">
        <v>4726</v>
      </c>
      <c r="H949" t="s">
        <v>6349</v>
      </c>
      <c r="I949" s="4"/>
    </row>
    <row r="950" spans="1:9" ht="16" x14ac:dyDescent="0.4">
      <c r="A950" s="4" t="s">
        <v>1897</v>
      </c>
      <c r="B950" s="4" t="s">
        <v>1898</v>
      </c>
      <c r="E950" s="4" t="s">
        <v>1897</v>
      </c>
      <c r="F950" s="4" t="s">
        <v>6350</v>
      </c>
      <c r="G950" t="s">
        <v>4726</v>
      </c>
      <c r="H950" t="s">
        <v>5004</v>
      </c>
      <c r="I950" s="4"/>
    </row>
    <row r="951" spans="1:9" ht="16" x14ac:dyDescent="0.4">
      <c r="A951" s="4" t="s">
        <v>1899</v>
      </c>
      <c r="B951" s="4" t="s">
        <v>1900</v>
      </c>
      <c r="E951" s="4" t="s">
        <v>1899</v>
      </c>
      <c r="F951" s="4" t="s">
        <v>6351</v>
      </c>
      <c r="G951" t="s">
        <v>4726</v>
      </c>
      <c r="H951" t="s">
        <v>5147</v>
      </c>
      <c r="I951" s="4"/>
    </row>
    <row r="952" spans="1:9" ht="16" x14ac:dyDescent="0.4">
      <c r="A952" s="4" t="s">
        <v>1901</v>
      </c>
      <c r="B952" s="4" t="s">
        <v>1902</v>
      </c>
      <c r="E952" s="4" t="s">
        <v>1901</v>
      </c>
      <c r="F952" s="4" t="s">
        <v>6352</v>
      </c>
      <c r="G952" t="s">
        <v>4726</v>
      </c>
      <c r="H952" t="s">
        <v>5568</v>
      </c>
      <c r="I952" s="4"/>
    </row>
    <row r="953" spans="1:9" ht="16" x14ac:dyDescent="0.4">
      <c r="A953" s="4" t="s">
        <v>1903</v>
      </c>
      <c r="B953" s="4" t="s">
        <v>1904</v>
      </c>
      <c r="E953" s="4" t="s">
        <v>1903</v>
      </c>
      <c r="F953" s="4" t="s">
        <v>6353</v>
      </c>
      <c r="G953" t="s">
        <v>4723</v>
      </c>
      <c r="H953" t="s">
        <v>6354</v>
      </c>
      <c r="I953" s="4"/>
    </row>
    <row r="954" spans="1:9" ht="16" x14ac:dyDescent="0.4">
      <c r="A954" s="4" t="s">
        <v>1905</v>
      </c>
      <c r="B954" s="4" t="s">
        <v>1906</v>
      </c>
      <c r="E954" s="4" t="s">
        <v>1905</v>
      </c>
      <c r="F954" s="4" t="s">
        <v>5348</v>
      </c>
      <c r="G954" t="s">
        <v>4723</v>
      </c>
      <c r="H954" t="s">
        <v>6355</v>
      </c>
      <c r="I954" s="4"/>
    </row>
    <row r="955" spans="1:9" ht="16" x14ac:dyDescent="0.4">
      <c r="A955" s="4" t="s">
        <v>1907</v>
      </c>
      <c r="B955" s="4" t="s">
        <v>1908</v>
      </c>
      <c r="E955" s="4" t="s">
        <v>1907</v>
      </c>
      <c r="F955" s="4" t="s">
        <v>6356</v>
      </c>
      <c r="G955" t="s">
        <v>4723</v>
      </c>
      <c r="H955" t="s">
        <v>6357</v>
      </c>
      <c r="I955" s="4"/>
    </row>
    <row r="956" spans="1:9" ht="16" x14ac:dyDescent="0.4">
      <c r="A956" s="4" t="s">
        <v>1909</v>
      </c>
      <c r="B956" s="4" t="s">
        <v>1910</v>
      </c>
      <c r="E956" s="4" t="s">
        <v>1909</v>
      </c>
      <c r="F956" s="4" t="s">
        <v>6358</v>
      </c>
      <c r="G956" t="s">
        <v>4726</v>
      </c>
      <c r="H956" t="s">
        <v>6359</v>
      </c>
      <c r="I956" s="4"/>
    </row>
    <row r="957" spans="1:9" ht="16" x14ac:dyDescent="0.4">
      <c r="A957" s="4" t="s">
        <v>1911</v>
      </c>
      <c r="B957" s="4" t="s">
        <v>1912</v>
      </c>
      <c r="E957" s="4" t="s">
        <v>1911</v>
      </c>
      <c r="F957" s="4" t="s">
        <v>6360</v>
      </c>
      <c r="G957" t="s">
        <v>4726</v>
      </c>
      <c r="H957" t="s">
        <v>6224</v>
      </c>
      <c r="I957" s="4"/>
    </row>
    <row r="958" spans="1:9" ht="16" x14ac:dyDescent="0.4">
      <c r="A958" s="4" t="s">
        <v>1913</v>
      </c>
      <c r="B958" s="4" t="s">
        <v>1914</v>
      </c>
      <c r="E958" s="4" t="s">
        <v>1913</v>
      </c>
      <c r="F958" s="4" t="s">
        <v>6361</v>
      </c>
      <c r="G958" t="s">
        <v>5601</v>
      </c>
      <c r="H958" t="s">
        <v>6362</v>
      </c>
      <c r="I958" s="4"/>
    </row>
    <row r="959" spans="1:9" ht="16" x14ac:dyDescent="0.4">
      <c r="A959" s="4" t="s">
        <v>1915</v>
      </c>
      <c r="B959" s="4" t="s">
        <v>1916</v>
      </c>
      <c r="E959" s="4" t="s">
        <v>1915</v>
      </c>
      <c r="F959" s="4" t="s">
        <v>6263</v>
      </c>
      <c r="G959" t="s">
        <v>4726</v>
      </c>
      <c r="H959" t="s">
        <v>5004</v>
      </c>
      <c r="I959" s="4"/>
    </row>
    <row r="960" spans="1:9" ht="16" x14ac:dyDescent="0.4">
      <c r="A960" s="4" t="s">
        <v>1917</v>
      </c>
      <c r="B960" s="4" t="s">
        <v>1918</v>
      </c>
      <c r="E960" s="4" t="s">
        <v>1917</v>
      </c>
      <c r="F960" s="4" t="s">
        <v>6363</v>
      </c>
      <c r="G960" t="s">
        <v>4723</v>
      </c>
      <c r="H960" t="s">
        <v>6364</v>
      </c>
      <c r="I960" s="4"/>
    </row>
    <row r="961" spans="1:9" ht="16" x14ac:dyDescent="0.4">
      <c r="A961" s="4" t="s">
        <v>1919</v>
      </c>
      <c r="B961" s="4" t="s">
        <v>1920</v>
      </c>
      <c r="E961" s="4" t="s">
        <v>1919</v>
      </c>
      <c r="F961" s="4" t="s">
        <v>6365</v>
      </c>
      <c r="G961" t="s">
        <v>5601</v>
      </c>
      <c r="H961" t="s">
        <v>6366</v>
      </c>
      <c r="I961" s="4"/>
    </row>
    <row r="962" spans="1:9" ht="16" x14ac:dyDescent="0.4">
      <c r="A962" s="4" t="s">
        <v>1921</v>
      </c>
      <c r="B962" s="4" t="s">
        <v>1922</v>
      </c>
      <c r="E962" s="4" t="s">
        <v>1921</v>
      </c>
      <c r="F962" s="4" t="s">
        <v>6367</v>
      </c>
      <c r="G962" t="s">
        <v>4723</v>
      </c>
      <c r="H962" t="s">
        <v>5938</v>
      </c>
      <c r="I962" s="4"/>
    </row>
    <row r="963" spans="1:9" ht="16" x14ac:dyDescent="0.4">
      <c r="A963" s="4" t="s">
        <v>1923</v>
      </c>
      <c r="B963" s="4" t="s">
        <v>1924</v>
      </c>
      <c r="E963" s="4" t="s">
        <v>1923</v>
      </c>
      <c r="F963" s="4" t="s">
        <v>6368</v>
      </c>
      <c r="G963" t="s">
        <v>5601</v>
      </c>
      <c r="H963" t="s">
        <v>5460</v>
      </c>
      <c r="I963" s="4"/>
    </row>
    <row r="964" spans="1:9" ht="16" x14ac:dyDescent="0.4">
      <c r="A964" s="4" t="s">
        <v>1925</v>
      </c>
      <c r="B964" s="4" t="s">
        <v>1926</v>
      </c>
      <c r="E964" s="4" t="s">
        <v>1925</v>
      </c>
      <c r="F964" s="4" t="s">
        <v>5272</v>
      </c>
      <c r="G964" t="s">
        <v>4726</v>
      </c>
      <c r="H964" t="s">
        <v>5302</v>
      </c>
      <c r="I964" s="4"/>
    </row>
    <row r="965" spans="1:9" ht="16" x14ac:dyDescent="0.4">
      <c r="A965" s="4" t="s">
        <v>1927</v>
      </c>
      <c r="B965" s="4" t="s">
        <v>1928</v>
      </c>
      <c r="E965" s="4" t="s">
        <v>1927</v>
      </c>
      <c r="F965" s="4" t="s">
        <v>6369</v>
      </c>
      <c r="G965" t="s">
        <v>4723</v>
      </c>
      <c r="H965" t="s">
        <v>6370</v>
      </c>
      <c r="I965" s="4"/>
    </row>
    <row r="966" spans="1:9" ht="16" x14ac:dyDescent="0.4">
      <c r="A966" s="4" t="s">
        <v>1929</v>
      </c>
      <c r="B966" s="4" t="s">
        <v>1930</v>
      </c>
      <c r="E966" s="4" t="s">
        <v>1929</v>
      </c>
      <c r="F966" s="4" t="s">
        <v>6371</v>
      </c>
      <c r="G966" t="s">
        <v>5601</v>
      </c>
      <c r="H966" t="s">
        <v>6372</v>
      </c>
      <c r="I966" s="4"/>
    </row>
    <row r="967" spans="1:9" ht="16" x14ac:dyDescent="0.4">
      <c r="A967" s="4" t="s">
        <v>1931</v>
      </c>
      <c r="B967" s="4" t="s">
        <v>1932</v>
      </c>
      <c r="E967" s="4" t="s">
        <v>1931</v>
      </c>
      <c r="F967" s="4" t="s">
        <v>6373</v>
      </c>
      <c r="G967" t="s">
        <v>4723</v>
      </c>
      <c r="H967" t="s">
        <v>6374</v>
      </c>
      <c r="I967" s="4"/>
    </row>
    <row r="968" spans="1:9" ht="16" x14ac:dyDescent="0.4">
      <c r="A968" s="4" t="s">
        <v>1933</v>
      </c>
      <c r="B968" s="4" t="s">
        <v>1934</v>
      </c>
      <c r="E968" s="4" t="s">
        <v>1933</v>
      </c>
      <c r="F968" s="4" t="s">
        <v>6375</v>
      </c>
      <c r="G968" t="s">
        <v>4723</v>
      </c>
      <c r="H968" t="s">
        <v>6376</v>
      </c>
      <c r="I968" s="4"/>
    </row>
    <row r="969" spans="1:9" ht="16" x14ac:dyDescent="0.4">
      <c r="A969" s="4" t="s">
        <v>1935</v>
      </c>
      <c r="B969" s="4" t="s">
        <v>1936</v>
      </c>
      <c r="E969" s="4" t="s">
        <v>1935</v>
      </c>
      <c r="F969" s="4" t="s">
        <v>6377</v>
      </c>
      <c r="G969" t="s">
        <v>4723</v>
      </c>
      <c r="H969" t="s">
        <v>6378</v>
      </c>
      <c r="I969" s="4"/>
    </row>
    <row r="970" spans="1:9" ht="16" x14ac:dyDescent="0.4">
      <c r="A970" s="4" t="s">
        <v>1937</v>
      </c>
      <c r="B970" s="4" t="s">
        <v>1938</v>
      </c>
      <c r="E970" s="4" t="s">
        <v>1937</v>
      </c>
      <c r="F970" s="4" t="s">
        <v>6379</v>
      </c>
      <c r="G970" t="s">
        <v>4726</v>
      </c>
      <c r="H970" t="s">
        <v>4845</v>
      </c>
      <c r="I970" s="4"/>
    </row>
    <row r="971" spans="1:9" ht="16" x14ac:dyDescent="0.4">
      <c r="A971" s="4" t="s">
        <v>1939</v>
      </c>
      <c r="B971" s="4" t="s">
        <v>1940</v>
      </c>
      <c r="E971" s="4" t="s">
        <v>1939</v>
      </c>
      <c r="F971" s="4" t="s">
        <v>6380</v>
      </c>
      <c r="G971" t="s">
        <v>4723</v>
      </c>
      <c r="H971" t="s">
        <v>5819</v>
      </c>
      <c r="I971" s="4"/>
    </row>
    <row r="972" spans="1:9" ht="16" x14ac:dyDescent="0.4">
      <c r="A972" s="4" t="s">
        <v>1941</v>
      </c>
      <c r="B972" s="4" t="s">
        <v>1942</v>
      </c>
      <c r="E972" s="4" t="s">
        <v>1941</v>
      </c>
      <c r="F972" s="4" t="s">
        <v>6381</v>
      </c>
      <c r="G972" t="s">
        <v>4726</v>
      </c>
      <c r="H972" t="s">
        <v>6382</v>
      </c>
      <c r="I972" s="4"/>
    </row>
    <row r="973" spans="1:9" ht="16" x14ac:dyDescent="0.4">
      <c r="A973" s="4" t="s">
        <v>1943</v>
      </c>
      <c r="B973" s="4" t="s">
        <v>1944</v>
      </c>
      <c r="E973" s="4" t="s">
        <v>1943</v>
      </c>
      <c r="F973" s="4" t="s">
        <v>6383</v>
      </c>
      <c r="G973" t="s">
        <v>4723</v>
      </c>
      <c r="H973" t="s">
        <v>5476</v>
      </c>
      <c r="I973" s="4"/>
    </row>
    <row r="974" spans="1:9" ht="16" x14ac:dyDescent="0.4">
      <c r="A974" s="4" t="s">
        <v>1945</v>
      </c>
      <c r="B974" s="4" t="s">
        <v>1946</v>
      </c>
      <c r="E974" s="4" t="s">
        <v>1945</v>
      </c>
      <c r="F974" s="4" t="s">
        <v>6384</v>
      </c>
      <c r="G974" t="s">
        <v>4723</v>
      </c>
      <c r="H974" t="s">
        <v>6385</v>
      </c>
      <c r="I974" s="4"/>
    </row>
    <row r="975" spans="1:9" ht="16" x14ac:dyDescent="0.4">
      <c r="A975" s="4" t="s">
        <v>1947</v>
      </c>
      <c r="B975" s="4" t="s">
        <v>1948</v>
      </c>
      <c r="E975" s="4" t="s">
        <v>1947</v>
      </c>
      <c r="F975" s="4" t="s">
        <v>6386</v>
      </c>
      <c r="G975" t="s">
        <v>4726</v>
      </c>
      <c r="H975" t="s">
        <v>5024</v>
      </c>
      <c r="I975" s="4"/>
    </row>
    <row r="976" spans="1:9" ht="16" x14ac:dyDescent="0.4">
      <c r="A976" s="4" t="s">
        <v>1949</v>
      </c>
      <c r="B976" s="4" t="s">
        <v>1950</v>
      </c>
      <c r="E976" s="4" t="s">
        <v>1949</v>
      </c>
      <c r="F976" s="4" t="s">
        <v>6060</v>
      </c>
      <c r="G976" t="s">
        <v>5601</v>
      </c>
      <c r="H976" t="s">
        <v>6387</v>
      </c>
      <c r="I976" s="4"/>
    </row>
    <row r="977" spans="1:9" ht="16" x14ac:dyDescent="0.4">
      <c r="A977" s="4" t="s">
        <v>1951</v>
      </c>
      <c r="B977" s="4" t="s">
        <v>1952</v>
      </c>
      <c r="E977" s="4" t="s">
        <v>1951</v>
      </c>
      <c r="F977" s="4" t="s">
        <v>6388</v>
      </c>
      <c r="G977" t="s">
        <v>4726</v>
      </c>
      <c r="H977" t="s">
        <v>5950</v>
      </c>
      <c r="I977" s="4"/>
    </row>
    <row r="978" spans="1:9" ht="16" x14ac:dyDescent="0.4">
      <c r="A978" s="4" t="s">
        <v>1953</v>
      </c>
      <c r="B978" s="4" t="s">
        <v>1954</v>
      </c>
      <c r="E978" s="4" t="s">
        <v>1953</v>
      </c>
      <c r="F978" s="4" t="s">
        <v>6389</v>
      </c>
      <c r="G978" t="s">
        <v>5601</v>
      </c>
      <c r="H978" t="s">
        <v>6390</v>
      </c>
      <c r="I978" s="4"/>
    </row>
    <row r="979" spans="1:9" ht="16" x14ac:dyDescent="0.4">
      <c r="A979" s="4" t="s">
        <v>1955</v>
      </c>
      <c r="B979" s="4" t="s">
        <v>1956</v>
      </c>
      <c r="E979" s="4" t="s">
        <v>1955</v>
      </c>
      <c r="F979" s="4" t="s">
        <v>5593</v>
      </c>
      <c r="G979" t="s">
        <v>5601</v>
      </c>
      <c r="H979" t="s">
        <v>6391</v>
      </c>
      <c r="I979" s="4"/>
    </row>
    <row r="980" spans="1:9" ht="16" x14ac:dyDescent="0.4">
      <c r="A980" s="4" t="s">
        <v>1957</v>
      </c>
      <c r="B980" s="4" t="s">
        <v>1958</v>
      </c>
      <c r="E980" s="4" t="s">
        <v>1957</v>
      </c>
      <c r="F980" s="4" t="s">
        <v>6392</v>
      </c>
      <c r="G980" t="s">
        <v>4726</v>
      </c>
      <c r="H980" t="s">
        <v>5286</v>
      </c>
      <c r="I980" s="4"/>
    </row>
    <row r="981" spans="1:9" ht="16" x14ac:dyDescent="0.4">
      <c r="A981" s="4" t="s">
        <v>1959</v>
      </c>
      <c r="B981" s="4" t="s">
        <v>1960</v>
      </c>
      <c r="E981" s="4" t="s">
        <v>1959</v>
      </c>
      <c r="F981" s="4" t="s">
        <v>6393</v>
      </c>
      <c r="G981" t="s">
        <v>4726</v>
      </c>
      <c r="H981" t="s">
        <v>4815</v>
      </c>
      <c r="I981" s="4"/>
    </row>
    <row r="982" spans="1:9" ht="16" x14ac:dyDescent="0.4">
      <c r="A982" s="4" t="s">
        <v>1961</v>
      </c>
      <c r="B982" s="4" t="s">
        <v>1962</v>
      </c>
      <c r="E982" s="4" t="s">
        <v>1961</v>
      </c>
      <c r="F982" s="4" t="s">
        <v>6394</v>
      </c>
      <c r="G982" t="s">
        <v>4726</v>
      </c>
      <c r="H982" t="s">
        <v>5151</v>
      </c>
      <c r="I982" s="4"/>
    </row>
    <row r="983" spans="1:9" ht="16" x14ac:dyDescent="0.4">
      <c r="A983" s="4" t="s">
        <v>1963</v>
      </c>
      <c r="B983" s="4" t="s">
        <v>1964</v>
      </c>
      <c r="E983" s="4" t="s">
        <v>1963</v>
      </c>
      <c r="F983" s="4" t="s">
        <v>6395</v>
      </c>
      <c r="G983" t="s">
        <v>4726</v>
      </c>
      <c r="H983" t="s">
        <v>6396</v>
      </c>
      <c r="I983" s="4"/>
    </row>
    <row r="984" spans="1:9" ht="16" x14ac:dyDescent="0.4">
      <c r="A984" s="4" t="s">
        <v>1965</v>
      </c>
      <c r="B984" s="4" t="s">
        <v>1966</v>
      </c>
      <c r="E984" s="4" t="s">
        <v>1965</v>
      </c>
      <c r="F984" s="4" t="s">
        <v>6397</v>
      </c>
      <c r="G984" t="s">
        <v>4726</v>
      </c>
      <c r="H984" t="s">
        <v>6398</v>
      </c>
      <c r="I984" s="4"/>
    </row>
    <row r="985" spans="1:9" ht="16" x14ac:dyDescent="0.4">
      <c r="A985" s="4" t="s">
        <v>1967</v>
      </c>
      <c r="B985" s="4" t="s">
        <v>1968</v>
      </c>
      <c r="E985" s="4" t="s">
        <v>1967</v>
      </c>
      <c r="F985" s="4" t="s">
        <v>6399</v>
      </c>
      <c r="G985" t="s">
        <v>4726</v>
      </c>
      <c r="H985" t="s">
        <v>5161</v>
      </c>
      <c r="I985" s="4"/>
    </row>
    <row r="986" spans="1:9" ht="16" x14ac:dyDescent="0.4">
      <c r="A986" s="4" t="s">
        <v>1969</v>
      </c>
      <c r="B986" s="4" t="s">
        <v>1970</v>
      </c>
      <c r="E986" s="4" t="s">
        <v>1969</v>
      </c>
      <c r="F986" s="4" t="s">
        <v>6400</v>
      </c>
      <c r="G986" t="s">
        <v>5601</v>
      </c>
      <c r="H986" t="s">
        <v>6401</v>
      </c>
      <c r="I986" s="4"/>
    </row>
    <row r="987" spans="1:9" ht="16" x14ac:dyDescent="0.4">
      <c r="A987" s="4" t="s">
        <v>1971</v>
      </c>
      <c r="B987" s="4" t="s">
        <v>1972</v>
      </c>
      <c r="E987" s="4" t="s">
        <v>1971</v>
      </c>
      <c r="F987" s="4" t="s">
        <v>6402</v>
      </c>
      <c r="G987" t="s">
        <v>4726</v>
      </c>
      <c r="H987" t="s">
        <v>6403</v>
      </c>
      <c r="I987" s="4"/>
    </row>
    <row r="988" spans="1:9" ht="16" x14ac:dyDescent="0.4">
      <c r="A988" s="4" t="s">
        <v>1973</v>
      </c>
      <c r="B988" s="4" t="s">
        <v>1974</v>
      </c>
      <c r="E988" s="4" t="s">
        <v>1973</v>
      </c>
      <c r="F988" s="4" t="s">
        <v>6404</v>
      </c>
      <c r="G988" t="s">
        <v>4723</v>
      </c>
      <c r="H988" t="s">
        <v>6405</v>
      </c>
      <c r="I988" s="4"/>
    </row>
    <row r="989" spans="1:9" ht="16" x14ac:dyDescent="0.4">
      <c r="A989" s="4" t="s">
        <v>1975</v>
      </c>
      <c r="B989" s="4" t="s">
        <v>1976</v>
      </c>
      <c r="E989" s="4" t="s">
        <v>1975</v>
      </c>
      <c r="F989" s="4" t="s">
        <v>5001</v>
      </c>
      <c r="G989" t="s">
        <v>4723</v>
      </c>
      <c r="H989" t="s">
        <v>5202</v>
      </c>
      <c r="I989" s="4"/>
    </row>
    <row r="990" spans="1:9" ht="16" x14ac:dyDescent="0.4">
      <c r="A990" s="4" t="s">
        <v>1977</v>
      </c>
      <c r="B990" s="4" t="s">
        <v>1978</v>
      </c>
      <c r="E990" s="4" t="s">
        <v>1977</v>
      </c>
      <c r="F990" s="4" t="s">
        <v>6406</v>
      </c>
      <c r="G990" t="s">
        <v>5601</v>
      </c>
      <c r="H990" t="s">
        <v>6249</v>
      </c>
      <c r="I990" s="4"/>
    </row>
    <row r="991" spans="1:9" ht="16" x14ac:dyDescent="0.4">
      <c r="A991" s="4" t="s">
        <v>1979</v>
      </c>
      <c r="B991" s="4" t="s">
        <v>1980</v>
      </c>
      <c r="E991" s="4" t="s">
        <v>1979</v>
      </c>
      <c r="F991" s="4" t="s">
        <v>6407</v>
      </c>
      <c r="G991" t="s">
        <v>4723</v>
      </c>
      <c r="H991" t="s">
        <v>6408</v>
      </c>
      <c r="I991" s="4"/>
    </row>
    <row r="992" spans="1:9" ht="16" x14ac:dyDescent="0.4">
      <c r="A992" s="4" t="s">
        <v>1981</v>
      </c>
      <c r="B992" s="4" t="s">
        <v>1982</v>
      </c>
      <c r="E992" s="4" t="s">
        <v>1981</v>
      </c>
      <c r="F992" s="4" t="s">
        <v>6409</v>
      </c>
      <c r="G992" t="s">
        <v>4723</v>
      </c>
      <c r="H992" t="s">
        <v>4879</v>
      </c>
      <c r="I992" s="4"/>
    </row>
    <row r="993" spans="1:9" ht="16" x14ac:dyDescent="0.4">
      <c r="A993" s="4" t="s">
        <v>1983</v>
      </c>
      <c r="B993" s="4" t="s">
        <v>1984</v>
      </c>
      <c r="E993" s="4" t="s">
        <v>1983</v>
      </c>
      <c r="F993" s="4" t="s">
        <v>6410</v>
      </c>
      <c r="G993" t="s">
        <v>4723</v>
      </c>
      <c r="H993" t="s">
        <v>6411</v>
      </c>
      <c r="I993" s="4"/>
    </row>
    <row r="994" spans="1:9" ht="16" x14ac:dyDescent="0.4">
      <c r="A994" s="4" t="s">
        <v>1985</v>
      </c>
      <c r="B994" s="4" t="s">
        <v>1986</v>
      </c>
      <c r="E994" s="4" t="s">
        <v>1985</v>
      </c>
      <c r="F994" s="4" t="s">
        <v>4898</v>
      </c>
      <c r="G994" t="s">
        <v>4726</v>
      </c>
      <c r="H994" t="s">
        <v>6412</v>
      </c>
      <c r="I994" s="4"/>
    </row>
    <row r="995" spans="1:9" ht="16" x14ac:dyDescent="0.4">
      <c r="A995" s="4" t="s">
        <v>1987</v>
      </c>
      <c r="B995" s="4" t="s">
        <v>1988</v>
      </c>
      <c r="E995" s="4" t="s">
        <v>1987</v>
      </c>
      <c r="F995" s="4" t="s">
        <v>6413</v>
      </c>
      <c r="G995" t="s">
        <v>4726</v>
      </c>
      <c r="H995" t="s">
        <v>6414</v>
      </c>
      <c r="I995" s="4"/>
    </row>
    <row r="996" spans="1:9" ht="16" x14ac:dyDescent="0.4">
      <c r="A996" s="4" t="s">
        <v>1989</v>
      </c>
      <c r="B996" s="4" t="s">
        <v>1990</v>
      </c>
      <c r="E996" s="4" t="s">
        <v>1989</v>
      </c>
      <c r="F996" s="4" t="s">
        <v>6415</v>
      </c>
      <c r="G996" t="s">
        <v>4723</v>
      </c>
      <c r="H996" t="s">
        <v>6416</v>
      </c>
      <c r="I996" s="4"/>
    </row>
    <row r="997" spans="1:9" ht="16" x14ac:dyDescent="0.4">
      <c r="A997" s="4" t="s">
        <v>1991</v>
      </c>
      <c r="B997" s="4" t="s">
        <v>1992</v>
      </c>
      <c r="E997" s="4" t="s">
        <v>1991</v>
      </c>
      <c r="F997" s="4" t="s">
        <v>4805</v>
      </c>
      <c r="G997" t="s">
        <v>4726</v>
      </c>
      <c r="H997" t="s">
        <v>6417</v>
      </c>
      <c r="I997" s="4"/>
    </row>
    <row r="998" spans="1:9" ht="16" x14ac:dyDescent="0.4">
      <c r="A998" s="4" t="s">
        <v>1993</v>
      </c>
      <c r="B998" s="4" t="s">
        <v>1994</v>
      </c>
      <c r="E998" s="4" t="s">
        <v>1993</v>
      </c>
      <c r="F998" s="4" t="s">
        <v>6418</v>
      </c>
      <c r="G998" t="s">
        <v>5601</v>
      </c>
      <c r="H998" t="s">
        <v>6419</v>
      </c>
      <c r="I998" s="4"/>
    </row>
    <row r="999" spans="1:9" ht="16" x14ac:dyDescent="0.4">
      <c r="A999" s="4" t="s">
        <v>1995</v>
      </c>
      <c r="B999" s="4" t="s">
        <v>1996</v>
      </c>
      <c r="E999" s="4" t="s">
        <v>1995</v>
      </c>
      <c r="F999" s="4" t="s">
        <v>4772</v>
      </c>
      <c r="G999" t="s">
        <v>4726</v>
      </c>
      <c r="H999" t="s">
        <v>6420</v>
      </c>
      <c r="I999" s="4"/>
    </row>
    <row r="1000" spans="1:9" ht="16" x14ac:dyDescent="0.4">
      <c r="A1000" s="4" t="s">
        <v>1997</v>
      </c>
      <c r="B1000" s="4" t="s">
        <v>1998</v>
      </c>
      <c r="E1000" s="4" t="s">
        <v>1997</v>
      </c>
      <c r="F1000" s="4" t="s">
        <v>6421</v>
      </c>
      <c r="G1000" t="s">
        <v>5601</v>
      </c>
      <c r="H1000" t="s">
        <v>5545</v>
      </c>
      <c r="I1000" s="4"/>
    </row>
    <row r="1001" spans="1:9" ht="16" x14ac:dyDescent="0.4">
      <c r="A1001" s="4" t="s">
        <v>1999</v>
      </c>
      <c r="B1001" s="4" t="s">
        <v>2000</v>
      </c>
      <c r="E1001" s="4" t="s">
        <v>1999</v>
      </c>
      <c r="F1001" s="4" t="s">
        <v>5707</v>
      </c>
      <c r="G1001" t="s">
        <v>4726</v>
      </c>
      <c r="H1001" t="s">
        <v>6422</v>
      </c>
      <c r="I1001" s="4"/>
    </row>
    <row r="1002" spans="1:9" ht="16" x14ac:dyDescent="0.4">
      <c r="A1002" s="4" t="s">
        <v>2001</v>
      </c>
      <c r="B1002" s="4" t="s">
        <v>2002</v>
      </c>
      <c r="E1002" s="4" t="s">
        <v>2001</v>
      </c>
      <c r="F1002" s="4" t="s">
        <v>6423</v>
      </c>
      <c r="G1002" t="s">
        <v>5601</v>
      </c>
      <c r="H1002" t="s">
        <v>6424</v>
      </c>
      <c r="I1002" s="4"/>
    </row>
    <row r="1003" spans="1:9" ht="16" x14ac:dyDescent="0.4">
      <c r="A1003" s="4" t="s">
        <v>2003</v>
      </c>
      <c r="B1003" s="4" t="s">
        <v>2004</v>
      </c>
      <c r="E1003" s="4" t="s">
        <v>2003</v>
      </c>
      <c r="F1003" s="4" t="s">
        <v>6425</v>
      </c>
      <c r="G1003" t="s">
        <v>4726</v>
      </c>
      <c r="H1003" t="s">
        <v>4883</v>
      </c>
      <c r="I1003" s="4"/>
    </row>
    <row r="1004" spans="1:9" ht="16" x14ac:dyDescent="0.4">
      <c r="A1004" s="4" t="s">
        <v>2005</v>
      </c>
      <c r="B1004" s="4" t="s">
        <v>2006</v>
      </c>
      <c r="E1004" s="4" t="s">
        <v>2005</v>
      </c>
      <c r="F1004" s="4" t="s">
        <v>6426</v>
      </c>
      <c r="G1004" t="s">
        <v>5601</v>
      </c>
      <c r="H1004" t="s">
        <v>6427</v>
      </c>
      <c r="I1004" s="4"/>
    </row>
    <row r="1005" spans="1:9" ht="16" x14ac:dyDescent="0.4">
      <c r="A1005" s="4" t="s">
        <v>2007</v>
      </c>
      <c r="B1005" s="4" t="s">
        <v>2008</v>
      </c>
      <c r="E1005" s="4" t="s">
        <v>2007</v>
      </c>
      <c r="F1005" s="4" t="s">
        <v>6428</v>
      </c>
      <c r="G1005" t="s">
        <v>4723</v>
      </c>
      <c r="H1005" t="s">
        <v>6429</v>
      </c>
      <c r="I1005" s="4"/>
    </row>
    <row r="1006" spans="1:9" ht="16" x14ac:dyDescent="0.4">
      <c r="A1006" s="4" t="s">
        <v>2009</v>
      </c>
      <c r="B1006" s="4" t="s">
        <v>2010</v>
      </c>
      <c r="E1006" s="4" t="s">
        <v>2009</v>
      </c>
      <c r="F1006" s="4" t="s">
        <v>6430</v>
      </c>
      <c r="G1006" t="s">
        <v>4726</v>
      </c>
      <c r="H1006" t="s">
        <v>4796</v>
      </c>
      <c r="I1006" s="4"/>
    </row>
    <row r="1007" spans="1:9" ht="16" x14ac:dyDescent="0.4">
      <c r="A1007" s="4" t="s">
        <v>2011</v>
      </c>
      <c r="B1007" s="4" t="s">
        <v>2012</v>
      </c>
      <c r="E1007" s="4" t="s">
        <v>2011</v>
      </c>
      <c r="F1007" s="4" t="s">
        <v>6431</v>
      </c>
      <c r="G1007" t="s">
        <v>4726</v>
      </c>
      <c r="H1007" t="s">
        <v>4909</v>
      </c>
      <c r="I1007" s="4"/>
    </row>
    <row r="1008" spans="1:9" ht="16" x14ac:dyDescent="0.4">
      <c r="A1008" s="4" t="s">
        <v>2013</v>
      </c>
      <c r="B1008" s="4" t="s">
        <v>2014</v>
      </c>
      <c r="E1008" s="4" t="s">
        <v>2013</v>
      </c>
      <c r="F1008" s="4" t="s">
        <v>6432</v>
      </c>
      <c r="G1008" t="s">
        <v>4723</v>
      </c>
      <c r="H1008" t="s">
        <v>6433</v>
      </c>
      <c r="I1008" s="4"/>
    </row>
    <row r="1009" spans="1:9" ht="16" x14ac:dyDescent="0.4">
      <c r="A1009" s="4" t="s">
        <v>2015</v>
      </c>
      <c r="B1009" s="4" t="s">
        <v>2016</v>
      </c>
      <c r="E1009" s="4" t="s">
        <v>2015</v>
      </c>
      <c r="F1009" s="4" t="s">
        <v>5216</v>
      </c>
      <c r="G1009" t="s">
        <v>4723</v>
      </c>
      <c r="H1009" t="s">
        <v>6434</v>
      </c>
      <c r="I1009" s="4"/>
    </row>
    <row r="1010" spans="1:9" ht="16" x14ac:dyDescent="0.4">
      <c r="A1010" s="4" t="s">
        <v>2017</v>
      </c>
      <c r="B1010" s="4" t="s">
        <v>2018</v>
      </c>
      <c r="E1010" s="4" t="s">
        <v>2017</v>
      </c>
      <c r="F1010" s="4" t="s">
        <v>6435</v>
      </c>
      <c r="G1010" t="s">
        <v>4726</v>
      </c>
      <c r="H1010" t="s">
        <v>6436</v>
      </c>
      <c r="I1010" s="4"/>
    </row>
    <row r="1011" spans="1:9" ht="16" x14ac:dyDescent="0.4">
      <c r="A1011" s="4" t="s">
        <v>2019</v>
      </c>
      <c r="B1011" s="4" t="s">
        <v>2020</v>
      </c>
      <c r="E1011" s="4" t="s">
        <v>2019</v>
      </c>
      <c r="F1011" s="4" t="s">
        <v>6437</v>
      </c>
      <c r="G1011" t="s">
        <v>4723</v>
      </c>
      <c r="H1011" t="s">
        <v>5080</v>
      </c>
      <c r="I1011" s="4"/>
    </row>
    <row r="1012" spans="1:9" ht="16" x14ac:dyDescent="0.4">
      <c r="A1012" s="4" t="s">
        <v>2021</v>
      </c>
      <c r="B1012" s="4" t="s">
        <v>2022</v>
      </c>
      <c r="E1012" s="4" t="s">
        <v>2021</v>
      </c>
      <c r="F1012" s="4" t="s">
        <v>6438</v>
      </c>
      <c r="G1012" t="s">
        <v>4723</v>
      </c>
      <c r="H1012" t="s">
        <v>6439</v>
      </c>
      <c r="I1012" s="4"/>
    </row>
    <row r="1013" spans="1:9" ht="16" x14ac:dyDescent="0.4">
      <c r="A1013" s="4" t="s">
        <v>2023</v>
      </c>
      <c r="B1013" s="4" t="s">
        <v>2024</v>
      </c>
      <c r="E1013" s="4" t="s">
        <v>2023</v>
      </c>
      <c r="F1013" s="4" t="s">
        <v>6440</v>
      </c>
      <c r="G1013" t="s">
        <v>4723</v>
      </c>
      <c r="H1013" t="s">
        <v>5195</v>
      </c>
      <c r="I1013" s="4"/>
    </row>
    <row r="1014" spans="1:9" ht="16" x14ac:dyDescent="0.4">
      <c r="A1014" s="4" t="s">
        <v>2025</v>
      </c>
      <c r="B1014" s="4" t="s">
        <v>2026</v>
      </c>
      <c r="E1014" s="4" t="s">
        <v>2025</v>
      </c>
      <c r="F1014" s="4" t="s">
        <v>6441</v>
      </c>
      <c r="G1014" t="s">
        <v>4723</v>
      </c>
      <c r="H1014" t="s">
        <v>6302</v>
      </c>
      <c r="I1014" s="4"/>
    </row>
    <row r="1015" spans="1:9" ht="16" x14ac:dyDescent="0.4">
      <c r="A1015" s="4" t="s">
        <v>2027</v>
      </c>
      <c r="B1015" s="4" t="s">
        <v>2028</v>
      </c>
      <c r="E1015" s="4" t="s">
        <v>2027</v>
      </c>
      <c r="F1015" s="4" t="s">
        <v>6442</v>
      </c>
      <c r="G1015" t="s">
        <v>4723</v>
      </c>
      <c r="H1015" t="s">
        <v>6443</v>
      </c>
      <c r="I1015" s="4"/>
    </row>
    <row r="1016" spans="1:9" ht="16" x14ac:dyDescent="0.4">
      <c r="A1016" s="4" t="s">
        <v>2029</v>
      </c>
      <c r="B1016" s="4" t="s">
        <v>2030</v>
      </c>
      <c r="E1016" s="4" t="s">
        <v>2029</v>
      </c>
      <c r="F1016" s="4" t="s">
        <v>6444</v>
      </c>
      <c r="G1016" t="s">
        <v>4723</v>
      </c>
      <c r="H1016" t="s">
        <v>5665</v>
      </c>
      <c r="I1016" s="4"/>
    </row>
    <row r="1017" spans="1:9" ht="16" x14ac:dyDescent="0.4">
      <c r="A1017" s="4" t="s">
        <v>2031</v>
      </c>
      <c r="B1017" s="4" t="s">
        <v>2032</v>
      </c>
      <c r="E1017" s="4" t="s">
        <v>2031</v>
      </c>
      <c r="F1017" s="4" t="s">
        <v>6445</v>
      </c>
      <c r="G1017" t="s">
        <v>4723</v>
      </c>
      <c r="H1017" t="s">
        <v>5029</v>
      </c>
      <c r="I1017" s="4"/>
    </row>
    <row r="1018" spans="1:9" ht="16" x14ac:dyDescent="0.4">
      <c r="A1018" s="4" t="s">
        <v>2033</v>
      </c>
      <c r="B1018" s="4" t="s">
        <v>2034</v>
      </c>
      <c r="E1018" s="4" t="s">
        <v>2033</v>
      </c>
      <c r="F1018" s="4" t="s">
        <v>6446</v>
      </c>
      <c r="G1018" t="s">
        <v>4723</v>
      </c>
      <c r="H1018" t="s">
        <v>6447</v>
      </c>
      <c r="I1018" s="4"/>
    </row>
    <row r="1019" spans="1:9" ht="16" x14ac:dyDescent="0.4">
      <c r="A1019" s="4" t="s">
        <v>2035</v>
      </c>
      <c r="B1019" s="4" t="s">
        <v>2036</v>
      </c>
      <c r="E1019" s="4" t="s">
        <v>2035</v>
      </c>
      <c r="F1019" s="4" t="s">
        <v>6448</v>
      </c>
      <c r="G1019" t="s">
        <v>5601</v>
      </c>
      <c r="H1019" t="s">
        <v>6449</v>
      </c>
      <c r="I1019" s="4"/>
    </row>
    <row r="1020" spans="1:9" ht="16" x14ac:dyDescent="0.4">
      <c r="A1020" s="4" t="s">
        <v>2037</v>
      </c>
      <c r="B1020" s="4" t="s">
        <v>2038</v>
      </c>
      <c r="E1020" s="4" t="s">
        <v>2037</v>
      </c>
      <c r="F1020" s="4" t="s">
        <v>6450</v>
      </c>
      <c r="G1020" t="s">
        <v>5601</v>
      </c>
      <c r="H1020" t="s">
        <v>6451</v>
      </c>
      <c r="I1020" s="4"/>
    </row>
    <row r="1021" spans="1:9" ht="16" x14ac:dyDescent="0.4">
      <c r="A1021" s="4" t="s">
        <v>2039</v>
      </c>
      <c r="B1021" s="4" t="s">
        <v>2040</v>
      </c>
      <c r="E1021" s="4" t="s">
        <v>2039</v>
      </c>
      <c r="F1021" s="4" t="s">
        <v>6452</v>
      </c>
      <c r="G1021" t="s">
        <v>4726</v>
      </c>
      <c r="H1021" t="s">
        <v>4739</v>
      </c>
      <c r="I1021" s="4"/>
    </row>
    <row r="1022" spans="1:9" ht="16" x14ac:dyDescent="0.4">
      <c r="A1022" s="4" t="s">
        <v>2041</v>
      </c>
      <c r="B1022" s="4" t="s">
        <v>2042</v>
      </c>
      <c r="E1022" s="4" t="s">
        <v>2041</v>
      </c>
      <c r="F1022" s="4" t="s">
        <v>6453</v>
      </c>
      <c r="G1022" t="s">
        <v>4723</v>
      </c>
      <c r="H1022" t="s">
        <v>6454</v>
      </c>
      <c r="I1022" s="4"/>
    </row>
    <row r="1023" spans="1:9" ht="16" x14ac:dyDescent="0.4">
      <c r="A1023" s="4" t="s">
        <v>2043</v>
      </c>
      <c r="B1023" s="4" t="s">
        <v>2044</v>
      </c>
      <c r="E1023" s="4" t="s">
        <v>2043</v>
      </c>
      <c r="F1023" s="4" t="s">
        <v>6455</v>
      </c>
      <c r="G1023" t="s">
        <v>4726</v>
      </c>
      <c r="H1023" t="s">
        <v>6456</v>
      </c>
      <c r="I1023" s="4"/>
    </row>
    <row r="1024" spans="1:9" ht="16" x14ac:dyDescent="0.4">
      <c r="A1024" s="4" t="s">
        <v>2045</v>
      </c>
      <c r="B1024" s="4" t="s">
        <v>2046</v>
      </c>
      <c r="E1024" s="4" t="s">
        <v>2045</v>
      </c>
      <c r="F1024" s="4" t="s">
        <v>6457</v>
      </c>
      <c r="G1024" t="s">
        <v>4723</v>
      </c>
      <c r="H1024" t="s">
        <v>6458</v>
      </c>
      <c r="I1024" s="4"/>
    </row>
    <row r="1025" spans="1:9" ht="16" x14ac:dyDescent="0.4">
      <c r="A1025" s="4" t="s">
        <v>2047</v>
      </c>
      <c r="B1025" s="4" t="s">
        <v>2048</v>
      </c>
      <c r="E1025" s="4" t="s">
        <v>2047</v>
      </c>
      <c r="F1025" s="4" t="s">
        <v>6459</v>
      </c>
      <c r="G1025" t="s">
        <v>4723</v>
      </c>
      <c r="H1025" t="s">
        <v>6460</v>
      </c>
      <c r="I1025" s="4"/>
    </row>
    <row r="1026" spans="1:9" ht="16" x14ac:dyDescent="0.4">
      <c r="A1026" s="4" t="s">
        <v>2049</v>
      </c>
      <c r="B1026" s="4" t="s">
        <v>2050</v>
      </c>
      <c r="E1026" s="4" t="s">
        <v>2049</v>
      </c>
      <c r="F1026" s="4" t="s">
        <v>6461</v>
      </c>
      <c r="G1026" t="s">
        <v>4726</v>
      </c>
      <c r="H1026" t="s">
        <v>6462</v>
      </c>
      <c r="I1026" s="4"/>
    </row>
    <row r="1027" spans="1:9" ht="16" x14ac:dyDescent="0.4">
      <c r="A1027" s="4" t="s">
        <v>2051</v>
      </c>
      <c r="B1027" s="4" t="s">
        <v>2052</v>
      </c>
      <c r="E1027" s="4" t="s">
        <v>2051</v>
      </c>
      <c r="F1027" s="4" t="s">
        <v>6463</v>
      </c>
      <c r="G1027" t="s">
        <v>4726</v>
      </c>
      <c r="H1027" t="s">
        <v>4747</v>
      </c>
      <c r="I1027" s="4"/>
    </row>
    <row r="1028" spans="1:9" ht="16" x14ac:dyDescent="0.4">
      <c r="A1028" s="4" t="s">
        <v>2053</v>
      </c>
      <c r="B1028" s="4" t="s">
        <v>2054</v>
      </c>
      <c r="E1028" s="4" t="s">
        <v>2053</v>
      </c>
      <c r="F1028" s="4" t="s">
        <v>6464</v>
      </c>
      <c r="G1028" t="s">
        <v>4726</v>
      </c>
      <c r="H1028" t="s">
        <v>6465</v>
      </c>
      <c r="I1028" s="4"/>
    </row>
    <row r="1029" spans="1:9" ht="16" x14ac:dyDescent="0.4">
      <c r="A1029" s="4" t="s">
        <v>2055</v>
      </c>
      <c r="B1029" s="4" t="s">
        <v>2056</v>
      </c>
      <c r="E1029" s="4" t="s">
        <v>2055</v>
      </c>
      <c r="F1029" s="4" t="s">
        <v>6466</v>
      </c>
      <c r="G1029" t="s">
        <v>4723</v>
      </c>
      <c r="H1029" t="s">
        <v>6467</v>
      </c>
      <c r="I1029" s="4"/>
    </row>
    <row r="1030" spans="1:9" ht="16" x14ac:dyDescent="0.4">
      <c r="A1030" s="4" t="s">
        <v>2057</v>
      </c>
      <c r="B1030" s="4" t="s">
        <v>2058</v>
      </c>
      <c r="E1030" s="4" t="s">
        <v>2057</v>
      </c>
      <c r="F1030" s="4" t="s">
        <v>6468</v>
      </c>
      <c r="G1030" t="s">
        <v>4726</v>
      </c>
      <c r="H1030" t="s">
        <v>6465</v>
      </c>
      <c r="I1030" s="4"/>
    </row>
    <row r="1031" spans="1:9" ht="16" x14ac:dyDescent="0.4">
      <c r="A1031" s="4" t="s">
        <v>2059</v>
      </c>
      <c r="B1031" s="4" t="s">
        <v>2060</v>
      </c>
      <c r="E1031" s="4" t="s">
        <v>2059</v>
      </c>
      <c r="F1031" s="4" t="s">
        <v>6469</v>
      </c>
      <c r="G1031" t="s">
        <v>4726</v>
      </c>
      <c r="H1031" t="s">
        <v>4883</v>
      </c>
      <c r="I1031" s="4"/>
    </row>
    <row r="1032" spans="1:9" ht="16" x14ac:dyDescent="0.4">
      <c r="A1032" s="4" t="s">
        <v>2061</v>
      </c>
      <c r="B1032" s="4" t="s">
        <v>2062</v>
      </c>
      <c r="E1032" s="4" t="s">
        <v>2061</v>
      </c>
      <c r="F1032" s="4" t="s">
        <v>6470</v>
      </c>
      <c r="G1032" t="s">
        <v>4723</v>
      </c>
      <c r="H1032" t="s">
        <v>6471</v>
      </c>
      <c r="I1032" s="4"/>
    </row>
    <row r="1033" spans="1:9" ht="16" x14ac:dyDescent="0.4">
      <c r="A1033" s="4" t="s">
        <v>2063</v>
      </c>
      <c r="B1033" s="4" t="s">
        <v>2064</v>
      </c>
      <c r="E1033" s="4" t="s">
        <v>2063</v>
      </c>
      <c r="F1033" s="4" t="s">
        <v>6472</v>
      </c>
      <c r="G1033" t="s">
        <v>4726</v>
      </c>
      <c r="H1033" t="s">
        <v>6473</v>
      </c>
      <c r="I1033" s="4"/>
    </row>
    <row r="1034" spans="1:9" ht="16" x14ac:dyDescent="0.4">
      <c r="A1034" s="4" t="s">
        <v>2065</v>
      </c>
      <c r="B1034" s="4" t="s">
        <v>2066</v>
      </c>
      <c r="E1034" s="4" t="s">
        <v>2065</v>
      </c>
      <c r="F1034" s="4" t="s">
        <v>6474</v>
      </c>
      <c r="G1034" t="s">
        <v>4723</v>
      </c>
      <c r="H1034" t="s">
        <v>6475</v>
      </c>
      <c r="I1034" s="4"/>
    </row>
    <row r="1035" spans="1:9" ht="16" x14ac:dyDescent="0.4">
      <c r="A1035" s="4" t="s">
        <v>2067</v>
      </c>
      <c r="B1035" s="4" t="s">
        <v>2068</v>
      </c>
      <c r="E1035" s="4" t="s">
        <v>2067</v>
      </c>
      <c r="F1035" s="4" t="s">
        <v>5889</v>
      </c>
      <c r="G1035" t="s">
        <v>4723</v>
      </c>
      <c r="H1035" t="s">
        <v>6476</v>
      </c>
      <c r="I1035" s="4"/>
    </row>
    <row r="1036" spans="1:9" ht="16" x14ac:dyDescent="0.4">
      <c r="A1036" s="4" t="s">
        <v>2069</v>
      </c>
      <c r="B1036" s="4" t="s">
        <v>2070</v>
      </c>
      <c r="E1036" s="4" t="s">
        <v>2069</v>
      </c>
      <c r="F1036" s="4" t="s">
        <v>6477</v>
      </c>
      <c r="G1036" t="s">
        <v>4723</v>
      </c>
      <c r="H1036" t="s">
        <v>5434</v>
      </c>
      <c r="I1036" s="4"/>
    </row>
    <row r="1037" spans="1:9" ht="16" x14ac:dyDescent="0.4">
      <c r="A1037" s="4" t="s">
        <v>2071</v>
      </c>
      <c r="B1037" s="4" t="s">
        <v>2072</v>
      </c>
      <c r="E1037" s="4" t="s">
        <v>2071</v>
      </c>
      <c r="F1037" s="4" t="s">
        <v>6478</v>
      </c>
      <c r="G1037" t="s">
        <v>4723</v>
      </c>
      <c r="H1037" t="s">
        <v>6479</v>
      </c>
      <c r="I1037" s="4"/>
    </row>
    <row r="1038" spans="1:9" ht="16" x14ac:dyDescent="0.4">
      <c r="A1038" s="4" t="s">
        <v>2073</v>
      </c>
      <c r="B1038" s="4" t="s">
        <v>2074</v>
      </c>
      <c r="E1038" s="4" t="s">
        <v>2073</v>
      </c>
      <c r="F1038" s="4" t="s">
        <v>6480</v>
      </c>
      <c r="G1038" t="s">
        <v>4723</v>
      </c>
      <c r="H1038" t="s">
        <v>5730</v>
      </c>
      <c r="I1038" s="4"/>
    </row>
    <row r="1039" spans="1:9" ht="16" x14ac:dyDescent="0.4">
      <c r="A1039" s="4" t="s">
        <v>2075</v>
      </c>
      <c r="B1039" s="4" t="s">
        <v>2076</v>
      </c>
      <c r="E1039" s="4" t="s">
        <v>2075</v>
      </c>
      <c r="F1039" s="4" t="s">
        <v>6481</v>
      </c>
      <c r="G1039" t="s">
        <v>4726</v>
      </c>
      <c r="H1039" t="s">
        <v>4852</v>
      </c>
      <c r="I1039" s="4"/>
    </row>
    <row r="1040" spans="1:9" ht="16" x14ac:dyDescent="0.4">
      <c r="A1040" s="4" t="s">
        <v>2077</v>
      </c>
      <c r="B1040" s="4" t="s">
        <v>2078</v>
      </c>
      <c r="E1040" s="4" t="s">
        <v>2077</v>
      </c>
      <c r="F1040" s="4" t="s">
        <v>6482</v>
      </c>
      <c r="G1040" t="s">
        <v>4726</v>
      </c>
      <c r="H1040" t="s">
        <v>6483</v>
      </c>
      <c r="I1040" s="4"/>
    </row>
    <row r="1041" spans="1:9" ht="16" x14ac:dyDescent="0.4">
      <c r="A1041" s="4" t="s">
        <v>2079</v>
      </c>
      <c r="B1041" s="4" t="s">
        <v>2080</v>
      </c>
      <c r="E1041" s="4" t="s">
        <v>2079</v>
      </c>
      <c r="F1041" s="4" t="s">
        <v>6484</v>
      </c>
      <c r="G1041" t="s">
        <v>4723</v>
      </c>
      <c r="H1041" t="s">
        <v>5228</v>
      </c>
      <c r="I1041" s="4"/>
    </row>
    <row r="1042" spans="1:9" ht="16" x14ac:dyDescent="0.4">
      <c r="A1042" s="4" t="s">
        <v>2081</v>
      </c>
      <c r="B1042" s="4" t="s">
        <v>2082</v>
      </c>
      <c r="E1042" s="4" t="s">
        <v>2081</v>
      </c>
      <c r="F1042" s="4" t="s">
        <v>6485</v>
      </c>
      <c r="G1042" t="s">
        <v>4723</v>
      </c>
      <c r="H1042" t="s">
        <v>6486</v>
      </c>
      <c r="I1042" s="4"/>
    </row>
    <row r="1043" spans="1:9" ht="16" x14ac:dyDescent="0.4">
      <c r="A1043" s="4" t="s">
        <v>2083</v>
      </c>
      <c r="B1043" s="4" t="s">
        <v>2084</v>
      </c>
      <c r="E1043" s="4" t="s">
        <v>2083</v>
      </c>
      <c r="F1043" s="4" t="s">
        <v>5939</v>
      </c>
      <c r="G1043" t="s">
        <v>4726</v>
      </c>
      <c r="H1043" t="s">
        <v>5033</v>
      </c>
      <c r="I1043" s="4"/>
    </row>
    <row r="1044" spans="1:9" ht="16" x14ac:dyDescent="0.4">
      <c r="A1044" s="4" t="s">
        <v>2085</v>
      </c>
      <c r="B1044" s="4" t="s">
        <v>2086</v>
      </c>
      <c r="E1044" s="4" t="s">
        <v>2085</v>
      </c>
      <c r="F1044" s="4" t="s">
        <v>6487</v>
      </c>
      <c r="G1044" t="s">
        <v>4723</v>
      </c>
      <c r="H1044" t="s">
        <v>6488</v>
      </c>
      <c r="I1044" s="4"/>
    </row>
    <row r="1045" spans="1:9" ht="16" x14ac:dyDescent="0.4">
      <c r="A1045" s="4" t="s">
        <v>2087</v>
      </c>
      <c r="B1045" s="4" t="s">
        <v>2088</v>
      </c>
      <c r="E1045" s="4" t="s">
        <v>2087</v>
      </c>
      <c r="F1045" s="4" t="s">
        <v>6489</v>
      </c>
      <c r="G1045" t="s">
        <v>4726</v>
      </c>
      <c r="H1045" t="s">
        <v>6490</v>
      </c>
      <c r="I1045" s="4"/>
    </row>
    <row r="1046" spans="1:9" ht="16" x14ac:dyDescent="0.4">
      <c r="A1046" s="4" t="s">
        <v>2089</v>
      </c>
      <c r="B1046" s="4" t="s">
        <v>2090</v>
      </c>
      <c r="E1046" s="4" t="s">
        <v>2089</v>
      </c>
      <c r="F1046" s="4" t="s">
        <v>6491</v>
      </c>
      <c r="G1046" t="s">
        <v>4726</v>
      </c>
      <c r="H1046" t="s">
        <v>6492</v>
      </c>
      <c r="I1046" s="4"/>
    </row>
    <row r="1047" spans="1:9" ht="16" x14ac:dyDescent="0.4">
      <c r="A1047" s="4" t="s">
        <v>2091</v>
      </c>
      <c r="B1047" s="4" t="s">
        <v>2092</v>
      </c>
      <c r="E1047" s="4" t="s">
        <v>2091</v>
      </c>
      <c r="F1047" s="4" t="s">
        <v>6493</v>
      </c>
      <c r="G1047" t="s">
        <v>5601</v>
      </c>
      <c r="H1047" t="s">
        <v>6494</v>
      </c>
      <c r="I1047" s="4"/>
    </row>
    <row r="1048" spans="1:9" ht="16" x14ac:dyDescent="0.4">
      <c r="A1048" s="4" t="s">
        <v>2093</v>
      </c>
      <c r="B1048" s="4" t="s">
        <v>2094</v>
      </c>
      <c r="E1048" s="4" t="s">
        <v>2093</v>
      </c>
      <c r="F1048" s="4" t="s">
        <v>6495</v>
      </c>
      <c r="G1048" t="s">
        <v>4726</v>
      </c>
      <c r="H1048" t="s">
        <v>6496</v>
      </c>
      <c r="I1048" s="4"/>
    </row>
    <row r="1049" spans="1:9" ht="16" x14ac:dyDescent="0.4">
      <c r="A1049" s="4" t="s">
        <v>2095</v>
      </c>
      <c r="B1049" s="4" t="s">
        <v>2096</v>
      </c>
      <c r="E1049" s="4" t="s">
        <v>2095</v>
      </c>
      <c r="F1049" s="4" t="s">
        <v>6497</v>
      </c>
      <c r="G1049" t="s">
        <v>4726</v>
      </c>
      <c r="H1049" t="s">
        <v>6465</v>
      </c>
      <c r="I1049" s="4"/>
    </row>
    <row r="1050" spans="1:9" ht="16" x14ac:dyDescent="0.4">
      <c r="A1050" s="4" t="s">
        <v>2097</v>
      </c>
      <c r="B1050" s="4" t="s">
        <v>2098</v>
      </c>
      <c r="E1050" s="4" t="s">
        <v>2097</v>
      </c>
      <c r="F1050" s="4" t="s">
        <v>6498</v>
      </c>
      <c r="G1050" t="s">
        <v>4723</v>
      </c>
      <c r="H1050" t="s">
        <v>6499</v>
      </c>
      <c r="I1050" s="4"/>
    </row>
    <row r="1051" spans="1:9" ht="16" x14ac:dyDescent="0.4">
      <c r="A1051" s="4" t="s">
        <v>2099</v>
      </c>
      <c r="B1051" s="4" t="s">
        <v>2100</v>
      </c>
      <c r="E1051" s="4" t="s">
        <v>2099</v>
      </c>
      <c r="F1051" s="4" t="s">
        <v>6500</v>
      </c>
      <c r="G1051" t="s">
        <v>4723</v>
      </c>
      <c r="H1051" t="s">
        <v>6501</v>
      </c>
      <c r="I1051" s="4"/>
    </row>
    <row r="1052" spans="1:9" ht="16" x14ac:dyDescent="0.4">
      <c r="A1052" s="4" t="s">
        <v>2101</v>
      </c>
      <c r="B1052" s="4" t="s">
        <v>2102</v>
      </c>
      <c r="E1052" s="4" t="s">
        <v>2101</v>
      </c>
      <c r="F1052" s="4" t="s">
        <v>6502</v>
      </c>
      <c r="G1052" t="s">
        <v>4723</v>
      </c>
      <c r="H1052" t="s">
        <v>5948</v>
      </c>
      <c r="I1052" s="4"/>
    </row>
    <row r="1053" spans="1:9" ht="16" x14ac:dyDescent="0.4">
      <c r="A1053" s="4" t="s">
        <v>2103</v>
      </c>
      <c r="B1053" s="4" t="s">
        <v>2104</v>
      </c>
      <c r="E1053" s="4" t="s">
        <v>2103</v>
      </c>
      <c r="F1053" s="4" t="s">
        <v>6503</v>
      </c>
      <c r="G1053" t="s">
        <v>5601</v>
      </c>
      <c r="H1053" t="s">
        <v>6504</v>
      </c>
      <c r="I1053" s="4"/>
    </row>
    <row r="1054" spans="1:9" ht="16" x14ac:dyDescent="0.4">
      <c r="A1054" s="4" t="s">
        <v>2105</v>
      </c>
      <c r="B1054" s="4" t="s">
        <v>2106</v>
      </c>
      <c r="E1054" s="4" t="s">
        <v>2105</v>
      </c>
      <c r="F1054" s="4" t="s">
        <v>6505</v>
      </c>
      <c r="G1054" t="s">
        <v>4726</v>
      </c>
      <c r="H1054" t="s">
        <v>6506</v>
      </c>
      <c r="I1054" s="4"/>
    </row>
    <row r="1055" spans="1:9" ht="16" x14ac:dyDescent="0.4">
      <c r="A1055" s="4" t="s">
        <v>2107</v>
      </c>
      <c r="B1055" s="4" t="s">
        <v>2108</v>
      </c>
      <c r="E1055" s="4" t="s">
        <v>2107</v>
      </c>
      <c r="F1055" s="4" t="s">
        <v>6507</v>
      </c>
      <c r="G1055" t="s">
        <v>4723</v>
      </c>
      <c r="H1055" t="s">
        <v>6508</v>
      </c>
      <c r="I1055" s="4"/>
    </row>
    <row r="1056" spans="1:9" ht="16" x14ac:dyDescent="0.4">
      <c r="A1056" s="4" t="s">
        <v>2109</v>
      </c>
      <c r="B1056" s="4" t="s">
        <v>2110</v>
      </c>
      <c r="E1056" s="4" t="s">
        <v>2109</v>
      </c>
      <c r="F1056" s="4" t="s">
        <v>6509</v>
      </c>
      <c r="G1056" t="s">
        <v>4726</v>
      </c>
      <c r="H1056" t="s">
        <v>5568</v>
      </c>
      <c r="I1056" s="4"/>
    </row>
    <row r="1057" spans="1:12" ht="16" x14ac:dyDescent="0.4">
      <c r="A1057" s="4" t="s">
        <v>2111</v>
      </c>
      <c r="B1057" s="4" t="s">
        <v>2112</v>
      </c>
      <c r="E1057" s="4" t="s">
        <v>2111</v>
      </c>
      <c r="F1057" s="4" t="s">
        <v>6510</v>
      </c>
      <c r="G1057" t="s">
        <v>5601</v>
      </c>
      <c r="H1057" t="s">
        <v>5499</v>
      </c>
      <c r="I1057" s="4"/>
    </row>
    <row r="1058" spans="1:12" ht="16" x14ac:dyDescent="0.4">
      <c r="A1058" s="4" t="s">
        <v>2113</v>
      </c>
      <c r="B1058" s="4" t="s">
        <v>2114</v>
      </c>
      <c r="E1058" s="4" t="s">
        <v>2113</v>
      </c>
      <c r="F1058" s="4" t="s">
        <v>6511</v>
      </c>
      <c r="G1058" t="s">
        <v>4723</v>
      </c>
      <c r="H1058" t="s">
        <v>6512</v>
      </c>
      <c r="I1058" s="4"/>
    </row>
    <row r="1059" spans="1:12" ht="16" x14ac:dyDescent="0.4">
      <c r="A1059" s="4" t="s">
        <v>2115</v>
      </c>
      <c r="B1059" s="4" t="s">
        <v>2116</v>
      </c>
      <c r="E1059" s="4" t="s">
        <v>2115</v>
      </c>
      <c r="F1059" s="4" t="s">
        <v>6409</v>
      </c>
      <c r="G1059" t="s">
        <v>5601</v>
      </c>
      <c r="H1059" t="s">
        <v>6513</v>
      </c>
      <c r="I1059" s="4"/>
    </row>
    <row r="1060" spans="1:12" ht="16" x14ac:dyDescent="0.4">
      <c r="A1060" s="4" t="s">
        <v>2117</v>
      </c>
      <c r="B1060" s="4" t="s">
        <v>2118</v>
      </c>
      <c r="E1060" s="4" t="s">
        <v>2117</v>
      </c>
      <c r="F1060" s="4" t="s">
        <v>6514</v>
      </c>
      <c r="G1060" t="s">
        <v>4723</v>
      </c>
      <c r="H1060" t="s">
        <v>6323</v>
      </c>
      <c r="I1060" s="4"/>
    </row>
    <row r="1061" spans="1:12" ht="16" x14ac:dyDescent="0.4">
      <c r="A1061" s="4" t="s">
        <v>2119</v>
      </c>
      <c r="B1061" s="4" t="s">
        <v>2120</v>
      </c>
      <c r="E1061" s="4" t="s">
        <v>2119</v>
      </c>
      <c r="F1061" s="4" t="s">
        <v>6515</v>
      </c>
      <c r="G1061" t="s">
        <v>4726</v>
      </c>
      <c r="H1061" t="s">
        <v>5116</v>
      </c>
      <c r="I1061" s="4"/>
    </row>
    <row r="1062" spans="1:12" ht="16" x14ac:dyDescent="0.4">
      <c r="A1062" s="4" t="s">
        <v>2121</v>
      </c>
      <c r="B1062" s="4" t="s">
        <v>2122</v>
      </c>
      <c r="E1062" s="4" t="s">
        <v>2121</v>
      </c>
      <c r="F1062" s="4" t="s">
        <v>6516</v>
      </c>
      <c r="G1062" t="s">
        <v>4726</v>
      </c>
      <c r="H1062" t="s">
        <v>6517</v>
      </c>
      <c r="I1062" s="4"/>
    </row>
    <row r="1063" spans="1:12" ht="16" x14ac:dyDescent="0.4">
      <c r="A1063" s="4" t="s">
        <v>2123</v>
      </c>
      <c r="B1063" s="4" t="s">
        <v>2124</v>
      </c>
      <c r="E1063" s="4" t="s">
        <v>2123</v>
      </c>
      <c r="F1063" s="4" t="s">
        <v>6518</v>
      </c>
      <c r="G1063" t="s">
        <v>4726</v>
      </c>
      <c r="H1063" t="s">
        <v>6519</v>
      </c>
      <c r="I1063" s="4"/>
    </row>
    <row r="1064" spans="1:12" ht="16" x14ac:dyDescent="0.4">
      <c r="A1064" s="4" t="s">
        <v>2125</v>
      </c>
      <c r="B1064" s="4" t="s">
        <v>2126</v>
      </c>
      <c r="E1064" s="4" t="s">
        <v>2125</v>
      </c>
      <c r="F1064" s="4" t="s">
        <v>6066</v>
      </c>
      <c r="G1064" t="s">
        <v>4726</v>
      </c>
      <c r="H1064" t="s">
        <v>6520</v>
      </c>
      <c r="I1064" s="4" t="s">
        <v>6521</v>
      </c>
      <c r="L1064" t="s">
        <v>6521</v>
      </c>
    </row>
    <row r="1065" spans="1:12" ht="16" x14ac:dyDescent="0.4">
      <c r="A1065" s="4" t="s">
        <v>2127</v>
      </c>
      <c r="B1065" s="4" t="s">
        <v>2128</v>
      </c>
      <c r="E1065" s="4" t="s">
        <v>2127</v>
      </c>
      <c r="F1065" s="4" t="s">
        <v>6522</v>
      </c>
      <c r="G1065" t="s">
        <v>4726</v>
      </c>
      <c r="H1065" t="s">
        <v>6523</v>
      </c>
      <c r="I1065" s="4"/>
    </row>
    <row r="1066" spans="1:12" ht="16" x14ac:dyDescent="0.4">
      <c r="A1066" s="4" t="s">
        <v>2129</v>
      </c>
      <c r="B1066" s="4" t="s">
        <v>2130</v>
      </c>
      <c r="E1066" s="4" t="s">
        <v>2129</v>
      </c>
      <c r="F1066" s="4" t="s">
        <v>6524</v>
      </c>
      <c r="G1066" t="s">
        <v>4726</v>
      </c>
      <c r="H1066" t="s">
        <v>6525</v>
      </c>
      <c r="I1066" s="4"/>
    </row>
    <row r="1067" spans="1:12" ht="16" x14ac:dyDescent="0.4">
      <c r="A1067" s="4" t="s">
        <v>2131</v>
      </c>
      <c r="B1067" s="4" t="s">
        <v>2132</v>
      </c>
      <c r="E1067" s="4" t="s">
        <v>2131</v>
      </c>
      <c r="F1067" s="4" t="s">
        <v>6526</v>
      </c>
      <c r="G1067" t="s">
        <v>4723</v>
      </c>
      <c r="H1067" t="s">
        <v>6527</v>
      </c>
      <c r="I1067" s="4"/>
    </row>
    <row r="1068" spans="1:12" ht="16" x14ac:dyDescent="0.4">
      <c r="A1068" s="4" t="s">
        <v>2133</v>
      </c>
      <c r="B1068" s="4" t="s">
        <v>2134</v>
      </c>
      <c r="E1068" s="4" t="s">
        <v>2133</v>
      </c>
      <c r="F1068" s="4" t="s">
        <v>6528</v>
      </c>
      <c r="G1068" t="s">
        <v>4726</v>
      </c>
      <c r="H1068" t="s">
        <v>6529</v>
      </c>
      <c r="I1068" s="4"/>
    </row>
    <row r="1069" spans="1:12" ht="16" x14ac:dyDescent="0.4">
      <c r="A1069" s="4" t="s">
        <v>2135</v>
      </c>
      <c r="B1069" s="4" t="s">
        <v>2136</v>
      </c>
      <c r="E1069" s="4" t="s">
        <v>2135</v>
      </c>
      <c r="F1069" s="4" t="s">
        <v>6530</v>
      </c>
      <c r="G1069" t="s">
        <v>4723</v>
      </c>
      <c r="H1069" t="s">
        <v>6081</v>
      </c>
      <c r="I1069" s="4"/>
    </row>
    <row r="1070" spans="1:12" ht="16" x14ac:dyDescent="0.4">
      <c r="A1070" s="4" t="s">
        <v>2137</v>
      </c>
      <c r="B1070" s="4" t="s">
        <v>2138</v>
      </c>
      <c r="E1070" s="4" t="s">
        <v>2137</v>
      </c>
      <c r="F1070" s="4" t="s">
        <v>6531</v>
      </c>
      <c r="G1070" t="s">
        <v>4726</v>
      </c>
      <c r="H1070" t="s">
        <v>4737</v>
      </c>
      <c r="I1070" s="4"/>
    </row>
    <row r="1071" spans="1:12" ht="16" x14ac:dyDescent="0.4">
      <c r="A1071" s="4" t="s">
        <v>2139</v>
      </c>
      <c r="B1071" s="4" t="s">
        <v>2140</v>
      </c>
      <c r="E1071" s="4" t="s">
        <v>2139</v>
      </c>
      <c r="F1071" s="4" t="s">
        <v>6077</v>
      </c>
      <c r="G1071" t="s">
        <v>4723</v>
      </c>
      <c r="H1071" t="s">
        <v>6532</v>
      </c>
      <c r="I1071" s="4"/>
    </row>
    <row r="1072" spans="1:12" ht="16" x14ac:dyDescent="0.4">
      <c r="A1072" s="4" t="s">
        <v>2141</v>
      </c>
      <c r="B1072" s="4" t="s">
        <v>2142</v>
      </c>
      <c r="E1072" s="4" t="s">
        <v>2141</v>
      </c>
      <c r="F1072" s="4" t="s">
        <v>6533</v>
      </c>
      <c r="G1072" t="s">
        <v>4723</v>
      </c>
      <c r="H1072" t="s">
        <v>6534</v>
      </c>
      <c r="I1072" s="4"/>
    </row>
    <row r="1073" spans="1:9" ht="16" x14ac:dyDescent="0.4">
      <c r="A1073" s="4" t="s">
        <v>2143</v>
      </c>
      <c r="B1073" s="4" t="s">
        <v>2144</v>
      </c>
      <c r="E1073" s="4" t="s">
        <v>2143</v>
      </c>
      <c r="F1073" s="4" t="s">
        <v>6535</v>
      </c>
      <c r="G1073" t="s">
        <v>4723</v>
      </c>
      <c r="H1073" t="s">
        <v>5365</v>
      </c>
      <c r="I1073" s="4"/>
    </row>
    <row r="1074" spans="1:9" ht="16" x14ac:dyDescent="0.4">
      <c r="A1074" s="4" t="s">
        <v>2145</v>
      </c>
      <c r="B1074" s="4" t="s">
        <v>2146</v>
      </c>
      <c r="E1074" s="4" t="s">
        <v>2145</v>
      </c>
      <c r="F1074" s="4" t="s">
        <v>6536</v>
      </c>
      <c r="G1074" t="s">
        <v>5601</v>
      </c>
      <c r="H1074" t="s">
        <v>6537</v>
      </c>
      <c r="I1074" s="4"/>
    </row>
    <row r="1075" spans="1:9" ht="16" x14ac:dyDescent="0.4">
      <c r="A1075" s="4" t="s">
        <v>2147</v>
      </c>
      <c r="B1075" s="4" t="s">
        <v>2148</v>
      </c>
      <c r="E1075" s="4" t="s">
        <v>2147</v>
      </c>
      <c r="F1075" s="4" t="s">
        <v>6538</v>
      </c>
      <c r="G1075" t="s">
        <v>4723</v>
      </c>
      <c r="H1075" t="s">
        <v>6539</v>
      </c>
      <c r="I1075" s="4"/>
    </row>
    <row r="1076" spans="1:9" ht="16" x14ac:dyDescent="0.4">
      <c r="A1076" s="4" t="s">
        <v>2149</v>
      </c>
      <c r="B1076" s="4" t="s">
        <v>2150</v>
      </c>
      <c r="E1076" s="4" t="s">
        <v>2149</v>
      </c>
      <c r="F1076" s="4" t="s">
        <v>6540</v>
      </c>
      <c r="G1076" t="s">
        <v>4726</v>
      </c>
      <c r="H1076" t="s">
        <v>5004</v>
      </c>
      <c r="I1076" s="4"/>
    </row>
    <row r="1077" spans="1:9" ht="16" x14ac:dyDescent="0.4">
      <c r="A1077" s="4" t="s">
        <v>2151</v>
      </c>
      <c r="B1077" s="4" t="s">
        <v>2152</v>
      </c>
      <c r="E1077" s="4" t="s">
        <v>2151</v>
      </c>
      <c r="F1077" s="4" t="s">
        <v>6541</v>
      </c>
      <c r="G1077" t="s">
        <v>4726</v>
      </c>
      <c r="H1077" t="s">
        <v>5702</v>
      </c>
      <c r="I1077" s="4"/>
    </row>
    <row r="1078" spans="1:9" ht="16" x14ac:dyDescent="0.4">
      <c r="A1078" s="4" t="s">
        <v>2153</v>
      </c>
      <c r="B1078" s="4" t="s">
        <v>2154</v>
      </c>
      <c r="E1078" s="4" t="s">
        <v>2153</v>
      </c>
      <c r="F1078" s="4" t="s">
        <v>5629</v>
      </c>
      <c r="G1078" t="s">
        <v>4726</v>
      </c>
      <c r="H1078" t="s">
        <v>6542</v>
      </c>
      <c r="I1078" s="4"/>
    </row>
    <row r="1079" spans="1:9" ht="16" x14ac:dyDescent="0.4">
      <c r="A1079" s="4" t="s">
        <v>2155</v>
      </c>
      <c r="B1079" s="4" t="s">
        <v>2156</v>
      </c>
      <c r="E1079" s="4" t="s">
        <v>2155</v>
      </c>
      <c r="F1079" s="4" t="s">
        <v>6543</v>
      </c>
      <c r="G1079" t="s">
        <v>4723</v>
      </c>
      <c r="H1079" t="s">
        <v>6544</v>
      </c>
      <c r="I1079" s="4"/>
    </row>
    <row r="1080" spans="1:9" ht="16" x14ac:dyDescent="0.4">
      <c r="A1080" s="4" t="s">
        <v>2157</v>
      </c>
      <c r="B1080" s="4" t="s">
        <v>2158</v>
      </c>
      <c r="E1080" s="4" t="s">
        <v>2157</v>
      </c>
      <c r="F1080" s="4" t="s">
        <v>6545</v>
      </c>
      <c r="G1080" t="s">
        <v>4726</v>
      </c>
      <c r="H1080" t="s">
        <v>5151</v>
      </c>
      <c r="I1080" s="4"/>
    </row>
    <row r="1081" spans="1:9" ht="16" x14ac:dyDescent="0.4">
      <c r="A1081" s="4" t="s">
        <v>2159</v>
      </c>
      <c r="B1081" s="4" t="s">
        <v>2160</v>
      </c>
      <c r="E1081" s="4" t="s">
        <v>2159</v>
      </c>
      <c r="F1081" s="4" t="s">
        <v>6546</v>
      </c>
      <c r="G1081" t="s">
        <v>4726</v>
      </c>
      <c r="H1081" t="s">
        <v>6547</v>
      </c>
      <c r="I1081" s="4"/>
    </row>
    <row r="1082" spans="1:9" ht="16" x14ac:dyDescent="0.4">
      <c r="A1082" s="4" t="s">
        <v>2161</v>
      </c>
      <c r="B1082" s="4" t="s">
        <v>2162</v>
      </c>
      <c r="E1082" s="4" t="s">
        <v>2161</v>
      </c>
      <c r="F1082" s="4" t="s">
        <v>6548</v>
      </c>
      <c r="G1082" t="s">
        <v>4726</v>
      </c>
      <c r="H1082" t="s">
        <v>6549</v>
      </c>
      <c r="I1082" s="4"/>
    </row>
    <row r="1083" spans="1:9" ht="16" x14ac:dyDescent="0.4">
      <c r="A1083" s="4" t="s">
        <v>2163</v>
      </c>
      <c r="B1083" s="4" t="s">
        <v>2164</v>
      </c>
      <c r="E1083" s="4" t="s">
        <v>2163</v>
      </c>
      <c r="F1083" s="4" t="s">
        <v>6550</v>
      </c>
      <c r="G1083" t="s">
        <v>4726</v>
      </c>
      <c r="H1083" t="s">
        <v>5723</v>
      </c>
      <c r="I1083" s="4"/>
    </row>
    <row r="1084" spans="1:9" ht="16" x14ac:dyDescent="0.4">
      <c r="A1084" s="4" t="s">
        <v>2165</v>
      </c>
      <c r="B1084" s="4" t="s">
        <v>2166</v>
      </c>
      <c r="E1084" s="4" t="s">
        <v>2165</v>
      </c>
      <c r="F1084" s="4" t="s">
        <v>6551</v>
      </c>
      <c r="G1084" t="s">
        <v>5601</v>
      </c>
      <c r="H1084" t="s">
        <v>6552</v>
      </c>
      <c r="I1084" s="4"/>
    </row>
    <row r="1085" spans="1:9" ht="16" x14ac:dyDescent="0.4">
      <c r="A1085" s="4" t="s">
        <v>2167</v>
      </c>
      <c r="B1085" s="4" t="s">
        <v>2168</v>
      </c>
      <c r="E1085" s="4" t="s">
        <v>2167</v>
      </c>
      <c r="F1085" s="4" t="s">
        <v>6553</v>
      </c>
      <c r="G1085" t="s">
        <v>5601</v>
      </c>
      <c r="H1085" t="s">
        <v>6554</v>
      </c>
      <c r="I1085" s="4"/>
    </row>
    <row r="1086" spans="1:9" ht="16" x14ac:dyDescent="0.4">
      <c r="A1086" s="4" t="s">
        <v>2169</v>
      </c>
      <c r="B1086" s="4" t="s">
        <v>2170</v>
      </c>
      <c r="E1086" s="4" t="s">
        <v>2169</v>
      </c>
      <c r="F1086" s="4" t="s">
        <v>6555</v>
      </c>
      <c r="G1086" t="s">
        <v>4726</v>
      </c>
      <c r="H1086" t="s">
        <v>6556</v>
      </c>
      <c r="I1086" s="4"/>
    </row>
    <row r="1087" spans="1:9" ht="16" x14ac:dyDescent="0.4">
      <c r="A1087" s="4" t="s">
        <v>2171</v>
      </c>
      <c r="B1087" s="4" t="s">
        <v>2172</v>
      </c>
      <c r="E1087" s="4" t="s">
        <v>2171</v>
      </c>
      <c r="F1087" s="4" t="s">
        <v>6557</v>
      </c>
      <c r="G1087" t="s">
        <v>4726</v>
      </c>
      <c r="H1087" t="s">
        <v>5702</v>
      </c>
      <c r="I1087" s="4"/>
    </row>
    <row r="1088" spans="1:9" ht="16" x14ac:dyDescent="0.4">
      <c r="A1088" s="4" t="s">
        <v>2173</v>
      </c>
      <c r="B1088" s="4" t="s">
        <v>2174</v>
      </c>
      <c r="E1088" s="4" t="s">
        <v>2173</v>
      </c>
      <c r="F1088" s="4" t="s">
        <v>6558</v>
      </c>
      <c r="G1088" t="s">
        <v>4726</v>
      </c>
      <c r="H1088" t="s">
        <v>5151</v>
      </c>
      <c r="I1088" s="4"/>
    </row>
    <row r="1089" spans="1:9" ht="16" x14ac:dyDescent="0.4">
      <c r="A1089" s="4" t="s">
        <v>2175</v>
      </c>
      <c r="B1089" s="4" t="s">
        <v>2176</v>
      </c>
      <c r="E1089" s="4" t="s">
        <v>2175</v>
      </c>
      <c r="F1089" s="4" t="s">
        <v>6559</v>
      </c>
      <c r="G1089" t="s">
        <v>4723</v>
      </c>
      <c r="H1089" t="s">
        <v>6560</v>
      </c>
      <c r="I1089" s="4"/>
    </row>
    <row r="1090" spans="1:9" ht="16" x14ac:dyDescent="0.4">
      <c r="A1090" s="4" t="s">
        <v>2177</v>
      </c>
      <c r="B1090" s="4" t="s">
        <v>2178</v>
      </c>
      <c r="E1090" s="4" t="s">
        <v>2177</v>
      </c>
      <c r="F1090" s="4" t="s">
        <v>6561</v>
      </c>
      <c r="G1090" t="s">
        <v>4723</v>
      </c>
      <c r="H1090" t="s">
        <v>6562</v>
      </c>
      <c r="I1090" s="4"/>
    </row>
    <row r="1091" spans="1:9" ht="16" x14ac:dyDescent="0.4">
      <c r="A1091" s="4" t="s">
        <v>2179</v>
      </c>
      <c r="B1091" s="4" t="s">
        <v>2180</v>
      </c>
      <c r="E1091" s="4" t="s">
        <v>2179</v>
      </c>
      <c r="F1091" s="4" t="s">
        <v>6563</v>
      </c>
      <c r="G1091" t="s">
        <v>5601</v>
      </c>
      <c r="H1091" t="s">
        <v>6564</v>
      </c>
      <c r="I1091" s="4"/>
    </row>
    <row r="1092" spans="1:9" ht="16" x14ac:dyDescent="0.4">
      <c r="A1092" s="4" t="s">
        <v>2181</v>
      </c>
      <c r="B1092" s="4" t="s">
        <v>2182</v>
      </c>
      <c r="E1092" s="4" t="s">
        <v>2181</v>
      </c>
      <c r="F1092" s="4" t="s">
        <v>6565</v>
      </c>
      <c r="G1092" t="s">
        <v>4723</v>
      </c>
      <c r="H1092" t="s">
        <v>6566</v>
      </c>
      <c r="I1092" s="4"/>
    </row>
    <row r="1093" spans="1:9" ht="16" x14ac:dyDescent="0.4">
      <c r="A1093" s="4" t="s">
        <v>2183</v>
      </c>
      <c r="B1093" s="4" t="s">
        <v>2184</v>
      </c>
      <c r="E1093" s="4" t="s">
        <v>2183</v>
      </c>
      <c r="F1093" s="4" t="s">
        <v>6482</v>
      </c>
      <c r="G1093" t="s">
        <v>4723</v>
      </c>
      <c r="H1093" t="s">
        <v>6567</v>
      </c>
      <c r="I1093" s="4"/>
    </row>
    <row r="1094" spans="1:9" ht="16" x14ac:dyDescent="0.4">
      <c r="A1094" s="4" t="s">
        <v>2185</v>
      </c>
      <c r="B1094" s="4" t="s">
        <v>2186</v>
      </c>
      <c r="E1094" s="4" t="s">
        <v>2185</v>
      </c>
      <c r="F1094" s="4" t="s">
        <v>6568</v>
      </c>
      <c r="G1094" t="s">
        <v>4726</v>
      </c>
      <c r="H1094" t="s">
        <v>6569</v>
      </c>
      <c r="I1094" s="4"/>
    </row>
    <row r="1095" spans="1:9" ht="16" x14ac:dyDescent="0.4">
      <c r="A1095" s="4" t="s">
        <v>2187</v>
      </c>
      <c r="B1095" s="4" t="s">
        <v>2188</v>
      </c>
      <c r="E1095" s="4" t="s">
        <v>2187</v>
      </c>
      <c r="F1095" s="4" t="s">
        <v>6570</v>
      </c>
      <c r="G1095" t="s">
        <v>4723</v>
      </c>
      <c r="H1095" t="s">
        <v>6571</v>
      </c>
      <c r="I1095" s="4"/>
    </row>
    <row r="1096" spans="1:9" ht="16" x14ac:dyDescent="0.4">
      <c r="A1096" s="4" t="s">
        <v>2189</v>
      </c>
      <c r="B1096" s="4" t="s">
        <v>2190</v>
      </c>
      <c r="E1096" s="4" t="s">
        <v>2189</v>
      </c>
      <c r="F1096" s="4" t="s">
        <v>4847</v>
      </c>
      <c r="G1096" t="s">
        <v>4726</v>
      </c>
      <c r="H1096" t="s">
        <v>6170</v>
      </c>
      <c r="I1096" s="4"/>
    </row>
    <row r="1097" spans="1:9" ht="16" x14ac:dyDescent="0.4">
      <c r="A1097" s="4" t="s">
        <v>2191</v>
      </c>
      <c r="B1097" s="4" t="s">
        <v>2192</v>
      </c>
      <c r="E1097" s="4" t="s">
        <v>2191</v>
      </c>
      <c r="F1097" s="4" t="s">
        <v>6572</v>
      </c>
      <c r="G1097" t="s">
        <v>4726</v>
      </c>
      <c r="H1097" t="s">
        <v>5024</v>
      </c>
      <c r="I1097" s="4"/>
    </row>
    <row r="1098" spans="1:9" ht="16" x14ac:dyDescent="0.4">
      <c r="A1098" s="4" t="s">
        <v>2193</v>
      </c>
      <c r="B1098" s="4" t="s">
        <v>2194</v>
      </c>
      <c r="E1098" s="4" t="s">
        <v>2193</v>
      </c>
      <c r="F1098" s="4" t="s">
        <v>6573</v>
      </c>
      <c r="G1098" t="s">
        <v>5601</v>
      </c>
      <c r="H1098" t="s">
        <v>6574</v>
      </c>
      <c r="I1098" s="4"/>
    </row>
    <row r="1099" spans="1:9" ht="16" x14ac:dyDescent="0.4">
      <c r="A1099" s="4" t="s">
        <v>2195</v>
      </c>
      <c r="B1099" s="4" t="s">
        <v>2196</v>
      </c>
      <c r="E1099" s="4" t="s">
        <v>2195</v>
      </c>
      <c r="F1099" s="4" t="s">
        <v>6575</v>
      </c>
      <c r="G1099" t="s">
        <v>4723</v>
      </c>
      <c r="H1099" t="s">
        <v>6576</v>
      </c>
      <c r="I1099" s="4"/>
    </row>
    <row r="1100" spans="1:9" ht="16" x14ac:dyDescent="0.4">
      <c r="A1100" s="4" t="s">
        <v>2197</v>
      </c>
      <c r="B1100" s="4" t="s">
        <v>2198</v>
      </c>
      <c r="E1100" s="4" t="s">
        <v>2197</v>
      </c>
      <c r="F1100" s="4" t="s">
        <v>6577</v>
      </c>
      <c r="G1100" t="s">
        <v>4723</v>
      </c>
      <c r="H1100" t="s">
        <v>5948</v>
      </c>
      <c r="I1100" s="4"/>
    </row>
    <row r="1101" spans="1:9" ht="16" x14ac:dyDescent="0.4">
      <c r="A1101" s="4" t="s">
        <v>2199</v>
      </c>
      <c r="B1101" s="4" t="s">
        <v>2200</v>
      </c>
      <c r="E1101" s="4" t="s">
        <v>2199</v>
      </c>
      <c r="F1101" s="4" t="s">
        <v>5206</v>
      </c>
      <c r="G1101" t="s">
        <v>4723</v>
      </c>
      <c r="H1101" t="s">
        <v>6578</v>
      </c>
      <c r="I1101" s="4"/>
    </row>
    <row r="1102" spans="1:9" ht="16" x14ac:dyDescent="0.4">
      <c r="A1102" s="4" t="s">
        <v>2201</v>
      </c>
      <c r="B1102" s="4" t="s">
        <v>2202</v>
      </c>
      <c r="E1102" s="4" t="s">
        <v>2201</v>
      </c>
      <c r="F1102" s="4" t="s">
        <v>6579</v>
      </c>
      <c r="G1102" t="s">
        <v>4726</v>
      </c>
      <c r="H1102" t="s">
        <v>6580</v>
      </c>
      <c r="I1102" s="4"/>
    </row>
    <row r="1103" spans="1:9" ht="16" x14ac:dyDescent="0.4">
      <c r="A1103" s="4" t="s">
        <v>2203</v>
      </c>
      <c r="B1103" s="4" t="s">
        <v>2204</v>
      </c>
      <c r="E1103" s="4" t="s">
        <v>2203</v>
      </c>
      <c r="F1103" s="4" t="s">
        <v>6581</v>
      </c>
      <c r="G1103" t="s">
        <v>5601</v>
      </c>
      <c r="H1103" t="s">
        <v>5545</v>
      </c>
      <c r="I1103" s="4"/>
    </row>
    <row r="1104" spans="1:9" ht="16" x14ac:dyDescent="0.4">
      <c r="A1104" s="4" t="s">
        <v>2205</v>
      </c>
      <c r="B1104" s="4" t="s">
        <v>2206</v>
      </c>
      <c r="E1104" s="4" t="s">
        <v>2205</v>
      </c>
      <c r="F1104" s="4" t="s">
        <v>5589</v>
      </c>
      <c r="G1104" t="s">
        <v>4726</v>
      </c>
      <c r="H1104" t="s">
        <v>4737</v>
      </c>
      <c r="I1104" s="4"/>
    </row>
    <row r="1105" spans="1:9" ht="16" x14ac:dyDescent="0.4">
      <c r="A1105" s="4" t="s">
        <v>2207</v>
      </c>
      <c r="B1105" s="4" t="s">
        <v>2208</v>
      </c>
      <c r="E1105" s="4" t="s">
        <v>2207</v>
      </c>
      <c r="F1105" s="4" t="s">
        <v>6582</v>
      </c>
      <c r="G1105" t="s">
        <v>4726</v>
      </c>
      <c r="H1105" t="s">
        <v>6583</v>
      </c>
      <c r="I1105" s="4"/>
    </row>
    <row r="1106" spans="1:9" ht="16" x14ac:dyDescent="0.4">
      <c r="A1106" s="4" t="s">
        <v>2209</v>
      </c>
      <c r="B1106" s="4" t="s">
        <v>2210</v>
      </c>
      <c r="E1106" s="4" t="s">
        <v>2209</v>
      </c>
      <c r="F1106" s="4" t="s">
        <v>6584</v>
      </c>
      <c r="G1106" t="s">
        <v>4723</v>
      </c>
      <c r="H1106" t="s">
        <v>6585</v>
      </c>
      <c r="I1106" s="4"/>
    </row>
    <row r="1107" spans="1:9" ht="16" x14ac:dyDescent="0.4">
      <c r="A1107" s="4" t="s">
        <v>2211</v>
      </c>
      <c r="B1107" s="4" t="s">
        <v>2212</v>
      </c>
      <c r="E1107" s="4" t="s">
        <v>2211</v>
      </c>
      <c r="F1107" s="4" t="s">
        <v>6586</v>
      </c>
      <c r="G1107" t="s">
        <v>4726</v>
      </c>
      <c r="H1107" t="s">
        <v>6587</v>
      </c>
      <c r="I1107" s="4"/>
    </row>
    <row r="1108" spans="1:9" ht="16" x14ac:dyDescent="0.4">
      <c r="A1108" s="4" t="s">
        <v>2213</v>
      </c>
      <c r="B1108" s="4" t="s">
        <v>2214</v>
      </c>
      <c r="E1108" s="4" t="s">
        <v>2213</v>
      </c>
      <c r="F1108" s="4" t="s">
        <v>6588</v>
      </c>
      <c r="G1108" t="s">
        <v>4726</v>
      </c>
      <c r="H1108" t="s">
        <v>4952</v>
      </c>
      <c r="I1108" s="4"/>
    </row>
    <row r="1109" spans="1:9" ht="16" x14ac:dyDescent="0.4">
      <c r="A1109" s="4" t="s">
        <v>2215</v>
      </c>
      <c r="B1109" s="4" t="s">
        <v>2216</v>
      </c>
      <c r="E1109" s="4" t="s">
        <v>2215</v>
      </c>
      <c r="F1109" s="4" t="s">
        <v>6589</v>
      </c>
      <c r="G1109" t="s">
        <v>4726</v>
      </c>
      <c r="H1109" t="s">
        <v>5780</v>
      </c>
      <c r="I1109" s="4"/>
    </row>
    <row r="1110" spans="1:9" ht="16" x14ac:dyDescent="0.4">
      <c r="A1110" s="4" t="s">
        <v>2217</v>
      </c>
      <c r="B1110" s="4" t="s">
        <v>2218</v>
      </c>
      <c r="E1110" s="4" t="s">
        <v>2217</v>
      </c>
      <c r="F1110" s="4" t="s">
        <v>6590</v>
      </c>
      <c r="G1110" t="s">
        <v>4723</v>
      </c>
      <c r="H1110" t="s">
        <v>6591</v>
      </c>
      <c r="I1110" s="4"/>
    </row>
    <row r="1111" spans="1:9" ht="16" x14ac:dyDescent="0.4">
      <c r="A1111" s="4" t="s">
        <v>2219</v>
      </c>
      <c r="B1111" s="4" t="s">
        <v>2220</v>
      </c>
      <c r="E1111" s="4" t="s">
        <v>2219</v>
      </c>
      <c r="F1111" s="4" t="s">
        <v>6592</v>
      </c>
      <c r="G1111" t="s">
        <v>5601</v>
      </c>
      <c r="H1111" t="s">
        <v>6593</v>
      </c>
      <c r="I1111" s="4"/>
    </row>
    <row r="1112" spans="1:9" ht="16" x14ac:dyDescent="0.4">
      <c r="A1112" s="4" t="s">
        <v>2221</v>
      </c>
      <c r="B1112" s="4" t="s">
        <v>2222</v>
      </c>
      <c r="E1112" s="4" t="s">
        <v>2221</v>
      </c>
      <c r="F1112" s="4" t="s">
        <v>6594</v>
      </c>
      <c r="G1112" t="s">
        <v>5601</v>
      </c>
      <c r="H1112" t="s">
        <v>6595</v>
      </c>
      <c r="I1112" s="4"/>
    </row>
    <row r="1113" spans="1:9" ht="16" x14ac:dyDescent="0.4">
      <c r="A1113" s="4" t="s">
        <v>2223</v>
      </c>
      <c r="B1113" s="4" t="s">
        <v>2224</v>
      </c>
      <c r="E1113" s="4" t="s">
        <v>2223</v>
      </c>
      <c r="F1113" s="4" t="s">
        <v>5455</v>
      </c>
      <c r="G1113" t="s">
        <v>4723</v>
      </c>
      <c r="H1113" t="s">
        <v>4879</v>
      </c>
      <c r="I1113" s="4"/>
    </row>
    <row r="1114" spans="1:9" ht="16" x14ac:dyDescent="0.4">
      <c r="A1114" s="4" t="s">
        <v>2225</v>
      </c>
      <c r="B1114" s="4" t="s">
        <v>2226</v>
      </c>
      <c r="E1114" s="4" t="s">
        <v>2225</v>
      </c>
      <c r="F1114" s="4" t="s">
        <v>6596</v>
      </c>
      <c r="G1114" t="s">
        <v>5601</v>
      </c>
      <c r="H1114" t="s">
        <v>6597</v>
      </c>
      <c r="I1114" s="4"/>
    </row>
    <row r="1115" spans="1:9" ht="16" x14ac:dyDescent="0.4">
      <c r="A1115" s="4" t="s">
        <v>2227</v>
      </c>
      <c r="B1115" s="4" t="s">
        <v>2228</v>
      </c>
      <c r="E1115" s="4" t="s">
        <v>2227</v>
      </c>
      <c r="F1115" s="4" t="s">
        <v>6598</v>
      </c>
      <c r="G1115" t="s">
        <v>4726</v>
      </c>
      <c r="H1115" t="s">
        <v>4909</v>
      </c>
      <c r="I1115" s="4"/>
    </row>
    <row r="1116" spans="1:9" ht="16" x14ac:dyDescent="0.4">
      <c r="A1116" s="4" t="s">
        <v>2229</v>
      </c>
      <c r="B1116" s="4" t="s">
        <v>2230</v>
      </c>
      <c r="E1116" s="4" t="s">
        <v>2229</v>
      </c>
      <c r="F1116" s="4" t="s">
        <v>6599</v>
      </c>
      <c r="G1116" t="s">
        <v>4723</v>
      </c>
      <c r="H1116" t="s">
        <v>6600</v>
      </c>
      <c r="I1116" s="4"/>
    </row>
    <row r="1117" spans="1:9" ht="16" x14ac:dyDescent="0.4">
      <c r="A1117" s="4" t="s">
        <v>2231</v>
      </c>
      <c r="B1117" s="4" t="s">
        <v>2232</v>
      </c>
      <c r="E1117" s="4" t="s">
        <v>2231</v>
      </c>
      <c r="F1117" s="4" t="s">
        <v>6601</v>
      </c>
      <c r="G1117" t="s">
        <v>4723</v>
      </c>
      <c r="H1117" t="s">
        <v>6602</v>
      </c>
      <c r="I1117" s="4"/>
    </row>
    <row r="1118" spans="1:9" ht="16" x14ac:dyDescent="0.4">
      <c r="A1118" s="4" t="s">
        <v>2233</v>
      </c>
      <c r="B1118" s="4" t="s">
        <v>2234</v>
      </c>
      <c r="E1118" s="4" t="s">
        <v>2233</v>
      </c>
      <c r="F1118" s="4" t="s">
        <v>6603</v>
      </c>
      <c r="G1118" t="s">
        <v>4723</v>
      </c>
      <c r="H1118" t="s">
        <v>6604</v>
      </c>
      <c r="I1118" s="4"/>
    </row>
    <row r="1119" spans="1:9" ht="16" x14ac:dyDescent="0.4">
      <c r="A1119" s="4" t="s">
        <v>2235</v>
      </c>
      <c r="B1119" s="4" t="s">
        <v>2236</v>
      </c>
      <c r="E1119" s="4" t="s">
        <v>2235</v>
      </c>
      <c r="F1119" s="4" t="s">
        <v>6605</v>
      </c>
      <c r="G1119" t="s">
        <v>4723</v>
      </c>
      <c r="H1119" t="s">
        <v>6606</v>
      </c>
      <c r="I1119" s="4"/>
    </row>
    <row r="1120" spans="1:9" ht="16" x14ac:dyDescent="0.4">
      <c r="A1120" s="4" t="s">
        <v>2237</v>
      </c>
      <c r="B1120" s="4" t="s">
        <v>2238</v>
      </c>
      <c r="E1120" s="4" t="s">
        <v>2237</v>
      </c>
      <c r="F1120" s="4" t="s">
        <v>6607</v>
      </c>
      <c r="G1120" t="s">
        <v>4723</v>
      </c>
      <c r="H1120" t="s">
        <v>5159</v>
      </c>
      <c r="I1120" s="4"/>
    </row>
    <row r="1121" spans="1:9" ht="16" x14ac:dyDescent="0.4">
      <c r="A1121" s="4" t="s">
        <v>2239</v>
      </c>
      <c r="B1121" s="4" t="s">
        <v>2240</v>
      </c>
      <c r="E1121" s="4" t="s">
        <v>2239</v>
      </c>
      <c r="F1121" s="4" t="s">
        <v>6608</v>
      </c>
      <c r="G1121" t="s">
        <v>4726</v>
      </c>
      <c r="H1121" t="s">
        <v>6609</v>
      </c>
      <c r="I1121" s="4"/>
    </row>
    <row r="1122" spans="1:9" ht="16" x14ac:dyDescent="0.4">
      <c r="A1122" s="4" t="s">
        <v>2241</v>
      </c>
      <c r="B1122" s="4" t="s">
        <v>2242</v>
      </c>
      <c r="E1122" s="4" t="s">
        <v>2241</v>
      </c>
      <c r="F1122" s="4" t="s">
        <v>6610</v>
      </c>
      <c r="G1122" t="s">
        <v>4726</v>
      </c>
      <c r="H1122" t="s">
        <v>6611</v>
      </c>
      <c r="I1122" s="4"/>
    </row>
    <row r="1123" spans="1:9" ht="16" x14ac:dyDescent="0.4">
      <c r="A1123" s="4" t="s">
        <v>2243</v>
      </c>
      <c r="B1123" s="4" t="s">
        <v>2244</v>
      </c>
      <c r="E1123" s="4" t="s">
        <v>2243</v>
      </c>
      <c r="F1123" s="4" t="s">
        <v>6612</v>
      </c>
      <c r="G1123" t="s">
        <v>4726</v>
      </c>
      <c r="H1123" t="s">
        <v>6613</v>
      </c>
      <c r="I1123" s="4"/>
    </row>
    <row r="1124" spans="1:9" ht="16" x14ac:dyDescent="0.4">
      <c r="A1124" s="4" t="s">
        <v>2245</v>
      </c>
      <c r="B1124" s="4" t="s">
        <v>2246</v>
      </c>
      <c r="E1124" s="4" t="s">
        <v>2245</v>
      </c>
      <c r="F1124" s="4" t="s">
        <v>6614</v>
      </c>
      <c r="G1124" t="s">
        <v>4726</v>
      </c>
      <c r="H1124" t="s">
        <v>6170</v>
      </c>
      <c r="I1124" s="4"/>
    </row>
    <row r="1125" spans="1:9" ht="16" x14ac:dyDescent="0.4">
      <c r="A1125" s="4" t="s">
        <v>2247</v>
      </c>
      <c r="B1125" s="4" t="s">
        <v>2248</v>
      </c>
      <c r="E1125" s="4" t="s">
        <v>2247</v>
      </c>
      <c r="F1125" s="4" t="s">
        <v>6615</v>
      </c>
      <c r="G1125" t="s">
        <v>4723</v>
      </c>
      <c r="H1125" t="s">
        <v>6616</v>
      </c>
      <c r="I1125" s="4"/>
    </row>
    <row r="1126" spans="1:9" ht="16" x14ac:dyDescent="0.4">
      <c r="A1126" s="4" t="s">
        <v>2249</v>
      </c>
      <c r="B1126" s="4" t="s">
        <v>2250</v>
      </c>
      <c r="E1126" s="4" t="s">
        <v>2249</v>
      </c>
      <c r="F1126" s="4" t="s">
        <v>6617</v>
      </c>
      <c r="G1126" t="s">
        <v>4726</v>
      </c>
      <c r="H1126" t="s">
        <v>5468</v>
      </c>
      <c r="I1126" s="4"/>
    </row>
    <row r="1127" spans="1:9" ht="16" x14ac:dyDescent="0.4">
      <c r="A1127" s="4" t="s">
        <v>2251</v>
      </c>
      <c r="B1127" s="4" t="s">
        <v>2252</v>
      </c>
      <c r="E1127" s="4" t="s">
        <v>2251</v>
      </c>
      <c r="F1127" s="4" t="s">
        <v>6618</v>
      </c>
      <c r="G1127" t="s">
        <v>5601</v>
      </c>
      <c r="H1127" t="s">
        <v>6619</v>
      </c>
      <c r="I1127" s="4"/>
    </row>
    <row r="1128" spans="1:9" ht="16" x14ac:dyDescent="0.4">
      <c r="A1128" s="4" t="s">
        <v>2253</v>
      </c>
      <c r="B1128" s="4" t="s">
        <v>2254</v>
      </c>
      <c r="E1128" s="4" t="s">
        <v>2253</v>
      </c>
      <c r="F1128" s="4" t="s">
        <v>6620</v>
      </c>
      <c r="G1128" t="s">
        <v>4723</v>
      </c>
      <c r="H1128" t="s">
        <v>6621</v>
      </c>
      <c r="I1128" s="4"/>
    </row>
    <row r="1129" spans="1:9" ht="16" x14ac:dyDescent="0.4">
      <c r="A1129" s="4" t="s">
        <v>2255</v>
      </c>
      <c r="B1129" s="4" t="s">
        <v>2256</v>
      </c>
      <c r="E1129" s="4" t="s">
        <v>2255</v>
      </c>
      <c r="F1129" s="4" t="s">
        <v>6622</v>
      </c>
      <c r="G1129" t="s">
        <v>4726</v>
      </c>
      <c r="H1129" t="s">
        <v>5480</v>
      </c>
      <c r="I1129" s="4"/>
    </row>
    <row r="1130" spans="1:9" ht="16" x14ac:dyDescent="0.4">
      <c r="A1130" s="4" t="s">
        <v>2257</v>
      </c>
      <c r="B1130" s="4" t="s">
        <v>2258</v>
      </c>
      <c r="E1130" s="4" t="s">
        <v>2257</v>
      </c>
      <c r="F1130" s="4" t="s">
        <v>6623</v>
      </c>
      <c r="G1130" t="s">
        <v>4726</v>
      </c>
      <c r="H1130" t="s">
        <v>4820</v>
      </c>
      <c r="I1130" s="4"/>
    </row>
    <row r="1131" spans="1:9" ht="16" x14ac:dyDescent="0.4">
      <c r="A1131" s="4" t="s">
        <v>2259</v>
      </c>
      <c r="B1131" s="4" t="s">
        <v>2260</v>
      </c>
      <c r="E1131" s="4" t="s">
        <v>2259</v>
      </c>
      <c r="F1131" s="4" t="s">
        <v>6624</v>
      </c>
      <c r="G1131" t="s">
        <v>4726</v>
      </c>
      <c r="H1131" t="s">
        <v>6625</v>
      </c>
      <c r="I1131" s="4"/>
    </row>
    <row r="1132" spans="1:9" ht="16" x14ac:dyDescent="0.4">
      <c r="A1132" s="4" t="s">
        <v>2261</v>
      </c>
      <c r="B1132" s="4" t="s">
        <v>2262</v>
      </c>
      <c r="E1132" s="4" t="s">
        <v>2261</v>
      </c>
      <c r="F1132" s="4" t="s">
        <v>6626</v>
      </c>
      <c r="G1132" t="s">
        <v>4723</v>
      </c>
      <c r="H1132" t="s">
        <v>5671</v>
      </c>
      <c r="I1132" s="4"/>
    </row>
    <row r="1133" spans="1:9" ht="16" x14ac:dyDescent="0.4">
      <c r="A1133" s="4" t="s">
        <v>2263</v>
      </c>
      <c r="B1133" s="4" t="s">
        <v>2264</v>
      </c>
      <c r="E1133" s="4" t="s">
        <v>2263</v>
      </c>
      <c r="F1133" s="4" t="s">
        <v>6627</v>
      </c>
      <c r="G1133" t="s">
        <v>5601</v>
      </c>
      <c r="H1133" t="s">
        <v>6628</v>
      </c>
      <c r="I1133" s="4"/>
    </row>
    <row r="1134" spans="1:9" ht="16" x14ac:dyDescent="0.4">
      <c r="A1134" s="4" t="s">
        <v>2265</v>
      </c>
      <c r="B1134" s="4" t="s">
        <v>2266</v>
      </c>
      <c r="E1134" s="4" t="s">
        <v>2265</v>
      </c>
      <c r="F1134" s="4" t="s">
        <v>6629</v>
      </c>
      <c r="G1134" t="s">
        <v>4723</v>
      </c>
      <c r="H1134" t="s">
        <v>6630</v>
      </c>
      <c r="I1134" s="4"/>
    </row>
    <row r="1135" spans="1:9" ht="16" x14ac:dyDescent="0.4">
      <c r="A1135" s="4" t="s">
        <v>2267</v>
      </c>
      <c r="B1135" s="4" t="s">
        <v>2268</v>
      </c>
      <c r="E1135" s="4" t="s">
        <v>2267</v>
      </c>
      <c r="F1135" s="4" t="s">
        <v>6631</v>
      </c>
      <c r="G1135" t="s">
        <v>4726</v>
      </c>
      <c r="H1135" t="s">
        <v>6632</v>
      </c>
      <c r="I1135" s="4"/>
    </row>
    <row r="1136" spans="1:9" ht="16" x14ac:dyDescent="0.4">
      <c r="A1136" s="4" t="s">
        <v>2269</v>
      </c>
      <c r="B1136" s="4" t="s">
        <v>2270</v>
      </c>
      <c r="E1136" s="4" t="s">
        <v>2269</v>
      </c>
      <c r="F1136" s="4" t="s">
        <v>6633</v>
      </c>
      <c r="G1136" t="s">
        <v>4723</v>
      </c>
      <c r="H1136" t="s">
        <v>5089</v>
      </c>
      <c r="I1136" s="4"/>
    </row>
    <row r="1137" spans="1:9" ht="16" x14ac:dyDescent="0.4">
      <c r="A1137" s="4" t="s">
        <v>2271</v>
      </c>
      <c r="B1137" s="4" t="s">
        <v>2272</v>
      </c>
      <c r="E1137" s="4" t="s">
        <v>2271</v>
      </c>
      <c r="F1137" s="4" t="s">
        <v>6634</v>
      </c>
      <c r="G1137" t="s">
        <v>4723</v>
      </c>
      <c r="H1137" t="s">
        <v>4850</v>
      </c>
      <c r="I1137" s="4"/>
    </row>
    <row r="1138" spans="1:9" ht="16" x14ac:dyDescent="0.4">
      <c r="A1138" s="4" t="s">
        <v>2273</v>
      </c>
      <c r="B1138" s="4" t="s">
        <v>2274</v>
      </c>
      <c r="E1138" s="4" t="s">
        <v>2273</v>
      </c>
      <c r="F1138" s="4" t="s">
        <v>6635</v>
      </c>
      <c r="G1138" t="s">
        <v>4723</v>
      </c>
      <c r="H1138" t="s">
        <v>6636</v>
      </c>
      <c r="I1138" s="4"/>
    </row>
    <row r="1139" spans="1:9" ht="16" x14ac:dyDescent="0.4">
      <c r="A1139" s="4" t="s">
        <v>2275</v>
      </c>
      <c r="B1139" s="4" t="s">
        <v>2276</v>
      </c>
      <c r="E1139" s="4" t="s">
        <v>2275</v>
      </c>
      <c r="F1139" s="4" t="s">
        <v>6637</v>
      </c>
      <c r="G1139" t="s">
        <v>4723</v>
      </c>
      <c r="H1139" t="s">
        <v>6638</v>
      </c>
      <c r="I1139" s="4"/>
    </row>
    <row r="1140" spans="1:9" ht="16" x14ac:dyDescent="0.4">
      <c r="A1140" s="4" t="s">
        <v>2277</v>
      </c>
      <c r="B1140" s="4" t="s">
        <v>2278</v>
      </c>
      <c r="E1140" s="4" t="s">
        <v>2277</v>
      </c>
      <c r="F1140" s="4" t="s">
        <v>6639</v>
      </c>
      <c r="G1140" t="s">
        <v>4723</v>
      </c>
      <c r="H1140" t="s">
        <v>6640</v>
      </c>
      <c r="I1140" s="4"/>
    </row>
    <row r="1141" spans="1:9" ht="16" x14ac:dyDescent="0.4">
      <c r="A1141" s="4" t="s">
        <v>2279</v>
      </c>
      <c r="B1141" s="4" t="s">
        <v>2280</v>
      </c>
      <c r="E1141" s="4" t="s">
        <v>2279</v>
      </c>
      <c r="F1141" s="4" t="s">
        <v>6641</v>
      </c>
      <c r="G1141" t="s">
        <v>4723</v>
      </c>
      <c r="H1141" t="s">
        <v>6642</v>
      </c>
      <c r="I1141" s="4"/>
    </row>
    <row r="1142" spans="1:9" ht="16" x14ac:dyDescent="0.4">
      <c r="A1142" s="4" t="s">
        <v>2281</v>
      </c>
      <c r="B1142" s="4" t="s">
        <v>2282</v>
      </c>
      <c r="E1142" s="4" t="s">
        <v>2281</v>
      </c>
      <c r="F1142" s="4" t="s">
        <v>6643</v>
      </c>
      <c r="G1142" t="s">
        <v>4726</v>
      </c>
      <c r="H1142" t="s">
        <v>4820</v>
      </c>
      <c r="I1142" s="4"/>
    </row>
    <row r="1143" spans="1:9" ht="16" x14ac:dyDescent="0.4">
      <c r="A1143" s="4" t="s">
        <v>2283</v>
      </c>
      <c r="B1143" s="4" t="s">
        <v>2284</v>
      </c>
      <c r="E1143" s="4" t="s">
        <v>2283</v>
      </c>
      <c r="F1143" s="4" t="s">
        <v>5139</v>
      </c>
      <c r="G1143" t="s">
        <v>4726</v>
      </c>
      <c r="H1143" t="s">
        <v>4852</v>
      </c>
      <c r="I1143" s="4"/>
    </row>
    <row r="1144" spans="1:9" ht="16" x14ac:dyDescent="0.4">
      <c r="A1144" s="4" t="s">
        <v>2285</v>
      </c>
      <c r="B1144" s="4" t="s">
        <v>2286</v>
      </c>
      <c r="E1144" s="4" t="s">
        <v>2285</v>
      </c>
      <c r="F1144" s="4" t="s">
        <v>6644</v>
      </c>
      <c r="G1144" t="s">
        <v>4723</v>
      </c>
      <c r="H1144" t="s">
        <v>5087</v>
      </c>
      <c r="I1144" s="4"/>
    </row>
    <row r="1145" spans="1:9" ht="16" x14ac:dyDescent="0.4">
      <c r="A1145" s="4" t="s">
        <v>2287</v>
      </c>
      <c r="B1145" s="4" t="s">
        <v>2288</v>
      </c>
      <c r="E1145" s="4" t="s">
        <v>2287</v>
      </c>
      <c r="F1145" s="4" t="s">
        <v>6645</v>
      </c>
      <c r="G1145" t="s">
        <v>4726</v>
      </c>
      <c r="H1145" t="s">
        <v>6170</v>
      </c>
      <c r="I1145" s="4"/>
    </row>
    <row r="1146" spans="1:9" ht="16" x14ac:dyDescent="0.4">
      <c r="A1146" s="4" t="s">
        <v>2289</v>
      </c>
      <c r="B1146" s="4" t="s">
        <v>2290</v>
      </c>
      <c r="E1146" s="4" t="s">
        <v>2289</v>
      </c>
      <c r="F1146" s="4" t="s">
        <v>6646</v>
      </c>
      <c r="G1146" t="s">
        <v>4723</v>
      </c>
      <c r="H1146" t="s">
        <v>6647</v>
      </c>
      <c r="I1146" s="4"/>
    </row>
    <row r="1147" spans="1:9" ht="16" x14ac:dyDescent="0.4">
      <c r="A1147" s="4" t="s">
        <v>2291</v>
      </c>
      <c r="B1147" s="4" t="s">
        <v>2292</v>
      </c>
      <c r="E1147" s="4" t="s">
        <v>2291</v>
      </c>
      <c r="F1147" s="4" t="s">
        <v>6648</v>
      </c>
      <c r="G1147" t="s">
        <v>4723</v>
      </c>
      <c r="H1147" t="s">
        <v>4769</v>
      </c>
      <c r="I1147" s="4"/>
    </row>
    <row r="1148" spans="1:9" ht="16" x14ac:dyDescent="0.4">
      <c r="A1148" s="4" t="s">
        <v>2293</v>
      </c>
      <c r="B1148" s="4" t="s">
        <v>2294</v>
      </c>
      <c r="E1148" s="4" t="s">
        <v>2293</v>
      </c>
      <c r="F1148" s="4" t="s">
        <v>6649</v>
      </c>
      <c r="G1148" t="s">
        <v>4726</v>
      </c>
      <c r="H1148" t="s">
        <v>6650</v>
      </c>
      <c r="I1148" s="4"/>
    </row>
    <row r="1149" spans="1:9" ht="16" x14ac:dyDescent="0.4">
      <c r="A1149" s="4" t="s">
        <v>2295</v>
      </c>
      <c r="B1149" s="4" t="s">
        <v>2296</v>
      </c>
      <c r="E1149" s="4" t="s">
        <v>2295</v>
      </c>
      <c r="F1149" s="4" t="s">
        <v>6651</v>
      </c>
      <c r="G1149" t="s">
        <v>4726</v>
      </c>
      <c r="H1149" t="s">
        <v>6652</v>
      </c>
      <c r="I1149" s="4"/>
    </row>
    <row r="1150" spans="1:9" ht="16" x14ac:dyDescent="0.4">
      <c r="A1150" s="4" t="s">
        <v>2297</v>
      </c>
      <c r="B1150" s="4" t="s">
        <v>2298</v>
      </c>
      <c r="E1150" s="4" t="s">
        <v>2297</v>
      </c>
      <c r="F1150" s="4" t="s">
        <v>6653</v>
      </c>
      <c r="G1150" t="s">
        <v>4726</v>
      </c>
      <c r="H1150" t="s">
        <v>4918</v>
      </c>
      <c r="I1150" s="4"/>
    </row>
    <row r="1151" spans="1:9" ht="16" x14ac:dyDescent="0.4">
      <c r="A1151" s="4" t="s">
        <v>2299</v>
      </c>
      <c r="B1151" s="4" t="s">
        <v>2300</v>
      </c>
      <c r="E1151" s="4" t="s">
        <v>2299</v>
      </c>
      <c r="F1151" s="4" t="s">
        <v>6654</v>
      </c>
      <c r="G1151" t="s">
        <v>4726</v>
      </c>
      <c r="H1151" t="s">
        <v>5024</v>
      </c>
      <c r="I1151" s="4"/>
    </row>
    <row r="1152" spans="1:9" ht="16" x14ac:dyDescent="0.4">
      <c r="A1152" s="4" t="s">
        <v>2301</v>
      </c>
      <c r="B1152" s="4" t="s">
        <v>2302</v>
      </c>
      <c r="E1152" s="4" t="s">
        <v>2301</v>
      </c>
      <c r="F1152" s="4" t="s">
        <v>6655</v>
      </c>
      <c r="G1152" t="s">
        <v>4723</v>
      </c>
      <c r="H1152" t="s">
        <v>6656</v>
      </c>
      <c r="I1152" s="4"/>
    </row>
    <row r="1153" spans="1:9" ht="16" x14ac:dyDescent="0.4">
      <c r="A1153" s="4" t="s">
        <v>2303</v>
      </c>
      <c r="B1153" s="4" t="s">
        <v>2304</v>
      </c>
      <c r="E1153" s="4" t="s">
        <v>2303</v>
      </c>
      <c r="F1153" s="4" t="s">
        <v>5659</v>
      </c>
      <c r="G1153" t="s">
        <v>4726</v>
      </c>
      <c r="H1153" t="s">
        <v>6657</v>
      </c>
      <c r="I1153" s="4"/>
    </row>
    <row r="1154" spans="1:9" ht="16" x14ac:dyDescent="0.4">
      <c r="A1154" s="4" t="s">
        <v>2305</v>
      </c>
      <c r="B1154" s="4" t="s">
        <v>2306</v>
      </c>
      <c r="E1154" s="4" t="s">
        <v>2305</v>
      </c>
      <c r="F1154" s="4" t="s">
        <v>6658</v>
      </c>
      <c r="G1154" t="s">
        <v>4726</v>
      </c>
      <c r="H1154" t="s">
        <v>6659</v>
      </c>
      <c r="I1154" s="4"/>
    </row>
    <row r="1155" spans="1:9" ht="16" x14ac:dyDescent="0.4">
      <c r="A1155" s="4" t="s">
        <v>2307</v>
      </c>
      <c r="B1155" s="4" t="s">
        <v>2308</v>
      </c>
      <c r="E1155" s="4" t="s">
        <v>2307</v>
      </c>
      <c r="F1155" s="4" t="s">
        <v>6660</v>
      </c>
      <c r="G1155" t="s">
        <v>4723</v>
      </c>
      <c r="H1155" t="s">
        <v>5631</v>
      </c>
      <c r="I1155" s="4"/>
    </row>
    <row r="1156" spans="1:9" ht="16" x14ac:dyDescent="0.4">
      <c r="A1156" s="4" t="s">
        <v>2309</v>
      </c>
      <c r="B1156" s="4" t="s">
        <v>2310</v>
      </c>
      <c r="E1156" s="4" t="s">
        <v>2309</v>
      </c>
      <c r="F1156" s="4" t="s">
        <v>6661</v>
      </c>
      <c r="G1156" t="s">
        <v>4723</v>
      </c>
      <c r="H1156" t="s">
        <v>6662</v>
      </c>
      <c r="I1156" s="4"/>
    </row>
    <row r="1157" spans="1:9" ht="16" x14ac:dyDescent="0.4">
      <c r="A1157" s="4" t="s">
        <v>2311</v>
      </c>
      <c r="B1157" s="4" t="s">
        <v>2312</v>
      </c>
      <c r="E1157" s="4" t="s">
        <v>2311</v>
      </c>
      <c r="F1157" s="4" t="s">
        <v>6663</v>
      </c>
      <c r="G1157" t="s">
        <v>4723</v>
      </c>
      <c r="H1157" t="s">
        <v>6664</v>
      </c>
      <c r="I1157" s="4"/>
    </row>
    <row r="1158" spans="1:9" ht="16" x14ac:dyDescent="0.4">
      <c r="A1158" s="4" t="s">
        <v>2313</v>
      </c>
      <c r="B1158" s="4" t="s">
        <v>2314</v>
      </c>
      <c r="E1158" s="4" t="s">
        <v>2313</v>
      </c>
      <c r="F1158" s="4" t="s">
        <v>6665</v>
      </c>
      <c r="G1158" t="s">
        <v>4726</v>
      </c>
      <c r="H1158" t="s">
        <v>6666</v>
      </c>
      <c r="I1158" s="4"/>
    </row>
    <row r="1159" spans="1:9" ht="16" x14ac:dyDescent="0.4">
      <c r="A1159" s="4" t="s">
        <v>2315</v>
      </c>
      <c r="B1159" s="4" t="s">
        <v>2316</v>
      </c>
      <c r="E1159" s="4" t="s">
        <v>2315</v>
      </c>
      <c r="F1159" s="4" t="s">
        <v>6667</v>
      </c>
      <c r="G1159" t="s">
        <v>4726</v>
      </c>
      <c r="H1159" t="s">
        <v>6668</v>
      </c>
      <c r="I1159" s="4"/>
    </row>
    <row r="1160" spans="1:9" ht="16" x14ac:dyDescent="0.4">
      <c r="A1160" s="4" t="s">
        <v>2317</v>
      </c>
      <c r="B1160" s="4" t="s">
        <v>2318</v>
      </c>
      <c r="E1160" s="4" t="s">
        <v>2317</v>
      </c>
      <c r="F1160" s="4" t="s">
        <v>6669</v>
      </c>
      <c r="G1160" t="s">
        <v>4726</v>
      </c>
      <c r="H1160" t="s">
        <v>6670</v>
      </c>
      <c r="I1160" s="4"/>
    </row>
    <row r="1161" spans="1:9" ht="16" x14ac:dyDescent="0.4">
      <c r="A1161" s="4" t="s">
        <v>2319</v>
      </c>
      <c r="B1161" s="4" t="s">
        <v>2320</v>
      </c>
      <c r="E1161" s="4" t="s">
        <v>2319</v>
      </c>
      <c r="F1161" s="4" t="s">
        <v>6671</v>
      </c>
      <c r="G1161" t="s">
        <v>4723</v>
      </c>
      <c r="H1161" t="s">
        <v>6672</v>
      </c>
      <c r="I1161" s="4"/>
    </row>
    <row r="1162" spans="1:9" ht="16" x14ac:dyDescent="0.4">
      <c r="A1162" s="4" t="s">
        <v>2321</v>
      </c>
      <c r="B1162" s="4" t="s">
        <v>2322</v>
      </c>
      <c r="E1162" s="4" t="s">
        <v>2321</v>
      </c>
      <c r="F1162" s="4" t="s">
        <v>6673</v>
      </c>
      <c r="G1162" t="s">
        <v>4726</v>
      </c>
      <c r="H1162" t="s">
        <v>6674</v>
      </c>
      <c r="I1162" s="4"/>
    </row>
    <row r="1163" spans="1:9" ht="16" x14ac:dyDescent="0.4">
      <c r="A1163" s="4" t="s">
        <v>2323</v>
      </c>
      <c r="B1163" s="4" t="s">
        <v>2324</v>
      </c>
      <c r="E1163" s="4" t="s">
        <v>2323</v>
      </c>
      <c r="F1163" s="4" t="s">
        <v>6675</v>
      </c>
      <c r="G1163" t="s">
        <v>4723</v>
      </c>
      <c r="H1163" t="s">
        <v>6676</v>
      </c>
      <c r="I1163" s="4"/>
    </row>
    <row r="1164" spans="1:9" ht="16" x14ac:dyDescent="0.4">
      <c r="A1164" s="4" t="s">
        <v>2325</v>
      </c>
      <c r="B1164" s="4" t="s">
        <v>2326</v>
      </c>
      <c r="E1164" s="4" t="s">
        <v>2325</v>
      </c>
      <c r="F1164" s="4" t="s">
        <v>6677</v>
      </c>
      <c r="G1164" t="s">
        <v>4723</v>
      </c>
      <c r="H1164" t="s">
        <v>6029</v>
      </c>
      <c r="I1164" s="4"/>
    </row>
    <row r="1165" spans="1:9" ht="16" x14ac:dyDescent="0.4">
      <c r="A1165" s="4" t="s">
        <v>2327</v>
      </c>
      <c r="B1165" s="4" t="s">
        <v>2328</v>
      </c>
      <c r="E1165" s="4" t="s">
        <v>2327</v>
      </c>
      <c r="F1165" s="4" t="s">
        <v>6678</v>
      </c>
      <c r="G1165" t="s">
        <v>4726</v>
      </c>
      <c r="H1165" t="s">
        <v>6679</v>
      </c>
      <c r="I1165" s="4"/>
    </row>
    <row r="1166" spans="1:9" ht="16" x14ac:dyDescent="0.4">
      <c r="A1166" s="4" t="s">
        <v>2329</v>
      </c>
      <c r="B1166" s="4" t="s">
        <v>2330</v>
      </c>
      <c r="E1166" s="4" t="s">
        <v>2329</v>
      </c>
      <c r="F1166" s="4" t="s">
        <v>6680</v>
      </c>
      <c r="G1166" t="s">
        <v>4723</v>
      </c>
      <c r="H1166" t="s">
        <v>6681</v>
      </c>
      <c r="I1166" s="4"/>
    </row>
    <row r="1167" spans="1:9" ht="16" x14ac:dyDescent="0.4">
      <c r="A1167" s="4" t="s">
        <v>2331</v>
      </c>
      <c r="B1167" s="4" t="s">
        <v>2332</v>
      </c>
      <c r="E1167" s="4" t="s">
        <v>2331</v>
      </c>
      <c r="F1167" s="4" t="s">
        <v>6682</v>
      </c>
      <c r="G1167" t="s">
        <v>4723</v>
      </c>
      <c r="H1167" t="s">
        <v>6683</v>
      </c>
      <c r="I1167" s="4"/>
    </row>
    <row r="1168" spans="1:9" ht="16" x14ac:dyDescent="0.4">
      <c r="A1168" s="4" t="s">
        <v>2333</v>
      </c>
      <c r="B1168" s="4" t="s">
        <v>2334</v>
      </c>
      <c r="E1168" s="4" t="s">
        <v>2333</v>
      </c>
      <c r="F1168" s="4" t="s">
        <v>6684</v>
      </c>
      <c r="G1168" t="s">
        <v>4723</v>
      </c>
      <c r="H1168" t="s">
        <v>5120</v>
      </c>
      <c r="I1168" s="4"/>
    </row>
    <row r="1169" spans="1:9" ht="16" x14ac:dyDescent="0.4">
      <c r="A1169" s="4" t="s">
        <v>2335</v>
      </c>
      <c r="B1169" s="4" t="s">
        <v>2336</v>
      </c>
      <c r="E1169" s="4" t="s">
        <v>2335</v>
      </c>
      <c r="F1169" s="4" t="s">
        <v>6685</v>
      </c>
      <c r="G1169" t="s">
        <v>4723</v>
      </c>
      <c r="H1169" t="s">
        <v>4800</v>
      </c>
      <c r="I1169" s="4"/>
    </row>
    <row r="1170" spans="1:9" ht="16" x14ac:dyDescent="0.4">
      <c r="A1170" s="4" t="s">
        <v>2337</v>
      </c>
      <c r="B1170" s="4" t="s">
        <v>2338</v>
      </c>
      <c r="E1170" s="4" t="s">
        <v>2337</v>
      </c>
      <c r="F1170" s="4" t="s">
        <v>6686</v>
      </c>
      <c r="G1170" t="s">
        <v>5601</v>
      </c>
      <c r="H1170" t="s">
        <v>6687</v>
      </c>
      <c r="I1170" s="4"/>
    </row>
    <row r="1171" spans="1:9" ht="16" x14ac:dyDescent="0.4">
      <c r="A1171" s="4" t="s">
        <v>2339</v>
      </c>
      <c r="B1171" s="4" t="s">
        <v>2340</v>
      </c>
      <c r="E1171" s="4" t="s">
        <v>2339</v>
      </c>
      <c r="F1171" s="4" t="s">
        <v>4805</v>
      </c>
      <c r="G1171" t="s">
        <v>4726</v>
      </c>
      <c r="H1171" t="s">
        <v>6688</v>
      </c>
      <c r="I1171" s="4"/>
    </row>
    <row r="1172" spans="1:9" ht="16" x14ac:dyDescent="0.4">
      <c r="A1172" s="4" t="s">
        <v>2341</v>
      </c>
      <c r="B1172" s="4" t="s">
        <v>2342</v>
      </c>
      <c r="E1172" s="4" t="s">
        <v>2341</v>
      </c>
      <c r="F1172" s="4" t="s">
        <v>6689</v>
      </c>
      <c r="G1172" t="s">
        <v>4726</v>
      </c>
      <c r="H1172" t="s">
        <v>6690</v>
      </c>
      <c r="I1172" s="4"/>
    </row>
    <row r="1173" spans="1:9" ht="16" x14ac:dyDescent="0.4">
      <c r="A1173" s="4" t="s">
        <v>2343</v>
      </c>
      <c r="B1173" s="4" t="s">
        <v>2344</v>
      </c>
      <c r="E1173" s="4" t="s">
        <v>2343</v>
      </c>
      <c r="F1173" s="4" t="s">
        <v>6413</v>
      </c>
      <c r="G1173" t="s">
        <v>5601</v>
      </c>
      <c r="H1173" t="s">
        <v>6691</v>
      </c>
      <c r="I1173" s="4"/>
    </row>
    <row r="1174" spans="1:9" ht="16" x14ac:dyDescent="0.4">
      <c r="A1174" s="4" t="s">
        <v>2345</v>
      </c>
      <c r="B1174" s="4" t="s">
        <v>2346</v>
      </c>
      <c r="E1174" s="4" t="s">
        <v>2345</v>
      </c>
      <c r="F1174" s="4" t="s">
        <v>6692</v>
      </c>
      <c r="G1174" t="s">
        <v>4723</v>
      </c>
      <c r="H1174" t="s">
        <v>6693</v>
      </c>
      <c r="I1174" s="4"/>
    </row>
    <row r="1175" spans="1:9" ht="16" x14ac:dyDescent="0.4">
      <c r="A1175" s="4" t="s">
        <v>2347</v>
      </c>
      <c r="B1175" s="4" t="s">
        <v>2348</v>
      </c>
      <c r="E1175" s="4" t="s">
        <v>2347</v>
      </c>
      <c r="F1175" s="4" t="s">
        <v>6694</v>
      </c>
      <c r="G1175" t="s">
        <v>4726</v>
      </c>
      <c r="H1175" t="s">
        <v>6695</v>
      </c>
      <c r="I1175" s="4"/>
    </row>
    <row r="1176" spans="1:9" ht="16" x14ac:dyDescent="0.4">
      <c r="A1176" s="4" t="s">
        <v>2349</v>
      </c>
      <c r="B1176" s="4" t="s">
        <v>2350</v>
      </c>
      <c r="E1176" s="4" t="s">
        <v>2349</v>
      </c>
      <c r="F1176" s="4" t="s">
        <v>6696</v>
      </c>
      <c r="G1176" t="s">
        <v>5601</v>
      </c>
      <c r="H1176" t="s">
        <v>6697</v>
      </c>
      <c r="I1176" s="4"/>
    </row>
    <row r="1177" spans="1:9" ht="16" x14ac:dyDescent="0.4">
      <c r="A1177" s="4" t="s">
        <v>2351</v>
      </c>
      <c r="B1177" s="4" t="s">
        <v>2352</v>
      </c>
      <c r="E1177" s="4" t="s">
        <v>2351</v>
      </c>
      <c r="F1177" s="4" t="s">
        <v>6698</v>
      </c>
      <c r="G1177" t="s">
        <v>4726</v>
      </c>
      <c r="H1177" t="s">
        <v>6699</v>
      </c>
      <c r="I1177" s="4"/>
    </row>
    <row r="1178" spans="1:9" ht="16" x14ac:dyDescent="0.4">
      <c r="A1178" s="4" t="s">
        <v>2353</v>
      </c>
      <c r="B1178" s="4" t="s">
        <v>2354</v>
      </c>
      <c r="E1178" s="4" t="s">
        <v>2353</v>
      </c>
      <c r="F1178" s="4" t="s">
        <v>6700</v>
      </c>
      <c r="G1178" t="s">
        <v>4726</v>
      </c>
      <c r="H1178" t="s">
        <v>6701</v>
      </c>
      <c r="I1178" s="4"/>
    </row>
    <row r="1179" spans="1:9" ht="16" x14ac:dyDescent="0.4">
      <c r="A1179" s="4" t="s">
        <v>2355</v>
      </c>
      <c r="B1179" s="4" t="s">
        <v>2356</v>
      </c>
      <c r="E1179" s="4" t="s">
        <v>2355</v>
      </c>
      <c r="F1179" s="4" t="s">
        <v>6702</v>
      </c>
      <c r="G1179" t="s">
        <v>4726</v>
      </c>
      <c r="H1179" t="s">
        <v>6703</v>
      </c>
      <c r="I1179" s="4"/>
    </row>
    <row r="1180" spans="1:9" ht="16" x14ac:dyDescent="0.4">
      <c r="A1180" s="4" t="s">
        <v>2357</v>
      </c>
      <c r="B1180" s="4" t="s">
        <v>2358</v>
      </c>
      <c r="E1180" s="4" t="s">
        <v>2357</v>
      </c>
      <c r="F1180" s="4" t="s">
        <v>6704</v>
      </c>
      <c r="G1180" t="s">
        <v>4723</v>
      </c>
      <c r="H1180" t="s">
        <v>6705</v>
      </c>
      <c r="I1180" s="4"/>
    </row>
    <row r="1181" spans="1:9" ht="16" x14ac:dyDescent="0.4">
      <c r="A1181" s="4" t="s">
        <v>2359</v>
      </c>
      <c r="B1181" s="4" t="s">
        <v>2360</v>
      </c>
      <c r="E1181" s="4" t="s">
        <v>2359</v>
      </c>
      <c r="F1181" s="4" t="s">
        <v>6706</v>
      </c>
      <c r="G1181" t="s">
        <v>4726</v>
      </c>
      <c r="H1181" t="s">
        <v>4860</v>
      </c>
      <c r="I1181" s="4"/>
    </row>
    <row r="1182" spans="1:9" ht="16" x14ac:dyDescent="0.4">
      <c r="A1182" s="4" t="s">
        <v>2361</v>
      </c>
      <c r="B1182" s="4" t="s">
        <v>2362</v>
      </c>
      <c r="E1182" s="4" t="s">
        <v>2361</v>
      </c>
      <c r="F1182" s="4" t="s">
        <v>6707</v>
      </c>
      <c r="G1182" t="s">
        <v>4723</v>
      </c>
      <c r="H1182" t="s">
        <v>5080</v>
      </c>
      <c r="I1182" s="4"/>
    </row>
    <row r="1183" spans="1:9" ht="16" x14ac:dyDescent="0.4">
      <c r="A1183" s="4" t="s">
        <v>2363</v>
      </c>
      <c r="B1183" s="4" t="s">
        <v>2364</v>
      </c>
      <c r="E1183" s="4" t="s">
        <v>2363</v>
      </c>
      <c r="F1183" s="4" t="s">
        <v>6708</v>
      </c>
      <c r="G1183" t="s">
        <v>4726</v>
      </c>
      <c r="H1183" t="s">
        <v>4775</v>
      </c>
      <c r="I1183" s="4"/>
    </row>
    <row r="1184" spans="1:9" ht="16" x14ac:dyDescent="0.4">
      <c r="A1184" s="4" t="s">
        <v>2365</v>
      </c>
      <c r="B1184" s="4" t="s">
        <v>2366</v>
      </c>
      <c r="E1184" s="4" t="s">
        <v>2365</v>
      </c>
      <c r="F1184" s="4" t="s">
        <v>4803</v>
      </c>
      <c r="G1184" t="s">
        <v>4723</v>
      </c>
      <c r="H1184" t="s">
        <v>6709</v>
      </c>
      <c r="I1184" s="4"/>
    </row>
    <row r="1185" spans="1:9" ht="16" x14ac:dyDescent="0.4">
      <c r="A1185" s="4" t="s">
        <v>2367</v>
      </c>
      <c r="B1185" s="4" t="s">
        <v>2368</v>
      </c>
      <c r="E1185" s="4" t="s">
        <v>2367</v>
      </c>
      <c r="F1185" s="4" t="s">
        <v>6710</v>
      </c>
      <c r="G1185" t="s">
        <v>4723</v>
      </c>
      <c r="H1185" t="s">
        <v>6711</v>
      </c>
      <c r="I1185" s="4"/>
    </row>
    <row r="1186" spans="1:9" ht="16" x14ac:dyDescent="0.4">
      <c r="A1186" s="4" t="s">
        <v>2369</v>
      </c>
      <c r="B1186" s="4" t="s">
        <v>2370</v>
      </c>
      <c r="E1186" s="4" t="s">
        <v>2369</v>
      </c>
      <c r="F1186" s="4" t="s">
        <v>6712</v>
      </c>
      <c r="G1186" t="s">
        <v>5601</v>
      </c>
      <c r="H1186" t="s">
        <v>6713</v>
      </c>
      <c r="I1186" s="4"/>
    </row>
    <row r="1187" spans="1:9" ht="16" x14ac:dyDescent="0.4">
      <c r="A1187" s="4" t="s">
        <v>2371</v>
      </c>
      <c r="B1187" s="4" t="s">
        <v>2372</v>
      </c>
      <c r="E1187" s="4" t="s">
        <v>2371</v>
      </c>
      <c r="F1187" s="4" t="s">
        <v>6714</v>
      </c>
      <c r="G1187" t="s">
        <v>4726</v>
      </c>
      <c r="H1187" t="s">
        <v>6715</v>
      </c>
      <c r="I1187" s="4"/>
    </row>
    <row r="1188" spans="1:9" ht="16" x14ac:dyDescent="0.4">
      <c r="A1188" s="4" t="s">
        <v>2373</v>
      </c>
      <c r="B1188" s="4" t="s">
        <v>2374</v>
      </c>
      <c r="E1188" s="4" t="s">
        <v>2373</v>
      </c>
      <c r="F1188" s="4" t="s">
        <v>6716</v>
      </c>
      <c r="G1188" t="s">
        <v>4723</v>
      </c>
      <c r="H1188" t="s">
        <v>4769</v>
      </c>
      <c r="I1188" s="4"/>
    </row>
    <row r="1189" spans="1:9" ht="16" x14ac:dyDescent="0.4">
      <c r="A1189" s="4" t="s">
        <v>2375</v>
      </c>
      <c r="B1189" s="4" t="s">
        <v>2376</v>
      </c>
      <c r="E1189" s="4" t="s">
        <v>2375</v>
      </c>
      <c r="F1189" s="4" t="s">
        <v>6717</v>
      </c>
      <c r="G1189" t="s">
        <v>4723</v>
      </c>
      <c r="H1189" t="s">
        <v>6718</v>
      </c>
      <c r="I1189" s="4"/>
    </row>
    <row r="1190" spans="1:9" ht="16" x14ac:dyDescent="0.4">
      <c r="A1190" s="4" t="s">
        <v>2377</v>
      </c>
      <c r="B1190" s="4" t="s">
        <v>2378</v>
      </c>
      <c r="E1190" s="4" t="s">
        <v>2377</v>
      </c>
      <c r="F1190" s="4" t="s">
        <v>5239</v>
      </c>
      <c r="G1190" t="s">
        <v>4726</v>
      </c>
      <c r="H1190" t="s">
        <v>6719</v>
      </c>
      <c r="I1190" s="4"/>
    </row>
    <row r="1191" spans="1:9" ht="16" x14ac:dyDescent="0.4">
      <c r="A1191" s="4" t="s">
        <v>2379</v>
      </c>
      <c r="B1191" s="4" t="s">
        <v>2380</v>
      </c>
      <c r="E1191" s="4" t="s">
        <v>2379</v>
      </c>
      <c r="F1191" s="4" t="s">
        <v>6720</v>
      </c>
      <c r="G1191" t="s">
        <v>4726</v>
      </c>
      <c r="H1191" t="s">
        <v>6721</v>
      </c>
      <c r="I1191" s="4"/>
    </row>
    <row r="1192" spans="1:9" ht="16" x14ac:dyDescent="0.4">
      <c r="A1192" s="4" t="s">
        <v>2381</v>
      </c>
      <c r="B1192" s="4" t="s">
        <v>2382</v>
      </c>
      <c r="E1192" s="4" t="s">
        <v>2381</v>
      </c>
      <c r="F1192" s="4" t="s">
        <v>6722</v>
      </c>
      <c r="G1192" t="s">
        <v>4726</v>
      </c>
      <c r="H1192" t="s">
        <v>6723</v>
      </c>
      <c r="I1192" s="4"/>
    </row>
    <row r="1193" spans="1:9" ht="16" x14ac:dyDescent="0.4">
      <c r="A1193" s="4" t="s">
        <v>2383</v>
      </c>
      <c r="B1193" s="4" t="s">
        <v>2384</v>
      </c>
      <c r="E1193" s="4" t="s">
        <v>2383</v>
      </c>
      <c r="F1193" s="4" t="s">
        <v>6724</v>
      </c>
      <c r="G1193" t="s">
        <v>4726</v>
      </c>
      <c r="H1193" t="s">
        <v>6725</v>
      </c>
      <c r="I1193" s="4"/>
    </row>
    <row r="1194" spans="1:9" ht="16" x14ac:dyDescent="0.4">
      <c r="A1194" s="4" t="s">
        <v>2385</v>
      </c>
      <c r="B1194" s="4" t="s">
        <v>2386</v>
      </c>
      <c r="E1194" s="4" t="s">
        <v>2385</v>
      </c>
      <c r="F1194" s="4" t="s">
        <v>6726</v>
      </c>
      <c r="G1194" t="s">
        <v>4726</v>
      </c>
      <c r="H1194" t="s">
        <v>5183</v>
      </c>
      <c r="I1194" s="4"/>
    </row>
    <row r="1195" spans="1:9" ht="16" x14ac:dyDescent="0.4">
      <c r="A1195" s="4" t="s">
        <v>2387</v>
      </c>
      <c r="B1195" s="4" t="s">
        <v>2388</v>
      </c>
      <c r="E1195" s="4" t="s">
        <v>2387</v>
      </c>
      <c r="F1195" s="4" t="s">
        <v>6727</v>
      </c>
      <c r="G1195" t="s">
        <v>4723</v>
      </c>
      <c r="H1195" t="s">
        <v>5363</v>
      </c>
      <c r="I1195" s="4"/>
    </row>
    <row r="1196" spans="1:9" ht="16" x14ac:dyDescent="0.4">
      <c r="A1196" s="4" t="s">
        <v>2389</v>
      </c>
      <c r="B1196" s="4" t="s">
        <v>2390</v>
      </c>
      <c r="E1196" s="4" t="s">
        <v>2389</v>
      </c>
      <c r="F1196" s="4" t="s">
        <v>6728</v>
      </c>
      <c r="G1196" t="s">
        <v>4723</v>
      </c>
      <c r="H1196" t="s">
        <v>4934</v>
      </c>
      <c r="I1196" s="4"/>
    </row>
    <row r="1197" spans="1:9" ht="16" x14ac:dyDescent="0.4">
      <c r="A1197" s="4" t="s">
        <v>2391</v>
      </c>
      <c r="B1197" s="4" t="s">
        <v>2392</v>
      </c>
      <c r="E1197" s="4" t="s">
        <v>2391</v>
      </c>
      <c r="F1197" s="4" t="s">
        <v>6729</v>
      </c>
      <c r="G1197" t="s">
        <v>4723</v>
      </c>
      <c r="H1197" t="s">
        <v>6730</v>
      </c>
      <c r="I1197" s="4"/>
    </row>
    <row r="1198" spans="1:9" ht="16" x14ac:dyDescent="0.4">
      <c r="A1198" s="4" t="s">
        <v>2393</v>
      </c>
      <c r="B1198" s="4" t="s">
        <v>2394</v>
      </c>
      <c r="E1198" s="4" t="s">
        <v>2393</v>
      </c>
      <c r="F1198" s="4" t="s">
        <v>6731</v>
      </c>
      <c r="G1198" t="s">
        <v>4723</v>
      </c>
      <c r="H1198" t="s">
        <v>6732</v>
      </c>
      <c r="I1198" s="4"/>
    </row>
    <row r="1199" spans="1:9" ht="16" x14ac:dyDescent="0.4">
      <c r="A1199" s="4" t="s">
        <v>2395</v>
      </c>
      <c r="B1199" s="4" t="s">
        <v>2396</v>
      </c>
      <c r="E1199" s="4" t="s">
        <v>2395</v>
      </c>
      <c r="F1199" s="4" t="s">
        <v>6733</v>
      </c>
      <c r="G1199" t="s">
        <v>4723</v>
      </c>
      <c r="H1199" t="s">
        <v>6734</v>
      </c>
      <c r="I1199" s="4"/>
    </row>
    <row r="1200" spans="1:9" ht="16" x14ac:dyDescent="0.4">
      <c r="A1200" s="4" t="s">
        <v>2397</v>
      </c>
      <c r="B1200" s="4" t="s">
        <v>2398</v>
      </c>
      <c r="E1200" s="4" t="s">
        <v>2397</v>
      </c>
      <c r="F1200" s="4" t="s">
        <v>6735</v>
      </c>
      <c r="G1200" t="s">
        <v>4726</v>
      </c>
      <c r="H1200" t="s">
        <v>6465</v>
      </c>
      <c r="I1200" s="4"/>
    </row>
    <row r="1201" spans="1:9" ht="16" x14ac:dyDescent="0.4">
      <c r="A1201" s="4" t="s">
        <v>2399</v>
      </c>
      <c r="B1201" s="4" t="s">
        <v>2400</v>
      </c>
      <c r="E1201" s="4" t="s">
        <v>2399</v>
      </c>
      <c r="F1201" s="4" t="s">
        <v>6736</v>
      </c>
      <c r="G1201" t="s">
        <v>4726</v>
      </c>
      <c r="H1201" t="s">
        <v>6737</v>
      </c>
      <c r="I1201" s="4"/>
    </row>
    <row r="1202" spans="1:9" ht="16" x14ac:dyDescent="0.4">
      <c r="A1202" s="4" t="s">
        <v>2401</v>
      </c>
      <c r="B1202" s="4" t="s">
        <v>2402</v>
      </c>
      <c r="E1202" s="4" t="s">
        <v>2401</v>
      </c>
      <c r="F1202" s="4" t="s">
        <v>6738</v>
      </c>
      <c r="G1202" t="s">
        <v>5601</v>
      </c>
      <c r="H1202" t="s">
        <v>6323</v>
      </c>
      <c r="I1202" s="4"/>
    </row>
    <row r="1203" spans="1:9" ht="16" x14ac:dyDescent="0.4">
      <c r="A1203" s="4" t="s">
        <v>2403</v>
      </c>
      <c r="B1203" s="4" t="s">
        <v>2404</v>
      </c>
      <c r="E1203" s="4" t="s">
        <v>2403</v>
      </c>
      <c r="F1203" s="4" t="s">
        <v>6175</v>
      </c>
      <c r="G1203" t="s">
        <v>4726</v>
      </c>
      <c r="H1203" t="s">
        <v>4820</v>
      </c>
      <c r="I1203" s="4"/>
    </row>
    <row r="1204" spans="1:9" ht="16" x14ac:dyDescent="0.4">
      <c r="A1204" s="4" t="s">
        <v>2405</v>
      </c>
      <c r="B1204" s="4" t="s">
        <v>2406</v>
      </c>
      <c r="E1204" s="4" t="s">
        <v>2405</v>
      </c>
      <c r="F1204" s="4" t="s">
        <v>6739</v>
      </c>
      <c r="G1204" t="s">
        <v>5601</v>
      </c>
      <c r="H1204" t="s">
        <v>6740</v>
      </c>
      <c r="I1204" s="4"/>
    </row>
    <row r="1205" spans="1:9" ht="16" x14ac:dyDescent="0.4">
      <c r="A1205" s="4" t="s">
        <v>2407</v>
      </c>
      <c r="B1205" s="4" t="s">
        <v>2408</v>
      </c>
      <c r="E1205" s="4" t="s">
        <v>2407</v>
      </c>
      <c r="F1205" s="4" t="s">
        <v>6741</v>
      </c>
      <c r="G1205" t="s">
        <v>4726</v>
      </c>
      <c r="H1205" t="s">
        <v>6742</v>
      </c>
      <c r="I1205" s="4"/>
    </row>
    <row r="1206" spans="1:9" ht="16" x14ac:dyDescent="0.4">
      <c r="A1206" s="4" t="s">
        <v>2409</v>
      </c>
      <c r="B1206" s="4" t="s">
        <v>2410</v>
      </c>
      <c r="E1206" s="4" t="s">
        <v>2409</v>
      </c>
      <c r="F1206" s="4" t="s">
        <v>6743</v>
      </c>
      <c r="G1206" t="s">
        <v>4726</v>
      </c>
      <c r="H1206" t="s">
        <v>5358</v>
      </c>
      <c r="I1206" s="4"/>
    </row>
    <row r="1207" spans="1:9" ht="16" x14ac:dyDescent="0.4">
      <c r="A1207" s="4" t="s">
        <v>2411</v>
      </c>
      <c r="B1207" s="4" t="s">
        <v>2412</v>
      </c>
      <c r="E1207" s="4" t="s">
        <v>2411</v>
      </c>
      <c r="F1207" s="4" t="s">
        <v>6744</v>
      </c>
      <c r="G1207" t="s">
        <v>5601</v>
      </c>
      <c r="H1207" t="s">
        <v>6745</v>
      </c>
      <c r="I1207" s="4"/>
    </row>
    <row r="1208" spans="1:9" ht="16" x14ac:dyDescent="0.4">
      <c r="A1208" s="4" t="s">
        <v>2413</v>
      </c>
      <c r="B1208" s="4" t="s">
        <v>2414</v>
      </c>
      <c r="E1208" s="4" t="s">
        <v>2413</v>
      </c>
      <c r="F1208" s="4" t="s">
        <v>6746</v>
      </c>
      <c r="G1208" t="s">
        <v>4726</v>
      </c>
      <c r="H1208" t="s">
        <v>6747</v>
      </c>
      <c r="I1208" s="4"/>
    </row>
    <row r="1209" spans="1:9" ht="16" x14ac:dyDescent="0.4">
      <c r="A1209" s="4" t="s">
        <v>2415</v>
      </c>
      <c r="B1209" s="4" t="s">
        <v>2416</v>
      </c>
      <c r="E1209" s="4" t="s">
        <v>2415</v>
      </c>
      <c r="F1209" s="4" t="s">
        <v>6748</v>
      </c>
      <c r="G1209" t="s">
        <v>5601</v>
      </c>
      <c r="H1209" t="s">
        <v>6749</v>
      </c>
      <c r="I1209" s="4"/>
    </row>
    <row r="1210" spans="1:9" ht="16" x14ac:dyDescent="0.4">
      <c r="A1210" s="4" t="s">
        <v>2417</v>
      </c>
      <c r="B1210" s="4" t="s">
        <v>2418</v>
      </c>
      <c r="E1210" s="4" t="s">
        <v>2417</v>
      </c>
      <c r="F1210" s="4" t="s">
        <v>5727</v>
      </c>
      <c r="G1210" t="s">
        <v>4723</v>
      </c>
      <c r="H1210" t="s">
        <v>6750</v>
      </c>
      <c r="I1210" s="4"/>
    </row>
    <row r="1211" spans="1:9" ht="16" x14ac:dyDescent="0.4">
      <c r="A1211" s="4" t="s">
        <v>2419</v>
      </c>
      <c r="B1211" s="4" t="s">
        <v>2420</v>
      </c>
      <c r="E1211" s="4" t="s">
        <v>2419</v>
      </c>
      <c r="F1211" s="4" t="s">
        <v>6751</v>
      </c>
      <c r="G1211" t="s">
        <v>4726</v>
      </c>
      <c r="H1211" t="s">
        <v>6752</v>
      </c>
      <c r="I1211" s="4"/>
    </row>
    <row r="1212" spans="1:9" ht="16" x14ac:dyDescent="0.4">
      <c r="A1212" s="4" t="s">
        <v>2421</v>
      </c>
      <c r="B1212" s="4" t="s">
        <v>2422</v>
      </c>
      <c r="E1212" s="4" t="s">
        <v>2421</v>
      </c>
      <c r="F1212" s="4" t="s">
        <v>5834</v>
      </c>
      <c r="G1212" t="s">
        <v>4726</v>
      </c>
      <c r="H1212" t="s">
        <v>5024</v>
      </c>
      <c r="I1212" s="4"/>
    </row>
    <row r="1213" spans="1:9" ht="16" x14ac:dyDescent="0.4">
      <c r="A1213" s="4" t="s">
        <v>2423</v>
      </c>
      <c r="B1213" s="4" t="s">
        <v>2424</v>
      </c>
      <c r="E1213" s="4" t="s">
        <v>2423</v>
      </c>
      <c r="F1213" s="4" t="s">
        <v>6753</v>
      </c>
      <c r="G1213" t="s">
        <v>4726</v>
      </c>
      <c r="H1213" t="s">
        <v>6754</v>
      </c>
      <c r="I1213" s="4"/>
    </row>
    <row r="1214" spans="1:9" ht="16" x14ac:dyDescent="0.4">
      <c r="A1214" s="4" t="s">
        <v>2425</v>
      </c>
      <c r="B1214" s="4" t="s">
        <v>2426</v>
      </c>
      <c r="E1214" s="4" t="s">
        <v>2425</v>
      </c>
      <c r="F1214" s="4" t="s">
        <v>6755</v>
      </c>
      <c r="G1214" t="s">
        <v>4726</v>
      </c>
      <c r="H1214" t="s">
        <v>5022</v>
      </c>
      <c r="I1214" s="4"/>
    </row>
    <row r="1215" spans="1:9" ht="16" x14ac:dyDescent="0.4">
      <c r="A1215" s="4" t="s">
        <v>2427</v>
      </c>
      <c r="B1215" s="4" t="s">
        <v>2428</v>
      </c>
      <c r="E1215" s="4" t="s">
        <v>2427</v>
      </c>
      <c r="F1215" s="4" t="s">
        <v>6756</v>
      </c>
      <c r="G1215" t="s">
        <v>5601</v>
      </c>
      <c r="H1215" t="s">
        <v>5499</v>
      </c>
      <c r="I1215" s="4"/>
    </row>
    <row r="1216" spans="1:9" ht="16" x14ac:dyDescent="0.4">
      <c r="A1216" s="4" t="s">
        <v>2429</v>
      </c>
      <c r="B1216" s="4" t="s">
        <v>2430</v>
      </c>
      <c r="E1216" s="4" t="s">
        <v>2429</v>
      </c>
      <c r="F1216" s="4" t="s">
        <v>6757</v>
      </c>
      <c r="G1216" t="s">
        <v>4723</v>
      </c>
      <c r="H1216" t="s">
        <v>5948</v>
      </c>
      <c r="I1216" s="4"/>
    </row>
    <row r="1217" spans="1:9" ht="16" x14ac:dyDescent="0.4">
      <c r="A1217" s="4" t="s">
        <v>2431</v>
      </c>
      <c r="B1217" s="4" t="s">
        <v>2432</v>
      </c>
      <c r="E1217" s="4" t="s">
        <v>2431</v>
      </c>
      <c r="F1217" s="4" t="s">
        <v>6758</v>
      </c>
      <c r="G1217" t="s">
        <v>4726</v>
      </c>
      <c r="H1217" t="s">
        <v>6759</v>
      </c>
      <c r="I1217" s="4"/>
    </row>
    <row r="1218" spans="1:9" ht="16" x14ac:dyDescent="0.4">
      <c r="A1218" s="4" t="s">
        <v>2433</v>
      </c>
      <c r="B1218" s="4" t="s">
        <v>2434</v>
      </c>
      <c r="E1218" s="4" t="s">
        <v>2433</v>
      </c>
      <c r="F1218" s="4" t="s">
        <v>6760</v>
      </c>
      <c r="G1218" t="s">
        <v>4723</v>
      </c>
      <c r="H1218" t="s">
        <v>6761</v>
      </c>
      <c r="I1218" s="4"/>
    </row>
    <row r="1219" spans="1:9" ht="16" x14ac:dyDescent="0.4">
      <c r="A1219" s="4" t="s">
        <v>2435</v>
      </c>
      <c r="B1219" s="4" t="s">
        <v>2436</v>
      </c>
      <c r="E1219" s="4" t="s">
        <v>2435</v>
      </c>
      <c r="F1219" s="4" t="s">
        <v>6038</v>
      </c>
      <c r="G1219" t="s">
        <v>4723</v>
      </c>
      <c r="H1219" t="s">
        <v>5938</v>
      </c>
      <c r="I1219" s="4"/>
    </row>
    <row r="1220" spans="1:9" ht="16" x14ac:dyDescent="0.4">
      <c r="A1220" s="4" t="s">
        <v>2437</v>
      </c>
      <c r="B1220" s="4" t="s">
        <v>2438</v>
      </c>
      <c r="E1220" s="4" t="s">
        <v>2437</v>
      </c>
      <c r="F1220" s="4" t="s">
        <v>6762</v>
      </c>
      <c r="G1220" t="s">
        <v>4726</v>
      </c>
      <c r="H1220" t="s">
        <v>6763</v>
      </c>
      <c r="I1220" s="4"/>
    </row>
    <row r="1221" spans="1:9" ht="16" x14ac:dyDescent="0.4">
      <c r="A1221" s="4" t="s">
        <v>2439</v>
      </c>
      <c r="B1221" s="4" t="s">
        <v>2440</v>
      </c>
      <c r="E1221" s="4" t="s">
        <v>2439</v>
      </c>
      <c r="F1221" s="4" t="s">
        <v>6764</v>
      </c>
      <c r="G1221" t="s">
        <v>4726</v>
      </c>
      <c r="H1221" t="s">
        <v>4739</v>
      </c>
      <c r="I1221" s="4"/>
    </row>
    <row r="1222" spans="1:9" ht="16" x14ac:dyDescent="0.4">
      <c r="A1222" s="4" t="s">
        <v>2441</v>
      </c>
      <c r="B1222" s="4" t="s">
        <v>2442</v>
      </c>
      <c r="E1222" s="4" t="s">
        <v>2441</v>
      </c>
      <c r="F1222" s="4" t="s">
        <v>6765</v>
      </c>
      <c r="G1222" t="s">
        <v>4726</v>
      </c>
      <c r="H1222" t="s">
        <v>6766</v>
      </c>
      <c r="I1222" s="4"/>
    </row>
    <row r="1223" spans="1:9" ht="16" x14ac:dyDescent="0.4">
      <c r="A1223" s="4" t="s">
        <v>2443</v>
      </c>
      <c r="B1223" s="4" t="s">
        <v>2444</v>
      </c>
      <c r="E1223" s="4" t="s">
        <v>2443</v>
      </c>
      <c r="F1223" s="4" t="s">
        <v>6767</v>
      </c>
      <c r="G1223" t="s">
        <v>4726</v>
      </c>
      <c r="H1223" t="s">
        <v>6768</v>
      </c>
      <c r="I1223" s="4"/>
    </row>
    <row r="1224" spans="1:9" ht="16" x14ac:dyDescent="0.4">
      <c r="A1224" s="4" t="s">
        <v>2445</v>
      </c>
      <c r="B1224" s="4" t="s">
        <v>2446</v>
      </c>
      <c r="E1224" s="4" t="s">
        <v>2445</v>
      </c>
      <c r="F1224" s="4" t="s">
        <v>6769</v>
      </c>
      <c r="G1224" t="s">
        <v>4723</v>
      </c>
      <c r="H1224" t="s">
        <v>5793</v>
      </c>
      <c r="I1224" s="4"/>
    </row>
    <row r="1225" spans="1:9" ht="16" x14ac:dyDescent="0.4">
      <c r="A1225" s="4" t="s">
        <v>2447</v>
      </c>
      <c r="B1225" s="4" t="s">
        <v>2448</v>
      </c>
      <c r="E1225" s="4" t="s">
        <v>2447</v>
      </c>
      <c r="F1225" s="4" t="s">
        <v>6770</v>
      </c>
      <c r="G1225" t="s">
        <v>4723</v>
      </c>
      <c r="H1225" t="s">
        <v>6771</v>
      </c>
      <c r="I1225" s="4"/>
    </row>
    <row r="1226" spans="1:9" ht="16" x14ac:dyDescent="0.4">
      <c r="A1226" s="4" t="s">
        <v>2449</v>
      </c>
      <c r="B1226" s="4" t="s">
        <v>2450</v>
      </c>
      <c r="E1226" s="4" t="s">
        <v>2449</v>
      </c>
      <c r="F1226" s="4" t="s">
        <v>5290</v>
      </c>
      <c r="G1226" t="s">
        <v>4726</v>
      </c>
      <c r="H1226" t="s">
        <v>6772</v>
      </c>
      <c r="I1226" s="4"/>
    </row>
    <row r="1227" spans="1:9" ht="16" x14ac:dyDescent="0.4">
      <c r="A1227" s="4" t="s">
        <v>2451</v>
      </c>
      <c r="B1227" s="4" t="s">
        <v>2452</v>
      </c>
      <c r="E1227" s="4" t="s">
        <v>2451</v>
      </c>
      <c r="F1227" s="4" t="s">
        <v>4823</v>
      </c>
      <c r="G1227" t="s">
        <v>4723</v>
      </c>
      <c r="H1227" t="s">
        <v>6773</v>
      </c>
      <c r="I1227" s="4"/>
    </row>
    <row r="1228" spans="1:9" ht="16" x14ac:dyDescent="0.4">
      <c r="A1228" s="4" t="s">
        <v>2453</v>
      </c>
      <c r="B1228" s="4" t="s">
        <v>2454</v>
      </c>
      <c r="E1228" s="4" t="s">
        <v>2453</v>
      </c>
      <c r="F1228" s="4" t="s">
        <v>6774</v>
      </c>
      <c r="G1228" t="s">
        <v>4726</v>
      </c>
      <c r="H1228" t="s">
        <v>6775</v>
      </c>
      <c r="I1228" s="4"/>
    </row>
    <row r="1229" spans="1:9" ht="16" x14ac:dyDescent="0.4">
      <c r="A1229" s="4" t="s">
        <v>2455</v>
      </c>
      <c r="B1229" s="4" t="s">
        <v>2456</v>
      </c>
      <c r="E1229" s="4" t="s">
        <v>2455</v>
      </c>
      <c r="F1229" s="4" t="s">
        <v>6776</v>
      </c>
      <c r="G1229" t="s">
        <v>4723</v>
      </c>
      <c r="H1229" t="s">
        <v>6777</v>
      </c>
      <c r="I1229" s="4"/>
    </row>
    <row r="1230" spans="1:9" ht="16" x14ac:dyDescent="0.4">
      <c r="A1230" s="4" t="s">
        <v>2457</v>
      </c>
      <c r="B1230" s="4" t="s">
        <v>2458</v>
      </c>
      <c r="E1230" s="4" t="s">
        <v>2457</v>
      </c>
      <c r="F1230" s="4" t="s">
        <v>6778</v>
      </c>
      <c r="G1230" t="s">
        <v>4726</v>
      </c>
      <c r="H1230" t="s">
        <v>6779</v>
      </c>
      <c r="I1230" s="4"/>
    </row>
    <row r="1231" spans="1:9" ht="16" x14ac:dyDescent="0.4">
      <c r="A1231" s="4" t="s">
        <v>2459</v>
      </c>
      <c r="B1231" s="4" t="s">
        <v>2460</v>
      </c>
      <c r="E1231" s="4" t="s">
        <v>2459</v>
      </c>
      <c r="F1231" s="4" t="s">
        <v>6780</v>
      </c>
      <c r="G1231" t="s">
        <v>4726</v>
      </c>
      <c r="H1231" t="s">
        <v>5183</v>
      </c>
      <c r="I1231" s="4"/>
    </row>
    <row r="1232" spans="1:9" ht="16" x14ac:dyDescent="0.4">
      <c r="A1232" s="4" t="s">
        <v>2461</v>
      </c>
      <c r="B1232" s="4" t="s">
        <v>2462</v>
      </c>
      <c r="E1232" s="4" t="s">
        <v>2461</v>
      </c>
      <c r="F1232" s="4" t="s">
        <v>6781</v>
      </c>
      <c r="G1232" t="s">
        <v>4723</v>
      </c>
      <c r="H1232" t="s">
        <v>6782</v>
      </c>
      <c r="I1232" s="4"/>
    </row>
    <row r="1233" spans="1:9" ht="16" x14ac:dyDescent="0.4">
      <c r="A1233" s="4" t="s">
        <v>2463</v>
      </c>
      <c r="B1233" s="4" t="s">
        <v>2464</v>
      </c>
      <c r="E1233" s="4" t="s">
        <v>2463</v>
      </c>
      <c r="F1233" s="4" t="s">
        <v>6783</v>
      </c>
      <c r="G1233" t="s">
        <v>4723</v>
      </c>
      <c r="H1233" t="s">
        <v>6784</v>
      </c>
      <c r="I1233" s="4"/>
    </row>
    <row r="1234" spans="1:9" ht="16" x14ac:dyDescent="0.4">
      <c r="A1234" s="4" t="s">
        <v>2465</v>
      </c>
      <c r="B1234" s="4" t="s">
        <v>2466</v>
      </c>
      <c r="E1234" s="4" t="s">
        <v>2465</v>
      </c>
      <c r="F1234" s="4" t="s">
        <v>6785</v>
      </c>
      <c r="G1234" t="s">
        <v>4723</v>
      </c>
      <c r="H1234" t="s">
        <v>6786</v>
      </c>
      <c r="I1234" s="4"/>
    </row>
    <row r="1235" spans="1:9" ht="16" x14ac:dyDescent="0.4">
      <c r="A1235" s="4" t="s">
        <v>2467</v>
      </c>
      <c r="B1235" s="4" t="s">
        <v>2468</v>
      </c>
      <c r="E1235" s="4" t="s">
        <v>2467</v>
      </c>
      <c r="F1235" s="4" t="s">
        <v>6787</v>
      </c>
      <c r="G1235" t="s">
        <v>4726</v>
      </c>
      <c r="H1235" t="s">
        <v>6788</v>
      </c>
      <c r="I1235" s="4"/>
    </row>
    <row r="1236" spans="1:9" ht="16" x14ac:dyDescent="0.4">
      <c r="A1236" s="4" t="s">
        <v>2469</v>
      </c>
      <c r="B1236" s="4" t="s">
        <v>2470</v>
      </c>
      <c r="E1236" s="4" t="s">
        <v>2469</v>
      </c>
      <c r="F1236" s="4" t="s">
        <v>6453</v>
      </c>
      <c r="G1236" t="s">
        <v>4726</v>
      </c>
      <c r="H1236" t="s">
        <v>6789</v>
      </c>
      <c r="I1236" s="4"/>
    </row>
    <row r="1237" spans="1:9" ht="16" x14ac:dyDescent="0.4">
      <c r="A1237" s="4" t="s">
        <v>2471</v>
      </c>
      <c r="B1237" s="4" t="s">
        <v>2472</v>
      </c>
      <c r="E1237" s="4" t="s">
        <v>2471</v>
      </c>
      <c r="F1237" s="4" t="s">
        <v>6790</v>
      </c>
      <c r="G1237" t="s">
        <v>5601</v>
      </c>
      <c r="H1237" t="s">
        <v>6595</v>
      </c>
      <c r="I1237" s="4"/>
    </row>
    <row r="1238" spans="1:9" ht="16" x14ac:dyDescent="0.4">
      <c r="A1238" s="4" t="s">
        <v>2473</v>
      </c>
      <c r="B1238" s="4" t="s">
        <v>2474</v>
      </c>
      <c r="E1238" s="4" t="s">
        <v>2473</v>
      </c>
      <c r="F1238" s="4" t="s">
        <v>6791</v>
      </c>
      <c r="G1238" t="s">
        <v>5601</v>
      </c>
      <c r="H1238" t="s">
        <v>6792</v>
      </c>
      <c r="I1238" s="4"/>
    </row>
    <row r="1239" spans="1:9" ht="16" x14ac:dyDescent="0.4">
      <c r="A1239" s="4" t="s">
        <v>2475</v>
      </c>
      <c r="B1239" s="4" t="s">
        <v>2476</v>
      </c>
      <c r="E1239" s="4" t="s">
        <v>2475</v>
      </c>
      <c r="F1239" s="4" t="s">
        <v>6793</v>
      </c>
      <c r="G1239" t="s">
        <v>4723</v>
      </c>
      <c r="H1239" t="s">
        <v>6794</v>
      </c>
      <c r="I1239" s="4"/>
    </row>
    <row r="1240" spans="1:9" ht="16" x14ac:dyDescent="0.4">
      <c r="A1240" s="4" t="s">
        <v>2477</v>
      </c>
      <c r="B1240" s="4" t="s">
        <v>2478</v>
      </c>
      <c r="E1240" s="4" t="s">
        <v>2477</v>
      </c>
      <c r="F1240" s="4" t="s">
        <v>6795</v>
      </c>
      <c r="G1240" t="s">
        <v>4726</v>
      </c>
      <c r="H1240" t="s">
        <v>5022</v>
      </c>
      <c r="I1240" s="4"/>
    </row>
    <row r="1241" spans="1:9" ht="16" x14ac:dyDescent="0.4">
      <c r="A1241" s="4" t="s">
        <v>2479</v>
      </c>
      <c r="B1241" s="4" t="s">
        <v>2480</v>
      </c>
      <c r="E1241" s="4" t="s">
        <v>2479</v>
      </c>
      <c r="F1241" s="4" t="s">
        <v>6796</v>
      </c>
      <c r="G1241" t="s">
        <v>4726</v>
      </c>
      <c r="H1241" t="s">
        <v>6797</v>
      </c>
      <c r="I1241" s="4"/>
    </row>
    <row r="1242" spans="1:9" ht="16" x14ac:dyDescent="0.4">
      <c r="A1242" s="4" t="s">
        <v>2481</v>
      </c>
      <c r="B1242" s="4" t="s">
        <v>2482</v>
      </c>
      <c r="E1242" s="4" t="s">
        <v>2481</v>
      </c>
      <c r="F1242" s="4" t="s">
        <v>6798</v>
      </c>
      <c r="G1242" t="s">
        <v>4723</v>
      </c>
      <c r="H1242" t="s">
        <v>6799</v>
      </c>
      <c r="I1242" s="4"/>
    </row>
    <row r="1243" spans="1:9" ht="16" x14ac:dyDescent="0.4">
      <c r="A1243" s="4" t="s">
        <v>2483</v>
      </c>
      <c r="B1243" s="4" t="s">
        <v>2484</v>
      </c>
      <c r="E1243" s="4" t="s">
        <v>2483</v>
      </c>
      <c r="F1243" s="4" t="s">
        <v>6800</v>
      </c>
      <c r="G1243" t="s">
        <v>4726</v>
      </c>
      <c r="H1243" t="s">
        <v>6801</v>
      </c>
      <c r="I1243" s="4"/>
    </row>
    <row r="1244" spans="1:9" ht="16" x14ac:dyDescent="0.4">
      <c r="A1244" s="4" t="s">
        <v>2485</v>
      </c>
      <c r="B1244" s="4" t="s">
        <v>2486</v>
      </c>
      <c r="E1244" s="4" t="s">
        <v>2485</v>
      </c>
      <c r="F1244" s="4" t="s">
        <v>6295</v>
      </c>
      <c r="G1244" t="s">
        <v>5601</v>
      </c>
      <c r="H1244" t="s">
        <v>6802</v>
      </c>
      <c r="I1244" s="4"/>
    </row>
    <row r="1245" spans="1:9" ht="16" x14ac:dyDescent="0.4">
      <c r="A1245" s="4" t="s">
        <v>2487</v>
      </c>
      <c r="B1245" s="4" t="s">
        <v>2488</v>
      </c>
      <c r="E1245" s="4" t="s">
        <v>2487</v>
      </c>
      <c r="F1245" s="4" t="s">
        <v>6803</v>
      </c>
      <c r="G1245" t="s">
        <v>4726</v>
      </c>
      <c r="H1245" t="s">
        <v>6804</v>
      </c>
      <c r="I1245" s="4"/>
    </row>
    <row r="1246" spans="1:9" ht="16" x14ac:dyDescent="0.4">
      <c r="A1246" s="4" t="s">
        <v>2489</v>
      </c>
      <c r="B1246" s="4" t="s">
        <v>2490</v>
      </c>
      <c r="E1246" s="4" t="s">
        <v>2489</v>
      </c>
      <c r="F1246" s="4" t="s">
        <v>6805</v>
      </c>
      <c r="G1246" t="s">
        <v>4723</v>
      </c>
      <c r="H1246" t="s">
        <v>6532</v>
      </c>
      <c r="I1246" s="4"/>
    </row>
    <row r="1247" spans="1:9" ht="16" x14ac:dyDescent="0.4">
      <c r="A1247" s="4" t="s">
        <v>2491</v>
      </c>
      <c r="B1247" s="4" t="s">
        <v>2492</v>
      </c>
      <c r="E1247" s="4" t="s">
        <v>2491</v>
      </c>
      <c r="F1247" s="4" t="s">
        <v>6741</v>
      </c>
      <c r="G1247" t="s">
        <v>4723</v>
      </c>
      <c r="H1247" t="s">
        <v>6806</v>
      </c>
      <c r="I1247" s="4"/>
    </row>
    <row r="1248" spans="1:9" ht="16" x14ac:dyDescent="0.4">
      <c r="A1248" s="4" t="s">
        <v>2493</v>
      </c>
      <c r="B1248" s="4" t="s">
        <v>2494</v>
      </c>
      <c r="E1248" s="4" t="s">
        <v>2493</v>
      </c>
      <c r="F1248" s="4" t="s">
        <v>6807</v>
      </c>
      <c r="G1248" t="s">
        <v>4726</v>
      </c>
      <c r="H1248" t="s">
        <v>6808</v>
      </c>
      <c r="I1248" s="4"/>
    </row>
    <row r="1249" spans="1:9" ht="16" x14ac:dyDescent="0.4">
      <c r="A1249" s="4" t="s">
        <v>2495</v>
      </c>
      <c r="B1249" s="4" t="s">
        <v>2496</v>
      </c>
      <c r="E1249" s="4" t="s">
        <v>2495</v>
      </c>
      <c r="F1249" s="4" t="s">
        <v>6809</v>
      </c>
      <c r="G1249" t="s">
        <v>4726</v>
      </c>
      <c r="H1249" t="s">
        <v>6810</v>
      </c>
      <c r="I1249" s="4"/>
    </row>
    <row r="1250" spans="1:9" ht="16" x14ac:dyDescent="0.4">
      <c r="A1250" s="4" t="s">
        <v>2497</v>
      </c>
      <c r="B1250" s="4" t="s">
        <v>2498</v>
      </c>
      <c r="E1250" s="4" t="s">
        <v>2497</v>
      </c>
      <c r="F1250" s="4" t="s">
        <v>6811</v>
      </c>
      <c r="G1250" t="s">
        <v>4726</v>
      </c>
      <c r="H1250" t="s">
        <v>5458</v>
      </c>
      <c r="I1250" s="4"/>
    </row>
    <row r="1251" spans="1:9" ht="16" x14ac:dyDescent="0.4">
      <c r="A1251" s="4" t="s">
        <v>2499</v>
      </c>
      <c r="B1251" s="4" t="s">
        <v>2500</v>
      </c>
      <c r="E1251" s="4" t="s">
        <v>2499</v>
      </c>
      <c r="F1251" s="4" t="s">
        <v>6812</v>
      </c>
      <c r="G1251" t="s">
        <v>4726</v>
      </c>
      <c r="H1251" t="s">
        <v>5004</v>
      </c>
      <c r="I1251" s="4"/>
    </row>
    <row r="1252" spans="1:9" ht="16" x14ac:dyDescent="0.4">
      <c r="A1252" s="4" t="s">
        <v>2501</v>
      </c>
      <c r="B1252" s="4" t="s">
        <v>2502</v>
      </c>
      <c r="E1252" s="4" t="s">
        <v>2501</v>
      </c>
      <c r="F1252" s="4" t="s">
        <v>6813</v>
      </c>
      <c r="G1252" t="s">
        <v>4723</v>
      </c>
      <c r="H1252" t="s">
        <v>6814</v>
      </c>
      <c r="I1252" s="4"/>
    </row>
    <row r="1253" spans="1:9" ht="16" x14ac:dyDescent="0.4">
      <c r="A1253" s="4" t="s">
        <v>2503</v>
      </c>
      <c r="B1253" s="4" t="s">
        <v>2504</v>
      </c>
      <c r="E1253" s="4" t="s">
        <v>2503</v>
      </c>
      <c r="F1253" s="4" t="s">
        <v>6815</v>
      </c>
      <c r="G1253" t="s">
        <v>4726</v>
      </c>
      <c r="H1253" t="s">
        <v>6816</v>
      </c>
      <c r="I1253" s="4"/>
    </row>
    <row r="1254" spans="1:9" ht="16" x14ac:dyDescent="0.4">
      <c r="A1254" s="4" t="s">
        <v>2505</v>
      </c>
      <c r="B1254" s="4" t="s">
        <v>2506</v>
      </c>
      <c r="E1254" s="4" t="s">
        <v>2505</v>
      </c>
      <c r="F1254" s="4" t="s">
        <v>6817</v>
      </c>
      <c r="G1254" t="s">
        <v>4726</v>
      </c>
      <c r="H1254" t="s">
        <v>5823</v>
      </c>
      <c r="I1254" s="4"/>
    </row>
    <row r="1255" spans="1:9" ht="16" x14ac:dyDescent="0.4">
      <c r="A1255" s="4" t="s">
        <v>2507</v>
      </c>
      <c r="B1255" s="4" t="s">
        <v>2508</v>
      </c>
      <c r="E1255" s="4" t="s">
        <v>2507</v>
      </c>
      <c r="F1255" s="4" t="s">
        <v>6818</v>
      </c>
      <c r="G1255" t="s">
        <v>4723</v>
      </c>
      <c r="H1255" t="s">
        <v>6819</v>
      </c>
      <c r="I1255" s="4"/>
    </row>
    <row r="1256" spans="1:9" ht="16" x14ac:dyDescent="0.4">
      <c r="A1256" s="4" t="s">
        <v>2509</v>
      </c>
      <c r="B1256" s="4" t="s">
        <v>2510</v>
      </c>
      <c r="E1256" s="4" t="s">
        <v>2509</v>
      </c>
      <c r="F1256" s="4" t="s">
        <v>6820</v>
      </c>
      <c r="G1256" t="s">
        <v>5601</v>
      </c>
      <c r="H1256" t="s">
        <v>4879</v>
      </c>
      <c r="I1256" s="4"/>
    </row>
    <row r="1257" spans="1:9" ht="16" x14ac:dyDescent="0.4">
      <c r="A1257" s="4" t="s">
        <v>2511</v>
      </c>
      <c r="B1257" s="4" t="s">
        <v>2512</v>
      </c>
      <c r="E1257" s="4" t="s">
        <v>2511</v>
      </c>
      <c r="F1257" s="4" t="s">
        <v>6821</v>
      </c>
      <c r="G1257" t="s">
        <v>4723</v>
      </c>
      <c r="H1257" t="s">
        <v>6822</v>
      </c>
      <c r="I1257" s="4"/>
    </row>
    <row r="1258" spans="1:9" ht="16" x14ac:dyDescent="0.4">
      <c r="A1258" s="4" t="s">
        <v>2513</v>
      </c>
      <c r="B1258" s="4" t="s">
        <v>2514</v>
      </c>
      <c r="E1258" s="4" t="s">
        <v>2513</v>
      </c>
      <c r="F1258" s="4" t="s">
        <v>6823</v>
      </c>
      <c r="G1258" t="s">
        <v>4723</v>
      </c>
      <c r="H1258" t="s">
        <v>6824</v>
      </c>
      <c r="I1258" s="4"/>
    </row>
    <row r="1259" spans="1:9" ht="16" x14ac:dyDescent="0.4">
      <c r="A1259" s="4" t="s">
        <v>2515</v>
      </c>
      <c r="B1259" s="4" t="s">
        <v>2516</v>
      </c>
      <c r="E1259" s="4" t="s">
        <v>2515</v>
      </c>
      <c r="F1259" s="4" t="s">
        <v>6825</v>
      </c>
      <c r="G1259" t="s">
        <v>4726</v>
      </c>
      <c r="H1259" t="s">
        <v>5020</v>
      </c>
      <c r="I1259" s="4"/>
    </row>
    <row r="1260" spans="1:9" ht="16" x14ac:dyDescent="0.4">
      <c r="A1260" s="4" t="s">
        <v>2517</v>
      </c>
      <c r="B1260" s="4" t="s">
        <v>2518</v>
      </c>
      <c r="E1260" s="4" t="s">
        <v>2517</v>
      </c>
      <c r="F1260" s="4" t="s">
        <v>6826</v>
      </c>
      <c r="G1260" t="s">
        <v>4723</v>
      </c>
      <c r="H1260" t="s">
        <v>6827</v>
      </c>
      <c r="I1260" s="4"/>
    </row>
    <row r="1261" spans="1:9" ht="16" x14ac:dyDescent="0.4">
      <c r="A1261" s="4" t="s">
        <v>2519</v>
      </c>
      <c r="B1261" s="4" t="s">
        <v>2520</v>
      </c>
      <c r="E1261" s="4" t="s">
        <v>2519</v>
      </c>
      <c r="F1261" s="4" t="s">
        <v>6828</v>
      </c>
      <c r="G1261" t="s">
        <v>4726</v>
      </c>
      <c r="H1261" t="s">
        <v>6829</v>
      </c>
      <c r="I1261" s="4"/>
    </row>
    <row r="1262" spans="1:9" ht="16" x14ac:dyDescent="0.4">
      <c r="A1262" s="4" t="s">
        <v>2521</v>
      </c>
      <c r="B1262" s="4" t="s">
        <v>2522</v>
      </c>
      <c r="E1262" s="4" t="s">
        <v>2521</v>
      </c>
      <c r="F1262" s="4" t="s">
        <v>6423</v>
      </c>
      <c r="G1262" t="s">
        <v>4726</v>
      </c>
      <c r="H1262" t="s">
        <v>6830</v>
      </c>
      <c r="I1262" s="4"/>
    </row>
    <row r="1263" spans="1:9" ht="16" x14ac:dyDescent="0.4">
      <c r="A1263" s="4" t="s">
        <v>2523</v>
      </c>
      <c r="B1263" s="4" t="s">
        <v>2524</v>
      </c>
      <c r="E1263" s="4" t="s">
        <v>2523</v>
      </c>
      <c r="F1263" s="4" t="s">
        <v>6831</v>
      </c>
      <c r="G1263" t="s">
        <v>4726</v>
      </c>
      <c r="H1263" t="s">
        <v>5453</v>
      </c>
      <c r="I1263" s="4"/>
    </row>
    <row r="1264" spans="1:9" ht="16" x14ac:dyDescent="0.4">
      <c r="A1264" s="4" t="s">
        <v>2525</v>
      </c>
      <c r="B1264" s="4" t="s">
        <v>2526</v>
      </c>
      <c r="E1264" s="4" t="s">
        <v>2525</v>
      </c>
      <c r="F1264" s="4" t="s">
        <v>6832</v>
      </c>
      <c r="G1264" t="s">
        <v>4723</v>
      </c>
      <c r="H1264" t="s">
        <v>6833</v>
      </c>
      <c r="I1264" s="4"/>
    </row>
    <row r="1265" spans="1:9" ht="16" x14ac:dyDescent="0.4">
      <c r="A1265" s="4" t="s">
        <v>2527</v>
      </c>
      <c r="B1265" s="4" t="s">
        <v>2528</v>
      </c>
      <c r="E1265" s="4" t="s">
        <v>2527</v>
      </c>
      <c r="F1265" s="4" t="s">
        <v>6834</v>
      </c>
      <c r="G1265" t="s">
        <v>4723</v>
      </c>
      <c r="H1265" t="s">
        <v>6835</v>
      </c>
      <c r="I1265" s="4"/>
    </row>
    <row r="1266" spans="1:9" ht="16" x14ac:dyDescent="0.4">
      <c r="A1266" s="4" t="s">
        <v>2529</v>
      </c>
      <c r="B1266" s="4" t="s">
        <v>2530</v>
      </c>
      <c r="E1266" s="4" t="s">
        <v>2529</v>
      </c>
      <c r="F1266" s="4" t="s">
        <v>6836</v>
      </c>
      <c r="G1266" t="s">
        <v>4726</v>
      </c>
      <c r="H1266" t="s">
        <v>6837</v>
      </c>
      <c r="I1266" s="4"/>
    </row>
    <row r="1267" spans="1:9" ht="16" x14ac:dyDescent="0.4">
      <c r="A1267" s="4" t="s">
        <v>2531</v>
      </c>
      <c r="B1267" s="4" t="s">
        <v>2532</v>
      </c>
      <c r="E1267" s="4" t="s">
        <v>2531</v>
      </c>
      <c r="F1267" s="4" t="s">
        <v>6838</v>
      </c>
      <c r="G1267" t="s">
        <v>4726</v>
      </c>
      <c r="H1267" t="s">
        <v>6839</v>
      </c>
      <c r="I1267" s="4"/>
    </row>
    <row r="1268" spans="1:9" ht="16" x14ac:dyDescent="0.4">
      <c r="A1268" s="4" t="s">
        <v>2533</v>
      </c>
      <c r="B1268" s="4" t="s">
        <v>2534</v>
      </c>
      <c r="E1268" s="4" t="s">
        <v>2533</v>
      </c>
      <c r="F1268" s="4" t="s">
        <v>6840</v>
      </c>
      <c r="G1268" t="s">
        <v>4726</v>
      </c>
      <c r="H1268" t="s">
        <v>5116</v>
      </c>
      <c r="I1268" s="4"/>
    </row>
    <row r="1269" spans="1:9" ht="16" x14ac:dyDescent="0.4">
      <c r="A1269" s="4" t="s">
        <v>2535</v>
      </c>
      <c r="B1269" s="4" t="s">
        <v>2536</v>
      </c>
      <c r="E1269" s="4" t="s">
        <v>2535</v>
      </c>
      <c r="F1269" s="4" t="s">
        <v>6841</v>
      </c>
      <c r="G1269" t="s">
        <v>4726</v>
      </c>
      <c r="H1269" t="s">
        <v>6842</v>
      </c>
      <c r="I1269" s="4"/>
    </row>
    <row r="1270" spans="1:9" ht="16" x14ac:dyDescent="0.4">
      <c r="A1270" s="4" t="s">
        <v>2537</v>
      </c>
      <c r="B1270" s="4" t="s">
        <v>2538</v>
      </c>
      <c r="E1270" s="4" t="s">
        <v>2537</v>
      </c>
      <c r="F1270" s="4" t="s">
        <v>6843</v>
      </c>
      <c r="G1270" t="s">
        <v>4723</v>
      </c>
      <c r="H1270" t="s">
        <v>6844</v>
      </c>
      <c r="I1270" s="4"/>
    </row>
    <row r="1271" spans="1:9" ht="16" x14ac:dyDescent="0.4">
      <c r="A1271" s="4" t="s">
        <v>2539</v>
      </c>
      <c r="B1271" s="4" t="s">
        <v>2540</v>
      </c>
      <c r="E1271" s="4" t="s">
        <v>2539</v>
      </c>
      <c r="F1271" s="4" t="s">
        <v>6845</v>
      </c>
      <c r="G1271" t="s">
        <v>4723</v>
      </c>
      <c r="H1271" t="s">
        <v>6833</v>
      </c>
      <c r="I1271" s="4"/>
    </row>
    <row r="1272" spans="1:9" ht="16" x14ac:dyDescent="0.4">
      <c r="A1272" s="4" t="s">
        <v>2541</v>
      </c>
      <c r="B1272" s="4" t="s">
        <v>2542</v>
      </c>
      <c r="E1272" s="4" t="s">
        <v>2541</v>
      </c>
      <c r="F1272" s="4" t="s">
        <v>5086</v>
      </c>
      <c r="G1272" t="s">
        <v>4723</v>
      </c>
      <c r="H1272" t="s">
        <v>6846</v>
      </c>
      <c r="I1272" s="4"/>
    </row>
    <row r="1273" spans="1:9" ht="16" x14ac:dyDescent="0.4">
      <c r="A1273" s="4" t="s">
        <v>2543</v>
      </c>
      <c r="B1273" s="4" t="s">
        <v>2544</v>
      </c>
      <c r="E1273" s="4" t="s">
        <v>2543</v>
      </c>
      <c r="F1273" s="4" t="s">
        <v>5001</v>
      </c>
      <c r="G1273" t="s">
        <v>4726</v>
      </c>
      <c r="H1273" t="s">
        <v>6847</v>
      </c>
      <c r="I1273" s="4"/>
    </row>
    <row r="1274" spans="1:9" ht="16" x14ac:dyDescent="0.4">
      <c r="A1274" s="4" t="s">
        <v>2545</v>
      </c>
      <c r="B1274" s="4" t="s">
        <v>2546</v>
      </c>
      <c r="E1274" s="4" t="s">
        <v>2545</v>
      </c>
      <c r="F1274" s="4" t="s">
        <v>6848</v>
      </c>
      <c r="G1274" t="s">
        <v>4726</v>
      </c>
      <c r="H1274" t="s">
        <v>6849</v>
      </c>
      <c r="I1274" s="4"/>
    </row>
    <row r="1275" spans="1:9" ht="16" x14ac:dyDescent="0.4">
      <c r="A1275" s="4" t="s">
        <v>2547</v>
      </c>
      <c r="B1275" s="4" t="s">
        <v>2548</v>
      </c>
      <c r="E1275" s="4" t="s">
        <v>2547</v>
      </c>
      <c r="F1275" s="4" t="s">
        <v>6850</v>
      </c>
      <c r="G1275" t="s">
        <v>4726</v>
      </c>
      <c r="H1275" t="s">
        <v>6851</v>
      </c>
      <c r="I1275" s="4"/>
    </row>
    <row r="1276" spans="1:9" ht="16" x14ac:dyDescent="0.4">
      <c r="A1276" s="4" t="s">
        <v>2549</v>
      </c>
      <c r="B1276" s="4" t="s">
        <v>2550</v>
      </c>
      <c r="E1276" s="4" t="s">
        <v>2549</v>
      </c>
      <c r="F1276" s="4" t="s">
        <v>6852</v>
      </c>
      <c r="G1276" t="s">
        <v>4726</v>
      </c>
      <c r="H1276" t="s">
        <v>5736</v>
      </c>
      <c r="I1276" s="4"/>
    </row>
    <row r="1277" spans="1:9" ht="16" x14ac:dyDescent="0.4">
      <c r="A1277" s="4" t="s">
        <v>2551</v>
      </c>
      <c r="B1277" s="4" t="s">
        <v>2552</v>
      </c>
      <c r="E1277" s="4" t="s">
        <v>2551</v>
      </c>
      <c r="F1277" s="4" t="s">
        <v>6853</v>
      </c>
      <c r="G1277" t="s">
        <v>4726</v>
      </c>
      <c r="H1277" t="s">
        <v>4775</v>
      </c>
      <c r="I1277" s="4"/>
    </row>
    <row r="1278" spans="1:9" ht="16" x14ac:dyDescent="0.4">
      <c r="A1278" s="4" t="s">
        <v>2553</v>
      </c>
      <c r="B1278" s="4" t="s">
        <v>2554</v>
      </c>
      <c r="E1278" s="4" t="s">
        <v>2553</v>
      </c>
      <c r="F1278" s="4" t="s">
        <v>6393</v>
      </c>
      <c r="G1278" t="s">
        <v>4726</v>
      </c>
      <c r="H1278" t="s">
        <v>6854</v>
      </c>
      <c r="I1278" s="4"/>
    </row>
    <row r="1279" spans="1:9" ht="16" x14ac:dyDescent="0.4">
      <c r="A1279" s="4" t="s">
        <v>2555</v>
      </c>
      <c r="B1279" s="4" t="s">
        <v>2556</v>
      </c>
      <c r="E1279" s="4" t="s">
        <v>2555</v>
      </c>
      <c r="F1279" s="4" t="s">
        <v>6855</v>
      </c>
      <c r="G1279" t="s">
        <v>4723</v>
      </c>
      <c r="H1279" t="s">
        <v>6856</v>
      </c>
      <c r="I1279" s="4"/>
    </row>
    <row r="1280" spans="1:9" ht="16" x14ac:dyDescent="0.4">
      <c r="A1280" s="4" t="s">
        <v>2557</v>
      </c>
      <c r="B1280" s="4" t="s">
        <v>2558</v>
      </c>
      <c r="E1280" s="4" t="s">
        <v>2557</v>
      </c>
      <c r="F1280" s="4" t="s">
        <v>6857</v>
      </c>
      <c r="G1280" t="s">
        <v>4723</v>
      </c>
      <c r="H1280" t="s">
        <v>6858</v>
      </c>
      <c r="I1280" s="4"/>
    </row>
    <row r="1281" spans="1:9" ht="16" x14ac:dyDescent="0.4">
      <c r="A1281" s="4" t="s">
        <v>2559</v>
      </c>
      <c r="B1281" s="4" t="s">
        <v>2560</v>
      </c>
      <c r="E1281" s="4" t="s">
        <v>2559</v>
      </c>
      <c r="F1281" s="4" t="s">
        <v>6859</v>
      </c>
      <c r="G1281" t="s">
        <v>4723</v>
      </c>
      <c r="H1281" t="s">
        <v>6566</v>
      </c>
      <c r="I1281" s="4"/>
    </row>
    <row r="1282" spans="1:9" ht="16" x14ac:dyDescent="0.4">
      <c r="A1282" s="4" t="s">
        <v>2561</v>
      </c>
      <c r="B1282" s="4" t="s">
        <v>2562</v>
      </c>
      <c r="E1282" s="4" t="s">
        <v>2561</v>
      </c>
      <c r="F1282" s="4" t="s">
        <v>6860</v>
      </c>
      <c r="G1282" t="s">
        <v>4726</v>
      </c>
      <c r="H1282" t="s">
        <v>6861</v>
      </c>
      <c r="I1282" s="4"/>
    </row>
    <row r="1283" spans="1:9" ht="16" x14ac:dyDescent="0.4">
      <c r="A1283" s="4" t="s">
        <v>2563</v>
      </c>
      <c r="B1283" s="4" t="s">
        <v>2564</v>
      </c>
      <c r="E1283" s="4" t="s">
        <v>2563</v>
      </c>
      <c r="F1283" s="4" t="s">
        <v>6862</v>
      </c>
      <c r="G1283" t="s">
        <v>4726</v>
      </c>
      <c r="H1283" t="s">
        <v>5018</v>
      </c>
      <c r="I1283" s="4"/>
    </row>
    <row r="1284" spans="1:9" ht="16" x14ac:dyDescent="0.4">
      <c r="A1284" s="4" t="s">
        <v>2565</v>
      </c>
      <c r="B1284" s="4" t="s">
        <v>2566</v>
      </c>
      <c r="E1284" s="4" t="s">
        <v>2565</v>
      </c>
      <c r="F1284" s="4" t="s">
        <v>6863</v>
      </c>
      <c r="G1284" t="s">
        <v>4723</v>
      </c>
      <c r="H1284" t="s">
        <v>6539</v>
      </c>
      <c r="I1284" s="4"/>
    </row>
    <row r="1285" spans="1:9" ht="16" x14ac:dyDescent="0.4">
      <c r="A1285" s="4" t="s">
        <v>2567</v>
      </c>
      <c r="B1285" s="4" t="s">
        <v>2568</v>
      </c>
      <c r="E1285" s="4" t="s">
        <v>2567</v>
      </c>
      <c r="F1285" s="4" t="s">
        <v>5184</v>
      </c>
      <c r="G1285" t="s">
        <v>4726</v>
      </c>
      <c r="H1285" t="s">
        <v>5147</v>
      </c>
      <c r="I1285" s="4"/>
    </row>
    <row r="1286" spans="1:9" ht="16" x14ac:dyDescent="0.4">
      <c r="A1286" s="4" t="s">
        <v>2569</v>
      </c>
      <c r="B1286" s="4" t="s">
        <v>2570</v>
      </c>
      <c r="E1286" s="4" t="s">
        <v>2569</v>
      </c>
      <c r="F1286" s="4" t="s">
        <v>6864</v>
      </c>
      <c r="G1286" t="s">
        <v>4723</v>
      </c>
      <c r="H1286" t="s">
        <v>6865</v>
      </c>
      <c r="I1286" s="4"/>
    </row>
    <row r="1287" spans="1:9" ht="16" x14ac:dyDescent="0.4">
      <c r="A1287" s="4" t="s">
        <v>2571</v>
      </c>
      <c r="B1287" s="4" t="s">
        <v>2572</v>
      </c>
      <c r="E1287" s="4" t="s">
        <v>2571</v>
      </c>
      <c r="F1287" s="4" t="s">
        <v>6866</v>
      </c>
      <c r="G1287" t="s">
        <v>4723</v>
      </c>
      <c r="H1287" t="s">
        <v>6867</v>
      </c>
      <c r="I1287" s="4"/>
    </row>
    <row r="1288" spans="1:9" ht="16" x14ac:dyDescent="0.4">
      <c r="A1288" s="4" t="s">
        <v>2573</v>
      </c>
      <c r="B1288" s="4" t="s">
        <v>2574</v>
      </c>
      <c r="E1288" s="4" t="s">
        <v>2573</v>
      </c>
      <c r="F1288" s="4" t="s">
        <v>6868</v>
      </c>
      <c r="G1288" t="s">
        <v>4723</v>
      </c>
      <c r="H1288" t="s">
        <v>6869</v>
      </c>
      <c r="I1288" s="4"/>
    </row>
    <row r="1289" spans="1:9" ht="16" x14ac:dyDescent="0.4">
      <c r="A1289" s="4" t="s">
        <v>2575</v>
      </c>
      <c r="B1289" s="4" t="s">
        <v>2576</v>
      </c>
      <c r="E1289" s="4" t="s">
        <v>2575</v>
      </c>
      <c r="F1289" s="4" t="s">
        <v>4748</v>
      </c>
      <c r="G1289" t="s">
        <v>4723</v>
      </c>
      <c r="H1289" t="s">
        <v>6870</v>
      </c>
      <c r="I1289" s="4"/>
    </row>
    <row r="1290" spans="1:9" ht="16" x14ac:dyDescent="0.4">
      <c r="A1290" s="4" t="s">
        <v>2577</v>
      </c>
      <c r="B1290" s="4" t="s">
        <v>2578</v>
      </c>
      <c r="E1290" s="4" t="s">
        <v>2577</v>
      </c>
      <c r="F1290" s="4" t="s">
        <v>6871</v>
      </c>
      <c r="G1290" t="s">
        <v>4723</v>
      </c>
      <c r="H1290" t="s">
        <v>5087</v>
      </c>
      <c r="I1290" s="4"/>
    </row>
    <row r="1291" spans="1:9" ht="16" x14ac:dyDescent="0.4">
      <c r="A1291" s="4" t="s">
        <v>2579</v>
      </c>
      <c r="B1291" s="4" t="s">
        <v>2580</v>
      </c>
      <c r="E1291" s="4" t="s">
        <v>2579</v>
      </c>
      <c r="F1291" s="4" t="s">
        <v>6872</v>
      </c>
      <c r="G1291" t="s">
        <v>4723</v>
      </c>
      <c r="H1291" t="s">
        <v>6873</v>
      </c>
      <c r="I1291" s="4"/>
    </row>
    <row r="1292" spans="1:9" ht="16" x14ac:dyDescent="0.4">
      <c r="A1292" s="4" t="s">
        <v>2581</v>
      </c>
      <c r="B1292" s="4" t="s">
        <v>2582</v>
      </c>
      <c r="E1292" s="4" t="s">
        <v>2581</v>
      </c>
      <c r="F1292" s="4" t="s">
        <v>6874</v>
      </c>
      <c r="G1292" t="s">
        <v>4723</v>
      </c>
      <c r="H1292" t="s">
        <v>6875</v>
      </c>
      <c r="I1292" s="4"/>
    </row>
    <row r="1293" spans="1:9" ht="16" x14ac:dyDescent="0.4">
      <c r="A1293" s="4" t="s">
        <v>2583</v>
      </c>
      <c r="B1293" s="4" t="s">
        <v>2584</v>
      </c>
      <c r="E1293" s="4" t="s">
        <v>2583</v>
      </c>
      <c r="F1293" s="4" t="s">
        <v>6876</v>
      </c>
      <c r="G1293" t="s">
        <v>4723</v>
      </c>
      <c r="H1293" t="s">
        <v>4835</v>
      </c>
      <c r="I1293" s="4"/>
    </row>
    <row r="1294" spans="1:9" ht="16" x14ac:dyDescent="0.4">
      <c r="A1294" s="4" t="s">
        <v>2585</v>
      </c>
      <c r="B1294" s="4" t="s">
        <v>2586</v>
      </c>
      <c r="E1294" s="4" t="s">
        <v>2585</v>
      </c>
      <c r="F1294" s="4" t="s">
        <v>6877</v>
      </c>
      <c r="G1294" t="s">
        <v>4723</v>
      </c>
      <c r="H1294" t="s">
        <v>6566</v>
      </c>
      <c r="I1294" s="4"/>
    </row>
    <row r="1295" spans="1:9" ht="16" x14ac:dyDescent="0.4">
      <c r="A1295" s="4" t="s">
        <v>2587</v>
      </c>
      <c r="B1295" s="4" t="s">
        <v>2588</v>
      </c>
      <c r="E1295" s="4" t="s">
        <v>2587</v>
      </c>
      <c r="F1295" s="4" t="s">
        <v>6878</v>
      </c>
      <c r="G1295" t="s">
        <v>4723</v>
      </c>
      <c r="H1295" t="s">
        <v>6879</v>
      </c>
      <c r="I1295" s="4"/>
    </row>
    <row r="1296" spans="1:9" ht="16" x14ac:dyDescent="0.4">
      <c r="A1296" s="4" t="s">
        <v>2589</v>
      </c>
      <c r="B1296" s="4" t="s">
        <v>2590</v>
      </c>
      <c r="E1296" s="4" t="s">
        <v>2589</v>
      </c>
      <c r="F1296" s="4" t="s">
        <v>6880</v>
      </c>
      <c r="G1296" t="s">
        <v>4723</v>
      </c>
      <c r="H1296" t="s">
        <v>6881</v>
      </c>
      <c r="I1296" s="4"/>
    </row>
    <row r="1297" spans="1:12" ht="16" x14ac:dyDescent="0.4">
      <c r="A1297" s="4" t="s">
        <v>2591</v>
      </c>
      <c r="B1297" s="4" t="s">
        <v>2592</v>
      </c>
      <c r="E1297" s="4" t="s">
        <v>2591</v>
      </c>
      <c r="F1297" s="4" t="s">
        <v>6882</v>
      </c>
      <c r="G1297" t="s">
        <v>4726</v>
      </c>
      <c r="H1297" t="s">
        <v>6883</v>
      </c>
      <c r="I1297" s="4" t="s">
        <v>6884</v>
      </c>
      <c r="L1297" t="s">
        <v>6884</v>
      </c>
    </row>
    <row r="1298" spans="1:12" ht="16" x14ac:dyDescent="0.4">
      <c r="A1298" s="4" t="s">
        <v>2593</v>
      </c>
      <c r="B1298" s="4" t="s">
        <v>2594</v>
      </c>
      <c r="E1298" s="4" t="s">
        <v>2593</v>
      </c>
      <c r="F1298" s="4" t="s">
        <v>6885</v>
      </c>
      <c r="G1298" t="s">
        <v>4723</v>
      </c>
      <c r="H1298" t="s">
        <v>6886</v>
      </c>
      <c r="I1298" s="4"/>
    </row>
    <row r="1299" spans="1:12" ht="16" x14ac:dyDescent="0.4">
      <c r="A1299" s="4" t="s">
        <v>2595</v>
      </c>
      <c r="B1299" s="4" t="s">
        <v>2596</v>
      </c>
      <c r="E1299" s="4" t="s">
        <v>2595</v>
      </c>
      <c r="F1299" s="4" t="s">
        <v>6887</v>
      </c>
      <c r="G1299" t="s">
        <v>4726</v>
      </c>
      <c r="H1299" t="s">
        <v>6888</v>
      </c>
      <c r="I1299" s="4"/>
    </row>
    <row r="1300" spans="1:12" ht="16" x14ac:dyDescent="0.4">
      <c r="A1300" s="4" t="s">
        <v>2597</v>
      </c>
      <c r="B1300" s="4" t="s">
        <v>2598</v>
      </c>
      <c r="E1300" s="4" t="s">
        <v>2597</v>
      </c>
      <c r="F1300" s="4" t="s">
        <v>5856</v>
      </c>
      <c r="G1300" t="s">
        <v>5601</v>
      </c>
      <c r="H1300" t="s">
        <v>6889</v>
      </c>
      <c r="I1300" s="4"/>
    </row>
    <row r="1301" spans="1:12" ht="16" x14ac:dyDescent="0.4">
      <c r="A1301" s="4" t="s">
        <v>2599</v>
      </c>
      <c r="B1301" s="4" t="s">
        <v>2600</v>
      </c>
      <c r="E1301" s="4" t="s">
        <v>2599</v>
      </c>
      <c r="F1301" s="4" t="s">
        <v>6565</v>
      </c>
      <c r="G1301" t="s">
        <v>4723</v>
      </c>
      <c r="H1301" t="s">
        <v>6890</v>
      </c>
      <c r="I1301" s="4"/>
    </row>
    <row r="1302" spans="1:12" ht="16" x14ac:dyDescent="0.4">
      <c r="A1302" s="4" t="s">
        <v>2601</v>
      </c>
      <c r="B1302" s="4" t="s">
        <v>2602</v>
      </c>
      <c r="E1302" s="4" t="s">
        <v>2601</v>
      </c>
      <c r="F1302" s="4" t="s">
        <v>6891</v>
      </c>
      <c r="G1302" t="s">
        <v>4726</v>
      </c>
      <c r="H1302" t="s">
        <v>4802</v>
      </c>
      <c r="I1302" s="4"/>
    </row>
    <row r="1303" spans="1:12" ht="16" x14ac:dyDescent="0.4">
      <c r="A1303" s="4" t="s">
        <v>2603</v>
      </c>
      <c r="B1303" s="4" t="s">
        <v>2604</v>
      </c>
      <c r="E1303" s="4" t="s">
        <v>2603</v>
      </c>
      <c r="F1303" s="4" t="s">
        <v>6892</v>
      </c>
      <c r="G1303" t="s">
        <v>4726</v>
      </c>
      <c r="H1303" t="s">
        <v>6893</v>
      </c>
      <c r="I1303" s="4"/>
    </row>
    <row r="1304" spans="1:12" ht="16" x14ac:dyDescent="0.4">
      <c r="A1304" s="4" t="s">
        <v>2605</v>
      </c>
      <c r="B1304" s="4" t="s">
        <v>2606</v>
      </c>
      <c r="E1304" s="4" t="s">
        <v>2605</v>
      </c>
      <c r="F1304" s="4" t="s">
        <v>6894</v>
      </c>
      <c r="G1304" t="s">
        <v>4726</v>
      </c>
      <c r="H1304" t="s">
        <v>6895</v>
      </c>
      <c r="I1304" s="4"/>
    </row>
    <row r="1305" spans="1:12" ht="16" x14ac:dyDescent="0.4">
      <c r="A1305" s="4" t="s">
        <v>2607</v>
      </c>
      <c r="B1305" s="4" t="s">
        <v>2608</v>
      </c>
      <c r="E1305" s="4" t="s">
        <v>2607</v>
      </c>
      <c r="F1305" s="4" t="s">
        <v>6896</v>
      </c>
      <c r="G1305" t="s">
        <v>4726</v>
      </c>
      <c r="H1305" t="s">
        <v>6897</v>
      </c>
      <c r="I1305" s="4"/>
    </row>
    <row r="1306" spans="1:12" ht="16" x14ac:dyDescent="0.4">
      <c r="A1306" s="4" t="s">
        <v>2609</v>
      </c>
      <c r="B1306" s="4" t="s">
        <v>2610</v>
      </c>
      <c r="E1306" s="4" t="s">
        <v>2609</v>
      </c>
      <c r="F1306" s="4" t="s">
        <v>6898</v>
      </c>
      <c r="G1306" t="s">
        <v>4726</v>
      </c>
      <c r="H1306" t="s">
        <v>5147</v>
      </c>
      <c r="I1306" s="4"/>
    </row>
    <row r="1307" spans="1:12" ht="16" x14ac:dyDescent="0.4">
      <c r="A1307" s="4" t="s">
        <v>2611</v>
      </c>
      <c r="B1307" s="4" t="s">
        <v>2612</v>
      </c>
      <c r="E1307" s="4" t="s">
        <v>2611</v>
      </c>
      <c r="F1307" s="4" t="s">
        <v>6899</v>
      </c>
      <c r="G1307" t="s">
        <v>4726</v>
      </c>
      <c r="H1307" t="s">
        <v>5480</v>
      </c>
      <c r="I1307" s="4"/>
    </row>
    <row r="1308" spans="1:12" ht="16" x14ac:dyDescent="0.4">
      <c r="A1308" s="4" t="s">
        <v>2613</v>
      </c>
      <c r="B1308" s="4" t="s">
        <v>2614</v>
      </c>
      <c r="E1308" s="4" t="s">
        <v>2613</v>
      </c>
      <c r="F1308" s="4" t="s">
        <v>6900</v>
      </c>
      <c r="G1308" t="s">
        <v>4726</v>
      </c>
      <c r="H1308" t="s">
        <v>6901</v>
      </c>
      <c r="I1308" s="4"/>
    </row>
    <row r="1309" spans="1:12" ht="16" x14ac:dyDescent="0.4">
      <c r="A1309" s="4" t="s">
        <v>2615</v>
      </c>
      <c r="B1309" s="4" t="s">
        <v>2616</v>
      </c>
      <c r="E1309" s="4" t="s">
        <v>2615</v>
      </c>
      <c r="F1309" s="4" t="s">
        <v>6902</v>
      </c>
      <c r="G1309" t="s">
        <v>4726</v>
      </c>
      <c r="H1309" t="s">
        <v>6903</v>
      </c>
      <c r="I1309" s="4"/>
    </row>
    <row r="1310" spans="1:12" ht="16" x14ac:dyDescent="0.4">
      <c r="A1310" s="4" t="s">
        <v>2617</v>
      </c>
      <c r="B1310" s="4" t="s">
        <v>2618</v>
      </c>
      <c r="E1310" s="4" t="s">
        <v>2617</v>
      </c>
      <c r="F1310" s="4" t="s">
        <v>6904</v>
      </c>
      <c r="G1310" t="s">
        <v>4726</v>
      </c>
      <c r="H1310" t="s">
        <v>6224</v>
      </c>
      <c r="I1310" s="4"/>
    </row>
    <row r="1311" spans="1:12" ht="16" x14ac:dyDescent="0.4">
      <c r="A1311" s="4" t="s">
        <v>2619</v>
      </c>
      <c r="B1311" s="4" t="s">
        <v>2620</v>
      </c>
      <c r="E1311" s="4" t="s">
        <v>2619</v>
      </c>
      <c r="F1311" s="4" t="s">
        <v>5325</v>
      </c>
      <c r="G1311" t="s">
        <v>4726</v>
      </c>
      <c r="H1311" t="s">
        <v>5812</v>
      </c>
      <c r="I1311" s="4"/>
    </row>
    <row r="1312" spans="1:12" ht="16" x14ac:dyDescent="0.4">
      <c r="A1312" s="4" t="s">
        <v>2621</v>
      </c>
      <c r="B1312" s="4" t="s">
        <v>2622</v>
      </c>
      <c r="E1312" s="4" t="s">
        <v>2621</v>
      </c>
      <c r="F1312" s="4" t="s">
        <v>6905</v>
      </c>
      <c r="G1312" t="s">
        <v>4726</v>
      </c>
      <c r="H1312" t="s">
        <v>6906</v>
      </c>
      <c r="I1312" s="4"/>
    </row>
    <row r="1313" spans="1:9" ht="16" x14ac:dyDescent="0.4">
      <c r="A1313" s="4" t="s">
        <v>2623</v>
      </c>
      <c r="B1313" s="4" t="s">
        <v>2624</v>
      </c>
      <c r="E1313" s="4" t="s">
        <v>2623</v>
      </c>
      <c r="F1313" s="4" t="s">
        <v>6907</v>
      </c>
      <c r="G1313" t="s">
        <v>4726</v>
      </c>
      <c r="H1313" t="s">
        <v>6908</v>
      </c>
      <c r="I1313" s="4"/>
    </row>
    <row r="1314" spans="1:9" ht="16" x14ac:dyDescent="0.4">
      <c r="A1314" s="4" t="s">
        <v>2625</v>
      </c>
      <c r="B1314" s="4" t="s">
        <v>2626</v>
      </c>
      <c r="E1314" s="4" t="s">
        <v>2625</v>
      </c>
      <c r="F1314" s="4" t="s">
        <v>6909</v>
      </c>
      <c r="G1314" t="s">
        <v>4726</v>
      </c>
      <c r="H1314" t="s">
        <v>5453</v>
      </c>
      <c r="I1314" s="4"/>
    </row>
    <row r="1315" spans="1:9" ht="16" x14ac:dyDescent="0.4">
      <c r="A1315" s="4" t="s">
        <v>2627</v>
      </c>
      <c r="B1315" s="4" t="s">
        <v>2628</v>
      </c>
      <c r="E1315" s="4" t="s">
        <v>2627</v>
      </c>
      <c r="F1315" s="4" t="s">
        <v>6910</v>
      </c>
      <c r="G1315" t="s">
        <v>4723</v>
      </c>
      <c r="H1315" t="s">
        <v>6911</v>
      </c>
      <c r="I1315" s="4"/>
    </row>
    <row r="1316" spans="1:9" ht="16" x14ac:dyDescent="0.4">
      <c r="A1316" s="4" t="s">
        <v>2629</v>
      </c>
      <c r="B1316" s="4" t="s">
        <v>2630</v>
      </c>
      <c r="E1316" s="4" t="s">
        <v>2629</v>
      </c>
      <c r="F1316" s="4" t="s">
        <v>6912</v>
      </c>
      <c r="G1316" t="s">
        <v>4723</v>
      </c>
      <c r="H1316" t="s">
        <v>5228</v>
      </c>
      <c r="I1316" s="4"/>
    </row>
    <row r="1317" spans="1:9" ht="16" x14ac:dyDescent="0.4">
      <c r="A1317" s="4" t="s">
        <v>2631</v>
      </c>
      <c r="B1317" s="4" t="s">
        <v>2632</v>
      </c>
      <c r="E1317" s="4" t="s">
        <v>2631</v>
      </c>
      <c r="F1317" s="4" t="s">
        <v>6913</v>
      </c>
      <c r="G1317" t="s">
        <v>4726</v>
      </c>
      <c r="H1317" t="s">
        <v>6914</v>
      </c>
      <c r="I1317" s="4"/>
    </row>
    <row r="1318" spans="1:9" ht="16" x14ac:dyDescent="0.4">
      <c r="A1318" s="4" t="s">
        <v>2633</v>
      </c>
      <c r="B1318" s="4" t="s">
        <v>2634</v>
      </c>
      <c r="E1318" s="4" t="s">
        <v>2633</v>
      </c>
      <c r="F1318" s="4" t="s">
        <v>6915</v>
      </c>
      <c r="G1318" t="s">
        <v>4723</v>
      </c>
      <c r="H1318" t="s">
        <v>5610</v>
      </c>
      <c r="I1318" s="4"/>
    </row>
    <row r="1319" spans="1:9" ht="16" x14ac:dyDescent="0.4">
      <c r="A1319" s="4" t="s">
        <v>2635</v>
      </c>
      <c r="B1319" s="4" t="s">
        <v>2636</v>
      </c>
      <c r="E1319" s="4" t="s">
        <v>2635</v>
      </c>
      <c r="F1319" s="4" t="s">
        <v>6916</v>
      </c>
      <c r="G1319" t="s">
        <v>4723</v>
      </c>
      <c r="H1319" t="s">
        <v>6917</v>
      </c>
      <c r="I1319" s="4"/>
    </row>
    <row r="1320" spans="1:9" ht="16" x14ac:dyDescent="0.4">
      <c r="A1320" s="4" t="s">
        <v>2637</v>
      </c>
      <c r="B1320" s="4" t="s">
        <v>2638</v>
      </c>
      <c r="E1320" s="4" t="s">
        <v>2637</v>
      </c>
      <c r="F1320" s="4" t="s">
        <v>6918</v>
      </c>
      <c r="G1320" t="s">
        <v>4723</v>
      </c>
      <c r="H1320" t="s">
        <v>6919</v>
      </c>
      <c r="I1320" s="4"/>
    </row>
    <row r="1321" spans="1:9" ht="16" x14ac:dyDescent="0.4">
      <c r="A1321" s="4" t="s">
        <v>2639</v>
      </c>
      <c r="B1321" s="4" t="s">
        <v>2640</v>
      </c>
      <c r="E1321" s="4" t="s">
        <v>2639</v>
      </c>
      <c r="F1321" s="4" t="s">
        <v>6920</v>
      </c>
      <c r="G1321" t="s">
        <v>4726</v>
      </c>
      <c r="H1321" t="s">
        <v>6921</v>
      </c>
      <c r="I1321" s="4"/>
    </row>
    <row r="1322" spans="1:9" ht="16" x14ac:dyDescent="0.4">
      <c r="A1322" s="4" t="s">
        <v>2641</v>
      </c>
      <c r="B1322" s="4" t="s">
        <v>2642</v>
      </c>
      <c r="E1322" s="4" t="s">
        <v>2641</v>
      </c>
      <c r="F1322" s="4" t="s">
        <v>6922</v>
      </c>
      <c r="G1322" t="s">
        <v>4723</v>
      </c>
      <c r="H1322" t="s">
        <v>4731</v>
      </c>
      <c r="I1322" s="4"/>
    </row>
    <row r="1323" spans="1:9" ht="16" x14ac:dyDescent="0.4">
      <c r="A1323" s="4" t="s">
        <v>2643</v>
      </c>
      <c r="B1323" s="4" t="s">
        <v>2644</v>
      </c>
      <c r="E1323" s="4" t="s">
        <v>2643</v>
      </c>
      <c r="F1323" s="4" t="s">
        <v>6923</v>
      </c>
      <c r="G1323" t="s">
        <v>4726</v>
      </c>
      <c r="H1323" t="s">
        <v>6924</v>
      </c>
      <c r="I1323" s="4"/>
    </row>
    <row r="1324" spans="1:9" ht="16" x14ac:dyDescent="0.4">
      <c r="A1324" s="4" t="s">
        <v>2645</v>
      </c>
      <c r="B1324" s="4" t="s">
        <v>2646</v>
      </c>
      <c r="E1324" s="4" t="s">
        <v>2645</v>
      </c>
      <c r="F1324" s="4" t="s">
        <v>6925</v>
      </c>
      <c r="G1324" t="s">
        <v>4723</v>
      </c>
      <c r="H1324" t="s">
        <v>6926</v>
      </c>
      <c r="I1324" s="4"/>
    </row>
    <row r="1325" spans="1:9" ht="16" x14ac:dyDescent="0.4">
      <c r="A1325" s="4" t="s">
        <v>2647</v>
      </c>
      <c r="B1325" s="4" t="s">
        <v>2648</v>
      </c>
      <c r="E1325" s="4" t="s">
        <v>2647</v>
      </c>
      <c r="F1325" s="4" t="s">
        <v>6927</v>
      </c>
      <c r="G1325" t="s">
        <v>4723</v>
      </c>
      <c r="H1325" t="s">
        <v>6928</v>
      </c>
      <c r="I1325" s="4"/>
    </row>
    <row r="1326" spans="1:9" ht="16" x14ac:dyDescent="0.4">
      <c r="A1326" s="4" t="s">
        <v>2649</v>
      </c>
      <c r="B1326" s="4" t="s">
        <v>2650</v>
      </c>
      <c r="E1326" s="4" t="s">
        <v>2649</v>
      </c>
      <c r="F1326" s="4" t="s">
        <v>6929</v>
      </c>
      <c r="G1326" t="s">
        <v>4723</v>
      </c>
      <c r="H1326" t="s">
        <v>6930</v>
      </c>
      <c r="I1326" s="4"/>
    </row>
    <row r="1327" spans="1:9" ht="16" x14ac:dyDescent="0.4">
      <c r="A1327" s="4" t="s">
        <v>2651</v>
      </c>
      <c r="B1327" s="4" t="s">
        <v>2652</v>
      </c>
      <c r="E1327" s="4" t="s">
        <v>2651</v>
      </c>
      <c r="F1327" s="4" t="s">
        <v>6931</v>
      </c>
      <c r="G1327" t="s">
        <v>4723</v>
      </c>
      <c r="H1327" t="s">
        <v>4850</v>
      </c>
      <c r="I1327" s="4"/>
    </row>
    <row r="1328" spans="1:9" ht="16" x14ac:dyDescent="0.4">
      <c r="A1328" s="4" t="s">
        <v>2653</v>
      </c>
      <c r="B1328" s="4" t="s">
        <v>2654</v>
      </c>
      <c r="E1328" s="4" t="s">
        <v>2653</v>
      </c>
      <c r="F1328" s="4" t="s">
        <v>6932</v>
      </c>
      <c r="G1328" t="s">
        <v>4723</v>
      </c>
      <c r="H1328" t="s">
        <v>6933</v>
      </c>
      <c r="I1328" s="4"/>
    </row>
    <row r="1329" spans="1:9" ht="16" x14ac:dyDescent="0.4">
      <c r="A1329" s="4" t="s">
        <v>2655</v>
      </c>
      <c r="B1329" s="4" t="s">
        <v>2656</v>
      </c>
      <c r="E1329" s="4" t="s">
        <v>2655</v>
      </c>
      <c r="F1329" s="4" t="s">
        <v>6934</v>
      </c>
      <c r="G1329" t="s">
        <v>4723</v>
      </c>
      <c r="H1329" t="s">
        <v>5604</v>
      </c>
      <c r="I1329" s="4"/>
    </row>
    <row r="1330" spans="1:9" ht="16" x14ac:dyDescent="0.4">
      <c r="A1330" s="4" t="s">
        <v>2657</v>
      </c>
      <c r="B1330" s="4" t="s">
        <v>2658</v>
      </c>
      <c r="E1330" s="4" t="s">
        <v>2657</v>
      </c>
      <c r="F1330" s="4" t="s">
        <v>6935</v>
      </c>
      <c r="G1330" t="s">
        <v>4726</v>
      </c>
      <c r="H1330" t="s">
        <v>5464</v>
      </c>
      <c r="I1330" s="4"/>
    </row>
    <row r="1331" spans="1:9" ht="16" x14ac:dyDescent="0.4">
      <c r="A1331" s="4" t="s">
        <v>2659</v>
      </c>
      <c r="B1331" s="4" t="s">
        <v>2660</v>
      </c>
      <c r="E1331" s="4" t="s">
        <v>2659</v>
      </c>
      <c r="F1331" s="4" t="s">
        <v>6936</v>
      </c>
      <c r="G1331" t="s">
        <v>5601</v>
      </c>
      <c r="H1331" t="s">
        <v>6870</v>
      </c>
      <c r="I1331" s="4"/>
    </row>
    <row r="1332" spans="1:9" ht="16" x14ac:dyDescent="0.4">
      <c r="A1332" s="4" t="s">
        <v>2661</v>
      </c>
      <c r="B1332" s="4" t="s">
        <v>2662</v>
      </c>
      <c r="E1332" s="4" t="s">
        <v>2661</v>
      </c>
      <c r="F1332" s="4" t="s">
        <v>6937</v>
      </c>
      <c r="G1332" t="s">
        <v>4726</v>
      </c>
      <c r="H1332" t="s">
        <v>5161</v>
      </c>
      <c r="I1332" s="4"/>
    </row>
    <row r="1333" spans="1:9" ht="16" x14ac:dyDescent="0.4">
      <c r="A1333" s="4" t="s">
        <v>2663</v>
      </c>
      <c r="B1333" s="4" t="s">
        <v>2664</v>
      </c>
      <c r="E1333" s="4" t="s">
        <v>2663</v>
      </c>
      <c r="F1333" s="4" t="s">
        <v>6938</v>
      </c>
      <c r="G1333" t="s">
        <v>4723</v>
      </c>
      <c r="H1333" t="s">
        <v>5617</v>
      </c>
      <c r="I1333" s="4"/>
    </row>
    <row r="1334" spans="1:9" ht="16" x14ac:dyDescent="0.4">
      <c r="A1334" s="4" t="s">
        <v>2665</v>
      </c>
      <c r="B1334" s="4" t="s">
        <v>2666</v>
      </c>
      <c r="E1334" s="4" t="s">
        <v>2665</v>
      </c>
      <c r="F1334" s="4" t="s">
        <v>6939</v>
      </c>
      <c r="G1334" t="s">
        <v>4726</v>
      </c>
      <c r="H1334" t="s">
        <v>6940</v>
      </c>
      <c r="I1334" s="4"/>
    </row>
    <row r="1335" spans="1:9" ht="16" x14ac:dyDescent="0.4">
      <c r="A1335" s="4" t="s">
        <v>2667</v>
      </c>
      <c r="B1335" s="4" t="s">
        <v>2668</v>
      </c>
      <c r="E1335" s="4" t="s">
        <v>2667</v>
      </c>
      <c r="F1335" s="4" t="s">
        <v>6941</v>
      </c>
      <c r="G1335" t="s">
        <v>5601</v>
      </c>
      <c r="H1335" t="s">
        <v>6942</v>
      </c>
      <c r="I1335" s="4"/>
    </row>
    <row r="1336" spans="1:9" ht="16" x14ac:dyDescent="0.4">
      <c r="A1336" s="4" t="s">
        <v>2669</v>
      </c>
      <c r="B1336" s="4" t="s">
        <v>2670</v>
      </c>
      <c r="E1336" s="4" t="s">
        <v>2669</v>
      </c>
      <c r="F1336" s="4" t="s">
        <v>6943</v>
      </c>
      <c r="G1336" t="s">
        <v>4726</v>
      </c>
      <c r="H1336" t="s">
        <v>6944</v>
      </c>
      <c r="I1336" s="4"/>
    </row>
    <row r="1337" spans="1:9" ht="16" x14ac:dyDescent="0.4">
      <c r="A1337" s="4" t="s">
        <v>2671</v>
      </c>
      <c r="B1337" s="4" t="s">
        <v>2672</v>
      </c>
      <c r="E1337" s="4" t="s">
        <v>2671</v>
      </c>
      <c r="F1337" s="4" t="s">
        <v>6945</v>
      </c>
      <c r="G1337" t="s">
        <v>4726</v>
      </c>
      <c r="H1337" t="s">
        <v>6946</v>
      </c>
      <c r="I1337" s="4"/>
    </row>
    <row r="1338" spans="1:9" ht="16" x14ac:dyDescent="0.4">
      <c r="A1338" s="4" t="s">
        <v>2673</v>
      </c>
      <c r="B1338" s="4" t="s">
        <v>2674</v>
      </c>
      <c r="E1338" s="4" t="s">
        <v>2673</v>
      </c>
      <c r="F1338" s="4" t="s">
        <v>4734</v>
      </c>
      <c r="G1338" t="s">
        <v>4726</v>
      </c>
      <c r="H1338" t="s">
        <v>6947</v>
      </c>
      <c r="I1338" s="4"/>
    </row>
    <row r="1339" spans="1:9" ht="16" x14ac:dyDescent="0.4">
      <c r="A1339" s="4" t="s">
        <v>2675</v>
      </c>
      <c r="B1339" s="4" t="s">
        <v>2676</v>
      </c>
      <c r="E1339" s="4" t="s">
        <v>2675</v>
      </c>
      <c r="F1339" s="4" t="s">
        <v>6948</v>
      </c>
      <c r="G1339" t="s">
        <v>4726</v>
      </c>
      <c r="H1339" t="s">
        <v>6949</v>
      </c>
      <c r="I1339" s="4"/>
    </row>
    <row r="1340" spans="1:9" ht="16" x14ac:dyDescent="0.4">
      <c r="A1340" s="4" t="s">
        <v>2677</v>
      </c>
      <c r="B1340" s="4" t="s">
        <v>2678</v>
      </c>
      <c r="E1340" s="4" t="s">
        <v>2677</v>
      </c>
      <c r="F1340" s="4" t="s">
        <v>4853</v>
      </c>
      <c r="G1340" t="s">
        <v>5601</v>
      </c>
      <c r="H1340" t="s">
        <v>5772</v>
      </c>
      <c r="I1340" s="4"/>
    </row>
    <row r="1341" spans="1:9" ht="16" x14ac:dyDescent="0.4">
      <c r="A1341" s="4" t="s">
        <v>2679</v>
      </c>
      <c r="B1341" s="4" t="s">
        <v>2680</v>
      </c>
      <c r="E1341" s="4" t="s">
        <v>2679</v>
      </c>
      <c r="F1341" s="4" t="s">
        <v>6950</v>
      </c>
      <c r="G1341" t="s">
        <v>4726</v>
      </c>
      <c r="H1341" t="s">
        <v>5022</v>
      </c>
      <c r="I1341" s="4"/>
    </row>
    <row r="1342" spans="1:9" ht="16" x14ac:dyDescent="0.4">
      <c r="A1342" s="4" t="s">
        <v>2681</v>
      </c>
      <c r="B1342" s="4" t="s">
        <v>2682</v>
      </c>
      <c r="E1342" s="4" t="s">
        <v>2681</v>
      </c>
      <c r="F1342" s="4" t="s">
        <v>6951</v>
      </c>
      <c r="G1342" t="s">
        <v>4726</v>
      </c>
      <c r="H1342" t="s">
        <v>6952</v>
      </c>
      <c r="I1342" s="4"/>
    </row>
    <row r="1343" spans="1:9" ht="16" x14ac:dyDescent="0.4">
      <c r="A1343" s="4" t="s">
        <v>2683</v>
      </c>
      <c r="B1343" s="4" t="s">
        <v>2684</v>
      </c>
      <c r="E1343" s="4" t="s">
        <v>2683</v>
      </c>
      <c r="F1343" s="4" t="s">
        <v>6953</v>
      </c>
      <c r="G1343" t="s">
        <v>5601</v>
      </c>
      <c r="H1343" t="s">
        <v>5819</v>
      </c>
      <c r="I1343" s="4"/>
    </row>
    <row r="1344" spans="1:9" ht="16" x14ac:dyDescent="0.4">
      <c r="A1344" s="4" t="s">
        <v>2685</v>
      </c>
      <c r="B1344" s="4" t="s">
        <v>2686</v>
      </c>
      <c r="E1344" s="4" t="s">
        <v>2685</v>
      </c>
      <c r="F1344" s="4" t="s">
        <v>6954</v>
      </c>
      <c r="G1344" t="s">
        <v>4723</v>
      </c>
      <c r="H1344" t="s">
        <v>6955</v>
      </c>
      <c r="I1344" s="4"/>
    </row>
    <row r="1345" spans="1:9" ht="16" x14ac:dyDescent="0.4">
      <c r="A1345" s="4" t="s">
        <v>2687</v>
      </c>
      <c r="B1345" s="4" t="s">
        <v>2688</v>
      </c>
      <c r="E1345" s="4" t="s">
        <v>2687</v>
      </c>
      <c r="F1345" s="4" t="s">
        <v>6956</v>
      </c>
      <c r="G1345" t="s">
        <v>5601</v>
      </c>
      <c r="H1345" t="s">
        <v>6957</v>
      </c>
      <c r="I1345" s="4"/>
    </row>
    <row r="1346" spans="1:9" ht="16" x14ac:dyDescent="0.4">
      <c r="A1346" s="4" t="s">
        <v>2689</v>
      </c>
      <c r="B1346" s="4" t="s">
        <v>2690</v>
      </c>
      <c r="E1346" s="4" t="s">
        <v>2689</v>
      </c>
      <c r="F1346" s="4" t="s">
        <v>6958</v>
      </c>
      <c r="G1346" t="s">
        <v>4723</v>
      </c>
      <c r="H1346" t="s">
        <v>5497</v>
      </c>
      <c r="I1346" s="4"/>
    </row>
    <row r="1347" spans="1:9" ht="16" x14ac:dyDescent="0.4">
      <c r="A1347" s="4" t="s">
        <v>2691</v>
      </c>
      <c r="B1347" s="4" t="s">
        <v>2692</v>
      </c>
      <c r="E1347" s="4" t="s">
        <v>2691</v>
      </c>
      <c r="F1347" s="4" t="s">
        <v>6959</v>
      </c>
      <c r="G1347" t="s">
        <v>4726</v>
      </c>
      <c r="H1347" t="s">
        <v>4918</v>
      </c>
      <c r="I1347" s="4"/>
    </row>
    <row r="1348" spans="1:9" ht="16" x14ac:dyDescent="0.4">
      <c r="A1348" s="4" t="s">
        <v>2693</v>
      </c>
      <c r="B1348" s="4" t="s">
        <v>2694</v>
      </c>
      <c r="E1348" s="4" t="s">
        <v>2693</v>
      </c>
      <c r="F1348" s="4" t="s">
        <v>6960</v>
      </c>
      <c r="G1348" t="s">
        <v>4723</v>
      </c>
      <c r="H1348" t="s">
        <v>6961</v>
      </c>
      <c r="I1348" s="4"/>
    </row>
    <row r="1349" spans="1:9" ht="16" x14ac:dyDescent="0.4">
      <c r="A1349" s="4" t="s">
        <v>2695</v>
      </c>
      <c r="B1349" s="4" t="s">
        <v>2696</v>
      </c>
      <c r="E1349" s="4" t="s">
        <v>2695</v>
      </c>
      <c r="F1349" s="4" t="s">
        <v>6962</v>
      </c>
      <c r="G1349" t="s">
        <v>4726</v>
      </c>
      <c r="H1349" t="s">
        <v>5072</v>
      </c>
      <c r="I1349" s="4"/>
    </row>
    <row r="1350" spans="1:9" ht="16" x14ac:dyDescent="0.4">
      <c r="A1350" s="4" t="s">
        <v>2697</v>
      </c>
      <c r="B1350" s="4" t="s">
        <v>2698</v>
      </c>
      <c r="E1350" s="4" t="s">
        <v>2697</v>
      </c>
      <c r="F1350" s="4" t="s">
        <v>6963</v>
      </c>
      <c r="G1350" t="s">
        <v>4723</v>
      </c>
      <c r="H1350" t="s">
        <v>6964</v>
      </c>
      <c r="I1350" s="4"/>
    </row>
    <row r="1351" spans="1:9" ht="16" x14ac:dyDescent="0.4">
      <c r="A1351" s="4" t="s">
        <v>2699</v>
      </c>
      <c r="B1351" s="4" t="s">
        <v>2700</v>
      </c>
      <c r="E1351" s="4" t="s">
        <v>2699</v>
      </c>
      <c r="F1351" s="4" t="s">
        <v>6965</v>
      </c>
      <c r="G1351" t="s">
        <v>5601</v>
      </c>
      <c r="H1351" t="s">
        <v>5499</v>
      </c>
      <c r="I1351" s="4"/>
    </row>
    <row r="1352" spans="1:9" ht="16" x14ac:dyDescent="0.4">
      <c r="A1352" s="4" t="s">
        <v>2701</v>
      </c>
      <c r="B1352" s="4" t="s">
        <v>2702</v>
      </c>
      <c r="E1352" s="4" t="s">
        <v>2701</v>
      </c>
      <c r="F1352" s="4" t="s">
        <v>6966</v>
      </c>
      <c r="G1352" t="s">
        <v>4726</v>
      </c>
      <c r="H1352" t="s">
        <v>6967</v>
      </c>
      <c r="I1352" s="4"/>
    </row>
    <row r="1353" spans="1:9" ht="16" x14ac:dyDescent="0.4">
      <c r="A1353" s="4" t="s">
        <v>2703</v>
      </c>
      <c r="B1353" s="4" t="s">
        <v>2704</v>
      </c>
      <c r="E1353" s="4" t="s">
        <v>2703</v>
      </c>
      <c r="F1353" s="4" t="s">
        <v>5290</v>
      </c>
      <c r="G1353" t="s">
        <v>4723</v>
      </c>
      <c r="H1353" t="s">
        <v>6968</v>
      </c>
      <c r="I1353" s="4"/>
    </row>
    <row r="1354" spans="1:9" ht="16" x14ac:dyDescent="0.4">
      <c r="A1354" s="4" t="s">
        <v>2705</v>
      </c>
      <c r="B1354" s="4" t="s">
        <v>2706</v>
      </c>
      <c r="E1354" s="4" t="s">
        <v>2705</v>
      </c>
      <c r="F1354" s="4" t="s">
        <v>6969</v>
      </c>
      <c r="G1354" t="s">
        <v>4726</v>
      </c>
      <c r="H1354" t="s">
        <v>5436</v>
      </c>
      <c r="I1354" s="4"/>
    </row>
    <row r="1355" spans="1:9" ht="16" x14ac:dyDescent="0.4">
      <c r="A1355" s="4" t="s">
        <v>2707</v>
      </c>
      <c r="B1355" s="4" t="s">
        <v>2708</v>
      </c>
      <c r="E1355" s="4" t="s">
        <v>2707</v>
      </c>
      <c r="F1355" s="4" t="s">
        <v>6970</v>
      </c>
      <c r="G1355" t="s">
        <v>4723</v>
      </c>
      <c r="H1355" t="s">
        <v>6971</v>
      </c>
      <c r="I1355" s="4"/>
    </row>
    <row r="1356" spans="1:9" ht="16" x14ac:dyDescent="0.4">
      <c r="A1356" s="4" t="s">
        <v>2709</v>
      </c>
      <c r="B1356" s="4" t="s">
        <v>2710</v>
      </c>
      <c r="E1356" s="4" t="s">
        <v>2709</v>
      </c>
      <c r="F1356" s="4" t="s">
        <v>5370</v>
      </c>
      <c r="G1356" t="s">
        <v>4723</v>
      </c>
      <c r="H1356" t="s">
        <v>6972</v>
      </c>
      <c r="I1356" s="4"/>
    </row>
    <row r="1357" spans="1:9" ht="16" x14ac:dyDescent="0.4">
      <c r="A1357" s="4" t="s">
        <v>2711</v>
      </c>
      <c r="B1357" s="4" t="s">
        <v>2712</v>
      </c>
      <c r="E1357" s="4" t="s">
        <v>2711</v>
      </c>
      <c r="F1357" s="4" t="s">
        <v>6702</v>
      </c>
      <c r="G1357" t="s">
        <v>4723</v>
      </c>
      <c r="H1357" t="s">
        <v>6973</v>
      </c>
      <c r="I1357" s="4"/>
    </row>
    <row r="1358" spans="1:9" ht="16" x14ac:dyDescent="0.4">
      <c r="A1358" s="4" t="s">
        <v>2713</v>
      </c>
      <c r="B1358" s="4" t="s">
        <v>2714</v>
      </c>
      <c r="E1358" s="4" t="s">
        <v>2713</v>
      </c>
      <c r="F1358" s="4" t="s">
        <v>6974</v>
      </c>
      <c r="G1358" t="s">
        <v>4723</v>
      </c>
      <c r="H1358" t="s">
        <v>6975</v>
      </c>
      <c r="I1358" s="4"/>
    </row>
    <row r="1359" spans="1:9" ht="16" x14ac:dyDescent="0.4">
      <c r="A1359" s="4" t="s">
        <v>2715</v>
      </c>
      <c r="B1359" s="4" t="s">
        <v>2716</v>
      </c>
      <c r="E1359" s="4" t="s">
        <v>2715</v>
      </c>
      <c r="F1359" s="4" t="s">
        <v>6976</v>
      </c>
      <c r="G1359" t="s">
        <v>4723</v>
      </c>
      <c r="H1359" t="s">
        <v>6977</v>
      </c>
      <c r="I1359" s="4"/>
    </row>
    <row r="1360" spans="1:9" ht="16" x14ac:dyDescent="0.4">
      <c r="A1360" s="4" t="s">
        <v>2717</v>
      </c>
      <c r="B1360" s="4" t="s">
        <v>2718</v>
      </c>
      <c r="E1360" s="4" t="s">
        <v>2717</v>
      </c>
      <c r="F1360" s="4" t="s">
        <v>6978</v>
      </c>
      <c r="G1360" t="s">
        <v>4726</v>
      </c>
      <c r="H1360" t="s">
        <v>5807</v>
      </c>
      <c r="I1360" s="4"/>
    </row>
    <row r="1361" spans="1:9" ht="16" x14ac:dyDescent="0.4">
      <c r="A1361" s="4" t="s">
        <v>2719</v>
      </c>
      <c r="B1361" s="4" t="s">
        <v>2720</v>
      </c>
      <c r="E1361" s="4" t="s">
        <v>2719</v>
      </c>
      <c r="F1361" s="4" t="s">
        <v>6979</v>
      </c>
      <c r="G1361" t="s">
        <v>4723</v>
      </c>
      <c r="H1361" t="s">
        <v>6980</v>
      </c>
      <c r="I1361" s="4"/>
    </row>
    <row r="1362" spans="1:9" ht="16" x14ac:dyDescent="0.4">
      <c r="A1362" s="4" t="s">
        <v>2721</v>
      </c>
      <c r="B1362" s="4" t="s">
        <v>2722</v>
      </c>
      <c r="E1362" s="4" t="s">
        <v>2721</v>
      </c>
      <c r="F1362" s="4" t="s">
        <v>4981</v>
      </c>
      <c r="G1362" t="s">
        <v>4723</v>
      </c>
      <c r="H1362" t="s">
        <v>6981</v>
      </c>
      <c r="I1362" s="4"/>
    </row>
    <row r="1363" spans="1:9" ht="16" x14ac:dyDescent="0.4">
      <c r="A1363" s="4" t="s">
        <v>2723</v>
      </c>
      <c r="B1363" s="4" t="s">
        <v>2724</v>
      </c>
      <c r="E1363" s="4" t="s">
        <v>2723</v>
      </c>
      <c r="F1363" s="4" t="s">
        <v>6982</v>
      </c>
      <c r="G1363" t="s">
        <v>4726</v>
      </c>
      <c r="H1363" t="s">
        <v>6983</v>
      </c>
      <c r="I1363" s="4"/>
    </row>
    <row r="1364" spans="1:9" ht="16" x14ac:dyDescent="0.4">
      <c r="A1364" s="4" t="s">
        <v>2725</v>
      </c>
      <c r="B1364" s="4" t="s">
        <v>2726</v>
      </c>
      <c r="E1364" s="4" t="s">
        <v>2725</v>
      </c>
      <c r="F1364" s="4" t="s">
        <v>6984</v>
      </c>
      <c r="G1364" t="s">
        <v>4726</v>
      </c>
      <c r="H1364" t="s">
        <v>6985</v>
      </c>
      <c r="I1364" s="4"/>
    </row>
    <row r="1365" spans="1:9" ht="16" x14ac:dyDescent="0.4">
      <c r="A1365" s="4" t="s">
        <v>2727</v>
      </c>
      <c r="B1365" s="4" t="s">
        <v>2728</v>
      </c>
      <c r="E1365" s="4" t="s">
        <v>2727</v>
      </c>
      <c r="F1365" s="4" t="s">
        <v>6143</v>
      </c>
      <c r="G1365" t="s">
        <v>4726</v>
      </c>
      <c r="H1365" t="s">
        <v>5738</v>
      </c>
      <c r="I1365" s="4"/>
    </row>
    <row r="1366" spans="1:9" ht="16" x14ac:dyDescent="0.4">
      <c r="A1366" s="4" t="s">
        <v>2729</v>
      </c>
      <c r="B1366" s="4" t="s">
        <v>2730</v>
      </c>
      <c r="E1366" s="4" t="s">
        <v>2729</v>
      </c>
      <c r="F1366" s="4" t="s">
        <v>6986</v>
      </c>
      <c r="G1366" t="s">
        <v>4723</v>
      </c>
      <c r="H1366" t="s">
        <v>6987</v>
      </c>
      <c r="I1366" s="4"/>
    </row>
    <row r="1367" spans="1:9" ht="16" x14ac:dyDescent="0.4">
      <c r="A1367" s="4" t="s">
        <v>2731</v>
      </c>
      <c r="B1367" s="4" t="s">
        <v>2732</v>
      </c>
      <c r="E1367" s="4" t="s">
        <v>2731</v>
      </c>
      <c r="F1367" s="4" t="s">
        <v>6988</v>
      </c>
      <c r="G1367" t="s">
        <v>4723</v>
      </c>
      <c r="H1367" t="s">
        <v>4769</v>
      </c>
      <c r="I1367" s="4"/>
    </row>
    <row r="1368" spans="1:9" ht="16" x14ac:dyDescent="0.4">
      <c r="A1368" s="4" t="s">
        <v>2733</v>
      </c>
      <c r="B1368" s="4" t="s">
        <v>2734</v>
      </c>
      <c r="E1368" s="4" t="s">
        <v>2733</v>
      </c>
      <c r="F1368" s="4" t="s">
        <v>6989</v>
      </c>
      <c r="G1368" t="s">
        <v>5601</v>
      </c>
      <c r="H1368" t="s">
        <v>6990</v>
      </c>
      <c r="I1368" s="4"/>
    </row>
    <row r="1369" spans="1:9" ht="16" x14ac:dyDescent="0.4">
      <c r="A1369" s="4" t="s">
        <v>2735</v>
      </c>
      <c r="B1369" s="4" t="s">
        <v>2736</v>
      </c>
      <c r="E1369" s="4" t="s">
        <v>2735</v>
      </c>
      <c r="F1369" s="4" t="s">
        <v>6991</v>
      </c>
      <c r="G1369" t="s">
        <v>4723</v>
      </c>
      <c r="H1369" t="s">
        <v>6992</v>
      </c>
      <c r="I1369" s="4"/>
    </row>
    <row r="1370" spans="1:9" ht="16" x14ac:dyDescent="0.4">
      <c r="A1370" s="4" t="s">
        <v>2737</v>
      </c>
      <c r="B1370" s="4" t="s">
        <v>2738</v>
      </c>
      <c r="E1370" s="4" t="s">
        <v>2737</v>
      </c>
      <c r="F1370" s="4" t="s">
        <v>6993</v>
      </c>
      <c r="G1370" t="s">
        <v>4726</v>
      </c>
      <c r="H1370" t="s">
        <v>4918</v>
      </c>
      <c r="I1370" s="4"/>
    </row>
    <row r="1371" spans="1:9" ht="16" x14ac:dyDescent="0.4">
      <c r="A1371" s="4" t="s">
        <v>2739</v>
      </c>
      <c r="B1371" s="4" t="s">
        <v>2740</v>
      </c>
      <c r="E1371" s="4" t="s">
        <v>2739</v>
      </c>
      <c r="F1371" s="4" t="s">
        <v>6994</v>
      </c>
      <c r="G1371" t="s">
        <v>4726</v>
      </c>
      <c r="H1371" t="s">
        <v>6995</v>
      </c>
      <c r="I1371" s="4"/>
    </row>
    <row r="1372" spans="1:9" ht="16" x14ac:dyDescent="0.4">
      <c r="A1372" s="4" t="s">
        <v>2741</v>
      </c>
      <c r="B1372" s="4" t="s">
        <v>2742</v>
      </c>
      <c r="E1372" s="4" t="s">
        <v>2741</v>
      </c>
      <c r="F1372" s="4" t="s">
        <v>6996</v>
      </c>
      <c r="G1372" t="s">
        <v>4726</v>
      </c>
      <c r="H1372" t="s">
        <v>6997</v>
      </c>
      <c r="I1372" s="4"/>
    </row>
    <row r="1373" spans="1:9" ht="16" x14ac:dyDescent="0.4">
      <c r="A1373" s="4" t="s">
        <v>2743</v>
      </c>
      <c r="B1373" s="4" t="s">
        <v>2744</v>
      </c>
      <c r="E1373" s="4" t="s">
        <v>2743</v>
      </c>
      <c r="F1373" s="4" t="s">
        <v>6998</v>
      </c>
      <c r="G1373" t="s">
        <v>4723</v>
      </c>
      <c r="H1373" t="s">
        <v>6999</v>
      </c>
      <c r="I1373" s="4"/>
    </row>
    <row r="1374" spans="1:9" ht="16" x14ac:dyDescent="0.4">
      <c r="A1374" s="4" t="s">
        <v>2745</v>
      </c>
      <c r="B1374" s="4" t="s">
        <v>2746</v>
      </c>
      <c r="E1374" s="4" t="s">
        <v>2745</v>
      </c>
      <c r="F1374" s="4" t="s">
        <v>7000</v>
      </c>
      <c r="G1374" t="s">
        <v>4723</v>
      </c>
      <c r="H1374" t="s">
        <v>7001</v>
      </c>
      <c r="I1374" s="4"/>
    </row>
    <row r="1375" spans="1:9" ht="16" x14ac:dyDescent="0.4">
      <c r="A1375" s="4" t="s">
        <v>2747</v>
      </c>
      <c r="B1375" s="4" t="s">
        <v>2748</v>
      </c>
      <c r="E1375" s="4" t="s">
        <v>2747</v>
      </c>
      <c r="F1375" s="4" t="s">
        <v>5067</v>
      </c>
      <c r="G1375" t="s">
        <v>4726</v>
      </c>
      <c r="H1375" t="s">
        <v>7002</v>
      </c>
      <c r="I1375" s="4"/>
    </row>
    <row r="1376" spans="1:9" ht="16" x14ac:dyDescent="0.4">
      <c r="A1376" s="4" t="s">
        <v>2749</v>
      </c>
      <c r="B1376" s="4" t="s">
        <v>2750</v>
      </c>
      <c r="E1376" s="4" t="s">
        <v>2749</v>
      </c>
      <c r="F1376" s="4" t="s">
        <v>7003</v>
      </c>
      <c r="G1376" t="s">
        <v>4726</v>
      </c>
      <c r="H1376" t="s">
        <v>7004</v>
      </c>
      <c r="I1376" s="4"/>
    </row>
    <row r="1377" spans="1:9" ht="16" x14ac:dyDescent="0.4">
      <c r="A1377" s="4" t="s">
        <v>2751</v>
      </c>
      <c r="B1377" s="4" t="s">
        <v>2752</v>
      </c>
      <c r="E1377" s="4" t="s">
        <v>2751</v>
      </c>
      <c r="F1377" s="4" t="s">
        <v>5707</v>
      </c>
      <c r="G1377" t="s">
        <v>5601</v>
      </c>
      <c r="H1377" t="s">
        <v>7005</v>
      </c>
      <c r="I1377" s="4"/>
    </row>
    <row r="1378" spans="1:9" ht="16" x14ac:dyDescent="0.4">
      <c r="A1378" s="4" t="s">
        <v>2753</v>
      </c>
      <c r="B1378" s="4" t="s">
        <v>2754</v>
      </c>
      <c r="E1378" s="4" t="s">
        <v>2753</v>
      </c>
      <c r="F1378" s="4" t="s">
        <v>7006</v>
      </c>
      <c r="G1378" t="s">
        <v>4726</v>
      </c>
      <c r="H1378" t="s">
        <v>7007</v>
      </c>
      <c r="I1378" s="4"/>
    </row>
    <row r="1379" spans="1:9" ht="16" x14ac:dyDescent="0.4">
      <c r="A1379" s="4" t="s">
        <v>2755</v>
      </c>
      <c r="B1379" s="4" t="s">
        <v>2756</v>
      </c>
      <c r="E1379" s="4" t="s">
        <v>2755</v>
      </c>
      <c r="F1379" s="4" t="s">
        <v>7008</v>
      </c>
      <c r="G1379" t="s">
        <v>4726</v>
      </c>
      <c r="H1379" t="s">
        <v>5387</v>
      </c>
      <c r="I1379" s="4"/>
    </row>
    <row r="1380" spans="1:9" ht="16" x14ac:dyDescent="0.4">
      <c r="A1380" s="4" t="s">
        <v>2757</v>
      </c>
      <c r="B1380" s="4" t="s">
        <v>2758</v>
      </c>
      <c r="E1380" s="4" t="s">
        <v>2757</v>
      </c>
      <c r="F1380" s="4" t="s">
        <v>7009</v>
      </c>
      <c r="G1380" t="s">
        <v>4723</v>
      </c>
      <c r="H1380" t="s">
        <v>7010</v>
      </c>
      <c r="I1380" s="4"/>
    </row>
    <row r="1381" spans="1:9" ht="16" x14ac:dyDescent="0.4">
      <c r="A1381" s="4" t="s">
        <v>2759</v>
      </c>
      <c r="B1381" s="4" t="s">
        <v>2760</v>
      </c>
      <c r="E1381" s="4" t="s">
        <v>2759</v>
      </c>
      <c r="F1381" s="4" t="s">
        <v>7011</v>
      </c>
      <c r="G1381" t="s">
        <v>4726</v>
      </c>
      <c r="H1381" t="s">
        <v>4852</v>
      </c>
      <c r="I1381" s="4"/>
    </row>
    <row r="1382" spans="1:9" ht="16" x14ac:dyDescent="0.4">
      <c r="A1382" s="4" t="s">
        <v>2761</v>
      </c>
      <c r="B1382" s="4" t="s">
        <v>2762</v>
      </c>
      <c r="E1382" s="4" t="s">
        <v>2761</v>
      </c>
      <c r="F1382" s="4" t="s">
        <v>7012</v>
      </c>
      <c r="G1382" t="s">
        <v>4726</v>
      </c>
      <c r="H1382" t="s">
        <v>5122</v>
      </c>
      <c r="I1382" s="4"/>
    </row>
    <row r="1383" spans="1:9" ht="16" x14ac:dyDescent="0.4">
      <c r="A1383" s="4" t="s">
        <v>2763</v>
      </c>
      <c r="B1383" s="4" t="s">
        <v>2764</v>
      </c>
      <c r="E1383" s="4" t="s">
        <v>2763</v>
      </c>
      <c r="F1383" s="4" t="s">
        <v>7013</v>
      </c>
      <c r="G1383" t="s">
        <v>4726</v>
      </c>
      <c r="H1383" t="s">
        <v>7014</v>
      </c>
      <c r="I1383" s="4"/>
    </row>
    <row r="1384" spans="1:9" ht="16" x14ac:dyDescent="0.4">
      <c r="A1384" s="4" t="s">
        <v>2765</v>
      </c>
      <c r="B1384" s="4" t="s">
        <v>2766</v>
      </c>
      <c r="E1384" s="4" t="s">
        <v>2765</v>
      </c>
      <c r="F1384" s="4" t="s">
        <v>7015</v>
      </c>
      <c r="G1384" t="s">
        <v>4723</v>
      </c>
      <c r="H1384" t="s">
        <v>5671</v>
      </c>
      <c r="I1384" s="4"/>
    </row>
    <row r="1385" spans="1:9" ht="16" x14ac:dyDescent="0.4">
      <c r="A1385" s="4" t="s">
        <v>2767</v>
      </c>
      <c r="B1385" s="4" t="s">
        <v>2768</v>
      </c>
      <c r="E1385" s="4" t="s">
        <v>2767</v>
      </c>
      <c r="F1385" s="4" t="s">
        <v>5860</v>
      </c>
      <c r="G1385" t="s">
        <v>4726</v>
      </c>
      <c r="H1385" t="s">
        <v>6517</v>
      </c>
      <c r="I1385" s="4"/>
    </row>
    <row r="1386" spans="1:9" ht="16" x14ac:dyDescent="0.4">
      <c r="A1386" s="4" t="s">
        <v>2769</v>
      </c>
      <c r="B1386" s="4" t="s">
        <v>2770</v>
      </c>
      <c r="E1386" s="4" t="s">
        <v>2769</v>
      </c>
      <c r="F1386" s="4" t="s">
        <v>7016</v>
      </c>
      <c r="G1386" t="s">
        <v>4726</v>
      </c>
      <c r="H1386" t="s">
        <v>7017</v>
      </c>
      <c r="I1386" s="4"/>
    </row>
    <row r="1387" spans="1:9" ht="16" x14ac:dyDescent="0.4">
      <c r="A1387" s="4" t="s">
        <v>2771</v>
      </c>
      <c r="B1387" s="4" t="s">
        <v>2772</v>
      </c>
      <c r="E1387" s="4" t="s">
        <v>2771</v>
      </c>
      <c r="F1387" s="4" t="s">
        <v>5252</v>
      </c>
      <c r="G1387" t="s">
        <v>4723</v>
      </c>
      <c r="H1387" t="s">
        <v>7018</v>
      </c>
      <c r="I1387" s="4"/>
    </row>
    <row r="1388" spans="1:9" ht="16" x14ac:dyDescent="0.4">
      <c r="A1388" s="4" t="s">
        <v>2773</v>
      </c>
      <c r="B1388" s="4" t="s">
        <v>2774</v>
      </c>
      <c r="E1388" s="4" t="s">
        <v>2773</v>
      </c>
      <c r="F1388" s="4" t="s">
        <v>7019</v>
      </c>
      <c r="G1388" t="s">
        <v>4726</v>
      </c>
      <c r="H1388" t="s">
        <v>7020</v>
      </c>
      <c r="I1388" s="4"/>
    </row>
    <row r="1389" spans="1:9" ht="16" x14ac:dyDescent="0.4">
      <c r="A1389" s="4" t="s">
        <v>2775</v>
      </c>
      <c r="B1389" s="4" t="s">
        <v>2776</v>
      </c>
      <c r="E1389" s="4" t="s">
        <v>2775</v>
      </c>
      <c r="F1389" s="4" t="s">
        <v>6428</v>
      </c>
      <c r="G1389" t="s">
        <v>4726</v>
      </c>
      <c r="H1389" t="s">
        <v>7021</v>
      </c>
      <c r="I1389" s="4"/>
    </row>
    <row r="1390" spans="1:9" ht="16" x14ac:dyDescent="0.4">
      <c r="A1390" s="4" t="s">
        <v>2777</v>
      </c>
      <c r="B1390" s="4" t="s">
        <v>2778</v>
      </c>
      <c r="E1390" s="4" t="s">
        <v>2777</v>
      </c>
      <c r="F1390" s="4" t="s">
        <v>7022</v>
      </c>
      <c r="G1390" t="s">
        <v>4723</v>
      </c>
      <c r="H1390" t="s">
        <v>7023</v>
      </c>
      <c r="I1390" s="4"/>
    </row>
    <row r="1391" spans="1:9" ht="16" x14ac:dyDescent="0.4">
      <c r="A1391" s="4" t="s">
        <v>2779</v>
      </c>
      <c r="B1391" s="4" t="s">
        <v>2780</v>
      </c>
      <c r="E1391" s="4" t="s">
        <v>2779</v>
      </c>
      <c r="F1391" s="4" t="s">
        <v>7024</v>
      </c>
      <c r="G1391" t="s">
        <v>4726</v>
      </c>
      <c r="H1391" t="s">
        <v>4747</v>
      </c>
      <c r="I1391" s="4"/>
    </row>
    <row r="1392" spans="1:9" ht="16" x14ac:dyDescent="0.4">
      <c r="A1392" s="4" t="s">
        <v>2781</v>
      </c>
      <c r="B1392" s="4" t="s">
        <v>2782</v>
      </c>
      <c r="E1392" s="4" t="s">
        <v>2781</v>
      </c>
      <c r="F1392" s="4" t="s">
        <v>7025</v>
      </c>
      <c r="G1392" t="s">
        <v>4726</v>
      </c>
      <c r="H1392" t="s">
        <v>5567</v>
      </c>
      <c r="I1392" s="4"/>
    </row>
    <row r="1393" spans="1:9" ht="16" x14ac:dyDescent="0.4">
      <c r="A1393" s="4" t="s">
        <v>2783</v>
      </c>
      <c r="B1393" s="4" t="s">
        <v>2784</v>
      </c>
      <c r="E1393" s="4" t="s">
        <v>2783</v>
      </c>
      <c r="F1393" s="4" t="s">
        <v>5542</v>
      </c>
      <c r="G1393" t="s">
        <v>4726</v>
      </c>
      <c r="H1393" t="s">
        <v>7026</v>
      </c>
      <c r="I1393" s="4"/>
    </row>
    <row r="1394" spans="1:9" ht="16" x14ac:dyDescent="0.4">
      <c r="A1394" s="4" t="s">
        <v>2785</v>
      </c>
      <c r="B1394" s="4" t="s">
        <v>2786</v>
      </c>
      <c r="E1394" s="4" t="s">
        <v>2785</v>
      </c>
      <c r="F1394" s="4" t="s">
        <v>7027</v>
      </c>
      <c r="G1394" t="s">
        <v>4726</v>
      </c>
      <c r="H1394" t="s">
        <v>5020</v>
      </c>
      <c r="I1394" s="4"/>
    </row>
    <row r="1395" spans="1:9" ht="16" x14ac:dyDescent="0.4">
      <c r="A1395" s="4" t="s">
        <v>2787</v>
      </c>
      <c r="B1395" s="4" t="s">
        <v>2788</v>
      </c>
      <c r="E1395" s="4" t="s">
        <v>2787</v>
      </c>
      <c r="F1395" s="4" t="s">
        <v>7028</v>
      </c>
      <c r="G1395" t="s">
        <v>4723</v>
      </c>
      <c r="H1395" t="s">
        <v>7029</v>
      </c>
      <c r="I1395" s="4"/>
    </row>
    <row r="1396" spans="1:9" ht="16" x14ac:dyDescent="0.4">
      <c r="A1396" s="4" t="s">
        <v>2789</v>
      </c>
      <c r="B1396" s="4" t="s">
        <v>2790</v>
      </c>
      <c r="E1396" s="4" t="s">
        <v>2789</v>
      </c>
      <c r="F1396" s="4" t="s">
        <v>7030</v>
      </c>
      <c r="G1396" t="s">
        <v>4723</v>
      </c>
      <c r="H1396" t="s">
        <v>7031</v>
      </c>
      <c r="I1396" s="4"/>
    </row>
    <row r="1397" spans="1:9" ht="16" x14ac:dyDescent="0.4">
      <c r="A1397" s="4" t="s">
        <v>2791</v>
      </c>
      <c r="B1397" s="4" t="s">
        <v>2792</v>
      </c>
      <c r="E1397" s="4" t="s">
        <v>2791</v>
      </c>
      <c r="F1397" s="4" t="s">
        <v>7032</v>
      </c>
      <c r="G1397" t="s">
        <v>4726</v>
      </c>
      <c r="H1397" t="s">
        <v>4918</v>
      </c>
      <c r="I1397" s="4"/>
    </row>
    <row r="1398" spans="1:9" ht="16" x14ac:dyDescent="0.4">
      <c r="A1398" s="4" t="s">
        <v>2793</v>
      </c>
      <c r="B1398" s="4" t="s">
        <v>2794</v>
      </c>
      <c r="E1398" s="4" t="s">
        <v>2793</v>
      </c>
      <c r="F1398" s="4" t="s">
        <v>7033</v>
      </c>
      <c r="G1398" t="s">
        <v>4726</v>
      </c>
      <c r="H1398" t="s">
        <v>4918</v>
      </c>
      <c r="I1398" s="4"/>
    </row>
    <row r="1399" spans="1:9" ht="16" x14ac:dyDescent="0.4">
      <c r="A1399" s="4" t="s">
        <v>2795</v>
      </c>
      <c r="B1399" s="4" t="s">
        <v>2796</v>
      </c>
      <c r="E1399" s="4" t="s">
        <v>2795</v>
      </c>
      <c r="F1399" s="4" t="s">
        <v>7034</v>
      </c>
      <c r="G1399" t="s">
        <v>4723</v>
      </c>
      <c r="H1399" t="s">
        <v>7035</v>
      </c>
      <c r="I1399" s="4"/>
    </row>
    <row r="1400" spans="1:9" ht="16" x14ac:dyDescent="0.4">
      <c r="A1400" s="4" t="s">
        <v>2797</v>
      </c>
      <c r="B1400" s="4" t="s">
        <v>2798</v>
      </c>
      <c r="E1400" s="4" t="s">
        <v>2797</v>
      </c>
      <c r="F1400" s="4" t="s">
        <v>7036</v>
      </c>
      <c r="G1400" t="s">
        <v>5601</v>
      </c>
      <c r="H1400" t="s">
        <v>7037</v>
      </c>
      <c r="I1400" s="4"/>
    </row>
    <row r="1401" spans="1:9" ht="16" x14ac:dyDescent="0.4">
      <c r="A1401" s="4" t="s">
        <v>2799</v>
      </c>
      <c r="B1401" s="4" t="s">
        <v>2800</v>
      </c>
      <c r="E1401" s="4" t="s">
        <v>2799</v>
      </c>
      <c r="F1401" s="4" t="s">
        <v>7038</v>
      </c>
      <c r="G1401" t="s">
        <v>4723</v>
      </c>
      <c r="H1401" t="s">
        <v>5195</v>
      </c>
      <c r="I1401" s="4"/>
    </row>
    <row r="1402" spans="1:9" ht="16" x14ac:dyDescent="0.4">
      <c r="A1402" s="4" t="s">
        <v>2801</v>
      </c>
      <c r="B1402" s="4" t="s">
        <v>2802</v>
      </c>
      <c r="E1402" s="4" t="s">
        <v>2801</v>
      </c>
      <c r="F1402" s="4" t="s">
        <v>7039</v>
      </c>
      <c r="G1402" t="s">
        <v>4723</v>
      </c>
      <c r="H1402" t="s">
        <v>6007</v>
      </c>
      <c r="I1402" s="4"/>
    </row>
    <row r="1403" spans="1:9" ht="16" x14ac:dyDescent="0.4">
      <c r="A1403" s="4" t="s">
        <v>2803</v>
      </c>
      <c r="B1403" s="4" t="s">
        <v>2804</v>
      </c>
      <c r="E1403" s="4" t="s">
        <v>2803</v>
      </c>
      <c r="F1403" s="4" t="s">
        <v>6733</v>
      </c>
      <c r="G1403" t="s">
        <v>4723</v>
      </c>
      <c r="H1403" t="s">
        <v>7040</v>
      </c>
      <c r="I1403" s="4"/>
    </row>
    <row r="1404" spans="1:9" ht="16" x14ac:dyDescent="0.4">
      <c r="A1404" s="4" t="s">
        <v>2805</v>
      </c>
      <c r="B1404" s="4" t="s">
        <v>2806</v>
      </c>
      <c r="E1404" s="4" t="s">
        <v>2805</v>
      </c>
      <c r="F1404" s="4" t="s">
        <v>7041</v>
      </c>
      <c r="G1404" t="s">
        <v>4723</v>
      </c>
      <c r="H1404" t="s">
        <v>4835</v>
      </c>
      <c r="I1404" s="4"/>
    </row>
    <row r="1405" spans="1:9" ht="16" x14ac:dyDescent="0.4">
      <c r="A1405" s="4" t="s">
        <v>2807</v>
      </c>
      <c r="B1405" s="4" t="s">
        <v>2808</v>
      </c>
      <c r="E1405" s="4" t="s">
        <v>2807</v>
      </c>
      <c r="F1405" s="4" t="s">
        <v>7042</v>
      </c>
      <c r="G1405" t="s">
        <v>4723</v>
      </c>
      <c r="H1405" t="s">
        <v>5855</v>
      </c>
      <c r="I1405" s="4"/>
    </row>
    <row r="1406" spans="1:9" ht="16" x14ac:dyDescent="0.4">
      <c r="A1406" s="4" t="s">
        <v>2809</v>
      </c>
      <c r="B1406" s="4" t="s">
        <v>2810</v>
      </c>
      <c r="E1406" s="4" t="s">
        <v>2809</v>
      </c>
      <c r="F1406" s="4" t="s">
        <v>7043</v>
      </c>
      <c r="G1406" t="s">
        <v>4723</v>
      </c>
      <c r="H1406" t="s">
        <v>7044</v>
      </c>
      <c r="I1406" s="4"/>
    </row>
    <row r="1407" spans="1:9" ht="16" x14ac:dyDescent="0.4">
      <c r="A1407" s="4" t="s">
        <v>2811</v>
      </c>
      <c r="B1407" s="4" t="s">
        <v>2812</v>
      </c>
      <c r="E1407" s="4" t="s">
        <v>2811</v>
      </c>
      <c r="F1407" s="4" t="s">
        <v>7045</v>
      </c>
      <c r="G1407" t="s">
        <v>4723</v>
      </c>
      <c r="H1407" t="s">
        <v>7046</v>
      </c>
      <c r="I1407" s="4"/>
    </row>
    <row r="1408" spans="1:9" ht="16" x14ac:dyDescent="0.4">
      <c r="A1408" s="4" t="s">
        <v>2813</v>
      </c>
      <c r="B1408" s="4" t="s">
        <v>2814</v>
      </c>
      <c r="E1408" s="4" t="s">
        <v>2813</v>
      </c>
      <c r="F1408" s="4" t="s">
        <v>7047</v>
      </c>
      <c r="G1408" t="s">
        <v>4726</v>
      </c>
      <c r="H1408" t="s">
        <v>4775</v>
      </c>
      <c r="I1408" s="4"/>
    </row>
    <row r="1409" spans="1:9" ht="16" x14ac:dyDescent="0.4">
      <c r="A1409" s="4" t="s">
        <v>2815</v>
      </c>
      <c r="B1409" s="4" t="s">
        <v>2816</v>
      </c>
      <c r="E1409" s="4" t="s">
        <v>2815</v>
      </c>
      <c r="F1409" s="4" t="s">
        <v>7048</v>
      </c>
      <c r="G1409" t="s">
        <v>4723</v>
      </c>
      <c r="H1409" t="s">
        <v>6007</v>
      </c>
      <c r="I1409" s="4"/>
    </row>
    <row r="1410" spans="1:9" ht="16" x14ac:dyDescent="0.4">
      <c r="A1410" s="4" t="s">
        <v>2817</v>
      </c>
      <c r="B1410" s="4" t="s">
        <v>2818</v>
      </c>
      <c r="E1410" s="4" t="s">
        <v>2817</v>
      </c>
      <c r="F1410" s="4" t="s">
        <v>7049</v>
      </c>
      <c r="G1410" t="s">
        <v>4726</v>
      </c>
      <c r="H1410" t="s">
        <v>4811</v>
      </c>
      <c r="I1410" s="4"/>
    </row>
    <row r="1411" spans="1:9" ht="16" x14ac:dyDescent="0.4">
      <c r="A1411" s="4" t="s">
        <v>2819</v>
      </c>
      <c r="B1411" s="4" t="s">
        <v>2820</v>
      </c>
      <c r="E1411" s="4" t="s">
        <v>2819</v>
      </c>
      <c r="F1411" s="4" t="s">
        <v>7050</v>
      </c>
      <c r="G1411" t="s">
        <v>4726</v>
      </c>
      <c r="H1411" t="s">
        <v>4727</v>
      </c>
      <c r="I1411" s="4"/>
    </row>
    <row r="1412" spans="1:9" ht="16" x14ac:dyDescent="0.4">
      <c r="A1412" s="4" t="s">
        <v>2821</v>
      </c>
      <c r="B1412" s="4" t="s">
        <v>2822</v>
      </c>
      <c r="E1412" s="4" t="s">
        <v>2821</v>
      </c>
      <c r="F1412" s="4" t="s">
        <v>7051</v>
      </c>
      <c r="G1412" t="s">
        <v>4726</v>
      </c>
      <c r="H1412" t="s">
        <v>7052</v>
      </c>
      <c r="I1412" s="4"/>
    </row>
    <row r="1413" spans="1:9" ht="16" x14ac:dyDescent="0.4">
      <c r="A1413" s="4" t="s">
        <v>2823</v>
      </c>
      <c r="B1413" s="4" t="s">
        <v>2824</v>
      </c>
      <c r="E1413" s="4" t="s">
        <v>2823</v>
      </c>
      <c r="F1413" s="4" t="s">
        <v>6596</v>
      </c>
      <c r="G1413" t="s">
        <v>4723</v>
      </c>
      <c r="H1413" t="s">
        <v>7053</v>
      </c>
      <c r="I1413" s="4"/>
    </row>
    <row r="1414" spans="1:9" ht="16" x14ac:dyDescent="0.4">
      <c r="A1414" s="4" t="s">
        <v>2825</v>
      </c>
      <c r="B1414" s="4" t="s">
        <v>2826</v>
      </c>
      <c r="E1414" s="4" t="s">
        <v>2825</v>
      </c>
      <c r="F1414" s="4" t="s">
        <v>7054</v>
      </c>
      <c r="G1414" t="s">
        <v>4723</v>
      </c>
      <c r="H1414" t="s">
        <v>6999</v>
      </c>
      <c r="I1414" s="4"/>
    </row>
    <row r="1415" spans="1:9" ht="16" x14ac:dyDescent="0.4">
      <c r="A1415" s="4" t="s">
        <v>2827</v>
      </c>
      <c r="B1415" s="4" t="s">
        <v>2828</v>
      </c>
      <c r="E1415" s="4" t="s">
        <v>2827</v>
      </c>
      <c r="F1415" s="4" t="s">
        <v>6778</v>
      </c>
      <c r="G1415" t="s">
        <v>4723</v>
      </c>
      <c r="H1415" t="s">
        <v>7055</v>
      </c>
      <c r="I1415" s="4"/>
    </row>
    <row r="1416" spans="1:9" ht="16" x14ac:dyDescent="0.4">
      <c r="A1416" s="4" t="s">
        <v>2829</v>
      </c>
      <c r="B1416" s="4" t="s">
        <v>2830</v>
      </c>
      <c r="E1416" s="4" t="s">
        <v>2829</v>
      </c>
      <c r="F1416" s="4" t="s">
        <v>7056</v>
      </c>
      <c r="G1416" t="s">
        <v>4726</v>
      </c>
      <c r="H1416" t="s">
        <v>5024</v>
      </c>
      <c r="I1416" s="4"/>
    </row>
    <row r="1417" spans="1:9" ht="16" x14ac:dyDescent="0.4">
      <c r="A1417" s="4" t="s">
        <v>2831</v>
      </c>
      <c r="B1417" s="4" t="s">
        <v>2832</v>
      </c>
      <c r="E1417" s="4" t="s">
        <v>2831</v>
      </c>
      <c r="F1417" s="4" t="s">
        <v>7057</v>
      </c>
      <c r="G1417" t="s">
        <v>4726</v>
      </c>
      <c r="H1417" t="s">
        <v>7058</v>
      </c>
      <c r="I1417" s="4"/>
    </row>
    <row r="1418" spans="1:9" ht="16" x14ac:dyDescent="0.4">
      <c r="A1418" s="4" t="s">
        <v>2833</v>
      </c>
      <c r="B1418" s="4" t="s">
        <v>2834</v>
      </c>
      <c r="E1418" s="4" t="s">
        <v>2833</v>
      </c>
      <c r="F1418" s="4" t="s">
        <v>7059</v>
      </c>
      <c r="G1418" t="s">
        <v>4726</v>
      </c>
      <c r="H1418" t="s">
        <v>4887</v>
      </c>
      <c r="I1418" s="4"/>
    </row>
    <row r="1419" spans="1:9" ht="16" x14ac:dyDescent="0.4">
      <c r="A1419" s="4" t="s">
        <v>2835</v>
      </c>
      <c r="B1419" s="4" t="s">
        <v>2836</v>
      </c>
      <c r="E1419" s="4" t="s">
        <v>2835</v>
      </c>
      <c r="F1419" s="4" t="s">
        <v>7060</v>
      </c>
      <c r="G1419" t="s">
        <v>4723</v>
      </c>
      <c r="H1419" t="s">
        <v>7061</v>
      </c>
      <c r="I1419" s="4"/>
    </row>
    <row r="1420" spans="1:9" ht="16" x14ac:dyDescent="0.4">
      <c r="A1420" s="4" t="s">
        <v>2837</v>
      </c>
      <c r="B1420" s="4" t="s">
        <v>2838</v>
      </c>
      <c r="E1420" s="4" t="s">
        <v>2837</v>
      </c>
      <c r="F1420" s="4" t="s">
        <v>7062</v>
      </c>
      <c r="G1420" t="s">
        <v>5601</v>
      </c>
      <c r="H1420" t="s">
        <v>4934</v>
      </c>
      <c r="I1420" s="4"/>
    </row>
    <row r="1421" spans="1:9" ht="16" x14ac:dyDescent="0.4">
      <c r="A1421" s="4" t="s">
        <v>2839</v>
      </c>
      <c r="B1421" s="4" t="s">
        <v>2840</v>
      </c>
      <c r="E1421" s="4" t="s">
        <v>2839</v>
      </c>
      <c r="F1421" s="4" t="s">
        <v>7063</v>
      </c>
      <c r="G1421" t="s">
        <v>4726</v>
      </c>
      <c r="H1421" t="s">
        <v>5238</v>
      </c>
      <c r="I1421" s="4"/>
    </row>
    <row r="1422" spans="1:9" ht="16" x14ac:dyDescent="0.4">
      <c r="A1422" s="4" t="s">
        <v>2841</v>
      </c>
      <c r="B1422" s="4" t="s">
        <v>2842</v>
      </c>
      <c r="E1422" s="4" t="s">
        <v>2841</v>
      </c>
      <c r="F1422" s="4" t="s">
        <v>7064</v>
      </c>
      <c r="G1422" t="s">
        <v>4726</v>
      </c>
      <c r="H1422" t="s">
        <v>7065</v>
      </c>
      <c r="I1422" s="4"/>
    </row>
    <row r="1423" spans="1:9" ht="16" x14ac:dyDescent="0.4">
      <c r="A1423" s="4" t="s">
        <v>2843</v>
      </c>
      <c r="B1423" s="4" t="s">
        <v>2844</v>
      </c>
      <c r="E1423" s="4" t="s">
        <v>2843</v>
      </c>
      <c r="F1423" s="4" t="s">
        <v>7066</v>
      </c>
      <c r="G1423" t="s">
        <v>4723</v>
      </c>
      <c r="H1423" t="s">
        <v>7067</v>
      </c>
      <c r="I1423" s="4"/>
    </row>
    <row r="1424" spans="1:9" ht="16" x14ac:dyDescent="0.4">
      <c r="A1424" s="4" t="s">
        <v>2845</v>
      </c>
      <c r="B1424" s="4" t="s">
        <v>2846</v>
      </c>
      <c r="E1424" s="4" t="s">
        <v>2845</v>
      </c>
      <c r="F1424" s="4" t="s">
        <v>7068</v>
      </c>
      <c r="G1424" t="s">
        <v>4726</v>
      </c>
      <c r="H1424" t="s">
        <v>7069</v>
      </c>
      <c r="I1424" s="4"/>
    </row>
    <row r="1425" spans="1:9" ht="16" x14ac:dyDescent="0.4">
      <c r="A1425" s="4" t="s">
        <v>2847</v>
      </c>
      <c r="B1425" s="4" t="s">
        <v>2848</v>
      </c>
      <c r="E1425" s="4" t="s">
        <v>2847</v>
      </c>
      <c r="F1425" s="4" t="s">
        <v>7070</v>
      </c>
      <c r="G1425" t="s">
        <v>4726</v>
      </c>
      <c r="H1425" t="s">
        <v>7071</v>
      </c>
      <c r="I1425" s="4"/>
    </row>
    <row r="1426" spans="1:9" ht="16" x14ac:dyDescent="0.4">
      <c r="A1426" s="4" t="s">
        <v>2849</v>
      </c>
      <c r="B1426" s="4" t="s">
        <v>2850</v>
      </c>
      <c r="E1426" s="4" t="s">
        <v>2849</v>
      </c>
      <c r="F1426" s="4" t="s">
        <v>7072</v>
      </c>
      <c r="G1426" t="s">
        <v>4723</v>
      </c>
      <c r="H1426" t="s">
        <v>7073</v>
      </c>
      <c r="I1426" s="4"/>
    </row>
    <row r="1427" spans="1:9" ht="16" x14ac:dyDescent="0.4">
      <c r="A1427" s="4" t="s">
        <v>2851</v>
      </c>
      <c r="B1427" s="4" t="s">
        <v>2852</v>
      </c>
      <c r="E1427" s="4" t="s">
        <v>2851</v>
      </c>
      <c r="F1427" s="4" t="s">
        <v>7074</v>
      </c>
      <c r="G1427" t="s">
        <v>4726</v>
      </c>
      <c r="H1427" t="s">
        <v>7075</v>
      </c>
      <c r="I1427" s="4"/>
    </row>
    <row r="1428" spans="1:9" ht="16" x14ac:dyDescent="0.4">
      <c r="A1428" s="4" t="s">
        <v>2853</v>
      </c>
      <c r="B1428" s="4" t="s">
        <v>2854</v>
      </c>
      <c r="E1428" s="4" t="s">
        <v>2853</v>
      </c>
      <c r="F1428" s="4" t="s">
        <v>7076</v>
      </c>
      <c r="G1428" t="s">
        <v>4726</v>
      </c>
      <c r="H1428" t="s">
        <v>4737</v>
      </c>
      <c r="I1428" s="4"/>
    </row>
    <row r="1429" spans="1:9" ht="16" x14ac:dyDescent="0.4">
      <c r="A1429" s="4" t="s">
        <v>2855</v>
      </c>
      <c r="B1429" s="4" t="s">
        <v>2856</v>
      </c>
      <c r="E1429" s="4" t="s">
        <v>2855</v>
      </c>
      <c r="F1429" s="4" t="s">
        <v>5274</v>
      </c>
      <c r="G1429" t="s">
        <v>4723</v>
      </c>
      <c r="H1429" t="s">
        <v>7077</v>
      </c>
      <c r="I1429" s="4"/>
    </row>
    <row r="1430" spans="1:9" ht="16" x14ac:dyDescent="0.4">
      <c r="A1430" s="4" t="s">
        <v>2857</v>
      </c>
      <c r="B1430" s="4" t="s">
        <v>2858</v>
      </c>
      <c r="E1430" s="4" t="s">
        <v>2857</v>
      </c>
      <c r="F1430" s="4" t="s">
        <v>7078</v>
      </c>
      <c r="G1430" t="s">
        <v>4723</v>
      </c>
      <c r="H1430" t="s">
        <v>7079</v>
      </c>
      <c r="I1430" s="4"/>
    </row>
    <row r="1431" spans="1:9" ht="16" x14ac:dyDescent="0.4">
      <c r="A1431" s="4" t="s">
        <v>2859</v>
      </c>
      <c r="B1431" s="4" t="s">
        <v>2860</v>
      </c>
      <c r="E1431" s="4" t="s">
        <v>2859</v>
      </c>
      <c r="F1431" s="4" t="s">
        <v>4847</v>
      </c>
      <c r="G1431" t="s">
        <v>4723</v>
      </c>
      <c r="H1431" t="s">
        <v>5560</v>
      </c>
      <c r="I1431" s="4"/>
    </row>
    <row r="1432" spans="1:9" ht="16" x14ac:dyDescent="0.4">
      <c r="A1432" s="4" t="s">
        <v>2861</v>
      </c>
      <c r="B1432" s="4" t="s">
        <v>2862</v>
      </c>
      <c r="E1432" s="4" t="s">
        <v>2861</v>
      </c>
      <c r="F1432" s="4" t="s">
        <v>7080</v>
      </c>
      <c r="G1432" t="s">
        <v>4726</v>
      </c>
      <c r="H1432" t="s">
        <v>7081</v>
      </c>
      <c r="I1432" s="4"/>
    </row>
    <row r="1433" spans="1:9" ht="16" x14ac:dyDescent="0.4">
      <c r="A1433" s="4" t="s">
        <v>2863</v>
      </c>
      <c r="B1433" s="4" t="s">
        <v>2864</v>
      </c>
      <c r="E1433" s="4" t="s">
        <v>2863</v>
      </c>
      <c r="F1433" s="4" t="s">
        <v>7082</v>
      </c>
      <c r="G1433" t="s">
        <v>5601</v>
      </c>
      <c r="H1433" t="s">
        <v>7083</v>
      </c>
      <c r="I1433" s="4"/>
    </row>
    <row r="1434" spans="1:9" ht="16" x14ac:dyDescent="0.4">
      <c r="A1434" s="4" t="s">
        <v>2865</v>
      </c>
      <c r="B1434" s="4" t="s">
        <v>2866</v>
      </c>
      <c r="E1434" s="4" t="s">
        <v>2865</v>
      </c>
      <c r="F1434" s="4" t="s">
        <v>7084</v>
      </c>
      <c r="G1434" t="s">
        <v>4723</v>
      </c>
      <c r="H1434" t="s">
        <v>4769</v>
      </c>
      <c r="I1434" s="4"/>
    </row>
    <row r="1435" spans="1:9" ht="16" x14ac:dyDescent="0.4">
      <c r="A1435" s="4" t="s">
        <v>2867</v>
      </c>
      <c r="B1435" s="4" t="s">
        <v>2868</v>
      </c>
      <c r="E1435" s="4" t="s">
        <v>2867</v>
      </c>
      <c r="F1435" s="4" t="s">
        <v>7085</v>
      </c>
      <c r="G1435" t="s">
        <v>4723</v>
      </c>
      <c r="H1435" t="s">
        <v>7086</v>
      </c>
      <c r="I1435" s="4"/>
    </row>
    <row r="1436" spans="1:9" ht="16" x14ac:dyDescent="0.4">
      <c r="A1436" s="4" t="s">
        <v>2869</v>
      </c>
      <c r="B1436" s="4" t="s">
        <v>2870</v>
      </c>
      <c r="E1436" s="4" t="s">
        <v>2869</v>
      </c>
      <c r="F1436" s="4" t="s">
        <v>7087</v>
      </c>
      <c r="G1436" t="s">
        <v>4723</v>
      </c>
      <c r="H1436" t="s">
        <v>5360</v>
      </c>
      <c r="I1436" s="4"/>
    </row>
    <row r="1437" spans="1:9" ht="16" x14ac:dyDescent="0.4">
      <c r="A1437" s="4" t="s">
        <v>2871</v>
      </c>
      <c r="B1437" s="4" t="s">
        <v>2872</v>
      </c>
      <c r="E1437" s="4" t="s">
        <v>2871</v>
      </c>
      <c r="F1437" s="4" t="s">
        <v>5298</v>
      </c>
      <c r="G1437" t="s">
        <v>4723</v>
      </c>
      <c r="H1437" t="s">
        <v>7088</v>
      </c>
      <c r="I1437" s="4"/>
    </row>
    <row r="1438" spans="1:9" ht="16" x14ac:dyDescent="0.4">
      <c r="A1438" s="4" t="s">
        <v>2873</v>
      </c>
      <c r="B1438" s="4" t="s">
        <v>2874</v>
      </c>
      <c r="E1438" s="4" t="s">
        <v>2873</v>
      </c>
      <c r="F1438" s="4" t="s">
        <v>7089</v>
      </c>
      <c r="G1438" t="s">
        <v>4726</v>
      </c>
      <c r="H1438" t="s">
        <v>7090</v>
      </c>
      <c r="I1438" s="4"/>
    </row>
    <row r="1439" spans="1:9" ht="16" x14ac:dyDescent="0.4">
      <c r="A1439" s="4" t="s">
        <v>2875</v>
      </c>
      <c r="B1439" s="4" t="s">
        <v>2876</v>
      </c>
      <c r="E1439" s="4" t="s">
        <v>2875</v>
      </c>
      <c r="F1439" s="4" t="s">
        <v>7091</v>
      </c>
      <c r="G1439" t="s">
        <v>4723</v>
      </c>
      <c r="H1439" t="s">
        <v>6274</v>
      </c>
      <c r="I1439" s="4"/>
    </row>
    <row r="1440" spans="1:9" ht="16" x14ac:dyDescent="0.4">
      <c r="A1440" s="4" t="s">
        <v>2877</v>
      </c>
      <c r="B1440" s="4" t="s">
        <v>2878</v>
      </c>
      <c r="E1440" s="4" t="s">
        <v>2877</v>
      </c>
      <c r="F1440" s="4" t="s">
        <v>7092</v>
      </c>
      <c r="G1440" t="s">
        <v>4723</v>
      </c>
      <c r="H1440" t="s">
        <v>5281</v>
      </c>
      <c r="I1440" s="4"/>
    </row>
    <row r="1441" spans="1:9" ht="16" x14ac:dyDescent="0.4">
      <c r="A1441" s="4" t="s">
        <v>2879</v>
      </c>
      <c r="B1441" s="4" t="s">
        <v>2880</v>
      </c>
      <c r="E1441" s="4" t="s">
        <v>2879</v>
      </c>
      <c r="F1441" s="4" t="s">
        <v>7093</v>
      </c>
      <c r="G1441" t="s">
        <v>4723</v>
      </c>
      <c r="H1441" t="s">
        <v>6069</v>
      </c>
      <c r="I1441" s="4"/>
    </row>
    <row r="1442" spans="1:9" ht="16" x14ac:dyDescent="0.4">
      <c r="A1442" s="4" t="s">
        <v>2881</v>
      </c>
      <c r="B1442" s="4" t="s">
        <v>2882</v>
      </c>
      <c r="E1442" s="4" t="s">
        <v>2881</v>
      </c>
      <c r="F1442" s="4" t="s">
        <v>7094</v>
      </c>
      <c r="G1442" t="s">
        <v>4723</v>
      </c>
      <c r="H1442" t="s">
        <v>7095</v>
      </c>
      <c r="I1442" s="4"/>
    </row>
    <row r="1443" spans="1:9" ht="16" x14ac:dyDescent="0.4">
      <c r="A1443" s="4" t="s">
        <v>2883</v>
      </c>
      <c r="B1443" s="4" t="s">
        <v>2884</v>
      </c>
      <c r="E1443" s="4" t="s">
        <v>2883</v>
      </c>
      <c r="F1443" s="4" t="s">
        <v>5001</v>
      </c>
      <c r="G1443" t="s">
        <v>4723</v>
      </c>
      <c r="H1443" t="s">
        <v>7096</v>
      </c>
      <c r="I1443" s="4"/>
    </row>
    <row r="1444" spans="1:9" ht="16" x14ac:dyDescent="0.4">
      <c r="A1444" s="4" t="s">
        <v>2885</v>
      </c>
      <c r="B1444" s="4" t="s">
        <v>2886</v>
      </c>
      <c r="E1444" s="4" t="s">
        <v>2885</v>
      </c>
      <c r="F1444" s="4" t="s">
        <v>7097</v>
      </c>
      <c r="G1444" t="s">
        <v>4726</v>
      </c>
      <c r="H1444" t="s">
        <v>4887</v>
      </c>
      <c r="I1444" s="4"/>
    </row>
    <row r="1445" spans="1:9" ht="16" x14ac:dyDescent="0.4">
      <c r="A1445" s="4" t="s">
        <v>2887</v>
      </c>
      <c r="B1445" s="4" t="s">
        <v>2888</v>
      </c>
      <c r="E1445" s="4" t="s">
        <v>2887</v>
      </c>
      <c r="F1445" s="4" t="s">
        <v>7098</v>
      </c>
      <c r="G1445" t="s">
        <v>4723</v>
      </c>
      <c r="H1445" t="s">
        <v>5610</v>
      </c>
      <c r="I1445" s="4"/>
    </row>
    <row r="1446" spans="1:9" ht="16" x14ac:dyDescent="0.4">
      <c r="A1446" s="4" t="s">
        <v>2889</v>
      </c>
      <c r="B1446" s="4" t="s">
        <v>2890</v>
      </c>
      <c r="E1446" s="4" t="s">
        <v>2889</v>
      </c>
      <c r="F1446" s="4" t="s">
        <v>4734</v>
      </c>
      <c r="G1446" t="s">
        <v>4723</v>
      </c>
      <c r="H1446" t="s">
        <v>7099</v>
      </c>
      <c r="I1446" s="4"/>
    </row>
    <row r="1447" spans="1:9" ht="16" x14ac:dyDescent="0.4">
      <c r="A1447" s="4" t="s">
        <v>2891</v>
      </c>
      <c r="B1447" s="4" t="s">
        <v>2892</v>
      </c>
      <c r="E1447" s="4" t="s">
        <v>2891</v>
      </c>
      <c r="F1447" s="4" t="s">
        <v>7100</v>
      </c>
      <c r="G1447" t="s">
        <v>4726</v>
      </c>
      <c r="H1447" t="s">
        <v>7101</v>
      </c>
      <c r="I1447" s="4"/>
    </row>
    <row r="1448" spans="1:9" ht="16" x14ac:dyDescent="0.4">
      <c r="A1448" s="4" t="s">
        <v>2893</v>
      </c>
      <c r="B1448" s="4" t="s">
        <v>2894</v>
      </c>
      <c r="E1448" s="4" t="s">
        <v>2893</v>
      </c>
      <c r="F1448" s="4" t="s">
        <v>4853</v>
      </c>
      <c r="G1448" t="s">
        <v>4723</v>
      </c>
      <c r="H1448" t="s">
        <v>5126</v>
      </c>
      <c r="I1448" s="4"/>
    </row>
    <row r="1449" spans="1:9" ht="16" x14ac:dyDescent="0.4">
      <c r="A1449" s="4" t="s">
        <v>2895</v>
      </c>
      <c r="B1449" s="4" t="s">
        <v>2896</v>
      </c>
      <c r="E1449" s="4" t="s">
        <v>2895</v>
      </c>
      <c r="F1449" s="4" t="s">
        <v>7102</v>
      </c>
      <c r="G1449" t="s">
        <v>4723</v>
      </c>
      <c r="H1449" t="s">
        <v>6192</v>
      </c>
      <c r="I1449" s="4"/>
    </row>
    <row r="1450" spans="1:9" ht="16" x14ac:dyDescent="0.4">
      <c r="A1450" s="4" t="s">
        <v>2897</v>
      </c>
      <c r="B1450" s="4" t="s">
        <v>2898</v>
      </c>
      <c r="E1450" s="4" t="s">
        <v>2897</v>
      </c>
      <c r="F1450" s="4" t="s">
        <v>7103</v>
      </c>
      <c r="G1450" t="s">
        <v>4723</v>
      </c>
      <c r="H1450" t="s">
        <v>7104</v>
      </c>
      <c r="I1450" s="4"/>
    </row>
    <row r="1451" spans="1:9" ht="16" x14ac:dyDescent="0.4">
      <c r="A1451" s="4" t="s">
        <v>2899</v>
      </c>
      <c r="B1451" s="4" t="s">
        <v>2900</v>
      </c>
      <c r="E1451" s="4" t="s">
        <v>2899</v>
      </c>
      <c r="F1451" s="4" t="s">
        <v>7105</v>
      </c>
      <c r="G1451" t="s">
        <v>4723</v>
      </c>
      <c r="H1451" t="s">
        <v>7106</v>
      </c>
      <c r="I1451" s="4"/>
    </row>
    <row r="1452" spans="1:9" ht="16" x14ac:dyDescent="0.4">
      <c r="A1452" s="4" t="s">
        <v>2901</v>
      </c>
      <c r="B1452" s="4" t="s">
        <v>2902</v>
      </c>
      <c r="E1452" s="4" t="s">
        <v>2901</v>
      </c>
      <c r="F1452" s="4" t="s">
        <v>7107</v>
      </c>
      <c r="G1452" t="s">
        <v>4723</v>
      </c>
      <c r="H1452" t="s">
        <v>7108</v>
      </c>
      <c r="I1452" s="4"/>
    </row>
    <row r="1453" spans="1:9" ht="16" x14ac:dyDescent="0.4">
      <c r="A1453" s="4" t="s">
        <v>2903</v>
      </c>
      <c r="B1453" s="4" t="s">
        <v>2904</v>
      </c>
      <c r="E1453" s="4" t="s">
        <v>2903</v>
      </c>
      <c r="F1453" s="4" t="s">
        <v>7109</v>
      </c>
      <c r="G1453" t="s">
        <v>4726</v>
      </c>
      <c r="H1453" t="s">
        <v>7110</v>
      </c>
      <c r="I1453" s="4"/>
    </row>
    <row r="1454" spans="1:9" ht="16" x14ac:dyDescent="0.4">
      <c r="A1454" s="4" t="s">
        <v>2905</v>
      </c>
      <c r="B1454" s="4" t="s">
        <v>2906</v>
      </c>
      <c r="E1454" s="4" t="s">
        <v>2905</v>
      </c>
      <c r="F1454" s="4" t="s">
        <v>7111</v>
      </c>
      <c r="G1454" t="s">
        <v>4726</v>
      </c>
      <c r="H1454" t="s">
        <v>4775</v>
      </c>
      <c r="I1454" s="4"/>
    </row>
    <row r="1455" spans="1:9" ht="16" x14ac:dyDescent="0.4">
      <c r="A1455" s="4" t="s">
        <v>2907</v>
      </c>
      <c r="B1455" s="4" t="s">
        <v>2908</v>
      </c>
      <c r="E1455" s="4" t="s">
        <v>2907</v>
      </c>
      <c r="F1455" s="4" t="s">
        <v>7112</v>
      </c>
      <c r="G1455" t="s">
        <v>4726</v>
      </c>
      <c r="H1455" t="s">
        <v>6078</v>
      </c>
      <c r="I1455" s="4"/>
    </row>
    <row r="1456" spans="1:9" ht="16" x14ac:dyDescent="0.4">
      <c r="A1456" s="4" t="s">
        <v>2909</v>
      </c>
      <c r="B1456" s="4" t="s">
        <v>2910</v>
      </c>
      <c r="E1456" s="4" t="s">
        <v>2909</v>
      </c>
      <c r="F1456" s="4" t="s">
        <v>7113</v>
      </c>
      <c r="G1456" t="s">
        <v>4726</v>
      </c>
      <c r="H1456" t="s">
        <v>7114</v>
      </c>
      <c r="I1456" s="4"/>
    </row>
    <row r="1457" spans="1:12" ht="16" x14ac:dyDescent="0.4">
      <c r="A1457" s="4" t="s">
        <v>2911</v>
      </c>
      <c r="B1457" s="4" t="s">
        <v>2912</v>
      </c>
      <c r="E1457" s="4" t="s">
        <v>2911</v>
      </c>
      <c r="F1457" s="4" t="s">
        <v>7115</v>
      </c>
      <c r="G1457" t="s">
        <v>4726</v>
      </c>
      <c r="H1457" t="s">
        <v>7116</v>
      </c>
      <c r="I1457" s="4"/>
    </row>
    <row r="1458" spans="1:12" ht="16" x14ac:dyDescent="0.4">
      <c r="A1458" s="4" t="s">
        <v>2913</v>
      </c>
      <c r="B1458" s="4" t="s">
        <v>2914</v>
      </c>
      <c r="E1458" s="4" t="s">
        <v>2913</v>
      </c>
      <c r="F1458" s="4" t="s">
        <v>5379</v>
      </c>
      <c r="G1458" t="s">
        <v>4726</v>
      </c>
      <c r="H1458" t="s">
        <v>7117</v>
      </c>
      <c r="I1458" s="4"/>
    </row>
    <row r="1459" spans="1:12" ht="16" x14ac:dyDescent="0.4">
      <c r="A1459" s="4" t="s">
        <v>2915</v>
      </c>
      <c r="B1459" s="4" t="s">
        <v>2916</v>
      </c>
      <c r="E1459" s="4" t="s">
        <v>2915</v>
      </c>
      <c r="F1459" s="4" t="s">
        <v>7118</v>
      </c>
      <c r="G1459" t="s">
        <v>4723</v>
      </c>
      <c r="H1459" t="s">
        <v>7119</v>
      </c>
      <c r="I1459" s="4"/>
    </row>
    <row r="1460" spans="1:12" ht="16" x14ac:dyDescent="0.4">
      <c r="A1460" s="4" t="s">
        <v>2917</v>
      </c>
      <c r="B1460" s="4" t="s">
        <v>2918</v>
      </c>
      <c r="E1460" s="4" t="s">
        <v>2917</v>
      </c>
      <c r="F1460" s="4" t="s">
        <v>7120</v>
      </c>
      <c r="G1460" t="s">
        <v>4723</v>
      </c>
      <c r="H1460" t="s">
        <v>5195</v>
      </c>
      <c r="I1460" s="4"/>
    </row>
    <row r="1461" spans="1:12" ht="16" x14ac:dyDescent="0.4">
      <c r="A1461" s="4" t="s">
        <v>2919</v>
      </c>
      <c r="B1461" s="4" t="s">
        <v>2920</v>
      </c>
      <c r="E1461" s="4" t="s">
        <v>2919</v>
      </c>
      <c r="F1461" s="4" t="s">
        <v>7121</v>
      </c>
      <c r="G1461" t="s">
        <v>4726</v>
      </c>
      <c r="H1461" t="s">
        <v>7122</v>
      </c>
      <c r="I1461" s="4"/>
    </row>
    <row r="1462" spans="1:12" ht="16" x14ac:dyDescent="0.4">
      <c r="A1462" s="4" t="s">
        <v>2921</v>
      </c>
      <c r="B1462" s="4" t="s">
        <v>2922</v>
      </c>
      <c r="E1462" s="4" t="s">
        <v>2921</v>
      </c>
      <c r="F1462" s="4" t="s">
        <v>6119</v>
      </c>
      <c r="G1462" t="s">
        <v>4726</v>
      </c>
      <c r="H1462" t="s">
        <v>7123</v>
      </c>
      <c r="I1462" s="4"/>
    </row>
    <row r="1463" spans="1:12" ht="16" x14ac:dyDescent="0.4">
      <c r="A1463" s="4" t="s">
        <v>2923</v>
      </c>
      <c r="B1463" s="4" t="s">
        <v>2924</v>
      </c>
      <c r="E1463" s="4" t="s">
        <v>2923</v>
      </c>
      <c r="F1463" s="4" t="s">
        <v>5268</v>
      </c>
      <c r="G1463" t="s">
        <v>4723</v>
      </c>
      <c r="H1463" t="s">
        <v>5671</v>
      </c>
      <c r="I1463" s="4"/>
    </row>
    <row r="1464" spans="1:12" ht="16" x14ac:dyDescent="0.4">
      <c r="A1464" s="4" t="s">
        <v>2925</v>
      </c>
      <c r="B1464" s="4" t="s">
        <v>2926</v>
      </c>
      <c r="E1464" s="4" t="s">
        <v>2925</v>
      </c>
      <c r="F1464" s="4" t="s">
        <v>5152</v>
      </c>
      <c r="G1464" t="s">
        <v>4723</v>
      </c>
      <c r="H1464" t="s">
        <v>7124</v>
      </c>
      <c r="I1464" s="4"/>
    </row>
    <row r="1465" spans="1:12" ht="16" x14ac:dyDescent="0.4">
      <c r="A1465" s="4" t="s">
        <v>2927</v>
      </c>
      <c r="B1465" s="4" t="s">
        <v>2928</v>
      </c>
      <c r="E1465" s="4" t="s">
        <v>2927</v>
      </c>
      <c r="F1465" s="4" t="s">
        <v>7125</v>
      </c>
      <c r="G1465" t="s">
        <v>4726</v>
      </c>
      <c r="H1465" t="s">
        <v>5207</v>
      </c>
      <c r="I1465" s="4"/>
    </row>
    <row r="1466" spans="1:12" ht="16" x14ac:dyDescent="0.4">
      <c r="A1466" s="4" t="s">
        <v>2929</v>
      </c>
      <c r="B1466" s="4" t="s">
        <v>2930</v>
      </c>
      <c r="E1466" s="4" t="s">
        <v>2929</v>
      </c>
      <c r="F1466" s="4" t="s">
        <v>7126</v>
      </c>
      <c r="G1466" t="s">
        <v>4726</v>
      </c>
      <c r="H1466" t="s">
        <v>7127</v>
      </c>
      <c r="I1466" s="4" t="s">
        <v>4863</v>
      </c>
      <c r="L1466" t="s">
        <v>4863</v>
      </c>
    </row>
    <row r="1467" spans="1:12" ht="16" x14ac:dyDescent="0.4">
      <c r="A1467" s="4" t="s">
        <v>2931</v>
      </c>
      <c r="B1467" s="4" t="s">
        <v>2932</v>
      </c>
      <c r="E1467" s="4" t="s">
        <v>2931</v>
      </c>
      <c r="F1467" s="4" t="s">
        <v>5233</v>
      </c>
      <c r="G1467" t="s">
        <v>4723</v>
      </c>
      <c r="H1467" t="s">
        <v>7128</v>
      </c>
      <c r="I1467" s="4"/>
    </row>
    <row r="1468" spans="1:12" ht="16" x14ac:dyDescent="0.4">
      <c r="A1468" s="4" t="s">
        <v>2933</v>
      </c>
      <c r="B1468" s="4" t="s">
        <v>2934</v>
      </c>
      <c r="E1468" s="4" t="s">
        <v>2933</v>
      </c>
      <c r="F1468" s="4" t="s">
        <v>5542</v>
      </c>
      <c r="G1468" t="s">
        <v>4726</v>
      </c>
      <c r="H1468" t="s">
        <v>7129</v>
      </c>
      <c r="I1468" s="4"/>
    </row>
    <row r="1469" spans="1:12" ht="16" x14ac:dyDescent="0.4">
      <c r="A1469" s="4" t="s">
        <v>2935</v>
      </c>
      <c r="B1469" s="4" t="s">
        <v>2936</v>
      </c>
      <c r="E1469" s="4" t="s">
        <v>2935</v>
      </c>
      <c r="F1469" s="4" t="s">
        <v>7130</v>
      </c>
      <c r="G1469" t="s">
        <v>4726</v>
      </c>
      <c r="H1469" t="s">
        <v>7131</v>
      </c>
      <c r="I1469" s="4"/>
    </row>
    <row r="1470" spans="1:12" ht="16" x14ac:dyDescent="0.4">
      <c r="A1470" s="4" t="s">
        <v>2937</v>
      </c>
      <c r="B1470" s="4" t="s">
        <v>2938</v>
      </c>
      <c r="E1470" s="4" t="s">
        <v>2937</v>
      </c>
      <c r="F1470" s="4" t="s">
        <v>7132</v>
      </c>
      <c r="G1470" t="s">
        <v>4726</v>
      </c>
      <c r="H1470" t="s">
        <v>7133</v>
      </c>
      <c r="I1470" s="4"/>
    </row>
    <row r="1471" spans="1:12" ht="16" x14ac:dyDescent="0.4">
      <c r="A1471" s="4" t="s">
        <v>2939</v>
      </c>
      <c r="B1471" s="4" t="s">
        <v>2940</v>
      </c>
      <c r="E1471" s="4" t="s">
        <v>2939</v>
      </c>
      <c r="F1471" s="4" t="s">
        <v>7134</v>
      </c>
      <c r="G1471" t="s">
        <v>4726</v>
      </c>
      <c r="H1471" t="s">
        <v>5161</v>
      </c>
      <c r="I1471" s="4"/>
    </row>
    <row r="1472" spans="1:12" ht="16" x14ac:dyDescent="0.4">
      <c r="A1472" s="4" t="s">
        <v>2941</v>
      </c>
      <c r="B1472" s="4" t="s">
        <v>2942</v>
      </c>
      <c r="E1472" s="4" t="s">
        <v>2941</v>
      </c>
      <c r="F1472" s="4" t="s">
        <v>7135</v>
      </c>
      <c r="G1472" t="s">
        <v>4723</v>
      </c>
      <c r="H1472" t="s">
        <v>7136</v>
      </c>
      <c r="I1472" s="4"/>
    </row>
    <row r="1473" spans="1:9" ht="16" x14ac:dyDescent="0.4">
      <c r="A1473" s="4" t="s">
        <v>2943</v>
      </c>
      <c r="B1473" s="4" t="s">
        <v>2944</v>
      </c>
      <c r="E1473" s="4" t="s">
        <v>2943</v>
      </c>
      <c r="F1473" s="4" t="s">
        <v>7137</v>
      </c>
      <c r="G1473" t="s">
        <v>4726</v>
      </c>
      <c r="H1473" t="s">
        <v>7138</v>
      </c>
      <c r="I1473" s="4"/>
    </row>
    <row r="1474" spans="1:9" ht="16" x14ac:dyDescent="0.4">
      <c r="A1474" s="4" t="s">
        <v>2945</v>
      </c>
      <c r="B1474" s="4" t="s">
        <v>2946</v>
      </c>
      <c r="E1474" s="4" t="s">
        <v>2945</v>
      </c>
      <c r="F1474" s="4" t="s">
        <v>7139</v>
      </c>
      <c r="G1474" t="s">
        <v>4723</v>
      </c>
      <c r="H1474" t="s">
        <v>5460</v>
      </c>
      <c r="I1474" s="4"/>
    </row>
    <row r="1475" spans="1:9" ht="16" x14ac:dyDescent="0.4">
      <c r="A1475" s="4" t="s">
        <v>2947</v>
      </c>
      <c r="B1475" s="4" t="s">
        <v>2948</v>
      </c>
      <c r="E1475" s="4" t="s">
        <v>2947</v>
      </c>
      <c r="F1475" s="4" t="s">
        <v>7140</v>
      </c>
      <c r="G1475" t="s">
        <v>4726</v>
      </c>
      <c r="H1475" t="s">
        <v>5991</v>
      </c>
      <c r="I1475" s="4"/>
    </row>
    <row r="1476" spans="1:9" ht="16" x14ac:dyDescent="0.4">
      <c r="A1476" s="4" t="s">
        <v>2949</v>
      </c>
      <c r="B1476" s="4" t="s">
        <v>2950</v>
      </c>
      <c r="E1476" s="4" t="s">
        <v>2949</v>
      </c>
      <c r="F1476" s="4" t="s">
        <v>7141</v>
      </c>
      <c r="G1476" t="s">
        <v>4726</v>
      </c>
      <c r="H1476" t="s">
        <v>7142</v>
      </c>
      <c r="I1476" s="4"/>
    </row>
    <row r="1477" spans="1:9" ht="16" x14ac:dyDescent="0.4">
      <c r="A1477" s="4" t="s">
        <v>2951</v>
      </c>
      <c r="B1477" s="4" t="s">
        <v>2952</v>
      </c>
      <c r="E1477" s="4" t="s">
        <v>2951</v>
      </c>
      <c r="F1477" s="4" t="s">
        <v>7143</v>
      </c>
      <c r="G1477" t="s">
        <v>4723</v>
      </c>
      <c r="H1477" t="s">
        <v>7144</v>
      </c>
      <c r="I1477" s="4"/>
    </row>
    <row r="1478" spans="1:9" ht="16" x14ac:dyDescent="0.4">
      <c r="A1478" s="4" t="s">
        <v>2953</v>
      </c>
      <c r="B1478" s="4" t="s">
        <v>2954</v>
      </c>
      <c r="E1478" s="4" t="s">
        <v>2953</v>
      </c>
      <c r="F1478" s="4" t="s">
        <v>7145</v>
      </c>
      <c r="G1478" t="s">
        <v>4726</v>
      </c>
      <c r="H1478" t="s">
        <v>7146</v>
      </c>
      <c r="I1478" s="4"/>
    </row>
    <row r="1479" spans="1:9" ht="16" x14ac:dyDescent="0.4">
      <c r="A1479" s="4" t="s">
        <v>2955</v>
      </c>
      <c r="B1479" s="4" t="s">
        <v>2956</v>
      </c>
      <c r="E1479" s="4" t="s">
        <v>2955</v>
      </c>
      <c r="F1479" s="4" t="s">
        <v>7147</v>
      </c>
      <c r="G1479" t="s">
        <v>4723</v>
      </c>
      <c r="H1479" t="s">
        <v>6886</v>
      </c>
      <c r="I1479" s="4"/>
    </row>
    <row r="1480" spans="1:9" ht="16" x14ac:dyDescent="0.4">
      <c r="A1480" s="4" t="s">
        <v>2957</v>
      </c>
      <c r="B1480" s="4" t="s">
        <v>2958</v>
      </c>
      <c r="E1480" s="4" t="s">
        <v>2957</v>
      </c>
      <c r="F1480" s="4" t="s">
        <v>7148</v>
      </c>
      <c r="G1480" t="s">
        <v>4726</v>
      </c>
      <c r="H1480" t="s">
        <v>7149</v>
      </c>
      <c r="I1480" s="4"/>
    </row>
    <row r="1481" spans="1:9" ht="16" x14ac:dyDescent="0.4">
      <c r="A1481" s="4" t="s">
        <v>2959</v>
      </c>
      <c r="B1481" s="4" t="s">
        <v>2960</v>
      </c>
      <c r="E1481" s="4" t="s">
        <v>2959</v>
      </c>
      <c r="F1481" s="4" t="s">
        <v>7150</v>
      </c>
      <c r="G1481" t="s">
        <v>4726</v>
      </c>
      <c r="H1481" t="s">
        <v>7151</v>
      </c>
      <c r="I1481" s="4"/>
    </row>
    <row r="1482" spans="1:9" ht="16" x14ac:dyDescent="0.4">
      <c r="A1482" s="4" t="s">
        <v>2961</v>
      </c>
      <c r="B1482" s="4" t="s">
        <v>2962</v>
      </c>
      <c r="E1482" s="4" t="s">
        <v>2961</v>
      </c>
      <c r="F1482" s="4" t="s">
        <v>7152</v>
      </c>
      <c r="G1482" t="s">
        <v>4723</v>
      </c>
      <c r="H1482" t="s">
        <v>7153</v>
      </c>
      <c r="I1482" s="4"/>
    </row>
    <row r="1483" spans="1:9" ht="16" x14ac:dyDescent="0.4">
      <c r="A1483" s="4" t="s">
        <v>2963</v>
      </c>
      <c r="B1483" s="4" t="s">
        <v>2964</v>
      </c>
      <c r="E1483" s="4" t="s">
        <v>2963</v>
      </c>
      <c r="F1483" s="4" t="s">
        <v>7154</v>
      </c>
      <c r="G1483" t="s">
        <v>4726</v>
      </c>
      <c r="H1483" t="s">
        <v>5243</v>
      </c>
      <c r="I1483" s="4"/>
    </row>
    <row r="1484" spans="1:9" ht="16" x14ac:dyDescent="0.4">
      <c r="A1484" s="4" t="s">
        <v>2965</v>
      </c>
      <c r="B1484" s="4" t="s">
        <v>2966</v>
      </c>
      <c r="E1484" s="4" t="s">
        <v>2965</v>
      </c>
      <c r="F1484" s="4" t="s">
        <v>6963</v>
      </c>
      <c r="G1484" t="s">
        <v>4723</v>
      </c>
      <c r="H1484" t="s">
        <v>7155</v>
      </c>
      <c r="I1484" s="4"/>
    </row>
    <row r="1485" spans="1:9" ht="16" x14ac:dyDescent="0.4">
      <c r="A1485" s="4" t="s">
        <v>2967</v>
      </c>
      <c r="B1485" s="4" t="s">
        <v>2968</v>
      </c>
      <c r="E1485" s="4" t="s">
        <v>2967</v>
      </c>
      <c r="F1485" s="4" t="s">
        <v>7156</v>
      </c>
      <c r="G1485" t="s">
        <v>4726</v>
      </c>
      <c r="H1485" t="s">
        <v>7157</v>
      </c>
      <c r="I1485" s="4"/>
    </row>
    <row r="1486" spans="1:9" ht="16" x14ac:dyDescent="0.4">
      <c r="A1486" s="4" t="s">
        <v>2969</v>
      </c>
      <c r="B1486" s="4" t="s">
        <v>2970</v>
      </c>
      <c r="E1486" s="4" t="s">
        <v>2969</v>
      </c>
      <c r="F1486" s="4" t="s">
        <v>7158</v>
      </c>
      <c r="G1486" t="s">
        <v>4723</v>
      </c>
      <c r="H1486" t="s">
        <v>4845</v>
      </c>
      <c r="I1486" s="4"/>
    </row>
    <row r="1487" spans="1:9" ht="16" x14ac:dyDescent="0.4">
      <c r="A1487" s="4" t="s">
        <v>2971</v>
      </c>
      <c r="B1487" s="4" t="s">
        <v>2972</v>
      </c>
      <c r="E1487" s="4" t="s">
        <v>2971</v>
      </c>
      <c r="F1487" s="4" t="s">
        <v>7159</v>
      </c>
      <c r="G1487" t="s">
        <v>4723</v>
      </c>
      <c r="H1487" t="s">
        <v>6238</v>
      </c>
      <c r="I1487" s="4"/>
    </row>
    <row r="1488" spans="1:9" ht="16" x14ac:dyDescent="0.4">
      <c r="A1488" s="4" t="s">
        <v>2973</v>
      </c>
      <c r="B1488" s="4" t="s">
        <v>2974</v>
      </c>
      <c r="E1488" s="4" t="s">
        <v>2973</v>
      </c>
      <c r="F1488" s="4" t="s">
        <v>7160</v>
      </c>
      <c r="G1488" t="s">
        <v>4723</v>
      </c>
      <c r="H1488" t="s">
        <v>7161</v>
      </c>
      <c r="I1488" s="4"/>
    </row>
    <row r="1489" spans="1:12" ht="16" x14ac:dyDescent="0.4">
      <c r="A1489" s="4" t="s">
        <v>2975</v>
      </c>
      <c r="B1489" s="4" t="s">
        <v>2976</v>
      </c>
      <c r="E1489" s="4" t="s">
        <v>2975</v>
      </c>
      <c r="F1489" s="4" t="s">
        <v>7162</v>
      </c>
      <c r="G1489" t="s">
        <v>4723</v>
      </c>
      <c r="H1489" t="s">
        <v>7163</v>
      </c>
      <c r="I1489" s="4"/>
    </row>
    <row r="1490" spans="1:12" ht="16" x14ac:dyDescent="0.4">
      <c r="A1490" s="4" t="s">
        <v>2977</v>
      </c>
      <c r="B1490" s="4" t="s">
        <v>2978</v>
      </c>
      <c r="E1490" s="4" t="s">
        <v>2977</v>
      </c>
      <c r="F1490" s="4" t="s">
        <v>6395</v>
      </c>
      <c r="G1490" t="s">
        <v>4726</v>
      </c>
      <c r="H1490" t="s">
        <v>7164</v>
      </c>
      <c r="I1490" s="4"/>
    </row>
    <row r="1491" spans="1:12" ht="16" x14ac:dyDescent="0.4">
      <c r="A1491" s="4" t="s">
        <v>2979</v>
      </c>
      <c r="B1491" s="4" t="s">
        <v>2980</v>
      </c>
      <c r="E1491" s="4" t="s">
        <v>2979</v>
      </c>
      <c r="F1491" s="4" t="s">
        <v>7165</v>
      </c>
      <c r="G1491" t="s">
        <v>4723</v>
      </c>
      <c r="H1491" t="s">
        <v>7166</v>
      </c>
      <c r="I1491" s="4"/>
    </row>
    <row r="1492" spans="1:12" ht="16" x14ac:dyDescent="0.4">
      <c r="A1492" s="4" t="s">
        <v>2981</v>
      </c>
      <c r="B1492" s="4" t="s">
        <v>2982</v>
      </c>
      <c r="E1492" s="4" t="s">
        <v>2981</v>
      </c>
      <c r="F1492" s="4" t="s">
        <v>7167</v>
      </c>
      <c r="G1492" t="s">
        <v>4723</v>
      </c>
      <c r="H1492" t="s">
        <v>7168</v>
      </c>
      <c r="I1492" s="4"/>
    </row>
    <row r="1493" spans="1:12" ht="16" x14ac:dyDescent="0.4">
      <c r="A1493" s="4" t="s">
        <v>2983</v>
      </c>
      <c r="B1493" s="4" t="s">
        <v>2984</v>
      </c>
      <c r="E1493" s="4" t="s">
        <v>2983</v>
      </c>
      <c r="F1493" s="4" t="s">
        <v>7169</v>
      </c>
      <c r="G1493" t="s">
        <v>4723</v>
      </c>
      <c r="H1493" t="s">
        <v>7170</v>
      </c>
      <c r="I1493" s="4"/>
    </row>
    <row r="1494" spans="1:12" ht="16" x14ac:dyDescent="0.4">
      <c r="A1494" s="4" t="s">
        <v>2985</v>
      </c>
      <c r="B1494" s="4" t="s">
        <v>2986</v>
      </c>
      <c r="E1494" s="4" t="s">
        <v>2985</v>
      </c>
      <c r="F1494" s="4" t="s">
        <v>7171</v>
      </c>
      <c r="G1494" t="s">
        <v>4726</v>
      </c>
      <c r="H1494" t="s">
        <v>7172</v>
      </c>
      <c r="I1494" s="4" t="s">
        <v>4863</v>
      </c>
      <c r="L1494" t="s">
        <v>4863</v>
      </c>
    </row>
    <row r="1495" spans="1:12" ht="16" x14ac:dyDescent="0.4">
      <c r="A1495" s="4" t="s">
        <v>2987</v>
      </c>
      <c r="B1495" s="4" t="s">
        <v>2988</v>
      </c>
      <c r="E1495" s="4" t="s">
        <v>2987</v>
      </c>
      <c r="F1495" s="4" t="s">
        <v>7173</v>
      </c>
      <c r="G1495" t="s">
        <v>4726</v>
      </c>
      <c r="H1495" t="s">
        <v>7174</v>
      </c>
      <c r="I1495" s="4"/>
    </row>
    <row r="1496" spans="1:12" ht="16" x14ac:dyDescent="0.4">
      <c r="A1496" s="4" t="s">
        <v>2989</v>
      </c>
      <c r="B1496" s="4" t="s">
        <v>2990</v>
      </c>
      <c r="E1496" s="4" t="s">
        <v>2989</v>
      </c>
      <c r="F1496" s="4" t="s">
        <v>7175</v>
      </c>
      <c r="G1496" t="s">
        <v>4723</v>
      </c>
      <c r="H1496" t="s">
        <v>6870</v>
      </c>
      <c r="I1496" s="4"/>
    </row>
    <row r="1497" spans="1:12" ht="16" x14ac:dyDescent="0.4">
      <c r="A1497" s="4" t="s">
        <v>2991</v>
      </c>
      <c r="B1497" s="4" t="s">
        <v>2992</v>
      </c>
      <c r="E1497" s="4" t="s">
        <v>2991</v>
      </c>
      <c r="F1497" s="4" t="s">
        <v>7176</v>
      </c>
      <c r="G1497" t="s">
        <v>4726</v>
      </c>
      <c r="H1497" t="s">
        <v>7177</v>
      </c>
      <c r="I1497" s="4"/>
    </row>
    <row r="1498" spans="1:12" ht="16" x14ac:dyDescent="0.4">
      <c r="A1498" s="4" t="s">
        <v>2993</v>
      </c>
      <c r="B1498" s="4" t="s">
        <v>2994</v>
      </c>
      <c r="E1498" s="4" t="s">
        <v>2993</v>
      </c>
      <c r="F1498" s="4" t="s">
        <v>7178</v>
      </c>
      <c r="G1498" t="s">
        <v>4726</v>
      </c>
      <c r="H1498" t="s">
        <v>7179</v>
      </c>
      <c r="I1498" s="4"/>
    </row>
    <row r="1499" spans="1:12" ht="16" x14ac:dyDescent="0.4">
      <c r="A1499" s="4" t="s">
        <v>2995</v>
      </c>
      <c r="B1499" s="4" t="s">
        <v>2996</v>
      </c>
      <c r="E1499" s="4" t="s">
        <v>2995</v>
      </c>
      <c r="F1499" s="4" t="s">
        <v>7180</v>
      </c>
      <c r="G1499" t="s">
        <v>4726</v>
      </c>
      <c r="H1499" t="s">
        <v>7181</v>
      </c>
      <c r="I1499" s="4"/>
    </row>
    <row r="1500" spans="1:12" ht="16" x14ac:dyDescent="0.4">
      <c r="A1500" s="4" t="s">
        <v>2997</v>
      </c>
      <c r="B1500" s="4" t="s">
        <v>2998</v>
      </c>
      <c r="E1500" s="4" t="s">
        <v>2997</v>
      </c>
      <c r="F1500" s="4" t="s">
        <v>7182</v>
      </c>
      <c r="G1500" t="s">
        <v>4726</v>
      </c>
      <c r="H1500" t="s">
        <v>4918</v>
      </c>
      <c r="I1500" s="4"/>
    </row>
    <row r="1501" spans="1:12" ht="16" x14ac:dyDescent="0.4">
      <c r="A1501" s="4" t="s">
        <v>2999</v>
      </c>
      <c r="B1501" s="4" t="s">
        <v>3000</v>
      </c>
      <c r="E1501" s="4" t="s">
        <v>2999</v>
      </c>
      <c r="F1501" s="4" t="s">
        <v>7183</v>
      </c>
      <c r="G1501" t="s">
        <v>4723</v>
      </c>
      <c r="H1501" t="s">
        <v>7184</v>
      </c>
      <c r="I1501" s="4"/>
    </row>
    <row r="1502" spans="1:12" ht="16" x14ac:dyDescent="0.4">
      <c r="A1502" s="4" t="s">
        <v>3001</v>
      </c>
      <c r="B1502" s="4" t="s">
        <v>3002</v>
      </c>
      <c r="E1502" s="4" t="s">
        <v>3001</v>
      </c>
      <c r="F1502" s="4" t="s">
        <v>7185</v>
      </c>
      <c r="G1502" t="s">
        <v>4723</v>
      </c>
      <c r="H1502" t="s">
        <v>5912</v>
      </c>
      <c r="I1502" s="4"/>
    </row>
    <row r="1503" spans="1:12" ht="16" x14ac:dyDescent="0.4">
      <c r="A1503" s="4" t="s">
        <v>3003</v>
      </c>
      <c r="B1503" s="4" t="s">
        <v>3004</v>
      </c>
      <c r="E1503" s="4" t="s">
        <v>3003</v>
      </c>
      <c r="F1503" s="4" t="s">
        <v>7186</v>
      </c>
      <c r="G1503" t="s">
        <v>5601</v>
      </c>
      <c r="H1503" t="s">
        <v>7187</v>
      </c>
      <c r="I1503" s="4"/>
    </row>
    <row r="1504" spans="1:12" ht="16" x14ac:dyDescent="0.4">
      <c r="A1504" s="4" t="s">
        <v>3005</v>
      </c>
      <c r="B1504" s="4" t="s">
        <v>3006</v>
      </c>
      <c r="E1504" s="4" t="s">
        <v>3005</v>
      </c>
      <c r="F1504" s="4" t="s">
        <v>7188</v>
      </c>
      <c r="G1504" t="s">
        <v>4723</v>
      </c>
      <c r="H1504" t="s">
        <v>5886</v>
      </c>
      <c r="I1504" s="4"/>
    </row>
    <row r="1505" spans="1:9" ht="16" x14ac:dyDescent="0.4">
      <c r="A1505" s="4" t="s">
        <v>3007</v>
      </c>
      <c r="B1505" s="4" t="s">
        <v>3008</v>
      </c>
      <c r="E1505" s="4" t="s">
        <v>3007</v>
      </c>
      <c r="F1505" s="4" t="s">
        <v>7189</v>
      </c>
      <c r="G1505" t="s">
        <v>4723</v>
      </c>
      <c r="H1505" t="s">
        <v>7190</v>
      </c>
      <c r="I1505" s="4"/>
    </row>
    <row r="1506" spans="1:9" ht="16" x14ac:dyDescent="0.4">
      <c r="A1506" s="4" t="s">
        <v>3009</v>
      </c>
      <c r="B1506" s="4" t="s">
        <v>3010</v>
      </c>
      <c r="E1506" s="4" t="s">
        <v>3009</v>
      </c>
      <c r="F1506" s="4" t="s">
        <v>6281</v>
      </c>
      <c r="G1506" t="s">
        <v>4726</v>
      </c>
      <c r="H1506" t="s">
        <v>7191</v>
      </c>
      <c r="I1506" s="4"/>
    </row>
    <row r="1507" spans="1:9" ht="16" x14ac:dyDescent="0.4">
      <c r="A1507" s="4" t="s">
        <v>3011</v>
      </c>
      <c r="B1507" s="4" t="s">
        <v>3012</v>
      </c>
      <c r="E1507" s="4" t="s">
        <v>3011</v>
      </c>
      <c r="F1507" s="4" t="s">
        <v>7192</v>
      </c>
      <c r="G1507" t="s">
        <v>4726</v>
      </c>
      <c r="H1507" t="s">
        <v>7193</v>
      </c>
      <c r="I1507" s="4"/>
    </row>
    <row r="1508" spans="1:9" ht="16" x14ac:dyDescent="0.4">
      <c r="A1508" s="4" t="s">
        <v>3013</v>
      </c>
      <c r="B1508" s="4" t="s">
        <v>3014</v>
      </c>
      <c r="E1508" s="4" t="s">
        <v>3013</v>
      </c>
      <c r="F1508" s="4" t="s">
        <v>7194</v>
      </c>
      <c r="G1508" t="s">
        <v>4723</v>
      </c>
      <c r="H1508" t="s">
        <v>7195</v>
      </c>
      <c r="I1508" s="4"/>
    </row>
    <row r="1509" spans="1:9" ht="16" x14ac:dyDescent="0.4">
      <c r="A1509" s="4" t="s">
        <v>3015</v>
      </c>
      <c r="B1509" s="4" t="s">
        <v>3016</v>
      </c>
      <c r="E1509" s="4" t="s">
        <v>3015</v>
      </c>
      <c r="F1509" s="4" t="s">
        <v>7196</v>
      </c>
      <c r="G1509" t="s">
        <v>4726</v>
      </c>
      <c r="H1509" t="s">
        <v>7021</v>
      </c>
      <c r="I1509" s="4"/>
    </row>
    <row r="1510" spans="1:9" ht="16" x14ac:dyDescent="0.4">
      <c r="A1510" s="4" t="s">
        <v>3017</v>
      </c>
      <c r="B1510" s="4" t="s">
        <v>3018</v>
      </c>
      <c r="E1510" s="4" t="s">
        <v>3017</v>
      </c>
      <c r="F1510" s="4" t="s">
        <v>6150</v>
      </c>
      <c r="G1510" t="s">
        <v>4726</v>
      </c>
      <c r="H1510" t="s">
        <v>7197</v>
      </c>
      <c r="I1510" s="4"/>
    </row>
    <row r="1511" spans="1:9" ht="16" x14ac:dyDescent="0.4">
      <c r="A1511" s="4" t="s">
        <v>3019</v>
      </c>
      <c r="B1511" s="4" t="s">
        <v>3020</v>
      </c>
      <c r="E1511" s="4" t="s">
        <v>3019</v>
      </c>
      <c r="F1511" s="4" t="s">
        <v>5044</v>
      </c>
      <c r="G1511" t="s">
        <v>4726</v>
      </c>
      <c r="H1511" t="s">
        <v>5091</v>
      </c>
      <c r="I1511" s="4"/>
    </row>
    <row r="1512" spans="1:9" ht="16" x14ac:dyDescent="0.4">
      <c r="A1512" s="4" t="s">
        <v>3021</v>
      </c>
      <c r="B1512" s="4" t="s">
        <v>3022</v>
      </c>
      <c r="E1512" s="4" t="s">
        <v>3021</v>
      </c>
      <c r="F1512" s="4" t="s">
        <v>7198</v>
      </c>
      <c r="G1512" t="s">
        <v>4723</v>
      </c>
      <c r="H1512" t="s">
        <v>7199</v>
      </c>
      <c r="I1512" s="4"/>
    </row>
    <row r="1513" spans="1:9" ht="16" x14ac:dyDescent="0.4">
      <c r="A1513" s="4" t="s">
        <v>3023</v>
      </c>
      <c r="B1513" s="4" t="s">
        <v>3024</v>
      </c>
      <c r="E1513" s="4" t="s">
        <v>3023</v>
      </c>
      <c r="F1513" s="4" t="s">
        <v>7200</v>
      </c>
      <c r="G1513" t="s">
        <v>4726</v>
      </c>
      <c r="H1513" t="s">
        <v>5024</v>
      </c>
      <c r="I1513" s="4"/>
    </row>
    <row r="1514" spans="1:9" ht="16" x14ac:dyDescent="0.4">
      <c r="A1514" s="4" t="s">
        <v>3025</v>
      </c>
      <c r="B1514" s="4" t="s">
        <v>3026</v>
      </c>
      <c r="E1514" s="4" t="s">
        <v>3025</v>
      </c>
      <c r="F1514" s="4" t="s">
        <v>7201</v>
      </c>
      <c r="G1514" t="s">
        <v>4726</v>
      </c>
      <c r="H1514" t="s">
        <v>7202</v>
      </c>
      <c r="I1514" s="4"/>
    </row>
    <row r="1515" spans="1:9" ht="16" x14ac:dyDescent="0.4">
      <c r="A1515" s="4" t="s">
        <v>3027</v>
      </c>
      <c r="B1515" s="4" t="s">
        <v>3028</v>
      </c>
      <c r="E1515" s="4" t="s">
        <v>3027</v>
      </c>
      <c r="F1515" s="4" t="s">
        <v>7203</v>
      </c>
      <c r="G1515" t="s">
        <v>4723</v>
      </c>
      <c r="H1515" t="s">
        <v>7204</v>
      </c>
      <c r="I1515" s="4"/>
    </row>
    <row r="1516" spans="1:9" ht="16" x14ac:dyDescent="0.4">
      <c r="A1516" s="4" t="s">
        <v>3029</v>
      </c>
      <c r="B1516" s="4" t="s">
        <v>3030</v>
      </c>
      <c r="E1516" s="4" t="s">
        <v>3029</v>
      </c>
      <c r="F1516" s="4" t="s">
        <v>7205</v>
      </c>
      <c r="G1516" t="s">
        <v>4726</v>
      </c>
      <c r="H1516" t="s">
        <v>7206</v>
      </c>
      <c r="I1516" s="4"/>
    </row>
    <row r="1517" spans="1:9" ht="16" x14ac:dyDescent="0.4">
      <c r="A1517" s="4" t="s">
        <v>3031</v>
      </c>
      <c r="B1517" s="4" t="s">
        <v>3032</v>
      </c>
      <c r="E1517" s="4" t="s">
        <v>3031</v>
      </c>
      <c r="F1517" s="4" t="s">
        <v>7207</v>
      </c>
      <c r="G1517" t="s">
        <v>4726</v>
      </c>
      <c r="H1517" t="s">
        <v>5024</v>
      </c>
      <c r="I1517" s="4"/>
    </row>
    <row r="1518" spans="1:9" ht="16" x14ac:dyDescent="0.4">
      <c r="A1518" s="4" t="s">
        <v>3033</v>
      </c>
      <c r="B1518" s="4" t="s">
        <v>3034</v>
      </c>
      <c r="E1518" s="4" t="s">
        <v>3033</v>
      </c>
      <c r="F1518" s="4" t="s">
        <v>7208</v>
      </c>
      <c r="G1518" t="s">
        <v>4726</v>
      </c>
      <c r="H1518" t="s">
        <v>6719</v>
      </c>
      <c r="I1518" s="4"/>
    </row>
    <row r="1519" spans="1:9" ht="16" x14ac:dyDescent="0.4">
      <c r="A1519" s="4" t="s">
        <v>3035</v>
      </c>
      <c r="B1519" s="4" t="s">
        <v>3036</v>
      </c>
      <c r="E1519" s="4" t="s">
        <v>3035</v>
      </c>
      <c r="F1519" s="4" t="s">
        <v>7209</v>
      </c>
      <c r="G1519" t="s">
        <v>4723</v>
      </c>
      <c r="H1519" t="s">
        <v>7210</v>
      </c>
      <c r="I1519" s="4"/>
    </row>
    <row r="1520" spans="1:9" ht="16" x14ac:dyDescent="0.4">
      <c r="A1520" s="4" t="s">
        <v>3037</v>
      </c>
      <c r="B1520" s="4" t="s">
        <v>3038</v>
      </c>
      <c r="E1520" s="4" t="s">
        <v>3037</v>
      </c>
      <c r="F1520" s="4" t="s">
        <v>7211</v>
      </c>
      <c r="G1520" t="s">
        <v>4723</v>
      </c>
      <c r="H1520" t="s">
        <v>5545</v>
      </c>
      <c r="I1520" s="4"/>
    </row>
    <row r="1521" spans="1:9" ht="16" x14ac:dyDescent="0.4">
      <c r="A1521" s="4" t="s">
        <v>3039</v>
      </c>
      <c r="B1521" s="4" t="s">
        <v>3040</v>
      </c>
      <c r="E1521" s="4" t="s">
        <v>3039</v>
      </c>
      <c r="F1521" s="4" t="s">
        <v>7212</v>
      </c>
      <c r="G1521" t="s">
        <v>4723</v>
      </c>
      <c r="H1521" t="s">
        <v>7213</v>
      </c>
      <c r="I1521" s="4"/>
    </row>
    <row r="1522" spans="1:9" ht="16" x14ac:dyDescent="0.4">
      <c r="A1522" s="4" t="s">
        <v>3041</v>
      </c>
      <c r="B1522" s="4" t="s">
        <v>3042</v>
      </c>
      <c r="E1522" s="4" t="s">
        <v>3041</v>
      </c>
      <c r="F1522" s="4" t="s">
        <v>7214</v>
      </c>
      <c r="G1522" t="s">
        <v>4723</v>
      </c>
      <c r="H1522" t="s">
        <v>7215</v>
      </c>
      <c r="I1522" s="4"/>
    </row>
    <row r="1523" spans="1:9" ht="16" x14ac:dyDescent="0.4">
      <c r="A1523" s="4" t="s">
        <v>3043</v>
      </c>
      <c r="B1523" s="4" t="s">
        <v>3044</v>
      </c>
      <c r="E1523" s="4" t="s">
        <v>3043</v>
      </c>
      <c r="F1523" s="4" t="s">
        <v>7216</v>
      </c>
      <c r="G1523" t="s">
        <v>4726</v>
      </c>
      <c r="H1523" t="s">
        <v>7217</v>
      </c>
      <c r="I1523" s="4"/>
    </row>
    <row r="1524" spans="1:9" ht="16" x14ac:dyDescent="0.4">
      <c r="A1524" s="4" t="s">
        <v>3045</v>
      </c>
      <c r="B1524" s="4" t="s">
        <v>3046</v>
      </c>
      <c r="E1524" s="4" t="s">
        <v>3045</v>
      </c>
      <c r="F1524" s="4" t="s">
        <v>7218</v>
      </c>
      <c r="G1524" t="s">
        <v>4723</v>
      </c>
      <c r="H1524" t="s">
        <v>5871</v>
      </c>
      <c r="I1524" s="4"/>
    </row>
    <row r="1525" spans="1:9" ht="16" x14ac:dyDescent="0.4">
      <c r="A1525" s="4" t="s">
        <v>3047</v>
      </c>
      <c r="B1525" s="4" t="s">
        <v>3048</v>
      </c>
      <c r="E1525" s="4" t="s">
        <v>3047</v>
      </c>
      <c r="F1525" s="4" t="s">
        <v>7219</v>
      </c>
      <c r="G1525" t="s">
        <v>4726</v>
      </c>
      <c r="H1525" t="s">
        <v>7220</v>
      </c>
      <c r="I1525" s="4"/>
    </row>
    <row r="1526" spans="1:9" ht="16" x14ac:dyDescent="0.4">
      <c r="A1526" s="4" t="s">
        <v>3049</v>
      </c>
      <c r="B1526" s="4" t="s">
        <v>3050</v>
      </c>
      <c r="E1526" s="4" t="s">
        <v>3049</v>
      </c>
      <c r="F1526" s="4" t="s">
        <v>7221</v>
      </c>
      <c r="G1526" t="s">
        <v>4726</v>
      </c>
      <c r="H1526" t="s">
        <v>5161</v>
      </c>
      <c r="I1526" s="4"/>
    </row>
    <row r="1527" spans="1:9" ht="16" x14ac:dyDescent="0.4">
      <c r="A1527" s="4" t="s">
        <v>3051</v>
      </c>
      <c r="B1527" s="4" t="s">
        <v>3052</v>
      </c>
      <c r="E1527" s="4" t="s">
        <v>3051</v>
      </c>
      <c r="F1527" s="4" t="s">
        <v>6236</v>
      </c>
      <c r="G1527" t="s">
        <v>4726</v>
      </c>
      <c r="H1527" t="s">
        <v>5367</v>
      </c>
      <c r="I1527" s="4"/>
    </row>
    <row r="1528" spans="1:9" ht="16" x14ac:dyDescent="0.4">
      <c r="A1528" s="4" t="s">
        <v>3053</v>
      </c>
      <c r="B1528" s="4" t="s">
        <v>3054</v>
      </c>
      <c r="E1528" s="4" t="s">
        <v>3053</v>
      </c>
      <c r="F1528" s="4" t="s">
        <v>7222</v>
      </c>
      <c r="G1528" t="s">
        <v>4723</v>
      </c>
      <c r="H1528" t="s">
        <v>7223</v>
      </c>
      <c r="I1528" s="4"/>
    </row>
    <row r="1529" spans="1:9" ht="16" x14ac:dyDescent="0.4">
      <c r="A1529" s="4" t="s">
        <v>3055</v>
      </c>
      <c r="B1529" s="4" t="s">
        <v>3056</v>
      </c>
      <c r="E1529" s="4" t="s">
        <v>3055</v>
      </c>
      <c r="F1529" s="4" t="s">
        <v>7224</v>
      </c>
      <c r="G1529" t="s">
        <v>4723</v>
      </c>
      <c r="H1529" t="s">
        <v>7225</v>
      </c>
      <c r="I1529" s="4"/>
    </row>
    <row r="1530" spans="1:9" ht="16" x14ac:dyDescent="0.4">
      <c r="A1530" s="4" t="s">
        <v>3057</v>
      </c>
      <c r="B1530" s="4" t="s">
        <v>3058</v>
      </c>
      <c r="E1530" s="4" t="s">
        <v>3057</v>
      </c>
      <c r="F1530" s="4" t="s">
        <v>7226</v>
      </c>
      <c r="G1530" t="s">
        <v>4726</v>
      </c>
      <c r="H1530" t="s">
        <v>7227</v>
      </c>
      <c r="I1530" s="4"/>
    </row>
    <row r="1531" spans="1:9" ht="16" x14ac:dyDescent="0.4">
      <c r="A1531" s="4" t="s">
        <v>3059</v>
      </c>
      <c r="B1531" s="4" t="s">
        <v>3060</v>
      </c>
      <c r="E1531" s="4" t="s">
        <v>3059</v>
      </c>
      <c r="F1531" s="4" t="s">
        <v>7228</v>
      </c>
      <c r="G1531" t="s">
        <v>4723</v>
      </c>
      <c r="H1531" t="s">
        <v>7229</v>
      </c>
      <c r="I1531" s="4"/>
    </row>
    <row r="1532" spans="1:9" ht="16" x14ac:dyDescent="0.4">
      <c r="A1532" s="4" t="s">
        <v>3061</v>
      </c>
      <c r="B1532" s="4" t="s">
        <v>3062</v>
      </c>
      <c r="E1532" s="4" t="s">
        <v>3061</v>
      </c>
      <c r="F1532" s="4" t="s">
        <v>5274</v>
      </c>
      <c r="G1532" t="s">
        <v>4723</v>
      </c>
      <c r="H1532" t="s">
        <v>4885</v>
      </c>
      <c r="I1532" s="4"/>
    </row>
    <row r="1533" spans="1:9" ht="16" x14ac:dyDescent="0.4">
      <c r="A1533" s="4" t="s">
        <v>3063</v>
      </c>
      <c r="B1533" s="4" t="s">
        <v>3064</v>
      </c>
      <c r="E1533" s="4" t="s">
        <v>3063</v>
      </c>
      <c r="F1533" s="4" t="s">
        <v>7230</v>
      </c>
      <c r="G1533" t="s">
        <v>4723</v>
      </c>
      <c r="H1533" t="s">
        <v>7231</v>
      </c>
      <c r="I1533" s="4"/>
    </row>
    <row r="1534" spans="1:9" ht="16" x14ac:dyDescent="0.4">
      <c r="A1534" s="4" t="s">
        <v>3065</v>
      </c>
      <c r="B1534" s="4" t="s">
        <v>3066</v>
      </c>
      <c r="E1534" s="4" t="s">
        <v>3065</v>
      </c>
      <c r="F1534" s="4" t="s">
        <v>7232</v>
      </c>
      <c r="G1534" t="s">
        <v>4726</v>
      </c>
      <c r="H1534" t="s">
        <v>7233</v>
      </c>
      <c r="I1534" s="4"/>
    </row>
    <row r="1535" spans="1:9" ht="16" x14ac:dyDescent="0.4">
      <c r="A1535" s="4" t="s">
        <v>3067</v>
      </c>
      <c r="B1535" s="4" t="s">
        <v>3068</v>
      </c>
      <c r="E1535" s="4" t="s">
        <v>3067</v>
      </c>
      <c r="F1535" s="4" t="s">
        <v>7234</v>
      </c>
      <c r="G1535" t="s">
        <v>4726</v>
      </c>
      <c r="H1535" t="s">
        <v>5458</v>
      </c>
      <c r="I1535" s="4"/>
    </row>
    <row r="1536" spans="1:9" ht="16" x14ac:dyDescent="0.4">
      <c r="A1536" s="4" t="s">
        <v>3069</v>
      </c>
      <c r="B1536" s="4" t="s">
        <v>3070</v>
      </c>
      <c r="E1536" s="4" t="s">
        <v>3069</v>
      </c>
      <c r="F1536" s="4" t="s">
        <v>7235</v>
      </c>
      <c r="G1536" t="s">
        <v>4723</v>
      </c>
      <c r="H1536" t="s">
        <v>4895</v>
      </c>
      <c r="I1536" s="4"/>
    </row>
    <row r="1537" spans="1:12" ht="16" x14ac:dyDescent="0.4">
      <c r="A1537" s="4" t="s">
        <v>3071</v>
      </c>
      <c r="B1537" s="4" t="s">
        <v>3072</v>
      </c>
      <c r="E1537" s="4" t="s">
        <v>3071</v>
      </c>
      <c r="F1537" s="4" t="s">
        <v>7236</v>
      </c>
      <c r="G1537" t="s">
        <v>4726</v>
      </c>
      <c r="H1537" t="s">
        <v>4775</v>
      </c>
      <c r="I1537" s="4"/>
    </row>
    <row r="1538" spans="1:12" ht="16" x14ac:dyDescent="0.4">
      <c r="A1538" s="4" t="s">
        <v>3073</v>
      </c>
      <c r="B1538" s="4" t="s">
        <v>3074</v>
      </c>
      <c r="E1538" s="4" t="s">
        <v>3073</v>
      </c>
      <c r="F1538" s="4" t="s">
        <v>7237</v>
      </c>
      <c r="G1538" t="s">
        <v>4726</v>
      </c>
      <c r="H1538" t="s">
        <v>4820</v>
      </c>
      <c r="I1538" s="4"/>
    </row>
    <row r="1539" spans="1:12" ht="16" x14ac:dyDescent="0.4">
      <c r="A1539" s="4" t="s">
        <v>3075</v>
      </c>
      <c r="B1539" s="4" t="s">
        <v>3076</v>
      </c>
      <c r="E1539" s="4" t="s">
        <v>3075</v>
      </c>
      <c r="F1539" s="4" t="s">
        <v>7238</v>
      </c>
      <c r="G1539" t="s">
        <v>4723</v>
      </c>
      <c r="H1539" t="s">
        <v>7239</v>
      </c>
      <c r="I1539" s="4"/>
    </row>
    <row r="1540" spans="1:12" ht="16" x14ac:dyDescent="0.4">
      <c r="A1540" s="4" t="s">
        <v>3077</v>
      </c>
      <c r="B1540" s="4" t="s">
        <v>3078</v>
      </c>
      <c r="E1540" s="4" t="s">
        <v>3077</v>
      </c>
      <c r="F1540" s="4" t="s">
        <v>7240</v>
      </c>
      <c r="G1540" t="s">
        <v>4726</v>
      </c>
      <c r="H1540" t="s">
        <v>5151</v>
      </c>
      <c r="I1540" s="4"/>
    </row>
    <row r="1541" spans="1:12" ht="16" x14ac:dyDescent="0.4">
      <c r="A1541" s="4" t="s">
        <v>3079</v>
      </c>
      <c r="B1541" s="4" t="s">
        <v>3080</v>
      </c>
      <c r="E1541" s="4" t="s">
        <v>3079</v>
      </c>
      <c r="F1541" s="4" t="s">
        <v>7241</v>
      </c>
      <c r="G1541" t="s">
        <v>4726</v>
      </c>
      <c r="H1541" t="s">
        <v>7242</v>
      </c>
      <c r="I1541" s="4"/>
    </row>
    <row r="1542" spans="1:12" ht="16" x14ac:dyDescent="0.4">
      <c r="A1542" s="4" t="s">
        <v>3081</v>
      </c>
      <c r="B1542" s="4" t="s">
        <v>3082</v>
      </c>
      <c r="E1542" s="4" t="s">
        <v>3081</v>
      </c>
      <c r="F1542" s="4" t="s">
        <v>7243</v>
      </c>
      <c r="G1542" t="s">
        <v>4723</v>
      </c>
      <c r="H1542" t="s">
        <v>7244</v>
      </c>
      <c r="I1542" s="4"/>
    </row>
    <row r="1543" spans="1:12" ht="16" x14ac:dyDescent="0.4">
      <c r="A1543" s="4" t="s">
        <v>3083</v>
      </c>
      <c r="B1543" s="4" t="s">
        <v>3084</v>
      </c>
      <c r="E1543" s="4" t="s">
        <v>3083</v>
      </c>
      <c r="F1543" s="4" t="s">
        <v>7245</v>
      </c>
      <c r="G1543" t="s">
        <v>4723</v>
      </c>
      <c r="H1543" t="s">
        <v>7246</v>
      </c>
      <c r="I1543" s="4"/>
    </row>
    <row r="1544" spans="1:12" ht="16" x14ac:dyDescent="0.4">
      <c r="A1544" s="4" t="s">
        <v>3085</v>
      </c>
      <c r="B1544" s="4" t="s">
        <v>3086</v>
      </c>
      <c r="E1544" s="4" t="s">
        <v>3085</v>
      </c>
      <c r="F1544" s="4" t="s">
        <v>7247</v>
      </c>
      <c r="G1544" t="s">
        <v>4726</v>
      </c>
      <c r="H1544" t="s">
        <v>7248</v>
      </c>
      <c r="I1544" s="4"/>
    </row>
    <row r="1545" spans="1:12" ht="16" x14ac:dyDescent="0.4">
      <c r="A1545" s="4" t="s">
        <v>3087</v>
      </c>
      <c r="B1545" s="4" t="s">
        <v>3088</v>
      </c>
      <c r="E1545" s="4" t="s">
        <v>3087</v>
      </c>
      <c r="F1545" s="4" t="s">
        <v>7249</v>
      </c>
      <c r="G1545" t="s">
        <v>4726</v>
      </c>
      <c r="H1545" t="s">
        <v>4820</v>
      </c>
      <c r="I1545" s="4"/>
    </row>
    <row r="1546" spans="1:12" ht="16" x14ac:dyDescent="0.4">
      <c r="A1546" s="4" t="s">
        <v>3089</v>
      </c>
      <c r="B1546" s="4" t="s">
        <v>3090</v>
      </c>
      <c r="E1546" s="4" t="s">
        <v>3089</v>
      </c>
      <c r="F1546" s="4" t="s">
        <v>7250</v>
      </c>
      <c r="G1546" t="s">
        <v>4726</v>
      </c>
      <c r="H1546" t="s">
        <v>7251</v>
      </c>
      <c r="I1546" s="4"/>
    </row>
    <row r="1547" spans="1:12" ht="16" x14ac:dyDescent="0.4">
      <c r="A1547" s="4" t="s">
        <v>3091</v>
      </c>
      <c r="B1547" s="4" t="s">
        <v>3092</v>
      </c>
      <c r="E1547" s="4" t="s">
        <v>3091</v>
      </c>
      <c r="F1547" s="4" t="s">
        <v>7252</v>
      </c>
      <c r="G1547" t="s">
        <v>4726</v>
      </c>
      <c r="H1547" t="s">
        <v>7253</v>
      </c>
      <c r="I1547" s="4"/>
    </row>
    <row r="1548" spans="1:12" ht="16" x14ac:dyDescent="0.4">
      <c r="A1548" s="4" t="s">
        <v>3093</v>
      </c>
      <c r="B1548" s="4" t="s">
        <v>3094</v>
      </c>
      <c r="E1548" s="4" t="s">
        <v>3093</v>
      </c>
      <c r="F1548" s="4" t="s">
        <v>7254</v>
      </c>
      <c r="G1548" t="s">
        <v>4723</v>
      </c>
      <c r="H1548" t="s">
        <v>5460</v>
      </c>
      <c r="I1548" s="4"/>
    </row>
    <row r="1549" spans="1:12" ht="16" x14ac:dyDescent="0.4">
      <c r="A1549" s="4" t="s">
        <v>3095</v>
      </c>
      <c r="B1549" s="4" t="s">
        <v>3096</v>
      </c>
      <c r="E1549" s="4" t="s">
        <v>3095</v>
      </c>
      <c r="F1549" s="4" t="s">
        <v>7255</v>
      </c>
      <c r="G1549" t="s">
        <v>4723</v>
      </c>
      <c r="H1549" t="s">
        <v>7256</v>
      </c>
      <c r="I1549" s="4"/>
    </row>
    <row r="1550" spans="1:12" ht="16" x14ac:dyDescent="0.4">
      <c r="A1550" s="4" t="s">
        <v>3097</v>
      </c>
      <c r="B1550" s="4" t="s">
        <v>3098</v>
      </c>
      <c r="E1550" s="4" t="s">
        <v>3097</v>
      </c>
      <c r="F1550" s="4" t="s">
        <v>7257</v>
      </c>
      <c r="G1550" t="s">
        <v>4723</v>
      </c>
      <c r="H1550" t="s">
        <v>7258</v>
      </c>
      <c r="I1550" s="4"/>
    </row>
    <row r="1551" spans="1:12" ht="16" x14ac:dyDescent="0.4">
      <c r="A1551" s="4" t="s">
        <v>3099</v>
      </c>
      <c r="B1551" s="4" t="s">
        <v>3100</v>
      </c>
      <c r="E1551" s="4" t="s">
        <v>3099</v>
      </c>
      <c r="F1551" s="4" t="s">
        <v>7259</v>
      </c>
      <c r="G1551" t="s">
        <v>4726</v>
      </c>
      <c r="H1551" t="s">
        <v>7260</v>
      </c>
      <c r="I1551" s="4" t="s">
        <v>6001</v>
      </c>
      <c r="L1551" t="s">
        <v>6001</v>
      </c>
    </row>
    <row r="1552" spans="1:12" ht="16" x14ac:dyDescent="0.4">
      <c r="A1552" s="4" t="s">
        <v>3101</v>
      </c>
      <c r="B1552" s="4" t="s">
        <v>3102</v>
      </c>
      <c r="E1552" s="4" t="s">
        <v>3101</v>
      </c>
      <c r="F1552" s="4" t="s">
        <v>7261</v>
      </c>
      <c r="G1552" t="s">
        <v>4723</v>
      </c>
      <c r="H1552" t="s">
        <v>4779</v>
      </c>
      <c r="I1552" s="4"/>
    </row>
    <row r="1553" spans="1:12" ht="16" x14ac:dyDescent="0.4">
      <c r="A1553" s="4" t="s">
        <v>3103</v>
      </c>
      <c r="B1553" s="4" t="s">
        <v>3104</v>
      </c>
      <c r="E1553" s="4" t="s">
        <v>3103</v>
      </c>
      <c r="F1553" s="4" t="s">
        <v>7262</v>
      </c>
      <c r="G1553" t="s">
        <v>4726</v>
      </c>
      <c r="H1553" t="s">
        <v>7263</v>
      </c>
      <c r="I1553" s="4"/>
    </row>
    <row r="1554" spans="1:12" ht="16" x14ac:dyDescent="0.4">
      <c r="A1554" s="4" t="s">
        <v>3105</v>
      </c>
      <c r="B1554" s="4" t="s">
        <v>3106</v>
      </c>
      <c r="E1554" s="4" t="s">
        <v>3105</v>
      </c>
      <c r="F1554" s="4" t="s">
        <v>6823</v>
      </c>
      <c r="G1554" t="s">
        <v>4726</v>
      </c>
      <c r="H1554" t="s">
        <v>5567</v>
      </c>
      <c r="I1554" s="4"/>
    </row>
    <row r="1555" spans="1:12" ht="16" x14ac:dyDescent="0.4">
      <c r="A1555" s="4" t="s">
        <v>3107</v>
      </c>
      <c r="B1555" s="4" t="s">
        <v>3108</v>
      </c>
      <c r="E1555" s="4" t="s">
        <v>3107</v>
      </c>
      <c r="F1555" s="4" t="s">
        <v>7264</v>
      </c>
      <c r="G1555" t="s">
        <v>4726</v>
      </c>
      <c r="H1555" t="s">
        <v>7265</v>
      </c>
      <c r="I1555" s="4"/>
    </row>
    <row r="1556" spans="1:12" ht="16" x14ac:dyDescent="0.4">
      <c r="A1556" s="4" t="s">
        <v>3109</v>
      </c>
      <c r="B1556" s="4" t="s">
        <v>3110</v>
      </c>
      <c r="E1556" s="4" t="s">
        <v>3109</v>
      </c>
      <c r="F1556" s="4" t="s">
        <v>7266</v>
      </c>
      <c r="G1556" t="s">
        <v>4723</v>
      </c>
      <c r="H1556" t="s">
        <v>7267</v>
      </c>
      <c r="I1556" s="4"/>
    </row>
    <row r="1557" spans="1:12" ht="16" x14ac:dyDescent="0.4">
      <c r="A1557" s="4" t="s">
        <v>3111</v>
      </c>
      <c r="B1557" s="4" t="s">
        <v>3112</v>
      </c>
      <c r="E1557" s="4" t="s">
        <v>3111</v>
      </c>
      <c r="F1557" s="4" t="s">
        <v>7268</v>
      </c>
      <c r="G1557" t="s">
        <v>4723</v>
      </c>
      <c r="H1557" t="s">
        <v>5095</v>
      </c>
      <c r="I1557" s="4"/>
    </row>
    <row r="1558" spans="1:12" ht="16" x14ac:dyDescent="0.4">
      <c r="A1558" s="4" t="s">
        <v>3113</v>
      </c>
      <c r="B1558" s="4" t="s">
        <v>3114</v>
      </c>
      <c r="E1558" s="4" t="s">
        <v>3113</v>
      </c>
      <c r="F1558" s="4" t="s">
        <v>6561</v>
      </c>
      <c r="G1558" t="s">
        <v>4726</v>
      </c>
      <c r="H1558" t="s">
        <v>5179</v>
      </c>
      <c r="I1558" s="4" t="s">
        <v>4863</v>
      </c>
      <c r="L1558" t="s">
        <v>4863</v>
      </c>
    </row>
    <row r="1559" spans="1:12" ht="16" x14ac:dyDescent="0.4">
      <c r="A1559" s="4" t="s">
        <v>3115</v>
      </c>
      <c r="B1559" s="4" t="s">
        <v>3116</v>
      </c>
      <c r="E1559" s="4" t="s">
        <v>3115</v>
      </c>
      <c r="F1559" s="4" t="s">
        <v>7269</v>
      </c>
      <c r="G1559" t="s">
        <v>4723</v>
      </c>
      <c r="H1559" t="s">
        <v>7270</v>
      </c>
      <c r="I1559" s="4"/>
    </row>
    <row r="1560" spans="1:12" ht="16" x14ac:dyDescent="0.4">
      <c r="A1560" s="4" t="s">
        <v>3117</v>
      </c>
      <c r="B1560" s="4" t="s">
        <v>3118</v>
      </c>
      <c r="E1560" s="4" t="s">
        <v>3117</v>
      </c>
      <c r="F1560" s="4" t="s">
        <v>7271</v>
      </c>
      <c r="G1560" t="s">
        <v>4723</v>
      </c>
      <c r="H1560" t="s">
        <v>5855</v>
      </c>
      <c r="I1560" s="4"/>
    </row>
    <row r="1561" spans="1:12" ht="16" x14ac:dyDescent="0.4">
      <c r="A1561" s="4" t="s">
        <v>3119</v>
      </c>
      <c r="B1561" s="4" t="s">
        <v>3120</v>
      </c>
      <c r="E1561" s="4" t="s">
        <v>3119</v>
      </c>
      <c r="F1561" s="4" t="s">
        <v>7272</v>
      </c>
      <c r="G1561" t="s">
        <v>4723</v>
      </c>
      <c r="H1561" t="s">
        <v>7273</v>
      </c>
      <c r="I1561" s="4"/>
    </row>
    <row r="1562" spans="1:12" ht="16" x14ac:dyDescent="0.4">
      <c r="A1562" s="4" t="s">
        <v>3121</v>
      </c>
      <c r="B1562" s="4" t="s">
        <v>3122</v>
      </c>
      <c r="E1562" s="4" t="s">
        <v>3121</v>
      </c>
      <c r="F1562" s="4" t="s">
        <v>7274</v>
      </c>
      <c r="G1562" t="s">
        <v>4723</v>
      </c>
      <c r="H1562" t="s">
        <v>7275</v>
      </c>
      <c r="I1562" s="4"/>
    </row>
    <row r="1563" spans="1:12" ht="16" x14ac:dyDescent="0.4">
      <c r="A1563" s="4" t="s">
        <v>3123</v>
      </c>
      <c r="B1563" s="4" t="s">
        <v>3124</v>
      </c>
      <c r="E1563" s="4" t="s">
        <v>3123</v>
      </c>
      <c r="F1563" s="4" t="s">
        <v>7276</v>
      </c>
      <c r="G1563" t="s">
        <v>4726</v>
      </c>
      <c r="H1563" t="s">
        <v>7277</v>
      </c>
      <c r="I1563" s="4"/>
    </row>
    <row r="1564" spans="1:12" ht="16" x14ac:dyDescent="0.4">
      <c r="A1564" s="4" t="s">
        <v>3125</v>
      </c>
      <c r="B1564" s="4" t="s">
        <v>3126</v>
      </c>
      <c r="E1564" s="4" t="s">
        <v>3125</v>
      </c>
      <c r="F1564" s="4" t="s">
        <v>7278</v>
      </c>
      <c r="G1564" t="s">
        <v>4726</v>
      </c>
      <c r="H1564" t="s">
        <v>7279</v>
      </c>
      <c r="I1564" s="4"/>
    </row>
    <row r="1565" spans="1:12" ht="16" x14ac:dyDescent="0.4">
      <c r="A1565" s="4" t="s">
        <v>3127</v>
      </c>
      <c r="B1565" s="4" t="s">
        <v>3128</v>
      </c>
      <c r="E1565" s="4" t="s">
        <v>3127</v>
      </c>
      <c r="F1565" s="4" t="s">
        <v>7280</v>
      </c>
      <c r="G1565" t="s">
        <v>4726</v>
      </c>
      <c r="H1565" t="s">
        <v>7281</v>
      </c>
      <c r="I1565" s="4"/>
    </row>
    <row r="1566" spans="1:12" ht="16" x14ac:dyDescent="0.4">
      <c r="A1566" s="4" t="s">
        <v>3129</v>
      </c>
      <c r="B1566" s="4" t="s">
        <v>3130</v>
      </c>
      <c r="E1566" s="4" t="s">
        <v>3129</v>
      </c>
      <c r="F1566" s="4" t="s">
        <v>5609</v>
      </c>
      <c r="G1566" t="s">
        <v>4726</v>
      </c>
      <c r="H1566" t="s">
        <v>5018</v>
      </c>
      <c r="I1566" s="4"/>
    </row>
    <row r="1567" spans="1:12" ht="16" x14ac:dyDescent="0.4">
      <c r="A1567" s="4" t="s">
        <v>3131</v>
      </c>
      <c r="B1567" s="4" t="s">
        <v>3132</v>
      </c>
      <c r="E1567" s="4" t="s">
        <v>3131</v>
      </c>
      <c r="F1567" s="4" t="s">
        <v>6250</v>
      </c>
      <c r="G1567" t="s">
        <v>4726</v>
      </c>
      <c r="H1567" t="s">
        <v>7282</v>
      </c>
      <c r="I1567" s="4"/>
    </row>
    <row r="1568" spans="1:12" ht="16" x14ac:dyDescent="0.4">
      <c r="A1568" s="4" t="s">
        <v>3133</v>
      </c>
      <c r="B1568" s="4" t="s">
        <v>3134</v>
      </c>
      <c r="E1568" s="4" t="s">
        <v>3133</v>
      </c>
      <c r="F1568" s="4" t="s">
        <v>7283</v>
      </c>
      <c r="G1568" t="s">
        <v>4723</v>
      </c>
      <c r="H1568" t="s">
        <v>7284</v>
      </c>
      <c r="I1568" s="4"/>
    </row>
    <row r="1569" spans="1:9" ht="16" x14ac:dyDescent="0.4">
      <c r="A1569" s="4" t="s">
        <v>3135</v>
      </c>
      <c r="B1569" s="4" t="s">
        <v>3136</v>
      </c>
      <c r="E1569" s="4" t="s">
        <v>3135</v>
      </c>
      <c r="F1569" s="4" t="s">
        <v>7285</v>
      </c>
      <c r="G1569" t="s">
        <v>4723</v>
      </c>
      <c r="H1569" t="s">
        <v>5396</v>
      </c>
      <c r="I1569" s="4"/>
    </row>
    <row r="1570" spans="1:9" ht="16" x14ac:dyDescent="0.4">
      <c r="A1570" s="4" t="s">
        <v>3137</v>
      </c>
      <c r="B1570" s="4" t="s">
        <v>3138</v>
      </c>
      <c r="E1570" s="4" t="s">
        <v>3137</v>
      </c>
      <c r="F1570" s="4" t="s">
        <v>5681</v>
      </c>
      <c r="G1570" t="s">
        <v>4726</v>
      </c>
      <c r="H1570" t="s">
        <v>7286</v>
      </c>
      <c r="I1570" s="4"/>
    </row>
    <row r="1571" spans="1:9" ht="16" x14ac:dyDescent="0.4">
      <c r="A1571" s="4" t="s">
        <v>3139</v>
      </c>
      <c r="B1571" s="4" t="s">
        <v>3140</v>
      </c>
      <c r="E1571" s="4" t="s">
        <v>3139</v>
      </c>
      <c r="F1571" s="4" t="s">
        <v>7287</v>
      </c>
      <c r="G1571" t="s">
        <v>4723</v>
      </c>
      <c r="H1571" t="s">
        <v>7288</v>
      </c>
      <c r="I1571" s="4"/>
    </row>
    <row r="1572" spans="1:9" ht="16" x14ac:dyDescent="0.4">
      <c r="A1572" s="4" t="s">
        <v>3141</v>
      </c>
      <c r="B1572" s="4" t="s">
        <v>3142</v>
      </c>
      <c r="E1572" s="4" t="s">
        <v>3141</v>
      </c>
      <c r="F1572" s="4" t="s">
        <v>7289</v>
      </c>
      <c r="G1572" t="s">
        <v>4726</v>
      </c>
      <c r="H1572" t="s">
        <v>6496</v>
      </c>
      <c r="I1572" s="4"/>
    </row>
    <row r="1573" spans="1:9" ht="16" x14ac:dyDescent="0.4">
      <c r="A1573" s="4" t="s">
        <v>3143</v>
      </c>
      <c r="B1573" s="4" t="s">
        <v>3144</v>
      </c>
      <c r="E1573" s="4" t="s">
        <v>3143</v>
      </c>
      <c r="F1573" s="4" t="s">
        <v>7290</v>
      </c>
      <c r="G1573" t="s">
        <v>4723</v>
      </c>
      <c r="H1573" t="s">
        <v>6504</v>
      </c>
      <c r="I1573" s="4"/>
    </row>
    <row r="1574" spans="1:9" ht="16" x14ac:dyDescent="0.4">
      <c r="A1574" s="4" t="s">
        <v>3145</v>
      </c>
      <c r="B1574" s="4" t="s">
        <v>3146</v>
      </c>
      <c r="E1574" s="4" t="s">
        <v>3145</v>
      </c>
      <c r="F1574" s="4" t="s">
        <v>5593</v>
      </c>
      <c r="G1574" t="s">
        <v>4726</v>
      </c>
      <c r="H1574" t="s">
        <v>7291</v>
      </c>
      <c r="I1574" s="4"/>
    </row>
    <row r="1575" spans="1:9" ht="16" x14ac:dyDescent="0.4">
      <c r="A1575" s="4" t="s">
        <v>3147</v>
      </c>
      <c r="B1575" s="4" t="s">
        <v>3148</v>
      </c>
      <c r="E1575" s="4" t="s">
        <v>3147</v>
      </c>
      <c r="F1575" s="4" t="s">
        <v>7292</v>
      </c>
      <c r="G1575" t="s">
        <v>4726</v>
      </c>
      <c r="H1575" t="s">
        <v>7293</v>
      </c>
      <c r="I1575" s="4"/>
    </row>
    <row r="1576" spans="1:9" ht="16" x14ac:dyDescent="0.4">
      <c r="A1576" s="4" t="s">
        <v>3149</v>
      </c>
      <c r="B1576" s="4" t="s">
        <v>3150</v>
      </c>
      <c r="E1576" s="4" t="s">
        <v>3149</v>
      </c>
      <c r="F1576" s="4" t="s">
        <v>7294</v>
      </c>
      <c r="G1576" t="s">
        <v>4726</v>
      </c>
      <c r="H1576" t="s">
        <v>7295</v>
      </c>
      <c r="I1576" s="4"/>
    </row>
    <row r="1577" spans="1:9" ht="16" x14ac:dyDescent="0.4">
      <c r="A1577" s="4" t="s">
        <v>3151</v>
      </c>
      <c r="B1577" s="4" t="s">
        <v>3152</v>
      </c>
      <c r="E1577" s="4" t="s">
        <v>3151</v>
      </c>
      <c r="F1577" s="4" t="s">
        <v>7296</v>
      </c>
      <c r="G1577" t="s">
        <v>4726</v>
      </c>
      <c r="H1577" t="s">
        <v>4771</v>
      </c>
      <c r="I1577" s="4"/>
    </row>
    <row r="1578" spans="1:9" ht="16" x14ac:dyDescent="0.4">
      <c r="A1578" s="4" t="s">
        <v>3153</v>
      </c>
      <c r="B1578" s="4" t="s">
        <v>3154</v>
      </c>
      <c r="E1578" s="4" t="s">
        <v>3153</v>
      </c>
      <c r="F1578" s="4" t="s">
        <v>5707</v>
      </c>
      <c r="G1578" t="s">
        <v>4723</v>
      </c>
      <c r="H1578" t="s">
        <v>7297</v>
      </c>
      <c r="I1578" s="4"/>
    </row>
    <row r="1579" spans="1:9" ht="16" x14ac:dyDescent="0.4">
      <c r="A1579" s="4" t="s">
        <v>3155</v>
      </c>
      <c r="B1579" s="4" t="s">
        <v>3156</v>
      </c>
      <c r="E1579" s="4" t="s">
        <v>3155</v>
      </c>
      <c r="F1579" s="4" t="s">
        <v>7298</v>
      </c>
      <c r="G1579" t="s">
        <v>4726</v>
      </c>
      <c r="H1579" t="s">
        <v>7299</v>
      </c>
      <c r="I1579" s="4"/>
    </row>
    <row r="1580" spans="1:9" ht="16" x14ac:dyDescent="0.4">
      <c r="A1580" s="4" t="s">
        <v>3157</v>
      </c>
      <c r="B1580" s="4" t="s">
        <v>3158</v>
      </c>
      <c r="E1580" s="4" t="s">
        <v>3157</v>
      </c>
      <c r="F1580" s="4" t="s">
        <v>7300</v>
      </c>
      <c r="G1580" t="s">
        <v>4726</v>
      </c>
      <c r="H1580" t="s">
        <v>7301</v>
      </c>
      <c r="I1580" s="4"/>
    </row>
    <row r="1581" spans="1:9" ht="16" x14ac:dyDescent="0.4">
      <c r="A1581" s="4" t="s">
        <v>3159</v>
      </c>
      <c r="B1581" s="4" t="s">
        <v>3160</v>
      </c>
      <c r="E1581" s="4" t="s">
        <v>3159</v>
      </c>
      <c r="F1581" s="4" t="s">
        <v>5877</v>
      </c>
      <c r="G1581" t="s">
        <v>4723</v>
      </c>
      <c r="H1581" t="s">
        <v>7302</v>
      </c>
      <c r="I1581" s="4"/>
    </row>
    <row r="1582" spans="1:9" ht="16" x14ac:dyDescent="0.4">
      <c r="A1582" s="4" t="s">
        <v>3161</v>
      </c>
      <c r="B1582" s="4" t="s">
        <v>3162</v>
      </c>
      <c r="E1582" s="4" t="s">
        <v>3161</v>
      </c>
      <c r="F1582" s="4" t="s">
        <v>7303</v>
      </c>
      <c r="G1582" t="s">
        <v>4726</v>
      </c>
      <c r="H1582" t="s">
        <v>5020</v>
      </c>
      <c r="I1582" s="4"/>
    </row>
    <row r="1583" spans="1:9" ht="16" x14ac:dyDescent="0.4">
      <c r="A1583" s="4" t="s">
        <v>3163</v>
      </c>
      <c r="B1583" s="4" t="s">
        <v>3164</v>
      </c>
      <c r="E1583" s="4" t="s">
        <v>3163</v>
      </c>
      <c r="F1583" s="4" t="s">
        <v>7304</v>
      </c>
      <c r="G1583" t="s">
        <v>4726</v>
      </c>
      <c r="H1583" t="s">
        <v>7305</v>
      </c>
      <c r="I1583" s="4"/>
    </row>
    <row r="1584" spans="1:9" ht="16" x14ac:dyDescent="0.4">
      <c r="A1584" s="4" t="s">
        <v>3165</v>
      </c>
      <c r="B1584" s="4" t="s">
        <v>3166</v>
      </c>
      <c r="E1584" s="4" t="s">
        <v>3165</v>
      </c>
      <c r="F1584" s="4" t="s">
        <v>5348</v>
      </c>
      <c r="G1584" t="s">
        <v>4726</v>
      </c>
      <c r="H1584" t="s">
        <v>7306</v>
      </c>
      <c r="I1584" s="4"/>
    </row>
    <row r="1585" spans="1:9" ht="16" x14ac:dyDescent="0.4">
      <c r="A1585" s="4" t="s">
        <v>3167</v>
      </c>
      <c r="B1585" s="4" t="s">
        <v>3168</v>
      </c>
      <c r="E1585" s="4" t="s">
        <v>3167</v>
      </c>
      <c r="F1585" s="4" t="s">
        <v>7307</v>
      </c>
      <c r="G1585" t="s">
        <v>5601</v>
      </c>
      <c r="H1585" t="s">
        <v>7308</v>
      </c>
      <c r="I1585" s="4"/>
    </row>
    <row r="1586" spans="1:9" ht="16" x14ac:dyDescent="0.4">
      <c r="A1586" s="4" t="s">
        <v>3169</v>
      </c>
      <c r="B1586" s="4" t="s">
        <v>3170</v>
      </c>
      <c r="E1586" s="4" t="s">
        <v>3169</v>
      </c>
      <c r="F1586" s="4" t="s">
        <v>7309</v>
      </c>
      <c r="G1586" t="s">
        <v>4723</v>
      </c>
      <c r="H1586" t="s">
        <v>7310</v>
      </c>
      <c r="I1586" s="4"/>
    </row>
    <row r="1587" spans="1:9" ht="16" x14ac:dyDescent="0.4">
      <c r="A1587" s="4" t="s">
        <v>3171</v>
      </c>
      <c r="B1587" s="4" t="s">
        <v>3172</v>
      </c>
      <c r="E1587" s="4" t="s">
        <v>3171</v>
      </c>
      <c r="F1587" s="4" t="s">
        <v>7311</v>
      </c>
      <c r="G1587" t="s">
        <v>5601</v>
      </c>
      <c r="H1587" t="s">
        <v>7312</v>
      </c>
      <c r="I1587" s="4"/>
    </row>
    <row r="1588" spans="1:9" ht="16" x14ac:dyDescent="0.4">
      <c r="A1588" s="4" t="s">
        <v>3173</v>
      </c>
      <c r="B1588" s="4" t="s">
        <v>3174</v>
      </c>
      <c r="E1588" s="4" t="s">
        <v>3173</v>
      </c>
      <c r="F1588" s="4" t="s">
        <v>7313</v>
      </c>
      <c r="G1588" t="s">
        <v>4723</v>
      </c>
      <c r="H1588" t="s">
        <v>7314</v>
      </c>
      <c r="I1588" s="4"/>
    </row>
    <row r="1589" spans="1:9" ht="16" x14ac:dyDescent="0.4">
      <c r="A1589" s="4" t="s">
        <v>3175</v>
      </c>
      <c r="B1589" s="4" t="s">
        <v>3176</v>
      </c>
      <c r="E1589" s="4" t="s">
        <v>3175</v>
      </c>
      <c r="F1589" s="4" t="s">
        <v>7315</v>
      </c>
      <c r="G1589" t="s">
        <v>4726</v>
      </c>
      <c r="H1589" t="s">
        <v>7316</v>
      </c>
      <c r="I1589" s="4"/>
    </row>
    <row r="1590" spans="1:9" ht="16" x14ac:dyDescent="0.4">
      <c r="A1590" s="4" t="s">
        <v>3177</v>
      </c>
      <c r="B1590" s="4" t="s">
        <v>3178</v>
      </c>
      <c r="E1590" s="4" t="s">
        <v>3177</v>
      </c>
      <c r="F1590" s="4" t="s">
        <v>7317</v>
      </c>
      <c r="G1590" t="s">
        <v>4726</v>
      </c>
      <c r="H1590" t="s">
        <v>7318</v>
      </c>
      <c r="I1590" s="4"/>
    </row>
    <row r="1591" spans="1:9" ht="16" x14ac:dyDescent="0.4">
      <c r="A1591" s="4" t="s">
        <v>3179</v>
      </c>
      <c r="B1591" s="4" t="s">
        <v>3180</v>
      </c>
      <c r="E1591" s="4" t="s">
        <v>3179</v>
      </c>
      <c r="F1591" s="4" t="s">
        <v>7319</v>
      </c>
      <c r="G1591" t="s">
        <v>4723</v>
      </c>
      <c r="H1591" t="s">
        <v>7320</v>
      </c>
      <c r="I1591" s="4"/>
    </row>
    <row r="1592" spans="1:9" ht="16" x14ac:dyDescent="0.4">
      <c r="A1592" s="4" t="s">
        <v>3181</v>
      </c>
      <c r="B1592" s="4" t="s">
        <v>3182</v>
      </c>
      <c r="E1592" s="4" t="s">
        <v>3181</v>
      </c>
      <c r="F1592" s="4" t="s">
        <v>5282</v>
      </c>
      <c r="G1592" t="s">
        <v>4726</v>
      </c>
      <c r="H1592" t="s">
        <v>5480</v>
      </c>
      <c r="I1592" s="4"/>
    </row>
    <row r="1593" spans="1:9" ht="16" x14ac:dyDescent="0.4">
      <c r="A1593" s="4" t="s">
        <v>3183</v>
      </c>
      <c r="B1593" s="4" t="s">
        <v>3184</v>
      </c>
      <c r="E1593" s="4" t="s">
        <v>3183</v>
      </c>
      <c r="F1593" s="4" t="s">
        <v>7321</v>
      </c>
      <c r="G1593" t="s">
        <v>4726</v>
      </c>
      <c r="H1593" t="s">
        <v>5655</v>
      </c>
      <c r="I1593" s="4"/>
    </row>
    <row r="1594" spans="1:9" ht="16" x14ac:dyDescent="0.4">
      <c r="A1594" s="4" t="s">
        <v>3185</v>
      </c>
      <c r="B1594" s="4" t="s">
        <v>3186</v>
      </c>
      <c r="E1594" s="4" t="s">
        <v>3185</v>
      </c>
      <c r="F1594" s="4" t="s">
        <v>7322</v>
      </c>
      <c r="G1594" t="s">
        <v>4726</v>
      </c>
      <c r="H1594" t="s">
        <v>5136</v>
      </c>
      <c r="I1594" s="4"/>
    </row>
    <row r="1595" spans="1:9" ht="16" x14ac:dyDescent="0.4">
      <c r="A1595" s="4" t="s">
        <v>3187</v>
      </c>
      <c r="B1595" s="4" t="s">
        <v>3188</v>
      </c>
      <c r="E1595" s="4" t="s">
        <v>3187</v>
      </c>
      <c r="F1595" s="4" t="s">
        <v>7323</v>
      </c>
      <c r="G1595" t="s">
        <v>5601</v>
      </c>
      <c r="H1595" t="s">
        <v>5671</v>
      </c>
      <c r="I1595" s="4"/>
    </row>
    <row r="1596" spans="1:9" ht="16" x14ac:dyDescent="0.4">
      <c r="A1596" s="4" t="s">
        <v>3189</v>
      </c>
      <c r="B1596" s="4" t="s">
        <v>3190</v>
      </c>
      <c r="E1596" s="4" t="s">
        <v>3189</v>
      </c>
      <c r="F1596" s="4" t="s">
        <v>7324</v>
      </c>
      <c r="G1596" t="s">
        <v>4726</v>
      </c>
      <c r="H1596" t="s">
        <v>7325</v>
      </c>
      <c r="I1596" s="4"/>
    </row>
    <row r="1597" spans="1:9" ht="16" x14ac:dyDescent="0.4">
      <c r="A1597" s="4" t="s">
        <v>3191</v>
      </c>
      <c r="B1597" s="4" t="s">
        <v>3192</v>
      </c>
      <c r="E1597" s="4" t="s">
        <v>3191</v>
      </c>
      <c r="F1597" s="4" t="s">
        <v>7326</v>
      </c>
      <c r="G1597" t="s">
        <v>4723</v>
      </c>
      <c r="H1597" t="s">
        <v>5087</v>
      </c>
      <c r="I1597" s="4"/>
    </row>
    <row r="1598" spans="1:9" ht="16" x14ac:dyDescent="0.4">
      <c r="A1598" s="4" t="s">
        <v>3193</v>
      </c>
      <c r="B1598" s="4" t="s">
        <v>3194</v>
      </c>
      <c r="E1598" s="4" t="s">
        <v>3193</v>
      </c>
      <c r="F1598" s="4" t="s">
        <v>7327</v>
      </c>
      <c r="G1598" t="s">
        <v>5601</v>
      </c>
      <c r="H1598" t="s">
        <v>5339</v>
      </c>
      <c r="I1598" s="4"/>
    </row>
    <row r="1599" spans="1:9" ht="16" x14ac:dyDescent="0.4">
      <c r="A1599" s="4" t="s">
        <v>3195</v>
      </c>
      <c r="B1599" s="4" t="s">
        <v>3196</v>
      </c>
      <c r="E1599" s="4" t="s">
        <v>3195</v>
      </c>
      <c r="F1599" s="4" t="s">
        <v>7328</v>
      </c>
      <c r="G1599" t="s">
        <v>4726</v>
      </c>
      <c r="H1599" t="s">
        <v>7329</v>
      </c>
      <c r="I1599" s="4"/>
    </row>
    <row r="1600" spans="1:9" ht="16" x14ac:dyDescent="0.4">
      <c r="A1600" s="4" t="s">
        <v>3197</v>
      </c>
      <c r="B1600" s="4" t="s">
        <v>3198</v>
      </c>
      <c r="E1600" s="4" t="s">
        <v>3197</v>
      </c>
      <c r="F1600" s="4" t="s">
        <v>7330</v>
      </c>
      <c r="G1600" t="s">
        <v>4726</v>
      </c>
      <c r="H1600" t="s">
        <v>7331</v>
      </c>
      <c r="I1600" s="4"/>
    </row>
    <row r="1601" spans="1:9" ht="16" x14ac:dyDescent="0.4">
      <c r="A1601" s="4" t="s">
        <v>3199</v>
      </c>
      <c r="B1601" s="4" t="s">
        <v>3200</v>
      </c>
      <c r="E1601" s="4" t="s">
        <v>3199</v>
      </c>
      <c r="F1601" s="4" t="s">
        <v>6319</v>
      </c>
      <c r="G1601" t="s">
        <v>4726</v>
      </c>
      <c r="H1601" t="s">
        <v>7332</v>
      </c>
      <c r="I1601" s="4"/>
    </row>
    <row r="1602" spans="1:9" ht="16" x14ac:dyDescent="0.4">
      <c r="A1602" s="4" t="s">
        <v>3201</v>
      </c>
      <c r="B1602" s="4" t="s">
        <v>3202</v>
      </c>
      <c r="E1602" s="4" t="s">
        <v>3201</v>
      </c>
      <c r="F1602" s="4" t="s">
        <v>7333</v>
      </c>
      <c r="G1602" t="s">
        <v>4726</v>
      </c>
      <c r="H1602" t="s">
        <v>5445</v>
      </c>
      <c r="I1602" s="4"/>
    </row>
    <row r="1603" spans="1:9" ht="16" x14ac:dyDescent="0.4">
      <c r="A1603" s="4" t="s">
        <v>3203</v>
      </c>
      <c r="B1603" s="4" t="s">
        <v>3204</v>
      </c>
      <c r="E1603" s="4" t="s">
        <v>3203</v>
      </c>
      <c r="F1603" s="4" t="s">
        <v>7334</v>
      </c>
      <c r="G1603" t="s">
        <v>4723</v>
      </c>
      <c r="H1603" t="s">
        <v>7335</v>
      </c>
      <c r="I1603" s="4"/>
    </row>
    <row r="1604" spans="1:9" ht="16" x14ac:dyDescent="0.4">
      <c r="A1604" s="4" t="s">
        <v>3205</v>
      </c>
      <c r="B1604" s="4" t="s">
        <v>3206</v>
      </c>
      <c r="E1604" s="4" t="s">
        <v>3205</v>
      </c>
      <c r="F1604" s="4" t="s">
        <v>7336</v>
      </c>
      <c r="G1604" t="s">
        <v>4726</v>
      </c>
      <c r="H1604" t="s">
        <v>6235</v>
      </c>
      <c r="I1604" s="4"/>
    </row>
    <row r="1605" spans="1:9" ht="16" x14ac:dyDescent="0.4">
      <c r="A1605" s="4" t="s">
        <v>3207</v>
      </c>
      <c r="B1605" s="4" t="s">
        <v>3208</v>
      </c>
      <c r="E1605" s="4" t="s">
        <v>3207</v>
      </c>
      <c r="F1605" s="4" t="s">
        <v>7337</v>
      </c>
      <c r="G1605" t="s">
        <v>4726</v>
      </c>
      <c r="H1605" t="s">
        <v>4980</v>
      </c>
      <c r="I1605" s="4"/>
    </row>
    <row r="1606" spans="1:9" ht="16" x14ac:dyDescent="0.4">
      <c r="A1606" s="4" t="s">
        <v>3209</v>
      </c>
      <c r="B1606" s="4" t="s">
        <v>3210</v>
      </c>
      <c r="E1606" s="4" t="s">
        <v>3209</v>
      </c>
      <c r="F1606" s="4" t="s">
        <v>6116</v>
      </c>
      <c r="G1606" t="s">
        <v>4726</v>
      </c>
      <c r="H1606" t="s">
        <v>7338</v>
      </c>
      <c r="I1606" s="4"/>
    </row>
    <row r="1607" spans="1:9" ht="16" x14ac:dyDescent="0.4">
      <c r="A1607" s="4" t="s">
        <v>3211</v>
      </c>
      <c r="B1607" s="4" t="s">
        <v>3212</v>
      </c>
      <c r="E1607" s="4" t="s">
        <v>3211</v>
      </c>
      <c r="F1607" s="4" t="s">
        <v>7339</v>
      </c>
      <c r="G1607" t="s">
        <v>5601</v>
      </c>
      <c r="H1607" t="s">
        <v>6799</v>
      </c>
      <c r="I1607" s="4"/>
    </row>
    <row r="1608" spans="1:9" ht="16" x14ac:dyDescent="0.4">
      <c r="A1608" s="4" t="s">
        <v>3213</v>
      </c>
      <c r="B1608" s="4" t="s">
        <v>3214</v>
      </c>
      <c r="E1608" s="4" t="s">
        <v>3213</v>
      </c>
      <c r="F1608" s="4" t="s">
        <v>7340</v>
      </c>
      <c r="G1608" t="s">
        <v>4726</v>
      </c>
      <c r="H1608" t="s">
        <v>4905</v>
      </c>
      <c r="I1608" s="4"/>
    </row>
    <row r="1609" spans="1:9" ht="16" x14ac:dyDescent="0.4">
      <c r="A1609" s="4" t="s">
        <v>3215</v>
      </c>
      <c r="B1609" s="4" t="s">
        <v>3216</v>
      </c>
      <c r="E1609" s="4" t="s">
        <v>3215</v>
      </c>
      <c r="F1609" s="4" t="s">
        <v>5609</v>
      </c>
      <c r="G1609" t="s">
        <v>4726</v>
      </c>
      <c r="H1609" t="s">
        <v>5837</v>
      </c>
      <c r="I1609" s="4"/>
    </row>
    <row r="1610" spans="1:9" ht="16" x14ac:dyDescent="0.4">
      <c r="A1610" s="4" t="s">
        <v>3217</v>
      </c>
      <c r="B1610" s="4" t="s">
        <v>3218</v>
      </c>
      <c r="E1610" s="4" t="s">
        <v>3217</v>
      </c>
      <c r="F1610" s="4" t="s">
        <v>7341</v>
      </c>
      <c r="G1610" t="s">
        <v>4723</v>
      </c>
      <c r="H1610" t="s">
        <v>7342</v>
      </c>
      <c r="I1610" s="4"/>
    </row>
    <row r="1611" spans="1:9" ht="16" x14ac:dyDescent="0.4">
      <c r="A1611" s="4" t="s">
        <v>3219</v>
      </c>
      <c r="B1611" s="4" t="s">
        <v>3220</v>
      </c>
      <c r="E1611" s="4" t="s">
        <v>3219</v>
      </c>
      <c r="F1611" s="4" t="s">
        <v>7343</v>
      </c>
      <c r="G1611" t="s">
        <v>4723</v>
      </c>
      <c r="H1611" t="s">
        <v>5671</v>
      </c>
      <c r="I1611" s="4"/>
    </row>
    <row r="1612" spans="1:9" ht="16" x14ac:dyDescent="0.4">
      <c r="A1612" s="4" t="s">
        <v>3221</v>
      </c>
      <c r="B1612" s="4" t="s">
        <v>3222</v>
      </c>
      <c r="E1612" s="4" t="s">
        <v>3221</v>
      </c>
      <c r="F1612" s="4" t="s">
        <v>7344</v>
      </c>
      <c r="G1612" t="s">
        <v>4723</v>
      </c>
      <c r="H1612" t="s">
        <v>6080</v>
      </c>
      <c r="I1612" s="4"/>
    </row>
    <row r="1613" spans="1:9" ht="16" x14ac:dyDescent="0.4">
      <c r="A1613" s="4" t="s">
        <v>3223</v>
      </c>
      <c r="B1613" s="4" t="s">
        <v>3224</v>
      </c>
      <c r="E1613" s="4" t="s">
        <v>3223</v>
      </c>
      <c r="F1613" s="4" t="s">
        <v>7345</v>
      </c>
      <c r="G1613" t="s">
        <v>4723</v>
      </c>
      <c r="H1613" t="s">
        <v>7346</v>
      </c>
      <c r="I1613" s="4"/>
    </row>
    <row r="1614" spans="1:9" ht="16" x14ac:dyDescent="0.4">
      <c r="A1614" s="4" t="s">
        <v>3225</v>
      </c>
      <c r="B1614" s="4" t="s">
        <v>3226</v>
      </c>
      <c r="E1614" s="4" t="s">
        <v>3225</v>
      </c>
      <c r="F1614" s="4" t="s">
        <v>7347</v>
      </c>
      <c r="G1614" t="s">
        <v>4723</v>
      </c>
      <c r="H1614" t="s">
        <v>5456</v>
      </c>
      <c r="I1614" s="4"/>
    </row>
    <row r="1615" spans="1:9" ht="16" x14ac:dyDescent="0.4">
      <c r="A1615" s="4" t="s">
        <v>3227</v>
      </c>
      <c r="B1615" s="4" t="s">
        <v>3228</v>
      </c>
      <c r="E1615" s="4" t="s">
        <v>3227</v>
      </c>
      <c r="F1615" s="4" t="s">
        <v>7348</v>
      </c>
      <c r="G1615" t="s">
        <v>4726</v>
      </c>
      <c r="H1615" t="s">
        <v>7349</v>
      </c>
      <c r="I1615" s="4"/>
    </row>
    <row r="1616" spans="1:9" ht="16" x14ac:dyDescent="0.4">
      <c r="A1616" s="4" t="s">
        <v>3229</v>
      </c>
      <c r="B1616" s="4" t="s">
        <v>3230</v>
      </c>
      <c r="E1616" s="4" t="s">
        <v>3229</v>
      </c>
      <c r="F1616" s="4" t="s">
        <v>7350</v>
      </c>
      <c r="G1616" t="s">
        <v>4723</v>
      </c>
      <c r="H1616" t="s">
        <v>7351</v>
      </c>
      <c r="I1616" s="4"/>
    </row>
    <row r="1617" spans="1:9" ht="16" x14ac:dyDescent="0.4">
      <c r="A1617" s="4" t="s">
        <v>3231</v>
      </c>
      <c r="B1617" s="4" t="s">
        <v>3232</v>
      </c>
      <c r="E1617" s="4" t="s">
        <v>3231</v>
      </c>
      <c r="F1617" s="4" t="s">
        <v>7352</v>
      </c>
      <c r="G1617" t="s">
        <v>4726</v>
      </c>
      <c r="H1617" t="s">
        <v>5151</v>
      </c>
      <c r="I1617" s="4"/>
    </row>
    <row r="1618" spans="1:9" ht="16" x14ac:dyDescent="0.4">
      <c r="A1618" s="4" t="s">
        <v>3233</v>
      </c>
      <c r="B1618" s="4" t="s">
        <v>3234</v>
      </c>
      <c r="E1618" s="4" t="s">
        <v>3233</v>
      </c>
      <c r="F1618" s="4" t="s">
        <v>7353</v>
      </c>
      <c r="G1618" t="s">
        <v>4723</v>
      </c>
      <c r="H1618" t="s">
        <v>4757</v>
      </c>
      <c r="I1618" s="4"/>
    </row>
    <row r="1619" spans="1:9" ht="16" x14ac:dyDescent="0.4">
      <c r="A1619" s="4" t="s">
        <v>3235</v>
      </c>
      <c r="B1619" s="4" t="s">
        <v>3236</v>
      </c>
      <c r="E1619" s="4" t="s">
        <v>3235</v>
      </c>
      <c r="F1619" s="4" t="s">
        <v>7354</v>
      </c>
      <c r="G1619" t="s">
        <v>4726</v>
      </c>
      <c r="H1619" t="s">
        <v>7355</v>
      </c>
      <c r="I1619" s="4"/>
    </row>
    <row r="1620" spans="1:9" ht="16" x14ac:dyDescent="0.4">
      <c r="A1620" s="4" t="s">
        <v>3237</v>
      </c>
      <c r="B1620" s="4" t="s">
        <v>3238</v>
      </c>
      <c r="E1620" s="4" t="s">
        <v>3237</v>
      </c>
      <c r="F1620" s="4" t="s">
        <v>7356</v>
      </c>
      <c r="G1620" t="s">
        <v>4723</v>
      </c>
      <c r="H1620" t="s">
        <v>6424</v>
      </c>
      <c r="I1620" s="4"/>
    </row>
    <row r="1621" spans="1:9" ht="16" x14ac:dyDescent="0.4">
      <c r="A1621" s="4" t="s">
        <v>3239</v>
      </c>
      <c r="B1621" s="4" t="s">
        <v>3240</v>
      </c>
      <c r="E1621" s="4" t="s">
        <v>3239</v>
      </c>
      <c r="F1621" s="4" t="s">
        <v>4823</v>
      </c>
      <c r="G1621" t="s">
        <v>4726</v>
      </c>
      <c r="H1621" t="s">
        <v>7357</v>
      </c>
      <c r="I1621" s="4"/>
    </row>
    <row r="1622" spans="1:9" ht="16" x14ac:dyDescent="0.4">
      <c r="A1622" s="4" t="s">
        <v>3241</v>
      </c>
      <c r="B1622" s="4" t="s">
        <v>3242</v>
      </c>
      <c r="E1622" s="4" t="s">
        <v>3241</v>
      </c>
      <c r="F1622" s="4" t="s">
        <v>7358</v>
      </c>
      <c r="G1622" t="s">
        <v>4723</v>
      </c>
      <c r="H1622" t="s">
        <v>7359</v>
      </c>
      <c r="I1622" s="4"/>
    </row>
    <row r="1623" spans="1:9" ht="16" x14ac:dyDescent="0.4">
      <c r="A1623" s="4" t="s">
        <v>3243</v>
      </c>
      <c r="B1623" s="4" t="s">
        <v>3244</v>
      </c>
      <c r="E1623" s="4" t="s">
        <v>3243</v>
      </c>
      <c r="F1623" s="4" t="s">
        <v>7360</v>
      </c>
      <c r="G1623" t="s">
        <v>4723</v>
      </c>
      <c r="H1623" t="s">
        <v>7361</v>
      </c>
      <c r="I1623" s="4"/>
    </row>
    <row r="1624" spans="1:9" ht="16" x14ac:dyDescent="0.4">
      <c r="A1624" s="4" t="s">
        <v>3245</v>
      </c>
      <c r="B1624" s="4" t="s">
        <v>3246</v>
      </c>
      <c r="E1624" s="4" t="s">
        <v>3245</v>
      </c>
      <c r="F1624" s="4" t="s">
        <v>7362</v>
      </c>
      <c r="G1624" t="s">
        <v>4726</v>
      </c>
      <c r="H1624" t="s">
        <v>5074</v>
      </c>
      <c r="I1624" s="4"/>
    </row>
    <row r="1625" spans="1:9" ht="16" x14ac:dyDescent="0.4">
      <c r="A1625" s="4" t="s">
        <v>3247</v>
      </c>
      <c r="B1625" s="4" t="s">
        <v>3248</v>
      </c>
      <c r="E1625" s="4" t="s">
        <v>3247</v>
      </c>
      <c r="F1625" s="4" t="s">
        <v>7363</v>
      </c>
      <c r="G1625" t="s">
        <v>4726</v>
      </c>
      <c r="H1625" t="s">
        <v>5807</v>
      </c>
      <c r="I1625" s="4"/>
    </row>
    <row r="1626" spans="1:9" ht="16" x14ac:dyDescent="0.4">
      <c r="A1626" s="4" t="s">
        <v>3249</v>
      </c>
      <c r="B1626" s="4" t="s">
        <v>3250</v>
      </c>
      <c r="E1626" s="4" t="s">
        <v>3249</v>
      </c>
      <c r="F1626" s="4" t="s">
        <v>7364</v>
      </c>
      <c r="G1626" t="s">
        <v>4723</v>
      </c>
      <c r="H1626" t="s">
        <v>5499</v>
      </c>
      <c r="I1626" s="4"/>
    </row>
    <row r="1627" spans="1:9" ht="16" x14ac:dyDescent="0.4">
      <c r="A1627" s="4" t="s">
        <v>3251</v>
      </c>
      <c r="B1627" s="4" t="s">
        <v>3252</v>
      </c>
      <c r="E1627" s="4" t="s">
        <v>3251</v>
      </c>
      <c r="F1627" s="4" t="s">
        <v>7365</v>
      </c>
      <c r="G1627" t="s">
        <v>4723</v>
      </c>
      <c r="H1627" t="s">
        <v>4895</v>
      </c>
      <c r="I1627" s="4"/>
    </row>
    <row r="1628" spans="1:9" ht="16" x14ac:dyDescent="0.4">
      <c r="A1628" s="4" t="s">
        <v>3253</v>
      </c>
      <c r="B1628" s="4" t="s">
        <v>3254</v>
      </c>
      <c r="E1628" s="4" t="s">
        <v>3253</v>
      </c>
      <c r="F1628" s="4" t="s">
        <v>6480</v>
      </c>
      <c r="G1628" t="s">
        <v>5601</v>
      </c>
      <c r="H1628" t="s">
        <v>7366</v>
      </c>
      <c r="I1628" s="4"/>
    </row>
    <row r="1629" spans="1:9" ht="16" x14ac:dyDescent="0.4">
      <c r="A1629" s="4" t="s">
        <v>3255</v>
      </c>
      <c r="B1629" s="4" t="s">
        <v>3256</v>
      </c>
      <c r="E1629" s="4" t="s">
        <v>3255</v>
      </c>
      <c r="F1629" s="4" t="s">
        <v>7367</v>
      </c>
      <c r="G1629" t="s">
        <v>4723</v>
      </c>
      <c r="H1629" t="s">
        <v>7368</v>
      </c>
      <c r="I1629" s="4"/>
    </row>
    <row r="1630" spans="1:9" ht="16" x14ac:dyDescent="0.4">
      <c r="A1630" s="4" t="s">
        <v>3257</v>
      </c>
      <c r="B1630" s="4" t="s">
        <v>3258</v>
      </c>
      <c r="E1630" s="4" t="s">
        <v>3257</v>
      </c>
      <c r="F1630" s="4" t="s">
        <v>7369</v>
      </c>
      <c r="G1630" t="s">
        <v>4726</v>
      </c>
      <c r="H1630" t="s">
        <v>4887</v>
      </c>
      <c r="I1630" s="4"/>
    </row>
    <row r="1631" spans="1:9" ht="16" x14ac:dyDescent="0.4">
      <c r="A1631" s="4" t="s">
        <v>3259</v>
      </c>
      <c r="B1631" s="4" t="s">
        <v>3260</v>
      </c>
      <c r="E1631" s="4" t="s">
        <v>3259</v>
      </c>
      <c r="F1631" s="4" t="s">
        <v>7370</v>
      </c>
      <c r="G1631" t="s">
        <v>4726</v>
      </c>
      <c r="H1631" t="s">
        <v>7371</v>
      </c>
      <c r="I1631" s="4"/>
    </row>
    <row r="1632" spans="1:9" ht="16" x14ac:dyDescent="0.4">
      <c r="A1632" s="4" t="s">
        <v>3261</v>
      </c>
      <c r="B1632" s="4" t="s">
        <v>3262</v>
      </c>
      <c r="E1632" s="4" t="s">
        <v>3261</v>
      </c>
      <c r="F1632" s="4" t="s">
        <v>7372</v>
      </c>
      <c r="G1632" t="s">
        <v>4723</v>
      </c>
      <c r="H1632" t="s">
        <v>7373</v>
      </c>
      <c r="I1632" s="4"/>
    </row>
    <row r="1633" spans="1:9" ht="16" x14ac:dyDescent="0.4">
      <c r="A1633" s="4" t="s">
        <v>3263</v>
      </c>
      <c r="B1633" s="4" t="s">
        <v>3264</v>
      </c>
      <c r="E1633" s="4" t="s">
        <v>3263</v>
      </c>
      <c r="F1633" s="4" t="s">
        <v>6470</v>
      </c>
      <c r="G1633" t="s">
        <v>4726</v>
      </c>
      <c r="H1633" t="s">
        <v>5151</v>
      </c>
      <c r="I1633" s="4"/>
    </row>
    <row r="1634" spans="1:9" ht="16" x14ac:dyDescent="0.4">
      <c r="A1634" s="4" t="s">
        <v>3265</v>
      </c>
      <c r="B1634" s="4" t="s">
        <v>3266</v>
      </c>
      <c r="E1634" s="4" t="s">
        <v>3265</v>
      </c>
      <c r="F1634" s="4" t="s">
        <v>7238</v>
      </c>
      <c r="G1634" t="s">
        <v>4726</v>
      </c>
      <c r="H1634" t="s">
        <v>7374</v>
      </c>
      <c r="I1634" s="4"/>
    </row>
    <row r="1635" spans="1:9" ht="16" x14ac:dyDescent="0.4">
      <c r="A1635" s="4" t="s">
        <v>3267</v>
      </c>
      <c r="B1635" s="4" t="s">
        <v>3268</v>
      </c>
      <c r="E1635" s="4" t="s">
        <v>3267</v>
      </c>
      <c r="F1635" s="4" t="s">
        <v>7375</v>
      </c>
      <c r="G1635" t="s">
        <v>4723</v>
      </c>
      <c r="H1635" t="s">
        <v>6693</v>
      </c>
      <c r="I1635" s="4"/>
    </row>
    <row r="1636" spans="1:9" ht="16" x14ac:dyDescent="0.4">
      <c r="A1636" s="4" t="s">
        <v>3269</v>
      </c>
      <c r="B1636" s="4" t="s">
        <v>3270</v>
      </c>
      <c r="E1636" s="4" t="s">
        <v>3269</v>
      </c>
      <c r="F1636" s="4" t="s">
        <v>7376</v>
      </c>
      <c r="G1636" t="s">
        <v>4726</v>
      </c>
      <c r="H1636" t="s">
        <v>7377</v>
      </c>
      <c r="I1636" s="4"/>
    </row>
    <row r="1637" spans="1:9" ht="16" x14ac:dyDescent="0.4">
      <c r="A1637" s="4" t="s">
        <v>3271</v>
      </c>
      <c r="B1637" s="4" t="s">
        <v>3272</v>
      </c>
      <c r="E1637" s="4" t="s">
        <v>3271</v>
      </c>
      <c r="F1637" s="4" t="s">
        <v>7378</v>
      </c>
      <c r="G1637" t="s">
        <v>4723</v>
      </c>
      <c r="H1637" t="s">
        <v>7379</v>
      </c>
      <c r="I1637" s="4"/>
    </row>
    <row r="1638" spans="1:9" ht="16" x14ac:dyDescent="0.4">
      <c r="A1638" s="4" t="s">
        <v>3273</v>
      </c>
      <c r="B1638" s="4" t="s">
        <v>3274</v>
      </c>
      <c r="E1638" s="4" t="s">
        <v>3273</v>
      </c>
      <c r="F1638" s="4" t="s">
        <v>7380</v>
      </c>
      <c r="G1638" t="s">
        <v>4723</v>
      </c>
      <c r="H1638" t="s">
        <v>5604</v>
      </c>
      <c r="I1638" s="4"/>
    </row>
    <row r="1639" spans="1:9" ht="16" x14ac:dyDescent="0.4">
      <c r="A1639" s="4" t="s">
        <v>3275</v>
      </c>
      <c r="B1639" s="4" t="s">
        <v>3276</v>
      </c>
      <c r="E1639" s="4" t="s">
        <v>3275</v>
      </c>
      <c r="F1639" s="4" t="s">
        <v>7381</v>
      </c>
      <c r="G1639" t="s">
        <v>4723</v>
      </c>
      <c r="H1639" t="s">
        <v>7382</v>
      </c>
      <c r="I1639" s="4"/>
    </row>
    <row r="1640" spans="1:9" ht="16" x14ac:dyDescent="0.4">
      <c r="A1640" s="4" t="s">
        <v>3277</v>
      </c>
      <c r="B1640" s="4" t="s">
        <v>3278</v>
      </c>
      <c r="E1640" s="4" t="s">
        <v>3277</v>
      </c>
      <c r="F1640" s="4" t="s">
        <v>6960</v>
      </c>
      <c r="G1640" t="s">
        <v>4723</v>
      </c>
      <c r="H1640" t="s">
        <v>7383</v>
      </c>
      <c r="I1640" s="4"/>
    </row>
    <row r="1641" spans="1:9" ht="16" x14ac:dyDescent="0.4">
      <c r="A1641" s="4" t="s">
        <v>3279</v>
      </c>
      <c r="B1641" s="4" t="s">
        <v>3280</v>
      </c>
      <c r="E1641" s="4" t="s">
        <v>3279</v>
      </c>
      <c r="F1641" s="4" t="s">
        <v>5182</v>
      </c>
      <c r="G1641" t="s">
        <v>4726</v>
      </c>
      <c r="H1641" t="s">
        <v>7384</v>
      </c>
      <c r="I1641" s="4"/>
    </row>
    <row r="1642" spans="1:9" ht="16" x14ac:dyDescent="0.4">
      <c r="A1642" s="4" t="s">
        <v>3281</v>
      </c>
      <c r="B1642" s="4" t="s">
        <v>3282</v>
      </c>
      <c r="E1642" s="4" t="s">
        <v>3281</v>
      </c>
      <c r="F1642" s="4" t="s">
        <v>7385</v>
      </c>
      <c r="G1642" t="s">
        <v>4723</v>
      </c>
      <c r="H1642" t="s">
        <v>7386</v>
      </c>
      <c r="I1642" s="4"/>
    </row>
    <row r="1643" spans="1:9" ht="16" x14ac:dyDescent="0.4">
      <c r="A1643" s="4" t="s">
        <v>3283</v>
      </c>
      <c r="B1643" s="4" t="s">
        <v>3284</v>
      </c>
      <c r="E1643" s="4" t="s">
        <v>3283</v>
      </c>
      <c r="F1643" s="4" t="s">
        <v>7387</v>
      </c>
      <c r="G1643" t="s">
        <v>4723</v>
      </c>
      <c r="H1643" t="s">
        <v>7388</v>
      </c>
      <c r="I1643" s="4"/>
    </row>
    <row r="1644" spans="1:9" ht="16" x14ac:dyDescent="0.4">
      <c r="A1644" s="4" t="s">
        <v>3285</v>
      </c>
      <c r="B1644" s="4" t="s">
        <v>3286</v>
      </c>
      <c r="E1644" s="4" t="s">
        <v>3285</v>
      </c>
      <c r="F1644" s="4" t="s">
        <v>5555</v>
      </c>
      <c r="G1644" t="s">
        <v>4723</v>
      </c>
      <c r="H1644" t="s">
        <v>5560</v>
      </c>
      <c r="I1644" s="4"/>
    </row>
    <row r="1645" spans="1:9" ht="16" x14ac:dyDescent="0.4">
      <c r="A1645" s="4" t="s">
        <v>3287</v>
      </c>
      <c r="B1645" s="4" t="s">
        <v>3288</v>
      </c>
      <c r="E1645" s="4" t="s">
        <v>3287</v>
      </c>
      <c r="F1645" s="4" t="s">
        <v>7389</v>
      </c>
      <c r="G1645" t="s">
        <v>4723</v>
      </c>
      <c r="H1645" t="s">
        <v>5653</v>
      </c>
      <c r="I1645" s="4"/>
    </row>
    <row r="1646" spans="1:9" ht="16" x14ac:dyDescent="0.4">
      <c r="A1646" s="4" t="s">
        <v>3289</v>
      </c>
      <c r="B1646" s="4" t="s">
        <v>3290</v>
      </c>
      <c r="E1646" s="4" t="s">
        <v>3289</v>
      </c>
      <c r="F1646" s="4" t="s">
        <v>5709</v>
      </c>
      <c r="G1646" t="s">
        <v>4726</v>
      </c>
      <c r="H1646" t="s">
        <v>5051</v>
      </c>
      <c r="I1646" s="4"/>
    </row>
    <row r="1647" spans="1:9" ht="16" x14ac:dyDescent="0.4">
      <c r="A1647" s="4" t="s">
        <v>3291</v>
      </c>
      <c r="B1647" s="4" t="s">
        <v>3292</v>
      </c>
      <c r="E1647" s="4" t="s">
        <v>3291</v>
      </c>
      <c r="F1647" s="4" t="s">
        <v>6100</v>
      </c>
      <c r="G1647" t="s">
        <v>4726</v>
      </c>
      <c r="H1647" t="s">
        <v>7390</v>
      </c>
      <c r="I1647" s="4"/>
    </row>
    <row r="1648" spans="1:9" ht="16" x14ac:dyDescent="0.4">
      <c r="A1648" s="4" t="s">
        <v>3293</v>
      </c>
      <c r="B1648" s="4" t="s">
        <v>3294</v>
      </c>
      <c r="E1648" s="4" t="s">
        <v>3293</v>
      </c>
      <c r="F1648" s="4" t="s">
        <v>7391</v>
      </c>
      <c r="G1648" t="s">
        <v>5601</v>
      </c>
      <c r="H1648" t="s">
        <v>6814</v>
      </c>
      <c r="I1648" s="4"/>
    </row>
    <row r="1649" spans="1:9" ht="16" x14ac:dyDescent="0.4">
      <c r="A1649" s="4" t="s">
        <v>3295</v>
      </c>
      <c r="B1649" s="4" t="s">
        <v>3296</v>
      </c>
      <c r="E1649" s="4" t="s">
        <v>3295</v>
      </c>
      <c r="F1649" s="4" t="s">
        <v>7392</v>
      </c>
      <c r="G1649" t="s">
        <v>4726</v>
      </c>
      <c r="H1649" t="s">
        <v>5059</v>
      </c>
      <c r="I1649" s="4"/>
    </row>
    <row r="1650" spans="1:9" ht="16" x14ac:dyDescent="0.4">
      <c r="A1650" s="4" t="s">
        <v>3297</v>
      </c>
      <c r="B1650" s="4" t="s">
        <v>3298</v>
      </c>
      <c r="E1650" s="4" t="s">
        <v>3297</v>
      </c>
      <c r="F1650" s="4" t="s">
        <v>7393</v>
      </c>
      <c r="G1650" t="s">
        <v>4726</v>
      </c>
      <c r="H1650" t="s">
        <v>5183</v>
      </c>
      <c r="I1650" s="4"/>
    </row>
    <row r="1651" spans="1:9" ht="16" x14ac:dyDescent="0.4">
      <c r="A1651" s="4" t="s">
        <v>3299</v>
      </c>
      <c r="B1651" s="4" t="s">
        <v>3300</v>
      </c>
      <c r="E1651" s="4" t="s">
        <v>3299</v>
      </c>
      <c r="F1651" s="4" t="s">
        <v>5182</v>
      </c>
      <c r="G1651" t="s">
        <v>4723</v>
      </c>
      <c r="H1651" t="s">
        <v>4757</v>
      </c>
      <c r="I1651" s="4"/>
    </row>
    <row r="1652" spans="1:9" ht="16" x14ac:dyDescent="0.4">
      <c r="A1652" s="4" t="s">
        <v>3301</v>
      </c>
      <c r="B1652" s="4" t="s">
        <v>3302</v>
      </c>
      <c r="E1652" s="4" t="s">
        <v>3301</v>
      </c>
      <c r="F1652" s="4" t="s">
        <v>7394</v>
      </c>
      <c r="G1652" t="s">
        <v>5601</v>
      </c>
      <c r="H1652" t="s">
        <v>4913</v>
      </c>
      <c r="I1652" s="4"/>
    </row>
    <row r="1653" spans="1:9" ht="16" x14ac:dyDescent="0.4">
      <c r="A1653" s="4" t="s">
        <v>3303</v>
      </c>
      <c r="B1653" s="4" t="s">
        <v>3304</v>
      </c>
      <c r="E1653" s="4" t="s">
        <v>3303</v>
      </c>
      <c r="F1653" s="4" t="s">
        <v>7395</v>
      </c>
      <c r="G1653" t="s">
        <v>4726</v>
      </c>
      <c r="H1653" t="s">
        <v>7396</v>
      </c>
      <c r="I1653" s="4"/>
    </row>
    <row r="1654" spans="1:9" ht="16" x14ac:dyDescent="0.4">
      <c r="A1654" s="4" t="s">
        <v>3305</v>
      </c>
      <c r="B1654" s="4" t="s">
        <v>3306</v>
      </c>
      <c r="E1654" s="4" t="s">
        <v>3305</v>
      </c>
      <c r="F1654" s="4" t="s">
        <v>7397</v>
      </c>
      <c r="G1654" t="s">
        <v>4723</v>
      </c>
      <c r="H1654" t="s">
        <v>7398</v>
      </c>
      <c r="I1654" s="4"/>
    </row>
    <row r="1655" spans="1:9" ht="16" x14ac:dyDescent="0.4">
      <c r="A1655" s="4" t="s">
        <v>3307</v>
      </c>
      <c r="B1655" s="4" t="s">
        <v>3308</v>
      </c>
      <c r="E1655" s="4" t="s">
        <v>3307</v>
      </c>
      <c r="F1655" s="4" t="s">
        <v>7399</v>
      </c>
      <c r="G1655" t="s">
        <v>4723</v>
      </c>
      <c r="H1655" t="s">
        <v>5610</v>
      </c>
      <c r="I1655" s="4"/>
    </row>
    <row r="1656" spans="1:9" ht="16" x14ac:dyDescent="0.4">
      <c r="A1656" s="4" t="s">
        <v>3309</v>
      </c>
      <c r="B1656" s="4" t="s">
        <v>3310</v>
      </c>
      <c r="E1656" s="4" t="s">
        <v>3309</v>
      </c>
      <c r="F1656" s="4" t="s">
        <v>7400</v>
      </c>
      <c r="G1656" t="s">
        <v>4726</v>
      </c>
      <c r="H1656" t="s">
        <v>7401</v>
      </c>
      <c r="I1656" s="4"/>
    </row>
    <row r="1657" spans="1:9" ht="16" x14ac:dyDescent="0.4">
      <c r="A1657" s="4" t="s">
        <v>3311</v>
      </c>
      <c r="B1657" s="4" t="s">
        <v>3312</v>
      </c>
      <c r="E1657" s="4" t="s">
        <v>3311</v>
      </c>
      <c r="F1657" s="4" t="s">
        <v>7402</v>
      </c>
      <c r="G1657" t="s">
        <v>4726</v>
      </c>
      <c r="H1657" t="s">
        <v>7403</v>
      </c>
      <c r="I1657" s="4"/>
    </row>
    <row r="1658" spans="1:9" ht="16" x14ac:dyDescent="0.4">
      <c r="A1658" s="4" t="s">
        <v>3313</v>
      </c>
      <c r="B1658" s="4" t="s">
        <v>3314</v>
      </c>
      <c r="E1658" s="4" t="s">
        <v>3313</v>
      </c>
      <c r="F1658" s="4" t="s">
        <v>7404</v>
      </c>
      <c r="G1658" t="s">
        <v>4726</v>
      </c>
      <c r="H1658" t="s">
        <v>5007</v>
      </c>
      <c r="I1658" s="4"/>
    </row>
    <row r="1659" spans="1:9" ht="16" x14ac:dyDescent="0.4">
      <c r="A1659" s="4" t="s">
        <v>3315</v>
      </c>
      <c r="B1659" s="4" t="s">
        <v>3316</v>
      </c>
      <c r="E1659" s="4" t="s">
        <v>3315</v>
      </c>
      <c r="F1659" s="4" t="s">
        <v>5978</v>
      </c>
      <c r="G1659" t="s">
        <v>4723</v>
      </c>
      <c r="H1659" t="s">
        <v>7405</v>
      </c>
      <c r="I1659" s="4"/>
    </row>
    <row r="1660" spans="1:9" ht="16" x14ac:dyDescent="0.4">
      <c r="A1660" s="4" t="s">
        <v>3317</v>
      </c>
      <c r="B1660" s="4" t="s">
        <v>3318</v>
      </c>
      <c r="E1660" s="4" t="s">
        <v>3317</v>
      </c>
      <c r="F1660" s="4" t="s">
        <v>7406</v>
      </c>
      <c r="G1660" t="s">
        <v>5601</v>
      </c>
      <c r="H1660" t="s">
        <v>7407</v>
      </c>
      <c r="I1660" s="4"/>
    </row>
    <row r="1661" spans="1:9" ht="16" x14ac:dyDescent="0.4">
      <c r="A1661" s="4" t="s">
        <v>3319</v>
      </c>
      <c r="B1661" s="4" t="s">
        <v>3320</v>
      </c>
      <c r="E1661" s="4" t="s">
        <v>3319</v>
      </c>
      <c r="F1661" s="4" t="s">
        <v>6305</v>
      </c>
      <c r="G1661" t="s">
        <v>4723</v>
      </c>
      <c r="H1661" t="s">
        <v>4724</v>
      </c>
      <c r="I1661" s="4"/>
    </row>
    <row r="1662" spans="1:9" ht="16" x14ac:dyDescent="0.4">
      <c r="A1662" s="4" t="s">
        <v>3321</v>
      </c>
      <c r="B1662" s="4" t="s">
        <v>3322</v>
      </c>
      <c r="E1662" s="4" t="s">
        <v>3321</v>
      </c>
      <c r="F1662" s="4" t="s">
        <v>7408</v>
      </c>
      <c r="G1662" t="s">
        <v>4726</v>
      </c>
      <c r="H1662" t="s">
        <v>7409</v>
      </c>
      <c r="I1662" s="4"/>
    </row>
    <row r="1663" spans="1:9" ht="16" x14ac:dyDescent="0.4">
      <c r="A1663" s="4" t="s">
        <v>3323</v>
      </c>
      <c r="B1663" s="4" t="s">
        <v>3324</v>
      </c>
      <c r="E1663" s="4" t="s">
        <v>3323</v>
      </c>
      <c r="F1663" s="4" t="s">
        <v>7410</v>
      </c>
      <c r="G1663" t="s">
        <v>5601</v>
      </c>
      <c r="H1663" t="s">
        <v>7411</v>
      </c>
      <c r="I1663" s="4"/>
    </row>
    <row r="1664" spans="1:9" ht="16" x14ac:dyDescent="0.4">
      <c r="A1664" s="4" t="s">
        <v>3325</v>
      </c>
      <c r="B1664" s="4" t="s">
        <v>3326</v>
      </c>
      <c r="E1664" s="4" t="s">
        <v>3325</v>
      </c>
      <c r="F1664" s="4" t="s">
        <v>7412</v>
      </c>
      <c r="G1664" t="s">
        <v>4726</v>
      </c>
      <c r="H1664" t="s">
        <v>5161</v>
      </c>
      <c r="I1664" s="4"/>
    </row>
    <row r="1665" spans="1:9" ht="16" x14ac:dyDescent="0.4">
      <c r="A1665" s="4" t="s">
        <v>3327</v>
      </c>
      <c r="B1665" s="4" t="s">
        <v>3328</v>
      </c>
      <c r="E1665" s="4" t="s">
        <v>3327</v>
      </c>
      <c r="F1665" s="4" t="s">
        <v>7413</v>
      </c>
      <c r="G1665" t="s">
        <v>4723</v>
      </c>
      <c r="H1665" t="s">
        <v>7414</v>
      </c>
      <c r="I1665" s="4"/>
    </row>
    <row r="1666" spans="1:9" ht="16" x14ac:dyDescent="0.4">
      <c r="A1666" s="4" t="s">
        <v>3329</v>
      </c>
      <c r="B1666" s="4" t="s">
        <v>3330</v>
      </c>
      <c r="E1666" s="4" t="s">
        <v>3329</v>
      </c>
      <c r="F1666" s="4" t="s">
        <v>7415</v>
      </c>
      <c r="G1666" t="s">
        <v>4726</v>
      </c>
      <c r="H1666" t="s">
        <v>7416</v>
      </c>
      <c r="I1666" s="4"/>
    </row>
    <row r="1667" spans="1:9" ht="16" x14ac:dyDescent="0.4">
      <c r="A1667" s="4" t="s">
        <v>3331</v>
      </c>
      <c r="B1667" s="4" t="s">
        <v>3332</v>
      </c>
      <c r="E1667" s="4" t="s">
        <v>3331</v>
      </c>
      <c r="F1667" s="4" t="s">
        <v>7417</v>
      </c>
      <c r="G1667" t="s">
        <v>4726</v>
      </c>
      <c r="H1667" t="s">
        <v>7418</v>
      </c>
      <c r="I1667" s="4"/>
    </row>
    <row r="1668" spans="1:9" ht="16" x14ac:dyDescent="0.4">
      <c r="A1668" s="4" t="s">
        <v>3333</v>
      </c>
      <c r="B1668" s="4" t="s">
        <v>3334</v>
      </c>
      <c r="E1668" s="4" t="s">
        <v>3333</v>
      </c>
      <c r="F1668" s="4" t="s">
        <v>4853</v>
      </c>
      <c r="G1668" t="s">
        <v>4726</v>
      </c>
      <c r="H1668" t="s">
        <v>7419</v>
      </c>
      <c r="I1668" s="4"/>
    </row>
    <row r="1669" spans="1:9" ht="16" x14ac:dyDescent="0.4">
      <c r="A1669" s="4" t="s">
        <v>3335</v>
      </c>
      <c r="B1669" s="4" t="s">
        <v>3336</v>
      </c>
      <c r="E1669" s="4" t="s">
        <v>3335</v>
      </c>
      <c r="F1669" s="4" t="s">
        <v>7420</v>
      </c>
      <c r="G1669" t="s">
        <v>4726</v>
      </c>
      <c r="H1669" t="s">
        <v>4802</v>
      </c>
      <c r="I1669" s="4"/>
    </row>
    <row r="1670" spans="1:9" ht="16" x14ac:dyDescent="0.4">
      <c r="A1670" s="4" t="s">
        <v>3337</v>
      </c>
      <c r="B1670" s="4" t="s">
        <v>3338</v>
      </c>
      <c r="E1670" s="4" t="s">
        <v>3337</v>
      </c>
      <c r="F1670" s="4" t="s">
        <v>7421</v>
      </c>
      <c r="G1670" t="s">
        <v>4726</v>
      </c>
      <c r="H1670" t="s">
        <v>7422</v>
      </c>
      <c r="I1670" s="4"/>
    </row>
    <row r="1671" spans="1:9" ht="16" x14ac:dyDescent="0.4">
      <c r="A1671" s="4" t="s">
        <v>3339</v>
      </c>
      <c r="B1671" s="4" t="s">
        <v>3340</v>
      </c>
      <c r="E1671" s="4" t="s">
        <v>3339</v>
      </c>
      <c r="F1671" s="4" t="s">
        <v>5487</v>
      </c>
      <c r="G1671" t="s">
        <v>4726</v>
      </c>
      <c r="H1671" t="s">
        <v>5024</v>
      </c>
      <c r="I1671" s="4"/>
    </row>
    <row r="1672" spans="1:9" ht="16" x14ac:dyDescent="0.4">
      <c r="A1672" s="4" t="s">
        <v>3341</v>
      </c>
      <c r="B1672" s="4" t="s">
        <v>3342</v>
      </c>
      <c r="E1672" s="4" t="s">
        <v>3341</v>
      </c>
      <c r="F1672" s="4" t="s">
        <v>7423</v>
      </c>
      <c r="G1672" t="s">
        <v>4726</v>
      </c>
      <c r="H1672" t="s">
        <v>7424</v>
      </c>
      <c r="I1672" s="4"/>
    </row>
    <row r="1673" spans="1:9" ht="16" x14ac:dyDescent="0.4">
      <c r="A1673" s="4" t="s">
        <v>3343</v>
      </c>
      <c r="B1673" s="4" t="s">
        <v>3344</v>
      </c>
      <c r="E1673" s="4" t="s">
        <v>3343</v>
      </c>
      <c r="F1673" s="4" t="s">
        <v>6733</v>
      </c>
      <c r="G1673" t="s">
        <v>4723</v>
      </c>
      <c r="H1673" t="s">
        <v>7425</v>
      </c>
      <c r="I1673" s="4"/>
    </row>
    <row r="1674" spans="1:9" ht="16" x14ac:dyDescent="0.4">
      <c r="A1674" s="4" t="s">
        <v>3345</v>
      </c>
      <c r="B1674" s="4" t="s">
        <v>3346</v>
      </c>
      <c r="E1674" s="4" t="s">
        <v>3345</v>
      </c>
      <c r="F1674" s="4" t="s">
        <v>7426</v>
      </c>
      <c r="G1674" t="s">
        <v>4726</v>
      </c>
      <c r="H1674" t="s">
        <v>7253</v>
      </c>
      <c r="I1674" s="4"/>
    </row>
    <row r="1675" spans="1:9" ht="16" x14ac:dyDescent="0.4">
      <c r="A1675" s="4" t="s">
        <v>3347</v>
      </c>
      <c r="B1675" s="4" t="s">
        <v>3348</v>
      </c>
      <c r="E1675" s="4" t="s">
        <v>3347</v>
      </c>
      <c r="F1675" s="4" t="s">
        <v>7427</v>
      </c>
      <c r="G1675" t="s">
        <v>4723</v>
      </c>
      <c r="H1675" t="s">
        <v>7256</v>
      </c>
      <c r="I1675" s="4"/>
    </row>
    <row r="1676" spans="1:9" ht="16" x14ac:dyDescent="0.4">
      <c r="A1676" s="4" t="s">
        <v>3349</v>
      </c>
      <c r="B1676" s="4" t="s">
        <v>3350</v>
      </c>
      <c r="E1676" s="4" t="s">
        <v>3349</v>
      </c>
      <c r="F1676" s="4" t="s">
        <v>7428</v>
      </c>
      <c r="G1676" t="s">
        <v>4723</v>
      </c>
      <c r="H1676" t="s">
        <v>7061</v>
      </c>
      <c r="I1676" s="4"/>
    </row>
    <row r="1677" spans="1:9" ht="16" x14ac:dyDescent="0.4">
      <c r="A1677" s="4" t="s">
        <v>3351</v>
      </c>
      <c r="B1677" s="4" t="s">
        <v>3352</v>
      </c>
      <c r="E1677" s="4" t="s">
        <v>3351</v>
      </c>
      <c r="F1677" s="4" t="s">
        <v>7429</v>
      </c>
      <c r="G1677" t="s">
        <v>4726</v>
      </c>
      <c r="H1677" t="s">
        <v>7430</v>
      </c>
      <c r="I1677" s="4"/>
    </row>
    <row r="1678" spans="1:9" ht="16" x14ac:dyDescent="0.4">
      <c r="A1678" s="4" t="s">
        <v>3353</v>
      </c>
      <c r="B1678" s="4" t="s">
        <v>3354</v>
      </c>
      <c r="E1678" s="4" t="s">
        <v>3353</v>
      </c>
      <c r="F1678" s="4" t="s">
        <v>7431</v>
      </c>
      <c r="G1678" t="s">
        <v>4723</v>
      </c>
      <c r="H1678" t="s">
        <v>7432</v>
      </c>
      <c r="I1678" s="4"/>
    </row>
    <row r="1679" spans="1:9" ht="16" x14ac:dyDescent="0.4">
      <c r="A1679" s="4" t="s">
        <v>3355</v>
      </c>
      <c r="B1679" s="4" t="s">
        <v>3356</v>
      </c>
      <c r="E1679" s="4" t="s">
        <v>3355</v>
      </c>
      <c r="F1679" s="4" t="s">
        <v>7433</v>
      </c>
      <c r="G1679" t="s">
        <v>4723</v>
      </c>
      <c r="H1679" t="s">
        <v>7434</v>
      </c>
      <c r="I1679" s="4"/>
    </row>
    <row r="1680" spans="1:9" ht="16" x14ac:dyDescent="0.4">
      <c r="A1680" s="4" t="s">
        <v>3357</v>
      </c>
      <c r="B1680" s="4" t="s">
        <v>3358</v>
      </c>
      <c r="E1680" s="4" t="s">
        <v>3357</v>
      </c>
      <c r="F1680" s="4" t="s">
        <v>7435</v>
      </c>
      <c r="G1680" t="s">
        <v>4726</v>
      </c>
      <c r="H1680" t="s">
        <v>7436</v>
      </c>
      <c r="I1680" s="4"/>
    </row>
    <row r="1681" spans="1:9" ht="16" x14ac:dyDescent="0.4">
      <c r="A1681" s="4" t="s">
        <v>3359</v>
      </c>
      <c r="B1681" s="4" t="s">
        <v>3360</v>
      </c>
      <c r="E1681" s="4" t="s">
        <v>3359</v>
      </c>
      <c r="F1681" s="4" t="s">
        <v>6684</v>
      </c>
      <c r="G1681" t="s">
        <v>4723</v>
      </c>
      <c r="H1681" t="s">
        <v>7437</v>
      </c>
      <c r="I1681" s="4"/>
    </row>
    <row r="1682" spans="1:9" ht="16" x14ac:dyDescent="0.4">
      <c r="A1682" s="4" t="s">
        <v>3361</v>
      </c>
      <c r="B1682" s="4" t="s">
        <v>3362</v>
      </c>
      <c r="E1682" s="4" t="s">
        <v>3361</v>
      </c>
      <c r="F1682" s="4" t="s">
        <v>7438</v>
      </c>
      <c r="G1682" t="s">
        <v>4723</v>
      </c>
      <c r="H1682" t="s">
        <v>7439</v>
      </c>
      <c r="I1682" s="4"/>
    </row>
    <row r="1683" spans="1:9" ht="16" x14ac:dyDescent="0.4">
      <c r="A1683" s="4" t="s">
        <v>3363</v>
      </c>
      <c r="B1683" s="4" t="s">
        <v>3364</v>
      </c>
      <c r="E1683" s="4" t="s">
        <v>3363</v>
      </c>
      <c r="F1683" s="4" t="s">
        <v>5733</v>
      </c>
      <c r="G1683" t="s">
        <v>4726</v>
      </c>
      <c r="H1683" t="s">
        <v>7440</v>
      </c>
      <c r="I1683" s="4"/>
    </row>
    <row r="1684" spans="1:9" ht="16" x14ac:dyDescent="0.4">
      <c r="A1684" s="4" t="s">
        <v>3365</v>
      </c>
      <c r="B1684" s="4" t="s">
        <v>3366</v>
      </c>
      <c r="E1684" s="4" t="s">
        <v>3365</v>
      </c>
      <c r="F1684" s="4" t="s">
        <v>7441</v>
      </c>
      <c r="G1684" t="s">
        <v>4726</v>
      </c>
      <c r="H1684" t="s">
        <v>6719</v>
      </c>
      <c r="I1684" s="4"/>
    </row>
    <row r="1685" spans="1:9" ht="16" x14ac:dyDescent="0.4">
      <c r="A1685" s="4" t="s">
        <v>3367</v>
      </c>
      <c r="B1685" s="4" t="s">
        <v>3368</v>
      </c>
      <c r="E1685" s="4" t="s">
        <v>3367</v>
      </c>
      <c r="F1685" s="4" t="s">
        <v>5368</v>
      </c>
      <c r="G1685" t="s">
        <v>4723</v>
      </c>
      <c r="H1685" t="s">
        <v>7442</v>
      </c>
      <c r="I1685" s="4"/>
    </row>
    <row r="1686" spans="1:9" ht="16" x14ac:dyDescent="0.4">
      <c r="A1686" s="4" t="s">
        <v>3369</v>
      </c>
      <c r="B1686" s="4" t="s">
        <v>3370</v>
      </c>
      <c r="E1686" s="4" t="s">
        <v>3369</v>
      </c>
      <c r="F1686" s="4" t="s">
        <v>6958</v>
      </c>
      <c r="G1686" t="s">
        <v>4726</v>
      </c>
      <c r="H1686" t="s">
        <v>7443</v>
      </c>
      <c r="I1686" s="4"/>
    </row>
    <row r="1687" spans="1:9" ht="16" x14ac:dyDescent="0.4">
      <c r="A1687" s="4" t="s">
        <v>3371</v>
      </c>
      <c r="B1687" s="4" t="s">
        <v>3372</v>
      </c>
      <c r="E1687" s="4" t="s">
        <v>3371</v>
      </c>
      <c r="F1687" s="4" t="s">
        <v>7444</v>
      </c>
      <c r="G1687" t="s">
        <v>4726</v>
      </c>
      <c r="H1687" t="s">
        <v>4815</v>
      </c>
      <c r="I1687" s="4"/>
    </row>
    <row r="1688" spans="1:9" ht="16" x14ac:dyDescent="0.4">
      <c r="A1688" s="4" t="s">
        <v>3373</v>
      </c>
      <c r="B1688" s="4" t="s">
        <v>3374</v>
      </c>
      <c r="E1688" s="4" t="s">
        <v>3373</v>
      </c>
      <c r="F1688" s="4" t="s">
        <v>5587</v>
      </c>
      <c r="G1688" t="s">
        <v>4726</v>
      </c>
      <c r="H1688" t="s">
        <v>7445</v>
      </c>
      <c r="I1688" s="4"/>
    </row>
    <row r="1689" spans="1:9" ht="16" x14ac:dyDescent="0.4">
      <c r="A1689" s="4" t="s">
        <v>3375</v>
      </c>
      <c r="B1689" s="4" t="s">
        <v>3376</v>
      </c>
      <c r="E1689" s="4" t="s">
        <v>3375</v>
      </c>
      <c r="F1689" s="4" t="s">
        <v>7446</v>
      </c>
      <c r="G1689" t="s">
        <v>4723</v>
      </c>
      <c r="H1689" t="s">
        <v>7447</v>
      </c>
      <c r="I1689" s="4"/>
    </row>
    <row r="1690" spans="1:9" ht="16" x14ac:dyDescent="0.4">
      <c r="A1690" s="4" t="s">
        <v>3377</v>
      </c>
      <c r="B1690" s="4" t="s">
        <v>3378</v>
      </c>
      <c r="E1690" s="4" t="s">
        <v>3377</v>
      </c>
      <c r="F1690" s="4" t="s">
        <v>7448</v>
      </c>
      <c r="G1690" t="s">
        <v>5601</v>
      </c>
      <c r="H1690" t="s">
        <v>7449</v>
      </c>
      <c r="I1690" s="4"/>
    </row>
    <row r="1691" spans="1:9" ht="16" x14ac:dyDescent="0.4">
      <c r="A1691" s="4" t="s">
        <v>3379</v>
      </c>
      <c r="B1691" s="4" t="s">
        <v>3380</v>
      </c>
      <c r="E1691" s="4" t="s">
        <v>3379</v>
      </c>
      <c r="F1691" s="4" t="s">
        <v>7450</v>
      </c>
      <c r="G1691" t="s">
        <v>4726</v>
      </c>
      <c r="H1691" t="s">
        <v>6725</v>
      </c>
      <c r="I1691" s="4"/>
    </row>
    <row r="1692" spans="1:9" ht="16" x14ac:dyDescent="0.4">
      <c r="A1692" s="4" t="s">
        <v>3381</v>
      </c>
      <c r="B1692" s="4" t="s">
        <v>3382</v>
      </c>
      <c r="E1692" s="4" t="s">
        <v>3381</v>
      </c>
      <c r="F1692" s="4" t="s">
        <v>7451</v>
      </c>
      <c r="G1692" t="s">
        <v>4723</v>
      </c>
      <c r="H1692" t="s">
        <v>7452</v>
      </c>
      <c r="I1692" s="4"/>
    </row>
    <row r="1693" spans="1:9" ht="16" x14ac:dyDescent="0.4">
      <c r="A1693" s="4" t="s">
        <v>3383</v>
      </c>
      <c r="B1693" s="4" t="s">
        <v>3384</v>
      </c>
      <c r="E1693" s="4" t="s">
        <v>3383</v>
      </c>
      <c r="F1693" s="4" t="s">
        <v>7453</v>
      </c>
      <c r="G1693" t="s">
        <v>4723</v>
      </c>
      <c r="H1693" t="s">
        <v>7454</v>
      </c>
      <c r="I1693" s="4"/>
    </row>
    <row r="1694" spans="1:9" ht="16" x14ac:dyDescent="0.4">
      <c r="A1694" s="4" t="s">
        <v>3385</v>
      </c>
      <c r="B1694" s="4" t="s">
        <v>3386</v>
      </c>
      <c r="E1694" s="4" t="s">
        <v>3385</v>
      </c>
      <c r="F1694" s="4" t="s">
        <v>7455</v>
      </c>
      <c r="G1694" t="s">
        <v>4726</v>
      </c>
      <c r="H1694" t="s">
        <v>6701</v>
      </c>
      <c r="I1694" s="4"/>
    </row>
    <row r="1695" spans="1:9" ht="16" x14ac:dyDescent="0.4">
      <c r="A1695" s="4" t="s">
        <v>3387</v>
      </c>
      <c r="B1695" s="4" t="s">
        <v>3388</v>
      </c>
      <c r="E1695" s="4" t="s">
        <v>3387</v>
      </c>
      <c r="F1695" s="4" t="s">
        <v>5606</v>
      </c>
      <c r="G1695" t="s">
        <v>4726</v>
      </c>
      <c r="H1695" t="s">
        <v>7456</v>
      </c>
      <c r="I1695" s="4"/>
    </row>
    <row r="1696" spans="1:9" ht="16" x14ac:dyDescent="0.4">
      <c r="A1696" s="4" t="s">
        <v>3389</v>
      </c>
      <c r="B1696" s="4" t="s">
        <v>3390</v>
      </c>
      <c r="E1696" s="4" t="s">
        <v>3389</v>
      </c>
      <c r="F1696" s="4" t="s">
        <v>7457</v>
      </c>
      <c r="G1696" t="s">
        <v>4723</v>
      </c>
      <c r="H1696" t="s">
        <v>5790</v>
      </c>
      <c r="I1696" s="4"/>
    </row>
    <row r="1697" spans="1:9" ht="16" x14ac:dyDescent="0.4">
      <c r="A1697" s="4" t="s">
        <v>3391</v>
      </c>
      <c r="B1697" s="4" t="s">
        <v>3392</v>
      </c>
      <c r="E1697" s="4" t="s">
        <v>3391</v>
      </c>
      <c r="F1697" s="4" t="s">
        <v>7458</v>
      </c>
      <c r="G1697" t="s">
        <v>4723</v>
      </c>
      <c r="H1697" t="s">
        <v>7459</v>
      </c>
      <c r="I1697" s="4"/>
    </row>
    <row r="1698" spans="1:9" ht="16" x14ac:dyDescent="0.4">
      <c r="A1698" s="4" t="s">
        <v>3393</v>
      </c>
      <c r="B1698" s="4" t="s">
        <v>3394</v>
      </c>
      <c r="E1698" s="4" t="s">
        <v>3393</v>
      </c>
      <c r="F1698" s="4" t="s">
        <v>7460</v>
      </c>
      <c r="G1698" t="s">
        <v>4723</v>
      </c>
      <c r="H1698" t="s">
        <v>7461</v>
      </c>
      <c r="I1698" s="4"/>
    </row>
    <row r="1699" spans="1:9" ht="16" x14ac:dyDescent="0.4">
      <c r="A1699" s="4" t="s">
        <v>3395</v>
      </c>
      <c r="B1699" s="4" t="s">
        <v>3396</v>
      </c>
      <c r="E1699" s="4" t="s">
        <v>3395</v>
      </c>
      <c r="F1699" s="4" t="s">
        <v>7011</v>
      </c>
      <c r="G1699" t="s">
        <v>4723</v>
      </c>
      <c r="H1699" t="s">
        <v>7462</v>
      </c>
      <c r="I1699" s="4"/>
    </row>
    <row r="1700" spans="1:9" ht="16" x14ac:dyDescent="0.4">
      <c r="A1700" s="4" t="s">
        <v>3397</v>
      </c>
      <c r="B1700" s="4" t="s">
        <v>3398</v>
      </c>
      <c r="E1700" s="4" t="s">
        <v>3397</v>
      </c>
      <c r="F1700" s="4" t="s">
        <v>7463</v>
      </c>
      <c r="G1700" t="s">
        <v>4723</v>
      </c>
      <c r="H1700" t="s">
        <v>6499</v>
      </c>
      <c r="I1700" s="4"/>
    </row>
    <row r="1701" spans="1:9" ht="16" x14ac:dyDescent="0.4">
      <c r="A1701" s="4" t="s">
        <v>3399</v>
      </c>
      <c r="B1701" s="4" t="s">
        <v>3400</v>
      </c>
      <c r="E1701" s="4" t="s">
        <v>3399</v>
      </c>
      <c r="F1701" s="4" t="s">
        <v>7464</v>
      </c>
      <c r="G1701" t="s">
        <v>4726</v>
      </c>
      <c r="H1701" t="s">
        <v>4918</v>
      </c>
      <c r="I1701" s="4"/>
    </row>
    <row r="1702" spans="1:9" ht="16" x14ac:dyDescent="0.4">
      <c r="A1702" s="4" t="s">
        <v>3401</v>
      </c>
      <c r="B1702" s="4" t="s">
        <v>3402</v>
      </c>
      <c r="E1702" s="4" t="s">
        <v>3401</v>
      </c>
      <c r="F1702" s="4" t="s">
        <v>7465</v>
      </c>
      <c r="G1702" t="s">
        <v>4723</v>
      </c>
      <c r="H1702" t="s">
        <v>7466</v>
      </c>
      <c r="I1702" s="4"/>
    </row>
    <row r="1703" spans="1:9" ht="16" x14ac:dyDescent="0.4">
      <c r="A1703" s="4" t="s">
        <v>3403</v>
      </c>
      <c r="B1703" s="4" t="s">
        <v>3404</v>
      </c>
      <c r="E1703" s="4" t="s">
        <v>3403</v>
      </c>
      <c r="F1703" s="4" t="s">
        <v>7467</v>
      </c>
      <c r="G1703" t="s">
        <v>4726</v>
      </c>
      <c r="H1703" t="s">
        <v>4739</v>
      </c>
      <c r="I1703" s="4"/>
    </row>
    <row r="1704" spans="1:9" ht="16" x14ac:dyDescent="0.4">
      <c r="A1704" s="4" t="s">
        <v>3405</v>
      </c>
      <c r="B1704" s="4" t="s">
        <v>3406</v>
      </c>
      <c r="E1704" s="4" t="s">
        <v>3405</v>
      </c>
      <c r="F1704" s="4" t="s">
        <v>7468</v>
      </c>
      <c r="G1704" t="s">
        <v>4726</v>
      </c>
      <c r="H1704" t="s">
        <v>4877</v>
      </c>
      <c r="I1704" s="4"/>
    </row>
    <row r="1705" spans="1:9" ht="16" x14ac:dyDescent="0.4">
      <c r="A1705" s="4" t="s">
        <v>3407</v>
      </c>
      <c r="B1705" s="4" t="s">
        <v>3408</v>
      </c>
      <c r="E1705" s="4" t="s">
        <v>3407</v>
      </c>
      <c r="F1705" s="4" t="s">
        <v>7469</v>
      </c>
      <c r="G1705" t="s">
        <v>4726</v>
      </c>
      <c r="H1705" t="s">
        <v>5991</v>
      </c>
      <c r="I1705" s="4"/>
    </row>
    <row r="1706" spans="1:9" ht="16" x14ac:dyDescent="0.4">
      <c r="A1706" s="4" t="s">
        <v>3409</v>
      </c>
      <c r="B1706" s="4" t="s">
        <v>3410</v>
      </c>
      <c r="E1706" s="4" t="s">
        <v>3409</v>
      </c>
      <c r="F1706" s="4" t="s">
        <v>7470</v>
      </c>
      <c r="G1706" t="s">
        <v>4723</v>
      </c>
      <c r="H1706" t="s">
        <v>5095</v>
      </c>
      <c r="I1706" s="4"/>
    </row>
    <row r="1707" spans="1:9" ht="16" x14ac:dyDescent="0.4">
      <c r="A1707" s="4" t="s">
        <v>3411</v>
      </c>
      <c r="B1707" s="4" t="s">
        <v>3412</v>
      </c>
      <c r="E1707" s="4" t="s">
        <v>3411</v>
      </c>
      <c r="F1707" s="4" t="s">
        <v>6070</v>
      </c>
      <c r="G1707" t="s">
        <v>4726</v>
      </c>
      <c r="H1707" t="s">
        <v>7471</v>
      </c>
      <c r="I1707" s="4"/>
    </row>
    <row r="1708" spans="1:9" ht="16" x14ac:dyDescent="0.4">
      <c r="A1708" s="4" t="s">
        <v>3413</v>
      </c>
      <c r="B1708" s="4" t="s">
        <v>3414</v>
      </c>
      <c r="E1708" s="4" t="s">
        <v>3413</v>
      </c>
      <c r="F1708" s="4" t="s">
        <v>7472</v>
      </c>
      <c r="G1708" t="s">
        <v>4723</v>
      </c>
      <c r="H1708" t="s">
        <v>7473</v>
      </c>
      <c r="I1708" s="4"/>
    </row>
    <row r="1709" spans="1:9" ht="16" x14ac:dyDescent="0.4">
      <c r="A1709" s="4" t="s">
        <v>3415</v>
      </c>
      <c r="B1709" s="4" t="s">
        <v>3416</v>
      </c>
      <c r="E1709" s="4" t="s">
        <v>3415</v>
      </c>
      <c r="F1709" s="4" t="s">
        <v>6641</v>
      </c>
      <c r="G1709" t="s">
        <v>4723</v>
      </c>
      <c r="H1709" t="s">
        <v>5725</v>
      </c>
      <c r="I1709" s="4"/>
    </row>
    <row r="1710" spans="1:9" ht="16" x14ac:dyDescent="0.4">
      <c r="A1710" s="4" t="s">
        <v>3417</v>
      </c>
      <c r="B1710" s="4" t="s">
        <v>3418</v>
      </c>
      <c r="E1710" s="4" t="s">
        <v>3417</v>
      </c>
      <c r="F1710" s="4" t="s">
        <v>7474</v>
      </c>
      <c r="G1710" t="s">
        <v>4726</v>
      </c>
      <c r="H1710" t="s">
        <v>7475</v>
      </c>
      <c r="I1710" s="4"/>
    </row>
    <row r="1711" spans="1:9" ht="16" x14ac:dyDescent="0.4">
      <c r="A1711" s="4" t="s">
        <v>3419</v>
      </c>
      <c r="B1711" s="4" t="s">
        <v>3420</v>
      </c>
      <c r="E1711" s="4" t="s">
        <v>3419</v>
      </c>
      <c r="F1711" s="4" t="s">
        <v>7011</v>
      </c>
      <c r="G1711" t="s">
        <v>4723</v>
      </c>
      <c r="H1711" t="s">
        <v>6277</v>
      </c>
      <c r="I1711" s="4"/>
    </row>
    <row r="1712" spans="1:9" ht="16" x14ac:dyDescent="0.4">
      <c r="A1712" s="4" t="s">
        <v>3421</v>
      </c>
      <c r="B1712" s="4" t="s">
        <v>3422</v>
      </c>
      <c r="E1712" s="4" t="s">
        <v>3421</v>
      </c>
      <c r="F1712" s="4" t="s">
        <v>7476</v>
      </c>
      <c r="G1712" t="s">
        <v>4723</v>
      </c>
      <c r="H1712" t="s">
        <v>7477</v>
      </c>
      <c r="I1712" s="4"/>
    </row>
    <row r="1713" spans="1:12" ht="16" x14ac:dyDescent="0.4">
      <c r="A1713" s="4" t="s">
        <v>3423</v>
      </c>
      <c r="B1713" s="4" t="s">
        <v>3424</v>
      </c>
      <c r="E1713" s="4" t="s">
        <v>3423</v>
      </c>
      <c r="F1713" s="4" t="s">
        <v>7478</v>
      </c>
      <c r="G1713" t="s">
        <v>4726</v>
      </c>
      <c r="H1713" t="s">
        <v>7479</v>
      </c>
      <c r="I1713" s="4" t="s">
        <v>4863</v>
      </c>
      <c r="L1713" t="s">
        <v>4863</v>
      </c>
    </row>
    <row r="1714" spans="1:12" ht="16" x14ac:dyDescent="0.4">
      <c r="A1714" s="4" t="s">
        <v>3425</v>
      </c>
      <c r="B1714" s="4" t="s">
        <v>3426</v>
      </c>
      <c r="E1714" s="4" t="s">
        <v>3425</v>
      </c>
      <c r="F1714" s="4" t="s">
        <v>7480</v>
      </c>
      <c r="G1714" t="s">
        <v>4723</v>
      </c>
      <c r="H1714" t="s">
        <v>5355</v>
      </c>
      <c r="I1714" s="4"/>
    </row>
    <row r="1715" spans="1:12" ht="16" x14ac:dyDescent="0.4">
      <c r="A1715" s="4" t="s">
        <v>3427</v>
      </c>
      <c r="B1715" s="4" t="s">
        <v>3428</v>
      </c>
      <c r="E1715" s="4" t="s">
        <v>3427</v>
      </c>
      <c r="F1715" s="4" t="s">
        <v>7481</v>
      </c>
      <c r="G1715" t="s">
        <v>4726</v>
      </c>
      <c r="H1715" t="s">
        <v>5072</v>
      </c>
      <c r="I1715" s="4"/>
    </row>
    <row r="1716" spans="1:12" ht="16" x14ac:dyDescent="0.4">
      <c r="A1716" s="4" t="s">
        <v>3429</v>
      </c>
      <c r="B1716" s="4" t="s">
        <v>3430</v>
      </c>
      <c r="E1716" s="4" t="s">
        <v>3429</v>
      </c>
      <c r="F1716" s="4" t="s">
        <v>7482</v>
      </c>
      <c r="G1716" t="s">
        <v>4723</v>
      </c>
      <c r="H1716" t="s">
        <v>7483</v>
      </c>
      <c r="I1716" s="4"/>
    </row>
    <row r="1717" spans="1:12" ht="16" x14ac:dyDescent="0.4">
      <c r="A1717" s="4" t="s">
        <v>3431</v>
      </c>
      <c r="B1717" s="4" t="s">
        <v>3432</v>
      </c>
      <c r="E1717" s="4" t="s">
        <v>3431</v>
      </c>
      <c r="F1717" s="4" t="s">
        <v>7484</v>
      </c>
      <c r="G1717" t="s">
        <v>4723</v>
      </c>
      <c r="H1717" t="s">
        <v>7477</v>
      </c>
      <c r="I1717" s="4"/>
    </row>
    <row r="1718" spans="1:12" ht="16" x14ac:dyDescent="0.4">
      <c r="A1718" s="4" t="s">
        <v>3433</v>
      </c>
      <c r="B1718" s="4" t="s">
        <v>3434</v>
      </c>
      <c r="E1718" s="4" t="s">
        <v>3433</v>
      </c>
      <c r="F1718" s="4" t="s">
        <v>7485</v>
      </c>
      <c r="G1718" t="s">
        <v>4726</v>
      </c>
      <c r="H1718" t="s">
        <v>4909</v>
      </c>
      <c r="I1718" s="4"/>
    </row>
    <row r="1719" spans="1:12" ht="16" x14ac:dyDescent="0.4">
      <c r="A1719" s="4" t="s">
        <v>3435</v>
      </c>
      <c r="B1719" s="4" t="s">
        <v>3436</v>
      </c>
      <c r="E1719" s="4" t="s">
        <v>3435</v>
      </c>
      <c r="F1719" s="4" t="s">
        <v>7486</v>
      </c>
      <c r="G1719" t="s">
        <v>4723</v>
      </c>
      <c r="H1719" t="s">
        <v>7487</v>
      </c>
      <c r="I1719" s="4"/>
    </row>
    <row r="1720" spans="1:12" ht="16" x14ac:dyDescent="0.4">
      <c r="A1720" s="4" t="s">
        <v>3437</v>
      </c>
      <c r="B1720" s="4" t="s">
        <v>3438</v>
      </c>
      <c r="E1720" s="4" t="s">
        <v>3437</v>
      </c>
      <c r="F1720" s="4" t="s">
        <v>7488</v>
      </c>
      <c r="G1720" t="s">
        <v>4723</v>
      </c>
      <c r="H1720" t="s">
        <v>7489</v>
      </c>
      <c r="I1720" s="4"/>
    </row>
    <row r="1721" spans="1:12" ht="16" x14ac:dyDescent="0.4">
      <c r="A1721" s="4" t="s">
        <v>3439</v>
      </c>
      <c r="B1721" s="4" t="s">
        <v>3440</v>
      </c>
      <c r="E1721" s="4" t="s">
        <v>3439</v>
      </c>
      <c r="F1721" s="4" t="s">
        <v>7490</v>
      </c>
      <c r="G1721" t="s">
        <v>4723</v>
      </c>
      <c r="H1721" t="s">
        <v>6323</v>
      </c>
      <c r="I1721" s="4"/>
    </row>
    <row r="1722" spans="1:12" ht="16" x14ac:dyDescent="0.4">
      <c r="A1722" s="4" t="s">
        <v>3441</v>
      </c>
      <c r="B1722" s="4" t="s">
        <v>3442</v>
      </c>
      <c r="E1722" s="4" t="s">
        <v>3441</v>
      </c>
      <c r="F1722" s="4" t="s">
        <v>5117</v>
      </c>
      <c r="G1722" t="s">
        <v>4723</v>
      </c>
      <c r="H1722" t="s">
        <v>7491</v>
      </c>
      <c r="I1722" s="4"/>
    </row>
    <row r="1723" spans="1:12" ht="16" x14ac:dyDescent="0.4">
      <c r="A1723" s="4" t="s">
        <v>3443</v>
      </c>
      <c r="B1723" s="4" t="s">
        <v>3444</v>
      </c>
      <c r="E1723" s="4" t="s">
        <v>3443</v>
      </c>
      <c r="F1723" s="4" t="s">
        <v>7492</v>
      </c>
      <c r="G1723" t="s">
        <v>4726</v>
      </c>
      <c r="H1723" t="s">
        <v>4883</v>
      </c>
      <c r="I1723" s="4"/>
    </row>
    <row r="1724" spans="1:12" ht="16" x14ac:dyDescent="0.4">
      <c r="A1724" s="4" t="s">
        <v>3445</v>
      </c>
      <c r="B1724" s="4" t="s">
        <v>3446</v>
      </c>
      <c r="E1724" s="4" t="s">
        <v>3445</v>
      </c>
      <c r="F1724" s="4" t="s">
        <v>7493</v>
      </c>
      <c r="G1724" t="s">
        <v>4726</v>
      </c>
      <c r="H1724" t="s">
        <v>7494</v>
      </c>
      <c r="I1724" s="4"/>
    </row>
    <row r="1725" spans="1:12" ht="16" x14ac:dyDescent="0.4">
      <c r="A1725" s="4" t="s">
        <v>3447</v>
      </c>
      <c r="B1725" s="4" t="s">
        <v>3448</v>
      </c>
      <c r="E1725" s="4" t="s">
        <v>3447</v>
      </c>
      <c r="F1725" s="4" t="s">
        <v>7495</v>
      </c>
      <c r="G1725" t="s">
        <v>4723</v>
      </c>
      <c r="H1725" t="s">
        <v>7496</v>
      </c>
      <c r="I1725" s="4"/>
    </row>
    <row r="1726" spans="1:12" ht="16" x14ac:dyDescent="0.4">
      <c r="A1726" s="4" t="s">
        <v>3449</v>
      </c>
      <c r="B1726" s="4" t="s">
        <v>3450</v>
      </c>
      <c r="E1726" s="4" t="s">
        <v>3449</v>
      </c>
      <c r="F1726" s="4" t="s">
        <v>7497</v>
      </c>
      <c r="G1726" t="s">
        <v>4726</v>
      </c>
      <c r="H1726" t="s">
        <v>7498</v>
      </c>
      <c r="I1726" s="4"/>
    </row>
    <row r="1727" spans="1:12" ht="16" x14ac:dyDescent="0.4">
      <c r="A1727" s="4" t="s">
        <v>3451</v>
      </c>
      <c r="B1727" s="4" t="s">
        <v>3452</v>
      </c>
      <c r="E1727" s="4" t="s">
        <v>3451</v>
      </c>
      <c r="F1727" s="4" t="s">
        <v>7105</v>
      </c>
      <c r="G1727" t="s">
        <v>4723</v>
      </c>
      <c r="H1727" t="s">
        <v>7499</v>
      </c>
      <c r="I1727" s="4"/>
    </row>
    <row r="1728" spans="1:12" ht="16" x14ac:dyDescent="0.4">
      <c r="A1728" s="4" t="s">
        <v>3453</v>
      </c>
      <c r="B1728" s="4" t="s">
        <v>3454</v>
      </c>
      <c r="E1728" s="4" t="s">
        <v>3453</v>
      </c>
      <c r="F1728" s="4" t="s">
        <v>7500</v>
      </c>
      <c r="G1728" t="s">
        <v>4723</v>
      </c>
      <c r="H1728" t="s">
        <v>7501</v>
      </c>
      <c r="I1728" s="4"/>
    </row>
    <row r="1729" spans="1:9" ht="16" x14ac:dyDescent="0.4">
      <c r="A1729" s="4" t="s">
        <v>3455</v>
      </c>
      <c r="B1729" s="4" t="s">
        <v>3456</v>
      </c>
      <c r="E1729" s="4" t="s">
        <v>3455</v>
      </c>
      <c r="F1729" s="4" t="s">
        <v>7502</v>
      </c>
      <c r="G1729" t="s">
        <v>4723</v>
      </c>
      <c r="H1729" t="s">
        <v>7061</v>
      </c>
      <c r="I1729" s="4"/>
    </row>
    <row r="1730" spans="1:9" ht="16" x14ac:dyDescent="0.4">
      <c r="A1730" s="4" t="s">
        <v>3457</v>
      </c>
      <c r="B1730" s="4" t="s">
        <v>3458</v>
      </c>
      <c r="E1730" s="4" t="s">
        <v>3457</v>
      </c>
      <c r="F1730" s="4" t="s">
        <v>5902</v>
      </c>
      <c r="G1730" t="s">
        <v>4726</v>
      </c>
      <c r="H1730" t="s">
        <v>7503</v>
      </c>
      <c r="I1730" s="4"/>
    </row>
    <row r="1731" spans="1:9" ht="16" x14ac:dyDescent="0.4">
      <c r="A1731" s="4" t="s">
        <v>3459</v>
      </c>
      <c r="B1731" s="4" t="s">
        <v>3460</v>
      </c>
      <c r="E1731" s="4" t="s">
        <v>3459</v>
      </c>
      <c r="F1731" s="4" t="s">
        <v>7504</v>
      </c>
      <c r="G1731" t="s">
        <v>4726</v>
      </c>
      <c r="H1731" t="s">
        <v>7505</v>
      </c>
      <c r="I1731" s="4"/>
    </row>
    <row r="1732" spans="1:9" ht="16" x14ac:dyDescent="0.4">
      <c r="A1732" s="4" t="s">
        <v>3461</v>
      </c>
      <c r="B1732" s="4" t="s">
        <v>3462</v>
      </c>
      <c r="E1732" s="4" t="s">
        <v>3461</v>
      </c>
      <c r="F1732" s="4" t="s">
        <v>7326</v>
      </c>
      <c r="G1732" t="s">
        <v>4726</v>
      </c>
      <c r="H1732" t="s">
        <v>7506</v>
      </c>
      <c r="I1732" s="4"/>
    </row>
    <row r="1733" spans="1:9" ht="16" x14ac:dyDescent="0.4">
      <c r="A1733" s="4" t="s">
        <v>3463</v>
      </c>
      <c r="B1733" s="4" t="s">
        <v>3464</v>
      </c>
      <c r="E1733" s="4" t="s">
        <v>3463</v>
      </c>
      <c r="F1733" s="4" t="s">
        <v>5771</v>
      </c>
      <c r="G1733" t="s">
        <v>4723</v>
      </c>
      <c r="H1733" t="s">
        <v>7507</v>
      </c>
      <c r="I1733" s="4"/>
    </row>
    <row r="1734" spans="1:9" ht="16" x14ac:dyDescent="0.4">
      <c r="A1734" s="4" t="s">
        <v>3465</v>
      </c>
      <c r="B1734" s="4" t="s">
        <v>3466</v>
      </c>
      <c r="E1734" s="4" t="s">
        <v>3465</v>
      </c>
      <c r="F1734" s="4" t="s">
        <v>7508</v>
      </c>
      <c r="G1734" t="s">
        <v>4723</v>
      </c>
      <c r="H1734" t="s">
        <v>4885</v>
      </c>
      <c r="I1734" s="4"/>
    </row>
    <row r="1735" spans="1:9" ht="16" x14ac:dyDescent="0.4">
      <c r="A1735" s="4" t="s">
        <v>3467</v>
      </c>
      <c r="B1735" s="4" t="s">
        <v>3468</v>
      </c>
      <c r="E1735" s="4" t="s">
        <v>3467</v>
      </c>
      <c r="F1735" s="4" t="s">
        <v>7509</v>
      </c>
      <c r="G1735" t="s">
        <v>4723</v>
      </c>
      <c r="H1735" t="s">
        <v>7510</v>
      </c>
      <c r="I1735" s="4"/>
    </row>
    <row r="1736" spans="1:9" ht="16" x14ac:dyDescent="0.4">
      <c r="A1736" s="4" t="s">
        <v>3469</v>
      </c>
      <c r="B1736" s="4" t="s">
        <v>3470</v>
      </c>
      <c r="E1736" s="4" t="s">
        <v>3469</v>
      </c>
      <c r="F1736" s="4" t="s">
        <v>7511</v>
      </c>
      <c r="G1736" t="s">
        <v>4723</v>
      </c>
      <c r="H1736" t="s">
        <v>7512</v>
      </c>
      <c r="I1736" s="4"/>
    </row>
    <row r="1737" spans="1:9" ht="16" x14ac:dyDescent="0.4">
      <c r="A1737" s="4" t="s">
        <v>3471</v>
      </c>
      <c r="B1737" s="4" t="s">
        <v>3472</v>
      </c>
      <c r="E1737" s="4" t="s">
        <v>3471</v>
      </c>
      <c r="F1737" s="4" t="s">
        <v>7513</v>
      </c>
      <c r="G1737" t="s">
        <v>5601</v>
      </c>
      <c r="H1737" t="s">
        <v>7514</v>
      </c>
      <c r="I1737" s="4"/>
    </row>
    <row r="1738" spans="1:9" ht="16" x14ac:dyDescent="0.4">
      <c r="A1738" s="4" t="s">
        <v>3473</v>
      </c>
      <c r="B1738" s="4" t="s">
        <v>3474</v>
      </c>
      <c r="E1738" s="4" t="s">
        <v>3473</v>
      </c>
      <c r="F1738" s="4" t="s">
        <v>7515</v>
      </c>
      <c r="G1738" t="s">
        <v>4723</v>
      </c>
      <c r="H1738" t="s">
        <v>7516</v>
      </c>
      <c r="I1738" s="4"/>
    </row>
    <row r="1739" spans="1:9" ht="16" x14ac:dyDescent="0.4">
      <c r="A1739" s="4" t="s">
        <v>3475</v>
      </c>
      <c r="B1739" s="4" t="s">
        <v>3476</v>
      </c>
      <c r="E1739" s="4" t="s">
        <v>3475</v>
      </c>
      <c r="F1739" s="4" t="s">
        <v>6281</v>
      </c>
      <c r="G1739" t="s">
        <v>4726</v>
      </c>
      <c r="H1739" t="s">
        <v>7517</v>
      </c>
      <c r="I1739" s="4"/>
    </row>
    <row r="1740" spans="1:9" ht="16" x14ac:dyDescent="0.4">
      <c r="A1740" s="4" t="s">
        <v>3477</v>
      </c>
      <c r="B1740" s="4" t="s">
        <v>3478</v>
      </c>
      <c r="E1740" s="4" t="s">
        <v>3477</v>
      </c>
      <c r="F1740" s="4" t="s">
        <v>7518</v>
      </c>
      <c r="G1740" t="s">
        <v>4726</v>
      </c>
      <c r="H1740" t="s">
        <v>4824</v>
      </c>
      <c r="I1740" s="4"/>
    </row>
    <row r="1741" spans="1:9" ht="16" x14ac:dyDescent="0.4">
      <c r="A1741" s="4" t="s">
        <v>3479</v>
      </c>
      <c r="B1741" s="4" t="s">
        <v>3480</v>
      </c>
      <c r="E1741" s="4" t="s">
        <v>3479</v>
      </c>
      <c r="F1741" s="4" t="s">
        <v>7519</v>
      </c>
      <c r="G1741" t="s">
        <v>4726</v>
      </c>
      <c r="H1741" t="s">
        <v>7520</v>
      </c>
      <c r="I1741" s="4"/>
    </row>
    <row r="1742" spans="1:9" ht="16" x14ac:dyDescent="0.4">
      <c r="A1742" s="4" t="s">
        <v>3481</v>
      </c>
      <c r="B1742" s="4" t="s">
        <v>3482</v>
      </c>
      <c r="E1742" s="4" t="s">
        <v>3481</v>
      </c>
      <c r="F1742" s="4" t="s">
        <v>7521</v>
      </c>
      <c r="G1742" t="s">
        <v>4723</v>
      </c>
      <c r="H1742" t="s">
        <v>7522</v>
      </c>
      <c r="I1742" s="4"/>
    </row>
    <row r="1743" spans="1:9" ht="16" x14ac:dyDescent="0.4">
      <c r="A1743" s="4" t="s">
        <v>3483</v>
      </c>
      <c r="B1743" s="4" t="s">
        <v>3484</v>
      </c>
      <c r="E1743" s="4" t="s">
        <v>3483</v>
      </c>
      <c r="F1743" s="4" t="s">
        <v>7523</v>
      </c>
      <c r="G1743" t="s">
        <v>4723</v>
      </c>
      <c r="H1743" t="s">
        <v>7524</v>
      </c>
      <c r="I1743" s="4"/>
    </row>
    <row r="1744" spans="1:9" ht="16" x14ac:dyDescent="0.4">
      <c r="A1744" s="4" t="s">
        <v>3485</v>
      </c>
      <c r="B1744" s="4" t="s">
        <v>3486</v>
      </c>
      <c r="E1744" s="4" t="s">
        <v>3485</v>
      </c>
      <c r="F1744" s="4" t="s">
        <v>7525</v>
      </c>
      <c r="G1744" t="s">
        <v>4723</v>
      </c>
      <c r="H1744" t="s">
        <v>7526</v>
      </c>
      <c r="I1744" s="4"/>
    </row>
    <row r="1745" spans="1:9" ht="16" x14ac:dyDescent="0.4">
      <c r="A1745" s="4" t="s">
        <v>3487</v>
      </c>
      <c r="B1745" s="4" t="s">
        <v>3488</v>
      </c>
      <c r="E1745" s="4" t="s">
        <v>3487</v>
      </c>
      <c r="F1745" s="4" t="s">
        <v>7527</v>
      </c>
      <c r="G1745" t="s">
        <v>4723</v>
      </c>
      <c r="H1745" t="s">
        <v>7528</v>
      </c>
      <c r="I1745" s="4"/>
    </row>
    <row r="1746" spans="1:9" ht="16" x14ac:dyDescent="0.4">
      <c r="A1746" s="4" t="s">
        <v>3489</v>
      </c>
      <c r="B1746" s="4" t="s">
        <v>3490</v>
      </c>
      <c r="E1746" s="4" t="s">
        <v>3489</v>
      </c>
      <c r="F1746" s="4" t="s">
        <v>7529</v>
      </c>
      <c r="G1746" t="s">
        <v>4723</v>
      </c>
      <c r="H1746" t="s">
        <v>5671</v>
      </c>
      <c r="I1746" s="4"/>
    </row>
    <row r="1747" spans="1:9" ht="16" x14ac:dyDescent="0.4">
      <c r="A1747" s="4" t="s">
        <v>3491</v>
      </c>
      <c r="B1747" s="4" t="s">
        <v>3492</v>
      </c>
      <c r="E1747" s="4" t="s">
        <v>3491</v>
      </c>
      <c r="F1747" s="4" t="s">
        <v>6019</v>
      </c>
      <c r="G1747" t="s">
        <v>4726</v>
      </c>
      <c r="H1747" t="s">
        <v>6549</v>
      </c>
      <c r="I1747" s="4"/>
    </row>
    <row r="1748" spans="1:9" ht="16" x14ac:dyDescent="0.4">
      <c r="A1748" s="4" t="s">
        <v>3493</v>
      </c>
      <c r="B1748" s="4" t="s">
        <v>3494</v>
      </c>
      <c r="E1748" s="4" t="s">
        <v>3493</v>
      </c>
      <c r="F1748" s="4" t="s">
        <v>7530</v>
      </c>
      <c r="G1748" t="s">
        <v>4723</v>
      </c>
      <c r="H1748" t="s">
        <v>7223</v>
      </c>
      <c r="I1748" s="4"/>
    </row>
    <row r="1749" spans="1:9" ht="16" x14ac:dyDescent="0.4">
      <c r="A1749" s="4" t="s">
        <v>3495</v>
      </c>
      <c r="B1749" s="4" t="s">
        <v>3496</v>
      </c>
      <c r="E1749" s="4" t="s">
        <v>3495</v>
      </c>
      <c r="F1749" s="4" t="s">
        <v>7531</v>
      </c>
      <c r="G1749" t="s">
        <v>4723</v>
      </c>
      <c r="H1749" t="s">
        <v>7532</v>
      </c>
      <c r="I1749" s="4"/>
    </row>
    <row r="1750" spans="1:9" ht="16" x14ac:dyDescent="0.4">
      <c r="A1750" s="4" t="s">
        <v>3497</v>
      </c>
      <c r="B1750" s="4" t="s">
        <v>3498</v>
      </c>
      <c r="E1750" s="4" t="s">
        <v>3497</v>
      </c>
      <c r="F1750" s="4" t="s">
        <v>7515</v>
      </c>
      <c r="G1750" t="s">
        <v>4726</v>
      </c>
      <c r="H1750" t="s">
        <v>7533</v>
      </c>
      <c r="I1750" s="4"/>
    </row>
    <row r="1751" spans="1:9" ht="16" x14ac:dyDescent="0.4">
      <c r="A1751" s="4" t="s">
        <v>3499</v>
      </c>
      <c r="B1751" s="4" t="s">
        <v>3500</v>
      </c>
      <c r="E1751" s="4" t="s">
        <v>3499</v>
      </c>
      <c r="F1751" s="4" t="s">
        <v>7534</v>
      </c>
      <c r="G1751" t="s">
        <v>4726</v>
      </c>
      <c r="H1751" t="s">
        <v>6137</v>
      </c>
      <c r="I1751" s="4"/>
    </row>
    <row r="1752" spans="1:9" ht="16" x14ac:dyDescent="0.4">
      <c r="A1752" s="4" t="s">
        <v>3501</v>
      </c>
      <c r="B1752" s="4" t="s">
        <v>3502</v>
      </c>
      <c r="E1752" s="4" t="s">
        <v>3501</v>
      </c>
      <c r="F1752" s="4" t="s">
        <v>6579</v>
      </c>
      <c r="G1752" t="s">
        <v>4726</v>
      </c>
      <c r="H1752" t="s">
        <v>7535</v>
      </c>
      <c r="I1752" s="4"/>
    </row>
    <row r="1753" spans="1:9" ht="16" x14ac:dyDescent="0.4">
      <c r="A1753" s="4" t="s">
        <v>3503</v>
      </c>
      <c r="B1753" s="4" t="s">
        <v>3504</v>
      </c>
      <c r="E1753" s="4" t="s">
        <v>3503</v>
      </c>
      <c r="F1753" s="4" t="s">
        <v>7536</v>
      </c>
      <c r="G1753" t="s">
        <v>5601</v>
      </c>
      <c r="H1753" t="s">
        <v>7537</v>
      </c>
      <c r="I1753" s="4"/>
    </row>
    <row r="1754" spans="1:9" ht="16" x14ac:dyDescent="0.4">
      <c r="A1754" s="4" t="s">
        <v>3505</v>
      </c>
      <c r="B1754" s="4" t="s">
        <v>3506</v>
      </c>
      <c r="E1754" s="4" t="s">
        <v>3505</v>
      </c>
      <c r="F1754" s="4" t="s">
        <v>7538</v>
      </c>
      <c r="G1754" t="s">
        <v>4726</v>
      </c>
      <c r="H1754" t="s">
        <v>5837</v>
      </c>
      <c r="I1754" s="4"/>
    </row>
    <row r="1755" spans="1:9" ht="16" x14ac:dyDescent="0.4">
      <c r="A1755" s="4" t="s">
        <v>3507</v>
      </c>
      <c r="B1755" s="4" t="s">
        <v>3508</v>
      </c>
      <c r="E1755" s="4" t="s">
        <v>3507</v>
      </c>
      <c r="F1755" s="4" t="s">
        <v>7539</v>
      </c>
      <c r="G1755" t="s">
        <v>4726</v>
      </c>
      <c r="H1755" t="s">
        <v>7540</v>
      </c>
      <c r="I1755" s="4"/>
    </row>
    <row r="1756" spans="1:9" ht="16" x14ac:dyDescent="0.4">
      <c r="A1756" s="4" t="s">
        <v>3509</v>
      </c>
      <c r="B1756" s="4" t="s">
        <v>3510</v>
      </c>
      <c r="E1756" s="4" t="s">
        <v>3509</v>
      </c>
      <c r="F1756" s="4" t="s">
        <v>5791</v>
      </c>
      <c r="G1756" t="s">
        <v>4726</v>
      </c>
      <c r="H1756" t="s">
        <v>7541</v>
      </c>
      <c r="I1756" s="4"/>
    </row>
    <row r="1757" spans="1:9" ht="16" x14ac:dyDescent="0.4">
      <c r="A1757" s="4" t="s">
        <v>3511</v>
      </c>
      <c r="B1757" s="4" t="s">
        <v>3512</v>
      </c>
      <c r="E1757" s="4" t="s">
        <v>3511</v>
      </c>
      <c r="F1757" s="4" t="s">
        <v>7542</v>
      </c>
      <c r="G1757" t="s">
        <v>4723</v>
      </c>
      <c r="H1757" t="s">
        <v>7543</v>
      </c>
      <c r="I1757" s="4"/>
    </row>
    <row r="1758" spans="1:9" ht="16" x14ac:dyDescent="0.4">
      <c r="A1758" s="4" t="s">
        <v>3513</v>
      </c>
      <c r="B1758" s="4" t="s">
        <v>3514</v>
      </c>
      <c r="E1758" s="4" t="s">
        <v>3513</v>
      </c>
      <c r="F1758" s="4" t="s">
        <v>7544</v>
      </c>
      <c r="G1758" t="s">
        <v>4723</v>
      </c>
      <c r="H1758" t="s">
        <v>7545</v>
      </c>
      <c r="I1758" s="4"/>
    </row>
    <row r="1759" spans="1:9" ht="16" x14ac:dyDescent="0.4">
      <c r="A1759" s="4" t="s">
        <v>3515</v>
      </c>
      <c r="B1759" s="4" t="s">
        <v>3516</v>
      </c>
      <c r="E1759" s="4" t="s">
        <v>3515</v>
      </c>
      <c r="F1759" s="4" t="s">
        <v>5182</v>
      </c>
      <c r="G1759" t="s">
        <v>4726</v>
      </c>
      <c r="H1759" t="s">
        <v>7546</v>
      </c>
      <c r="I1759" s="4"/>
    </row>
    <row r="1760" spans="1:9" ht="16" x14ac:dyDescent="0.4">
      <c r="A1760" s="4" t="s">
        <v>3517</v>
      </c>
      <c r="B1760" s="4" t="s">
        <v>3518</v>
      </c>
      <c r="E1760" s="4" t="s">
        <v>3517</v>
      </c>
      <c r="F1760" s="4" t="s">
        <v>7547</v>
      </c>
      <c r="G1760" t="s">
        <v>5601</v>
      </c>
      <c r="H1760" t="s">
        <v>7548</v>
      </c>
      <c r="I1760" s="4"/>
    </row>
    <row r="1761" spans="1:9" ht="16" x14ac:dyDescent="0.4">
      <c r="A1761" s="4" t="s">
        <v>3519</v>
      </c>
      <c r="B1761" s="4" t="s">
        <v>3520</v>
      </c>
      <c r="E1761" s="4" t="s">
        <v>3519</v>
      </c>
      <c r="F1761" s="4" t="s">
        <v>7549</v>
      </c>
      <c r="G1761" t="s">
        <v>4726</v>
      </c>
      <c r="H1761" t="s">
        <v>7550</v>
      </c>
      <c r="I1761" s="4"/>
    </row>
    <row r="1762" spans="1:9" ht="16" x14ac:dyDescent="0.4">
      <c r="A1762" s="4" t="s">
        <v>3521</v>
      </c>
      <c r="B1762" s="4" t="s">
        <v>3522</v>
      </c>
      <c r="E1762" s="4" t="s">
        <v>3521</v>
      </c>
      <c r="F1762" s="4" t="s">
        <v>7551</v>
      </c>
      <c r="G1762" t="s">
        <v>4726</v>
      </c>
      <c r="H1762" t="s">
        <v>7552</v>
      </c>
      <c r="I1762" s="4"/>
    </row>
    <row r="1763" spans="1:9" ht="16" x14ac:dyDescent="0.4">
      <c r="A1763" s="4" t="s">
        <v>3523</v>
      </c>
      <c r="B1763" s="4" t="s">
        <v>3524</v>
      </c>
      <c r="E1763" s="4" t="s">
        <v>3523</v>
      </c>
      <c r="F1763" s="4" t="s">
        <v>7553</v>
      </c>
      <c r="G1763" t="s">
        <v>4726</v>
      </c>
      <c r="H1763" t="s">
        <v>7554</v>
      </c>
      <c r="I1763" s="4"/>
    </row>
    <row r="1764" spans="1:9" ht="16" x14ac:dyDescent="0.4">
      <c r="A1764" s="4" t="s">
        <v>3525</v>
      </c>
      <c r="B1764" s="4" t="s">
        <v>3526</v>
      </c>
      <c r="E1764" s="4" t="s">
        <v>3525</v>
      </c>
      <c r="F1764" s="4" t="s">
        <v>7555</v>
      </c>
      <c r="G1764" t="s">
        <v>4723</v>
      </c>
      <c r="H1764" t="s">
        <v>7556</v>
      </c>
      <c r="I1764" s="4"/>
    </row>
    <row r="1765" spans="1:9" ht="16" x14ac:dyDescent="0.4">
      <c r="A1765" s="4" t="s">
        <v>3527</v>
      </c>
      <c r="B1765" s="4" t="s">
        <v>3528</v>
      </c>
      <c r="E1765" s="4" t="s">
        <v>3527</v>
      </c>
      <c r="F1765" s="4" t="s">
        <v>7557</v>
      </c>
      <c r="G1765" t="s">
        <v>4723</v>
      </c>
      <c r="H1765" t="s">
        <v>7558</v>
      </c>
      <c r="I1765" s="4"/>
    </row>
    <row r="1766" spans="1:9" ht="16" x14ac:dyDescent="0.4">
      <c r="A1766" s="4" t="s">
        <v>3529</v>
      </c>
      <c r="B1766" s="4" t="s">
        <v>3530</v>
      </c>
      <c r="E1766" s="4" t="s">
        <v>3529</v>
      </c>
      <c r="F1766" s="4" t="s">
        <v>5162</v>
      </c>
      <c r="G1766" t="s">
        <v>4723</v>
      </c>
      <c r="H1766" t="s">
        <v>7559</v>
      </c>
      <c r="I1766" s="4"/>
    </row>
    <row r="1767" spans="1:9" ht="16" x14ac:dyDescent="0.4">
      <c r="A1767" s="4" t="s">
        <v>3531</v>
      </c>
      <c r="B1767" s="4" t="s">
        <v>3532</v>
      </c>
      <c r="E1767" s="4" t="s">
        <v>3531</v>
      </c>
      <c r="F1767" s="4" t="s">
        <v>6675</v>
      </c>
      <c r="G1767" t="s">
        <v>4723</v>
      </c>
      <c r="H1767" t="s">
        <v>7560</v>
      </c>
      <c r="I1767" s="4"/>
    </row>
    <row r="1768" spans="1:9" ht="16" x14ac:dyDescent="0.4">
      <c r="A1768" s="4" t="s">
        <v>3533</v>
      </c>
      <c r="B1768" s="4" t="s">
        <v>3534</v>
      </c>
      <c r="E1768" s="4" t="s">
        <v>3533</v>
      </c>
      <c r="F1768" s="4" t="s">
        <v>7561</v>
      </c>
      <c r="G1768" t="s">
        <v>4726</v>
      </c>
      <c r="H1768" t="s">
        <v>5039</v>
      </c>
      <c r="I1768" s="4"/>
    </row>
    <row r="1769" spans="1:9" ht="16" x14ac:dyDescent="0.4">
      <c r="A1769" s="4" t="s">
        <v>3535</v>
      </c>
      <c r="B1769" s="4" t="s">
        <v>3536</v>
      </c>
      <c r="E1769" s="4" t="s">
        <v>3535</v>
      </c>
      <c r="F1769" s="4" t="s">
        <v>7562</v>
      </c>
      <c r="G1769" t="s">
        <v>4723</v>
      </c>
      <c r="H1769" t="s">
        <v>6595</v>
      </c>
      <c r="I1769" s="4"/>
    </row>
    <row r="1770" spans="1:9" ht="16" x14ac:dyDescent="0.4">
      <c r="A1770" s="4" t="s">
        <v>3537</v>
      </c>
      <c r="B1770" s="4" t="s">
        <v>3538</v>
      </c>
      <c r="E1770" s="4" t="s">
        <v>3537</v>
      </c>
      <c r="F1770" s="4" t="s">
        <v>7563</v>
      </c>
      <c r="G1770" t="s">
        <v>4723</v>
      </c>
      <c r="H1770" t="s">
        <v>5087</v>
      </c>
      <c r="I1770" s="4"/>
    </row>
    <row r="1771" spans="1:9" ht="16" x14ac:dyDescent="0.4">
      <c r="A1771" s="4" t="s">
        <v>3539</v>
      </c>
      <c r="B1771" s="4" t="s">
        <v>3540</v>
      </c>
      <c r="E1771" s="4" t="s">
        <v>3539</v>
      </c>
      <c r="F1771" s="4" t="s">
        <v>7564</v>
      </c>
      <c r="G1771" t="s">
        <v>4723</v>
      </c>
      <c r="H1771" t="s">
        <v>5671</v>
      </c>
      <c r="I1771" s="4"/>
    </row>
    <row r="1772" spans="1:9" ht="16" x14ac:dyDescent="0.4">
      <c r="A1772" s="4" t="s">
        <v>3541</v>
      </c>
      <c r="B1772" s="4" t="s">
        <v>3542</v>
      </c>
      <c r="E1772" s="4" t="s">
        <v>3541</v>
      </c>
      <c r="F1772" s="4" t="s">
        <v>7565</v>
      </c>
      <c r="G1772" t="s">
        <v>4723</v>
      </c>
      <c r="H1772" t="s">
        <v>7566</v>
      </c>
      <c r="I1772" s="4"/>
    </row>
    <row r="1773" spans="1:9" ht="16" x14ac:dyDescent="0.4">
      <c r="A1773" s="4" t="s">
        <v>3543</v>
      </c>
      <c r="B1773" s="4" t="s">
        <v>3544</v>
      </c>
      <c r="E1773" s="4" t="s">
        <v>3543</v>
      </c>
      <c r="F1773" s="4" t="s">
        <v>7567</v>
      </c>
      <c r="G1773" t="s">
        <v>4723</v>
      </c>
      <c r="H1773" t="s">
        <v>7568</v>
      </c>
      <c r="I1773" s="4"/>
    </row>
    <row r="1774" spans="1:9" ht="16" x14ac:dyDescent="0.4">
      <c r="A1774" s="4" t="s">
        <v>3545</v>
      </c>
      <c r="B1774" s="4" t="s">
        <v>3546</v>
      </c>
      <c r="E1774" s="4" t="s">
        <v>3545</v>
      </c>
      <c r="F1774" s="4" t="s">
        <v>7569</v>
      </c>
      <c r="G1774" t="s">
        <v>4723</v>
      </c>
      <c r="H1774" t="s">
        <v>5620</v>
      </c>
      <c r="I1774" s="4"/>
    </row>
    <row r="1775" spans="1:9" ht="16" x14ac:dyDescent="0.4">
      <c r="A1775" s="4" t="s">
        <v>3547</v>
      </c>
      <c r="B1775" s="4" t="s">
        <v>3548</v>
      </c>
      <c r="E1775" s="4" t="s">
        <v>3547</v>
      </c>
      <c r="F1775" s="4" t="s">
        <v>7570</v>
      </c>
      <c r="G1775" t="s">
        <v>4723</v>
      </c>
      <c r="H1775" t="s">
        <v>7571</v>
      </c>
      <c r="I1775" s="4"/>
    </row>
    <row r="1776" spans="1:9" ht="16" x14ac:dyDescent="0.4">
      <c r="A1776" s="4" t="s">
        <v>3549</v>
      </c>
      <c r="B1776" s="4" t="s">
        <v>3550</v>
      </c>
      <c r="E1776" s="4" t="s">
        <v>3549</v>
      </c>
      <c r="F1776" s="4" t="s">
        <v>7572</v>
      </c>
      <c r="G1776" t="s">
        <v>4726</v>
      </c>
      <c r="H1776" t="s">
        <v>6417</v>
      </c>
      <c r="I1776" s="4"/>
    </row>
    <row r="1777" spans="1:12" ht="16" x14ac:dyDescent="0.4">
      <c r="A1777" s="4" t="s">
        <v>3551</v>
      </c>
      <c r="B1777" s="4" t="s">
        <v>3552</v>
      </c>
      <c r="E1777" s="4" t="s">
        <v>3551</v>
      </c>
      <c r="F1777" s="4" t="s">
        <v>7573</v>
      </c>
      <c r="G1777" t="s">
        <v>4723</v>
      </c>
      <c r="H1777" t="s">
        <v>6501</v>
      </c>
      <c r="I1777" s="4"/>
    </row>
    <row r="1778" spans="1:12" ht="16" x14ac:dyDescent="0.4">
      <c r="A1778" s="4" t="s">
        <v>3553</v>
      </c>
      <c r="B1778" s="4" t="s">
        <v>3554</v>
      </c>
      <c r="E1778" s="4" t="s">
        <v>3553</v>
      </c>
      <c r="F1778" s="4" t="s">
        <v>7574</v>
      </c>
      <c r="G1778" t="s">
        <v>4723</v>
      </c>
      <c r="H1778" t="s">
        <v>4913</v>
      </c>
      <c r="I1778" s="4"/>
    </row>
    <row r="1779" spans="1:12" ht="16" x14ac:dyDescent="0.4">
      <c r="A1779" s="4" t="s">
        <v>3555</v>
      </c>
      <c r="B1779" s="4" t="s">
        <v>3556</v>
      </c>
      <c r="E1779" s="4" t="s">
        <v>3555</v>
      </c>
      <c r="F1779" s="4" t="s">
        <v>7575</v>
      </c>
      <c r="G1779" t="s">
        <v>4726</v>
      </c>
      <c r="H1779" t="s">
        <v>7576</v>
      </c>
      <c r="I1779" s="4"/>
    </row>
    <row r="1780" spans="1:12" ht="16" x14ac:dyDescent="0.4">
      <c r="A1780" s="4" t="s">
        <v>3557</v>
      </c>
      <c r="B1780" s="4" t="s">
        <v>3558</v>
      </c>
      <c r="E1780" s="4" t="s">
        <v>3557</v>
      </c>
      <c r="F1780" s="4" t="s">
        <v>6581</v>
      </c>
      <c r="G1780" t="s">
        <v>4723</v>
      </c>
      <c r="H1780" t="s">
        <v>7577</v>
      </c>
      <c r="I1780" s="4"/>
    </row>
    <row r="1781" spans="1:12" ht="16" x14ac:dyDescent="0.4">
      <c r="A1781" s="4" t="s">
        <v>3559</v>
      </c>
      <c r="B1781" s="4" t="s">
        <v>3560</v>
      </c>
      <c r="E1781" s="4" t="s">
        <v>3559</v>
      </c>
      <c r="F1781" s="4" t="s">
        <v>7578</v>
      </c>
      <c r="G1781" t="s">
        <v>4726</v>
      </c>
      <c r="H1781" t="s">
        <v>7579</v>
      </c>
      <c r="I1781" s="4" t="s">
        <v>6001</v>
      </c>
      <c r="L1781" t="s">
        <v>6001</v>
      </c>
    </row>
    <row r="1782" spans="1:12" ht="16" x14ac:dyDescent="0.4">
      <c r="A1782" s="4" t="s">
        <v>3561</v>
      </c>
      <c r="B1782" s="4" t="s">
        <v>3562</v>
      </c>
      <c r="E1782" s="4" t="s">
        <v>3561</v>
      </c>
      <c r="F1782" s="4" t="s">
        <v>7580</v>
      </c>
      <c r="G1782" t="s">
        <v>4723</v>
      </c>
      <c r="H1782" t="s">
        <v>6113</v>
      </c>
      <c r="I1782" s="4"/>
    </row>
    <row r="1783" spans="1:12" ht="16" x14ac:dyDescent="0.4">
      <c r="A1783" s="4" t="s">
        <v>3563</v>
      </c>
      <c r="B1783" s="4" t="s">
        <v>3564</v>
      </c>
      <c r="E1783" s="4" t="s">
        <v>3563</v>
      </c>
      <c r="F1783" s="4" t="s">
        <v>7581</v>
      </c>
      <c r="G1783" t="s">
        <v>4723</v>
      </c>
      <c r="H1783" t="s">
        <v>6231</v>
      </c>
      <c r="I1783" s="4"/>
    </row>
    <row r="1784" spans="1:12" ht="16" x14ac:dyDescent="0.4">
      <c r="A1784" s="4" t="s">
        <v>3565</v>
      </c>
      <c r="B1784" s="4" t="s">
        <v>3566</v>
      </c>
      <c r="E1784" s="4" t="s">
        <v>3565</v>
      </c>
      <c r="F1784" s="4" t="s">
        <v>7336</v>
      </c>
      <c r="G1784" t="s">
        <v>4726</v>
      </c>
      <c r="H1784" t="s">
        <v>7582</v>
      </c>
      <c r="I1784" s="4"/>
    </row>
    <row r="1785" spans="1:12" ht="16" x14ac:dyDescent="0.4">
      <c r="A1785" s="4" t="s">
        <v>3567</v>
      </c>
      <c r="B1785" s="4" t="s">
        <v>3568</v>
      </c>
      <c r="E1785" s="4" t="s">
        <v>3567</v>
      </c>
      <c r="F1785" s="4" t="s">
        <v>4774</v>
      </c>
      <c r="G1785" t="s">
        <v>4723</v>
      </c>
      <c r="H1785" t="s">
        <v>7583</v>
      </c>
      <c r="I1785" s="4"/>
    </row>
    <row r="1786" spans="1:12" ht="16" x14ac:dyDescent="0.4">
      <c r="A1786" s="4" t="s">
        <v>3569</v>
      </c>
      <c r="B1786" s="4" t="s">
        <v>3570</v>
      </c>
      <c r="E1786" s="4" t="s">
        <v>3569</v>
      </c>
      <c r="F1786" s="4" t="s">
        <v>5766</v>
      </c>
      <c r="G1786" t="s">
        <v>4726</v>
      </c>
      <c r="H1786" t="s">
        <v>6099</v>
      </c>
      <c r="I1786" s="4"/>
    </row>
    <row r="1787" spans="1:12" ht="16" x14ac:dyDescent="0.4">
      <c r="A1787" s="4" t="s">
        <v>3571</v>
      </c>
      <c r="B1787" s="4" t="s">
        <v>3572</v>
      </c>
      <c r="E1787" s="4" t="s">
        <v>3571</v>
      </c>
      <c r="F1787" s="4" t="s">
        <v>7584</v>
      </c>
      <c r="G1787" t="s">
        <v>4726</v>
      </c>
      <c r="H1787" t="s">
        <v>7585</v>
      </c>
      <c r="I1787" s="4"/>
    </row>
    <row r="1788" spans="1:12" ht="16" x14ac:dyDescent="0.4">
      <c r="A1788" s="4" t="s">
        <v>3573</v>
      </c>
      <c r="B1788" s="4" t="s">
        <v>3574</v>
      </c>
      <c r="E1788" s="4" t="s">
        <v>3573</v>
      </c>
      <c r="F1788" s="4" t="s">
        <v>7586</v>
      </c>
      <c r="G1788" t="s">
        <v>4726</v>
      </c>
      <c r="H1788" t="s">
        <v>4763</v>
      </c>
      <c r="I1788" s="4"/>
    </row>
    <row r="1789" spans="1:12" ht="16" x14ac:dyDescent="0.4">
      <c r="A1789" s="4" t="s">
        <v>3575</v>
      </c>
      <c r="B1789" s="4" t="s">
        <v>3576</v>
      </c>
      <c r="E1789" s="4" t="s">
        <v>3575</v>
      </c>
      <c r="F1789" s="4" t="s">
        <v>7587</v>
      </c>
      <c r="G1789" t="s">
        <v>4726</v>
      </c>
      <c r="H1789" t="s">
        <v>7588</v>
      </c>
      <c r="I1789" s="4"/>
    </row>
    <row r="1790" spans="1:12" ht="16" x14ac:dyDescent="0.4">
      <c r="A1790" s="4" t="s">
        <v>3577</v>
      </c>
      <c r="B1790" s="4" t="s">
        <v>3578</v>
      </c>
      <c r="E1790" s="4" t="s">
        <v>3577</v>
      </c>
      <c r="F1790" s="4" t="s">
        <v>6615</v>
      </c>
      <c r="G1790" t="s">
        <v>4726</v>
      </c>
      <c r="H1790" t="s">
        <v>7589</v>
      </c>
      <c r="I1790" s="4"/>
    </row>
    <row r="1791" spans="1:12" ht="16" x14ac:dyDescent="0.4">
      <c r="A1791" s="4" t="s">
        <v>3579</v>
      </c>
      <c r="B1791" s="4" t="s">
        <v>3580</v>
      </c>
      <c r="E1791" s="4" t="s">
        <v>3579</v>
      </c>
      <c r="F1791" s="4" t="s">
        <v>7590</v>
      </c>
      <c r="G1791" t="s">
        <v>4726</v>
      </c>
      <c r="H1791" t="s">
        <v>4737</v>
      </c>
      <c r="I1791" s="4"/>
    </row>
    <row r="1792" spans="1:12" ht="16" x14ac:dyDescent="0.4">
      <c r="A1792" s="4" t="s">
        <v>3581</v>
      </c>
      <c r="B1792" s="4" t="s">
        <v>3582</v>
      </c>
      <c r="E1792" s="4" t="s">
        <v>3581</v>
      </c>
      <c r="F1792" s="4" t="s">
        <v>7591</v>
      </c>
      <c r="G1792" t="s">
        <v>4726</v>
      </c>
      <c r="H1792" t="s">
        <v>7592</v>
      </c>
      <c r="I1792" s="4"/>
    </row>
    <row r="1793" spans="1:12" ht="16" x14ac:dyDescent="0.4">
      <c r="A1793" s="4" t="s">
        <v>3583</v>
      </c>
      <c r="B1793" s="4" t="s">
        <v>3584</v>
      </c>
      <c r="E1793" s="4" t="s">
        <v>3583</v>
      </c>
      <c r="F1793" s="4" t="s">
        <v>5473</v>
      </c>
      <c r="G1793" t="s">
        <v>4726</v>
      </c>
      <c r="H1793" t="s">
        <v>7593</v>
      </c>
      <c r="I1793" s="4" t="s">
        <v>6001</v>
      </c>
      <c r="L1793" t="s">
        <v>6001</v>
      </c>
    </row>
    <row r="1794" spans="1:12" ht="16" x14ac:dyDescent="0.4">
      <c r="A1794" s="4" t="s">
        <v>3585</v>
      </c>
      <c r="B1794" s="4" t="s">
        <v>3586</v>
      </c>
      <c r="E1794" s="4" t="s">
        <v>3585</v>
      </c>
      <c r="F1794" s="4" t="s">
        <v>7594</v>
      </c>
      <c r="G1794" t="s">
        <v>4723</v>
      </c>
      <c r="H1794" t="s">
        <v>5095</v>
      </c>
      <c r="I1794" s="4"/>
    </row>
    <row r="1795" spans="1:12" ht="16" x14ac:dyDescent="0.4">
      <c r="A1795" s="4" t="s">
        <v>3587</v>
      </c>
      <c r="B1795" s="4" t="s">
        <v>3588</v>
      </c>
      <c r="E1795" s="4" t="s">
        <v>3587</v>
      </c>
      <c r="F1795" s="4" t="s">
        <v>7595</v>
      </c>
      <c r="G1795" t="s">
        <v>4726</v>
      </c>
      <c r="H1795" t="s">
        <v>5020</v>
      </c>
      <c r="I1795" s="4"/>
    </row>
    <row r="1796" spans="1:12" ht="16" x14ac:dyDescent="0.4">
      <c r="A1796" s="4" t="s">
        <v>3589</v>
      </c>
      <c r="B1796" s="4" t="s">
        <v>3590</v>
      </c>
      <c r="E1796" s="4" t="s">
        <v>3589</v>
      </c>
      <c r="F1796" s="4" t="s">
        <v>7596</v>
      </c>
      <c r="G1796" t="s">
        <v>4723</v>
      </c>
      <c r="H1796" t="s">
        <v>5886</v>
      </c>
      <c r="I1796" s="4"/>
    </row>
    <row r="1797" spans="1:12" ht="16" x14ac:dyDescent="0.4">
      <c r="A1797" s="4" t="s">
        <v>3591</v>
      </c>
      <c r="B1797" s="4" t="s">
        <v>3592</v>
      </c>
      <c r="E1797" s="4" t="s">
        <v>3591</v>
      </c>
      <c r="F1797" s="4" t="s">
        <v>7085</v>
      </c>
      <c r="G1797" t="s">
        <v>4726</v>
      </c>
      <c r="H1797" t="s">
        <v>4796</v>
      </c>
      <c r="I1797" s="4"/>
    </row>
    <row r="1798" spans="1:12" ht="16" x14ac:dyDescent="0.4">
      <c r="A1798" s="4" t="s">
        <v>3593</v>
      </c>
      <c r="B1798" s="4" t="s">
        <v>3594</v>
      </c>
      <c r="E1798" s="4" t="s">
        <v>3593</v>
      </c>
      <c r="F1798" s="4" t="s">
        <v>7597</v>
      </c>
      <c r="G1798" t="s">
        <v>4723</v>
      </c>
      <c r="H1798" t="s">
        <v>6636</v>
      </c>
      <c r="I1798" s="4"/>
    </row>
    <row r="1799" spans="1:12" ht="16" x14ac:dyDescent="0.4">
      <c r="A1799" s="4" t="s">
        <v>3595</v>
      </c>
      <c r="B1799" s="4" t="s">
        <v>3596</v>
      </c>
      <c r="E1799" s="4" t="s">
        <v>3595</v>
      </c>
      <c r="F1799" s="4" t="s">
        <v>7598</v>
      </c>
      <c r="G1799" t="s">
        <v>4726</v>
      </c>
      <c r="H1799" t="s">
        <v>7599</v>
      </c>
      <c r="I1799" s="4"/>
    </row>
    <row r="1800" spans="1:12" ht="16" x14ac:dyDescent="0.4">
      <c r="A1800" s="4" t="s">
        <v>3597</v>
      </c>
      <c r="B1800" s="4" t="s">
        <v>3598</v>
      </c>
      <c r="E1800" s="4" t="s">
        <v>3597</v>
      </c>
      <c r="F1800" s="4" t="s">
        <v>7600</v>
      </c>
      <c r="G1800" t="s">
        <v>4723</v>
      </c>
      <c r="H1800" t="s">
        <v>5983</v>
      </c>
      <c r="I1800" s="4"/>
    </row>
    <row r="1801" spans="1:12" ht="16" x14ac:dyDescent="0.4">
      <c r="A1801" s="4" t="s">
        <v>3599</v>
      </c>
      <c r="B1801" s="4" t="s">
        <v>3600</v>
      </c>
      <c r="E1801" s="4" t="s">
        <v>3599</v>
      </c>
      <c r="F1801" s="4" t="s">
        <v>5718</v>
      </c>
      <c r="G1801" t="s">
        <v>4723</v>
      </c>
      <c r="H1801" t="s">
        <v>6740</v>
      </c>
      <c r="I1801" s="4"/>
    </row>
    <row r="1802" spans="1:12" ht="16" x14ac:dyDescent="0.4">
      <c r="A1802" s="4" t="s">
        <v>3601</v>
      </c>
      <c r="B1802" s="4" t="s">
        <v>3602</v>
      </c>
      <c r="E1802" s="4" t="s">
        <v>3601</v>
      </c>
      <c r="F1802" s="4" t="s">
        <v>7601</v>
      </c>
      <c r="G1802" t="s">
        <v>4726</v>
      </c>
      <c r="H1802" t="s">
        <v>7602</v>
      </c>
      <c r="I1802" s="4"/>
    </row>
    <row r="1803" spans="1:12" ht="16" x14ac:dyDescent="0.4">
      <c r="A1803" s="4" t="s">
        <v>3603</v>
      </c>
      <c r="B1803" s="4" t="s">
        <v>3604</v>
      </c>
      <c r="E1803" s="4" t="s">
        <v>3603</v>
      </c>
      <c r="F1803" s="4" t="s">
        <v>7603</v>
      </c>
      <c r="G1803" t="s">
        <v>4723</v>
      </c>
      <c r="H1803" t="s">
        <v>7477</v>
      </c>
      <c r="I1803" s="4"/>
    </row>
    <row r="1804" spans="1:12" ht="16" x14ac:dyDescent="0.4">
      <c r="A1804" s="4" t="s">
        <v>3605</v>
      </c>
      <c r="B1804" s="4" t="s">
        <v>3606</v>
      </c>
      <c r="E1804" s="4" t="s">
        <v>3605</v>
      </c>
      <c r="F1804" s="4" t="s">
        <v>7604</v>
      </c>
      <c r="G1804" t="s">
        <v>4726</v>
      </c>
      <c r="H1804" t="s">
        <v>4852</v>
      </c>
      <c r="I1804" s="4"/>
    </row>
    <row r="1805" spans="1:12" ht="16" x14ac:dyDescent="0.4">
      <c r="A1805" s="4" t="s">
        <v>3607</v>
      </c>
      <c r="B1805" s="4" t="s">
        <v>3608</v>
      </c>
      <c r="E1805" s="4" t="s">
        <v>3607</v>
      </c>
      <c r="F1805" s="4" t="s">
        <v>5112</v>
      </c>
      <c r="G1805" t="s">
        <v>4726</v>
      </c>
      <c r="H1805" t="s">
        <v>5756</v>
      </c>
      <c r="I1805" s="4"/>
    </row>
    <row r="1806" spans="1:12" ht="16" x14ac:dyDescent="0.4">
      <c r="A1806" s="4" t="s">
        <v>3609</v>
      </c>
      <c r="B1806" s="4" t="s">
        <v>3610</v>
      </c>
      <c r="E1806" s="4" t="s">
        <v>3609</v>
      </c>
      <c r="F1806" s="4" t="s">
        <v>4780</v>
      </c>
      <c r="G1806" t="s">
        <v>4726</v>
      </c>
      <c r="H1806" t="s">
        <v>7605</v>
      </c>
      <c r="I1806" s="4"/>
    </row>
    <row r="1807" spans="1:12" ht="16" x14ac:dyDescent="0.4">
      <c r="A1807" s="4" t="s">
        <v>3611</v>
      </c>
      <c r="B1807" s="4" t="s">
        <v>3612</v>
      </c>
      <c r="E1807" s="4" t="s">
        <v>3611</v>
      </c>
      <c r="F1807" s="4" t="s">
        <v>7606</v>
      </c>
      <c r="G1807" t="s">
        <v>4726</v>
      </c>
      <c r="H1807" t="s">
        <v>7081</v>
      </c>
      <c r="I1807" s="4"/>
    </row>
    <row r="1808" spans="1:12" ht="16" x14ac:dyDescent="0.4">
      <c r="A1808" s="4" t="s">
        <v>3613</v>
      </c>
      <c r="B1808" s="4" t="s">
        <v>3614</v>
      </c>
      <c r="E1808" s="4" t="s">
        <v>3613</v>
      </c>
      <c r="F1808" s="4" t="s">
        <v>7607</v>
      </c>
      <c r="G1808" t="s">
        <v>4723</v>
      </c>
      <c r="H1808" t="s">
        <v>5545</v>
      </c>
      <c r="I1808" s="4"/>
    </row>
    <row r="1809" spans="1:12" ht="16" x14ac:dyDescent="0.4">
      <c r="A1809" s="4" t="s">
        <v>3615</v>
      </c>
      <c r="B1809" s="4" t="s">
        <v>3616</v>
      </c>
      <c r="E1809" s="4" t="s">
        <v>3615</v>
      </c>
      <c r="F1809" s="4" t="s">
        <v>7608</v>
      </c>
      <c r="G1809" t="s">
        <v>4723</v>
      </c>
      <c r="H1809" t="s">
        <v>7609</v>
      </c>
      <c r="I1809" s="4"/>
    </row>
    <row r="1810" spans="1:12" ht="16" x14ac:dyDescent="0.4">
      <c r="A1810" s="4" t="s">
        <v>3617</v>
      </c>
      <c r="B1810" s="4" t="s">
        <v>3618</v>
      </c>
      <c r="E1810" s="4" t="s">
        <v>3617</v>
      </c>
      <c r="F1810" s="4" t="s">
        <v>7610</v>
      </c>
      <c r="G1810" t="s">
        <v>4723</v>
      </c>
      <c r="H1810" t="s">
        <v>7611</v>
      </c>
      <c r="I1810" s="4"/>
    </row>
    <row r="1811" spans="1:12" ht="16" x14ac:dyDescent="0.4">
      <c r="A1811" s="4" t="s">
        <v>3619</v>
      </c>
      <c r="B1811" s="4" t="s">
        <v>3620</v>
      </c>
      <c r="E1811" s="4" t="s">
        <v>3619</v>
      </c>
      <c r="F1811" s="4" t="s">
        <v>7612</v>
      </c>
      <c r="G1811" t="s">
        <v>4723</v>
      </c>
      <c r="H1811" t="s">
        <v>5195</v>
      </c>
      <c r="I1811" s="4"/>
    </row>
    <row r="1812" spans="1:12" ht="16" x14ac:dyDescent="0.4">
      <c r="A1812" s="4" t="s">
        <v>3621</v>
      </c>
      <c r="B1812" s="4" t="s">
        <v>3622</v>
      </c>
      <c r="E1812" s="4" t="s">
        <v>3621</v>
      </c>
      <c r="F1812" s="4" t="s">
        <v>7613</v>
      </c>
      <c r="G1812" t="s">
        <v>4723</v>
      </c>
      <c r="H1812" t="s">
        <v>7524</v>
      </c>
      <c r="I1812" s="4"/>
    </row>
    <row r="1813" spans="1:12" ht="16" x14ac:dyDescent="0.4">
      <c r="A1813" s="4" t="s">
        <v>3623</v>
      </c>
      <c r="B1813" s="4" t="s">
        <v>3624</v>
      </c>
      <c r="E1813" s="4" t="s">
        <v>3623</v>
      </c>
      <c r="F1813" s="4" t="s">
        <v>7614</v>
      </c>
      <c r="G1813" t="s">
        <v>4723</v>
      </c>
      <c r="H1813" t="s">
        <v>7615</v>
      </c>
      <c r="I1813" s="4"/>
    </row>
    <row r="1814" spans="1:12" ht="16" x14ac:dyDescent="0.4">
      <c r="A1814" s="4" t="s">
        <v>3625</v>
      </c>
      <c r="B1814" s="4" t="s">
        <v>3626</v>
      </c>
      <c r="E1814" s="4" t="s">
        <v>3625</v>
      </c>
      <c r="F1814" s="4" t="s">
        <v>7616</v>
      </c>
      <c r="G1814" t="s">
        <v>4723</v>
      </c>
      <c r="H1814" t="s">
        <v>7617</v>
      </c>
      <c r="I1814" s="4"/>
    </row>
    <row r="1815" spans="1:12" ht="16" x14ac:dyDescent="0.4">
      <c r="A1815" s="4" t="s">
        <v>3627</v>
      </c>
      <c r="B1815" s="4" t="s">
        <v>3628</v>
      </c>
      <c r="E1815" s="4" t="s">
        <v>3627</v>
      </c>
      <c r="F1815" s="4" t="s">
        <v>7618</v>
      </c>
      <c r="G1815" t="s">
        <v>4726</v>
      </c>
      <c r="H1815" t="s">
        <v>7619</v>
      </c>
      <c r="I1815" s="4"/>
    </row>
    <row r="1816" spans="1:12" ht="16" x14ac:dyDescent="0.4">
      <c r="A1816" s="4" t="s">
        <v>3629</v>
      </c>
      <c r="B1816" s="4" t="s">
        <v>3630</v>
      </c>
      <c r="E1816" s="4" t="s">
        <v>3629</v>
      </c>
      <c r="F1816" s="4" t="s">
        <v>7620</v>
      </c>
      <c r="G1816" t="s">
        <v>4723</v>
      </c>
      <c r="H1816" t="s">
        <v>5545</v>
      </c>
      <c r="I1816" s="4"/>
    </row>
    <row r="1817" spans="1:12" ht="16" x14ac:dyDescent="0.4">
      <c r="A1817" s="4" t="s">
        <v>3631</v>
      </c>
      <c r="B1817" s="4" t="s">
        <v>3632</v>
      </c>
      <c r="E1817" s="4" t="s">
        <v>3631</v>
      </c>
      <c r="F1817" s="4" t="s">
        <v>7621</v>
      </c>
      <c r="G1817" t="s">
        <v>4726</v>
      </c>
      <c r="H1817" t="s">
        <v>6010</v>
      </c>
      <c r="I1817" s="4"/>
    </row>
    <row r="1818" spans="1:12" ht="16" x14ac:dyDescent="0.4">
      <c r="A1818" s="4" t="s">
        <v>3633</v>
      </c>
      <c r="B1818" s="4" t="s">
        <v>3634</v>
      </c>
      <c r="E1818" s="4" t="s">
        <v>3633</v>
      </c>
      <c r="F1818" s="4" t="s">
        <v>7622</v>
      </c>
      <c r="G1818" t="s">
        <v>4726</v>
      </c>
      <c r="H1818" t="s">
        <v>7623</v>
      </c>
      <c r="I1818" s="4"/>
    </row>
    <row r="1819" spans="1:12" ht="16" x14ac:dyDescent="0.4">
      <c r="A1819" s="4" t="s">
        <v>3635</v>
      </c>
      <c r="B1819" s="4" t="s">
        <v>3636</v>
      </c>
      <c r="E1819" s="4" t="s">
        <v>3635</v>
      </c>
      <c r="F1819" s="4" t="s">
        <v>7624</v>
      </c>
      <c r="G1819" t="s">
        <v>4726</v>
      </c>
      <c r="H1819" t="s">
        <v>6417</v>
      </c>
      <c r="I1819" s="4" t="s">
        <v>6001</v>
      </c>
      <c r="L1819" t="s">
        <v>6001</v>
      </c>
    </row>
    <row r="1820" spans="1:12" ht="16" x14ac:dyDescent="0.4">
      <c r="A1820" s="4" t="s">
        <v>3637</v>
      </c>
      <c r="B1820" s="4" t="s">
        <v>3638</v>
      </c>
      <c r="E1820" s="4" t="s">
        <v>3637</v>
      </c>
      <c r="F1820" s="4" t="s">
        <v>7625</v>
      </c>
      <c r="G1820" t="s">
        <v>4726</v>
      </c>
      <c r="H1820" t="s">
        <v>7157</v>
      </c>
      <c r="I1820" s="4"/>
    </row>
    <row r="1821" spans="1:12" ht="16" x14ac:dyDescent="0.4">
      <c r="A1821" s="4" t="s">
        <v>3639</v>
      </c>
      <c r="B1821" s="4" t="s">
        <v>3640</v>
      </c>
      <c r="E1821" s="4" t="s">
        <v>3639</v>
      </c>
      <c r="F1821" s="4" t="s">
        <v>6469</v>
      </c>
      <c r="G1821" t="s">
        <v>4726</v>
      </c>
      <c r="H1821" t="s">
        <v>5374</v>
      </c>
      <c r="I1821" s="4"/>
    </row>
    <row r="1822" spans="1:12" ht="16" x14ac:dyDescent="0.4">
      <c r="A1822" s="4" t="s">
        <v>3641</v>
      </c>
      <c r="B1822" s="4" t="s">
        <v>3642</v>
      </c>
      <c r="E1822" s="4" t="s">
        <v>3641</v>
      </c>
      <c r="F1822" s="4" t="s">
        <v>7626</v>
      </c>
      <c r="G1822" t="s">
        <v>4726</v>
      </c>
      <c r="H1822" t="s">
        <v>7627</v>
      </c>
      <c r="I1822" s="4"/>
    </row>
    <row r="1823" spans="1:12" ht="16" x14ac:dyDescent="0.4">
      <c r="A1823" s="4" t="s">
        <v>3643</v>
      </c>
      <c r="B1823" s="4" t="s">
        <v>3644</v>
      </c>
      <c r="E1823" s="4" t="s">
        <v>3643</v>
      </c>
      <c r="F1823" s="4" t="s">
        <v>7628</v>
      </c>
      <c r="G1823" t="s">
        <v>4726</v>
      </c>
      <c r="H1823" t="s">
        <v>4883</v>
      </c>
      <c r="I1823" s="4"/>
    </row>
    <row r="1824" spans="1:12" ht="16" x14ac:dyDescent="0.4">
      <c r="A1824" s="4" t="s">
        <v>3645</v>
      </c>
      <c r="B1824" s="4" t="s">
        <v>3646</v>
      </c>
      <c r="E1824" s="4" t="s">
        <v>3645</v>
      </c>
      <c r="F1824" s="4" t="s">
        <v>7629</v>
      </c>
      <c r="G1824" t="s">
        <v>4726</v>
      </c>
      <c r="H1824" t="s">
        <v>7630</v>
      </c>
      <c r="I1824" s="4"/>
    </row>
    <row r="1825" spans="1:9" ht="16" x14ac:dyDescent="0.4">
      <c r="A1825" s="4" t="s">
        <v>3647</v>
      </c>
      <c r="B1825" s="4" t="s">
        <v>3648</v>
      </c>
      <c r="E1825" s="4" t="s">
        <v>3647</v>
      </c>
      <c r="F1825" s="4" t="s">
        <v>7631</v>
      </c>
      <c r="G1825" t="s">
        <v>4723</v>
      </c>
      <c r="H1825" t="s">
        <v>7632</v>
      </c>
      <c r="I1825" s="4"/>
    </row>
    <row r="1826" spans="1:9" ht="16" x14ac:dyDescent="0.4">
      <c r="A1826" s="4" t="s">
        <v>3649</v>
      </c>
      <c r="B1826" s="4" t="s">
        <v>3650</v>
      </c>
      <c r="E1826" s="4" t="s">
        <v>3649</v>
      </c>
      <c r="F1826" s="4" t="s">
        <v>6048</v>
      </c>
      <c r="G1826" t="s">
        <v>4726</v>
      </c>
      <c r="H1826" t="s">
        <v>5568</v>
      </c>
      <c r="I1826" s="4"/>
    </row>
    <row r="1827" spans="1:9" ht="16" x14ac:dyDescent="0.4">
      <c r="A1827" s="4" t="s">
        <v>3651</v>
      </c>
      <c r="B1827" s="4" t="s">
        <v>3652</v>
      </c>
      <c r="E1827" s="4" t="s">
        <v>3651</v>
      </c>
      <c r="F1827" s="4" t="s">
        <v>7633</v>
      </c>
      <c r="G1827" t="s">
        <v>4723</v>
      </c>
      <c r="H1827" t="s">
        <v>7634</v>
      </c>
      <c r="I1827" s="4"/>
    </row>
    <row r="1828" spans="1:9" ht="16" x14ac:dyDescent="0.4">
      <c r="A1828" s="4" t="s">
        <v>3653</v>
      </c>
      <c r="B1828" s="4" t="s">
        <v>3654</v>
      </c>
      <c r="E1828" s="4" t="s">
        <v>3653</v>
      </c>
      <c r="F1828" s="4" t="s">
        <v>7635</v>
      </c>
      <c r="G1828" t="s">
        <v>4723</v>
      </c>
      <c r="H1828" t="s">
        <v>7636</v>
      </c>
      <c r="I1828" s="4"/>
    </row>
    <row r="1829" spans="1:9" ht="16" x14ac:dyDescent="0.4">
      <c r="A1829" s="4" t="s">
        <v>3655</v>
      </c>
      <c r="B1829" s="4" t="s">
        <v>3656</v>
      </c>
      <c r="E1829" s="4" t="s">
        <v>3655</v>
      </c>
      <c r="F1829" s="4" t="s">
        <v>7637</v>
      </c>
      <c r="G1829" t="s">
        <v>4723</v>
      </c>
      <c r="H1829" t="s">
        <v>7638</v>
      </c>
      <c r="I1829" s="4"/>
    </row>
    <row r="1830" spans="1:9" ht="16" x14ac:dyDescent="0.4">
      <c r="A1830" s="4" t="s">
        <v>3657</v>
      </c>
      <c r="B1830" s="4" t="s">
        <v>3658</v>
      </c>
      <c r="E1830" s="4" t="s">
        <v>3657</v>
      </c>
      <c r="F1830" s="4" t="s">
        <v>7639</v>
      </c>
      <c r="G1830" t="s">
        <v>4723</v>
      </c>
      <c r="H1830" t="s">
        <v>7496</v>
      </c>
      <c r="I1830" s="4"/>
    </row>
    <row r="1831" spans="1:9" ht="16" x14ac:dyDescent="0.4">
      <c r="A1831" s="4" t="s">
        <v>3659</v>
      </c>
      <c r="B1831" s="4" t="s">
        <v>3660</v>
      </c>
      <c r="E1831" s="4" t="s">
        <v>3659</v>
      </c>
      <c r="F1831" s="4" t="s">
        <v>7640</v>
      </c>
      <c r="G1831" t="s">
        <v>4723</v>
      </c>
      <c r="H1831" t="s">
        <v>5534</v>
      </c>
      <c r="I1831" s="4"/>
    </row>
    <row r="1832" spans="1:9" ht="16" x14ac:dyDescent="0.4">
      <c r="A1832" s="4" t="s">
        <v>3661</v>
      </c>
      <c r="B1832" s="4" t="s">
        <v>3662</v>
      </c>
      <c r="E1832" s="4" t="s">
        <v>3661</v>
      </c>
      <c r="F1832" s="4" t="s">
        <v>5088</v>
      </c>
      <c r="G1832" t="s">
        <v>4726</v>
      </c>
      <c r="H1832" t="s">
        <v>7641</v>
      </c>
      <c r="I1832" s="4"/>
    </row>
    <row r="1833" spans="1:9" ht="16" x14ac:dyDescent="0.4">
      <c r="A1833" s="4" t="s">
        <v>3663</v>
      </c>
      <c r="B1833" s="4" t="s">
        <v>3664</v>
      </c>
      <c r="E1833" s="4" t="s">
        <v>3663</v>
      </c>
      <c r="F1833" s="4" t="s">
        <v>6470</v>
      </c>
      <c r="G1833" t="s">
        <v>4723</v>
      </c>
      <c r="H1833" t="s">
        <v>5122</v>
      </c>
      <c r="I1833" s="4"/>
    </row>
    <row r="1834" spans="1:9" ht="16" x14ac:dyDescent="0.4">
      <c r="A1834" s="4" t="s">
        <v>3665</v>
      </c>
      <c r="B1834" s="4" t="s">
        <v>3666</v>
      </c>
      <c r="E1834" s="4" t="s">
        <v>3665</v>
      </c>
      <c r="F1834" s="4" t="s">
        <v>5448</v>
      </c>
      <c r="G1834" t="s">
        <v>4723</v>
      </c>
      <c r="H1834" t="s">
        <v>7414</v>
      </c>
      <c r="I1834" s="4"/>
    </row>
    <row r="1835" spans="1:9" ht="16" x14ac:dyDescent="0.4">
      <c r="A1835" s="4" t="s">
        <v>3667</v>
      </c>
      <c r="B1835" s="4" t="s">
        <v>3668</v>
      </c>
      <c r="E1835" s="4" t="s">
        <v>3667</v>
      </c>
      <c r="F1835" s="4" t="s">
        <v>7642</v>
      </c>
      <c r="G1835" t="s">
        <v>4726</v>
      </c>
      <c r="H1835" t="s">
        <v>7643</v>
      </c>
      <c r="I1835" s="4"/>
    </row>
    <row r="1836" spans="1:9" ht="16" x14ac:dyDescent="0.4">
      <c r="A1836" s="4" t="s">
        <v>3669</v>
      </c>
      <c r="B1836" s="4" t="s">
        <v>3670</v>
      </c>
      <c r="E1836" s="4" t="s">
        <v>3669</v>
      </c>
      <c r="F1836" s="4" t="s">
        <v>7644</v>
      </c>
      <c r="G1836" t="s">
        <v>4723</v>
      </c>
      <c r="H1836" t="s">
        <v>7645</v>
      </c>
      <c r="I1836" s="4"/>
    </row>
    <row r="1837" spans="1:9" ht="16" x14ac:dyDescent="0.4">
      <c r="A1837" s="4" t="s">
        <v>3671</v>
      </c>
      <c r="B1837" s="4" t="s">
        <v>3672</v>
      </c>
      <c r="E1837" s="4" t="s">
        <v>3671</v>
      </c>
      <c r="F1837" s="4" t="s">
        <v>7646</v>
      </c>
      <c r="G1837" t="s">
        <v>5601</v>
      </c>
      <c r="H1837" t="s">
        <v>6870</v>
      </c>
      <c r="I1837" s="4"/>
    </row>
    <row r="1838" spans="1:9" ht="16" x14ac:dyDescent="0.4">
      <c r="A1838" s="4" t="s">
        <v>3673</v>
      </c>
      <c r="B1838" s="4" t="s">
        <v>3674</v>
      </c>
      <c r="E1838" s="4" t="s">
        <v>3673</v>
      </c>
      <c r="F1838" s="4" t="s">
        <v>7647</v>
      </c>
      <c r="G1838" t="s">
        <v>4726</v>
      </c>
      <c r="H1838" t="s">
        <v>6010</v>
      </c>
      <c r="I1838" s="4"/>
    </row>
    <row r="1839" spans="1:9" ht="16" x14ac:dyDescent="0.4">
      <c r="A1839" s="4" t="s">
        <v>3675</v>
      </c>
      <c r="B1839" s="4" t="s">
        <v>3676</v>
      </c>
      <c r="E1839" s="4" t="s">
        <v>3675</v>
      </c>
      <c r="F1839" s="4" t="s">
        <v>7648</v>
      </c>
      <c r="G1839" t="s">
        <v>4726</v>
      </c>
      <c r="H1839" t="s">
        <v>7649</v>
      </c>
      <c r="I1839" s="4"/>
    </row>
    <row r="1840" spans="1:9" ht="16" x14ac:dyDescent="0.4">
      <c r="A1840" s="4" t="s">
        <v>3677</v>
      </c>
      <c r="B1840" s="4" t="s">
        <v>3678</v>
      </c>
      <c r="E1840" s="4" t="s">
        <v>3677</v>
      </c>
      <c r="F1840" s="4" t="s">
        <v>7650</v>
      </c>
      <c r="G1840" t="s">
        <v>4726</v>
      </c>
      <c r="H1840" t="s">
        <v>7651</v>
      </c>
      <c r="I1840" s="4"/>
    </row>
    <row r="1841" spans="1:9" ht="16" x14ac:dyDescent="0.4">
      <c r="A1841" s="4" t="s">
        <v>3679</v>
      </c>
      <c r="B1841" s="4" t="s">
        <v>3680</v>
      </c>
      <c r="E1841" s="4" t="s">
        <v>3679</v>
      </c>
      <c r="F1841" s="4" t="s">
        <v>6696</v>
      </c>
      <c r="G1841" t="s">
        <v>4726</v>
      </c>
      <c r="H1841" t="s">
        <v>7652</v>
      </c>
      <c r="I1841" s="4"/>
    </row>
    <row r="1842" spans="1:9" ht="16" x14ac:dyDescent="0.4">
      <c r="A1842" s="4" t="s">
        <v>3681</v>
      </c>
      <c r="B1842" s="4" t="s">
        <v>3682</v>
      </c>
      <c r="E1842" s="4" t="s">
        <v>3681</v>
      </c>
      <c r="F1842" s="4" t="s">
        <v>6778</v>
      </c>
      <c r="G1842" t="s">
        <v>4726</v>
      </c>
      <c r="H1842" t="s">
        <v>7653</v>
      </c>
      <c r="I1842" s="4"/>
    </row>
    <row r="1843" spans="1:9" ht="16" x14ac:dyDescent="0.4">
      <c r="A1843" s="4" t="s">
        <v>3683</v>
      </c>
      <c r="B1843" s="4" t="s">
        <v>3684</v>
      </c>
      <c r="E1843" s="4" t="s">
        <v>3683</v>
      </c>
      <c r="F1843" s="4" t="s">
        <v>7654</v>
      </c>
      <c r="G1843" t="s">
        <v>4723</v>
      </c>
      <c r="H1843" t="s">
        <v>4850</v>
      </c>
      <c r="I1843" s="4"/>
    </row>
    <row r="1844" spans="1:9" ht="16" x14ac:dyDescent="0.4">
      <c r="A1844" s="4" t="s">
        <v>3685</v>
      </c>
      <c r="B1844" s="4" t="s">
        <v>3686</v>
      </c>
      <c r="E1844" s="4" t="s">
        <v>3685</v>
      </c>
      <c r="F1844" s="4" t="s">
        <v>7655</v>
      </c>
      <c r="G1844" t="s">
        <v>4723</v>
      </c>
      <c r="H1844" t="s">
        <v>7656</v>
      </c>
      <c r="I1844" s="4"/>
    </row>
    <row r="1845" spans="1:9" ht="16" x14ac:dyDescent="0.4">
      <c r="A1845" s="4" t="s">
        <v>3687</v>
      </c>
      <c r="B1845" s="4" t="s">
        <v>3688</v>
      </c>
      <c r="E1845" s="4" t="s">
        <v>3687</v>
      </c>
      <c r="F1845" s="4" t="s">
        <v>4853</v>
      </c>
      <c r="G1845" t="s">
        <v>4726</v>
      </c>
      <c r="H1845" t="s">
        <v>7657</v>
      </c>
      <c r="I1845" s="4"/>
    </row>
    <row r="1846" spans="1:9" ht="16" x14ac:dyDescent="0.4">
      <c r="A1846" s="4" t="s">
        <v>3689</v>
      </c>
      <c r="B1846" s="4" t="s">
        <v>3690</v>
      </c>
      <c r="E1846" s="4" t="s">
        <v>3689</v>
      </c>
      <c r="F1846" s="4" t="s">
        <v>7658</v>
      </c>
      <c r="G1846" t="s">
        <v>4726</v>
      </c>
      <c r="H1846" t="s">
        <v>7659</v>
      </c>
      <c r="I1846" s="4"/>
    </row>
    <row r="1847" spans="1:9" ht="16" x14ac:dyDescent="0.4">
      <c r="A1847" s="4" t="s">
        <v>3691</v>
      </c>
      <c r="B1847" s="4" t="s">
        <v>3692</v>
      </c>
      <c r="E1847" s="4" t="s">
        <v>3691</v>
      </c>
      <c r="F1847" s="4" t="s">
        <v>7660</v>
      </c>
      <c r="G1847" t="s">
        <v>4726</v>
      </c>
      <c r="H1847" t="s">
        <v>4775</v>
      </c>
      <c r="I1847" s="4"/>
    </row>
    <row r="1848" spans="1:9" ht="16" x14ac:dyDescent="0.4">
      <c r="A1848" s="4" t="s">
        <v>3693</v>
      </c>
      <c r="B1848" s="4" t="s">
        <v>3694</v>
      </c>
      <c r="E1848" s="4" t="s">
        <v>3693</v>
      </c>
      <c r="F1848" s="4" t="s">
        <v>7661</v>
      </c>
      <c r="G1848" t="s">
        <v>4726</v>
      </c>
      <c r="H1848" t="s">
        <v>7662</v>
      </c>
      <c r="I1848" s="4"/>
    </row>
    <row r="1849" spans="1:9" ht="16" x14ac:dyDescent="0.4">
      <c r="A1849" s="4" t="s">
        <v>3695</v>
      </c>
      <c r="B1849" s="4" t="s">
        <v>3696</v>
      </c>
      <c r="E1849" s="4" t="s">
        <v>3695</v>
      </c>
      <c r="F1849" s="4" t="s">
        <v>7663</v>
      </c>
      <c r="G1849" t="s">
        <v>4726</v>
      </c>
      <c r="H1849" t="s">
        <v>7664</v>
      </c>
      <c r="I1849" s="4"/>
    </row>
    <row r="1850" spans="1:9" ht="16" x14ac:dyDescent="0.4">
      <c r="A1850" s="4" t="s">
        <v>3697</v>
      </c>
      <c r="B1850" s="4" t="s">
        <v>3698</v>
      </c>
      <c r="E1850" s="4" t="s">
        <v>3697</v>
      </c>
      <c r="F1850" s="4" t="s">
        <v>7665</v>
      </c>
      <c r="G1850" t="s">
        <v>4726</v>
      </c>
      <c r="H1850" t="s">
        <v>7666</v>
      </c>
      <c r="I1850" s="4"/>
    </row>
    <row r="1851" spans="1:9" ht="16" x14ac:dyDescent="0.4">
      <c r="A1851" s="4" t="s">
        <v>3699</v>
      </c>
      <c r="B1851" s="4" t="s">
        <v>3700</v>
      </c>
      <c r="E1851" s="4" t="s">
        <v>3699</v>
      </c>
      <c r="F1851" s="4" t="s">
        <v>7667</v>
      </c>
      <c r="G1851" t="s">
        <v>4726</v>
      </c>
      <c r="H1851" t="s">
        <v>7668</v>
      </c>
      <c r="I1851" s="4"/>
    </row>
    <row r="1852" spans="1:9" ht="16" x14ac:dyDescent="0.4">
      <c r="A1852" s="4" t="s">
        <v>3701</v>
      </c>
      <c r="B1852" s="4" t="s">
        <v>3702</v>
      </c>
      <c r="E1852" s="4" t="s">
        <v>3701</v>
      </c>
      <c r="F1852" s="4" t="s">
        <v>7669</v>
      </c>
      <c r="G1852" t="s">
        <v>4726</v>
      </c>
      <c r="H1852" t="s">
        <v>5286</v>
      </c>
      <c r="I1852" s="4"/>
    </row>
    <row r="1853" spans="1:9" ht="16" x14ac:dyDescent="0.4">
      <c r="A1853" s="4" t="s">
        <v>3703</v>
      </c>
      <c r="B1853" s="4" t="s">
        <v>3704</v>
      </c>
      <c r="E1853" s="4" t="s">
        <v>3703</v>
      </c>
      <c r="F1853" s="4" t="s">
        <v>7670</v>
      </c>
      <c r="G1853" t="s">
        <v>4726</v>
      </c>
      <c r="H1853" t="s">
        <v>4820</v>
      </c>
      <c r="I1853" s="4"/>
    </row>
    <row r="1854" spans="1:9" ht="16" x14ac:dyDescent="0.4">
      <c r="A1854" s="4" t="s">
        <v>3705</v>
      </c>
      <c r="B1854" s="4" t="s">
        <v>3706</v>
      </c>
      <c r="E1854" s="4" t="s">
        <v>3705</v>
      </c>
      <c r="F1854" s="4" t="s">
        <v>7671</v>
      </c>
      <c r="G1854" t="s">
        <v>4726</v>
      </c>
      <c r="H1854" t="s">
        <v>7672</v>
      </c>
      <c r="I1854" s="4"/>
    </row>
    <row r="1855" spans="1:9" ht="16" x14ac:dyDescent="0.4">
      <c r="A1855" s="4" t="s">
        <v>3707</v>
      </c>
      <c r="B1855" s="4" t="s">
        <v>3708</v>
      </c>
      <c r="E1855" s="4" t="s">
        <v>3707</v>
      </c>
      <c r="F1855" s="4" t="s">
        <v>7673</v>
      </c>
      <c r="G1855" t="s">
        <v>4726</v>
      </c>
      <c r="H1855" t="s">
        <v>4820</v>
      </c>
      <c r="I1855" s="4"/>
    </row>
    <row r="1856" spans="1:9" ht="16" x14ac:dyDescent="0.4">
      <c r="A1856" s="4" t="s">
        <v>3709</v>
      </c>
      <c r="B1856" s="4" t="s">
        <v>3710</v>
      </c>
      <c r="E1856" s="4" t="s">
        <v>3709</v>
      </c>
      <c r="F1856" s="4" t="s">
        <v>7376</v>
      </c>
      <c r="G1856" t="s">
        <v>4723</v>
      </c>
      <c r="H1856" t="s">
        <v>7674</v>
      </c>
      <c r="I1856" s="4"/>
    </row>
    <row r="1857" spans="1:9" ht="16" x14ac:dyDescent="0.4">
      <c r="A1857" s="4" t="s">
        <v>3711</v>
      </c>
      <c r="B1857" s="4" t="s">
        <v>3712</v>
      </c>
      <c r="E1857" s="4" t="s">
        <v>3711</v>
      </c>
      <c r="F1857" s="4" t="s">
        <v>5937</v>
      </c>
      <c r="G1857" t="s">
        <v>4726</v>
      </c>
      <c r="H1857" t="s">
        <v>5736</v>
      </c>
      <c r="I1857" s="4"/>
    </row>
    <row r="1858" spans="1:9" ht="16" x14ac:dyDescent="0.4">
      <c r="A1858" s="4" t="s">
        <v>3713</v>
      </c>
      <c r="B1858" s="4" t="s">
        <v>3714</v>
      </c>
      <c r="E1858" s="4" t="s">
        <v>3713</v>
      </c>
      <c r="F1858" s="4" t="s">
        <v>7675</v>
      </c>
      <c r="G1858" t="s">
        <v>4726</v>
      </c>
      <c r="H1858" t="s">
        <v>5480</v>
      </c>
      <c r="I1858" s="4"/>
    </row>
    <row r="1859" spans="1:9" ht="16" x14ac:dyDescent="0.4">
      <c r="A1859" s="4" t="s">
        <v>3715</v>
      </c>
      <c r="B1859" s="4" t="s">
        <v>3716</v>
      </c>
      <c r="E1859" s="4" t="s">
        <v>3715</v>
      </c>
      <c r="F1859" s="4" t="s">
        <v>7676</v>
      </c>
      <c r="G1859" t="s">
        <v>4723</v>
      </c>
      <c r="H1859" t="s">
        <v>7677</v>
      </c>
      <c r="I1859" s="4"/>
    </row>
    <row r="1860" spans="1:9" ht="16" x14ac:dyDescent="0.4">
      <c r="A1860" s="4" t="s">
        <v>3717</v>
      </c>
      <c r="B1860" s="4" t="s">
        <v>3718</v>
      </c>
      <c r="E1860" s="4" t="s">
        <v>3717</v>
      </c>
      <c r="F1860" s="4" t="s">
        <v>7678</v>
      </c>
      <c r="G1860" t="s">
        <v>4726</v>
      </c>
      <c r="H1860" t="s">
        <v>7679</v>
      </c>
      <c r="I1860" s="4"/>
    </row>
    <row r="1861" spans="1:9" ht="16" x14ac:dyDescent="0.4">
      <c r="A1861" s="4" t="s">
        <v>3719</v>
      </c>
      <c r="B1861" s="4" t="s">
        <v>3720</v>
      </c>
      <c r="E1861" s="4" t="s">
        <v>3719</v>
      </c>
      <c r="F1861" s="4" t="s">
        <v>6557</v>
      </c>
      <c r="G1861" t="s">
        <v>4723</v>
      </c>
      <c r="H1861" t="s">
        <v>6919</v>
      </c>
      <c r="I1861" s="4"/>
    </row>
    <row r="1862" spans="1:9" ht="16" x14ac:dyDescent="0.4">
      <c r="A1862" s="4" t="s">
        <v>3721</v>
      </c>
      <c r="B1862" s="4" t="s">
        <v>3722</v>
      </c>
      <c r="E1862" s="4" t="s">
        <v>3721</v>
      </c>
      <c r="F1862" s="4" t="s">
        <v>6281</v>
      </c>
      <c r="G1862" t="s">
        <v>4723</v>
      </c>
      <c r="H1862" t="s">
        <v>7680</v>
      </c>
      <c r="I1862" s="4"/>
    </row>
    <row r="1863" spans="1:9" ht="16" x14ac:dyDescent="0.4">
      <c r="A1863" s="4" t="s">
        <v>3723</v>
      </c>
      <c r="B1863" s="4" t="s">
        <v>3724</v>
      </c>
      <c r="E1863" s="4" t="s">
        <v>3723</v>
      </c>
      <c r="F1863" s="4" t="s">
        <v>7681</v>
      </c>
      <c r="G1863" t="s">
        <v>4723</v>
      </c>
      <c r="H1863" t="s">
        <v>7682</v>
      </c>
      <c r="I1863" s="4"/>
    </row>
    <row r="1864" spans="1:9" ht="16" x14ac:dyDescent="0.4">
      <c r="A1864" s="4" t="s">
        <v>3725</v>
      </c>
      <c r="B1864" s="4" t="s">
        <v>3726</v>
      </c>
      <c r="E1864" s="4" t="s">
        <v>3725</v>
      </c>
      <c r="F1864" s="4" t="s">
        <v>5455</v>
      </c>
      <c r="G1864" t="s">
        <v>4723</v>
      </c>
      <c r="H1864" t="s">
        <v>5671</v>
      </c>
      <c r="I1864" s="4"/>
    </row>
    <row r="1865" spans="1:9" ht="16" x14ac:dyDescent="0.4">
      <c r="A1865" s="4" t="s">
        <v>3727</v>
      </c>
      <c r="B1865" s="4" t="s">
        <v>3728</v>
      </c>
      <c r="E1865" s="4" t="s">
        <v>3727</v>
      </c>
      <c r="F1865" s="4" t="s">
        <v>7683</v>
      </c>
      <c r="G1865" t="s">
        <v>4723</v>
      </c>
      <c r="H1865" t="s">
        <v>7684</v>
      </c>
      <c r="I1865" s="4"/>
    </row>
    <row r="1866" spans="1:9" ht="16" x14ac:dyDescent="0.4">
      <c r="A1866" s="4" t="s">
        <v>3729</v>
      </c>
      <c r="B1866" s="4" t="s">
        <v>3730</v>
      </c>
      <c r="E1866" s="4" t="s">
        <v>3729</v>
      </c>
      <c r="F1866" s="4" t="s">
        <v>7685</v>
      </c>
      <c r="G1866" t="s">
        <v>4723</v>
      </c>
      <c r="H1866" t="s">
        <v>4831</v>
      </c>
      <c r="I1866" s="4"/>
    </row>
    <row r="1867" spans="1:9" ht="16" x14ac:dyDescent="0.4">
      <c r="A1867" s="4" t="s">
        <v>3731</v>
      </c>
      <c r="B1867" s="4" t="s">
        <v>3732</v>
      </c>
      <c r="E1867" s="4" t="s">
        <v>3731</v>
      </c>
      <c r="F1867" s="4" t="s">
        <v>5542</v>
      </c>
      <c r="G1867" t="s">
        <v>4723</v>
      </c>
      <c r="H1867" t="s">
        <v>7686</v>
      </c>
      <c r="I1867" s="4"/>
    </row>
    <row r="1868" spans="1:9" ht="16" x14ac:dyDescent="0.4">
      <c r="A1868" s="4" t="s">
        <v>3733</v>
      </c>
      <c r="B1868" s="4" t="s">
        <v>3734</v>
      </c>
      <c r="E1868" s="4" t="s">
        <v>3733</v>
      </c>
      <c r="F1868" s="4" t="s">
        <v>7687</v>
      </c>
      <c r="G1868" t="s">
        <v>4726</v>
      </c>
      <c r="H1868" t="s">
        <v>7688</v>
      </c>
      <c r="I1868" s="4"/>
    </row>
    <row r="1869" spans="1:9" ht="16" x14ac:dyDescent="0.4">
      <c r="A1869" s="4" t="s">
        <v>3735</v>
      </c>
      <c r="B1869" s="4" t="s">
        <v>3736</v>
      </c>
      <c r="E1869" s="4" t="s">
        <v>3735</v>
      </c>
      <c r="F1869" s="4" t="s">
        <v>6143</v>
      </c>
      <c r="G1869" t="s">
        <v>4723</v>
      </c>
      <c r="H1869" t="s">
        <v>6072</v>
      </c>
      <c r="I1869" s="4"/>
    </row>
    <row r="1870" spans="1:9" ht="16" x14ac:dyDescent="0.4">
      <c r="A1870" s="4" t="s">
        <v>3737</v>
      </c>
      <c r="B1870" s="4" t="s">
        <v>3738</v>
      </c>
      <c r="E1870" s="4" t="s">
        <v>3737</v>
      </c>
      <c r="F1870" s="4" t="s">
        <v>5978</v>
      </c>
      <c r="G1870" t="s">
        <v>4726</v>
      </c>
      <c r="H1870" t="s">
        <v>7689</v>
      </c>
      <c r="I1870" s="4"/>
    </row>
    <row r="1871" spans="1:9" ht="16" x14ac:dyDescent="0.4">
      <c r="A1871" s="4" t="s">
        <v>3739</v>
      </c>
      <c r="B1871" s="4" t="s">
        <v>3740</v>
      </c>
      <c r="E1871" s="4" t="s">
        <v>3739</v>
      </c>
      <c r="F1871" s="4" t="s">
        <v>7690</v>
      </c>
      <c r="G1871" t="s">
        <v>4726</v>
      </c>
      <c r="H1871" t="s">
        <v>5417</v>
      </c>
      <c r="I1871" s="4"/>
    </row>
    <row r="1872" spans="1:9" ht="16" x14ac:dyDescent="0.4">
      <c r="A1872" s="4" t="s">
        <v>3741</v>
      </c>
      <c r="B1872" s="4" t="s">
        <v>3742</v>
      </c>
      <c r="E1872" s="4" t="s">
        <v>3741</v>
      </c>
      <c r="F1872" s="4" t="s">
        <v>5119</v>
      </c>
      <c r="G1872" t="s">
        <v>4726</v>
      </c>
      <c r="H1872" t="s">
        <v>4972</v>
      </c>
      <c r="I1872" s="4"/>
    </row>
    <row r="1873" spans="1:9" ht="16" x14ac:dyDescent="0.4">
      <c r="A1873" s="4" t="s">
        <v>3743</v>
      </c>
      <c r="B1873" s="4" t="s">
        <v>3744</v>
      </c>
      <c r="E1873" s="4" t="s">
        <v>3743</v>
      </c>
      <c r="F1873" s="4" t="s">
        <v>7691</v>
      </c>
      <c r="G1873" t="s">
        <v>4726</v>
      </c>
      <c r="H1873" t="s">
        <v>7692</v>
      </c>
      <c r="I1873" s="4"/>
    </row>
    <row r="1874" spans="1:9" ht="16" x14ac:dyDescent="0.4">
      <c r="A1874" s="4" t="s">
        <v>3745</v>
      </c>
      <c r="B1874" s="4" t="s">
        <v>3746</v>
      </c>
      <c r="E1874" s="4" t="s">
        <v>3745</v>
      </c>
      <c r="F1874" s="4" t="s">
        <v>7693</v>
      </c>
      <c r="G1874" t="s">
        <v>4726</v>
      </c>
      <c r="H1874" t="s">
        <v>7694</v>
      </c>
      <c r="I1874" s="4"/>
    </row>
    <row r="1875" spans="1:9" ht="16" x14ac:dyDescent="0.4">
      <c r="A1875" s="4" t="s">
        <v>3747</v>
      </c>
      <c r="B1875" s="4" t="s">
        <v>3748</v>
      </c>
      <c r="E1875" s="4" t="s">
        <v>3747</v>
      </c>
      <c r="F1875" s="4" t="s">
        <v>7695</v>
      </c>
      <c r="G1875" t="s">
        <v>4726</v>
      </c>
      <c r="H1875" t="s">
        <v>7696</v>
      </c>
      <c r="I1875" s="4"/>
    </row>
    <row r="1876" spans="1:9" ht="16" x14ac:dyDescent="0.4">
      <c r="A1876" s="4" t="s">
        <v>3749</v>
      </c>
      <c r="B1876" s="4" t="s">
        <v>3750</v>
      </c>
      <c r="E1876" s="4" t="s">
        <v>3749</v>
      </c>
      <c r="F1876" s="4" t="s">
        <v>7697</v>
      </c>
      <c r="G1876" t="s">
        <v>4726</v>
      </c>
      <c r="H1876" t="s">
        <v>7698</v>
      </c>
      <c r="I1876" s="4"/>
    </row>
    <row r="1877" spans="1:9" ht="16" x14ac:dyDescent="0.4">
      <c r="A1877" s="4" t="s">
        <v>3751</v>
      </c>
      <c r="B1877" s="4" t="s">
        <v>3752</v>
      </c>
      <c r="E1877" s="4" t="s">
        <v>3751</v>
      </c>
      <c r="F1877" s="4" t="s">
        <v>7699</v>
      </c>
      <c r="G1877" t="s">
        <v>4726</v>
      </c>
      <c r="H1877" t="s">
        <v>7700</v>
      </c>
      <c r="I1877" s="4"/>
    </row>
    <row r="1878" spans="1:9" ht="16" x14ac:dyDescent="0.4">
      <c r="A1878" s="4" t="s">
        <v>3753</v>
      </c>
      <c r="B1878" s="4" t="s">
        <v>3754</v>
      </c>
      <c r="E1878" s="4" t="s">
        <v>3753</v>
      </c>
      <c r="F1878" s="4" t="s">
        <v>6615</v>
      </c>
      <c r="G1878" t="s">
        <v>4723</v>
      </c>
      <c r="H1878" t="s">
        <v>7701</v>
      </c>
      <c r="I1878" s="4"/>
    </row>
    <row r="1879" spans="1:9" ht="16" x14ac:dyDescent="0.4">
      <c r="A1879" s="4" t="s">
        <v>3755</v>
      </c>
      <c r="B1879" s="4" t="s">
        <v>3756</v>
      </c>
      <c r="E1879" s="4" t="s">
        <v>3755</v>
      </c>
      <c r="F1879" s="4" t="s">
        <v>7702</v>
      </c>
      <c r="G1879" t="s">
        <v>4723</v>
      </c>
      <c r="H1879" t="s">
        <v>5938</v>
      </c>
      <c r="I1879" s="4"/>
    </row>
    <row r="1880" spans="1:9" ht="16" x14ac:dyDescent="0.4">
      <c r="A1880" s="4" t="s">
        <v>3757</v>
      </c>
      <c r="B1880" s="4" t="s">
        <v>3758</v>
      </c>
      <c r="E1880" s="4" t="s">
        <v>3757</v>
      </c>
      <c r="F1880" s="4" t="s">
        <v>7703</v>
      </c>
      <c r="G1880" t="s">
        <v>5601</v>
      </c>
      <c r="H1880" t="s">
        <v>7704</v>
      </c>
      <c r="I1880" s="4"/>
    </row>
    <row r="1881" spans="1:9" ht="16" x14ac:dyDescent="0.4">
      <c r="A1881" s="4" t="s">
        <v>3759</v>
      </c>
      <c r="B1881" s="4" t="s">
        <v>3760</v>
      </c>
      <c r="E1881" s="4" t="s">
        <v>3759</v>
      </c>
      <c r="F1881" s="4" t="s">
        <v>7705</v>
      </c>
      <c r="G1881" t="s">
        <v>4723</v>
      </c>
      <c r="H1881" t="s">
        <v>7706</v>
      </c>
      <c r="I1881" s="4"/>
    </row>
    <row r="1882" spans="1:9" ht="16" x14ac:dyDescent="0.4">
      <c r="A1882" s="4" t="s">
        <v>3761</v>
      </c>
      <c r="B1882" s="4" t="s">
        <v>3762</v>
      </c>
      <c r="E1882" s="4" t="s">
        <v>3761</v>
      </c>
      <c r="F1882" s="4" t="s">
        <v>7707</v>
      </c>
      <c r="G1882" t="s">
        <v>4723</v>
      </c>
      <c r="H1882" t="s">
        <v>7708</v>
      </c>
      <c r="I1882" s="4"/>
    </row>
    <row r="1883" spans="1:9" ht="16" x14ac:dyDescent="0.4">
      <c r="A1883" s="4" t="s">
        <v>3763</v>
      </c>
      <c r="B1883" s="4" t="s">
        <v>3764</v>
      </c>
      <c r="E1883" s="4" t="s">
        <v>3763</v>
      </c>
      <c r="F1883" s="4" t="s">
        <v>5735</v>
      </c>
      <c r="G1883" t="s">
        <v>4726</v>
      </c>
      <c r="H1883" t="s">
        <v>7709</v>
      </c>
      <c r="I1883" s="4"/>
    </row>
    <row r="1884" spans="1:9" ht="16" x14ac:dyDescent="0.4">
      <c r="A1884" s="4" t="s">
        <v>3765</v>
      </c>
      <c r="B1884" s="4" t="s">
        <v>3766</v>
      </c>
      <c r="E1884" s="4" t="s">
        <v>3765</v>
      </c>
      <c r="F1884" s="4" t="s">
        <v>7710</v>
      </c>
      <c r="G1884" t="s">
        <v>4723</v>
      </c>
      <c r="H1884" t="s">
        <v>7701</v>
      </c>
      <c r="I1884" s="4"/>
    </row>
    <row r="1885" spans="1:9" ht="16" x14ac:dyDescent="0.4">
      <c r="A1885" s="4" t="s">
        <v>3767</v>
      </c>
      <c r="B1885" s="4" t="s">
        <v>3768</v>
      </c>
      <c r="E1885" s="4" t="s">
        <v>3767</v>
      </c>
      <c r="F1885" s="4" t="s">
        <v>7711</v>
      </c>
      <c r="G1885" t="s">
        <v>4723</v>
      </c>
      <c r="H1885" t="s">
        <v>7712</v>
      </c>
      <c r="I1885" s="4"/>
    </row>
    <row r="1886" spans="1:9" ht="16" x14ac:dyDescent="0.4">
      <c r="A1886" s="4" t="s">
        <v>3769</v>
      </c>
      <c r="B1886" s="4" t="s">
        <v>3770</v>
      </c>
      <c r="E1886" s="4" t="s">
        <v>3769</v>
      </c>
      <c r="F1886" s="4" t="s">
        <v>7713</v>
      </c>
      <c r="G1886" t="s">
        <v>4723</v>
      </c>
      <c r="H1886" t="s">
        <v>7714</v>
      </c>
      <c r="I1886" s="4"/>
    </row>
    <row r="1887" spans="1:9" ht="16" x14ac:dyDescent="0.4">
      <c r="A1887" s="4" t="s">
        <v>3771</v>
      </c>
      <c r="B1887" s="4" t="s">
        <v>3772</v>
      </c>
      <c r="E1887" s="4" t="s">
        <v>3771</v>
      </c>
      <c r="F1887" s="4" t="s">
        <v>7715</v>
      </c>
      <c r="G1887" t="s">
        <v>4723</v>
      </c>
      <c r="H1887" t="s">
        <v>7716</v>
      </c>
      <c r="I1887" s="4"/>
    </row>
    <row r="1888" spans="1:9" ht="16" x14ac:dyDescent="0.4">
      <c r="A1888" s="4" t="s">
        <v>3773</v>
      </c>
      <c r="B1888" s="4" t="s">
        <v>3774</v>
      </c>
      <c r="E1888" s="4" t="s">
        <v>3773</v>
      </c>
      <c r="F1888" s="4" t="s">
        <v>7717</v>
      </c>
      <c r="G1888" t="s">
        <v>4723</v>
      </c>
      <c r="H1888" t="s">
        <v>7718</v>
      </c>
      <c r="I1888" s="4"/>
    </row>
    <row r="1889" spans="1:12" ht="16" x14ac:dyDescent="0.4">
      <c r="A1889" s="4" t="s">
        <v>3775</v>
      </c>
      <c r="B1889" s="4" t="s">
        <v>3776</v>
      </c>
      <c r="E1889" s="4" t="s">
        <v>3775</v>
      </c>
      <c r="F1889" s="4" t="s">
        <v>7719</v>
      </c>
      <c r="G1889" t="s">
        <v>4726</v>
      </c>
      <c r="H1889" t="s">
        <v>7720</v>
      </c>
      <c r="I1889" s="4"/>
    </row>
    <row r="1890" spans="1:12" ht="16" x14ac:dyDescent="0.4">
      <c r="A1890" s="4" t="s">
        <v>3777</v>
      </c>
      <c r="B1890" s="4" t="s">
        <v>3778</v>
      </c>
      <c r="E1890" s="4" t="s">
        <v>3777</v>
      </c>
      <c r="F1890" s="4" t="s">
        <v>7721</v>
      </c>
      <c r="G1890" t="s">
        <v>4726</v>
      </c>
      <c r="H1890" t="s">
        <v>5453</v>
      </c>
      <c r="I1890" s="4"/>
    </row>
    <row r="1891" spans="1:12" ht="16" x14ac:dyDescent="0.4">
      <c r="A1891" s="4" t="s">
        <v>3779</v>
      </c>
      <c r="B1891" s="4" t="s">
        <v>3780</v>
      </c>
      <c r="E1891" s="4" t="s">
        <v>3779</v>
      </c>
      <c r="F1891" s="4" t="s">
        <v>5761</v>
      </c>
      <c r="G1891" t="s">
        <v>4726</v>
      </c>
      <c r="H1891" t="s">
        <v>7722</v>
      </c>
      <c r="I1891" s="4"/>
    </row>
    <row r="1892" spans="1:12" ht="16" x14ac:dyDescent="0.4">
      <c r="A1892" s="4" t="s">
        <v>3781</v>
      </c>
      <c r="B1892" s="4" t="s">
        <v>3782</v>
      </c>
      <c r="E1892" s="4" t="s">
        <v>3781</v>
      </c>
      <c r="F1892" s="4" t="s">
        <v>7723</v>
      </c>
      <c r="G1892" t="s">
        <v>4723</v>
      </c>
      <c r="H1892" t="s">
        <v>6693</v>
      </c>
      <c r="I1892" s="4"/>
    </row>
    <row r="1893" spans="1:12" ht="16" x14ac:dyDescent="0.4">
      <c r="A1893" s="4" t="s">
        <v>3783</v>
      </c>
      <c r="B1893" s="4" t="s">
        <v>3784</v>
      </c>
      <c r="E1893" s="4" t="s">
        <v>3783</v>
      </c>
      <c r="F1893" s="4" t="s">
        <v>7724</v>
      </c>
      <c r="G1893" t="s">
        <v>4726</v>
      </c>
      <c r="H1893" t="s">
        <v>4763</v>
      </c>
      <c r="I1893" s="4"/>
    </row>
    <row r="1894" spans="1:12" ht="16" x14ac:dyDescent="0.4">
      <c r="A1894" s="4" t="s">
        <v>3785</v>
      </c>
      <c r="B1894" s="4" t="s">
        <v>3786</v>
      </c>
      <c r="E1894" s="4" t="s">
        <v>3785</v>
      </c>
      <c r="F1894" s="4" t="s">
        <v>7725</v>
      </c>
      <c r="G1894" t="s">
        <v>4726</v>
      </c>
      <c r="H1894" t="s">
        <v>7726</v>
      </c>
      <c r="I1894" s="4"/>
    </row>
    <row r="1895" spans="1:12" ht="16" x14ac:dyDescent="0.4">
      <c r="A1895" s="4" t="s">
        <v>3787</v>
      </c>
      <c r="B1895" s="4" t="s">
        <v>3788</v>
      </c>
      <c r="E1895" s="4" t="s">
        <v>3787</v>
      </c>
      <c r="F1895" s="4" t="s">
        <v>7727</v>
      </c>
      <c r="G1895" t="s">
        <v>4723</v>
      </c>
      <c r="H1895" t="s">
        <v>7728</v>
      </c>
      <c r="I1895" s="4"/>
    </row>
    <row r="1896" spans="1:12" ht="16" x14ac:dyDescent="0.4">
      <c r="A1896" s="4" t="s">
        <v>3789</v>
      </c>
      <c r="B1896" s="4" t="s">
        <v>3790</v>
      </c>
      <c r="E1896" s="4" t="s">
        <v>3789</v>
      </c>
      <c r="F1896" s="4" t="s">
        <v>7729</v>
      </c>
      <c r="G1896" t="s">
        <v>4726</v>
      </c>
      <c r="H1896" t="s">
        <v>4952</v>
      </c>
      <c r="I1896" s="4"/>
    </row>
    <row r="1897" spans="1:12" ht="16" x14ac:dyDescent="0.4">
      <c r="A1897" s="4" t="s">
        <v>3791</v>
      </c>
      <c r="B1897" s="4" t="s">
        <v>3792</v>
      </c>
      <c r="E1897" s="4" t="s">
        <v>3791</v>
      </c>
      <c r="F1897" s="4" t="s">
        <v>7730</v>
      </c>
      <c r="G1897" t="s">
        <v>4723</v>
      </c>
      <c r="H1897" t="s">
        <v>7731</v>
      </c>
      <c r="I1897" s="4"/>
    </row>
    <row r="1898" spans="1:12" ht="16" x14ac:dyDescent="0.4">
      <c r="A1898" s="4" t="s">
        <v>3793</v>
      </c>
      <c r="B1898" s="4" t="s">
        <v>3794</v>
      </c>
      <c r="E1898" s="4" t="s">
        <v>3793</v>
      </c>
      <c r="F1898" s="4" t="s">
        <v>5180</v>
      </c>
      <c r="G1898" t="s">
        <v>4726</v>
      </c>
      <c r="H1898" t="s">
        <v>7732</v>
      </c>
      <c r="I1898" s="4" t="s">
        <v>6001</v>
      </c>
      <c r="L1898" t="s">
        <v>6001</v>
      </c>
    </row>
    <row r="1899" spans="1:12" ht="16" x14ac:dyDescent="0.4">
      <c r="A1899" s="4" t="s">
        <v>3795</v>
      </c>
      <c r="B1899" s="4" t="s">
        <v>3796</v>
      </c>
      <c r="E1899" s="4" t="s">
        <v>3795</v>
      </c>
      <c r="F1899" s="4" t="s">
        <v>7733</v>
      </c>
      <c r="G1899" t="s">
        <v>4726</v>
      </c>
      <c r="H1899" t="s">
        <v>5024</v>
      </c>
      <c r="I1899" s="4"/>
    </row>
    <row r="1900" spans="1:12" ht="16" x14ac:dyDescent="0.4">
      <c r="A1900" s="4" t="s">
        <v>3797</v>
      </c>
      <c r="B1900" s="4" t="s">
        <v>3798</v>
      </c>
      <c r="E1900" s="4" t="s">
        <v>3797</v>
      </c>
      <c r="F1900" s="4" t="s">
        <v>4859</v>
      </c>
      <c r="G1900" t="s">
        <v>4726</v>
      </c>
      <c r="H1900" t="s">
        <v>7734</v>
      </c>
      <c r="I1900" s="4"/>
    </row>
    <row r="1901" spans="1:12" ht="16" x14ac:dyDescent="0.4">
      <c r="A1901" s="4" t="s">
        <v>3799</v>
      </c>
      <c r="B1901" s="4" t="s">
        <v>3800</v>
      </c>
      <c r="E1901" s="4" t="s">
        <v>3799</v>
      </c>
      <c r="F1901" s="4" t="s">
        <v>4917</v>
      </c>
      <c r="G1901" t="s">
        <v>4726</v>
      </c>
      <c r="H1901" t="s">
        <v>5480</v>
      </c>
      <c r="I1901" s="4"/>
    </row>
    <row r="1902" spans="1:12" ht="16" x14ac:dyDescent="0.4">
      <c r="A1902" s="4" t="s">
        <v>3801</v>
      </c>
      <c r="B1902" s="4" t="s">
        <v>3802</v>
      </c>
      <c r="E1902" s="4" t="s">
        <v>3801</v>
      </c>
      <c r="F1902" s="4" t="s">
        <v>7735</v>
      </c>
      <c r="G1902" t="s">
        <v>4723</v>
      </c>
      <c r="H1902" t="s">
        <v>4913</v>
      </c>
      <c r="I1902" s="4"/>
    </row>
    <row r="1903" spans="1:12" ht="16" x14ac:dyDescent="0.4">
      <c r="A1903" s="4" t="s">
        <v>3803</v>
      </c>
      <c r="B1903" s="4" t="s">
        <v>3804</v>
      </c>
      <c r="E1903" s="4" t="s">
        <v>3803</v>
      </c>
      <c r="F1903" s="4" t="s">
        <v>7575</v>
      </c>
      <c r="G1903" t="s">
        <v>4723</v>
      </c>
      <c r="H1903" t="s">
        <v>7736</v>
      </c>
      <c r="I1903" s="4"/>
    </row>
    <row r="1904" spans="1:12" ht="16" x14ac:dyDescent="0.4">
      <c r="A1904" s="4" t="s">
        <v>3805</v>
      </c>
      <c r="B1904" s="4" t="s">
        <v>3806</v>
      </c>
      <c r="E1904" s="4" t="s">
        <v>3805</v>
      </c>
      <c r="F1904" s="4" t="s">
        <v>7737</v>
      </c>
      <c r="G1904" t="s">
        <v>4723</v>
      </c>
      <c r="H1904" t="s">
        <v>6636</v>
      </c>
      <c r="I1904" s="4"/>
    </row>
    <row r="1905" spans="1:9" ht="16" x14ac:dyDescent="0.4">
      <c r="A1905" s="4" t="s">
        <v>3807</v>
      </c>
      <c r="B1905" s="4" t="s">
        <v>3808</v>
      </c>
      <c r="E1905" s="4" t="s">
        <v>3807</v>
      </c>
      <c r="F1905" s="4" t="s">
        <v>7738</v>
      </c>
      <c r="G1905" t="s">
        <v>4723</v>
      </c>
      <c r="H1905" t="s">
        <v>5159</v>
      </c>
      <c r="I1905" s="4"/>
    </row>
    <row r="1906" spans="1:9" ht="16" x14ac:dyDescent="0.4">
      <c r="A1906" s="4" t="s">
        <v>3809</v>
      </c>
      <c r="B1906" s="4" t="s">
        <v>3810</v>
      </c>
      <c r="E1906" s="4" t="s">
        <v>3809</v>
      </c>
      <c r="F1906" s="4" t="s">
        <v>7739</v>
      </c>
      <c r="G1906" t="s">
        <v>4723</v>
      </c>
      <c r="H1906" t="s">
        <v>7740</v>
      </c>
      <c r="I1906" s="4"/>
    </row>
    <row r="1907" spans="1:9" ht="16" x14ac:dyDescent="0.4">
      <c r="A1907" s="4" t="s">
        <v>3811</v>
      </c>
      <c r="B1907" s="4" t="s">
        <v>3812</v>
      </c>
      <c r="E1907" s="4" t="s">
        <v>3811</v>
      </c>
      <c r="F1907" s="4" t="s">
        <v>7741</v>
      </c>
      <c r="G1907" t="s">
        <v>4723</v>
      </c>
      <c r="H1907" t="s">
        <v>7742</v>
      </c>
      <c r="I1907" s="4"/>
    </row>
    <row r="1908" spans="1:9" ht="16" x14ac:dyDescent="0.4">
      <c r="A1908" s="4" t="s">
        <v>3813</v>
      </c>
      <c r="B1908" s="4" t="s">
        <v>3814</v>
      </c>
      <c r="E1908" s="4" t="s">
        <v>3813</v>
      </c>
      <c r="F1908" s="4" t="s">
        <v>7743</v>
      </c>
      <c r="G1908" t="s">
        <v>4726</v>
      </c>
      <c r="H1908" t="s">
        <v>7744</v>
      </c>
      <c r="I1908" s="4"/>
    </row>
    <row r="1909" spans="1:9" ht="16" x14ac:dyDescent="0.4">
      <c r="A1909" s="4" t="s">
        <v>3815</v>
      </c>
      <c r="B1909" s="4" t="s">
        <v>3816</v>
      </c>
      <c r="E1909" s="4" t="s">
        <v>3815</v>
      </c>
      <c r="F1909" s="4" t="s">
        <v>5272</v>
      </c>
      <c r="G1909" t="s">
        <v>4723</v>
      </c>
      <c r="H1909" t="s">
        <v>7745</v>
      </c>
      <c r="I1909" s="4"/>
    </row>
    <row r="1910" spans="1:9" ht="16" x14ac:dyDescent="0.4">
      <c r="A1910" s="4" t="s">
        <v>3817</v>
      </c>
      <c r="B1910" s="4" t="s">
        <v>3818</v>
      </c>
      <c r="E1910" s="4" t="s">
        <v>3817</v>
      </c>
      <c r="F1910" s="4" t="s">
        <v>7746</v>
      </c>
      <c r="G1910" t="s">
        <v>4723</v>
      </c>
      <c r="H1910" t="s">
        <v>7747</v>
      </c>
      <c r="I1910" s="4"/>
    </row>
    <row r="1911" spans="1:9" ht="16" x14ac:dyDescent="0.4">
      <c r="A1911" s="4" t="s">
        <v>3819</v>
      </c>
      <c r="B1911" s="4" t="s">
        <v>3820</v>
      </c>
      <c r="E1911" s="4" t="s">
        <v>3819</v>
      </c>
      <c r="F1911" s="4" t="s">
        <v>7748</v>
      </c>
      <c r="G1911" t="s">
        <v>4726</v>
      </c>
      <c r="H1911" t="s">
        <v>7749</v>
      </c>
      <c r="I1911" s="4"/>
    </row>
    <row r="1912" spans="1:9" ht="16" x14ac:dyDescent="0.4">
      <c r="A1912" s="4" t="s">
        <v>3821</v>
      </c>
      <c r="B1912" s="4" t="s">
        <v>3822</v>
      </c>
      <c r="E1912" s="4" t="s">
        <v>3821</v>
      </c>
      <c r="F1912" s="4" t="s">
        <v>5542</v>
      </c>
      <c r="G1912" t="s">
        <v>4726</v>
      </c>
      <c r="H1912" t="s">
        <v>7750</v>
      </c>
      <c r="I1912" s="4"/>
    </row>
    <row r="1913" spans="1:9" ht="16" x14ac:dyDescent="0.4">
      <c r="A1913" s="4" t="s">
        <v>3823</v>
      </c>
      <c r="B1913" s="4" t="s">
        <v>3824</v>
      </c>
      <c r="E1913" s="4" t="s">
        <v>3823</v>
      </c>
      <c r="F1913" s="4" t="s">
        <v>7751</v>
      </c>
      <c r="G1913" t="s">
        <v>4723</v>
      </c>
      <c r="H1913" t="s">
        <v>7752</v>
      </c>
      <c r="I1913" s="4"/>
    </row>
    <row r="1914" spans="1:9" ht="16" x14ac:dyDescent="0.4">
      <c r="A1914" s="4" t="s">
        <v>3825</v>
      </c>
      <c r="B1914" s="4" t="s">
        <v>3826</v>
      </c>
      <c r="E1914" s="4" t="s">
        <v>3825</v>
      </c>
      <c r="F1914" s="4" t="s">
        <v>5435</v>
      </c>
      <c r="G1914" t="s">
        <v>4726</v>
      </c>
      <c r="H1914" t="s">
        <v>7753</v>
      </c>
      <c r="I1914" s="4"/>
    </row>
    <row r="1915" spans="1:9" ht="16" x14ac:dyDescent="0.4">
      <c r="A1915" s="4" t="s">
        <v>3827</v>
      </c>
      <c r="B1915" s="4" t="s">
        <v>3828</v>
      </c>
      <c r="E1915" s="4" t="s">
        <v>3827</v>
      </c>
      <c r="F1915" s="4" t="s">
        <v>7754</v>
      </c>
      <c r="G1915" t="s">
        <v>4726</v>
      </c>
      <c r="H1915" t="s">
        <v>7755</v>
      </c>
      <c r="I1915" s="4"/>
    </row>
    <row r="1916" spans="1:9" ht="16" x14ac:dyDescent="0.4">
      <c r="A1916" s="4" t="s">
        <v>3829</v>
      </c>
      <c r="B1916" s="4" t="s">
        <v>3830</v>
      </c>
      <c r="E1916" s="4" t="s">
        <v>3829</v>
      </c>
      <c r="F1916" s="4" t="s">
        <v>5771</v>
      </c>
      <c r="G1916" t="s">
        <v>4726</v>
      </c>
      <c r="H1916" t="s">
        <v>7756</v>
      </c>
      <c r="I1916" s="4"/>
    </row>
    <row r="1917" spans="1:9" ht="16" x14ac:dyDescent="0.4">
      <c r="A1917" s="4" t="s">
        <v>3831</v>
      </c>
      <c r="B1917" s="4" t="s">
        <v>3832</v>
      </c>
      <c r="E1917" s="4" t="s">
        <v>3831</v>
      </c>
      <c r="F1917" s="4" t="s">
        <v>7757</v>
      </c>
      <c r="G1917" t="s">
        <v>4723</v>
      </c>
      <c r="H1917" t="s">
        <v>7758</v>
      </c>
      <c r="I1917" s="4"/>
    </row>
    <row r="1918" spans="1:9" ht="16" x14ac:dyDescent="0.4">
      <c r="A1918" s="4" t="s">
        <v>3833</v>
      </c>
      <c r="B1918" s="4" t="s">
        <v>3834</v>
      </c>
      <c r="E1918" s="4" t="s">
        <v>3833</v>
      </c>
      <c r="F1918" s="4" t="s">
        <v>7759</v>
      </c>
      <c r="G1918" t="s">
        <v>4726</v>
      </c>
      <c r="H1918" t="s">
        <v>7760</v>
      </c>
      <c r="I1918" s="4"/>
    </row>
    <row r="1919" spans="1:9" ht="16" x14ac:dyDescent="0.4">
      <c r="A1919" s="4" t="s">
        <v>3835</v>
      </c>
      <c r="B1919" s="4" t="s">
        <v>3836</v>
      </c>
      <c r="E1919" s="4" t="s">
        <v>3835</v>
      </c>
      <c r="F1919" s="4" t="s">
        <v>7761</v>
      </c>
      <c r="G1919" t="s">
        <v>4726</v>
      </c>
      <c r="H1919" t="s">
        <v>5020</v>
      </c>
      <c r="I1919" s="4"/>
    </row>
    <row r="1920" spans="1:9" ht="16" x14ac:dyDescent="0.4">
      <c r="A1920" s="4" t="s">
        <v>3837</v>
      </c>
      <c r="B1920" s="4" t="s">
        <v>3838</v>
      </c>
      <c r="E1920" s="4" t="s">
        <v>3837</v>
      </c>
      <c r="F1920" s="4" t="s">
        <v>7762</v>
      </c>
      <c r="G1920" t="s">
        <v>4726</v>
      </c>
      <c r="H1920" t="s">
        <v>6946</v>
      </c>
      <c r="I1920" s="4"/>
    </row>
    <row r="1921" spans="1:9" ht="16" x14ac:dyDescent="0.4">
      <c r="A1921" s="4" t="s">
        <v>3839</v>
      </c>
      <c r="B1921" s="4" t="s">
        <v>3840</v>
      </c>
      <c r="E1921" s="4" t="s">
        <v>3839</v>
      </c>
      <c r="F1921" s="4" t="s">
        <v>7763</v>
      </c>
      <c r="G1921" t="s">
        <v>4726</v>
      </c>
      <c r="H1921" t="s">
        <v>7764</v>
      </c>
      <c r="I1921" s="4"/>
    </row>
    <row r="1922" spans="1:9" ht="16" x14ac:dyDescent="0.4">
      <c r="A1922" s="4" t="s">
        <v>3841</v>
      </c>
      <c r="B1922" s="4" t="s">
        <v>3842</v>
      </c>
      <c r="E1922" s="4" t="s">
        <v>3841</v>
      </c>
      <c r="F1922" s="4" t="s">
        <v>7765</v>
      </c>
      <c r="G1922" t="s">
        <v>4726</v>
      </c>
      <c r="H1922" t="s">
        <v>4945</v>
      </c>
      <c r="I1922" s="4"/>
    </row>
    <row r="1923" spans="1:9" ht="16" x14ac:dyDescent="0.4">
      <c r="A1923" s="4" t="s">
        <v>3843</v>
      </c>
      <c r="B1923" s="4" t="s">
        <v>3844</v>
      </c>
      <c r="E1923" s="4" t="s">
        <v>3843</v>
      </c>
      <c r="F1923" s="4" t="s">
        <v>7766</v>
      </c>
      <c r="G1923" t="s">
        <v>5601</v>
      </c>
      <c r="H1923" t="s">
        <v>7767</v>
      </c>
      <c r="I1923" s="4"/>
    </row>
    <row r="1924" spans="1:9" ht="16" x14ac:dyDescent="0.4">
      <c r="A1924" s="4" t="s">
        <v>3845</v>
      </c>
      <c r="B1924" s="4" t="s">
        <v>3846</v>
      </c>
      <c r="E1924" s="4" t="s">
        <v>3845</v>
      </c>
      <c r="F1924" s="4" t="s">
        <v>7768</v>
      </c>
      <c r="G1924" t="s">
        <v>4726</v>
      </c>
      <c r="H1924" t="s">
        <v>5020</v>
      </c>
      <c r="I1924" s="4"/>
    </row>
    <row r="1925" spans="1:9" ht="16" x14ac:dyDescent="0.4">
      <c r="A1925" s="4" t="s">
        <v>3847</v>
      </c>
      <c r="B1925" s="4" t="s">
        <v>3848</v>
      </c>
      <c r="E1925" s="4" t="s">
        <v>3847</v>
      </c>
      <c r="F1925" s="4" t="s">
        <v>7769</v>
      </c>
      <c r="G1925" t="s">
        <v>4726</v>
      </c>
      <c r="H1925" t="s">
        <v>6010</v>
      </c>
      <c r="I1925" s="4"/>
    </row>
    <row r="1926" spans="1:9" ht="16" x14ac:dyDescent="0.4">
      <c r="A1926" s="4" t="s">
        <v>3849</v>
      </c>
      <c r="B1926" s="4" t="s">
        <v>3850</v>
      </c>
      <c r="E1926" s="4" t="s">
        <v>3849</v>
      </c>
      <c r="F1926" s="4" t="s">
        <v>7770</v>
      </c>
      <c r="G1926" t="s">
        <v>4726</v>
      </c>
      <c r="H1926" t="s">
        <v>7771</v>
      </c>
      <c r="I1926" s="4"/>
    </row>
    <row r="1927" spans="1:9" ht="16" x14ac:dyDescent="0.4">
      <c r="A1927" s="4" t="s">
        <v>3851</v>
      </c>
      <c r="B1927" s="4" t="s">
        <v>3852</v>
      </c>
      <c r="E1927" s="4" t="s">
        <v>3851</v>
      </c>
      <c r="F1927" s="4" t="s">
        <v>7772</v>
      </c>
      <c r="G1927" t="s">
        <v>4726</v>
      </c>
      <c r="H1927" t="s">
        <v>4992</v>
      </c>
      <c r="I1927" s="4"/>
    </row>
    <row r="1928" spans="1:9" ht="16" x14ac:dyDescent="0.4">
      <c r="A1928" s="4" t="s">
        <v>3853</v>
      </c>
      <c r="B1928" s="4" t="s">
        <v>3854</v>
      </c>
      <c r="E1928" s="4" t="s">
        <v>3853</v>
      </c>
      <c r="F1928" s="4" t="s">
        <v>6211</v>
      </c>
      <c r="G1928" t="s">
        <v>4723</v>
      </c>
      <c r="H1928" t="s">
        <v>7773</v>
      </c>
      <c r="I1928" s="4"/>
    </row>
    <row r="1929" spans="1:9" ht="16" x14ac:dyDescent="0.4">
      <c r="A1929" s="4" t="s">
        <v>3855</v>
      </c>
      <c r="B1929" s="4" t="s">
        <v>3856</v>
      </c>
      <c r="E1929" s="4" t="s">
        <v>3855</v>
      </c>
      <c r="F1929" s="4" t="s">
        <v>7774</v>
      </c>
      <c r="G1929" t="s">
        <v>4723</v>
      </c>
      <c r="H1929" t="s">
        <v>7775</v>
      </c>
      <c r="I1929" s="4"/>
    </row>
    <row r="1930" spans="1:9" ht="16" x14ac:dyDescent="0.4">
      <c r="A1930" s="4" t="s">
        <v>3857</v>
      </c>
      <c r="B1930" s="4" t="s">
        <v>3858</v>
      </c>
      <c r="E1930" s="4" t="s">
        <v>3857</v>
      </c>
      <c r="F1930" s="4" t="s">
        <v>7776</v>
      </c>
      <c r="G1930" t="s">
        <v>4726</v>
      </c>
      <c r="H1930" t="s">
        <v>4852</v>
      </c>
      <c r="I1930" s="4"/>
    </row>
    <row r="1931" spans="1:9" ht="16" x14ac:dyDescent="0.4">
      <c r="A1931" s="4" t="s">
        <v>3859</v>
      </c>
      <c r="B1931" s="4" t="s">
        <v>3860</v>
      </c>
      <c r="E1931" s="4" t="s">
        <v>3859</v>
      </c>
      <c r="F1931" s="4" t="s">
        <v>6565</v>
      </c>
      <c r="G1931" t="s">
        <v>4723</v>
      </c>
      <c r="H1931" t="s">
        <v>7777</v>
      </c>
      <c r="I1931" s="4"/>
    </row>
    <row r="1932" spans="1:9" ht="16" x14ac:dyDescent="0.4">
      <c r="A1932" s="4" t="s">
        <v>3861</v>
      </c>
      <c r="B1932" s="4" t="s">
        <v>3862</v>
      </c>
      <c r="E1932" s="4" t="s">
        <v>3861</v>
      </c>
      <c r="F1932" s="4" t="s">
        <v>5609</v>
      </c>
      <c r="G1932" t="s">
        <v>4723</v>
      </c>
      <c r="H1932" t="s">
        <v>6630</v>
      </c>
      <c r="I1932" s="4"/>
    </row>
    <row r="1933" spans="1:9" ht="16" x14ac:dyDescent="0.4">
      <c r="A1933" s="4" t="s">
        <v>3863</v>
      </c>
      <c r="B1933" s="4" t="s">
        <v>3864</v>
      </c>
      <c r="E1933" s="4" t="s">
        <v>3863</v>
      </c>
      <c r="F1933" s="4" t="s">
        <v>7778</v>
      </c>
      <c r="G1933" t="s">
        <v>4723</v>
      </c>
      <c r="H1933" t="s">
        <v>7779</v>
      </c>
      <c r="I1933" s="4"/>
    </row>
    <row r="1934" spans="1:9" ht="16" x14ac:dyDescent="0.4">
      <c r="A1934" s="4" t="s">
        <v>3865</v>
      </c>
      <c r="B1934" s="4" t="s">
        <v>3866</v>
      </c>
      <c r="E1934" s="4" t="s">
        <v>3865</v>
      </c>
      <c r="F1934" s="4" t="s">
        <v>7780</v>
      </c>
      <c r="G1934" t="s">
        <v>4723</v>
      </c>
      <c r="H1934" t="s">
        <v>7781</v>
      </c>
      <c r="I1934" s="4"/>
    </row>
    <row r="1935" spans="1:9" ht="16" x14ac:dyDescent="0.4">
      <c r="A1935" s="4" t="s">
        <v>3867</v>
      </c>
      <c r="B1935" s="4" t="s">
        <v>3868</v>
      </c>
      <c r="E1935" s="4" t="s">
        <v>3867</v>
      </c>
      <c r="F1935" s="4" t="s">
        <v>7782</v>
      </c>
      <c r="G1935" t="s">
        <v>4726</v>
      </c>
      <c r="H1935" t="s">
        <v>4887</v>
      </c>
      <c r="I1935" s="4"/>
    </row>
    <row r="1936" spans="1:9" ht="16" x14ac:dyDescent="0.4">
      <c r="A1936" s="4" t="s">
        <v>3869</v>
      </c>
      <c r="B1936" s="4" t="s">
        <v>3870</v>
      </c>
      <c r="E1936" s="4" t="s">
        <v>3869</v>
      </c>
      <c r="F1936" s="4" t="s">
        <v>7783</v>
      </c>
      <c r="G1936" t="s">
        <v>4723</v>
      </c>
      <c r="H1936" t="s">
        <v>4913</v>
      </c>
      <c r="I1936" s="4"/>
    </row>
    <row r="1937" spans="1:9" ht="16" x14ac:dyDescent="0.4">
      <c r="A1937" s="4" t="s">
        <v>3871</v>
      </c>
      <c r="B1937" s="4" t="s">
        <v>3872</v>
      </c>
      <c r="E1937" s="4" t="s">
        <v>3871</v>
      </c>
      <c r="F1937" s="4" t="s">
        <v>7784</v>
      </c>
      <c r="G1937" t="s">
        <v>4723</v>
      </c>
      <c r="H1937" t="s">
        <v>7785</v>
      </c>
      <c r="I1937" s="4"/>
    </row>
    <row r="1938" spans="1:9" ht="16" x14ac:dyDescent="0.4">
      <c r="A1938" s="4" t="s">
        <v>3873</v>
      </c>
      <c r="B1938" s="4" t="s">
        <v>3874</v>
      </c>
      <c r="E1938" s="4" t="s">
        <v>3873</v>
      </c>
      <c r="F1938" s="4" t="s">
        <v>7786</v>
      </c>
      <c r="G1938" t="s">
        <v>4726</v>
      </c>
      <c r="H1938" t="s">
        <v>7787</v>
      </c>
      <c r="I1938" s="4"/>
    </row>
    <row r="1939" spans="1:9" ht="16" x14ac:dyDescent="0.4">
      <c r="A1939" s="4" t="s">
        <v>3875</v>
      </c>
      <c r="B1939" s="4" t="s">
        <v>3876</v>
      </c>
      <c r="E1939" s="4" t="s">
        <v>3875</v>
      </c>
      <c r="F1939" s="4" t="s">
        <v>7788</v>
      </c>
      <c r="G1939" t="s">
        <v>5601</v>
      </c>
      <c r="H1939" t="s">
        <v>7789</v>
      </c>
      <c r="I1939" s="4"/>
    </row>
    <row r="1940" spans="1:9" ht="16" x14ac:dyDescent="0.4">
      <c r="A1940" s="4" t="s">
        <v>3877</v>
      </c>
      <c r="B1940" s="4" t="s">
        <v>3878</v>
      </c>
      <c r="E1940" s="4" t="s">
        <v>3877</v>
      </c>
      <c r="F1940" s="4" t="s">
        <v>7468</v>
      </c>
      <c r="G1940" t="s">
        <v>4726</v>
      </c>
      <c r="H1940" t="s">
        <v>4747</v>
      </c>
      <c r="I1940" s="4"/>
    </row>
    <row r="1941" spans="1:9" ht="16" x14ac:dyDescent="0.4">
      <c r="A1941" s="4" t="s">
        <v>3879</v>
      </c>
      <c r="B1941" s="4" t="s">
        <v>3880</v>
      </c>
      <c r="E1941" s="4" t="s">
        <v>3879</v>
      </c>
      <c r="F1941" s="4" t="s">
        <v>7790</v>
      </c>
      <c r="G1941" t="s">
        <v>4726</v>
      </c>
      <c r="H1941" t="s">
        <v>7791</v>
      </c>
      <c r="I1941" s="4"/>
    </row>
    <row r="1942" spans="1:9" ht="16" x14ac:dyDescent="0.4">
      <c r="A1942" s="4" t="s">
        <v>3881</v>
      </c>
      <c r="B1942" s="4" t="s">
        <v>3882</v>
      </c>
      <c r="E1942" s="4" t="s">
        <v>3881</v>
      </c>
      <c r="F1942" s="4" t="s">
        <v>7792</v>
      </c>
      <c r="G1942" t="s">
        <v>4726</v>
      </c>
      <c r="H1942" t="s">
        <v>5007</v>
      </c>
      <c r="I1942" s="4"/>
    </row>
    <row r="1943" spans="1:9" ht="16" x14ac:dyDescent="0.4">
      <c r="A1943" s="4" t="s">
        <v>3883</v>
      </c>
      <c r="B1943" s="4" t="s">
        <v>3884</v>
      </c>
      <c r="E1943" s="4" t="s">
        <v>3883</v>
      </c>
      <c r="F1943" s="4" t="s">
        <v>6150</v>
      </c>
      <c r="G1943" t="s">
        <v>4726</v>
      </c>
      <c r="H1943" t="s">
        <v>7793</v>
      </c>
      <c r="I1943" s="4"/>
    </row>
    <row r="1944" spans="1:9" ht="16" x14ac:dyDescent="0.4">
      <c r="A1944" s="4" t="s">
        <v>3885</v>
      </c>
      <c r="B1944" s="4" t="s">
        <v>3886</v>
      </c>
      <c r="E1944" s="4" t="s">
        <v>3885</v>
      </c>
      <c r="F1944" s="4" t="s">
        <v>7794</v>
      </c>
      <c r="G1944" t="s">
        <v>4726</v>
      </c>
      <c r="H1944" t="s">
        <v>7795</v>
      </c>
      <c r="I1944" s="4"/>
    </row>
    <row r="1945" spans="1:9" ht="16" x14ac:dyDescent="0.4">
      <c r="A1945" s="4" t="s">
        <v>3887</v>
      </c>
      <c r="B1945" s="4" t="s">
        <v>3888</v>
      </c>
      <c r="E1945" s="4" t="s">
        <v>3887</v>
      </c>
      <c r="F1945" s="4" t="s">
        <v>7796</v>
      </c>
      <c r="G1945" t="s">
        <v>4726</v>
      </c>
      <c r="H1945" t="s">
        <v>5020</v>
      </c>
      <c r="I1945" s="4"/>
    </row>
    <row r="1946" spans="1:9" ht="16" x14ac:dyDescent="0.4">
      <c r="A1946" s="4" t="s">
        <v>3889</v>
      </c>
      <c r="B1946" s="4" t="s">
        <v>3890</v>
      </c>
      <c r="E1946" s="4" t="s">
        <v>3889</v>
      </c>
      <c r="F1946" s="4" t="s">
        <v>6018</v>
      </c>
      <c r="G1946" t="s">
        <v>4726</v>
      </c>
      <c r="H1946" t="s">
        <v>7797</v>
      </c>
      <c r="I1946" s="4"/>
    </row>
    <row r="1947" spans="1:9" ht="16" x14ac:dyDescent="0.4">
      <c r="A1947" s="4" t="s">
        <v>3891</v>
      </c>
      <c r="B1947" s="4" t="s">
        <v>3892</v>
      </c>
      <c r="E1947" s="4" t="s">
        <v>3891</v>
      </c>
      <c r="F1947" s="4" t="s">
        <v>7798</v>
      </c>
      <c r="G1947" t="s">
        <v>4723</v>
      </c>
      <c r="H1947" t="s">
        <v>4934</v>
      </c>
      <c r="I1947" s="4"/>
    </row>
    <row r="1948" spans="1:9" ht="16" x14ac:dyDescent="0.4">
      <c r="A1948" s="4" t="s">
        <v>3893</v>
      </c>
      <c r="B1948" s="4" t="s">
        <v>3894</v>
      </c>
      <c r="E1948" s="4" t="s">
        <v>3893</v>
      </c>
      <c r="F1948" s="4" t="s">
        <v>7799</v>
      </c>
      <c r="G1948" t="s">
        <v>4726</v>
      </c>
      <c r="H1948" t="s">
        <v>7700</v>
      </c>
      <c r="I1948" s="4"/>
    </row>
    <row r="1949" spans="1:9" ht="16" x14ac:dyDescent="0.4">
      <c r="A1949" s="4" t="s">
        <v>3895</v>
      </c>
      <c r="B1949" s="4" t="s">
        <v>3896</v>
      </c>
      <c r="E1949" s="4" t="s">
        <v>3895</v>
      </c>
      <c r="F1949" s="4" t="s">
        <v>7800</v>
      </c>
      <c r="G1949" t="s">
        <v>4726</v>
      </c>
      <c r="H1949" t="s">
        <v>7801</v>
      </c>
      <c r="I1949" s="4"/>
    </row>
    <row r="1950" spans="1:9" ht="16" x14ac:dyDescent="0.4">
      <c r="A1950" s="4" t="s">
        <v>3897</v>
      </c>
      <c r="B1950" s="4" t="s">
        <v>3898</v>
      </c>
      <c r="E1950" s="4" t="s">
        <v>3897</v>
      </c>
      <c r="F1950" s="4" t="s">
        <v>7802</v>
      </c>
      <c r="G1950" t="s">
        <v>4726</v>
      </c>
      <c r="H1950" t="s">
        <v>7803</v>
      </c>
      <c r="I1950" s="4"/>
    </row>
    <row r="1951" spans="1:9" ht="16" x14ac:dyDescent="0.4">
      <c r="A1951" s="4" t="s">
        <v>3899</v>
      </c>
      <c r="B1951" s="4" t="s">
        <v>3900</v>
      </c>
      <c r="E1951" s="4" t="s">
        <v>3899</v>
      </c>
      <c r="F1951" s="4" t="s">
        <v>7804</v>
      </c>
      <c r="G1951" t="s">
        <v>4723</v>
      </c>
      <c r="H1951" t="s">
        <v>7805</v>
      </c>
      <c r="I1951" s="4"/>
    </row>
    <row r="1952" spans="1:9" ht="16" x14ac:dyDescent="0.4">
      <c r="A1952" s="4" t="s">
        <v>3901</v>
      </c>
      <c r="B1952" s="4" t="s">
        <v>3902</v>
      </c>
      <c r="E1952" s="4" t="s">
        <v>3901</v>
      </c>
      <c r="F1952" s="4" t="s">
        <v>5783</v>
      </c>
      <c r="G1952" t="s">
        <v>4726</v>
      </c>
      <c r="H1952" t="s">
        <v>4992</v>
      </c>
      <c r="I1952" s="4"/>
    </row>
    <row r="1953" spans="1:9" ht="16" x14ac:dyDescent="0.4">
      <c r="A1953" s="4" t="s">
        <v>3903</v>
      </c>
      <c r="B1953" s="4" t="s">
        <v>3904</v>
      </c>
      <c r="E1953" s="4" t="s">
        <v>3903</v>
      </c>
      <c r="F1953" s="4" t="s">
        <v>7806</v>
      </c>
      <c r="G1953" t="s">
        <v>4723</v>
      </c>
      <c r="H1953" t="s">
        <v>7807</v>
      </c>
      <c r="I1953" s="4"/>
    </row>
    <row r="1954" spans="1:9" ht="16" x14ac:dyDescent="0.4">
      <c r="A1954" s="4" t="s">
        <v>3905</v>
      </c>
      <c r="B1954" s="4" t="s">
        <v>3906</v>
      </c>
      <c r="E1954" s="4" t="s">
        <v>3905</v>
      </c>
      <c r="F1954" s="4" t="s">
        <v>7808</v>
      </c>
      <c r="G1954" t="s">
        <v>4726</v>
      </c>
      <c r="H1954" t="s">
        <v>7809</v>
      </c>
      <c r="I1954" s="4"/>
    </row>
    <row r="1955" spans="1:9" ht="16" x14ac:dyDescent="0.4">
      <c r="A1955" s="4" t="s">
        <v>3907</v>
      </c>
      <c r="B1955" s="4" t="s">
        <v>3908</v>
      </c>
      <c r="E1955" s="4" t="s">
        <v>3907</v>
      </c>
      <c r="F1955" s="4" t="s">
        <v>7810</v>
      </c>
      <c r="G1955" t="s">
        <v>4726</v>
      </c>
      <c r="H1955" t="s">
        <v>7811</v>
      </c>
      <c r="I1955" s="4"/>
    </row>
    <row r="1956" spans="1:9" ht="16" x14ac:dyDescent="0.4">
      <c r="A1956" s="4" t="s">
        <v>3909</v>
      </c>
      <c r="B1956" s="4" t="s">
        <v>3910</v>
      </c>
      <c r="E1956" s="4" t="s">
        <v>3909</v>
      </c>
      <c r="F1956" s="4" t="s">
        <v>7812</v>
      </c>
      <c r="G1956" t="s">
        <v>4723</v>
      </c>
      <c r="H1956" t="s">
        <v>7813</v>
      </c>
      <c r="I1956" s="4"/>
    </row>
    <row r="1957" spans="1:9" ht="16" x14ac:dyDescent="0.4">
      <c r="A1957" s="4" t="s">
        <v>3911</v>
      </c>
      <c r="B1957" s="4" t="s">
        <v>3912</v>
      </c>
      <c r="E1957" s="4" t="s">
        <v>3911</v>
      </c>
      <c r="F1957" s="4" t="s">
        <v>7814</v>
      </c>
      <c r="G1957" t="s">
        <v>4723</v>
      </c>
      <c r="H1957" t="s">
        <v>7815</v>
      </c>
      <c r="I1957" s="4"/>
    </row>
    <row r="1958" spans="1:9" ht="16" x14ac:dyDescent="0.4">
      <c r="A1958" s="4" t="s">
        <v>3913</v>
      </c>
      <c r="B1958" s="4" t="s">
        <v>3914</v>
      </c>
      <c r="E1958" s="4" t="s">
        <v>3913</v>
      </c>
      <c r="F1958" s="4" t="s">
        <v>7816</v>
      </c>
      <c r="G1958" t="s">
        <v>4723</v>
      </c>
      <c r="H1958" t="s">
        <v>7817</v>
      </c>
      <c r="I1958" s="4"/>
    </row>
    <row r="1959" spans="1:9" ht="16" x14ac:dyDescent="0.4">
      <c r="A1959" s="4" t="s">
        <v>3915</v>
      </c>
      <c r="B1959" s="4" t="s">
        <v>3916</v>
      </c>
      <c r="E1959" s="4" t="s">
        <v>3915</v>
      </c>
      <c r="F1959" s="4" t="s">
        <v>7818</v>
      </c>
      <c r="G1959" t="s">
        <v>4726</v>
      </c>
      <c r="H1959" t="s">
        <v>7819</v>
      </c>
      <c r="I1959" s="4"/>
    </row>
    <row r="1960" spans="1:9" ht="16" x14ac:dyDescent="0.4">
      <c r="A1960" s="4" t="s">
        <v>3917</v>
      </c>
      <c r="B1960" s="4" t="s">
        <v>3918</v>
      </c>
      <c r="E1960" s="4" t="s">
        <v>3917</v>
      </c>
      <c r="F1960" s="4" t="s">
        <v>5354</v>
      </c>
      <c r="G1960" t="s">
        <v>4723</v>
      </c>
      <c r="H1960" t="s">
        <v>5545</v>
      </c>
      <c r="I1960" s="4"/>
    </row>
    <row r="1961" spans="1:9" ht="16" x14ac:dyDescent="0.4">
      <c r="A1961" s="4" t="s">
        <v>3919</v>
      </c>
      <c r="B1961" s="4" t="s">
        <v>3920</v>
      </c>
      <c r="E1961" s="4" t="s">
        <v>3919</v>
      </c>
      <c r="F1961" s="4" t="s">
        <v>7820</v>
      </c>
      <c r="G1961" t="s">
        <v>4723</v>
      </c>
      <c r="H1961" t="s">
        <v>4790</v>
      </c>
      <c r="I1961" s="4"/>
    </row>
    <row r="1962" spans="1:9" ht="16" x14ac:dyDescent="0.4">
      <c r="A1962" s="4" t="s">
        <v>3921</v>
      </c>
      <c r="B1962" s="4" t="s">
        <v>3922</v>
      </c>
      <c r="E1962" s="4" t="s">
        <v>3921</v>
      </c>
      <c r="F1962" s="4" t="s">
        <v>5609</v>
      </c>
      <c r="G1962" t="s">
        <v>4723</v>
      </c>
      <c r="H1962" t="s">
        <v>5159</v>
      </c>
      <c r="I1962" s="4"/>
    </row>
    <row r="1963" spans="1:9" ht="16" x14ac:dyDescent="0.4">
      <c r="A1963" s="4" t="s">
        <v>3923</v>
      </c>
      <c r="B1963" s="4" t="s">
        <v>3924</v>
      </c>
      <c r="E1963" s="4" t="s">
        <v>3923</v>
      </c>
      <c r="F1963" s="4" t="s">
        <v>7821</v>
      </c>
      <c r="G1963" t="s">
        <v>4723</v>
      </c>
      <c r="H1963" t="s">
        <v>7822</v>
      </c>
      <c r="I1963" s="4"/>
    </row>
    <row r="1964" spans="1:9" ht="16" x14ac:dyDescent="0.4">
      <c r="A1964" s="4" t="s">
        <v>3925</v>
      </c>
      <c r="B1964" s="4" t="s">
        <v>3926</v>
      </c>
      <c r="E1964" s="4" t="s">
        <v>3925</v>
      </c>
      <c r="F1964" s="4" t="s">
        <v>7575</v>
      </c>
      <c r="G1964" t="s">
        <v>4726</v>
      </c>
      <c r="H1964" t="s">
        <v>4727</v>
      </c>
      <c r="I1964" s="4"/>
    </row>
    <row r="1965" spans="1:9" ht="16" x14ac:dyDescent="0.4">
      <c r="A1965" s="4" t="s">
        <v>3927</v>
      </c>
      <c r="B1965" s="4" t="s">
        <v>3928</v>
      </c>
      <c r="E1965" s="4" t="s">
        <v>3927</v>
      </c>
      <c r="F1965" s="4" t="s">
        <v>7823</v>
      </c>
      <c r="G1965" t="s">
        <v>4726</v>
      </c>
      <c r="H1965" t="s">
        <v>7824</v>
      </c>
      <c r="I1965" s="4"/>
    </row>
    <row r="1966" spans="1:9" ht="16" x14ac:dyDescent="0.4">
      <c r="A1966" s="4" t="s">
        <v>3929</v>
      </c>
      <c r="B1966" s="4" t="s">
        <v>3930</v>
      </c>
      <c r="E1966" s="4" t="s">
        <v>3929</v>
      </c>
      <c r="F1966" s="4" t="s">
        <v>5298</v>
      </c>
      <c r="G1966" t="s">
        <v>4726</v>
      </c>
      <c r="H1966" t="s">
        <v>7825</v>
      </c>
      <c r="I1966" s="4"/>
    </row>
    <row r="1967" spans="1:9" ht="16" x14ac:dyDescent="0.4">
      <c r="A1967" s="4" t="s">
        <v>3931</v>
      </c>
      <c r="B1967" s="4" t="s">
        <v>3932</v>
      </c>
      <c r="E1967" s="4" t="s">
        <v>3931</v>
      </c>
      <c r="F1967" s="4" t="s">
        <v>7826</v>
      </c>
      <c r="G1967" t="s">
        <v>4723</v>
      </c>
      <c r="H1967" t="s">
        <v>7827</v>
      </c>
      <c r="I1967" s="4"/>
    </row>
    <row r="1968" spans="1:9" ht="16" x14ac:dyDescent="0.4">
      <c r="A1968" s="4" t="s">
        <v>3933</v>
      </c>
      <c r="B1968" s="4" t="s">
        <v>3934</v>
      </c>
      <c r="E1968" s="4" t="s">
        <v>3933</v>
      </c>
      <c r="F1968" s="4" t="s">
        <v>4826</v>
      </c>
      <c r="G1968" t="s">
        <v>4726</v>
      </c>
      <c r="H1968" t="s">
        <v>7828</v>
      </c>
      <c r="I1968" s="4"/>
    </row>
    <row r="1969" spans="1:9" ht="16" x14ac:dyDescent="0.4">
      <c r="A1969" s="4" t="s">
        <v>3935</v>
      </c>
      <c r="B1969" s="4" t="s">
        <v>3936</v>
      </c>
      <c r="E1969" s="4" t="s">
        <v>3935</v>
      </c>
      <c r="F1969" s="4" t="s">
        <v>7829</v>
      </c>
      <c r="G1969" t="s">
        <v>4726</v>
      </c>
      <c r="H1969" t="s">
        <v>7830</v>
      </c>
      <c r="I1969" s="4"/>
    </row>
    <row r="1970" spans="1:9" ht="16" x14ac:dyDescent="0.4">
      <c r="A1970" s="4" t="s">
        <v>3937</v>
      </c>
      <c r="B1970" s="4" t="s">
        <v>3938</v>
      </c>
      <c r="E1970" s="4" t="s">
        <v>3937</v>
      </c>
      <c r="F1970" s="4" t="s">
        <v>6989</v>
      </c>
      <c r="G1970" t="s">
        <v>4726</v>
      </c>
      <c r="H1970" t="s">
        <v>7831</v>
      </c>
      <c r="I1970" s="4"/>
    </row>
    <row r="1971" spans="1:9" ht="16" x14ac:dyDescent="0.4">
      <c r="A1971" s="4" t="s">
        <v>3939</v>
      </c>
      <c r="B1971" s="4" t="s">
        <v>3940</v>
      </c>
      <c r="E1971" s="4" t="s">
        <v>3939</v>
      </c>
      <c r="F1971" s="4" t="s">
        <v>6608</v>
      </c>
      <c r="G1971" t="s">
        <v>4726</v>
      </c>
      <c r="H1971" t="s">
        <v>7832</v>
      </c>
      <c r="I1971" s="4"/>
    </row>
    <row r="1972" spans="1:9" ht="16" x14ac:dyDescent="0.4">
      <c r="A1972" s="4" t="s">
        <v>3941</v>
      </c>
      <c r="B1972" s="4" t="s">
        <v>3942</v>
      </c>
      <c r="E1972" s="4" t="s">
        <v>3941</v>
      </c>
      <c r="F1972" s="4" t="s">
        <v>7833</v>
      </c>
      <c r="G1972" t="s">
        <v>5601</v>
      </c>
      <c r="H1972" t="s">
        <v>7834</v>
      </c>
      <c r="I1972" s="4"/>
    </row>
    <row r="1973" spans="1:9" ht="16" x14ac:dyDescent="0.4">
      <c r="A1973" s="4" t="s">
        <v>3943</v>
      </c>
      <c r="B1973" s="4" t="s">
        <v>3944</v>
      </c>
      <c r="E1973" s="4" t="s">
        <v>3943</v>
      </c>
      <c r="F1973" s="4" t="s">
        <v>7835</v>
      </c>
      <c r="G1973" t="s">
        <v>4723</v>
      </c>
      <c r="H1973" t="s">
        <v>7836</v>
      </c>
      <c r="I1973" s="4"/>
    </row>
    <row r="1974" spans="1:9" ht="16" x14ac:dyDescent="0.4">
      <c r="A1974" s="4" t="s">
        <v>3945</v>
      </c>
      <c r="B1974" s="4" t="s">
        <v>3946</v>
      </c>
      <c r="E1974" s="4" t="s">
        <v>3945</v>
      </c>
      <c r="F1974" s="4" t="s">
        <v>7837</v>
      </c>
      <c r="G1974" t="s">
        <v>4726</v>
      </c>
      <c r="H1974" t="s">
        <v>4877</v>
      </c>
      <c r="I1974" s="4"/>
    </row>
    <row r="1975" spans="1:9" ht="16" x14ac:dyDescent="0.4">
      <c r="A1975" s="4" t="s">
        <v>3947</v>
      </c>
      <c r="B1975" s="4" t="s">
        <v>3948</v>
      </c>
      <c r="E1975" s="4" t="s">
        <v>3947</v>
      </c>
      <c r="F1975" s="4" t="s">
        <v>7838</v>
      </c>
      <c r="G1975" t="s">
        <v>4726</v>
      </c>
      <c r="H1975" t="s">
        <v>7839</v>
      </c>
      <c r="I1975" s="4"/>
    </row>
    <row r="1976" spans="1:9" ht="16" x14ac:dyDescent="0.4">
      <c r="A1976" s="4" t="s">
        <v>3949</v>
      </c>
      <c r="B1976" s="4" t="s">
        <v>3950</v>
      </c>
      <c r="E1976" s="4" t="s">
        <v>3949</v>
      </c>
      <c r="F1976" s="4" t="s">
        <v>7840</v>
      </c>
      <c r="G1976" t="s">
        <v>4723</v>
      </c>
      <c r="H1976" t="s">
        <v>7841</v>
      </c>
      <c r="I1976" s="4"/>
    </row>
    <row r="1977" spans="1:9" ht="16" x14ac:dyDescent="0.4">
      <c r="A1977" s="4" t="s">
        <v>3951</v>
      </c>
      <c r="B1977" s="4" t="s">
        <v>3952</v>
      </c>
      <c r="E1977" s="4" t="s">
        <v>3951</v>
      </c>
      <c r="F1977" s="4" t="s">
        <v>7842</v>
      </c>
      <c r="G1977" t="s">
        <v>4723</v>
      </c>
      <c r="H1977" t="s">
        <v>7843</v>
      </c>
      <c r="I1977" s="4"/>
    </row>
    <row r="1978" spans="1:9" ht="16" x14ac:dyDescent="0.4">
      <c r="A1978" s="4" t="s">
        <v>3953</v>
      </c>
      <c r="B1978" s="4" t="s">
        <v>3954</v>
      </c>
      <c r="E1978" s="4" t="s">
        <v>3953</v>
      </c>
      <c r="F1978" s="4" t="s">
        <v>7844</v>
      </c>
      <c r="G1978" t="s">
        <v>4723</v>
      </c>
      <c r="H1978" t="s">
        <v>7845</v>
      </c>
      <c r="I1978" s="4"/>
    </row>
    <row r="1979" spans="1:9" ht="16" x14ac:dyDescent="0.4">
      <c r="A1979" s="4" t="s">
        <v>3955</v>
      </c>
      <c r="B1979" s="4" t="s">
        <v>3956</v>
      </c>
      <c r="E1979" s="4" t="s">
        <v>3955</v>
      </c>
      <c r="F1979" s="4" t="s">
        <v>7846</v>
      </c>
      <c r="G1979" t="s">
        <v>4723</v>
      </c>
      <c r="H1979" t="s">
        <v>4835</v>
      </c>
      <c r="I1979" s="4"/>
    </row>
    <row r="1980" spans="1:9" ht="16" x14ac:dyDescent="0.4">
      <c r="A1980" s="4" t="s">
        <v>3957</v>
      </c>
      <c r="B1980" s="4" t="s">
        <v>3958</v>
      </c>
      <c r="E1980" s="4" t="s">
        <v>3957</v>
      </c>
      <c r="F1980" s="4" t="s">
        <v>5137</v>
      </c>
      <c r="G1980" t="s">
        <v>4723</v>
      </c>
      <c r="H1980" t="s">
        <v>7847</v>
      </c>
      <c r="I1980" s="4"/>
    </row>
    <row r="1981" spans="1:9" ht="16" x14ac:dyDescent="0.4">
      <c r="A1981" s="4" t="s">
        <v>3959</v>
      </c>
      <c r="B1981" s="4" t="s">
        <v>3960</v>
      </c>
      <c r="E1981" s="4" t="s">
        <v>3959</v>
      </c>
      <c r="F1981" s="4" t="s">
        <v>7848</v>
      </c>
      <c r="G1981" t="s">
        <v>4723</v>
      </c>
      <c r="H1981" t="s">
        <v>7849</v>
      </c>
      <c r="I1981" s="4"/>
    </row>
    <row r="1982" spans="1:9" ht="16" x14ac:dyDescent="0.4">
      <c r="A1982" s="4" t="s">
        <v>3961</v>
      </c>
      <c r="B1982" s="4" t="s">
        <v>3962</v>
      </c>
      <c r="E1982" s="4" t="s">
        <v>3961</v>
      </c>
      <c r="F1982" s="4" t="s">
        <v>7850</v>
      </c>
      <c r="G1982" t="s">
        <v>4723</v>
      </c>
      <c r="H1982" t="s">
        <v>7851</v>
      </c>
      <c r="I1982" s="4"/>
    </row>
    <row r="1983" spans="1:9" ht="16" x14ac:dyDescent="0.4">
      <c r="A1983" s="4" t="s">
        <v>3963</v>
      </c>
      <c r="B1983" s="4" t="s">
        <v>3964</v>
      </c>
      <c r="E1983" s="4" t="s">
        <v>3963</v>
      </c>
      <c r="F1983" s="4" t="s">
        <v>7852</v>
      </c>
      <c r="G1983" t="s">
        <v>4723</v>
      </c>
      <c r="H1983" t="s">
        <v>7853</v>
      </c>
      <c r="I1983" s="4"/>
    </row>
    <row r="1984" spans="1:9" ht="16" x14ac:dyDescent="0.4">
      <c r="A1984" s="4" t="s">
        <v>3965</v>
      </c>
      <c r="B1984" s="4" t="s">
        <v>3966</v>
      </c>
      <c r="E1984" s="4" t="s">
        <v>3965</v>
      </c>
      <c r="F1984" s="4" t="s">
        <v>7854</v>
      </c>
      <c r="G1984" t="s">
        <v>4723</v>
      </c>
      <c r="H1984" t="s">
        <v>7855</v>
      </c>
      <c r="I1984" s="4"/>
    </row>
    <row r="1985" spans="1:9" ht="16" x14ac:dyDescent="0.4">
      <c r="A1985" s="4" t="s">
        <v>3967</v>
      </c>
      <c r="B1985" s="4" t="s">
        <v>3968</v>
      </c>
      <c r="E1985" s="4" t="s">
        <v>3967</v>
      </c>
      <c r="F1985" s="4" t="s">
        <v>7856</v>
      </c>
      <c r="G1985" t="s">
        <v>4723</v>
      </c>
      <c r="H1985" t="s">
        <v>7857</v>
      </c>
      <c r="I1985" s="4"/>
    </row>
    <row r="1986" spans="1:9" ht="16" x14ac:dyDescent="0.4">
      <c r="A1986" s="4" t="s">
        <v>3969</v>
      </c>
      <c r="B1986" s="4" t="s">
        <v>3970</v>
      </c>
      <c r="E1986" s="4" t="s">
        <v>3969</v>
      </c>
      <c r="F1986" s="4" t="s">
        <v>7858</v>
      </c>
      <c r="G1986" t="s">
        <v>4726</v>
      </c>
      <c r="H1986" t="s">
        <v>7859</v>
      </c>
      <c r="I1986" s="4"/>
    </row>
    <row r="1987" spans="1:9" ht="16" x14ac:dyDescent="0.4">
      <c r="A1987" s="4" t="s">
        <v>3971</v>
      </c>
      <c r="B1987" s="4" t="s">
        <v>3972</v>
      </c>
      <c r="E1987" s="4" t="s">
        <v>3971</v>
      </c>
      <c r="F1987" s="4" t="s">
        <v>7860</v>
      </c>
      <c r="G1987" t="s">
        <v>4726</v>
      </c>
      <c r="H1987" t="s">
        <v>6465</v>
      </c>
      <c r="I1987" s="4"/>
    </row>
    <row r="1988" spans="1:9" ht="16" x14ac:dyDescent="0.4">
      <c r="A1988" s="4" t="s">
        <v>3973</v>
      </c>
      <c r="B1988" s="4" t="s">
        <v>3974</v>
      </c>
      <c r="E1988" s="4" t="s">
        <v>3973</v>
      </c>
      <c r="F1988" s="4" t="s">
        <v>7861</v>
      </c>
      <c r="G1988" t="s">
        <v>4726</v>
      </c>
      <c r="H1988" t="s">
        <v>4763</v>
      </c>
      <c r="I1988" s="4"/>
    </row>
    <row r="1989" spans="1:9" ht="16" x14ac:dyDescent="0.4">
      <c r="A1989" s="4" t="s">
        <v>3975</v>
      </c>
      <c r="B1989" s="4" t="s">
        <v>3976</v>
      </c>
      <c r="E1989" s="4" t="s">
        <v>3975</v>
      </c>
      <c r="F1989" s="4" t="s">
        <v>7862</v>
      </c>
      <c r="G1989" t="s">
        <v>5601</v>
      </c>
      <c r="H1989" t="s">
        <v>5355</v>
      </c>
      <c r="I1989" s="4"/>
    </row>
    <row r="1990" spans="1:9" ht="16" x14ac:dyDescent="0.4">
      <c r="A1990" s="4" t="s">
        <v>3977</v>
      </c>
      <c r="B1990" s="4" t="s">
        <v>3978</v>
      </c>
      <c r="E1990" s="4" t="s">
        <v>3977</v>
      </c>
      <c r="F1990" s="4" t="s">
        <v>7863</v>
      </c>
      <c r="G1990" t="s">
        <v>4726</v>
      </c>
      <c r="H1990" t="s">
        <v>7864</v>
      </c>
      <c r="I1990" s="4"/>
    </row>
    <row r="1991" spans="1:9" ht="16" x14ac:dyDescent="0.4">
      <c r="A1991" s="4" t="s">
        <v>3979</v>
      </c>
      <c r="B1991" s="4" t="s">
        <v>3980</v>
      </c>
      <c r="E1991" s="4" t="s">
        <v>3979</v>
      </c>
      <c r="F1991" s="4" t="s">
        <v>7865</v>
      </c>
      <c r="G1991" t="s">
        <v>4723</v>
      </c>
      <c r="H1991" t="s">
        <v>4885</v>
      </c>
      <c r="I1991" s="4"/>
    </row>
    <row r="1992" spans="1:9" ht="16" x14ac:dyDescent="0.4">
      <c r="A1992" s="4" t="s">
        <v>3981</v>
      </c>
      <c r="B1992" s="4" t="s">
        <v>3982</v>
      </c>
      <c r="E1992" s="4" t="s">
        <v>3981</v>
      </c>
      <c r="F1992" s="4" t="s">
        <v>7866</v>
      </c>
      <c r="G1992" t="s">
        <v>4726</v>
      </c>
      <c r="H1992" t="s">
        <v>7867</v>
      </c>
      <c r="I1992" s="4"/>
    </row>
    <row r="1993" spans="1:9" ht="16" x14ac:dyDescent="0.4">
      <c r="A1993" s="4" t="s">
        <v>3983</v>
      </c>
      <c r="B1993" s="4" t="s">
        <v>3984</v>
      </c>
      <c r="E1993" s="4" t="s">
        <v>3983</v>
      </c>
      <c r="F1993" s="4" t="s">
        <v>7868</v>
      </c>
      <c r="G1993" t="s">
        <v>4726</v>
      </c>
      <c r="H1993" t="s">
        <v>5898</v>
      </c>
      <c r="I1993" s="4"/>
    </row>
    <row r="1994" spans="1:9" ht="16" x14ac:dyDescent="0.4">
      <c r="A1994" s="4" t="s">
        <v>3985</v>
      </c>
      <c r="B1994" s="4" t="s">
        <v>3986</v>
      </c>
      <c r="E1994" s="4" t="s">
        <v>3985</v>
      </c>
      <c r="F1994" s="4" t="s">
        <v>7869</v>
      </c>
      <c r="G1994" t="s">
        <v>4726</v>
      </c>
      <c r="H1994" t="s">
        <v>7870</v>
      </c>
      <c r="I1994" s="4"/>
    </row>
    <row r="1995" spans="1:9" ht="16" x14ac:dyDescent="0.4">
      <c r="A1995" s="4" t="s">
        <v>3987</v>
      </c>
      <c r="B1995" s="4" t="s">
        <v>3988</v>
      </c>
      <c r="E1995" s="4" t="s">
        <v>3987</v>
      </c>
      <c r="F1995" s="4" t="s">
        <v>7871</v>
      </c>
      <c r="G1995" t="s">
        <v>4726</v>
      </c>
      <c r="H1995" t="s">
        <v>7872</v>
      </c>
      <c r="I1995" s="4"/>
    </row>
    <row r="1996" spans="1:9" ht="16" x14ac:dyDescent="0.4">
      <c r="A1996" s="4" t="s">
        <v>3989</v>
      </c>
      <c r="B1996" s="4" t="s">
        <v>3990</v>
      </c>
      <c r="E1996" s="4" t="s">
        <v>3989</v>
      </c>
      <c r="F1996" s="4" t="s">
        <v>7873</v>
      </c>
      <c r="G1996" t="s">
        <v>4723</v>
      </c>
      <c r="H1996" t="s">
        <v>7225</v>
      </c>
      <c r="I1996" s="4"/>
    </row>
    <row r="1997" spans="1:9" ht="16" x14ac:dyDescent="0.4">
      <c r="A1997" s="4" t="s">
        <v>3991</v>
      </c>
      <c r="B1997" s="4" t="s">
        <v>3992</v>
      </c>
      <c r="E1997" s="4" t="s">
        <v>3991</v>
      </c>
      <c r="F1997" s="4" t="s">
        <v>7874</v>
      </c>
      <c r="G1997" t="s">
        <v>4723</v>
      </c>
      <c r="H1997" t="s">
        <v>7875</v>
      </c>
      <c r="I1997" s="4"/>
    </row>
    <row r="1998" spans="1:9" ht="16" x14ac:dyDescent="0.4">
      <c r="A1998" s="4" t="s">
        <v>3993</v>
      </c>
      <c r="B1998" s="4" t="s">
        <v>3994</v>
      </c>
      <c r="E1998" s="4" t="s">
        <v>3993</v>
      </c>
      <c r="F1998" s="4" t="s">
        <v>5428</v>
      </c>
      <c r="G1998" t="s">
        <v>4723</v>
      </c>
      <c r="H1998" t="s">
        <v>7876</v>
      </c>
      <c r="I1998" s="4"/>
    </row>
    <row r="1999" spans="1:9" ht="16" x14ac:dyDescent="0.4">
      <c r="A1999" s="4" t="s">
        <v>3995</v>
      </c>
      <c r="B1999" s="4" t="s">
        <v>3996</v>
      </c>
      <c r="E1999" s="4" t="s">
        <v>3995</v>
      </c>
      <c r="F1999" s="4" t="s">
        <v>4908</v>
      </c>
      <c r="G1999" t="s">
        <v>4723</v>
      </c>
      <c r="H1999" t="s">
        <v>5202</v>
      </c>
      <c r="I1999" s="4"/>
    </row>
    <row r="2000" spans="1:9" ht="16" x14ac:dyDescent="0.4">
      <c r="A2000" s="4" t="s">
        <v>3997</v>
      </c>
      <c r="B2000" s="4" t="s">
        <v>3998</v>
      </c>
      <c r="E2000" s="4" t="s">
        <v>3997</v>
      </c>
      <c r="F2000" s="4" t="s">
        <v>7877</v>
      </c>
      <c r="G2000" t="s">
        <v>4723</v>
      </c>
      <c r="H2000" t="s">
        <v>7878</v>
      </c>
      <c r="I2000" s="4"/>
    </row>
    <row r="2001" spans="1:9" ht="16" x14ac:dyDescent="0.4">
      <c r="A2001" s="4" t="s">
        <v>3999</v>
      </c>
      <c r="B2001" s="4" t="s">
        <v>4000</v>
      </c>
      <c r="E2001" s="4" t="s">
        <v>3999</v>
      </c>
      <c r="F2001" s="4" t="s">
        <v>5272</v>
      </c>
      <c r="G2001" t="s">
        <v>4723</v>
      </c>
      <c r="H2001" t="s">
        <v>5560</v>
      </c>
      <c r="I2001" s="4"/>
    </row>
    <row r="2002" spans="1:9" ht="16" x14ac:dyDescent="0.4">
      <c r="A2002" s="4" t="s">
        <v>4001</v>
      </c>
      <c r="B2002" s="4" t="s">
        <v>4002</v>
      </c>
      <c r="E2002" s="4" t="s">
        <v>4001</v>
      </c>
      <c r="F2002" s="4" t="s">
        <v>7879</v>
      </c>
      <c r="G2002" t="s">
        <v>4723</v>
      </c>
      <c r="H2002" t="s">
        <v>7880</v>
      </c>
      <c r="I2002" s="4"/>
    </row>
    <row r="2003" spans="1:9" ht="16" x14ac:dyDescent="0.4">
      <c r="A2003" s="4" t="s">
        <v>4003</v>
      </c>
      <c r="B2003" s="4" t="s">
        <v>4004</v>
      </c>
      <c r="E2003" s="4" t="s">
        <v>4003</v>
      </c>
      <c r="F2003" s="4" t="s">
        <v>7881</v>
      </c>
      <c r="G2003" t="s">
        <v>4726</v>
      </c>
      <c r="H2003" t="s">
        <v>7882</v>
      </c>
      <c r="I2003" s="4"/>
    </row>
    <row r="2004" spans="1:9" ht="16" x14ac:dyDescent="0.4">
      <c r="A2004" s="4" t="s">
        <v>4005</v>
      </c>
      <c r="B2004" s="4" t="s">
        <v>4006</v>
      </c>
      <c r="E2004" s="4" t="s">
        <v>4005</v>
      </c>
      <c r="F2004" s="4" t="s">
        <v>7883</v>
      </c>
      <c r="G2004" t="s">
        <v>4723</v>
      </c>
      <c r="H2004" t="s">
        <v>7884</v>
      </c>
      <c r="I2004" s="4"/>
    </row>
    <row r="2005" spans="1:9" ht="16" x14ac:dyDescent="0.4">
      <c r="A2005" s="4" t="s">
        <v>4007</v>
      </c>
      <c r="B2005" s="4" t="s">
        <v>4008</v>
      </c>
      <c r="E2005" s="4" t="s">
        <v>4007</v>
      </c>
      <c r="F2005" s="4" t="s">
        <v>7885</v>
      </c>
      <c r="G2005" t="s">
        <v>4723</v>
      </c>
      <c r="H2005" t="s">
        <v>5610</v>
      </c>
      <c r="I2005" s="4"/>
    </row>
    <row r="2006" spans="1:9" ht="16" x14ac:dyDescent="0.4">
      <c r="A2006" s="4" t="s">
        <v>4009</v>
      </c>
      <c r="B2006" s="4" t="s">
        <v>4010</v>
      </c>
      <c r="E2006" s="4" t="s">
        <v>4009</v>
      </c>
      <c r="F2006" s="4" t="s">
        <v>7886</v>
      </c>
      <c r="G2006" t="s">
        <v>4723</v>
      </c>
      <c r="H2006" t="s">
        <v>7887</v>
      </c>
      <c r="I2006" s="4"/>
    </row>
    <row r="2007" spans="1:9" ht="16" x14ac:dyDescent="0.4">
      <c r="A2007" s="4" t="s">
        <v>4011</v>
      </c>
      <c r="B2007" s="4" t="s">
        <v>4012</v>
      </c>
      <c r="E2007" s="4" t="s">
        <v>4011</v>
      </c>
      <c r="F2007" s="4" t="s">
        <v>6876</v>
      </c>
      <c r="G2007" t="s">
        <v>4723</v>
      </c>
      <c r="H2007" t="s">
        <v>7888</v>
      </c>
      <c r="I2007" s="4"/>
    </row>
    <row r="2008" spans="1:9" ht="16" x14ac:dyDescent="0.4">
      <c r="A2008" s="4" t="s">
        <v>4013</v>
      </c>
      <c r="B2008" s="4" t="s">
        <v>4014</v>
      </c>
      <c r="E2008" s="4" t="s">
        <v>4013</v>
      </c>
      <c r="F2008" s="4" t="s">
        <v>7889</v>
      </c>
      <c r="G2008" t="s">
        <v>4723</v>
      </c>
      <c r="H2008" t="s">
        <v>4850</v>
      </c>
      <c r="I2008" s="4"/>
    </row>
    <row r="2009" spans="1:9" ht="16" x14ac:dyDescent="0.4">
      <c r="A2009" s="4" t="s">
        <v>4015</v>
      </c>
      <c r="B2009" s="4" t="s">
        <v>4016</v>
      </c>
      <c r="E2009" s="4" t="s">
        <v>4015</v>
      </c>
      <c r="F2009" s="4" t="s">
        <v>5473</v>
      </c>
      <c r="G2009" t="s">
        <v>5601</v>
      </c>
      <c r="H2009" t="s">
        <v>7890</v>
      </c>
      <c r="I2009" s="4"/>
    </row>
    <row r="2010" spans="1:9" ht="16" x14ac:dyDescent="0.4">
      <c r="A2010" s="4" t="s">
        <v>4017</v>
      </c>
      <c r="B2010" s="4" t="s">
        <v>4018</v>
      </c>
      <c r="E2010" s="4" t="s">
        <v>4017</v>
      </c>
      <c r="F2010" s="4" t="s">
        <v>7891</v>
      </c>
      <c r="G2010" t="s">
        <v>4723</v>
      </c>
      <c r="H2010" t="s">
        <v>7892</v>
      </c>
      <c r="I2010" s="4"/>
    </row>
    <row r="2011" spans="1:9" ht="16" x14ac:dyDescent="0.4">
      <c r="A2011" s="4" t="s">
        <v>4019</v>
      </c>
      <c r="B2011" s="4" t="s">
        <v>4020</v>
      </c>
      <c r="E2011" s="4" t="s">
        <v>4019</v>
      </c>
      <c r="F2011" s="4" t="s">
        <v>7893</v>
      </c>
      <c r="G2011" t="s">
        <v>4726</v>
      </c>
      <c r="H2011" t="s">
        <v>7894</v>
      </c>
      <c r="I2011" s="4"/>
    </row>
    <row r="2012" spans="1:9" ht="16" x14ac:dyDescent="0.4">
      <c r="A2012" s="4" t="s">
        <v>4021</v>
      </c>
      <c r="B2012" s="4" t="s">
        <v>4022</v>
      </c>
      <c r="E2012" s="4" t="s">
        <v>4021</v>
      </c>
      <c r="F2012" s="4" t="s">
        <v>7895</v>
      </c>
      <c r="G2012" t="s">
        <v>4726</v>
      </c>
      <c r="H2012" t="s">
        <v>5436</v>
      </c>
      <c r="I2012" s="4"/>
    </row>
    <row r="2013" spans="1:9" ht="16" x14ac:dyDescent="0.4">
      <c r="A2013" s="4" t="s">
        <v>4023</v>
      </c>
      <c r="B2013" s="4" t="s">
        <v>4024</v>
      </c>
      <c r="E2013" s="4" t="s">
        <v>4023</v>
      </c>
      <c r="F2013" s="4" t="s">
        <v>7896</v>
      </c>
      <c r="G2013" t="s">
        <v>4726</v>
      </c>
      <c r="H2013" t="s">
        <v>5257</v>
      </c>
      <c r="I2013" s="4"/>
    </row>
    <row r="2014" spans="1:9" ht="16" x14ac:dyDescent="0.4">
      <c r="A2014" s="4" t="s">
        <v>4025</v>
      </c>
      <c r="B2014" s="4" t="s">
        <v>4026</v>
      </c>
      <c r="E2014" s="4" t="s">
        <v>4025</v>
      </c>
      <c r="F2014" s="4" t="s">
        <v>7897</v>
      </c>
      <c r="G2014" t="s">
        <v>4726</v>
      </c>
      <c r="H2014" t="s">
        <v>5116</v>
      </c>
      <c r="I2014" s="4"/>
    </row>
    <row r="2015" spans="1:9" ht="16" x14ac:dyDescent="0.4">
      <c r="A2015" s="4" t="s">
        <v>4027</v>
      </c>
      <c r="B2015" s="4" t="s">
        <v>4028</v>
      </c>
      <c r="E2015" s="4" t="s">
        <v>4027</v>
      </c>
      <c r="F2015" s="4" t="s">
        <v>6469</v>
      </c>
      <c r="G2015" t="s">
        <v>4723</v>
      </c>
      <c r="H2015" t="s">
        <v>7898</v>
      </c>
      <c r="I2015" s="4"/>
    </row>
    <row r="2016" spans="1:9" ht="16" x14ac:dyDescent="0.4">
      <c r="A2016" s="4" t="s">
        <v>4029</v>
      </c>
      <c r="B2016" s="4" t="s">
        <v>4030</v>
      </c>
      <c r="E2016" s="4" t="s">
        <v>4029</v>
      </c>
      <c r="F2016" s="4" t="s">
        <v>7899</v>
      </c>
      <c r="G2016" t="s">
        <v>4726</v>
      </c>
      <c r="H2016" t="s">
        <v>7900</v>
      </c>
      <c r="I2016" s="4"/>
    </row>
    <row r="2017" spans="1:12" ht="16" x14ac:dyDescent="0.4">
      <c r="A2017" s="4" t="s">
        <v>4031</v>
      </c>
      <c r="B2017" s="4" t="s">
        <v>4032</v>
      </c>
      <c r="E2017" s="4" t="s">
        <v>4031</v>
      </c>
      <c r="F2017" s="4" t="s">
        <v>7901</v>
      </c>
      <c r="G2017" t="s">
        <v>4723</v>
      </c>
      <c r="H2017" t="s">
        <v>7902</v>
      </c>
      <c r="I2017" s="4"/>
    </row>
    <row r="2018" spans="1:12" ht="16" x14ac:dyDescent="0.4">
      <c r="A2018" s="4" t="s">
        <v>4033</v>
      </c>
      <c r="B2018" s="4" t="s">
        <v>4034</v>
      </c>
      <c r="E2018" s="4" t="s">
        <v>4033</v>
      </c>
      <c r="F2018" s="4" t="s">
        <v>7903</v>
      </c>
      <c r="G2018" t="s">
        <v>4726</v>
      </c>
      <c r="H2018" t="s">
        <v>7803</v>
      </c>
      <c r="I2018" s="4"/>
    </row>
    <row r="2019" spans="1:12" ht="16" x14ac:dyDescent="0.4">
      <c r="A2019" s="4" t="s">
        <v>4035</v>
      </c>
      <c r="B2019" s="4" t="s">
        <v>4036</v>
      </c>
      <c r="E2019" s="4" t="s">
        <v>4035</v>
      </c>
      <c r="F2019" s="4" t="s">
        <v>7904</v>
      </c>
      <c r="G2019" t="s">
        <v>4723</v>
      </c>
      <c r="H2019" t="s">
        <v>7905</v>
      </c>
      <c r="I2019" s="4"/>
    </row>
    <row r="2020" spans="1:12" ht="16" x14ac:dyDescent="0.4">
      <c r="A2020" s="4" t="s">
        <v>4037</v>
      </c>
      <c r="B2020" s="4" t="s">
        <v>4038</v>
      </c>
      <c r="E2020" s="4" t="s">
        <v>4037</v>
      </c>
      <c r="F2020" s="4" t="s">
        <v>7906</v>
      </c>
      <c r="G2020" t="s">
        <v>4723</v>
      </c>
      <c r="H2020" t="s">
        <v>4850</v>
      </c>
      <c r="I2020" s="4"/>
    </row>
    <row r="2021" spans="1:12" ht="16" x14ac:dyDescent="0.4">
      <c r="A2021" s="4" t="s">
        <v>4039</v>
      </c>
      <c r="B2021" s="4" t="s">
        <v>4040</v>
      </c>
      <c r="E2021" s="4" t="s">
        <v>4039</v>
      </c>
      <c r="F2021" s="4" t="s">
        <v>4844</v>
      </c>
      <c r="G2021" t="s">
        <v>4723</v>
      </c>
      <c r="H2021" t="s">
        <v>7907</v>
      </c>
      <c r="I2021" s="4"/>
    </row>
    <row r="2022" spans="1:12" ht="16" x14ac:dyDescent="0.4">
      <c r="A2022" s="4" t="s">
        <v>4041</v>
      </c>
      <c r="B2022" s="4" t="s">
        <v>4042</v>
      </c>
      <c r="E2022" s="4" t="s">
        <v>4041</v>
      </c>
      <c r="F2022" s="4" t="s">
        <v>7908</v>
      </c>
      <c r="G2022" t="s">
        <v>4726</v>
      </c>
      <c r="H2022" t="s">
        <v>7909</v>
      </c>
      <c r="I2022" s="4"/>
    </row>
    <row r="2023" spans="1:12" ht="16" x14ac:dyDescent="0.4">
      <c r="A2023" s="4" t="s">
        <v>4043</v>
      </c>
      <c r="B2023" s="4" t="s">
        <v>4044</v>
      </c>
      <c r="E2023" s="4" t="s">
        <v>4043</v>
      </c>
      <c r="F2023" s="4" t="s">
        <v>5152</v>
      </c>
      <c r="G2023" t="s">
        <v>4726</v>
      </c>
      <c r="H2023" t="s">
        <v>7589</v>
      </c>
      <c r="I2023" s="4"/>
    </row>
    <row r="2024" spans="1:12" ht="16" x14ac:dyDescent="0.4">
      <c r="A2024" s="4" t="s">
        <v>4045</v>
      </c>
      <c r="B2024" s="4" t="s">
        <v>4046</v>
      </c>
      <c r="E2024" s="4" t="s">
        <v>4045</v>
      </c>
      <c r="F2024" s="4" t="s">
        <v>7910</v>
      </c>
      <c r="G2024" t="s">
        <v>4723</v>
      </c>
      <c r="H2024" t="s">
        <v>7911</v>
      </c>
      <c r="I2024" s="4"/>
    </row>
    <row r="2025" spans="1:12" ht="16" x14ac:dyDescent="0.4">
      <c r="A2025" s="4" t="s">
        <v>4047</v>
      </c>
      <c r="B2025" s="4" t="s">
        <v>4048</v>
      </c>
      <c r="E2025" s="4" t="s">
        <v>4047</v>
      </c>
      <c r="F2025" s="4" t="s">
        <v>7912</v>
      </c>
      <c r="G2025" t="s">
        <v>4726</v>
      </c>
      <c r="H2025" t="s">
        <v>7913</v>
      </c>
      <c r="I2025" s="4"/>
    </row>
    <row r="2026" spans="1:12" ht="16" x14ac:dyDescent="0.4">
      <c r="A2026" s="4" t="s">
        <v>4049</v>
      </c>
      <c r="B2026" s="4" t="s">
        <v>4050</v>
      </c>
      <c r="E2026" s="4" t="s">
        <v>4049</v>
      </c>
      <c r="F2026" s="4" t="s">
        <v>7914</v>
      </c>
      <c r="G2026" t="s">
        <v>4723</v>
      </c>
      <c r="H2026" t="s">
        <v>7915</v>
      </c>
      <c r="I2026" s="4"/>
    </row>
    <row r="2027" spans="1:12" ht="16" x14ac:dyDescent="0.4">
      <c r="A2027" s="4" t="s">
        <v>4051</v>
      </c>
      <c r="B2027" s="4" t="s">
        <v>4052</v>
      </c>
      <c r="E2027" s="4" t="s">
        <v>4051</v>
      </c>
      <c r="F2027" s="4" t="s">
        <v>7916</v>
      </c>
      <c r="G2027" t="s">
        <v>4723</v>
      </c>
      <c r="H2027" t="s">
        <v>7917</v>
      </c>
      <c r="I2027" s="4"/>
    </row>
    <row r="2028" spans="1:12" ht="16" x14ac:dyDescent="0.4">
      <c r="A2028" s="4" t="s">
        <v>4053</v>
      </c>
      <c r="B2028" s="4" t="s">
        <v>4054</v>
      </c>
      <c r="E2028" s="4" t="s">
        <v>4053</v>
      </c>
      <c r="F2028" s="4" t="s">
        <v>7918</v>
      </c>
      <c r="G2028" t="s">
        <v>4726</v>
      </c>
      <c r="H2028" t="s">
        <v>7919</v>
      </c>
      <c r="I2028" s="4"/>
    </row>
    <row r="2029" spans="1:12" ht="16" x14ac:dyDescent="0.4">
      <c r="A2029" s="4" t="s">
        <v>4055</v>
      </c>
      <c r="B2029" s="4" t="s">
        <v>4056</v>
      </c>
      <c r="E2029" s="4" t="s">
        <v>4055</v>
      </c>
      <c r="F2029" s="4" t="s">
        <v>7290</v>
      </c>
      <c r="G2029" t="s">
        <v>4723</v>
      </c>
      <c r="H2029" t="s">
        <v>7920</v>
      </c>
      <c r="I2029" s="4"/>
    </row>
    <row r="2030" spans="1:12" ht="16" x14ac:dyDescent="0.4">
      <c r="A2030" s="4" t="s">
        <v>4057</v>
      </c>
      <c r="B2030" s="4" t="s">
        <v>4058</v>
      </c>
      <c r="E2030" s="4" t="s">
        <v>4057</v>
      </c>
      <c r="F2030" s="4" t="s">
        <v>7921</v>
      </c>
      <c r="G2030" t="s">
        <v>4726</v>
      </c>
      <c r="H2030" t="s">
        <v>7922</v>
      </c>
      <c r="I2030" s="4" t="s">
        <v>6001</v>
      </c>
      <c r="L2030" t="s">
        <v>6001</v>
      </c>
    </row>
    <row r="2031" spans="1:12" ht="16" x14ac:dyDescent="0.4">
      <c r="A2031" s="4" t="s">
        <v>4059</v>
      </c>
      <c r="B2031" s="4" t="s">
        <v>4060</v>
      </c>
      <c r="E2031" s="4" t="s">
        <v>4059</v>
      </c>
      <c r="F2031" s="4" t="s">
        <v>7923</v>
      </c>
      <c r="G2031" t="s">
        <v>4726</v>
      </c>
      <c r="H2031" t="s">
        <v>4852</v>
      </c>
      <c r="I2031" s="4"/>
    </row>
    <row r="2032" spans="1:12" ht="16" x14ac:dyDescent="0.4">
      <c r="A2032" s="4" t="s">
        <v>4061</v>
      </c>
      <c r="B2032" s="4" t="s">
        <v>4062</v>
      </c>
      <c r="E2032" s="4" t="s">
        <v>4061</v>
      </c>
      <c r="F2032" s="4" t="s">
        <v>7924</v>
      </c>
      <c r="G2032" t="s">
        <v>4723</v>
      </c>
      <c r="H2032" t="s">
        <v>7925</v>
      </c>
      <c r="I2032" s="4"/>
    </row>
    <row r="2033" spans="1:9" ht="16" x14ac:dyDescent="0.4">
      <c r="A2033" s="4" t="s">
        <v>4063</v>
      </c>
      <c r="B2033" s="4" t="s">
        <v>4064</v>
      </c>
      <c r="E2033" s="4" t="s">
        <v>4063</v>
      </c>
      <c r="F2033" s="4" t="s">
        <v>7926</v>
      </c>
      <c r="G2033" t="s">
        <v>4723</v>
      </c>
      <c r="H2033" t="s">
        <v>7927</v>
      </c>
      <c r="I2033" s="4"/>
    </row>
    <row r="2034" spans="1:9" ht="16" x14ac:dyDescent="0.4">
      <c r="A2034" s="4" t="s">
        <v>4065</v>
      </c>
      <c r="B2034" s="4" t="s">
        <v>4066</v>
      </c>
      <c r="E2034" s="4" t="s">
        <v>4065</v>
      </c>
      <c r="F2034" s="4" t="s">
        <v>5996</v>
      </c>
      <c r="G2034" t="s">
        <v>4726</v>
      </c>
      <c r="H2034" t="s">
        <v>7928</v>
      </c>
      <c r="I2034" s="4"/>
    </row>
    <row r="2035" spans="1:9" ht="16" x14ac:dyDescent="0.4">
      <c r="A2035" s="4" t="s">
        <v>4067</v>
      </c>
      <c r="B2035" s="4" t="s">
        <v>4068</v>
      </c>
      <c r="E2035" s="4" t="s">
        <v>4067</v>
      </c>
      <c r="F2035" s="4" t="s">
        <v>7929</v>
      </c>
      <c r="G2035" t="s">
        <v>4726</v>
      </c>
      <c r="H2035" t="s">
        <v>7930</v>
      </c>
      <c r="I2035" s="4"/>
    </row>
    <row r="2036" spans="1:9" ht="16" x14ac:dyDescent="0.4">
      <c r="A2036" s="4" t="s">
        <v>4069</v>
      </c>
      <c r="B2036" s="4" t="s">
        <v>4070</v>
      </c>
      <c r="E2036" s="4" t="s">
        <v>4069</v>
      </c>
      <c r="F2036" s="4" t="s">
        <v>7931</v>
      </c>
      <c r="G2036" t="s">
        <v>4726</v>
      </c>
      <c r="H2036" t="s">
        <v>6417</v>
      </c>
      <c r="I2036" s="4"/>
    </row>
    <row r="2037" spans="1:9" ht="16" x14ac:dyDescent="0.4">
      <c r="A2037" s="4" t="s">
        <v>4071</v>
      </c>
      <c r="B2037" s="4" t="s">
        <v>4072</v>
      </c>
      <c r="E2037" s="4" t="s">
        <v>4071</v>
      </c>
      <c r="F2037" s="4" t="s">
        <v>7932</v>
      </c>
      <c r="G2037" t="s">
        <v>4723</v>
      </c>
      <c r="H2037" t="s">
        <v>7933</v>
      </c>
      <c r="I2037" s="4"/>
    </row>
    <row r="2038" spans="1:9" ht="16" x14ac:dyDescent="0.4">
      <c r="A2038" s="4" t="s">
        <v>4073</v>
      </c>
      <c r="B2038" s="4" t="s">
        <v>4074</v>
      </c>
      <c r="E2038" s="4" t="s">
        <v>4073</v>
      </c>
      <c r="F2038" s="4" t="s">
        <v>7934</v>
      </c>
      <c r="G2038" t="s">
        <v>4723</v>
      </c>
      <c r="H2038" t="s">
        <v>7935</v>
      </c>
      <c r="I2038" s="4"/>
    </row>
    <row r="2039" spans="1:9" ht="16" x14ac:dyDescent="0.4">
      <c r="A2039" s="4" t="s">
        <v>4075</v>
      </c>
      <c r="B2039" s="4" t="s">
        <v>4076</v>
      </c>
      <c r="E2039" s="4" t="s">
        <v>4075</v>
      </c>
      <c r="F2039" s="4" t="s">
        <v>7936</v>
      </c>
      <c r="G2039" t="s">
        <v>4723</v>
      </c>
      <c r="H2039" t="s">
        <v>6065</v>
      </c>
      <c r="I2039" s="4"/>
    </row>
    <row r="2040" spans="1:9" ht="16" x14ac:dyDescent="0.4">
      <c r="A2040" s="4" t="s">
        <v>4077</v>
      </c>
      <c r="B2040" s="4" t="s">
        <v>4078</v>
      </c>
      <c r="E2040" s="4" t="s">
        <v>4077</v>
      </c>
      <c r="F2040" s="4" t="s">
        <v>7937</v>
      </c>
      <c r="G2040" t="s">
        <v>4723</v>
      </c>
      <c r="H2040" t="s">
        <v>5191</v>
      </c>
      <c r="I2040" s="4"/>
    </row>
    <row r="2041" spans="1:9" ht="16" x14ac:dyDescent="0.4">
      <c r="A2041" s="4" t="s">
        <v>4079</v>
      </c>
      <c r="B2041" s="4" t="s">
        <v>4080</v>
      </c>
      <c r="E2041" s="4" t="s">
        <v>4079</v>
      </c>
      <c r="F2041" s="4" t="s">
        <v>4849</v>
      </c>
      <c r="G2041" t="s">
        <v>4726</v>
      </c>
      <c r="H2041" t="s">
        <v>7589</v>
      </c>
      <c r="I2041" s="4"/>
    </row>
    <row r="2042" spans="1:9" ht="16" x14ac:dyDescent="0.4">
      <c r="A2042" s="4" t="s">
        <v>4081</v>
      </c>
      <c r="B2042" s="4" t="s">
        <v>4082</v>
      </c>
      <c r="E2042" s="4" t="s">
        <v>4081</v>
      </c>
      <c r="F2042" s="4" t="s">
        <v>7938</v>
      </c>
      <c r="G2042" t="s">
        <v>4723</v>
      </c>
      <c r="H2042" t="s">
        <v>7939</v>
      </c>
      <c r="I2042" s="4"/>
    </row>
    <row r="2043" spans="1:9" ht="16" x14ac:dyDescent="0.4">
      <c r="A2043" s="4" t="s">
        <v>4083</v>
      </c>
      <c r="B2043" s="4" t="s">
        <v>4084</v>
      </c>
      <c r="E2043" s="4" t="s">
        <v>4083</v>
      </c>
      <c r="F2043" s="4" t="s">
        <v>6281</v>
      </c>
      <c r="G2043" t="s">
        <v>4726</v>
      </c>
      <c r="H2043" t="s">
        <v>6300</v>
      </c>
      <c r="I2043" s="4"/>
    </row>
    <row r="2044" spans="1:9" ht="16" x14ac:dyDescent="0.4">
      <c r="A2044" s="4" t="s">
        <v>4085</v>
      </c>
      <c r="B2044" s="4" t="s">
        <v>4086</v>
      </c>
      <c r="E2044" s="4" t="s">
        <v>4085</v>
      </c>
      <c r="F2044" s="4" t="s">
        <v>7940</v>
      </c>
      <c r="G2044" t="s">
        <v>4726</v>
      </c>
      <c r="H2044" t="s">
        <v>7941</v>
      </c>
      <c r="I2044" s="4"/>
    </row>
    <row r="2045" spans="1:9" ht="16" x14ac:dyDescent="0.4">
      <c r="A2045" s="4" t="s">
        <v>4087</v>
      </c>
      <c r="B2045" s="4" t="s">
        <v>4088</v>
      </c>
      <c r="E2045" s="4" t="s">
        <v>4087</v>
      </c>
      <c r="F2045" s="4" t="s">
        <v>7942</v>
      </c>
      <c r="G2045" t="s">
        <v>4726</v>
      </c>
      <c r="H2045" t="s">
        <v>7943</v>
      </c>
      <c r="I2045" s="4"/>
    </row>
    <row r="2046" spans="1:9" ht="16" x14ac:dyDescent="0.4">
      <c r="A2046" s="4" t="s">
        <v>4089</v>
      </c>
      <c r="B2046" s="4" t="s">
        <v>4090</v>
      </c>
      <c r="E2046" s="4" t="s">
        <v>4089</v>
      </c>
      <c r="F2046" s="4" t="s">
        <v>7944</v>
      </c>
      <c r="G2046" t="s">
        <v>4723</v>
      </c>
      <c r="H2046" t="s">
        <v>7945</v>
      </c>
      <c r="I2046" s="4"/>
    </row>
    <row r="2047" spans="1:9" ht="16" x14ac:dyDescent="0.4">
      <c r="A2047" s="4" t="s">
        <v>4091</v>
      </c>
      <c r="B2047" s="4" t="s">
        <v>4092</v>
      </c>
      <c r="E2047" s="4" t="s">
        <v>4091</v>
      </c>
      <c r="F2047" s="4" t="s">
        <v>7946</v>
      </c>
      <c r="G2047" t="s">
        <v>4723</v>
      </c>
      <c r="H2047" t="s">
        <v>7947</v>
      </c>
      <c r="I2047" s="4"/>
    </row>
    <row r="2048" spans="1:9" ht="16" x14ac:dyDescent="0.4">
      <c r="A2048" s="4" t="s">
        <v>4093</v>
      </c>
      <c r="B2048" s="4" t="s">
        <v>4094</v>
      </c>
      <c r="E2048" s="4" t="s">
        <v>4093</v>
      </c>
      <c r="F2048" s="4" t="s">
        <v>7948</v>
      </c>
      <c r="G2048" t="s">
        <v>4723</v>
      </c>
      <c r="H2048" t="s">
        <v>7949</v>
      </c>
      <c r="I2048" s="4"/>
    </row>
    <row r="2049" spans="1:9" ht="16" x14ac:dyDescent="0.4">
      <c r="A2049" s="4" t="s">
        <v>4095</v>
      </c>
      <c r="B2049" s="4" t="s">
        <v>4096</v>
      </c>
      <c r="E2049" s="4" t="s">
        <v>4095</v>
      </c>
      <c r="F2049" s="4" t="s">
        <v>4857</v>
      </c>
      <c r="G2049" t="s">
        <v>4723</v>
      </c>
      <c r="H2049" t="s">
        <v>4879</v>
      </c>
      <c r="I2049" s="4"/>
    </row>
    <row r="2050" spans="1:9" ht="16" x14ac:dyDescent="0.4">
      <c r="A2050" s="4" t="s">
        <v>4097</v>
      </c>
      <c r="B2050" s="4" t="s">
        <v>4098</v>
      </c>
      <c r="E2050" s="4" t="s">
        <v>4097</v>
      </c>
      <c r="F2050" s="4" t="s">
        <v>7950</v>
      </c>
      <c r="G2050" t="s">
        <v>4723</v>
      </c>
      <c r="H2050" t="s">
        <v>7951</v>
      </c>
      <c r="I2050" s="4"/>
    </row>
    <row r="2051" spans="1:9" ht="16" x14ac:dyDescent="0.4">
      <c r="A2051" s="4" t="s">
        <v>4099</v>
      </c>
      <c r="B2051" s="4" t="s">
        <v>4100</v>
      </c>
      <c r="E2051" s="4" t="s">
        <v>4099</v>
      </c>
      <c r="F2051" s="4" t="s">
        <v>6615</v>
      </c>
      <c r="G2051" t="s">
        <v>4726</v>
      </c>
      <c r="H2051" t="s">
        <v>7952</v>
      </c>
      <c r="I2051" s="4"/>
    </row>
    <row r="2052" spans="1:9" ht="16" x14ac:dyDescent="0.4">
      <c r="A2052" s="4" t="s">
        <v>4101</v>
      </c>
      <c r="B2052" s="4" t="s">
        <v>4102</v>
      </c>
      <c r="E2052" s="4" t="s">
        <v>4101</v>
      </c>
      <c r="F2052" s="4" t="s">
        <v>7173</v>
      </c>
      <c r="G2052" t="s">
        <v>4726</v>
      </c>
      <c r="H2052" t="s">
        <v>5738</v>
      </c>
      <c r="I2052" s="4"/>
    </row>
    <row r="2053" spans="1:9" ht="16" x14ac:dyDescent="0.4">
      <c r="A2053" s="4" t="s">
        <v>4103</v>
      </c>
      <c r="B2053" s="4" t="s">
        <v>4104</v>
      </c>
      <c r="E2053" s="4" t="s">
        <v>4103</v>
      </c>
      <c r="F2053" s="4" t="s">
        <v>7953</v>
      </c>
      <c r="G2053" t="s">
        <v>4726</v>
      </c>
      <c r="H2053" t="s">
        <v>7954</v>
      </c>
      <c r="I2053" s="4"/>
    </row>
    <row r="2054" spans="1:9" ht="16" x14ac:dyDescent="0.4">
      <c r="A2054" s="4" t="s">
        <v>4105</v>
      </c>
      <c r="B2054" s="4" t="s">
        <v>4106</v>
      </c>
      <c r="E2054" s="4" t="s">
        <v>4105</v>
      </c>
      <c r="F2054" s="4" t="s">
        <v>5913</v>
      </c>
      <c r="G2054" t="s">
        <v>4723</v>
      </c>
      <c r="H2054" t="s">
        <v>7955</v>
      </c>
      <c r="I2054" s="4"/>
    </row>
    <row r="2055" spans="1:9" ht="16" x14ac:dyDescent="0.4">
      <c r="A2055" s="4" t="s">
        <v>4107</v>
      </c>
      <c r="B2055" s="4" t="s">
        <v>4108</v>
      </c>
      <c r="E2055" s="4" t="s">
        <v>4107</v>
      </c>
      <c r="F2055" s="4" t="s">
        <v>7956</v>
      </c>
      <c r="G2055" t="s">
        <v>4723</v>
      </c>
      <c r="H2055" t="s">
        <v>7957</v>
      </c>
      <c r="I2055" s="4"/>
    </row>
    <row r="2056" spans="1:9" ht="16" x14ac:dyDescent="0.4">
      <c r="A2056" s="4" t="s">
        <v>4109</v>
      </c>
      <c r="B2056" s="4" t="s">
        <v>4110</v>
      </c>
      <c r="E2056" s="4" t="s">
        <v>4109</v>
      </c>
      <c r="F2056" s="4" t="s">
        <v>7958</v>
      </c>
      <c r="G2056" t="s">
        <v>4723</v>
      </c>
      <c r="H2056" t="s">
        <v>5068</v>
      </c>
      <c r="I2056" s="4"/>
    </row>
    <row r="2057" spans="1:9" ht="16" x14ac:dyDescent="0.4">
      <c r="A2057" s="4" t="s">
        <v>4111</v>
      </c>
      <c r="B2057" s="4" t="s">
        <v>4112</v>
      </c>
      <c r="E2057" s="4" t="s">
        <v>4111</v>
      </c>
      <c r="F2057" s="4" t="s">
        <v>5606</v>
      </c>
      <c r="G2057" t="s">
        <v>4723</v>
      </c>
      <c r="H2057" t="s">
        <v>7959</v>
      </c>
      <c r="I2057" s="4"/>
    </row>
    <row r="2058" spans="1:9" ht="16" x14ac:dyDescent="0.4">
      <c r="A2058" s="4" t="s">
        <v>4113</v>
      </c>
      <c r="B2058" s="4" t="s">
        <v>4114</v>
      </c>
      <c r="E2058" s="4" t="s">
        <v>4113</v>
      </c>
      <c r="F2058" s="4" t="s">
        <v>7960</v>
      </c>
      <c r="G2058" t="s">
        <v>4726</v>
      </c>
      <c r="H2058" t="s">
        <v>7961</v>
      </c>
      <c r="I2058" s="4"/>
    </row>
    <row r="2059" spans="1:9" ht="16" x14ac:dyDescent="0.4">
      <c r="A2059" s="4" t="s">
        <v>4115</v>
      </c>
      <c r="B2059" s="4" t="s">
        <v>4116</v>
      </c>
      <c r="E2059" s="4" t="s">
        <v>4115</v>
      </c>
      <c r="F2059" s="4" t="s">
        <v>7962</v>
      </c>
      <c r="G2059" t="s">
        <v>4723</v>
      </c>
      <c r="H2059" t="s">
        <v>7963</v>
      </c>
      <c r="I2059" s="4"/>
    </row>
    <row r="2060" spans="1:9" ht="16" x14ac:dyDescent="0.4">
      <c r="A2060" s="4" t="s">
        <v>4117</v>
      </c>
      <c r="B2060" s="4" t="s">
        <v>4118</v>
      </c>
      <c r="E2060" s="4" t="s">
        <v>4117</v>
      </c>
      <c r="F2060" s="4" t="s">
        <v>7964</v>
      </c>
      <c r="G2060" t="s">
        <v>4726</v>
      </c>
      <c r="H2060" t="s">
        <v>5702</v>
      </c>
      <c r="I2060" s="4"/>
    </row>
    <row r="2061" spans="1:9" ht="16" x14ac:dyDescent="0.4">
      <c r="A2061" s="4" t="s">
        <v>4119</v>
      </c>
      <c r="B2061" s="4" t="s">
        <v>4120</v>
      </c>
      <c r="E2061" s="4" t="s">
        <v>4119</v>
      </c>
      <c r="F2061" s="4" t="s">
        <v>7965</v>
      </c>
      <c r="G2061" t="s">
        <v>4723</v>
      </c>
      <c r="H2061" t="s">
        <v>7966</v>
      </c>
      <c r="I2061" s="4"/>
    </row>
    <row r="2062" spans="1:9" ht="16" x14ac:dyDescent="0.4">
      <c r="A2062" s="4" t="s">
        <v>4121</v>
      </c>
      <c r="B2062" s="4" t="s">
        <v>4122</v>
      </c>
      <c r="E2062" s="4" t="s">
        <v>4121</v>
      </c>
      <c r="F2062" s="4" t="s">
        <v>7967</v>
      </c>
      <c r="G2062" t="s">
        <v>4726</v>
      </c>
      <c r="H2062" t="s">
        <v>6294</v>
      </c>
      <c r="I2062" s="4"/>
    </row>
    <row r="2063" spans="1:9" ht="16" x14ac:dyDescent="0.4">
      <c r="A2063" s="4" t="s">
        <v>4123</v>
      </c>
      <c r="B2063" s="4" t="s">
        <v>4124</v>
      </c>
      <c r="E2063" s="4" t="s">
        <v>4123</v>
      </c>
      <c r="F2063" s="4" t="s">
        <v>7968</v>
      </c>
      <c r="G2063" t="s">
        <v>4726</v>
      </c>
      <c r="H2063" t="s">
        <v>7969</v>
      </c>
      <c r="I2063" s="4"/>
    </row>
    <row r="2064" spans="1:9" ht="16" x14ac:dyDescent="0.4">
      <c r="A2064" s="4" t="s">
        <v>4125</v>
      </c>
      <c r="B2064" s="4" t="s">
        <v>4126</v>
      </c>
      <c r="E2064" s="4" t="s">
        <v>4125</v>
      </c>
      <c r="F2064" s="4" t="s">
        <v>7970</v>
      </c>
      <c r="G2064" t="s">
        <v>4726</v>
      </c>
      <c r="H2064" t="s">
        <v>7971</v>
      </c>
      <c r="I2064" s="4"/>
    </row>
    <row r="2065" spans="1:9" ht="16" x14ac:dyDescent="0.4">
      <c r="A2065" s="4" t="s">
        <v>4127</v>
      </c>
      <c r="B2065" s="4" t="s">
        <v>4128</v>
      </c>
      <c r="E2065" s="4" t="s">
        <v>4127</v>
      </c>
      <c r="F2065" s="4" t="s">
        <v>6976</v>
      </c>
      <c r="G2065" t="s">
        <v>4723</v>
      </c>
      <c r="H2065" t="s">
        <v>7972</v>
      </c>
      <c r="I2065" s="4"/>
    </row>
    <row r="2066" spans="1:9" ht="16" x14ac:dyDescent="0.4">
      <c r="A2066" s="4" t="s">
        <v>4129</v>
      </c>
      <c r="B2066" s="4" t="s">
        <v>4130</v>
      </c>
      <c r="E2066" s="4" t="s">
        <v>4129</v>
      </c>
      <c r="F2066" s="4" t="s">
        <v>5666</v>
      </c>
      <c r="G2066" t="s">
        <v>4723</v>
      </c>
      <c r="H2066" t="s">
        <v>5191</v>
      </c>
      <c r="I2066" s="4"/>
    </row>
    <row r="2067" spans="1:9" ht="16" x14ac:dyDescent="0.4">
      <c r="A2067" s="4" t="s">
        <v>4131</v>
      </c>
      <c r="B2067" s="4" t="s">
        <v>4132</v>
      </c>
      <c r="E2067" s="4" t="s">
        <v>4131</v>
      </c>
      <c r="F2067" s="4" t="s">
        <v>7973</v>
      </c>
      <c r="G2067" t="s">
        <v>4723</v>
      </c>
      <c r="H2067" t="s">
        <v>7974</v>
      </c>
      <c r="I2067" s="4"/>
    </row>
    <row r="2068" spans="1:9" ht="16" x14ac:dyDescent="0.4">
      <c r="A2068" s="4" t="s">
        <v>4133</v>
      </c>
      <c r="B2068" s="4" t="s">
        <v>4134</v>
      </c>
      <c r="E2068" s="4" t="s">
        <v>4133</v>
      </c>
      <c r="F2068" s="4" t="s">
        <v>6281</v>
      </c>
      <c r="G2068" t="s">
        <v>4723</v>
      </c>
      <c r="H2068" t="s">
        <v>7975</v>
      </c>
      <c r="I2068" s="4"/>
    </row>
    <row r="2069" spans="1:9" ht="16" x14ac:dyDescent="0.4">
      <c r="A2069" s="4" t="s">
        <v>4135</v>
      </c>
      <c r="B2069" s="4" t="s">
        <v>4136</v>
      </c>
      <c r="E2069" s="4" t="s">
        <v>4135</v>
      </c>
      <c r="F2069" s="4" t="s">
        <v>7976</v>
      </c>
      <c r="G2069" t="s">
        <v>4726</v>
      </c>
      <c r="H2069" t="s">
        <v>7233</v>
      </c>
      <c r="I2069" s="4"/>
    </row>
    <row r="2070" spans="1:9" ht="16" x14ac:dyDescent="0.4">
      <c r="A2070" s="4" t="s">
        <v>4137</v>
      </c>
      <c r="B2070" s="4" t="s">
        <v>4138</v>
      </c>
      <c r="E2070" s="4" t="s">
        <v>4137</v>
      </c>
      <c r="F2070" s="4" t="s">
        <v>7977</v>
      </c>
      <c r="G2070" t="s">
        <v>4726</v>
      </c>
      <c r="H2070" t="s">
        <v>7978</v>
      </c>
      <c r="I2070" s="4"/>
    </row>
    <row r="2071" spans="1:9" ht="16" x14ac:dyDescent="0.4">
      <c r="A2071" s="4" t="s">
        <v>4139</v>
      </c>
      <c r="B2071" s="4" t="s">
        <v>4140</v>
      </c>
      <c r="E2071" s="4" t="s">
        <v>4139</v>
      </c>
      <c r="F2071" s="4" t="s">
        <v>7979</v>
      </c>
      <c r="G2071" t="s">
        <v>4726</v>
      </c>
      <c r="H2071" t="s">
        <v>7980</v>
      </c>
      <c r="I2071" s="4"/>
    </row>
    <row r="2072" spans="1:9" ht="16" x14ac:dyDescent="0.4">
      <c r="A2072" s="4" t="s">
        <v>4141</v>
      </c>
      <c r="B2072" s="4" t="s">
        <v>4142</v>
      </c>
      <c r="E2072" s="4" t="s">
        <v>4141</v>
      </c>
      <c r="F2072" s="4" t="s">
        <v>7981</v>
      </c>
      <c r="G2072" t="s">
        <v>4723</v>
      </c>
      <c r="H2072" t="s">
        <v>5087</v>
      </c>
      <c r="I2072" s="4"/>
    </row>
    <row r="2073" spans="1:9" ht="16" x14ac:dyDescent="0.4">
      <c r="A2073" s="4" t="s">
        <v>4143</v>
      </c>
      <c r="B2073" s="4" t="s">
        <v>4144</v>
      </c>
      <c r="E2073" s="4" t="s">
        <v>4143</v>
      </c>
      <c r="F2073" s="4" t="s">
        <v>5107</v>
      </c>
      <c r="G2073" t="s">
        <v>4726</v>
      </c>
      <c r="H2073" t="s">
        <v>5145</v>
      </c>
      <c r="I2073" s="4"/>
    </row>
    <row r="2074" spans="1:9" ht="16" x14ac:dyDescent="0.4">
      <c r="A2074" s="4" t="s">
        <v>4145</v>
      </c>
      <c r="B2074" s="4" t="s">
        <v>4146</v>
      </c>
      <c r="E2074" s="4" t="s">
        <v>4145</v>
      </c>
      <c r="F2074" s="4" t="s">
        <v>7982</v>
      </c>
      <c r="G2074" t="s">
        <v>4723</v>
      </c>
      <c r="H2074" t="s">
        <v>7983</v>
      </c>
      <c r="I2074" s="4"/>
    </row>
    <row r="2075" spans="1:9" ht="16" x14ac:dyDescent="0.4">
      <c r="A2075" s="4" t="s">
        <v>4147</v>
      </c>
      <c r="B2075" s="4" t="s">
        <v>4148</v>
      </c>
      <c r="E2075" s="4" t="s">
        <v>4147</v>
      </c>
      <c r="F2075" s="4" t="s">
        <v>7984</v>
      </c>
      <c r="G2075" t="s">
        <v>4726</v>
      </c>
      <c r="H2075" t="s">
        <v>7985</v>
      </c>
      <c r="I2075" s="4"/>
    </row>
    <row r="2076" spans="1:9" ht="16" x14ac:dyDescent="0.4">
      <c r="A2076" s="4" t="s">
        <v>4149</v>
      </c>
      <c r="B2076" s="4" t="s">
        <v>4150</v>
      </c>
      <c r="E2076" s="4" t="s">
        <v>4149</v>
      </c>
      <c r="F2076" s="4" t="s">
        <v>7986</v>
      </c>
      <c r="G2076" t="s">
        <v>4723</v>
      </c>
      <c r="H2076" t="s">
        <v>7987</v>
      </c>
      <c r="I2076" s="4"/>
    </row>
    <row r="2077" spans="1:9" ht="16" x14ac:dyDescent="0.4">
      <c r="A2077" s="4" t="s">
        <v>4151</v>
      </c>
      <c r="B2077" s="4" t="s">
        <v>4152</v>
      </c>
      <c r="E2077" s="4" t="s">
        <v>4151</v>
      </c>
      <c r="F2077" s="4" t="s">
        <v>7788</v>
      </c>
      <c r="G2077" t="s">
        <v>4723</v>
      </c>
      <c r="H2077" t="s">
        <v>7988</v>
      </c>
      <c r="I2077" s="4"/>
    </row>
    <row r="2078" spans="1:9" ht="16" x14ac:dyDescent="0.4">
      <c r="A2078" s="4" t="s">
        <v>4153</v>
      </c>
      <c r="B2078" s="4" t="s">
        <v>4154</v>
      </c>
      <c r="E2078" s="4" t="s">
        <v>4153</v>
      </c>
      <c r="F2078" s="4" t="s">
        <v>7989</v>
      </c>
      <c r="G2078" t="s">
        <v>4726</v>
      </c>
      <c r="H2078" t="s">
        <v>7506</v>
      </c>
      <c r="I2078" s="4"/>
    </row>
    <row r="2079" spans="1:9" ht="16" x14ac:dyDescent="0.4">
      <c r="A2079" s="4" t="s">
        <v>4155</v>
      </c>
      <c r="B2079" s="4" t="s">
        <v>4156</v>
      </c>
      <c r="E2079" s="4" t="s">
        <v>4155</v>
      </c>
      <c r="F2079" s="4" t="s">
        <v>7990</v>
      </c>
      <c r="G2079" t="s">
        <v>4726</v>
      </c>
      <c r="H2079" t="s">
        <v>4905</v>
      </c>
      <c r="I2079" s="4"/>
    </row>
    <row r="2080" spans="1:9" ht="16" x14ac:dyDescent="0.4">
      <c r="A2080" s="4" t="s">
        <v>4157</v>
      </c>
      <c r="B2080" s="4" t="s">
        <v>4158</v>
      </c>
      <c r="E2080" s="4" t="s">
        <v>4157</v>
      </c>
      <c r="F2080" s="4" t="s">
        <v>7991</v>
      </c>
      <c r="G2080" t="s">
        <v>4726</v>
      </c>
      <c r="H2080" t="s">
        <v>5865</v>
      </c>
      <c r="I2080" s="4"/>
    </row>
    <row r="2081" spans="1:9" ht="16" x14ac:dyDescent="0.4">
      <c r="A2081" s="4" t="s">
        <v>4159</v>
      </c>
      <c r="B2081" s="4" t="s">
        <v>4160</v>
      </c>
      <c r="E2081" s="4" t="s">
        <v>4159</v>
      </c>
      <c r="F2081" s="4" t="s">
        <v>7992</v>
      </c>
      <c r="G2081" t="s">
        <v>4726</v>
      </c>
      <c r="H2081" t="s">
        <v>5702</v>
      </c>
      <c r="I2081" s="4"/>
    </row>
    <row r="2082" spans="1:9" ht="16" x14ac:dyDescent="0.4">
      <c r="A2082" s="4" t="s">
        <v>4161</v>
      </c>
      <c r="B2082" s="4" t="s">
        <v>4162</v>
      </c>
      <c r="E2082" s="4" t="s">
        <v>4161</v>
      </c>
      <c r="F2082" s="4" t="s">
        <v>6212</v>
      </c>
      <c r="G2082" t="s">
        <v>4723</v>
      </c>
      <c r="H2082" t="s">
        <v>7993</v>
      </c>
      <c r="I2082" s="4"/>
    </row>
    <row r="2083" spans="1:9" ht="16" x14ac:dyDescent="0.4">
      <c r="A2083" s="4" t="s">
        <v>4163</v>
      </c>
      <c r="B2083" s="4" t="s">
        <v>4164</v>
      </c>
      <c r="E2083" s="4" t="s">
        <v>4163</v>
      </c>
      <c r="F2083" s="4" t="s">
        <v>7994</v>
      </c>
      <c r="G2083" t="s">
        <v>4723</v>
      </c>
      <c r="H2083" t="s">
        <v>6718</v>
      </c>
      <c r="I2083" s="4"/>
    </row>
    <row r="2084" spans="1:9" ht="16" x14ac:dyDescent="0.4">
      <c r="A2084" s="4" t="s">
        <v>4165</v>
      </c>
      <c r="B2084" s="4" t="s">
        <v>4166</v>
      </c>
      <c r="E2084" s="4" t="s">
        <v>4165</v>
      </c>
      <c r="F2084" s="4" t="s">
        <v>7995</v>
      </c>
      <c r="G2084" t="s">
        <v>4723</v>
      </c>
      <c r="H2084" t="s">
        <v>6566</v>
      </c>
      <c r="I2084" s="4"/>
    </row>
    <row r="2085" spans="1:9" ht="16" x14ac:dyDescent="0.4">
      <c r="A2085" s="4" t="s">
        <v>4167</v>
      </c>
      <c r="B2085" s="4" t="s">
        <v>4168</v>
      </c>
      <c r="E2085" s="4" t="s">
        <v>4167</v>
      </c>
      <c r="F2085" s="4" t="s">
        <v>7996</v>
      </c>
      <c r="G2085" t="s">
        <v>4723</v>
      </c>
      <c r="H2085" t="s">
        <v>7997</v>
      </c>
      <c r="I2085" s="4"/>
    </row>
    <row r="2086" spans="1:9" ht="16" x14ac:dyDescent="0.4">
      <c r="A2086" s="4" t="s">
        <v>4169</v>
      </c>
      <c r="B2086" s="4" t="s">
        <v>4170</v>
      </c>
      <c r="E2086" s="4" t="s">
        <v>4169</v>
      </c>
      <c r="F2086" s="4" t="s">
        <v>7998</v>
      </c>
      <c r="G2086" t="s">
        <v>4723</v>
      </c>
      <c r="H2086" t="s">
        <v>7999</v>
      </c>
      <c r="I2086" s="4"/>
    </row>
    <row r="2087" spans="1:9" ht="16" x14ac:dyDescent="0.4">
      <c r="A2087" s="4" t="s">
        <v>4171</v>
      </c>
      <c r="B2087" s="4" t="s">
        <v>4172</v>
      </c>
      <c r="E2087" s="4" t="s">
        <v>4171</v>
      </c>
      <c r="F2087" s="4" t="s">
        <v>8000</v>
      </c>
      <c r="G2087" t="s">
        <v>4723</v>
      </c>
      <c r="H2087" t="s">
        <v>8001</v>
      </c>
      <c r="I2087" s="4"/>
    </row>
    <row r="2088" spans="1:9" ht="16" x14ac:dyDescent="0.4">
      <c r="A2088" s="4" t="s">
        <v>4173</v>
      </c>
      <c r="B2088" s="4" t="s">
        <v>4174</v>
      </c>
      <c r="E2088" s="4" t="s">
        <v>4173</v>
      </c>
      <c r="F2088" s="4" t="s">
        <v>8002</v>
      </c>
      <c r="G2088" t="s">
        <v>4726</v>
      </c>
      <c r="H2088" t="s">
        <v>8003</v>
      </c>
      <c r="I2088" s="4"/>
    </row>
    <row r="2089" spans="1:9" ht="16" x14ac:dyDescent="0.4">
      <c r="A2089" s="4" t="s">
        <v>4175</v>
      </c>
      <c r="B2089" s="4" t="s">
        <v>4176</v>
      </c>
      <c r="E2089" s="4" t="s">
        <v>4175</v>
      </c>
      <c r="F2089" s="4" t="s">
        <v>5107</v>
      </c>
      <c r="G2089" t="s">
        <v>4726</v>
      </c>
      <c r="H2089" t="s">
        <v>5155</v>
      </c>
      <c r="I2089" s="4"/>
    </row>
    <row r="2090" spans="1:9" ht="16" x14ac:dyDescent="0.4">
      <c r="A2090" s="4" t="s">
        <v>4177</v>
      </c>
      <c r="B2090" s="4" t="s">
        <v>4178</v>
      </c>
      <c r="E2090" s="4" t="s">
        <v>4177</v>
      </c>
      <c r="F2090" s="4" t="s">
        <v>8004</v>
      </c>
      <c r="G2090" t="s">
        <v>4723</v>
      </c>
      <c r="H2090" t="s">
        <v>8005</v>
      </c>
      <c r="I2090" s="4"/>
    </row>
    <row r="2091" spans="1:9" ht="16" x14ac:dyDescent="0.4">
      <c r="A2091" s="4" t="s">
        <v>4179</v>
      </c>
      <c r="B2091" s="4" t="s">
        <v>4180</v>
      </c>
      <c r="E2091" s="4" t="s">
        <v>4179</v>
      </c>
      <c r="F2091" s="4" t="s">
        <v>8006</v>
      </c>
      <c r="G2091" t="s">
        <v>4726</v>
      </c>
      <c r="H2091" t="s">
        <v>7771</v>
      </c>
      <c r="I2091" s="4"/>
    </row>
    <row r="2092" spans="1:9" ht="16" x14ac:dyDescent="0.4">
      <c r="A2092" s="4" t="s">
        <v>4181</v>
      </c>
      <c r="B2092" s="4" t="s">
        <v>4182</v>
      </c>
      <c r="E2092" s="4" t="s">
        <v>4181</v>
      </c>
      <c r="F2092" s="4" t="s">
        <v>8007</v>
      </c>
      <c r="G2092" t="s">
        <v>4726</v>
      </c>
      <c r="H2092" t="s">
        <v>8008</v>
      </c>
      <c r="I2092" s="4"/>
    </row>
    <row r="2093" spans="1:9" ht="16" x14ac:dyDescent="0.4">
      <c r="A2093" s="4" t="s">
        <v>4183</v>
      </c>
      <c r="B2093" s="4" t="s">
        <v>4184</v>
      </c>
      <c r="E2093" s="4" t="s">
        <v>4183</v>
      </c>
      <c r="F2093" s="4" t="s">
        <v>8009</v>
      </c>
      <c r="G2093" t="s">
        <v>4726</v>
      </c>
      <c r="H2093" t="s">
        <v>8010</v>
      </c>
      <c r="I2093" s="4"/>
    </row>
    <row r="2094" spans="1:9" ht="16" x14ac:dyDescent="0.4">
      <c r="A2094" s="4" t="s">
        <v>4185</v>
      </c>
      <c r="B2094" s="4" t="s">
        <v>4186</v>
      </c>
      <c r="E2094" s="4" t="s">
        <v>4185</v>
      </c>
      <c r="F2094" s="4" t="s">
        <v>8011</v>
      </c>
      <c r="G2094" t="s">
        <v>4726</v>
      </c>
      <c r="H2094" t="s">
        <v>4998</v>
      </c>
      <c r="I2094" s="4"/>
    </row>
    <row r="2095" spans="1:9" ht="16" x14ac:dyDescent="0.4">
      <c r="A2095" s="4" t="s">
        <v>4187</v>
      </c>
      <c r="B2095" s="4" t="s">
        <v>4188</v>
      </c>
      <c r="E2095" s="4" t="s">
        <v>4187</v>
      </c>
      <c r="F2095" s="4" t="s">
        <v>8012</v>
      </c>
      <c r="G2095" t="s">
        <v>4726</v>
      </c>
      <c r="H2095" t="s">
        <v>4928</v>
      </c>
      <c r="I2095" s="4"/>
    </row>
    <row r="2096" spans="1:9" ht="16" x14ac:dyDescent="0.4">
      <c r="A2096" s="4" t="s">
        <v>4189</v>
      </c>
      <c r="B2096" s="4" t="s">
        <v>4190</v>
      </c>
      <c r="E2096" s="4" t="s">
        <v>4189</v>
      </c>
      <c r="F2096" s="4" t="s">
        <v>8013</v>
      </c>
      <c r="G2096" t="s">
        <v>4723</v>
      </c>
      <c r="H2096" t="s">
        <v>5545</v>
      </c>
      <c r="I2096" s="4"/>
    </row>
    <row r="2097" spans="1:9" ht="16" x14ac:dyDescent="0.4">
      <c r="A2097" s="4" t="s">
        <v>4191</v>
      </c>
      <c r="B2097" s="4" t="s">
        <v>4192</v>
      </c>
      <c r="E2097" s="4" t="s">
        <v>4191</v>
      </c>
      <c r="F2097" s="4" t="s">
        <v>8014</v>
      </c>
      <c r="G2097" t="s">
        <v>4726</v>
      </c>
      <c r="H2097" t="s">
        <v>8015</v>
      </c>
      <c r="I2097" s="4"/>
    </row>
    <row r="2098" spans="1:9" ht="16" x14ac:dyDescent="0.4">
      <c r="A2098" s="4" t="s">
        <v>4193</v>
      </c>
      <c r="B2098" s="4" t="s">
        <v>4194</v>
      </c>
      <c r="E2098" s="4" t="s">
        <v>4193</v>
      </c>
      <c r="F2098" s="4" t="s">
        <v>8016</v>
      </c>
      <c r="G2098" t="s">
        <v>4726</v>
      </c>
      <c r="H2098" t="s">
        <v>5991</v>
      </c>
      <c r="I2098" s="4"/>
    </row>
    <row r="2099" spans="1:9" ht="16" x14ac:dyDescent="0.4">
      <c r="A2099" s="4" t="s">
        <v>4195</v>
      </c>
      <c r="B2099" s="4" t="s">
        <v>4196</v>
      </c>
      <c r="E2099" s="4" t="s">
        <v>4195</v>
      </c>
      <c r="F2099" s="4" t="s">
        <v>8017</v>
      </c>
      <c r="G2099" t="s">
        <v>4726</v>
      </c>
      <c r="H2099" t="s">
        <v>8018</v>
      </c>
      <c r="I2099" s="4"/>
    </row>
    <row r="2100" spans="1:9" ht="16" x14ac:dyDescent="0.4">
      <c r="A2100" s="4" t="s">
        <v>4197</v>
      </c>
      <c r="B2100" s="4" t="s">
        <v>4198</v>
      </c>
      <c r="E2100" s="4" t="s">
        <v>4197</v>
      </c>
      <c r="F2100" s="4" t="s">
        <v>8019</v>
      </c>
      <c r="G2100" t="s">
        <v>4723</v>
      </c>
      <c r="H2100" t="s">
        <v>6238</v>
      </c>
      <c r="I2100" s="4"/>
    </row>
    <row r="2101" spans="1:9" ht="16" x14ac:dyDescent="0.4">
      <c r="A2101" s="4" t="s">
        <v>4199</v>
      </c>
      <c r="B2101" s="4" t="s">
        <v>4200</v>
      </c>
      <c r="E2101" s="4" t="s">
        <v>4199</v>
      </c>
      <c r="F2101" s="4" t="s">
        <v>8020</v>
      </c>
      <c r="G2101" t="s">
        <v>4726</v>
      </c>
      <c r="H2101" t="s">
        <v>5024</v>
      </c>
      <c r="I2101" s="4"/>
    </row>
    <row r="2102" spans="1:9" ht="16" x14ac:dyDescent="0.4">
      <c r="A2102" s="4" t="s">
        <v>4201</v>
      </c>
      <c r="B2102" s="4" t="s">
        <v>4202</v>
      </c>
      <c r="E2102" s="4" t="s">
        <v>4201</v>
      </c>
      <c r="F2102" s="4" t="s">
        <v>8021</v>
      </c>
      <c r="G2102" t="s">
        <v>4723</v>
      </c>
      <c r="H2102" t="s">
        <v>8022</v>
      </c>
      <c r="I2102" s="4"/>
    </row>
    <row r="2103" spans="1:9" ht="16" x14ac:dyDescent="0.4">
      <c r="A2103" s="4" t="s">
        <v>4203</v>
      </c>
      <c r="B2103" s="4" t="s">
        <v>4204</v>
      </c>
      <c r="E2103" s="4" t="s">
        <v>4203</v>
      </c>
      <c r="F2103" s="4" t="s">
        <v>8023</v>
      </c>
      <c r="G2103" t="s">
        <v>4723</v>
      </c>
      <c r="H2103" t="s">
        <v>8024</v>
      </c>
      <c r="I2103" s="4"/>
    </row>
    <row r="2104" spans="1:9" ht="16" x14ac:dyDescent="0.4">
      <c r="A2104" s="4" t="s">
        <v>4205</v>
      </c>
      <c r="B2104" s="4" t="s">
        <v>4206</v>
      </c>
      <c r="E2104" s="4" t="s">
        <v>4205</v>
      </c>
      <c r="F2104" s="4" t="s">
        <v>7399</v>
      </c>
      <c r="G2104" t="s">
        <v>4726</v>
      </c>
      <c r="H2104" t="s">
        <v>5807</v>
      </c>
      <c r="I2104" s="4"/>
    </row>
    <row r="2105" spans="1:9" ht="16" x14ac:dyDescent="0.4">
      <c r="A2105" s="4" t="s">
        <v>4207</v>
      </c>
      <c r="B2105" s="4" t="s">
        <v>4208</v>
      </c>
      <c r="E2105" s="4" t="s">
        <v>4207</v>
      </c>
      <c r="F2105" s="4" t="s">
        <v>8025</v>
      </c>
      <c r="G2105" t="s">
        <v>4726</v>
      </c>
      <c r="H2105" t="s">
        <v>8026</v>
      </c>
      <c r="I2105" s="4"/>
    </row>
    <row r="2106" spans="1:9" ht="16" x14ac:dyDescent="0.4">
      <c r="A2106" s="4" t="s">
        <v>4209</v>
      </c>
      <c r="B2106" s="4" t="s">
        <v>4210</v>
      </c>
      <c r="E2106" s="4" t="s">
        <v>4209</v>
      </c>
      <c r="F2106" s="4" t="s">
        <v>4740</v>
      </c>
      <c r="G2106" t="s">
        <v>4726</v>
      </c>
      <c r="H2106" t="s">
        <v>5386</v>
      </c>
      <c r="I2106" s="4"/>
    </row>
    <row r="2107" spans="1:9" ht="16" x14ac:dyDescent="0.4">
      <c r="A2107" s="4" t="s">
        <v>4211</v>
      </c>
      <c r="B2107" s="4" t="s">
        <v>4212</v>
      </c>
      <c r="E2107" s="4" t="s">
        <v>4211</v>
      </c>
      <c r="F2107" s="4" t="s">
        <v>8027</v>
      </c>
      <c r="G2107" t="s">
        <v>4723</v>
      </c>
      <c r="H2107" t="s">
        <v>8028</v>
      </c>
      <c r="I2107" s="4"/>
    </row>
    <row r="2108" spans="1:9" ht="16" x14ac:dyDescent="0.4">
      <c r="A2108" s="4" t="s">
        <v>4213</v>
      </c>
      <c r="B2108" s="4" t="s">
        <v>4214</v>
      </c>
      <c r="E2108" s="4" t="s">
        <v>4213</v>
      </c>
      <c r="F2108" s="4" t="s">
        <v>8029</v>
      </c>
      <c r="G2108" t="s">
        <v>4723</v>
      </c>
      <c r="H2108" t="s">
        <v>8030</v>
      </c>
      <c r="I2108" s="4"/>
    </row>
    <row r="2109" spans="1:9" ht="16" x14ac:dyDescent="0.4">
      <c r="A2109" s="4" t="s">
        <v>4215</v>
      </c>
      <c r="B2109" s="4" t="s">
        <v>4216</v>
      </c>
      <c r="E2109" s="4" t="s">
        <v>4215</v>
      </c>
      <c r="F2109" s="4" t="s">
        <v>8031</v>
      </c>
      <c r="G2109" t="s">
        <v>4723</v>
      </c>
      <c r="H2109" t="s">
        <v>8032</v>
      </c>
      <c r="I2109" s="4"/>
    </row>
    <row r="2110" spans="1:9" ht="16" x14ac:dyDescent="0.4">
      <c r="A2110" s="4" t="s">
        <v>4217</v>
      </c>
      <c r="B2110" s="4" t="s">
        <v>4218</v>
      </c>
      <c r="E2110" s="4" t="s">
        <v>4217</v>
      </c>
      <c r="F2110" s="4" t="s">
        <v>8033</v>
      </c>
      <c r="G2110" t="s">
        <v>4723</v>
      </c>
      <c r="H2110" t="s">
        <v>8034</v>
      </c>
      <c r="I2110" s="4"/>
    </row>
    <row r="2111" spans="1:9" ht="16" x14ac:dyDescent="0.4">
      <c r="A2111" s="4" t="s">
        <v>4219</v>
      </c>
      <c r="B2111" s="4" t="s">
        <v>4220</v>
      </c>
      <c r="E2111" s="4" t="s">
        <v>4219</v>
      </c>
      <c r="F2111" s="4" t="s">
        <v>5573</v>
      </c>
      <c r="G2111" t="s">
        <v>4723</v>
      </c>
      <c r="H2111" t="s">
        <v>8035</v>
      </c>
      <c r="I2111" s="4"/>
    </row>
    <row r="2112" spans="1:9" ht="16" x14ac:dyDescent="0.4">
      <c r="A2112" s="4" t="s">
        <v>4221</v>
      </c>
      <c r="B2112" s="4" t="s">
        <v>4222</v>
      </c>
      <c r="E2112" s="4" t="s">
        <v>4221</v>
      </c>
      <c r="F2112" s="4" t="s">
        <v>8036</v>
      </c>
      <c r="G2112" t="s">
        <v>4723</v>
      </c>
      <c r="H2112" t="s">
        <v>8037</v>
      </c>
      <c r="I2112" s="4"/>
    </row>
    <row r="2113" spans="1:9" ht="16" x14ac:dyDescent="0.4">
      <c r="A2113" s="4" t="s">
        <v>4223</v>
      </c>
      <c r="B2113" s="4" t="s">
        <v>4224</v>
      </c>
      <c r="E2113" s="4" t="s">
        <v>4223</v>
      </c>
      <c r="F2113" s="4" t="s">
        <v>8038</v>
      </c>
      <c r="G2113" t="s">
        <v>4723</v>
      </c>
      <c r="H2113" t="s">
        <v>8039</v>
      </c>
      <c r="I2113" s="4"/>
    </row>
    <row r="2114" spans="1:9" ht="16" x14ac:dyDescent="0.4">
      <c r="A2114" s="4" t="s">
        <v>4225</v>
      </c>
      <c r="B2114" s="4" t="s">
        <v>4226</v>
      </c>
      <c r="E2114" s="4" t="s">
        <v>4225</v>
      </c>
      <c r="F2114" s="4" t="s">
        <v>8040</v>
      </c>
      <c r="G2114" t="s">
        <v>4723</v>
      </c>
      <c r="H2114" t="s">
        <v>8041</v>
      </c>
      <c r="I2114" s="4"/>
    </row>
    <row r="2115" spans="1:9" ht="16" x14ac:dyDescent="0.4">
      <c r="A2115" s="4" t="s">
        <v>4227</v>
      </c>
      <c r="B2115" s="4" t="s">
        <v>4228</v>
      </c>
      <c r="E2115" s="4" t="s">
        <v>4227</v>
      </c>
      <c r="F2115" s="4" t="s">
        <v>8042</v>
      </c>
      <c r="G2115" t="s">
        <v>4723</v>
      </c>
      <c r="H2115" t="s">
        <v>6192</v>
      </c>
      <c r="I2115" s="4"/>
    </row>
    <row r="2116" spans="1:9" ht="16" x14ac:dyDescent="0.4">
      <c r="A2116" s="4" t="s">
        <v>4229</v>
      </c>
      <c r="B2116" s="4" t="s">
        <v>4230</v>
      </c>
      <c r="E2116" s="4" t="s">
        <v>4229</v>
      </c>
      <c r="F2116" s="4" t="s">
        <v>8043</v>
      </c>
      <c r="G2116" t="s">
        <v>4723</v>
      </c>
      <c r="H2116" t="s">
        <v>5360</v>
      </c>
      <c r="I2116" s="4"/>
    </row>
    <row r="2117" spans="1:9" ht="16" x14ac:dyDescent="0.4">
      <c r="A2117" s="4" t="s">
        <v>4231</v>
      </c>
      <c r="B2117" s="4" t="s">
        <v>4232</v>
      </c>
      <c r="E2117" s="4" t="s">
        <v>4231</v>
      </c>
      <c r="F2117" s="4" t="s">
        <v>8044</v>
      </c>
      <c r="G2117" t="s">
        <v>4723</v>
      </c>
      <c r="H2117" t="s">
        <v>5665</v>
      </c>
      <c r="I2117" s="4"/>
    </row>
    <row r="2118" spans="1:9" ht="16" x14ac:dyDescent="0.4">
      <c r="A2118" s="4" t="s">
        <v>4233</v>
      </c>
      <c r="B2118" s="4" t="s">
        <v>4234</v>
      </c>
      <c r="E2118" s="4" t="s">
        <v>4233</v>
      </c>
      <c r="F2118" s="4" t="s">
        <v>8045</v>
      </c>
      <c r="G2118" t="s">
        <v>4723</v>
      </c>
      <c r="H2118" t="s">
        <v>8046</v>
      </c>
      <c r="I2118" s="4"/>
    </row>
    <row r="2119" spans="1:9" ht="16" x14ac:dyDescent="0.4">
      <c r="A2119" s="4" t="s">
        <v>4235</v>
      </c>
      <c r="B2119" s="4" t="s">
        <v>4236</v>
      </c>
      <c r="E2119" s="4" t="s">
        <v>4235</v>
      </c>
      <c r="F2119" s="4" t="s">
        <v>8047</v>
      </c>
      <c r="G2119" t="s">
        <v>4723</v>
      </c>
      <c r="H2119" t="s">
        <v>8048</v>
      </c>
      <c r="I2119" s="4"/>
    </row>
    <row r="2120" spans="1:9" ht="16" x14ac:dyDescent="0.4">
      <c r="A2120" s="4" t="s">
        <v>4237</v>
      </c>
      <c r="B2120" s="4" t="s">
        <v>4238</v>
      </c>
      <c r="E2120" s="4" t="s">
        <v>4237</v>
      </c>
      <c r="F2120" s="4" t="s">
        <v>8049</v>
      </c>
      <c r="G2120" t="s">
        <v>4726</v>
      </c>
      <c r="H2120" t="s">
        <v>8050</v>
      </c>
      <c r="I2120" s="4"/>
    </row>
    <row r="2121" spans="1:9" ht="16" x14ac:dyDescent="0.4">
      <c r="A2121" s="4" t="s">
        <v>4239</v>
      </c>
      <c r="B2121" s="4" t="s">
        <v>4240</v>
      </c>
      <c r="E2121" s="4" t="s">
        <v>4239</v>
      </c>
      <c r="F2121" s="4" t="s">
        <v>8051</v>
      </c>
      <c r="G2121" t="s">
        <v>4726</v>
      </c>
      <c r="H2121" t="s">
        <v>5024</v>
      </c>
      <c r="I2121" s="4"/>
    </row>
    <row r="2122" spans="1:9" ht="16" x14ac:dyDescent="0.4">
      <c r="A2122" s="4" t="s">
        <v>4241</v>
      </c>
      <c r="B2122" s="4" t="s">
        <v>4242</v>
      </c>
      <c r="E2122" s="4" t="s">
        <v>4241</v>
      </c>
      <c r="F2122" s="4" t="s">
        <v>8052</v>
      </c>
      <c r="G2122" t="s">
        <v>4723</v>
      </c>
      <c r="H2122" t="s">
        <v>5631</v>
      </c>
      <c r="I2122" s="4"/>
    </row>
    <row r="2123" spans="1:9" ht="16" x14ac:dyDescent="0.4">
      <c r="A2123" s="4" t="s">
        <v>4243</v>
      </c>
      <c r="B2123" s="4" t="s">
        <v>4244</v>
      </c>
      <c r="E2123" s="4" t="s">
        <v>4243</v>
      </c>
      <c r="F2123" s="4" t="s">
        <v>8053</v>
      </c>
      <c r="G2123" t="s">
        <v>4723</v>
      </c>
      <c r="H2123" t="s">
        <v>8054</v>
      </c>
      <c r="I2123" s="4"/>
    </row>
    <row r="2124" spans="1:9" ht="16" x14ac:dyDescent="0.4">
      <c r="A2124" s="4" t="s">
        <v>4245</v>
      </c>
      <c r="B2124" s="4" t="s">
        <v>4246</v>
      </c>
      <c r="E2124" s="4" t="s">
        <v>4245</v>
      </c>
      <c r="F2124" s="4" t="s">
        <v>8055</v>
      </c>
      <c r="G2124" t="s">
        <v>4723</v>
      </c>
      <c r="H2124" t="s">
        <v>8056</v>
      </c>
      <c r="I2124" s="4"/>
    </row>
    <row r="2125" spans="1:9" ht="16" x14ac:dyDescent="0.4">
      <c r="A2125" s="4" t="s">
        <v>4247</v>
      </c>
      <c r="B2125" s="4" t="s">
        <v>4248</v>
      </c>
      <c r="E2125" s="4" t="s">
        <v>4247</v>
      </c>
      <c r="F2125" s="4" t="s">
        <v>8057</v>
      </c>
      <c r="G2125" t="s">
        <v>4723</v>
      </c>
      <c r="H2125" t="s">
        <v>8058</v>
      </c>
      <c r="I2125" s="4"/>
    </row>
    <row r="2126" spans="1:9" ht="16" x14ac:dyDescent="0.4">
      <c r="A2126" s="4" t="s">
        <v>4249</v>
      </c>
      <c r="B2126" s="4" t="s">
        <v>4250</v>
      </c>
      <c r="E2126" s="4" t="s">
        <v>4249</v>
      </c>
      <c r="F2126" s="4" t="s">
        <v>6030</v>
      </c>
      <c r="G2126" t="s">
        <v>4723</v>
      </c>
      <c r="H2126" t="s">
        <v>8059</v>
      </c>
      <c r="I2126" s="4"/>
    </row>
    <row r="2127" spans="1:9" ht="16" x14ac:dyDescent="0.4">
      <c r="A2127" s="4" t="s">
        <v>4251</v>
      </c>
      <c r="B2127" s="4" t="s">
        <v>4252</v>
      </c>
      <c r="E2127" s="4" t="s">
        <v>4251</v>
      </c>
      <c r="F2127" s="4" t="s">
        <v>8060</v>
      </c>
      <c r="G2127" t="s">
        <v>4723</v>
      </c>
      <c r="H2127" t="s">
        <v>8061</v>
      </c>
      <c r="I2127" s="4"/>
    </row>
    <row r="2128" spans="1:9" ht="16" x14ac:dyDescent="0.4">
      <c r="A2128" s="4" t="s">
        <v>4253</v>
      </c>
      <c r="B2128" s="4" t="s">
        <v>4254</v>
      </c>
      <c r="E2128" s="4" t="s">
        <v>4253</v>
      </c>
      <c r="F2128" s="4" t="s">
        <v>8062</v>
      </c>
      <c r="G2128" t="s">
        <v>4723</v>
      </c>
      <c r="H2128" t="s">
        <v>5068</v>
      </c>
      <c r="I2128" s="4"/>
    </row>
    <row r="2129" spans="1:9" ht="16" x14ac:dyDescent="0.4">
      <c r="A2129" s="4" t="s">
        <v>4255</v>
      </c>
      <c r="B2129" s="4" t="s">
        <v>4256</v>
      </c>
      <c r="E2129" s="4" t="s">
        <v>4255</v>
      </c>
      <c r="F2129" s="4" t="s">
        <v>8063</v>
      </c>
      <c r="G2129" t="s">
        <v>4726</v>
      </c>
      <c r="H2129" t="s">
        <v>8064</v>
      </c>
      <c r="I2129" s="4"/>
    </row>
    <row r="2130" spans="1:9" ht="16" x14ac:dyDescent="0.4">
      <c r="A2130" s="4" t="s">
        <v>4257</v>
      </c>
      <c r="B2130" s="4" t="s">
        <v>4258</v>
      </c>
      <c r="E2130" s="4" t="s">
        <v>4257</v>
      </c>
      <c r="F2130" s="4" t="s">
        <v>8065</v>
      </c>
      <c r="G2130" t="s">
        <v>4723</v>
      </c>
      <c r="H2130" t="s">
        <v>7477</v>
      </c>
      <c r="I2130" s="4"/>
    </row>
    <row r="2131" spans="1:9" ht="16" x14ac:dyDescent="0.4">
      <c r="A2131" s="4" t="s">
        <v>4259</v>
      </c>
      <c r="B2131" s="4" t="s">
        <v>4260</v>
      </c>
      <c r="E2131" s="4" t="s">
        <v>4259</v>
      </c>
      <c r="F2131" s="4" t="s">
        <v>8066</v>
      </c>
      <c r="G2131" t="s">
        <v>4723</v>
      </c>
      <c r="H2131" t="s">
        <v>8067</v>
      </c>
      <c r="I2131" s="4"/>
    </row>
    <row r="2132" spans="1:9" ht="16" x14ac:dyDescent="0.4">
      <c r="A2132" s="4" t="s">
        <v>4261</v>
      </c>
      <c r="B2132" s="4" t="s">
        <v>4262</v>
      </c>
      <c r="E2132" s="4" t="s">
        <v>4261</v>
      </c>
      <c r="F2132" s="4" t="s">
        <v>6134</v>
      </c>
      <c r="G2132" t="s">
        <v>4723</v>
      </c>
      <c r="H2132" t="s">
        <v>7310</v>
      </c>
      <c r="I2132" s="4"/>
    </row>
    <row r="2133" spans="1:9" ht="16" x14ac:dyDescent="0.4">
      <c r="A2133" s="4" t="s">
        <v>4263</v>
      </c>
      <c r="B2133" s="4" t="s">
        <v>4264</v>
      </c>
      <c r="E2133" s="4" t="s">
        <v>4263</v>
      </c>
      <c r="F2133" s="4" t="s">
        <v>4801</v>
      </c>
      <c r="G2133" t="s">
        <v>4723</v>
      </c>
      <c r="H2133" t="s">
        <v>8068</v>
      </c>
      <c r="I2133" s="4"/>
    </row>
    <row r="2134" spans="1:9" ht="16" x14ac:dyDescent="0.4">
      <c r="A2134" s="4" t="s">
        <v>4265</v>
      </c>
      <c r="B2134" s="4" t="s">
        <v>4266</v>
      </c>
      <c r="E2134" s="4" t="s">
        <v>4265</v>
      </c>
      <c r="F2134" s="4" t="s">
        <v>8069</v>
      </c>
      <c r="G2134" t="s">
        <v>4726</v>
      </c>
      <c r="H2134" t="s">
        <v>8070</v>
      </c>
      <c r="I2134" s="4"/>
    </row>
    <row r="2135" spans="1:9" ht="16" x14ac:dyDescent="0.4">
      <c r="A2135" s="4" t="s">
        <v>4267</v>
      </c>
      <c r="B2135" s="4" t="s">
        <v>4268</v>
      </c>
      <c r="E2135" s="4" t="s">
        <v>4267</v>
      </c>
      <c r="F2135" s="4" t="s">
        <v>8071</v>
      </c>
      <c r="G2135" t="s">
        <v>4723</v>
      </c>
      <c r="H2135" t="s">
        <v>6065</v>
      </c>
      <c r="I2135" s="4"/>
    </row>
    <row r="2136" spans="1:9" ht="16" x14ac:dyDescent="0.4">
      <c r="A2136" s="4" t="s">
        <v>4269</v>
      </c>
      <c r="B2136" s="4" t="s">
        <v>4270</v>
      </c>
      <c r="E2136" s="4" t="s">
        <v>4269</v>
      </c>
      <c r="F2136" s="4" t="s">
        <v>8072</v>
      </c>
      <c r="G2136" t="s">
        <v>4726</v>
      </c>
      <c r="H2136" t="s">
        <v>5213</v>
      </c>
      <c r="I2136" s="4"/>
    </row>
    <row r="2137" spans="1:9" ht="16" x14ac:dyDescent="0.4">
      <c r="A2137" s="4" t="s">
        <v>4271</v>
      </c>
      <c r="B2137" s="4" t="s">
        <v>4272</v>
      </c>
      <c r="E2137" s="4" t="s">
        <v>4271</v>
      </c>
      <c r="F2137" s="4" t="s">
        <v>8073</v>
      </c>
      <c r="G2137" t="s">
        <v>4726</v>
      </c>
      <c r="H2137" t="s">
        <v>8074</v>
      </c>
      <c r="I2137" s="4"/>
    </row>
    <row r="2138" spans="1:9" ht="16" x14ac:dyDescent="0.4">
      <c r="A2138" s="4" t="s">
        <v>4273</v>
      </c>
      <c r="B2138" s="4" t="s">
        <v>4274</v>
      </c>
      <c r="E2138" s="4" t="s">
        <v>4273</v>
      </c>
      <c r="F2138" s="4" t="s">
        <v>7903</v>
      </c>
      <c r="G2138" t="s">
        <v>4726</v>
      </c>
      <c r="H2138" t="s">
        <v>8075</v>
      </c>
      <c r="I2138" s="4"/>
    </row>
    <row r="2139" spans="1:9" ht="16" x14ac:dyDescent="0.4">
      <c r="A2139" s="4" t="s">
        <v>4275</v>
      </c>
      <c r="B2139" s="4" t="s">
        <v>4276</v>
      </c>
      <c r="E2139" s="4" t="s">
        <v>4275</v>
      </c>
      <c r="F2139" s="4" t="s">
        <v>7307</v>
      </c>
      <c r="G2139" t="s">
        <v>4726</v>
      </c>
      <c r="H2139" t="s">
        <v>8076</v>
      </c>
      <c r="I2139" s="4"/>
    </row>
    <row r="2140" spans="1:9" ht="16" x14ac:dyDescent="0.4">
      <c r="A2140" s="4" t="s">
        <v>4277</v>
      </c>
      <c r="B2140" s="4" t="s">
        <v>4278</v>
      </c>
      <c r="E2140" s="4" t="s">
        <v>4277</v>
      </c>
      <c r="F2140" s="4" t="s">
        <v>8077</v>
      </c>
      <c r="G2140" t="s">
        <v>5601</v>
      </c>
      <c r="H2140" t="s">
        <v>5545</v>
      </c>
      <c r="I2140" s="4"/>
    </row>
    <row r="2141" spans="1:9" ht="16" x14ac:dyDescent="0.4">
      <c r="A2141" s="4" t="s">
        <v>4279</v>
      </c>
      <c r="B2141" s="4" t="s">
        <v>4280</v>
      </c>
      <c r="E2141" s="4" t="s">
        <v>4279</v>
      </c>
      <c r="F2141" s="4" t="s">
        <v>8078</v>
      </c>
      <c r="G2141" t="s">
        <v>4726</v>
      </c>
      <c r="H2141" t="s">
        <v>8079</v>
      </c>
      <c r="I2141" s="4"/>
    </row>
    <row r="2142" spans="1:9" ht="16" x14ac:dyDescent="0.4">
      <c r="A2142" s="4" t="s">
        <v>4281</v>
      </c>
      <c r="B2142" s="4" t="s">
        <v>4282</v>
      </c>
      <c r="E2142" s="4" t="s">
        <v>4281</v>
      </c>
      <c r="F2142" s="4" t="s">
        <v>8080</v>
      </c>
      <c r="G2142" t="s">
        <v>4726</v>
      </c>
      <c r="H2142" t="s">
        <v>4909</v>
      </c>
      <c r="I2142" s="4"/>
    </row>
    <row r="2143" spans="1:9" ht="16" x14ac:dyDescent="0.4">
      <c r="A2143" s="4" t="s">
        <v>4283</v>
      </c>
      <c r="B2143" s="4" t="s">
        <v>4284</v>
      </c>
      <c r="E2143" s="4" t="s">
        <v>4283</v>
      </c>
      <c r="F2143" s="4" t="s">
        <v>8081</v>
      </c>
      <c r="G2143" t="s">
        <v>4723</v>
      </c>
      <c r="H2143" t="s">
        <v>4879</v>
      </c>
      <c r="I2143" s="4"/>
    </row>
    <row r="2144" spans="1:9" ht="16" x14ac:dyDescent="0.4">
      <c r="A2144" s="4" t="s">
        <v>4285</v>
      </c>
      <c r="B2144" s="4" t="s">
        <v>4286</v>
      </c>
      <c r="E2144" s="4" t="s">
        <v>4285</v>
      </c>
      <c r="F2144" s="4" t="s">
        <v>8082</v>
      </c>
      <c r="G2144" t="s">
        <v>4723</v>
      </c>
      <c r="H2144" t="s">
        <v>8083</v>
      </c>
      <c r="I2144" s="4"/>
    </row>
    <row r="2145" spans="1:9" ht="16" x14ac:dyDescent="0.4">
      <c r="A2145" s="4" t="s">
        <v>4287</v>
      </c>
      <c r="B2145" s="4" t="s">
        <v>4288</v>
      </c>
      <c r="E2145" s="4" t="s">
        <v>4287</v>
      </c>
      <c r="F2145" s="4" t="s">
        <v>8084</v>
      </c>
      <c r="G2145" t="s">
        <v>4723</v>
      </c>
      <c r="H2145" t="s">
        <v>8085</v>
      </c>
      <c r="I2145" s="4"/>
    </row>
    <row r="2146" spans="1:9" ht="16" x14ac:dyDescent="0.4">
      <c r="A2146" s="4" t="s">
        <v>4289</v>
      </c>
      <c r="B2146" s="4" t="s">
        <v>4290</v>
      </c>
      <c r="E2146" s="4" t="s">
        <v>4289</v>
      </c>
      <c r="F2146" s="4" t="s">
        <v>8086</v>
      </c>
      <c r="G2146" t="s">
        <v>4723</v>
      </c>
      <c r="H2146" t="s">
        <v>8087</v>
      </c>
      <c r="I2146" s="4"/>
    </row>
    <row r="2147" spans="1:9" ht="16" x14ac:dyDescent="0.4">
      <c r="A2147" s="4" t="s">
        <v>4291</v>
      </c>
      <c r="B2147" s="4" t="s">
        <v>4292</v>
      </c>
      <c r="E2147" s="4" t="s">
        <v>4291</v>
      </c>
      <c r="F2147" s="4" t="s">
        <v>8088</v>
      </c>
      <c r="G2147" t="s">
        <v>4726</v>
      </c>
      <c r="H2147" t="s">
        <v>8089</v>
      </c>
      <c r="I2147" s="4"/>
    </row>
    <row r="2148" spans="1:9" ht="16" x14ac:dyDescent="0.4">
      <c r="A2148" s="4" t="s">
        <v>4293</v>
      </c>
      <c r="B2148" s="4" t="s">
        <v>4294</v>
      </c>
      <c r="E2148" s="4" t="s">
        <v>4293</v>
      </c>
      <c r="F2148" s="4" t="s">
        <v>8090</v>
      </c>
      <c r="G2148" t="s">
        <v>4726</v>
      </c>
      <c r="H2148" t="s">
        <v>8091</v>
      </c>
      <c r="I2148" s="4"/>
    </row>
    <row r="2149" spans="1:9" ht="16" x14ac:dyDescent="0.4">
      <c r="A2149" s="4" t="s">
        <v>4295</v>
      </c>
      <c r="B2149" s="4" t="s">
        <v>4296</v>
      </c>
      <c r="E2149" s="4" t="s">
        <v>4295</v>
      </c>
      <c r="F2149" s="4" t="s">
        <v>8092</v>
      </c>
      <c r="G2149" t="s">
        <v>4726</v>
      </c>
      <c r="H2149" t="s">
        <v>8093</v>
      </c>
      <c r="I2149" s="4"/>
    </row>
    <row r="2150" spans="1:9" ht="16" x14ac:dyDescent="0.4">
      <c r="A2150" s="4" t="s">
        <v>4297</v>
      </c>
      <c r="B2150" s="4" t="s">
        <v>4298</v>
      </c>
      <c r="E2150" s="4" t="s">
        <v>4297</v>
      </c>
      <c r="F2150" s="4" t="s">
        <v>8094</v>
      </c>
      <c r="G2150" t="s">
        <v>4726</v>
      </c>
      <c r="H2150" t="s">
        <v>8095</v>
      </c>
      <c r="I2150" s="4"/>
    </row>
    <row r="2151" spans="1:9" ht="16" x14ac:dyDescent="0.4">
      <c r="A2151" s="4" t="s">
        <v>4299</v>
      </c>
      <c r="B2151" s="4" t="s">
        <v>4300</v>
      </c>
      <c r="E2151" s="4" t="s">
        <v>4299</v>
      </c>
      <c r="F2151" s="4" t="s">
        <v>8096</v>
      </c>
      <c r="G2151" t="s">
        <v>4726</v>
      </c>
      <c r="H2151" t="s">
        <v>4775</v>
      </c>
      <c r="I2151" s="4"/>
    </row>
    <row r="2152" spans="1:9" ht="16" x14ac:dyDescent="0.4">
      <c r="A2152" s="4" t="s">
        <v>4301</v>
      </c>
      <c r="B2152" s="4" t="s">
        <v>4302</v>
      </c>
      <c r="E2152" s="4" t="s">
        <v>4301</v>
      </c>
      <c r="F2152" s="4" t="s">
        <v>7060</v>
      </c>
      <c r="G2152" t="s">
        <v>4726</v>
      </c>
      <c r="H2152" t="s">
        <v>8097</v>
      </c>
      <c r="I2152" s="4"/>
    </row>
    <row r="2153" spans="1:9" ht="16" x14ac:dyDescent="0.4">
      <c r="A2153" s="4" t="s">
        <v>4303</v>
      </c>
      <c r="B2153" s="4" t="s">
        <v>4304</v>
      </c>
      <c r="E2153" s="4" t="s">
        <v>4303</v>
      </c>
      <c r="F2153" s="4" t="s">
        <v>8098</v>
      </c>
      <c r="G2153" t="s">
        <v>4726</v>
      </c>
      <c r="H2153" t="s">
        <v>8099</v>
      </c>
      <c r="I2153" s="4"/>
    </row>
    <row r="2154" spans="1:9" ht="16" x14ac:dyDescent="0.4">
      <c r="A2154" s="4" t="s">
        <v>4305</v>
      </c>
      <c r="B2154" s="4" t="s">
        <v>4306</v>
      </c>
      <c r="E2154" s="4" t="s">
        <v>4305</v>
      </c>
      <c r="F2154" s="4" t="s">
        <v>8100</v>
      </c>
      <c r="G2154" t="s">
        <v>4726</v>
      </c>
      <c r="H2154" t="s">
        <v>8101</v>
      </c>
      <c r="I2154" s="4"/>
    </row>
    <row r="2155" spans="1:9" ht="16" x14ac:dyDescent="0.4">
      <c r="A2155" s="4" t="s">
        <v>4307</v>
      </c>
      <c r="B2155" s="4" t="s">
        <v>4308</v>
      </c>
      <c r="E2155" s="4" t="s">
        <v>4307</v>
      </c>
      <c r="F2155" s="4" t="s">
        <v>8102</v>
      </c>
      <c r="G2155" t="s">
        <v>4726</v>
      </c>
      <c r="H2155" t="s">
        <v>8103</v>
      </c>
      <c r="I2155" s="4"/>
    </row>
    <row r="2156" spans="1:9" ht="16" x14ac:dyDescent="0.4">
      <c r="A2156" s="4" t="s">
        <v>4309</v>
      </c>
      <c r="B2156" s="4" t="s">
        <v>4310</v>
      </c>
      <c r="E2156" s="4" t="s">
        <v>4309</v>
      </c>
      <c r="F2156" s="4" t="s">
        <v>8104</v>
      </c>
      <c r="G2156" t="s">
        <v>4726</v>
      </c>
      <c r="H2156" t="s">
        <v>8105</v>
      </c>
      <c r="I2156" s="4"/>
    </row>
    <row r="2157" spans="1:9" ht="16" x14ac:dyDescent="0.4">
      <c r="A2157" s="4" t="s">
        <v>4311</v>
      </c>
      <c r="B2157" s="4" t="s">
        <v>4312</v>
      </c>
      <c r="E2157" s="4" t="s">
        <v>4311</v>
      </c>
      <c r="F2157" s="4" t="s">
        <v>8052</v>
      </c>
      <c r="G2157" t="s">
        <v>4726</v>
      </c>
      <c r="H2157" t="s">
        <v>8106</v>
      </c>
      <c r="I2157" s="4"/>
    </row>
    <row r="2158" spans="1:9" ht="16" x14ac:dyDescent="0.4">
      <c r="A2158" s="4" t="s">
        <v>4313</v>
      </c>
      <c r="B2158" s="4" t="s">
        <v>4314</v>
      </c>
      <c r="E2158" s="4" t="s">
        <v>4313</v>
      </c>
      <c r="F2158" s="4" t="s">
        <v>8107</v>
      </c>
      <c r="G2158" t="s">
        <v>4726</v>
      </c>
      <c r="H2158" t="s">
        <v>7750</v>
      </c>
      <c r="I2158" s="4"/>
    </row>
    <row r="2159" spans="1:9" ht="16" x14ac:dyDescent="0.4">
      <c r="A2159" s="4" t="s">
        <v>4315</v>
      </c>
      <c r="B2159" s="4" t="s">
        <v>4316</v>
      </c>
      <c r="E2159" s="4" t="s">
        <v>4315</v>
      </c>
      <c r="F2159" s="4" t="s">
        <v>8108</v>
      </c>
      <c r="G2159" t="s">
        <v>4726</v>
      </c>
      <c r="H2159" t="s">
        <v>4739</v>
      </c>
      <c r="I2159" s="4"/>
    </row>
    <row r="2160" spans="1:9" ht="16" x14ac:dyDescent="0.4">
      <c r="A2160" s="4" t="s">
        <v>4317</v>
      </c>
      <c r="B2160" s="4" t="s">
        <v>4318</v>
      </c>
      <c r="E2160" s="4" t="s">
        <v>4317</v>
      </c>
      <c r="F2160" s="4" t="s">
        <v>8109</v>
      </c>
      <c r="G2160" t="s">
        <v>4723</v>
      </c>
      <c r="H2160" t="s">
        <v>8110</v>
      </c>
      <c r="I2160" s="4"/>
    </row>
    <row r="2161" spans="1:9" ht="16" x14ac:dyDescent="0.4">
      <c r="A2161" s="4" t="s">
        <v>4319</v>
      </c>
      <c r="B2161" s="4" t="s">
        <v>4320</v>
      </c>
      <c r="E2161" s="4" t="s">
        <v>4319</v>
      </c>
      <c r="F2161" s="4" t="s">
        <v>8111</v>
      </c>
      <c r="G2161" t="s">
        <v>4723</v>
      </c>
      <c r="H2161" t="s">
        <v>7524</v>
      </c>
      <c r="I2161" s="4"/>
    </row>
    <row r="2162" spans="1:9" ht="16" x14ac:dyDescent="0.4">
      <c r="A2162" s="4" t="s">
        <v>4321</v>
      </c>
      <c r="B2162" s="4" t="s">
        <v>4322</v>
      </c>
      <c r="E2162" s="4" t="s">
        <v>4321</v>
      </c>
      <c r="F2162" s="4" t="s">
        <v>8112</v>
      </c>
      <c r="G2162" t="s">
        <v>4723</v>
      </c>
      <c r="H2162" t="s">
        <v>8113</v>
      </c>
      <c r="I2162" s="4"/>
    </row>
    <row r="2163" spans="1:9" ht="16" x14ac:dyDescent="0.4">
      <c r="A2163" s="4" t="s">
        <v>4323</v>
      </c>
      <c r="B2163" s="4" t="s">
        <v>4324</v>
      </c>
      <c r="E2163" s="4" t="s">
        <v>4323</v>
      </c>
      <c r="F2163" s="4" t="s">
        <v>8114</v>
      </c>
      <c r="G2163" t="s">
        <v>4723</v>
      </c>
      <c r="H2163" t="s">
        <v>6080</v>
      </c>
      <c r="I2163" s="4"/>
    </row>
    <row r="2164" spans="1:9" ht="16" x14ac:dyDescent="0.4">
      <c r="A2164" s="4" t="s">
        <v>4325</v>
      </c>
      <c r="B2164" s="4" t="s">
        <v>4326</v>
      </c>
      <c r="E2164" s="4" t="s">
        <v>4325</v>
      </c>
      <c r="F2164" s="4" t="s">
        <v>8115</v>
      </c>
      <c r="G2164" t="s">
        <v>4723</v>
      </c>
      <c r="H2164" t="s">
        <v>5080</v>
      </c>
      <c r="I2164" s="4"/>
    </row>
    <row r="2165" spans="1:9" ht="16" x14ac:dyDescent="0.4">
      <c r="A2165" s="4" t="s">
        <v>4327</v>
      </c>
      <c r="B2165" s="4" t="s">
        <v>4328</v>
      </c>
      <c r="E2165" s="4" t="s">
        <v>4327</v>
      </c>
      <c r="F2165" s="4" t="s">
        <v>8116</v>
      </c>
      <c r="G2165" t="s">
        <v>5601</v>
      </c>
      <c r="H2165" t="s">
        <v>8117</v>
      </c>
      <c r="I2165" s="4"/>
    </row>
    <row r="2166" spans="1:9" ht="16" x14ac:dyDescent="0.4">
      <c r="A2166" s="4" t="s">
        <v>4329</v>
      </c>
      <c r="B2166" s="4" t="s">
        <v>4330</v>
      </c>
      <c r="E2166" s="4" t="s">
        <v>4329</v>
      </c>
      <c r="F2166" s="4" t="s">
        <v>4880</v>
      </c>
      <c r="G2166" t="s">
        <v>4723</v>
      </c>
      <c r="H2166" t="s">
        <v>8118</v>
      </c>
      <c r="I2166" s="4"/>
    </row>
    <row r="2167" spans="1:9" ht="16" x14ac:dyDescent="0.4">
      <c r="A2167" s="4" t="s">
        <v>4331</v>
      </c>
      <c r="B2167" s="4" t="s">
        <v>4332</v>
      </c>
      <c r="E2167" s="4" t="s">
        <v>4331</v>
      </c>
      <c r="F2167" s="4" t="s">
        <v>8119</v>
      </c>
      <c r="G2167" t="s">
        <v>4726</v>
      </c>
      <c r="H2167" t="s">
        <v>6010</v>
      </c>
      <c r="I2167" s="4"/>
    </row>
    <row r="2168" spans="1:9" ht="16" x14ac:dyDescent="0.4">
      <c r="A2168" s="4" t="s">
        <v>4333</v>
      </c>
      <c r="B2168" s="4" t="s">
        <v>4334</v>
      </c>
      <c r="E2168" s="4" t="s">
        <v>4333</v>
      </c>
      <c r="F2168" s="4" t="s">
        <v>8120</v>
      </c>
      <c r="G2168" t="s">
        <v>4726</v>
      </c>
      <c r="H2168" t="s">
        <v>8121</v>
      </c>
      <c r="I2168" s="4"/>
    </row>
    <row r="2169" spans="1:9" ht="16" x14ac:dyDescent="0.4">
      <c r="A2169" s="4" t="s">
        <v>4335</v>
      </c>
      <c r="B2169" s="4" t="s">
        <v>4336</v>
      </c>
      <c r="E2169" s="4" t="s">
        <v>4335</v>
      </c>
      <c r="F2169" s="4" t="s">
        <v>8122</v>
      </c>
      <c r="G2169" t="s">
        <v>4726</v>
      </c>
      <c r="H2169" t="s">
        <v>8123</v>
      </c>
      <c r="I2169" s="4"/>
    </row>
    <row r="2170" spans="1:9" ht="16" x14ac:dyDescent="0.4">
      <c r="A2170" s="4" t="s">
        <v>4337</v>
      </c>
      <c r="B2170" s="4" t="s">
        <v>4338</v>
      </c>
      <c r="E2170" s="4" t="s">
        <v>4337</v>
      </c>
      <c r="F2170" s="4" t="s">
        <v>8124</v>
      </c>
      <c r="G2170" t="s">
        <v>4726</v>
      </c>
      <c r="H2170" t="s">
        <v>5756</v>
      </c>
      <c r="I2170" s="4"/>
    </row>
    <row r="2171" spans="1:9" ht="16" x14ac:dyDescent="0.4">
      <c r="A2171" s="4" t="s">
        <v>4339</v>
      </c>
      <c r="B2171" s="4" t="s">
        <v>4340</v>
      </c>
      <c r="E2171" s="4" t="s">
        <v>4339</v>
      </c>
      <c r="F2171" s="4" t="s">
        <v>8125</v>
      </c>
      <c r="G2171" t="s">
        <v>4726</v>
      </c>
      <c r="H2171" t="s">
        <v>8126</v>
      </c>
      <c r="I2171" s="4"/>
    </row>
    <row r="2172" spans="1:9" ht="16" x14ac:dyDescent="0.4">
      <c r="A2172" s="4" t="s">
        <v>4341</v>
      </c>
      <c r="B2172" s="4" t="s">
        <v>4342</v>
      </c>
      <c r="E2172" s="4" t="s">
        <v>4341</v>
      </c>
      <c r="F2172" s="4" t="s">
        <v>8127</v>
      </c>
      <c r="G2172" t="s">
        <v>4726</v>
      </c>
      <c r="H2172" t="s">
        <v>5004</v>
      </c>
      <c r="I2172" s="4"/>
    </row>
    <row r="2173" spans="1:9" ht="16" x14ac:dyDescent="0.4">
      <c r="A2173" s="4" t="s">
        <v>4343</v>
      </c>
      <c r="B2173" s="4" t="s">
        <v>4344</v>
      </c>
      <c r="E2173" s="4" t="s">
        <v>4343</v>
      </c>
      <c r="F2173" s="4" t="s">
        <v>8128</v>
      </c>
      <c r="G2173" t="s">
        <v>4723</v>
      </c>
      <c r="H2173" t="s">
        <v>5938</v>
      </c>
      <c r="I2173" s="4"/>
    </row>
    <row r="2174" spans="1:9" ht="16" x14ac:dyDescent="0.4">
      <c r="A2174" s="4" t="s">
        <v>4345</v>
      </c>
      <c r="B2174" s="4" t="s">
        <v>4346</v>
      </c>
      <c r="E2174" s="4" t="s">
        <v>4345</v>
      </c>
      <c r="F2174" s="4" t="s">
        <v>7420</v>
      </c>
      <c r="G2174" t="s">
        <v>4726</v>
      </c>
      <c r="H2174" t="s">
        <v>5018</v>
      </c>
      <c r="I2174" s="4"/>
    </row>
    <row r="2175" spans="1:9" ht="16" x14ac:dyDescent="0.4">
      <c r="A2175" s="4" t="s">
        <v>4347</v>
      </c>
      <c r="B2175" s="4" t="s">
        <v>4348</v>
      </c>
      <c r="E2175" s="4" t="s">
        <v>4347</v>
      </c>
      <c r="F2175" s="4" t="s">
        <v>8129</v>
      </c>
      <c r="G2175" t="s">
        <v>4726</v>
      </c>
      <c r="H2175" t="s">
        <v>8130</v>
      </c>
      <c r="I2175" s="4"/>
    </row>
    <row r="2176" spans="1:9" ht="16" x14ac:dyDescent="0.4">
      <c r="A2176" s="4" t="s">
        <v>4349</v>
      </c>
      <c r="B2176" s="4" t="s">
        <v>4350</v>
      </c>
      <c r="E2176" s="4" t="s">
        <v>4349</v>
      </c>
      <c r="F2176" s="4" t="s">
        <v>6618</v>
      </c>
      <c r="G2176" t="s">
        <v>4723</v>
      </c>
      <c r="H2176" t="s">
        <v>8131</v>
      </c>
      <c r="I2176" s="4"/>
    </row>
    <row r="2177" spans="1:9" ht="16" x14ac:dyDescent="0.4">
      <c r="A2177" s="4" t="s">
        <v>4351</v>
      </c>
      <c r="B2177" s="4" t="s">
        <v>4352</v>
      </c>
      <c r="E2177" s="4" t="s">
        <v>4351</v>
      </c>
      <c r="F2177" s="4" t="s">
        <v>8132</v>
      </c>
      <c r="G2177" t="s">
        <v>4726</v>
      </c>
      <c r="H2177" t="s">
        <v>8133</v>
      </c>
      <c r="I2177" s="4"/>
    </row>
    <row r="2178" spans="1:9" ht="16" x14ac:dyDescent="0.4">
      <c r="A2178" s="4" t="s">
        <v>4353</v>
      </c>
      <c r="B2178" s="4" t="s">
        <v>4354</v>
      </c>
      <c r="E2178" s="4" t="s">
        <v>4353</v>
      </c>
      <c r="F2178" s="4" t="s">
        <v>5152</v>
      </c>
      <c r="G2178" t="s">
        <v>4723</v>
      </c>
      <c r="H2178" t="s">
        <v>8134</v>
      </c>
      <c r="I2178" s="4"/>
    </row>
    <row r="2179" spans="1:9" ht="16" x14ac:dyDescent="0.4">
      <c r="A2179" s="4" t="s">
        <v>4355</v>
      </c>
      <c r="B2179" s="4" t="s">
        <v>4356</v>
      </c>
      <c r="E2179" s="4" t="s">
        <v>4355</v>
      </c>
      <c r="F2179" s="4" t="s">
        <v>5137</v>
      </c>
      <c r="G2179" t="s">
        <v>4723</v>
      </c>
      <c r="H2179" t="s">
        <v>8135</v>
      </c>
      <c r="I2179" s="4"/>
    </row>
    <row r="2180" spans="1:9" ht="16" x14ac:dyDescent="0.4">
      <c r="A2180" s="4" t="s">
        <v>4357</v>
      </c>
      <c r="B2180" s="4" t="s">
        <v>4358</v>
      </c>
      <c r="E2180" s="4" t="s">
        <v>4357</v>
      </c>
      <c r="F2180" s="4" t="s">
        <v>5902</v>
      </c>
      <c r="G2180" t="s">
        <v>4723</v>
      </c>
      <c r="H2180" t="s">
        <v>5380</v>
      </c>
      <c r="I2180" s="4"/>
    </row>
    <row r="2181" spans="1:9" ht="16" x14ac:dyDescent="0.4">
      <c r="A2181" s="4" t="s">
        <v>4359</v>
      </c>
      <c r="B2181" s="4" t="s">
        <v>4360</v>
      </c>
      <c r="E2181" s="4" t="s">
        <v>4359</v>
      </c>
      <c r="F2181" s="4" t="s">
        <v>8136</v>
      </c>
      <c r="G2181" t="s">
        <v>4723</v>
      </c>
      <c r="H2181" t="s">
        <v>8137</v>
      </c>
      <c r="I2181" s="4"/>
    </row>
    <row r="2182" spans="1:9" ht="16" x14ac:dyDescent="0.4">
      <c r="A2182" s="4" t="s">
        <v>4361</v>
      </c>
      <c r="B2182" s="4" t="s">
        <v>4362</v>
      </c>
      <c r="E2182" s="4" t="s">
        <v>4361</v>
      </c>
      <c r="F2182" s="4" t="s">
        <v>6675</v>
      </c>
      <c r="G2182" t="s">
        <v>4723</v>
      </c>
      <c r="H2182" t="s">
        <v>5343</v>
      </c>
      <c r="I2182" s="4"/>
    </row>
    <row r="2183" spans="1:9" ht="16" x14ac:dyDescent="0.4">
      <c r="A2183" s="4" t="s">
        <v>4363</v>
      </c>
      <c r="B2183" s="4" t="s">
        <v>4364</v>
      </c>
      <c r="E2183" s="4" t="s">
        <v>4363</v>
      </c>
      <c r="F2183" s="4" t="s">
        <v>8138</v>
      </c>
      <c r="G2183" t="s">
        <v>4723</v>
      </c>
      <c r="H2183" t="s">
        <v>8139</v>
      </c>
      <c r="I2183" s="4"/>
    </row>
    <row r="2184" spans="1:9" ht="16" x14ac:dyDescent="0.4">
      <c r="A2184" s="4" t="s">
        <v>4365</v>
      </c>
      <c r="B2184" s="4" t="s">
        <v>4366</v>
      </c>
      <c r="E2184" s="4" t="s">
        <v>4365</v>
      </c>
      <c r="F2184" s="4" t="s">
        <v>8140</v>
      </c>
      <c r="G2184" t="s">
        <v>4723</v>
      </c>
      <c r="H2184" t="s">
        <v>5376</v>
      </c>
      <c r="I2184" s="4"/>
    </row>
    <row r="2185" spans="1:9" ht="16" x14ac:dyDescent="0.4">
      <c r="A2185" s="4" t="s">
        <v>4367</v>
      </c>
      <c r="B2185" s="4" t="s">
        <v>4368</v>
      </c>
      <c r="E2185" s="4" t="s">
        <v>4367</v>
      </c>
      <c r="F2185" s="4" t="s">
        <v>5435</v>
      </c>
      <c r="G2185" t="s">
        <v>4726</v>
      </c>
      <c r="H2185" t="s">
        <v>7619</v>
      </c>
      <c r="I2185" s="4"/>
    </row>
    <row r="2186" spans="1:9" ht="16" x14ac:dyDescent="0.4">
      <c r="A2186" s="4" t="s">
        <v>4369</v>
      </c>
      <c r="B2186" s="4" t="s">
        <v>4370</v>
      </c>
      <c r="E2186" s="4" t="s">
        <v>4369</v>
      </c>
      <c r="F2186" s="4" t="s">
        <v>8141</v>
      </c>
      <c r="G2186" t="s">
        <v>4726</v>
      </c>
      <c r="H2186" t="s">
        <v>8142</v>
      </c>
      <c r="I2186" s="4"/>
    </row>
    <row r="2187" spans="1:9" ht="16" x14ac:dyDescent="0.4">
      <c r="A2187" s="4" t="s">
        <v>4371</v>
      </c>
      <c r="B2187" s="4" t="s">
        <v>4372</v>
      </c>
      <c r="E2187" s="4" t="s">
        <v>4371</v>
      </c>
      <c r="F2187" s="4" t="s">
        <v>8143</v>
      </c>
      <c r="G2187" t="s">
        <v>4726</v>
      </c>
      <c r="H2187" t="s">
        <v>5209</v>
      </c>
      <c r="I2187" s="4"/>
    </row>
    <row r="2188" spans="1:9" ht="16" x14ac:dyDescent="0.4">
      <c r="A2188" s="4" t="s">
        <v>4373</v>
      </c>
      <c r="B2188" s="4" t="s">
        <v>4374</v>
      </c>
      <c r="E2188" s="4" t="s">
        <v>4373</v>
      </c>
      <c r="F2188" s="4" t="s">
        <v>5705</v>
      </c>
      <c r="G2188" t="s">
        <v>4726</v>
      </c>
      <c r="H2188" t="s">
        <v>8144</v>
      </c>
      <c r="I2188" s="4"/>
    </row>
    <row r="2189" spans="1:9" ht="16" x14ac:dyDescent="0.4">
      <c r="A2189" s="4" t="s">
        <v>4375</v>
      </c>
      <c r="B2189" s="4" t="s">
        <v>4376</v>
      </c>
      <c r="E2189" s="4" t="s">
        <v>4375</v>
      </c>
      <c r="F2189" s="4" t="s">
        <v>8145</v>
      </c>
      <c r="G2189" t="s">
        <v>4726</v>
      </c>
      <c r="H2189" t="s">
        <v>4737</v>
      </c>
      <c r="I2189" s="4"/>
    </row>
    <row r="2190" spans="1:9" ht="16" x14ac:dyDescent="0.4">
      <c r="A2190" s="4" t="s">
        <v>4377</v>
      </c>
      <c r="B2190" s="4" t="s">
        <v>4378</v>
      </c>
      <c r="E2190" s="4" t="s">
        <v>4377</v>
      </c>
      <c r="F2190" s="4" t="s">
        <v>8146</v>
      </c>
      <c r="G2190" t="s">
        <v>4726</v>
      </c>
      <c r="H2190" t="s">
        <v>4887</v>
      </c>
      <c r="I2190" s="4"/>
    </row>
    <row r="2191" spans="1:9" ht="16" x14ac:dyDescent="0.4">
      <c r="A2191" s="4" t="s">
        <v>4379</v>
      </c>
      <c r="B2191" s="4" t="s">
        <v>4380</v>
      </c>
      <c r="E2191" s="4" t="s">
        <v>4379</v>
      </c>
      <c r="F2191" s="4" t="s">
        <v>6950</v>
      </c>
      <c r="G2191" t="s">
        <v>4726</v>
      </c>
      <c r="H2191" t="s">
        <v>8147</v>
      </c>
      <c r="I2191" s="4"/>
    </row>
    <row r="2192" spans="1:9" ht="16" x14ac:dyDescent="0.4">
      <c r="A2192" s="4" t="s">
        <v>4381</v>
      </c>
      <c r="B2192" s="4" t="s">
        <v>4382</v>
      </c>
      <c r="E2192" s="4" t="s">
        <v>4381</v>
      </c>
      <c r="F2192" s="4" t="s">
        <v>8148</v>
      </c>
      <c r="G2192" t="s">
        <v>4726</v>
      </c>
      <c r="H2192" t="s">
        <v>8149</v>
      </c>
      <c r="I2192" s="4"/>
    </row>
    <row r="2193" spans="1:12" ht="16" x14ac:dyDescent="0.4">
      <c r="A2193" s="4" t="s">
        <v>4383</v>
      </c>
      <c r="B2193" s="4" t="s">
        <v>4384</v>
      </c>
      <c r="E2193" s="4" t="s">
        <v>4383</v>
      </c>
      <c r="F2193" s="4" t="s">
        <v>5134</v>
      </c>
      <c r="G2193" t="s">
        <v>4726</v>
      </c>
      <c r="H2193" t="s">
        <v>8150</v>
      </c>
      <c r="I2193" s="4"/>
    </row>
    <row r="2194" spans="1:12" ht="16" x14ac:dyDescent="0.4">
      <c r="A2194" s="4" t="s">
        <v>4385</v>
      </c>
      <c r="B2194" s="4" t="s">
        <v>4386</v>
      </c>
      <c r="E2194" s="4" t="s">
        <v>4385</v>
      </c>
      <c r="F2194" s="4" t="s">
        <v>8151</v>
      </c>
      <c r="G2194" t="s">
        <v>4726</v>
      </c>
      <c r="H2194" t="s">
        <v>8152</v>
      </c>
      <c r="I2194" s="4" t="s">
        <v>6001</v>
      </c>
      <c r="L2194" t="s">
        <v>6001</v>
      </c>
    </row>
    <row r="2195" spans="1:12" ht="16" x14ac:dyDescent="0.4">
      <c r="A2195" s="4" t="s">
        <v>4387</v>
      </c>
      <c r="B2195" s="4" t="s">
        <v>4388</v>
      </c>
      <c r="E2195" s="4" t="s">
        <v>4387</v>
      </c>
      <c r="F2195" s="4" t="s">
        <v>7527</v>
      </c>
      <c r="G2195" t="s">
        <v>4726</v>
      </c>
      <c r="H2195" t="s">
        <v>6519</v>
      </c>
      <c r="I2195" s="4"/>
    </row>
    <row r="2196" spans="1:12" ht="16" x14ac:dyDescent="0.4">
      <c r="A2196" s="4" t="s">
        <v>4389</v>
      </c>
      <c r="B2196" s="4" t="s">
        <v>4390</v>
      </c>
      <c r="E2196" s="4" t="s">
        <v>4389</v>
      </c>
      <c r="F2196" s="4" t="s">
        <v>5818</v>
      </c>
      <c r="G2196" t="s">
        <v>4726</v>
      </c>
      <c r="H2196" t="s">
        <v>8153</v>
      </c>
      <c r="I2196" s="4"/>
    </row>
    <row r="2197" spans="1:12" ht="16" x14ac:dyDescent="0.4">
      <c r="A2197" s="4" t="s">
        <v>4391</v>
      </c>
      <c r="B2197" s="4" t="s">
        <v>4392</v>
      </c>
      <c r="E2197" s="4" t="s">
        <v>4391</v>
      </c>
      <c r="F2197" s="4" t="s">
        <v>8154</v>
      </c>
      <c r="G2197" t="s">
        <v>4726</v>
      </c>
      <c r="H2197" t="s">
        <v>8155</v>
      </c>
      <c r="I2197" s="4"/>
    </row>
    <row r="2198" spans="1:12" ht="16" x14ac:dyDescent="0.4">
      <c r="A2198" s="4" t="s">
        <v>4393</v>
      </c>
      <c r="B2198" s="4" t="s">
        <v>4394</v>
      </c>
      <c r="E2198" s="4" t="s">
        <v>4393</v>
      </c>
      <c r="F2198" s="4" t="s">
        <v>5649</v>
      </c>
      <c r="G2198" t="s">
        <v>4726</v>
      </c>
      <c r="H2198" t="s">
        <v>8156</v>
      </c>
      <c r="I2198" s="4"/>
    </row>
    <row r="2199" spans="1:12" ht="16" x14ac:dyDescent="0.4">
      <c r="A2199" s="4" t="s">
        <v>4395</v>
      </c>
      <c r="B2199" s="4" t="s">
        <v>4396</v>
      </c>
      <c r="E2199" s="4" t="s">
        <v>4395</v>
      </c>
      <c r="F2199" s="4" t="s">
        <v>8157</v>
      </c>
      <c r="G2199" t="s">
        <v>4726</v>
      </c>
      <c r="H2199" t="s">
        <v>8158</v>
      </c>
      <c r="I2199" s="4"/>
    </row>
    <row r="2200" spans="1:12" ht="16" x14ac:dyDescent="0.4">
      <c r="A2200" s="4" t="s">
        <v>4397</v>
      </c>
      <c r="B2200" s="4" t="s">
        <v>4398</v>
      </c>
      <c r="E2200" s="4" t="s">
        <v>4397</v>
      </c>
      <c r="F2200" s="4" t="s">
        <v>8159</v>
      </c>
      <c r="G2200" t="s">
        <v>4726</v>
      </c>
      <c r="H2200" t="s">
        <v>4820</v>
      </c>
      <c r="I2200" s="4"/>
    </row>
    <row r="2201" spans="1:12" ht="16" x14ac:dyDescent="0.4">
      <c r="A2201" s="4" t="s">
        <v>4399</v>
      </c>
      <c r="B2201" s="4" t="s">
        <v>4400</v>
      </c>
      <c r="E2201" s="4" t="s">
        <v>4399</v>
      </c>
      <c r="F2201" s="4" t="s">
        <v>8160</v>
      </c>
      <c r="G2201" t="s">
        <v>4726</v>
      </c>
      <c r="H2201" t="s">
        <v>8161</v>
      </c>
      <c r="I2201" s="4"/>
    </row>
    <row r="2202" spans="1:12" ht="16" x14ac:dyDescent="0.4">
      <c r="A2202" s="4" t="s">
        <v>4401</v>
      </c>
      <c r="B2202" s="4" t="s">
        <v>4402</v>
      </c>
      <c r="E2202" s="4" t="s">
        <v>4401</v>
      </c>
      <c r="F2202" s="4" t="s">
        <v>8162</v>
      </c>
      <c r="G2202" t="s">
        <v>4726</v>
      </c>
      <c r="H2202" t="s">
        <v>8163</v>
      </c>
      <c r="I2202" s="4"/>
    </row>
    <row r="2203" spans="1:12" ht="16" x14ac:dyDescent="0.4">
      <c r="A2203" s="4" t="s">
        <v>4403</v>
      </c>
      <c r="B2203" s="4" t="s">
        <v>4404</v>
      </c>
      <c r="E2203" s="4" t="s">
        <v>4403</v>
      </c>
      <c r="F2203" s="4" t="s">
        <v>8164</v>
      </c>
      <c r="G2203" t="s">
        <v>4726</v>
      </c>
      <c r="H2203" t="s">
        <v>8165</v>
      </c>
      <c r="I2203" s="4"/>
    </row>
    <row r="2204" spans="1:12" ht="16" x14ac:dyDescent="0.4">
      <c r="A2204" s="4" t="s">
        <v>4405</v>
      </c>
      <c r="B2204" s="4" t="s">
        <v>4406</v>
      </c>
      <c r="E2204" s="4" t="s">
        <v>4405</v>
      </c>
      <c r="F2204" s="4" t="s">
        <v>8166</v>
      </c>
      <c r="G2204" t="s">
        <v>4726</v>
      </c>
      <c r="H2204" t="s">
        <v>5072</v>
      </c>
      <c r="I2204" s="4"/>
    </row>
    <row r="2205" spans="1:12" ht="16" x14ac:dyDescent="0.4">
      <c r="A2205" s="4" t="s">
        <v>4407</v>
      </c>
      <c r="B2205" s="4" t="s">
        <v>4408</v>
      </c>
      <c r="E2205" s="4" t="s">
        <v>4407</v>
      </c>
      <c r="F2205" s="4" t="s">
        <v>8167</v>
      </c>
      <c r="G2205" t="s">
        <v>4723</v>
      </c>
      <c r="H2205" t="s">
        <v>8168</v>
      </c>
      <c r="I2205" s="4"/>
    </row>
    <row r="2206" spans="1:12" ht="16" x14ac:dyDescent="0.4">
      <c r="A2206" s="4" t="s">
        <v>4409</v>
      </c>
      <c r="B2206" s="4" t="s">
        <v>4410</v>
      </c>
      <c r="E2206" s="4" t="s">
        <v>4409</v>
      </c>
      <c r="F2206" s="4" t="s">
        <v>8169</v>
      </c>
      <c r="G2206" t="s">
        <v>4723</v>
      </c>
      <c r="H2206" t="s">
        <v>7382</v>
      </c>
      <c r="I2206" s="4"/>
    </row>
    <row r="2207" spans="1:12" ht="16" x14ac:dyDescent="0.4">
      <c r="A2207" s="4" t="s">
        <v>4411</v>
      </c>
      <c r="B2207" s="4" t="s">
        <v>4412</v>
      </c>
      <c r="E2207" s="4" t="s">
        <v>4411</v>
      </c>
      <c r="F2207" s="4" t="s">
        <v>8170</v>
      </c>
      <c r="G2207" t="s">
        <v>4723</v>
      </c>
      <c r="H2207" t="s">
        <v>8171</v>
      </c>
      <c r="I2207" s="4"/>
    </row>
    <row r="2208" spans="1:12" ht="16" x14ac:dyDescent="0.4">
      <c r="A2208" s="4" t="s">
        <v>4413</v>
      </c>
      <c r="B2208" s="4" t="s">
        <v>4414</v>
      </c>
      <c r="E2208" s="4" t="s">
        <v>4413</v>
      </c>
      <c r="F2208" s="4" t="s">
        <v>8172</v>
      </c>
      <c r="G2208" t="s">
        <v>4726</v>
      </c>
      <c r="H2208" t="s">
        <v>8173</v>
      </c>
      <c r="I2208" s="4"/>
    </row>
    <row r="2209" spans="1:9" ht="16" x14ac:dyDescent="0.4">
      <c r="A2209" s="4" t="s">
        <v>4415</v>
      </c>
      <c r="B2209" s="4" t="s">
        <v>4416</v>
      </c>
      <c r="E2209" s="4" t="s">
        <v>4415</v>
      </c>
      <c r="F2209" s="4" t="s">
        <v>8174</v>
      </c>
      <c r="G2209" t="s">
        <v>4726</v>
      </c>
      <c r="H2209" t="s">
        <v>7101</v>
      </c>
      <c r="I2209" s="4"/>
    </row>
    <row r="2210" spans="1:9" ht="16" x14ac:dyDescent="0.4">
      <c r="A2210" s="4" t="s">
        <v>4417</v>
      </c>
      <c r="B2210" s="4" t="s">
        <v>4418</v>
      </c>
      <c r="E2210" s="4" t="s">
        <v>4417</v>
      </c>
      <c r="F2210" s="4" t="s">
        <v>8175</v>
      </c>
      <c r="G2210" t="s">
        <v>4723</v>
      </c>
      <c r="H2210" t="s">
        <v>8176</v>
      </c>
      <c r="I2210" s="4"/>
    </row>
    <row r="2211" spans="1:9" ht="16" x14ac:dyDescent="0.4">
      <c r="A2211" s="4" t="s">
        <v>4419</v>
      </c>
      <c r="B2211" s="4" t="s">
        <v>4420</v>
      </c>
      <c r="E2211" s="4" t="s">
        <v>4419</v>
      </c>
      <c r="F2211" s="4" t="s">
        <v>8177</v>
      </c>
      <c r="G2211" t="s">
        <v>4723</v>
      </c>
      <c r="H2211" t="s">
        <v>8178</v>
      </c>
      <c r="I2211" s="4"/>
    </row>
    <row r="2212" spans="1:9" ht="16" x14ac:dyDescent="0.4">
      <c r="A2212" s="4" t="s">
        <v>4421</v>
      </c>
      <c r="B2212" s="4" t="s">
        <v>4422</v>
      </c>
      <c r="E2212" s="4" t="s">
        <v>4421</v>
      </c>
      <c r="F2212" s="4" t="s">
        <v>8179</v>
      </c>
      <c r="G2212" t="s">
        <v>4723</v>
      </c>
      <c r="H2212" t="s">
        <v>4757</v>
      </c>
      <c r="I2212" s="4"/>
    </row>
    <row r="2213" spans="1:9" ht="16" x14ac:dyDescent="0.4">
      <c r="A2213" s="4" t="s">
        <v>4423</v>
      </c>
      <c r="B2213" s="4" t="s">
        <v>4424</v>
      </c>
      <c r="E2213" s="4" t="s">
        <v>4423</v>
      </c>
      <c r="F2213" s="4" t="s">
        <v>8180</v>
      </c>
      <c r="G2213" t="s">
        <v>4726</v>
      </c>
      <c r="H2213" t="s">
        <v>7795</v>
      </c>
      <c r="I2213" s="4"/>
    </row>
    <row r="2214" spans="1:9" ht="16" x14ac:dyDescent="0.4">
      <c r="A2214" s="4" t="s">
        <v>4425</v>
      </c>
      <c r="B2214" s="4" t="s">
        <v>4426</v>
      </c>
      <c r="E2214" s="4" t="s">
        <v>4425</v>
      </c>
      <c r="F2214" s="4" t="s">
        <v>7608</v>
      </c>
      <c r="G2214" t="s">
        <v>4726</v>
      </c>
      <c r="H2214" t="s">
        <v>7101</v>
      </c>
      <c r="I2214" s="4"/>
    </row>
    <row r="2215" spans="1:9" ht="16" x14ac:dyDescent="0.4">
      <c r="A2215" s="4" t="s">
        <v>4427</v>
      </c>
      <c r="B2215" s="4" t="s">
        <v>4428</v>
      </c>
      <c r="E2215" s="4" t="s">
        <v>4427</v>
      </c>
      <c r="F2215" s="4" t="s">
        <v>8181</v>
      </c>
      <c r="G2215" t="s">
        <v>4726</v>
      </c>
      <c r="H2215" t="s">
        <v>5480</v>
      </c>
      <c r="I2215" s="4"/>
    </row>
    <row r="2216" spans="1:9" ht="16" x14ac:dyDescent="0.4">
      <c r="A2216" s="4" t="s">
        <v>4429</v>
      </c>
      <c r="B2216" s="4" t="s">
        <v>4430</v>
      </c>
      <c r="E2216" s="4" t="s">
        <v>4429</v>
      </c>
      <c r="F2216" s="4" t="s">
        <v>8182</v>
      </c>
      <c r="G2216" t="s">
        <v>4723</v>
      </c>
      <c r="H2216" t="s">
        <v>8183</v>
      </c>
      <c r="I2216" s="4"/>
    </row>
    <row r="2217" spans="1:9" ht="16" x14ac:dyDescent="0.4">
      <c r="A2217" s="4" t="s">
        <v>4431</v>
      </c>
      <c r="B2217" s="4" t="s">
        <v>4432</v>
      </c>
      <c r="E2217" s="4" t="s">
        <v>4431</v>
      </c>
      <c r="F2217" s="4" t="s">
        <v>8184</v>
      </c>
      <c r="G2217" t="s">
        <v>4723</v>
      </c>
      <c r="H2217" t="s">
        <v>5499</v>
      </c>
      <c r="I2217" s="4"/>
    </row>
    <row r="2218" spans="1:9" ht="16" x14ac:dyDescent="0.4">
      <c r="A2218" s="4" t="s">
        <v>4433</v>
      </c>
      <c r="B2218" s="4" t="s">
        <v>4434</v>
      </c>
      <c r="E2218" s="4" t="s">
        <v>4433</v>
      </c>
      <c r="F2218" s="4" t="s">
        <v>6082</v>
      </c>
      <c r="G2218" t="s">
        <v>4726</v>
      </c>
      <c r="H2218" t="s">
        <v>8185</v>
      </c>
      <c r="I2218" s="4"/>
    </row>
    <row r="2219" spans="1:9" ht="16" x14ac:dyDescent="0.4">
      <c r="A2219" s="4" t="s">
        <v>4435</v>
      </c>
      <c r="B2219" s="4" t="s">
        <v>4436</v>
      </c>
      <c r="E2219" s="4" t="s">
        <v>4435</v>
      </c>
      <c r="F2219" s="4" t="s">
        <v>4847</v>
      </c>
      <c r="G2219" t="s">
        <v>4723</v>
      </c>
      <c r="H2219" t="s">
        <v>8186</v>
      </c>
      <c r="I2219" s="4"/>
    </row>
    <row r="2220" spans="1:9" ht="16" x14ac:dyDescent="0.4">
      <c r="A2220" s="4" t="s">
        <v>4437</v>
      </c>
      <c r="B2220" s="4" t="s">
        <v>4438</v>
      </c>
      <c r="E2220" s="4" t="s">
        <v>4437</v>
      </c>
      <c r="F2220" s="4" t="s">
        <v>8187</v>
      </c>
      <c r="G2220" t="s">
        <v>4723</v>
      </c>
      <c r="H2220" t="s">
        <v>6031</v>
      </c>
      <c r="I2220" s="4"/>
    </row>
    <row r="2221" spans="1:9" ht="16" x14ac:dyDescent="0.4">
      <c r="A2221" s="4" t="s">
        <v>4439</v>
      </c>
      <c r="B2221" s="4" t="s">
        <v>4440</v>
      </c>
      <c r="E2221" s="4" t="s">
        <v>4439</v>
      </c>
      <c r="F2221" s="4" t="s">
        <v>8188</v>
      </c>
      <c r="G2221" t="s">
        <v>4723</v>
      </c>
      <c r="H2221" t="s">
        <v>5159</v>
      </c>
      <c r="I2221" s="4"/>
    </row>
    <row r="2222" spans="1:9" ht="16" x14ac:dyDescent="0.4">
      <c r="A2222" s="4" t="s">
        <v>4441</v>
      </c>
      <c r="B2222" s="4" t="s">
        <v>4442</v>
      </c>
      <c r="E2222" s="4" t="s">
        <v>4441</v>
      </c>
      <c r="F2222" s="4" t="s">
        <v>8189</v>
      </c>
      <c r="G2222" t="s">
        <v>4723</v>
      </c>
      <c r="H2222" t="s">
        <v>7199</v>
      </c>
      <c r="I2222" s="4"/>
    </row>
    <row r="2223" spans="1:9" ht="16" x14ac:dyDescent="0.4">
      <c r="A2223" s="4" t="s">
        <v>4443</v>
      </c>
      <c r="B2223" s="4" t="s">
        <v>4444</v>
      </c>
      <c r="E2223" s="4" t="s">
        <v>4443</v>
      </c>
      <c r="F2223" s="4" t="s">
        <v>8190</v>
      </c>
      <c r="G2223" t="s">
        <v>4726</v>
      </c>
      <c r="H2223" t="s">
        <v>4996</v>
      </c>
      <c r="I2223" s="4"/>
    </row>
    <row r="2224" spans="1:9" ht="16" x14ac:dyDescent="0.4">
      <c r="A2224" s="4" t="s">
        <v>4445</v>
      </c>
      <c r="B2224" s="4" t="s">
        <v>4446</v>
      </c>
      <c r="E2224" s="4" t="s">
        <v>4445</v>
      </c>
      <c r="F2224" s="4" t="s">
        <v>8191</v>
      </c>
      <c r="G2224" t="s">
        <v>4726</v>
      </c>
      <c r="H2224" t="s">
        <v>5568</v>
      </c>
      <c r="I2224" s="4"/>
    </row>
    <row r="2225" spans="1:9" ht="16" x14ac:dyDescent="0.4">
      <c r="A2225" s="4" t="s">
        <v>4447</v>
      </c>
      <c r="B2225" s="4" t="s">
        <v>4448</v>
      </c>
      <c r="E2225" s="4" t="s">
        <v>4447</v>
      </c>
      <c r="F2225" s="4" t="s">
        <v>5593</v>
      </c>
      <c r="G2225" t="s">
        <v>4726</v>
      </c>
      <c r="H2225" t="s">
        <v>5417</v>
      </c>
      <c r="I2225" s="4"/>
    </row>
    <row r="2226" spans="1:9" ht="16" x14ac:dyDescent="0.4">
      <c r="A2226" s="4" t="s">
        <v>4449</v>
      </c>
      <c r="B2226" s="4" t="s">
        <v>4450</v>
      </c>
      <c r="E2226" s="4" t="s">
        <v>4449</v>
      </c>
      <c r="F2226" s="4" t="s">
        <v>8192</v>
      </c>
      <c r="G2226" t="s">
        <v>4726</v>
      </c>
      <c r="H2226" t="s">
        <v>5568</v>
      </c>
      <c r="I2226" s="4"/>
    </row>
    <row r="2227" spans="1:9" ht="16" x14ac:dyDescent="0.4">
      <c r="A2227" s="4" t="s">
        <v>4451</v>
      </c>
      <c r="B2227" s="4" t="s">
        <v>4452</v>
      </c>
      <c r="E2227" s="4" t="s">
        <v>4451</v>
      </c>
      <c r="F2227" s="4" t="s">
        <v>7612</v>
      </c>
      <c r="G2227" t="s">
        <v>4726</v>
      </c>
      <c r="H2227" t="s">
        <v>8193</v>
      </c>
      <c r="I2227" s="4"/>
    </row>
    <row r="2228" spans="1:9" ht="16" x14ac:dyDescent="0.4">
      <c r="A2228" s="4" t="s">
        <v>4453</v>
      </c>
      <c r="B2228" s="4" t="s">
        <v>4454</v>
      </c>
      <c r="E2228" s="4" t="s">
        <v>4453</v>
      </c>
      <c r="F2228" s="4" t="s">
        <v>6039</v>
      </c>
      <c r="G2228" t="s">
        <v>4723</v>
      </c>
      <c r="H2228" t="s">
        <v>5195</v>
      </c>
      <c r="I2228" s="4"/>
    </row>
    <row r="2229" spans="1:9" ht="16" x14ac:dyDescent="0.4">
      <c r="A2229" s="4" t="s">
        <v>4455</v>
      </c>
      <c r="B2229" s="4" t="s">
        <v>4456</v>
      </c>
      <c r="E2229" s="4" t="s">
        <v>4455</v>
      </c>
      <c r="F2229" s="4" t="s">
        <v>6986</v>
      </c>
      <c r="G2229" t="s">
        <v>4723</v>
      </c>
      <c r="H2229" t="s">
        <v>6870</v>
      </c>
      <c r="I2229" s="4"/>
    </row>
    <row r="2230" spans="1:9" ht="16" x14ac:dyDescent="0.4">
      <c r="A2230" s="4" t="s">
        <v>4457</v>
      </c>
      <c r="B2230" s="4" t="s">
        <v>4458</v>
      </c>
      <c r="E2230" s="4" t="s">
        <v>4457</v>
      </c>
      <c r="F2230" s="4" t="s">
        <v>8194</v>
      </c>
      <c r="G2230" t="s">
        <v>4723</v>
      </c>
      <c r="H2230" t="s">
        <v>8195</v>
      </c>
      <c r="I2230" s="4"/>
    </row>
    <row r="2231" spans="1:9" ht="16" x14ac:dyDescent="0.4">
      <c r="A2231" s="4" t="s">
        <v>4459</v>
      </c>
      <c r="B2231" s="4" t="s">
        <v>4460</v>
      </c>
      <c r="E2231" s="4" t="s">
        <v>4459</v>
      </c>
      <c r="F2231" s="4" t="s">
        <v>8196</v>
      </c>
      <c r="G2231" t="s">
        <v>4723</v>
      </c>
      <c r="H2231" t="s">
        <v>8197</v>
      </c>
      <c r="I2231" s="4"/>
    </row>
    <row r="2232" spans="1:9" ht="16" x14ac:dyDescent="0.4">
      <c r="A2232" s="4" t="s">
        <v>4461</v>
      </c>
      <c r="B2232" s="4" t="s">
        <v>4462</v>
      </c>
      <c r="E2232" s="4" t="s">
        <v>4461</v>
      </c>
      <c r="F2232" s="4" t="s">
        <v>8198</v>
      </c>
      <c r="G2232" t="s">
        <v>4726</v>
      </c>
      <c r="H2232" t="s">
        <v>8199</v>
      </c>
      <c r="I2232" s="4"/>
    </row>
    <row r="2233" spans="1:9" ht="16" x14ac:dyDescent="0.4">
      <c r="A2233" s="4" t="s">
        <v>4463</v>
      </c>
      <c r="B2233" s="4" t="s">
        <v>4464</v>
      </c>
      <c r="E2233" s="4" t="s">
        <v>4463</v>
      </c>
      <c r="F2233" s="4" t="s">
        <v>8200</v>
      </c>
      <c r="G2233" t="s">
        <v>4723</v>
      </c>
      <c r="H2233" t="s">
        <v>8201</v>
      </c>
      <c r="I2233" s="4"/>
    </row>
    <row r="2234" spans="1:9" ht="16" x14ac:dyDescent="0.4">
      <c r="A2234" s="4" t="s">
        <v>4465</v>
      </c>
      <c r="B2234" s="4" t="s">
        <v>4466</v>
      </c>
      <c r="E2234" s="4" t="s">
        <v>4465</v>
      </c>
      <c r="F2234" s="4" t="s">
        <v>8202</v>
      </c>
      <c r="G2234" t="s">
        <v>4723</v>
      </c>
      <c r="H2234" t="s">
        <v>8203</v>
      </c>
      <c r="I2234" s="4"/>
    </row>
    <row r="2235" spans="1:9" ht="16" x14ac:dyDescent="0.4">
      <c r="A2235" s="4" t="s">
        <v>4467</v>
      </c>
      <c r="B2235" s="4" t="s">
        <v>4468</v>
      </c>
      <c r="E2235" s="4" t="s">
        <v>4467</v>
      </c>
      <c r="F2235" s="4" t="s">
        <v>8204</v>
      </c>
      <c r="G2235" t="s">
        <v>4723</v>
      </c>
      <c r="H2235" t="s">
        <v>8205</v>
      </c>
      <c r="I2235" s="4"/>
    </row>
    <row r="2236" spans="1:9" ht="16" x14ac:dyDescent="0.4">
      <c r="A2236" s="4" t="s">
        <v>4469</v>
      </c>
      <c r="B2236" s="4" t="s">
        <v>4470</v>
      </c>
      <c r="E2236" s="4" t="s">
        <v>4469</v>
      </c>
      <c r="F2236" s="4" t="s">
        <v>6565</v>
      </c>
      <c r="G2236" t="s">
        <v>4726</v>
      </c>
      <c r="H2236" t="s">
        <v>4737</v>
      </c>
      <c r="I2236" s="4"/>
    </row>
    <row r="2237" spans="1:9" ht="16" x14ac:dyDescent="0.4">
      <c r="A2237" s="4" t="s">
        <v>4471</v>
      </c>
      <c r="B2237" s="4" t="s">
        <v>4472</v>
      </c>
      <c r="E2237" s="4" t="s">
        <v>4471</v>
      </c>
      <c r="F2237" s="4" t="s">
        <v>8206</v>
      </c>
      <c r="G2237" t="s">
        <v>4726</v>
      </c>
      <c r="H2237" t="s">
        <v>4763</v>
      </c>
      <c r="I2237" s="4"/>
    </row>
    <row r="2238" spans="1:9" ht="16" x14ac:dyDescent="0.4">
      <c r="A2238" s="4" t="s">
        <v>4473</v>
      </c>
      <c r="B2238" s="4" t="s">
        <v>4474</v>
      </c>
      <c r="E2238" s="4" t="s">
        <v>4473</v>
      </c>
      <c r="F2238" s="4" t="s">
        <v>8207</v>
      </c>
      <c r="G2238" t="s">
        <v>4726</v>
      </c>
      <c r="H2238" t="s">
        <v>8208</v>
      </c>
      <c r="I2238" s="4"/>
    </row>
    <row r="2239" spans="1:9" ht="16" x14ac:dyDescent="0.4">
      <c r="A2239" s="4" t="s">
        <v>4475</v>
      </c>
      <c r="B2239" s="4" t="s">
        <v>4476</v>
      </c>
      <c r="E2239" s="4" t="s">
        <v>4475</v>
      </c>
      <c r="F2239" s="4" t="s">
        <v>8209</v>
      </c>
      <c r="G2239" t="s">
        <v>4726</v>
      </c>
      <c r="H2239" t="s">
        <v>7081</v>
      </c>
      <c r="I2239" s="4"/>
    </row>
    <row r="2240" spans="1:9" ht="16" x14ac:dyDescent="0.4">
      <c r="A2240" s="4" t="s">
        <v>4477</v>
      </c>
      <c r="B2240" s="4" t="s">
        <v>4478</v>
      </c>
      <c r="E2240" s="4" t="s">
        <v>4477</v>
      </c>
      <c r="F2240" s="4" t="s">
        <v>8210</v>
      </c>
      <c r="G2240" t="s">
        <v>4726</v>
      </c>
      <c r="H2240" t="s">
        <v>8211</v>
      </c>
      <c r="I2240" s="4"/>
    </row>
    <row r="2241" spans="1:9" ht="16" x14ac:dyDescent="0.4">
      <c r="A2241" s="4" t="s">
        <v>4479</v>
      </c>
      <c r="B2241" s="4" t="s">
        <v>4480</v>
      </c>
      <c r="E2241" s="4" t="s">
        <v>4479</v>
      </c>
      <c r="F2241" s="4" t="s">
        <v>4853</v>
      </c>
      <c r="G2241" t="s">
        <v>4726</v>
      </c>
      <c r="H2241" t="s">
        <v>6742</v>
      </c>
      <c r="I2241" s="4"/>
    </row>
    <row r="2242" spans="1:9" ht="16" x14ac:dyDescent="0.4">
      <c r="A2242" s="4" t="s">
        <v>4481</v>
      </c>
      <c r="B2242" s="4" t="s">
        <v>4482</v>
      </c>
      <c r="E2242" s="4" t="s">
        <v>4481</v>
      </c>
      <c r="F2242" s="4" t="s">
        <v>8212</v>
      </c>
      <c r="G2242" t="s">
        <v>4723</v>
      </c>
      <c r="H2242" t="s">
        <v>8213</v>
      </c>
      <c r="I2242" s="4"/>
    </row>
    <row r="2243" spans="1:9" ht="16" x14ac:dyDescent="0.4">
      <c r="A2243" s="4" t="s">
        <v>4483</v>
      </c>
      <c r="B2243" s="4" t="s">
        <v>4484</v>
      </c>
      <c r="E2243" s="4" t="s">
        <v>4483</v>
      </c>
      <c r="F2243" s="4" t="s">
        <v>8214</v>
      </c>
      <c r="G2243" t="s">
        <v>4723</v>
      </c>
      <c r="H2243" t="s">
        <v>4913</v>
      </c>
      <c r="I2243" s="4"/>
    </row>
    <row r="2244" spans="1:9" ht="16" x14ac:dyDescent="0.4">
      <c r="A2244" s="4" t="s">
        <v>4485</v>
      </c>
      <c r="B2244" s="4" t="s">
        <v>4486</v>
      </c>
      <c r="E2244" s="4" t="s">
        <v>4485</v>
      </c>
      <c r="F2244" s="4" t="s">
        <v>8215</v>
      </c>
      <c r="G2244" t="s">
        <v>4723</v>
      </c>
      <c r="H2244" t="s">
        <v>8216</v>
      </c>
      <c r="I2244" s="4"/>
    </row>
    <row r="2245" spans="1:9" ht="16" x14ac:dyDescent="0.4">
      <c r="A2245" s="4" t="s">
        <v>4487</v>
      </c>
      <c r="B2245" s="4" t="s">
        <v>4488</v>
      </c>
      <c r="E2245" s="4" t="s">
        <v>4487</v>
      </c>
      <c r="F2245" s="4" t="s">
        <v>6305</v>
      </c>
      <c r="G2245" t="s">
        <v>4726</v>
      </c>
      <c r="H2245" t="s">
        <v>5484</v>
      </c>
      <c r="I2245" s="4"/>
    </row>
    <row r="2246" spans="1:9" ht="16" x14ac:dyDescent="0.4">
      <c r="A2246" s="4" t="s">
        <v>4489</v>
      </c>
      <c r="B2246" s="4" t="s">
        <v>4490</v>
      </c>
      <c r="E2246" s="4" t="s">
        <v>4489</v>
      </c>
      <c r="F2246" s="4" t="s">
        <v>8217</v>
      </c>
      <c r="G2246" t="s">
        <v>4726</v>
      </c>
      <c r="H2246" t="s">
        <v>4918</v>
      </c>
      <c r="I2246" s="4"/>
    </row>
    <row r="2247" spans="1:9" ht="16" x14ac:dyDescent="0.4">
      <c r="A2247" s="4" t="s">
        <v>4491</v>
      </c>
      <c r="B2247" s="4" t="s">
        <v>4492</v>
      </c>
      <c r="E2247" s="4" t="s">
        <v>4491</v>
      </c>
      <c r="F2247" s="4" t="s">
        <v>5902</v>
      </c>
      <c r="G2247" t="s">
        <v>4723</v>
      </c>
      <c r="H2247" t="s">
        <v>7099</v>
      </c>
      <c r="I2247" s="4"/>
    </row>
    <row r="2248" spans="1:9" ht="16" x14ac:dyDescent="0.4">
      <c r="A2248" s="4" t="s">
        <v>4493</v>
      </c>
      <c r="B2248" s="4" t="s">
        <v>4494</v>
      </c>
      <c r="E2248" s="4" t="s">
        <v>4493</v>
      </c>
      <c r="F2248" s="4" t="s">
        <v>8218</v>
      </c>
      <c r="G2248" t="s">
        <v>4723</v>
      </c>
      <c r="H2248" t="s">
        <v>6092</v>
      </c>
      <c r="I2248" s="4"/>
    </row>
    <row r="2249" spans="1:9" ht="16" x14ac:dyDescent="0.4">
      <c r="A2249" s="4" t="s">
        <v>4495</v>
      </c>
      <c r="B2249" s="4" t="s">
        <v>4496</v>
      </c>
      <c r="E2249" s="4" t="s">
        <v>4495</v>
      </c>
      <c r="F2249" s="4" t="s">
        <v>8219</v>
      </c>
      <c r="G2249" t="s">
        <v>4723</v>
      </c>
      <c r="H2249" t="s">
        <v>4913</v>
      </c>
      <c r="I2249" s="4"/>
    </row>
    <row r="2250" spans="1:9" ht="16" x14ac:dyDescent="0.4">
      <c r="A2250" s="4" t="s">
        <v>4497</v>
      </c>
      <c r="B2250" s="4" t="s">
        <v>4498</v>
      </c>
      <c r="E2250" s="4" t="s">
        <v>4497</v>
      </c>
      <c r="F2250" s="4" t="s">
        <v>8220</v>
      </c>
      <c r="G2250" t="s">
        <v>4726</v>
      </c>
      <c r="H2250" t="s">
        <v>8221</v>
      </c>
      <c r="I2250" s="4"/>
    </row>
    <row r="2251" spans="1:9" ht="16" x14ac:dyDescent="0.4">
      <c r="A2251" s="4" t="s">
        <v>4499</v>
      </c>
      <c r="B2251" s="4" t="s">
        <v>4500</v>
      </c>
      <c r="E2251" s="4" t="s">
        <v>4499</v>
      </c>
      <c r="F2251" s="4" t="s">
        <v>8222</v>
      </c>
      <c r="G2251" t="s">
        <v>4726</v>
      </c>
      <c r="H2251" t="s">
        <v>5655</v>
      </c>
      <c r="I2251" s="4"/>
    </row>
    <row r="2252" spans="1:9" ht="16" x14ac:dyDescent="0.4">
      <c r="A2252" s="4" t="s">
        <v>4501</v>
      </c>
      <c r="B2252" s="4" t="s">
        <v>4502</v>
      </c>
      <c r="E2252" s="4" t="s">
        <v>4501</v>
      </c>
      <c r="F2252" s="4" t="s">
        <v>8223</v>
      </c>
      <c r="G2252" t="s">
        <v>4723</v>
      </c>
      <c r="H2252" t="s">
        <v>5772</v>
      </c>
      <c r="I2252" s="4"/>
    </row>
    <row r="2253" spans="1:9" ht="16" x14ac:dyDescent="0.4">
      <c r="A2253" s="4" t="s">
        <v>4503</v>
      </c>
      <c r="B2253" s="4" t="s">
        <v>4504</v>
      </c>
      <c r="E2253" s="4" t="s">
        <v>4503</v>
      </c>
      <c r="F2253" s="4" t="s">
        <v>8224</v>
      </c>
      <c r="G2253" t="s">
        <v>4723</v>
      </c>
      <c r="H2253" t="s">
        <v>4782</v>
      </c>
      <c r="I2253" s="4"/>
    </row>
    <row r="2254" spans="1:9" ht="16" x14ac:dyDescent="0.4">
      <c r="A2254" s="4" t="s">
        <v>4505</v>
      </c>
      <c r="B2254" s="4" t="s">
        <v>4506</v>
      </c>
      <c r="E2254" s="4" t="s">
        <v>4505</v>
      </c>
      <c r="F2254" s="4" t="s">
        <v>8225</v>
      </c>
      <c r="G2254" t="s">
        <v>4726</v>
      </c>
      <c r="H2254" t="s">
        <v>5480</v>
      </c>
      <c r="I2254" s="4"/>
    </row>
    <row r="2255" spans="1:9" ht="16" x14ac:dyDescent="0.4">
      <c r="A2255" s="4" t="s">
        <v>4507</v>
      </c>
      <c r="B2255" s="4" t="s">
        <v>4508</v>
      </c>
      <c r="E2255" s="4" t="s">
        <v>4507</v>
      </c>
      <c r="F2255" s="4" t="s">
        <v>8226</v>
      </c>
      <c r="G2255" t="s">
        <v>4723</v>
      </c>
      <c r="H2255" t="s">
        <v>8227</v>
      </c>
      <c r="I2255" s="4"/>
    </row>
    <row r="2256" spans="1:9" ht="16" x14ac:dyDescent="0.4">
      <c r="A2256" s="4" t="s">
        <v>4509</v>
      </c>
      <c r="B2256" s="4" t="s">
        <v>4510</v>
      </c>
      <c r="E2256" s="4" t="s">
        <v>4509</v>
      </c>
      <c r="F2256" s="4" t="s">
        <v>8228</v>
      </c>
      <c r="G2256" t="s">
        <v>4723</v>
      </c>
      <c r="H2256" t="s">
        <v>6501</v>
      </c>
      <c r="I2256" s="4"/>
    </row>
    <row r="2257" spans="1:9" ht="16" x14ac:dyDescent="0.4">
      <c r="A2257" s="4" t="s">
        <v>4511</v>
      </c>
      <c r="B2257" s="4" t="s">
        <v>4512</v>
      </c>
      <c r="E2257" s="4" t="s">
        <v>4511</v>
      </c>
      <c r="F2257" s="4" t="s">
        <v>8229</v>
      </c>
      <c r="G2257" t="s">
        <v>4723</v>
      </c>
      <c r="H2257" t="s">
        <v>8230</v>
      </c>
      <c r="I2257" s="4"/>
    </row>
    <row r="2258" spans="1:9" ht="16" x14ac:dyDescent="0.4">
      <c r="A2258" s="4" t="s">
        <v>4513</v>
      </c>
      <c r="B2258" s="4" t="s">
        <v>4514</v>
      </c>
      <c r="E2258" s="4" t="s">
        <v>4513</v>
      </c>
      <c r="F2258" s="4" t="s">
        <v>4853</v>
      </c>
      <c r="G2258" t="s">
        <v>4726</v>
      </c>
      <c r="H2258" t="s">
        <v>4970</v>
      </c>
      <c r="I2258" s="4"/>
    </row>
    <row r="2259" spans="1:9" ht="16" x14ac:dyDescent="0.4">
      <c r="A2259" s="4" t="s">
        <v>4515</v>
      </c>
      <c r="B2259" s="4" t="s">
        <v>4516</v>
      </c>
      <c r="E2259" s="4" t="s">
        <v>4515</v>
      </c>
      <c r="F2259" s="4" t="s">
        <v>8231</v>
      </c>
      <c r="G2259" t="s">
        <v>4726</v>
      </c>
      <c r="H2259" t="s">
        <v>8232</v>
      </c>
      <c r="I2259" s="4"/>
    </row>
    <row r="2260" spans="1:9" ht="16" x14ac:dyDescent="0.4">
      <c r="A2260" s="4" t="s">
        <v>4517</v>
      </c>
      <c r="B2260" s="4" t="s">
        <v>4518</v>
      </c>
      <c r="E2260" s="4" t="s">
        <v>4517</v>
      </c>
      <c r="F2260" s="4" t="s">
        <v>8233</v>
      </c>
      <c r="G2260" t="s">
        <v>4726</v>
      </c>
      <c r="H2260" t="s">
        <v>8234</v>
      </c>
      <c r="I2260" s="4"/>
    </row>
    <row r="2261" spans="1:9" ht="16" x14ac:dyDescent="0.4">
      <c r="A2261" s="4" t="s">
        <v>4519</v>
      </c>
      <c r="B2261" s="4" t="s">
        <v>4520</v>
      </c>
      <c r="E2261" s="4" t="s">
        <v>4519</v>
      </c>
      <c r="F2261" s="4" t="s">
        <v>8235</v>
      </c>
      <c r="G2261" t="s">
        <v>4726</v>
      </c>
      <c r="H2261" t="s">
        <v>8236</v>
      </c>
      <c r="I2261" s="4"/>
    </row>
    <row r="2262" spans="1:9" ht="16" x14ac:dyDescent="0.4">
      <c r="A2262" s="4" t="s">
        <v>4521</v>
      </c>
      <c r="B2262" s="4" t="s">
        <v>4522</v>
      </c>
      <c r="E2262" s="4" t="s">
        <v>4521</v>
      </c>
      <c r="F2262" s="4" t="s">
        <v>8237</v>
      </c>
      <c r="G2262" t="s">
        <v>4726</v>
      </c>
      <c r="H2262" t="s">
        <v>5161</v>
      </c>
      <c r="I2262" s="4"/>
    </row>
    <row r="2263" spans="1:9" ht="16" x14ac:dyDescent="0.4">
      <c r="A2263" s="4" t="s">
        <v>4523</v>
      </c>
      <c r="B2263" s="4" t="s">
        <v>4524</v>
      </c>
      <c r="E2263" s="4" t="s">
        <v>4523</v>
      </c>
      <c r="F2263" s="4" t="s">
        <v>8238</v>
      </c>
      <c r="G2263" t="s">
        <v>4723</v>
      </c>
      <c r="H2263" t="s">
        <v>4875</v>
      </c>
      <c r="I2263" s="4"/>
    </row>
    <row r="2264" spans="1:9" ht="16" x14ac:dyDescent="0.4">
      <c r="A2264" s="4" t="s">
        <v>4525</v>
      </c>
      <c r="B2264" s="4" t="s">
        <v>4526</v>
      </c>
      <c r="E2264" s="4" t="s">
        <v>4525</v>
      </c>
      <c r="F2264" s="4" t="s">
        <v>8239</v>
      </c>
      <c r="G2264" t="s">
        <v>4726</v>
      </c>
      <c r="H2264" t="s">
        <v>4852</v>
      </c>
      <c r="I2264" s="4"/>
    </row>
    <row r="2265" spans="1:9" ht="16" x14ac:dyDescent="0.4">
      <c r="A2265" s="4" t="s">
        <v>4527</v>
      </c>
      <c r="B2265" s="4" t="s">
        <v>4528</v>
      </c>
      <c r="E2265" s="4" t="s">
        <v>4527</v>
      </c>
      <c r="F2265" s="4" t="s">
        <v>8240</v>
      </c>
      <c r="G2265" t="s">
        <v>4726</v>
      </c>
      <c r="H2265" t="s">
        <v>5122</v>
      </c>
      <c r="I2265" s="4"/>
    </row>
    <row r="2266" spans="1:9" ht="16" x14ac:dyDescent="0.4">
      <c r="A2266" s="4" t="s">
        <v>4529</v>
      </c>
      <c r="B2266" s="4" t="s">
        <v>4530</v>
      </c>
      <c r="E2266" s="4" t="s">
        <v>4529</v>
      </c>
      <c r="F2266" s="4" t="s">
        <v>8241</v>
      </c>
      <c r="G2266" t="s">
        <v>4726</v>
      </c>
      <c r="H2266" t="s">
        <v>8242</v>
      </c>
      <c r="I2266" s="4"/>
    </row>
    <row r="2267" spans="1:9" ht="16" x14ac:dyDescent="0.4">
      <c r="A2267" s="4" t="s">
        <v>4531</v>
      </c>
      <c r="B2267" s="4" t="s">
        <v>4532</v>
      </c>
      <c r="E2267" s="4" t="s">
        <v>4531</v>
      </c>
      <c r="F2267" s="4" t="s">
        <v>7389</v>
      </c>
      <c r="G2267" t="s">
        <v>4726</v>
      </c>
      <c r="H2267" t="s">
        <v>5024</v>
      </c>
      <c r="I2267" s="4"/>
    </row>
    <row r="2268" spans="1:9" ht="16" x14ac:dyDescent="0.4">
      <c r="A2268" s="4" t="s">
        <v>4533</v>
      </c>
      <c r="B2268" s="4" t="s">
        <v>4534</v>
      </c>
      <c r="E2268" s="4" t="s">
        <v>4533</v>
      </c>
      <c r="F2268" s="4" t="s">
        <v>8243</v>
      </c>
      <c r="G2268" t="s">
        <v>4723</v>
      </c>
      <c r="H2268" t="s">
        <v>6640</v>
      </c>
      <c r="I2268" s="4"/>
    </row>
    <row r="2269" spans="1:9" ht="16" x14ac:dyDescent="0.4">
      <c r="A2269" s="4" t="s">
        <v>4535</v>
      </c>
      <c r="B2269" s="4" t="s">
        <v>4536</v>
      </c>
      <c r="E2269" s="4" t="s">
        <v>4535</v>
      </c>
      <c r="F2269" s="4" t="s">
        <v>8244</v>
      </c>
      <c r="G2269" t="s">
        <v>4723</v>
      </c>
      <c r="H2269" t="s">
        <v>5671</v>
      </c>
      <c r="I2269" s="4"/>
    </row>
    <row r="2270" spans="1:9" ht="16" x14ac:dyDescent="0.4">
      <c r="A2270" s="4" t="s">
        <v>4537</v>
      </c>
      <c r="B2270" s="4" t="s">
        <v>4538</v>
      </c>
      <c r="E2270" s="4" t="s">
        <v>4537</v>
      </c>
      <c r="F2270" s="4" t="s">
        <v>8245</v>
      </c>
      <c r="G2270" t="s">
        <v>4723</v>
      </c>
      <c r="H2270" t="s">
        <v>8246</v>
      </c>
      <c r="I2270" s="4"/>
    </row>
    <row r="2271" spans="1:9" ht="16" x14ac:dyDescent="0.4">
      <c r="A2271" s="4" t="s">
        <v>4539</v>
      </c>
      <c r="B2271" s="4" t="s">
        <v>4540</v>
      </c>
      <c r="E2271" s="4" t="s">
        <v>4539</v>
      </c>
      <c r="F2271" s="4" t="s">
        <v>4981</v>
      </c>
      <c r="G2271" t="s">
        <v>4723</v>
      </c>
      <c r="H2271" t="s">
        <v>8247</v>
      </c>
      <c r="I2271" s="4"/>
    </row>
    <row r="2272" spans="1:9" ht="16" x14ac:dyDescent="0.4">
      <c r="A2272" s="4" t="s">
        <v>4541</v>
      </c>
      <c r="B2272" s="4" t="s">
        <v>4542</v>
      </c>
      <c r="E2272" s="4" t="s">
        <v>4541</v>
      </c>
      <c r="F2272" s="4" t="s">
        <v>5771</v>
      </c>
      <c r="G2272" t="s">
        <v>4723</v>
      </c>
      <c r="H2272" t="s">
        <v>7104</v>
      </c>
      <c r="I2272" s="4"/>
    </row>
    <row r="2273" spans="1:9" ht="16" x14ac:dyDescent="0.4">
      <c r="A2273" s="4" t="s">
        <v>4543</v>
      </c>
      <c r="B2273" s="4" t="s">
        <v>4544</v>
      </c>
      <c r="E2273" s="4" t="s">
        <v>4543</v>
      </c>
      <c r="F2273" s="4" t="s">
        <v>8248</v>
      </c>
      <c r="G2273" t="s">
        <v>4726</v>
      </c>
      <c r="H2273" t="s">
        <v>8249</v>
      </c>
      <c r="I2273" s="4"/>
    </row>
    <row r="2274" spans="1:9" ht="16" x14ac:dyDescent="0.4">
      <c r="A2274" s="4" t="s">
        <v>4545</v>
      </c>
      <c r="B2274" s="4" t="s">
        <v>4546</v>
      </c>
      <c r="E2274" s="4" t="s">
        <v>4545</v>
      </c>
      <c r="F2274" s="4" t="s">
        <v>8250</v>
      </c>
      <c r="G2274" t="s">
        <v>4723</v>
      </c>
      <c r="H2274" t="s">
        <v>8251</v>
      </c>
      <c r="I2274" s="4"/>
    </row>
    <row r="2275" spans="1:9" ht="16" x14ac:dyDescent="0.4">
      <c r="A2275" s="4" t="s">
        <v>4547</v>
      </c>
      <c r="B2275" s="4" t="s">
        <v>4548</v>
      </c>
      <c r="E2275" s="4" t="s">
        <v>4547</v>
      </c>
      <c r="F2275" s="4" t="s">
        <v>4857</v>
      </c>
      <c r="G2275" t="s">
        <v>4726</v>
      </c>
      <c r="H2275" t="s">
        <v>8252</v>
      </c>
      <c r="I2275" s="4"/>
    </row>
    <row r="2276" spans="1:9" ht="16" x14ac:dyDescent="0.4">
      <c r="A2276" s="4" t="s">
        <v>4549</v>
      </c>
      <c r="B2276" s="4" t="s">
        <v>4550</v>
      </c>
      <c r="E2276" s="4" t="s">
        <v>4549</v>
      </c>
      <c r="F2276" s="4" t="s">
        <v>8253</v>
      </c>
      <c r="G2276" t="s">
        <v>4723</v>
      </c>
      <c r="H2276" t="s">
        <v>8137</v>
      </c>
      <c r="I2276" s="4"/>
    </row>
    <row r="2277" spans="1:9" ht="16" x14ac:dyDescent="0.4">
      <c r="A2277" s="4" t="s">
        <v>4551</v>
      </c>
      <c r="B2277" s="4" t="s">
        <v>4552</v>
      </c>
      <c r="E2277" s="4" t="s">
        <v>4551</v>
      </c>
      <c r="F2277" s="4" t="s">
        <v>8254</v>
      </c>
      <c r="G2277" t="s">
        <v>4726</v>
      </c>
      <c r="H2277" t="s">
        <v>5567</v>
      </c>
      <c r="I2277" s="4"/>
    </row>
    <row r="2278" spans="1:9" ht="16" x14ac:dyDescent="0.4">
      <c r="A2278" s="4" t="s">
        <v>4553</v>
      </c>
      <c r="B2278" s="4" t="s">
        <v>4554</v>
      </c>
      <c r="E2278" s="4" t="s">
        <v>4553</v>
      </c>
      <c r="F2278" s="4" t="s">
        <v>8255</v>
      </c>
      <c r="G2278" t="s">
        <v>4726</v>
      </c>
      <c r="H2278" t="s">
        <v>6465</v>
      </c>
      <c r="I2278" s="4"/>
    </row>
    <row r="2279" spans="1:9" ht="16" x14ac:dyDescent="0.4">
      <c r="A2279" s="4" t="s">
        <v>4555</v>
      </c>
      <c r="B2279" s="4" t="s">
        <v>4556</v>
      </c>
      <c r="E2279" s="4" t="s">
        <v>4555</v>
      </c>
      <c r="F2279" s="4" t="s">
        <v>8256</v>
      </c>
      <c r="G2279" t="s">
        <v>4723</v>
      </c>
      <c r="H2279" t="s">
        <v>8257</v>
      </c>
      <c r="I2279" s="4"/>
    </row>
    <row r="2280" spans="1:9" ht="16" x14ac:dyDescent="0.4">
      <c r="A2280" s="4" t="s">
        <v>4557</v>
      </c>
      <c r="B2280" s="4" t="s">
        <v>4558</v>
      </c>
      <c r="E2280" s="4" t="s">
        <v>4557</v>
      </c>
      <c r="F2280" s="4" t="s">
        <v>8258</v>
      </c>
      <c r="G2280" t="s">
        <v>4726</v>
      </c>
      <c r="H2280" t="s">
        <v>4928</v>
      </c>
      <c r="I2280" s="4"/>
    </row>
    <row r="2281" spans="1:9" ht="16" x14ac:dyDescent="0.4">
      <c r="A2281" s="4" t="s">
        <v>4559</v>
      </c>
      <c r="B2281" s="4" t="s">
        <v>4560</v>
      </c>
      <c r="E2281" s="4" t="s">
        <v>4559</v>
      </c>
      <c r="F2281" s="4" t="s">
        <v>5067</v>
      </c>
      <c r="G2281" t="s">
        <v>4726</v>
      </c>
      <c r="H2281" t="s">
        <v>8259</v>
      </c>
      <c r="I2281" s="4"/>
    </row>
    <row r="2282" spans="1:9" ht="16" x14ac:dyDescent="0.4">
      <c r="A2282" s="4" t="s">
        <v>4561</v>
      </c>
      <c r="B2282" s="4" t="s">
        <v>4562</v>
      </c>
      <c r="E2282" s="4" t="s">
        <v>4561</v>
      </c>
      <c r="F2282" s="4" t="s">
        <v>8260</v>
      </c>
      <c r="G2282" t="s">
        <v>4726</v>
      </c>
      <c r="H2282" t="s">
        <v>4877</v>
      </c>
      <c r="I2282" s="4"/>
    </row>
    <row r="2283" spans="1:9" ht="16" x14ac:dyDescent="0.4">
      <c r="A2283" s="4" t="s">
        <v>4563</v>
      </c>
      <c r="B2283" s="4" t="s">
        <v>4564</v>
      </c>
      <c r="E2283" s="4" t="s">
        <v>4563</v>
      </c>
      <c r="F2283" s="4" t="s">
        <v>8261</v>
      </c>
      <c r="G2283" t="s">
        <v>4726</v>
      </c>
      <c r="H2283" t="s">
        <v>8262</v>
      </c>
      <c r="I2283" s="4"/>
    </row>
    <row r="2284" spans="1:9" ht="16" x14ac:dyDescent="0.4">
      <c r="A2284" s="4" t="s">
        <v>4565</v>
      </c>
      <c r="B2284" s="4" t="s">
        <v>4566</v>
      </c>
      <c r="E2284" s="4" t="s">
        <v>4565</v>
      </c>
      <c r="F2284" s="4" t="s">
        <v>4805</v>
      </c>
      <c r="G2284" t="s">
        <v>4723</v>
      </c>
      <c r="H2284" t="s">
        <v>4885</v>
      </c>
      <c r="I2284" s="4"/>
    </row>
    <row r="2285" spans="1:9" ht="16" x14ac:dyDescent="0.4">
      <c r="A2285" s="4" t="s">
        <v>4567</v>
      </c>
      <c r="B2285" s="4" t="s">
        <v>4568</v>
      </c>
      <c r="E2285" s="4" t="s">
        <v>4567</v>
      </c>
      <c r="F2285" s="4" t="s">
        <v>8263</v>
      </c>
      <c r="G2285" t="s">
        <v>4726</v>
      </c>
      <c r="H2285" t="s">
        <v>4747</v>
      </c>
      <c r="I2285" s="4"/>
    </row>
    <row r="2286" spans="1:9" ht="16" x14ac:dyDescent="0.4">
      <c r="A2286" s="4" t="s">
        <v>4569</v>
      </c>
      <c r="B2286" s="4" t="s">
        <v>4570</v>
      </c>
      <c r="E2286" s="4" t="s">
        <v>4569</v>
      </c>
      <c r="F2286" s="4" t="s">
        <v>8264</v>
      </c>
      <c r="G2286" t="s">
        <v>4723</v>
      </c>
      <c r="H2286" t="s">
        <v>6316</v>
      </c>
      <c r="I2286" s="4"/>
    </row>
    <row r="2287" spans="1:9" ht="16" x14ac:dyDescent="0.4">
      <c r="A2287" s="4" t="s">
        <v>4571</v>
      </c>
      <c r="B2287" s="4" t="s">
        <v>4572</v>
      </c>
      <c r="E2287" s="4" t="s">
        <v>4571</v>
      </c>
      <c r="F2287" s="4" t="s">
        <v>8265</v>
      </c>
      <c r="G2287" t="s">
        <v>4726</v>
      </c>
      <c r="H2287" t="s">
        <v>8266</v>
      </c>
      <c r="I2287" s="4"/>
    </row>
    <row r="2288" spans="1:9" ht="16" x14ac:dyDescent="0.4">
      <c r="A2288" s="4" t="s">
        <v>4573</v>
      </c>
      <c r="B2288" s="4" t="s">
        <v>4574</v>
      </c>
      <c r="E2288" s="4" t="s">
        <v>4573</v>
      </c>
      <c r="F2288" s="4" t="s">
        <v>8225</v>
      </c>
      <c r="G2288" t="s">
        <v>4723</v>
      </c>
      <c r="H2288" t="s">
        <v>4901</v>
      </c>
      <c r="I2288" s="4"/>
    </row>
    <row r="2289" spans="1:9" ht="16" x14ac:dyDescent="0.4">
      <c r="A2289" s="4" t="s">
        <v>4575</v>
      </c>
      <c r="B2289" s="4" t="s">
        <v>4576</v>
      </c>
      <c r="E2289" s="4" t="s">
        <v>4575</v>
      </c>
      <c r="F2289" s="4" t="s">
        <v>8267</v>
      </c>
      <c r="G2289" t="s">
        <v>4726</v>
      </c>
      <c r="H2289" t="s">
        <v>8268</v>
      </c>
      <c r="I2289" s="4"/>
    </row>
    <row r="2290" spans="1:9" ht="16" x14ac:dyDescent="0.4">
      <c r="A2290" s="4" t="s">
        <v>4577</v>
      </c>
      <c r="B2290" s="4" t="s">
        <v>4578</v>
      </c>
      <c r="E2290" s="4" t="s">
        <v>4577</v>
      </c>
      <c r="F2290" s="4" t="s">
        <v>8269</v>
      </c>
      <c r="G2290" t="s">
        <v>4723</v>
      </c>
      <c r="H2290" t="s">
        <v>7108</v>
      </c>
      <c r="I2290" s="4"/>
    </row>
    <row r="2291" spans="1:9" ht="16" x14ac:dyDescent="0.4">
      <c r="A2291" s="4" t="s">
        <v>4579</v>
      </c>
      <c r="B2291" s="4" t="s">
        <v>4580</v>
      </c>
      <c r="E2291" s="4" t="s">
        <v>4579</v>
      </c>
      <c r="F2291" s="4" t="s">
        <v>8270</v>
      </c>
      <c r="G2291" t="s">
        <v>4726</v>
      </c>
      <c r="H2291" t="s">
        <v>8271</v>
      </c>
      <c r="I2291" s="4"/>
    </row>
    <row r="2292" spans="1:9" ht="16" x14ac:dyDescent="0.4">
      <c r="A2292" s="4" t="s">
        <v>4581</v>
      </c>
      <c r="B2292" s="4" t="s">
        <v>4582</v>
      </c>
      <c r="E2292" s="4" t="s">
        <v>4581</v>
      </c>
      <c r="F2292" s="4" t="s">
        <v>8272</v>
      </c>
      <c r="G2292" t="s">
        <v>4726</v>
      </c>
      <c r="H2292" t="s">
        <v>8273</v>
      </c>
      <c r="I2292" s="4"/>
    </row>
    <row r="2293" spans="1:9" ht="16" x14ac:dyDescent="0.4">
      <c r="A2293" s="4" t="s">
        <v>4583</v>
      </c>
      <c r="B2293" s="4" t="s">
        <v>4584</v>
      </c>
      <c r="E2293" s="4" t="s">
        <v>4583</v>
      </c>
      <c r="F2293" s="4" t="s">
        <v>5067</v>
      </c>
      <c r="G2293" t="s">
        <v>4723</v>
      </c>
      <c r="H2293" t="s">
        <v>5228</v>
      </c>
      <c r="I2293" s="4"/>
    </row>
    <row r="2294" spans="1:9" ht="16" x14ac:dyDescent="0.4">
      <c r="A2294" s="4" t="s">
        <v>4585</v>
      </c>
      <c r="B2294" s="4" t="s">
        <v>4586</v>
      </c>
      <c r="E2294" s="4" t="s">
        <v>4585</v>
      </c>
      <c r="F2294" s="4" t="s">
        <v>8274</v>
      </c>
      <c r="G2294" t="s">
        <v>4726</v>
      </c>
      <c r="H2294" t="s">
        <v>8275</v>
      </c>
      <c r="I2294" s="4"/>
    </row>
    <row r="2295" spans="1:9" ht="16" x14ac:dyDescent="0.4">
      <c r="A2295" s="4" t="s">
        <v>4587</v>
      </c>
      <c r="B2295" s="4" t="s">
        <v>4588</v>
      </c>
      <c r="E2295" s="4" t="s">
        <v>4587</v>
      </c>
      <c r="F2295" s="4" t="s">
        <v>4890</v>
      </c>
      <c r="G2295" t="s">
        <v>4726</v>
      </c>
      <c r="H2295" t="s">
        <v>4820</v>
      </c>
      <c r="I2295" s="4"/>
    </row>
    <row r="2296" spans="1:9" ht="16" x14ac:dyDescent="0.4">
      <c r="A2296" s="4" t="s">
        <v>4589</v>
      </c>
      <c r="B2296" s="4" t="s">
        <v>4590</v>
      </c>
      <c r="E2296" s="4" t="s">
        <v>4589</v>
      </c>
      <c r="F2296" s="4" t="s">
        <v>8276</v>
      </c>
      <c r="G2296" t="s">
        <v>4723</v>
      </c>
      <c r="H2296" t="s">
        <v>4901</v>
      </c>
      <c r="I2296" s="4"/>
    </row>
    <row r="2297" spans="1:9" ht="16" x14ac:dyDescent="0.4">
      <c r="A2297" s="4" t="s">
        <v>4591</v>
      </c>
      <c r="B2297" s="4" t="s">
        <v>4592</v>
      </c>
      <c r="E2297" s="4" t="s">
        <v>4591</v>
      </c>
      <c r="F2297" s="4" t="s">
        <v>8277</v>
      </c>
      <c r="G2297" t="s">
        <v>4726</v>
      </c>
      <c r="H2297" t="s">
        <v>5991</v>
      </c>
      <c r="I2297" s="4"/>
    </row>
    <row r="2298" spans="1:9" ht="16" x14ac:dyDescent="0.4">
      <c r="A2298" s="4" t="s">
        <v>4593</v>
      </c>
      <c r="B2298" s="4" t="s">
        <v>4594</v>
      </c>
      <c r="E2298" s="4" t="s">
        <v>4593</v>
      </c>
      <c r="F2298" s="4" t="s">
        <v>8278</v>
      </c>
      <c r="G2298" t="s">
        <v>4726</v>
      </c>
      <c r="H2298" t="s">
        <v>8279</v>
      </c>
      <c r="I2298" s="4"/>
    </row>
    <row r="2299" spans="1:9" ht="16" x14ac:dyDescent="0.4">
      <c r="A2299" s="4" t="s">
        <v>4595</v>
      </c>
      <c r="B2299" s="4" t="s">
        <v>4596</v>
      </c>
      <c r="E2299" s="4" t="s">
        <v>4595</v>
      </c>
      <c r="F2299" s="4" t="s">
        <v>8280</v>
      </c>
      <c r="G2299" t="s">
        <v>4726</v>
      </c>
      <c r="H2299" t="s">
        <v>8281</v>
      </c>
      <c r="I2299" s="4"/>
    </row>
    <row r="2300" spans="1:9" ht="16" x14ac:dyDescent="0.4">
      <c r="A2300" s="4" t="s">
        <v>4597</v>
      </c>
      <c r="B2300" s="4" t="s">
        <v>4598</v>
      </c>
      <c r="E2300" s="4" t="s">
        <v>4597</v>
      </c>
      <c r="F2300" s="4" t="s">
        <v>8282</v>
      </c>
      <c r="G2300" t="s">
        <v>4723</v>
      </c>
      <c r="H2300" t="s">
        <v>8283</v>
      </c>
      <c r="I2300" s="4"/>
    </row>
    <row r="2301" spans="1:9" ht="16" x14ac:dyDescent="0.4">
      <c r="A2301" s="4" t="s">
        <v>4599</v>
      </c>
      <c r="B2301" s="4" t="s">
        <v>4600</v>
      </c>
      <c r="E2301" s="4" t="s">
        <v>4599</v>
      </c>
      <c r="F2301" s="4" t="s">
        <v>8284</v>
      </c>
      <c r="G2301" t="s">
        <v>4726</v>
      </c>
      <c r="H2301" t="s">
        <v>8285</v>
      </c>
      <c r="I2301" s="4"/>
    </row>
    <row r="2302" spans="1:9" ht="16" x14ac:dyDescent="0.4">
      <c r="A2302" s="4" t="s">
        <v>4601</v>
      </c>
      <c r="B2302" s="4" t="s">
        <v>4602</v>
      </c>
      <c r="E2302" s="4" t="s">
        <v>4601</v>
      </c>
      <c r="F2302" s="4" t="s">
        <v>8286</v>
      </c>
      <c r="G2302" t="s">
        <v>4726</v>
      </c>
      <c r="H2302" t="s">
        <v>4883</v>
      </c>
      <c r="I2302" s="4"/>
    </row>
    <row r="2303" spans="1:9" ht="16" x14ac:dyDescent="0.4">
      <c r="A2303" s="4" t="s">
        <v>4603</v>
      </c>
      <c r="B2303" s="4" t="s">
        <v>4604</v>
      </c>
      <c r="E2303" s="4" t="s">
        <v>4603</v>
      </c>
      <c r="F2303" s="4" t="s">
        <v>8287</v>
      </c>
      <c r="G2303" t="s">
        <v>4726</v>
      </c>
      <c r="H2303" t="s">
        <v>8288</v>
      </c>
      <c r="I2303" s="4"/>
    </row>
    <row r="2304" spans="1:9" ht="16" x14ac:dyDescent="0.4">
      <c r="A2304" s="4" t="s">
        <v>4605</v>
      </c>
      <c r="B2304" s="4" t="s">
        <v>4606</v>
      </c>
      <c r="E2304" s="4" t="s">
        <v>4605</v>
      </c>
      <c r="F2304" s="4" t="s">
        <v>5241</v>
      </c>
      <c r="G2304" t="s">
        <v>4726</v>
      </c>
      <c r="H2304" t="s">
        <v>4747</v>
      </c>
      <c r="I2304" s="4"/>
    </row>
    <row r="2305" spans="1:9" ht="16" x14ac:dyDescent="0.4">
      <c r="A2305" s="4" t="s">
        <v>4607</v>
      </c>
      <c r="B2305" s="4" t="s">
        <v>4608</v>
      </c>
      <c r="E2305" s="4" t="s">
        <v>4607</v>
      </c>
      <c r="F2305" s="4" t="s">
        <v>8289</v>
      </c>
      <c r="G2305" t="s">
        <v>4723</v>
      </c>
      <c r="H2305" t="s">
        <v>8290</v>
      </c>
      <c r="I2305" s="4"/>
    </row>
    <row r="2306" spans="1:9" ht="16" x14ac:dyDescent="0.4">
      <c r="A2306" s="4" t="s">
        <v>4609</v>
      </c>
      <c r="B2306" s="4" t="s">
        <v>4610</v>
      </c>
      <c r="E2306" s="4" t="s">
        <v>4609</v>
      </c>
      <c r="F2306" s="4" t="s">
        <v>8291</v>
      </c>
      <c r="G2306" t="s">
        <v>4726</v>
      </c>
      <c r="H2306" t="s">
        <v>5567</v>
      </c>
      <c r="I2306" s="4"/>
    </row>
    <row r="2307" spans="1:9" ht="16" x14ac:dyDescent="0.4">
      <c r="A2307" s="4" t="s">
        <v>4611</v>
      </c>
      <c r="B2307" s="4" t="s">
        <v>4612</v>
      </c>
      <c r="E2307" s="4" t="s">
        <v>4611</v>
      </c>
      <c r="F2307" s="4" t="s">
        <v>8292</v>
      </c>
      <c r="G2307" t="s">
        <v>4726</v>
      </c>
      <c r="H2307" t="s">
        <v>5002</v>
      </c>
      <c r="I2307" s="4"/>
    </row>
    <row r="2308" spans="1:9" ht="16" x14ac:dyDescent="0.4">
      <c r="A2308" s="4" t="s">
        <v>4613</v>
      </c>
      <c r="B2308" s="4" t="s">
        <v>4614</v>
      </c>
      <c r="E2308" s="4" t="s">
        <v>4613</v>
      </c>
      <c r="F2308" s="4" t="s">
        <v>8293</v>
      </c>
      <c r="G2308" t="s">
        <v>4726</v>
      </c>
      <c r="H2308" t="s">
        <v>6609</v>
      </c>
      <c r="I2308" s="4"/>
    </row>
    <row r="2309" spans="1:9" ht="16" x14ac:dyDescent="0.4">
      <c r="A2309" s="4" t="s">
        <v>4615</v>
      </c>
      <c r="B2309" s="4" t="s">
        <v>4616</v>
      </c>
      <c r="E2309" s="4" t="s">
        <v>4615</v>
      </c>
      <c r="F2309" s="4" t="s">
        <v>8294</v>
      </c>
      <c r="G2309" t="s">
        <v>4723</v>
      </c>
      <c r="H2309" t="s">
        <v>5259</v>
      </c>
      <c r="I2309" s="4"/>
    </row>
    <row r="2310" spans="1:9" ht="16" x14ac:dyDescent="0.4">
      <c r="A2310" s="4" t="s">
        <v>4617</v>
      </c>
      <c r="B2310" s="4" t="s">
        <v>4618</v>
      </c>
      <c r="E2310" s="4" t="s">
        <v>4617</v>
      </c>
      <c r="F2310" s="4" t="s">
        <v>8295</v>
      </c>
      <c r="G2310" t="s">
        <v>4723</v>
      </c>
      <c r="H2310" t="s">
        <v>7510</v>
      </c>
      <c r="I2310" s="4"/>
    </row>
    <row r="2311" spans="1:9" ht="16" x14ac:dyDescent="0.4">
      <c r="A2311" s="4" t="s">
        <v>4619</v>
      </c>
      <c r="B2311" s="4" t="s">
        <v>4620</v>
      </c>
      <c r="E2311" s="4" t="s">
        <v>4619</v>
      </c>
      <c r="F2311" s="4" t="s">
        <v>7647</v>
      </c>
      <c r="G2311" t="s">
        <v>4723</v>
      </c>
      <c r="H2311" t="s">
        <v>7477</v>
      </c>
      <c r="I2311" s="4"/>
    </row>
    <row r="2312" spans="1:9" ht="16" x14ac:dyDescent="0.4">
      <c r="A2312" s="4" t="s">
        <v>4621</v>
      </c>
      <c r="B2312" s="4" t="s">
        <v>4622</v>
      </c>
      <c r="E2312" s="4" t="s">
        <v>4621</v>
      </c>
      <c r="F2312" s="4" t="s">
        <v>4981</v>
      </c>
      <c r="G2312" t="s">
        <v>4726</v>
      </c>
      <c r="H2312" t="s">
        <v>5024</v>
      </c>
      <c r="I2312" s="4"/>
    </row>
    <row r="2313" spans="1:9" ht="16" x14ac:dyDescent="0.4">
      <c r="A2313" s="4" t="s">
        <v>4623</v>
      </c>
      <c r="B2313" s="4" t="s">
        <v>4624</v>
      </c>
      <c r="E2313" s="4" t="s">
        <v>4623</v>
      </c>
      <c r="F2313" s="4" t="s">
        <v>8296</v>
      </c>
      <c r="G2313" t="s">
        <v>5601</v>
      </c>
      <c r="H2313" t="s">
        <v>5886</v>
      </c>
      <c r="I2313" s="4"/>
    </row>
    <row r="2314" spans="1:9" ht="16" x14ac:dyDescent="0.4">
      <c r="A2314" s="4" t="s">
        <v>4625</v>
      </c>
      <c r="B2314" s="4" t="s">
        <v>4626</v>
      </c>
      <c r="E2314" s="4" t="s">
        <v>4625</v>
      </c>
      <c r="F2314" s="4" t="s">
        <v>8297</v>
      </c>
      <c r="G2314" t="s">
        <v>4723</v>
      </c>
      <c r="H2314" t="s">
        <v>4835</v>
      </c>
      <c r="I2314" s="4"/>
    </row>
    <row r="2315" spans="1:9" ht="16" x14ac:dyDescent="0.4">
      <c r="A2315" s="4" t="s">
        <v>4627</v>
      </c>
      <c r="B2315" s="4" t="s">
        <v>4628</v>
      </c>
      <c r="E2315" s="4" t="s">
        <v>4627</v>
      </c>
      <c r="F2315" s="4" t="s">
        <v>8298</v>
      </c>
      <c r="G2315" t="s">
        <v>4726</v>
      </c>
      <c r="H2315" t="s">
        <v>4802</v>
      </c>
      <c r="I2315" s="4"/>
    </row>
    <row r="2316" spans="1:9" ht="16" x14ac:dyDescent="0.4">
      <c r="A2316" s="4" t="s">
        <v>4629</v>
      </c>
      <c r="B2316" s="4" t="s">
        <v>4630</v>
      </c>
      <c r="E2316" s="4" t="s">
        <v>4629</v>
      </c>
      <c r="F2316" s="4" t="s">
        <v>8299</v>
      </c>
      <c r="G2316" t="s">
        <v>4723</v>
      </c>
      <c r="H2316" t="s">
        <v>5460</v>
      </c>
      <c r="I2316" s="4"/>
    </row>
    <row r="2317" spans="1:9" ht="16" x14ac:dyDescent="0.4">
      <c r="A2317" s="4" t="s">
        <v>4631</v>
      </c>
      <c r="B2317" s="4" t="s">
        <v>4632</v>
      </c>
      <c r="E2317" s="4" t="s">
        <v>4631</v>
      </c>
      <c r="F2317" s="4" t="s">
        <v>6225</v>
      </c>
      <c r="G2317" t="s">
        <v>4723</v>
      </c>
      <c r="H2317" t="s">
        <v>8300</v>
      </c>
      <c r="I2317" s="4"/>
    </row>
    <row r="2318" spans="1:9" ht="16" x14ac:dyDescent="0.4">
      <c r="A2318" s="4" t="s">
        <v>4633</v>
      </c>
      <c r="B2318" s="4" t="s">
        <v>4634</v>
      </c>
      <c r="E2318" s="4" t="s">
        <v>4633</v>
      </c>
      <c r="F2318" s="4" t="s">
        <v>5274</v>
      </c>
      <c r="G2318" t="s">
        <v>4726</v>
      </c>
      <c r="H2318" t="s">
        <v>8301</v>
      </c>
      <c r="I2318" s="4"/>
    </row>
    <row r="2319" spans="1:9" ht="16" x14ac:dyDescent="0.4">
      <c r="A2319" s="4" t="s">
        <v>4635</v>
      </c>
      <c r="B2319" s="4" t="s">
        <v>4636</v>
      </c>
      <c r="E2319" s="4" t="s">
        <v>4635</v>
      </c>
      <c r="F2319" s="4" t="s">
        <v>8302</v>
      </c>
      <c r="G2319" t="s">
        <v>4726</v>
      </c>
      <c r="H2319" t="s">
        <v>6110</v>
      </c>
      <c r="I2319" s="4"/>
    </row>
    <row r="2320" spans="1:9" ht="16" x14ac:dyDescent="0.4">
      <c r="A2320" s="4" t="s">
        <v>4637</v>
      </c>
      <c r="B2320" s="4" t="s">
        <v>4638</v>
      </c>
      <c r="E2320" s="4" t="s">
        <v>4637</v>
      </c>
      <c r="F2320" s="4" t="s">
        <v>7531</v>
      </c>
      <c r="G2320" t="s">
        <v>4723</v>
      </c>
      <c r="H2320" t="s">
        <v>8303</v>
      </c>
      <c r="I2320" s="4"/>
    </row>
    <row r="2321" spans="1:12" ht="16" x14ac:dyDescent="0.4">
      <c r="A2321" s="4" t="s">
        <v>4639</v>
      </c>
      <c r="B2321" s="4" t="s">
        <v>4640</v>
      </c>
      <c r="E2321" s="4" t="s">
        <v>4639</v>
      </c>
      <c r="F2321" s="4" t="s">
        <v>8304</v>
      </c>
      <c r="G2321" t="s">
        <v>4726</v>
      </c>
      <c r="H2321" t="s">
        <v>8305</v>
      </c>
      <c r="I2321" s="4"/>
    </row>
    <row r="2322" spans="1:12" ht="16" x14ac:dyDescent="0.4">
      <c r="A2322" s="4" t="s">
        <v>4641</v>
      </c>
      <c r="B2322" s="4" t="s">
        <v>4642</v>
      </c>
      <c r="E2322" s="4" t="s">
        <v>4641</v>
      </c>
      <c r="F2322" s="4" t="s">
        <v>8306</v>
      </c>
      <c r="G2322" t="s">
        <v>4723</v>
      </c>
      <c r="H2322" t="s">
        <v>8307</v>
      </c>
      <c r="I2322" s="4"/>
    </row>
    <row r="2323" spans="1:12" ht="16" x14ac:dyDescent="0.4">
      <c r="A2323" s="4" t="s">
        <v>4643</v>
      </c>
      <c r="B2323" s="4" t="s">
        <v>4644</v>
      </c>
      <c r="E2323" s="4" t="s">
        <v>4643</v>
      </c>
      <c r="F2323" s="4" t="s">
        <v>8308</v>
      </c>
      <c r="G2323" t="s">
        <v>4726</v>
      </c>
      <c r="H2323" t="s">
        <v>4909</v>
      </c>
      <c r="I2323" s="4"/>
    </row>
    <row r="2324" spans="1:12" ht="16" x14ac:dyDescent="0.4">
      <c r="A2324" s="4" t="s">
        <v>4645</v>
      </c>
      <c r="B2324" s="4" t="s">
        <v>4646</v>
      </c>
      <c r="E2324" s="4" t="s">
        <v>4645</v>
      </c>
      <c r="F2324" s="4" t="s">
        <v>8309</v>
      </c>
      <c r="G2324" t="s">
        <v>4723</v>
      </c>
      <c r="H2324" t="s">
        <v>8310</v>
      </c>
      <c r="I2324" s="4"/>
    </row>
    <row r="2325" spans="1:12" ht="16" x14ac:dyDescent="0.4">
      <c r="A2325" s="4" t="s">
        <v>4647</v>
      </c>
      <c r="B2325" s="4" t="s">
        <v>4648</v>
      </c>
      <c r="E2325" s="4" t="s">
        <v>4647</v>
      </c>
      <c r="F2325" s="4" t="s">
        <v>8311</v>
      </c>
      <c r="G2325" t="s">
        <v>4726</v>
      </c>
      <c r="H2325" t="s">
        <v>5024</v>
      </c>
      <c r="I2325" s="4"/>
    </row>
    <row r="2326" spans="1:12" ht="16" x14ac:dyDescent="0.4">
      <c r="A2326" s="4" t="s">
        <v>4649</v>
      </c>
      <c r="B2326" s="4" t="s">
        <v>4650</v>
      </c>
      <c r="E2326" s="4" t="s">
        <v>4649</v>
      </c>
      <c r="F2326" s="4" t="s">
        <v>8312</v>
      </c>
      <c r="G2326" t="s">
        <v>4723</v>
      </c>
      <c r="H2326" t="s">
        <v>8313</v>
      </c>
      <c r="I2326" s="4"/>
    </row>
    <row r="2327" spans="1:12" ht="16" x14ac:dyDescent="0.4">
      <c r="A2327" s="4" t="s">
        <v>4651</v>
      </c>
      <c r="B2327" s="4" t="s">
        <v>4652</v>
      </c>
      <c r="E2327" s="4" t="s">
        <v>4651</v>
      </c>
      <c r="F2327" s="4" t="s">
        <v>6046</v>
      </c>
      <c r="G2327" t="s">
        <v>4726</v>
      </c>
      <c r="H2327" t="s">
        <v>8314</v>
      </c>
      <c r="I2327" s="4"/>
    </row>
    <row r="2328" spans="1:12" ht="16" x14ac:dyDescent="0.4">
      <c r="A2328" s="4" t="s">
        <v>4653</v>
      </c>
      <c r="B2328" s="4" t="s">
        <v>4654</v>
      </c>
      <c r="E2328" s="4" t="s">
        <v>4653</v>
      </c>
      <c r="F2328" s="4" t="s">
        <v>8315</v>
      </c>
      <c r="G2328" t="s">
        <v>4726</v>
      </c>
      <c r="H2328" t="s">
        <v>8316</v>
      </c>
      <c r="I2328" s="4"/>
    </row>
    <row r="2329" spans="1:12" ht="16" x14ac:dyDescent="0.4">
      <c r="A2329" s="4" t="s">
        <v>4655</v>
      </c>
      <c r="B2329" s="4" t="s">
        <v>4656</v>
      </c>
      <c r="E2329" s="4" t="s">
        <v>4655</v>
      </c>
      <c r="F2329" s="4" t="s">
        <v>5366</v>
      </c>
      <c r="G2329" t="s">
        <v>4723</v>
      </c>
      <c r="H2329" t="s">
        <v>6566</v>
      </c>
      <c r="I2329" s="4"/>
    </row>
    <row r="2330" spans="1:12" ht="16" x14ac:dyDescent="0.4">
      <c r="A2330" s="4" t="s">
        <v>4657</v>
      </c>
      <c r="B2330" s="4" t="s">
        <v>4658</v>
      </c>
      <c r="E2330" s="4" t="s">
        <v>4657</v>
      </c>
      <c r="F2330" s="4" t="s">
        <v>8317</v>
      </c>
      <c r="G2330" t="s">
        <v>4723</v>
      </c>
      <c r="H2330" t="s">
        <v>4769</v>
      </c>
      <c r="I2330" s="4"/>
    </row>
    <row r="2331" spans="1:12" ht="16" x14ac:dyDescent="0.4">
      <c r="A2331" s="4" t="s">
        <v>4659</v>
      </c>
      <c r="B2331" s="4" t="s">
        <v>4660</v>
      </c>
      <c r="E2331" s="4" t="s">
        <v>4659</v>
      </c>
      <c r="F2331" s="4" t="s">
        <v>8318</v>
      </c>
      <c r="G2331" t="s">
        <v>4723</v>
      </c>
      <c r="H2331" t="s">
        <v>8319</v>
      </c>
      <c r="I2331" s="4"/>
    </row>
    <row r="2332" spans="1:12" ht="16" x14ac:dyDescent="0.4">
      <c r="A2332" s="4" t="s">
        <v>4661</v>
      </c>
      <c r="B2332" s="4" t="s">
        <v>4662</v>
      </c>
      <c r="E2332" s="4" t="s">
        <v>4661</v>
      </c>
      <c r="F2332" s="4" t="s">
        <v>8320</v>
      </c>
      <c r="G2332" t="s">
        <v>4723</v>
      </c>
      <c r="H2332" t="s">
        <v>8321</v>
      </c>
      <c r="I2332" s="4"/>
    </row>
    <row r="2333" spans="1:12" ht="16" x14ac:dyDescent="0.4">
      <c r="A2333" s="4" t="s">
        <v>4663</v>
      </c>
      <c r="B2333" s="4" t="s">
        <v>4664</v>
      </c>
      <c r="E2333" s="4" t="s">
        <v>4663</v>
      </c>
      <c r="F2333" s="4" t="s">
        <v>8322</v>
      </c>
      <c r="G2333" t="s">
        <v>4726</v>
      </c>
      <c r="H2333" t="s">
        <v>5484</v>
      </c>
      <c r="I2333" s="4"/>
    </row>
    <row r="2334" spans="1:12" ht="16" x14ac:dyDescent="0.4">
      <c r="A2334" s="4" t="s">
        <v>4665</v>
      </c>
      <c r="B2334" s="4" t="s">
        <v>4666</v>
      </c>
      <c r="E2334" s="4" t="s">
        <v>4665</v>
      </c>
      <c r="F2334" s="4" t="s">
        <v>8323</v>
      </c>
      <c r="G2334" t="s">
        <v>4726</v>
      </c>
      <c r="H2334" t="s">
        <v>8324</v>
      </c>
      <c r="I2334" s="4" t="s">
        <v>4863</v>
      </c>
      <c r="L2334" t="s">
        <v>4863</v>
      </c>
    </row>
    <row r="2335" spans="1:12" ht="16" x14ac:dyDescent="0.4">
      <c r="A2335" s="4" t="s">
        <v>4667</v>
      </c>
      <c r="B2335" s="4" t="s">
        <v>4668</v>
      </c>
      <c r="E2335" s="4" t="s">
        <v>4667</v>
      </c>
      <c r="F2335" s="4" t="s">
        <v>8325</v>
      </c>
      <c r="G2335" t="s">
        <v>4723</v>
      </c>
      <c r="H2335" t="s">
        <v>7496</v>
      </c>
      <c r="I2335" s="4"/>
    </row>
    <row r="2336" spans="1:12" ht="16" x14ac:dyDescent="0.4">
      <c r="A2336" s="4" t="s">
        <v>4669</v>
      </c>
      <c r="B2336" s="4" t="s">
        <v>4670</v>
      </c>
      <c r="E2336" s="4" t="s">
        <v>4669</v>
      </c>
      <c r="F2336" s="4" t="s">
        <v>8326</v>
      </c>
      <c r="G2336" t="s">
        <v>4726</v>
      </c>
      <c r="H2336" t="s">
        <v>8327</v>
      </c>
      <c r="I2336" s="4"/>
    </row>
    <row r="2337" spans="1:9" ht="16" x14ac:dyDescent="0.4">
      <c r="A2337" s="4" t="s">
        <v>4671</v>
      </c>
      <c r="B2337" s="4" t="s">
        <v>4672</v>
      </c>
      <c r="E2337" s="4" t="s">
        <v>4671</v>
      </c>
      <c r="F2337" s="4" t="s">
        <v>8328</v>
      </c>
      <c r="G2337" t="s">
        <v>4726</v>
      </c>
      <c r="H2337" t="s">
        <v>8329</v>
      </c>
      <c r="I2337" s="4"/>
    </row>
  </sheetData>
  <conditionalFormatting sqref="A1">
    <cfRule type="duplicateValues" dxfId="3" priority="4"/>
  </conditionalFormatting>
  <conditionalFormatting sqref="E1">
    <cfRule type="duplicateValues" dxfId="2" priority="1"/>
  </conditionalFormatting>
  <conditionalFormatting sqref="N1">
    <cfRule type="duplicateValues" dxfId="1" priority="3"/>
  </conditionalFormatting>
  <conditionalFormatting sqref="N1:P1 H2:I2337">
    <cfRule type="duplicateValues" dxfId="0" priority="5"/>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F287-E366-4C2F-9CEC-9FBD625D90D8}">
  <dimension ref="A1:T2338"/>
  <sheetViews>
    <sheetView topLeftCell="K2" zoomScale="115" workbookViewId="0">
      <selection activeCell="T2" sqref="T2"/>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 min="8" max="8" width="10.08984375" customWidth="1"/>
    <col min="13" max="13" width="17.6328125" customWidth="1"/>
    <col min="15" max="15" width="13.1796875" customWidth="1"/>
    <col min="16" max="16" width="16.54296875" customWidth="1"/>
    <col min="17" max="17" width="16.453125" customWidth="1"/>
    <col min="18" max="18" width="14.90625" customWidth="1"/>
    <col min="19" max="19" width="17.08984375" customWidth="1"/>
    <col min="20" max="20" width="16.81640625" customWidth="1"/>
  </cols>
  <sheetData>
    <row r="1" spans="1:20" x14ac:dyDescent="0.35">
      <c r="A1" s="22" t="s">
        <v>4721</v>
      </c>
      <c r="K1" s="22" t="s">
        <v>8376</v>
      </c>
    </row>
    <row r="2" spans="1:20" ht="19" customHeight="1" x14ac:dyDescent="0.35">
      <c r="A2" s="5" t="s">
        <v>0</v>
      </c>
      <c r="B2" s="5" t="s">
        <v>4673</v>
      </c>
      <c r="C2" s="5" t="s">
        <v>4674</v>
      </c>
      <c r="D2" s="5" t="s">
        <v>4675</v>
      </c>
      <c r="E2" s="5" t="s">
        <v>4676</v>
      </c>
      <c r="F2" s="5" t="s">
        <v>4677</v>
      </c>
      <c r="G2" s="5" t="s">
        <v>4678</v>
      </c>
      <c r="H2" s="5" t="s">
        <v>4679</v>
      </c>
      <c r="K2" s="5" t="s">
        <v>0</v>
      </c>
      <c r="L2" s="5" t="s">
        <v>4673</v>
      </c>
      <c r="M2" s="5" t="s">
        <v>8334</v>
      </c>
      <c r="N2" s="5" t="s">
        <v>4674</v>
      </c>
      <c r="O2" s="5" t="s">
        <v>8335</v>
      </c>
      <c r="P2" s="5" t="s">
        <v>4675</v>
      </c>
      <c r="Q2" s="5" t="s">
        <v>4676</v>
      </c>
      <c r="R2" s="5" t="s">
        <v>4677</v>
      </c>
      <c r="S2" s="5" t="s">
        <v>4678</v>
      </c>
      <c r="T2" s="5" t="s">
        <v>4679</v>
      </c>
    </row>
    <row r="3" spans="1:20" x14ac:dyDescent="0.35">
      <c r="A3" t="s">
        <v>2</v>
      </c>
      <c r="B3">
        <v>47.41</v>
      </c>
      <c r="C3">
        <v>7.47</v>
      </c>
      <c r="D3" t="s">
        <v>4680</v>
      </c>
      <c r="E3" t="s">
        <v>4680</v>
      </c>
      <c r="F3" t="s">
        <v>4680</v>
      </c>
      <c r="G3" t="s">
        <v>4681</v>
      </c>
      <c r="H3" t="s">
        <v>4682</v>
      </c>
      <c r="K3" t="s">
        <v>2</v>
      </c>
      <c r="L3">
        <v>47.41</v>
      </c>
      <c r="M3" t="str">
        <f>IF(L3&lt;=18.5,"Underweight",IF(L3&lt;=24.9,"Normal",IF(L3&gt;=29.9,"OVERWEIGHT","OBESITY")))</f>
        <v>OVERWEIGHT</v>
      </c>
      <c r="N3">
        <v>7.47</v>
      </c>
      <c r="O3" t="str">
        <f>IF(N3&lt;=5.7,"NORMAL",IF(N3&lt;6.4,"PREDIABETES",IF(N3&gt;=6.5,"DIABETES")))</f>
        <v>DIABETES</v>
      </c>
      <c r="P3" t="s">
        <v>4680</v>
      </c>
      <c r="Q3" t="s">
        <v>4680</v>
      </c>
      <c r="R3" t="s">
        <v>4680</v>
      </c>
      <c r="S3" t="s">
        <v>4681</v>
      </c>
      <c r="T3" t="s">
        <v>4682</v>
      </c>
    </row>
    <row r="4" spans="1:20" x14ac:dyDescent="0.35">
      <c r="A4" t="s">
        <v>5</v>
      </c>
      <c r="B4">
        <v>30.36</v>
      </c>
      <c r="C4">
        <v>5.77</v>
      </c>
      <c r="D4" t="s">
        <v>4680</v>
      </c>
      <c r="E4" t="s">
        <v>4680</v>
      </c>
      <c r="F4" t="s">
        <v>4680</v>
      </c>
      <c r="G4" t="s">
        <v>4681</v>
      </c>
      <c r="H4" t="s">
        <v>4682</v>
      </c>
      <c r="K4" t="s">
        <v>5</v>
      </c>
      <c r="L4">
        <v>30.36</v>
      </c>
      <c r="M4" t="str">
        <f t="shared" ref="M4:M67" si="0">IF(L4&lt;=18.5,"Underweight",IF(L4&lt;=24.9,"Normal",IF(L4&gt;=29.9,"OVERWEIGHT","OBESITY")))</f>
        <v>OVERWEIGHT</v>
      </c>
      <c r="N4">
        <v>5.77</v>
      </c>
      <c r="O4" t="str">
        <f t="shared" ref="O4:O67" si="1">IF(N4&lt;=5.7,"NORMAL",IF(N4&lt;6.4,"PREDIABETES",IF(N4&gt;=6.5,"DIABETES")))</f>
        <v>PREDIABETES</v>
      </c>
      <c r="P4" t="s">
        <v>4680</v>
      </c>
      <c r="Q4" t="s">
        <v>4680</v>
      </c>
      <c r="R4" t="s">
        <v>4680</v>
      </c>
      <c r="S4" t="s">
        <v>4681</v>
      </c>
      <c r="T4" t="s">
        <v>4682</v>
      </c>
    </row>
    <row r="5" spans="1:20" x14ac:dyDescent="0.35">
      <c r="A5" t="s">
        <v>7</v>
      </c>
      <c r="B5">
        <v>34.484999999999999</v>
      </c>
      <c r="C5">
        <v>11.87</v>
      </c>
      <c r="D5" t="s">
        <v>4682</v>
      </c>
      <c r="E5" t="s">
        <v>4680</v>
      </c>
      <c r="F5" t="s">
        <v>4680</v>
      </c>
      <c r="G5">
        <v>2</v>
      </c>
      <c r="H5" t="s">
        <v>4682</v>
      </c>
      <c r="K5" t="s">
        <v>7</v>
      </c>
      <c r="L5">
        <v>34.484999999999999</v>
      </c>
      <c r="M5" t="str">
        <f t="shared" si="0"/>
        <v>OVERWEIGHT</v>
      </c>
      <c r="N5">
        <v>11.87</v>
      </c>
      <c r="O5" t="str">
        <f t="shared" si="1"/>
        <v>DIABETES</v>
      </c>
      <c r="P5" t="s">
        <v>4682</v>
      </c>
      <c r="Q5" t="s">
        <v>4680</v>
      </c>
      <c r="R5" t="s">
        <v>4680</v>
      </c>
      <c r="S5">
        <v>2</v>
      </c>
      <c r="T5" t="s">
        <v>4682</v>
      </c>
    </row>
    <row r="6" spans="1:20" x14ac:dyDescent="0.35">
      <c r="A6" t="s">
        <v>9</v>
      </c>
      <c r="B6">
        <v>38.094999999999999</v>
      </c>
      <c r="C6">
        <v>6.05</v>
      </c>
      <c r="D6" t="s">
        <v>4680</v>
      </c>
      <c r="E6" t="s">
        <v>4680</v>
      </c>
      <c r="F6" t="s">
        <v>4680</v>
      </c>
      <c r="G6" t="s">
        <v>4681</v>
      </c>
      <c r="H6" t="s">
        <v>4682</v>
      </c>
      <c r="K6" t="s">
        <v>9</v>
      </c>
      <c r="L6">
        <v>38.094999999999999</v>
      </c>
      <c r="M6" t="str">
        <f t="shared" si="0"/>
        <v>OVERWEIGHT</v>
      </c>
      <c r="N6">
        <v>6.05</v>
      </c>
      <c r="O6" t="str">
        <f t="shared" si="1"/>
        <v>PREDIABETES</v>
      </c>
      <c r="P6" t="s">
        <v>4680</v>
      </c>
      <c r="Q6" t="s">
        <v>4680</v>
      </c>
      <c r="R6" t="s">
        <v>4680</v>
      </c>
      <c r="S6" t="s">
        <v>4681</v>
      </c>
      <c r="T6" t="s">
        <v>4682</v>
      </c>
    </row>
    <row r="7" spans="1:20" x14ac:dyDescent="0.35">
      <c r="A7" t="s">
        <v>11</v>
      </c>
      <c r="B7">
        <v>35.53</v>
      </c>
      <c r="C7">
        <v>5.45</v>
      </c>
      <c r="D7" t="s">
        <v>4680</v>
      </c>
      <c r="E7" t="s">
        <v>4680</v>
      </c>
      <c r="F7" t="s">
        <v>4680</v>
      </c>
      <c r="G7" t="s">
        <v>4681</v>
      </c>
      <c r="H7" t="s">
        <v>4682</v>
      </c>
      <c r="K7" t="s">
        <v>11</v>
      </c>
      <c r="L7">
        <v>35.53</v>
      </c>
      <c r="M7" t="str">
        <f t="shared" si="0"/>
        <v>OVERWEIGHT</v>
      </c>
      <c r="N7">
        <v>5.45</v>
      </c>
      <c r="O7" t="str">
        <f t="shared" si="1"/>
        <v>NORMAL</v>
      </c>
      <c r="P7" t="s">
        <v>4680</v>
      </c>
      <c r="Q7" t="s">
        <v>4680</v>
      </c>
      <c r="R7" t="s">
        <v>4680</v>
      </c>
      <c r="S7" t="s">
        <v>4681</v>
      </c>
      <c r="T7" t="s">
        <v>4682</v>
      </c>
    </row>
    <row r="8" spans="1:20" x14ac:dyDescent="0.35">
      <c r="A8" t="s">
        <v>13</v>
      </c>
      <c r="B8">
        <v>32.799999999999997</v>
      </c>
      <c r="C8">
        <v>6.59</v>
      </c>
      <c r="D8" t="s">
        <v>4680</v>
      </c>
      <c r="E8" t="s">
        <v>4680</v>
      </c>
      <c r="F8" t="s">
        <v>4680</v>
      </c>
      <c r="G8" t="s">
        <v>4681</v>
      </c>
      <c r="H8" t="s">
        <v>4682</v>
      </c>
      <c r="K8" t="s">
        <v>13</v>
      </c>
      <c r="L8">
        <v>32.799999999999997</v>
      </c>
      <c r="M8" t="str">
        <f t="shared" si="0"/>
        <v>OVERWEIGHT</v>
      </c>
      <c r="N8">
        <v>6.59</v>
      </c>
      <c r="O8" t="str">
        <f t="shared" si="1"/>
        <v>DIABETES</v>
      </c>
      <c r="P8" t="s">
        <v>4680</v>
      </c>
      <c r="Q8" t="s">
        <v>4680</v>
      </c>
      <c r="R8" t="s">
        <v>4680</v>
      </c>
      <c r="S8" t="s">
        <v>4681</v>
      </c>
      <c r="T8" t="s">
        <v>4682</v>
      </c>
    </row>
    <row r="9" spans="1:20" x14ac:dyDescent="0.35">
      <c r="A9" t="s">
        <v>15</v>
      </c>
      <c r="B9">
        <v>36.4</v>
      </c>
      <c r="C9">
        <v>6.07</v>
      </c>
      <c r="D9" t="s">
        <v>4680</v>
      </c>
      <c r="E9" t="s">
        <v>4680</v>
      </c>
      <c r="F9" t="s">
        <v>4680</v>
      </c>
      <c r="G9" t="s">
        <v>4681</v>
      </c>
      <c r="H9" t="s">
        <v>4682</v>
      </c>
      <c r="K9" t="s">
        <v>15</v>
      </c>
      <c r="L9">
        <v>36.4</v>
      </c>
      <c r="M9" t="str">
        <f t="shared" si="0"/>
        <v>OVERWEIGHT</v>
      </c>
      <c r="N9">
        <v>6.07</v>
      </c>
      <c r="O9" t="str">
        <f t="shared" si="1"/>
        <v>PREDIABETES</v>
      </c>
      <c r="P9" t="s">
        <v>4680</v>
      </c>
      <c r="Q9" t="s">
        <v>4680</v>
      </c>
      <c r="R9" t="s">
        <v>4680</v>
      </c>
      <c r="S9" t="s">
        <v>4681</v>
      </c>
      <c r="T9" t="s">
        <v>4682</v>
      </c>
    </row>
    <row r="10" spans="1:20" x14ac:dyDescent="0.35">
      <c r="A10" t="s">
        <v>17</v>
      </c>
      <c r="B10">
        <v>36.96</v>
      </c>
      <c r="C10">
        <v>7.93</v>
      </c>
      <c r="D10" t="s">
        <v>4680</v>
      </c>
      <c r="E10" t="s">
        <v>4680</v>
      </c>
      <c r="F10" t="s">
        <v>4680</v>
      </c>
      <c r="G10">
        <v>3</v>
      </c>
      <c r="H10" t="s">
        <v>4682</v>
      </c>
      <c r="K10" t="s">
        <v>17</v>
      </c>
      <c r="L10">
        <v>36.96</v>
      </c>
      <c r="M10" t="str">
        <f t="shared" si="0"/>
        <v>OVERWEIGHT</v>
      </c>
      <c r="N10">
        <v>7.93</v>
      </c>
      <c r="O10" t="str">
        <f t="shared" si="1"/>
        <v>DIABETES</v>
      </c>
      <c r="P10" t="s">
        <v>4680</v>
      </c>
      <c r="Q10" t="s">
        <v>4680</v>
      </c>
      <c r="R10" t="s">
        <v>4680</v>
      </c>
      <c r="S10">
        <v>3</v>
      </c>
      <c r="T10" t="s">
        <v>4682</v>
      </c>
    </row>
    <row r="11" spans="1:20" x14ac:dyDescent="0.35">
      <c r="A11" t="s">
        <v>19</v>
      </c>
      <c r="B11">
        <v>41.14</v>
      </c>
      <c r="C11">
        <v>9.58</v>
      </c>
      <c r="D11" t="s">
        <v>4682</v>
      </c>
      <c r="E11" t="s">
        <v>4680</v>
      </c>
      <c r="F11" t="s">
        <v>4683</v>
      </c>
      <c r="G11">
        <v>1</v>
      </c>
      <c r="H11" t="s">
        <v>4682</v>
      </c>
      <c r="K11" t="s">
        <v>19</v>
      </c>
      <c r="L11">
        <v>41.14</v>
      </c>
      <c r="M11" t="str">
        <f t="shared" si="0"/>
        <v>OVERWEIGHT</v>
      </c>
      <c r="N11">
        <v>9.58</v>
      </c>
      <c r="O11" t="str">
        <f t="shared" si="1"/>
        <v>DIABETES</v>
      </c>
      <c r="P11" t="s">
        <v>4682</v>
      </c>
      <c r="Q11" t="s">
        <v>4680</v>
      </c>
      <c r="R11" t="s">
        <v>4683</v>
      </c>
      <c r="S11">
        <v>1</v>
      </c>
      <c r="T11" t="s">
        <v>4682</v>
      </c>
    </row>
    <row r="12" spans="1:20" x14ac:dyDescent="0.35">
      <c r="A12" t="s">
        <v>21</v>
      </c>
      <c r="B12">
        <v>38.06</v>
      </c>
      <c r="C12">
        <v>10.79</v>
      </c>
      <c r="D12" t="s">
        <v>4680</v>
      </c>
      <c r="E12" t="s">
        <v>4680</v>
      </c>
      <c r="F12" t="s">
        <v>4680</v>
      </c>
      <c r="G12" t="s">
        <v>4681</v>
      </c>
      <c r="H12" t="s">
        <v>4682</v>
      </c>
      <c r="K12" t="s">
        <v>21</v>
      </c>
      <c r="L12">
        <v>38.06</v>
      </c>
      <c r="M12" t="str">
        <f t="shared" si="0"/>
        <v>OVERWEIGHT</v>
      </c>
      <c r="N12">
        <v>10.79</v>
      </c>
      <c r="O12" t="str">
        <f t="shared" si="1"/>
        <v>DIABETES</v>
      </c>
      <c r="P12" t="s">
        <v>4680</v>
      </c>
      <c r="Q12" t="s">
        <v>4680</v>
      </c>
      <c r="R12" t="s">
        <v>4680</v>
      </c>
      <c r="S12" t="s">
        <v>4681</v>
      </c>
      <c r="T12" t="s">
        <v>4682</v>
      </c>
    </row>
    <row r="13" spans="1:20" x14ac:dyDescent="0.35">
      <c r="A13" t="s">
        <v>23</v>
      </c>
      <c r="B13">
        <v>37.700000000000003</v>
      </c>
      <c r="C13">
        <v>5.96</v>
      </c>
      <c r="D13" t="s">
        <v>4682</v>
      </c>
      <c r="E13" t="s">
        <v>4680</v>
      </c>
      <c r="F13" t="s">
        <v>4680</v>
      </c>
      <c r="G13">
        <v>2</v>
      </c>
      <c r="H13" t="s">
        <v>4682</v>
      </c>
      <c r="K13" t="s">
        <v>23</v>
      </c>
      <c r="L13">
        <v>37.700000000000003</v>
      </c>
      <c r="M13" t="str">
        <f t="shared" si="0"/>
        <v>OVERWEIGHT</v>
      </c>
      <c r="N13">
        <v>5.96</v>
      </c>
      <c r="O13" t="str">
        <f t="shared" si="1"/>
        <v>PREDIABETES</v>
      </c>
      <c r="P13" t="s">
        <v>4682</v>
      </c>
      <c r="Q13" t="s">
        <v>4680</v>
      </c>
      <c r="R13" t="s">
        <v>4680</v>
      </c>
      <c r="S13">
        <v>2</v>
      </c>
      <c r="T13" t="s">
        <v>4682</v>
      </c>
    </row>
    <row r="14" spans="1:20" x14ac:dyDescent="0.35">
      <c r="A14" t="s">
        <v>25</v>
      </c>
      <c r="B14">
        <v>42.13</v>
      </c>
      <c r="C14">
        <v>11.9</v>
      </c>
      <c r="D14" t="s">
        <v>4680</v>
      </c>
      <c r="E14" t="s">
        <v>4680</v>
      </c>
      <c r="F14" t="s">
        <v>4680</v>
      </c>
      <c r="G14" t="s">
        <v>4681</v>
      </c>
      <c r="H14" t="s">
        <v>4682</v>
      </c>
      <c r="K14" t="s">
        <v>25</v>
      </c>
      <c r="L14">
        <v>42.13</v>
      </c>
      <c r="M14" t="str">
        <f t="shared" si="0"/>
        <v>OVERWEIGHT</v>
      </c>
      <c r="N14">
        <v>11.9</v>
      </c>
      <c r="O14" t="str">
        <f t="shared" si="1"/>
        <v>DIABETES</v>
      </c>
      <c r="P14" t="s">
        <v>4680</v>
      </c>
      <c r="Q14" t="s">
        <v>4680</v>
      </c>
      <c r="R14" t="s">
        <v>4680</v>
      </c>
      <c r="S14" t="s">
        <v>4681</v>
      </c>
      <c r="T14" t="s">
        <v>4682</v>
      </c>
    </row>
    <row r="15" spans="1:20" x14ac:dyDescent="0.35">
      <c r="A15" t="s">
        <v>27</v>
      </c>
      <c r="B15">
        <v>40.92</v>
      </c>
      <c r="C15">
        <v>8.41</v>
      </c>
      <c r="D15" t="s">
        <v>4680</v>
      </c>
      <c r="E15" t="s">
        <v>4680</v>
      </c>
      <c r="F15" t="s">
        <v>4680</v>
      </c>
      <c r="G15" t="s">
        <v>4681</v>
      </c>
      <c r="H15" t="s">
        <v>4682</v>
      </c>
      <c r="K15" t="s">
        <v>27</v>
      </c>
      <c r="L15">
        <v>40.92</v>
      </c>
      <c r="M15" t="str">
        <f t="shared" si="0"/>
        <v>OVERWEIGHT</v>
      </c>
      <c r="N15">
        <v>8.41</v>
      </c>
      <c r="O15" t="str">
        <f t="shared" si="1"/>
        <v>DIABETES</v>
      </c>
      <c r="P15" t="s">
        <v>4680</v>
      </c>
      <c r="Q15" t="s">
        <v>4680</v>
      </c>
      <c r="R15" t="s">
        <v>4680</v>
      </c>
      <c r="S15" t="s">
        <v>4681</v>
      </c>
      <c r="T15" t="s">
        <v>4682</v>
      </c>
    </row>
    <row r="16" spans="1:20" x14ac:dyDescent="0.35">
      <c r="A16" t="s">
        <v>29</v>
      </c>
      <c r="B16">
        <v>40.564999999999998</v>
      </c>
      <c r="C16">
        <v>7.02</v>
      </c>
      <c r="D16" t="s">
        <v>4680</v>
      </c>
      <c r="E16" t="s">
        <v>4680</v>
      </c>
      <c r="F16" t="s">
        <v>4680</v>
      </c>
      <c r="G16" t="s">
        <v>4681</v>
      </c>
      <c r="H16" t="s">
        <v>4682</v>
      </c>
      <c r="K16" t="s">
        <v>29</v>
      </c>
      <c r="L16">
        <v>40.564999999999998</v>
      </c>
      <c r="M16" t="str">
        <f t="shared" si="0"/>
        <v>OVERWEIGHT</v>
      </c>
      <c r="N16">
        <v>7.02</v>
      </c>
      <c r="O16" t="str">
        <f t="shared" si="1"/>
        <v>DIABETES</v>
      </c>
      <c r="P16" t="s">
        <v>4680</v>
      </c>
      <c r="Q16" t="s">
        <v>4680</v>
      </c>
      <c r="R16" t="s">
        <v>4680</v>
      </c>
      <c r="S16" t="s">
        <v>4681</v>
      </c>
      <c r="T16" t="s">
        <v>4682</v>
      </c>
    </row>
    <row r="17" spans="1:20" x14ac:dyDescent="0.35">
      <c r="A17" t="s">
        <v>31</v>
      </c>
      <c r="B17">
        <v>36.384999999999998</v>
      </c>
      <c r="C17">
        <v>7.59</v>
      </c>
      <c r="D17" t="s">
        <v>4682</v>
      </c>
      <c r="E17" t="s">
        <v>4680</v>
      </c>
      <c r="F17" t="s">
        <v>4680</v>
      </c>
      <c r="G17">
        <v>2</v>
      </c>
      <c r="H17" t="s">
        <v>4682</v>
      </c>
      <c r="K17" t="s">
        <v>31</v>
      </c>
      <c r="L17">
        <v>36.384999999999998</v>
      </c>
      <c r="M17" t="str">
        <f t="shared" si="0"/>
        <v>OVERWEIGHT</v>
      </c>
      <c r="N17">
        <v>7.59</v>
      </c>
      <c r="O17" t="str">
        <f t="shared" si="1"/>
        <v>DIABETES</v>
      </c>
      <c r="P17" t="s">
        <v>4682</v>
      </c>
      <c r="Q17" t="s">
        <v>4680</v>
      </c>
      <c r="R17" t="s">
        <v>4680</v>
      </c>
      <c r="S17">
        <v>2</v>
      </c>
      <c r="T17" t="s">
        <v>4682</v>
      </c>
    </row>
    <row r="18" spans="1:20" x14ac:dyDescent="0.35">
      <c r="A18" t="s">
        <v>33</v>
      </c>
      <c r="B18">
        <v>39.9</v>
      </c>
      <c r="C18">
        <v>11.32</v>
      </c>
      <c r="D18" t="s">
        <v>4680</v>
      </c>
      <c r="E18" t="s">
        <v>4680</v>
      </c>
      <c r="F18" t="s">
        <v>4680</v>
      </c>
      <c r="G18" t="s">
        <v>4681</v>
      </c>
      <c r="H18" t="s">
        <v>4682</v>
      </c>
      <c r="K18" t="s">
        <v>33</v>
      </c>
      <c r="L18">
        <v>39.9</v>
      </c>
      <c r="M18" t="str">
        <f t="shared" si="0"/>
        <v>OVERWEIGHT</v>
      </c>
      <c r="N18">
        <v>11.32</v>
      </c>
      <c r="O18" t="str">
        <f t="shared" si="1"/>
        <v>DIABETES</v>
      </c>
      <c r="P18" t="s">
        <v>4680</v>
      </c>
      <c r="Q18" t="s">
        <v>4680</v>
      </c>
      <c r="R18" t="s">
        <v>4680</v>
      </c>
      <c r="S18" t="s">
        <v>4681</v>
      </c>
      <c r="T18" t="s">
        <v>4682</v>
      </c>
    </row>
    <row r="19" spans="1:20" x14ac:dyDescent="0.35">
      <c r="A19" t="s">
        <v>35</v>
      </c>
      <c r="B19">
        <v>33.799999999999997</v>
      </c>
      <c r="C19">
        <v>7.67</v>
      </c>
      <c r="D19" t="s">
        <v>4680</v>
      </c>
      <c r="E19" t="s">
        <v>4680</v>
      </c>
      <c r="F19" t="s">
        <v>4680</v>
      </c>
      <c r="G19">
        <v>3</v>
      </c>
      <c r="H19" t="s">
        <v>4682</v>
      </c>
      <c r="K19" t="s">
        <v>35</v>
      </c>
      <c r="L19">
        <v>33.799999999999997</v>
      </c>
      <c r="M19" t="str">
        <f t="shared" si="0"/>
        <v>OVERWEIGHT</v>
      </c>
      <c r="N19">
        <v>7.67</v>
      </c>
      <c r="O19" t="str">
        <f t="shared" si="1"/>
        <v>DIABETES</v>
      </c>
      <c r="P19" t="s">
        <v>4680</v>
      </c>
      <c r="Q19" t="s">
        <v>4680</v>
      </c>
      <c r="R19" t="s">
        <v>4680</v>
      </c>
      <c r="S19">
        <v>3</v>
      </c>
      <c r="T19" t="s">
        <v>4682</v>
      </c>
    </row>
    <row r="20" spans="1:20" x14ac:dyDescent="0.35">
      <c r="A20" t="s">
        <v>37</v>
      </c>
      <c r="B20">
        <v>36.765000000000001</v>
      </c>
      <c r="C20">
        <v>7.29</v>
      </c>
      <c r="D20" t="s">
        <v>4682</v>
      </c>
      <c r="E20" t="s">
        <v>4680</v>
      </c>
      <c r="F20" t="s">
        <v>4683</v>
      </c>
      <c r="G20">
        <v>1</v>
      </c>
      <c r="H20" t="s">
        <v>4682</v>
      </c>
      <c r="K20" t="s">
        <v>37</v>
      </c>
      <c r="L20">
        <v>36.765000000000001</v>
      </c>
      <c r="M20" t="str">
        <f t="shared" si="0"/>
        <v>OVERWEIGHT</v>
      </c>
      <c r="N20">
        <v>7.29</v>
      </c>
      <c r="O20" t="str">
        <f t="shared" si="1"/>
        <v>DIABETES</v>
      </c>
      <c r="P20" t="s">
        <v>4682</v>
      </c>
      <c r="Q20" t="s">
        <v>4680</v>
      </c>
      <c r="R20" t="s">
        <v>4683</v>
      </c>
      <c r="S20">
        <v>1</v>
      </c>
      <c r="T20" t="s">
        <v>4682</v>
      </c>
    </row>
    <row r="21" spans="1:20" x14ac:dyDescent="0.35">
      <c r="A21" t="s">
        <v>39</v>
      </c>
      <c r="B21">
        <v>36.954999999999998</v>
      </c>
      <c r="C21">
        <v>4.72</v>
      </c>
      <c r="D21" t="s">
        <v>4682</v>
      </c>
      <c r="E21" t="s">
        <v>4680</v>
      </c>
      <c r="F21" t="s">
        <v>4680</v>
      </c>
      <c r="G21">
        <v>1</v>
      </c>
      <c r="H21" t="s">
        <v>4682</v>
      </c>
      <c r="K21" t="s">
        <v>39</v>
      </c>
      <c r="L21">
        <v>36.954999999999998</v>
      </c>
      <c r="M21" t="str">
        <f t="shared" si="0"/>
        <v>OVERWEIGHT</v>
      </c>
      <c r="N21">
        <v>4.72</v>
      </c>
      <c r="O21" t="str">
        <f t="shared" si="1"/>
        <v>NORMAL</v>
      </c>
      <c r="P21" t="s">
        <v>4682</v>
      </c>
      <c r="Q21" t="s">
        <v>4680</v>
      </c>
      <c r="R21" t="s">
        <v>4680</v>
      </c>
      <c r="S21">
        <v>1</v>
      </c>
      <c r="T21" t="s">
        <v>4682</v>
      </c>
    </row>
    <row r="22" spans="1:20" x14ac:dyDescent="0.35">
      <c r="A22" t="s">
        <v>41</v>
      </c>
      <c r="B22">
        <v>42.9</v>
      </c>
      <c r="C22">
        <v>11.41</v>
      </c>
      <c r="D22" t="s">
        <v>4680</v>
      </c>
      <c r="E22" t="s">
        <v>4680</v>
      </c>
      <c r="F22" t="s">
        <v>4680</v>
      </c>
      <c r="G22" t="s">
        <v>4681</v>
      </c>
      <c r="H22" t="s">
        <v>4682</v>
      </c>
      <c r="K22" t="s">
        <v>41</v>
      </c>
      <c r="L22">
        <v>42.9</v>
      </c>
      <c r="M22" t="str">
        <f t="shared" si="0"/>
        <v>OVERWEIGHT</v>
      </c>
      <c r="N22">
        <v>11.41</v>
      </c>
      <c r="O22" t="str">
        <f t="shared" si="1"/>
        <v>DIABETES</v>
      </c>
      <c r="P22" t="s">
        <v>4680</v>
      </c>
      <c r="Q22" t="s">
        <v>4680</v>
      </c>
      <c r="R22" t="s">
        <v>4680</v>
      </c>
      <c r="S22" t="s">
        <v>4681</v>
      </c>
      <c r="T22" t="s">
        <v>4682</v>
      </c>
    </row>
    <row r="23" spans="1:20" x14ac:dyDescent="0.35">
      <c r="A23" t="s">
        <v>43</v>
      </c>
      <c r="B23">
        <v>36.299999999999997</v>
      </c>
      <c r="C23">
        <v>11.5</v>
      </c>
      <c r="D23" t="s">
        <v>4682</v>
      </c>
      <c r="E23" t="s">
        <v>4680</v>
      </c>
      <c r="F23" t="s">
        <v>4680</v>
      </c>
      <c r="G23">
        <v>2</v>
      </c>
      <c r="H23" t="s">
        <v>4682</v>
      </c>
      <c r="K23" t="s">
        <v>43</v>
      </c>
      <c r="L23">
        <v>36.299999999999997</v>
      </c>
      <c r="M23" t="str">
        <f t="shared" si="0"/>
        <v>OVERWEIGHT</v>
      </c>
      <c r="N23">
        <v>11.5</v>
      </c>
      <c r="O23" t="str">
        <f t="shared" si="1"/>
        <v>DIABETES</v>
      </c>
      <c r="P23" t="s">
        <v>4682</v>
      </c>
      <c r="Q23" t="s">
        <v>4680</v>
      </c>
      <c r="R23" t="s">
        <v>4680</v>
      </c>
      <c r="S23">
        <v>2</v>
      </c>
      <c r="T23" t="s">
        <v>4682</v>
      </c>
    </row>
    <row r="24" spans="1:20" x14ac:dyDescent="0.35">
      <c r="A24" t="s">
        <v>45</v>
      </c>
      <c r="B24">
        <v>32.200000000000003</v>
      </c>
      <c r="C24">
        <v>6.22</v>
      </c>
      <c r="D24" t="s">
        <v>4682</v>
      </c>
      <c r="E24" t="s">
        <v>4680</v>
      </c>
      <c r="F24" t="s">
        <v>4680</v>
      </c>
      <c r="G24">
        <v>2</v>
      </c>
      <c r="H24" t="s">
        <v>4682</v>
      </c>
      <c r="K24" t="s">
        <v>45</v>
      </c>
      <c r="L24">
        <v>32.200000000000003</v>
      </c>
      <c r="M24" t="str">
        <f t="shared" si="0"/>
        <v>OVERWEIGHT</v>
      </c>
      <c r="N24">
        <v>6.22</v>
      </c>
      <c r="O24" t="str">
        <f t="shared" si="1"/>
        <v>PREDIABETES</v>
      </c>
      <c r="P24" t="s">
        <v>4682</v>
      </c>
      <c r="Q24" t="s">
        <v>4680</v>
      </c>
      <c r="R24" t="s">
        <v>4680</v>
      </c>
      <c r="S24">
        <v>2</v>
      </c>
      <c r="T24" t="s">
        <v>4682</v>
      </c>
    </row>
    <row r="25" spans="1:20" x14ac:dyDescent="0.35">
      <c r="A25" t="s">
        <v>47</v>
      </c>
      <c r="B25">
        <v>31.3</v>
      </c>
      <c r="C25">
        <v>11.38</v>
      </c>
      <c r="D25" t="s">
        <v>4680</v>
      </c>
      <c r="E25" t="s">
        <v>4680</v>
      </c>
      <c r="F25" t="s">
        <v>4680</v>
      </c>
      <c r="G25">
        <v>3</v>
      </c>
      <c r="H25" t="s">
        <v>4682</v>
      </c>
      <c r="K25" t="s">
        <v>47</v>
      </c>
      <c r="L25">
        <v>31.3</v>
      </c>
      <c r="M25" t="str">
        <f t="shared" si="0"/>
        <v>OVERWEIGHT</v>
      </c>
      <c r="N25">
        <v>11.38</v>
      </c>
      <c r="O25" t="str">
        <f t="shared" si="1"/>
        <v>DIABETES</v>
      </c>
      <c r="P25" t="s">
        <v>4680</v>
      </c>
      <c r="Q25" t="s">
        <v>4680</v>
      </c>
      <c r="R25" t="s">
        <v>4680</v>
      </c>
      <c r="S25">
        <v>3</v>
      </c>
      <c r="T25" t="s">
        <v>4682</v>
      </c>
    </row>
    <row r="26" spans="1:20" x14ac:dyDescent="0.35">
      <c r="A26" t="s">
        <v>49</v>
      </c>
      <c r="B26">
        <v>41.8</v>
      </c>
      <c r="C26">
        <v>7.89</v>
      </c>
      <c r="D26" t="s">
        <v>4682</v>
      </c>
      <c r="E26" t="s">
        <v>4680</v>
      </c>
      <c r="F26" t="s">
        <v>4680</v>
      </c>
      <c r="G26">
        <v>2</v>
      </c>
      <c r="H26" t="s">
        <v>4682</v>
      </c>
      <c r="K26" t="s">
        <v>49</v>
      </c>
      <c r="L26">
        <v>41.8</v>
      </c>
      <c r="M26" t="str">
        <f t="shared" si="0"/>
        <v>OVERWEIGHT</v>
      </c>
      <c r="N26">
        <v>7.89</v>
      </c>
      <c r="O26" t="str">
        <f t="shared" si="1"/>
        <v>DIABETES</v>
      </c>
      <c r="P26" t="s">
        <v>4682</v>
      </c>
      <c r="Q26" t="s">
        <v>4680</v>
      </c>
      <c r="R26" t="s">
        <v>4680</v>
      </c>
      <c r="S26">
        <v>2</v>
      </c>
      <c r="T26" t="s">
        <v>4682</v>
      </c>
    </row>
    <row r="27" spans="1:20" x14ac:dyDescent="0.35">
      <c r="A27" t="s">
        <v>51</v>
      </c>
      <c r="B27">
        <v>35.090000000000003</v>
      </c>
      <c r="C27">
        <v>4.38</v>
      </c>
      <c r="D27" t="s">
        <v>4682</v>
      </c>
      <c r="E27" t="s">
        <v>4680</v>
      </c>
      <c r="F27" t="s">
        <v>4680</v>
      </c>
      <c r="G27">
        <v>2</v>
      </c>
      <c r="H27" t="s">
        <v>4682</v>
      </c>
      <c r="K27" t="s">
        <v>51</v>
      </c>
      <c r="L27">
        <v>35.090000000000003</v>
      </c>
      <c r="M27" t="str">
        <f t="shared" si="0"/>
        <v>OVERWEIGHT</v>
      </c>
      <c r="N27">
        <v>4.38</v>
      </c>
      <c r="O27" t="str">
        <f t="shared" si="1"/>
        <v>NORMAL</v>
      </c>
      <c r="P27" t="s">
        <v>4682</v>
      </c>
      <c r="Q27" t="s">
        <v>4680</v>
      </c>
      <c r="R27" t="s">
        <v>4680</v>
      </c>
      <c r="S27">
        <v>2</v>
      </c>
      <c r="T27" t="s">
        <v>4682</v>
      </c>
    </row>
    <row r="28" spans="1:20" x14ac:dyDescent="0.35">
      <c r="A28" t="s">
        <v>53</v>
      </c>
      <c r="B28">
        <v>33.880000000000003</v>
      </c>
      <c r="C28">
        <v>7.01</v>
      </c>
      <c r="D28" t="s">
        <v>4680</v>
      </c>
      <c r="E28" t="s">
        <v>4680</v>
      </c>
      <c r="F28" t="s">
        <v>4680</v>
      </c>
      <c r="G28">
        <v>3</v>
      </c>
      <c r="H28" t="s">
        <v>4682</v>
      </c>
      <c r="K28" t="s">
        <v>53</v>
      </c>
      <c r="L28">
        <v>33.880000000000003</v>
      </c>
      <c r="M28" t="str">
        <f t="shared" si="0"/>
        <v>OVERWEIGHT</v>
      </c>
      <c r="N28">
        <v>7.01</v>
      </c>
      <c r="O28" t="str">
        <f t="shared" si="1"/>
        <v>DIABETES</v>
      </c>
      <c r="P28" t="s">
        <v>4680</v>
      </c>
      <c r="Q28" t="s">
        <v>4680</v>
      </c>
      <c r="R28" t="s">
        <v>4680</v>
      </c>
      <c r="S28">
        <v>3</v>
      </c>
      <c r="T28" t="s">
        <v>4682</v>
      </c>
    </row>
    <row r="29" spans="1:20" x14ac:dyDescent="0.35">
      <c r="A29" t="s">
        <v>55</v>
      </c>
      <c r="B29">
        <v>30.875</v>
      </c>
      <c r="C29">
        <v>11.88</v>
      </c>
      <c r="D29" t="s">
        <v>4680</v>
      </c>
      <c r="E29" t="s">
        <v>4680</v>
      </c>
      <c r="F29" t="s">
        <v>4680</v>
      </c>
      <c r="G29" t="s">
        <v>4681</v>
      </c>
      <c r="H29" t="s">
        <v>4682</v>
      </c>
      <c r="K29" t="s">
        <v>55</v>
      </c>
      <c r="L29">
        <v>30.875</v>
      </c>
      <c r="M29" t="str">
        <f t="shared" si="0"/>
        <v>OVERWEIGHT</v>
      </c>
      <c r="N29">
        <v>11.88</v>
      </c>
      <c r="O29" t="str">
        <f t="shared" si="1"/>
        <v>DIABETES</v>
      </c>
      <c r="P29" t="s">
        <v>4680</v>
      </c>
      <c r="Q29" t="s">
        <v>4680</v>
      </c>
      <c r="R29" t="s">
        <v>4680</v>
      </c>
      <c r="S29" t="s">
        <v>4681</v>
      </c>
      <c r="T29" t="s">
        <v>4682</v>
      </c>
    </row>
    <row r="30" spans="1:20" x14ac:dyDescent="0.35">
      <c r="A30" t="s">
        <v>57</v>
      </c>
      <c r="B30">
        <v>36.86</v>
      </c>
      <c r="C30">
        <v>5.19</v>
      </c>
      <c r="D30" t="s">
        <v>4682</v>
      </c>
      <c r="E30" t="s">
        <v>4680</v>
      </c>
      <c r="F30" t="s">
        <v>4683</v>
      </c>
      <c r="G30">
        <v>1</v>
      </c>
      <c r="H30" t="s">
        <v>4682</v>
      </c>
      <c r="K30" t="s">
        <v>57</v>
      </c>
      <c r="L30">
        <v>36.86</v>
      </c>
      <c r="M30" t="str">
        <f t="shared" si="0"/>
        <v>OVERWEIGHT</v>
      </c>
      <c r="N30">
        <v>5.19</v>
      </c>
      <c r="O30" t="str">
        <f t="shared" si="1"/>
        <v>NORMAL</v>
      </c>
      <c r="P30" t="s">
        <v>4682</v>
      </c>
      <c r="Q30" t="s">
        <v>4680</v>
      </c>
      <c r="R30" t="s">
        <v>4683</v>
      </c>
      <c r="S30">
        <v>1</v>
      </c>
      <c r="T30" t="s">
        <v>4682</v>
      </c>
    </row>
    <row r="31" spans="1:20" x14ac:dyDescent="0.35">
      <c r="A31" t="s">
        <v>59</v>
      </c>
      <c r="B31">
        <v>35.86</v>
      </c>
      <c r="C31">
        <v>6.74</v>
      </c>
      <c r="D31" t="s">
        <v>4682</v>
      </c>
      <c r="E31" t="s">
        <v>4680</v>
      </c>
      <c r="F31" t="s">
        <v>4680</v>
      </c>
      <c r="G31">
        <v>2</v>
      </c>
      <c r="H31" t="s">
        <v>4682</v>
      </c>
      <c r="K31" t="s">
        <v>59</v>
      </c>
      <c r="L31">
        <v>35.86</v>
      </c>
      <c r="M31" t="str">
        <f t="shared" si="0"/>
        <v>OVERWEIGHT</v>
      </c>
      <c r="N31">
        <v>6.74</v>
      </c>
      <c r="O31" t="str">
        <f t="shared" si="1"/>
        <v>DIABETES</v>
      </c>
      <c r="P31" t="s">
        <v>4682</v>
      </c>
      <c r="Q31" t="s">
        <v>4680</v>
      </c>
      <c r="R31" t="s">
        <v>4680</v>
      </c>
      <c r="S31">
        <v>2</v>
      </c>
      <c r="T31" t="s">
        <v>4682</v>
      </c>
    </row>
    <row r="32" spans="1:20" x14ac:dyDescent="0.35">
      <c r="A32" t="s">
        <v>61</v>
      </c>
      <c r="B32">
        <v>37.049999999999997</v>
      </c>
      <c r="C32">
        <v>8.44</v>
      </c>
      <c r="D32" t="s">
        <v>4680</v>
      </c>
      <c r="E32" t="s">
        <v>4680</v>
      </c>
      <c r="F32" t="s">
        <v>4680</v>
      </c>
      <c r="G32" t="s">
        <v>4681</v>
      </c>
      <c r="H32" t="s">
        <v>4682</v>
      </c>
      <c r="K32" t="s">
        <v>61</v>
      </c>
      <c r="L32">
        <v>37.049999999999997</v>
      </c>
      <c r="M32" t="str">
        <f t="shared" si="0"/>
        <v>OVERWEIGHT</v>
      </c>
      <c r="N32">
        <v>8.44</v>
      </c>
      <c r="O32" t="str">
        <f t="shared" si="1"/>
        <v>DIABETES</v>
      </c>
      <c r="P32" t="s">
        <v>4680</v>
      </c>
      <c r="Q32" t="s">
        <v>4680</v>
      </c>
      <c r="R32" t="s">
        <v>4680</v>
      </c>
      <c r="S32" t="s">
        <v>4681</v>
      </c>
      <c r="T32" t="s">
        <v>4682</v>
      </c>
    </row>
    <row r="33" spans="1:20" x14ac:dyDescent="0.35">
      <c r="A33" t="s">
        <v>63</v>
      </c>
      <c r="B33">
        <v>43.89</v>
      </c>
      <c r="C33">
        <v>8.7100000000000009</v>
      </c>
      <c r="D33" t="s">
        <v>4680</v>
      </c>
      <c r="E33" t="s">
        <v>4680</v>
      </c>
      <c r="F33" t="s">
        <v>4680</v>
      </c>
      <c r="G33" t="s">
        <v>4681</v>
      </c>
      <c r="H33" t="s">
        <v>4682</v>
      </c>
      <c r="K33" t="s">
        <v>63</v>
      </c>
      <c r="L33">
        <v>43.89</v>
      </c>
      <c r="M33" t="str">
        <f t="shared" si="0"/>
        <v>OVERWEIGHT</v>
      </c>
      <c r="N33">
        <v>8.7100000000000009</v>
      </c>
      <c r="O33" t="str">
        <f t="shared" si="1"/>
        <v>DIABETES</v>
      </c>
      <c r="P33" t="s">
        <v>4680</v>
      </c>
      <c r="Q33" t="s">
        <v>4680</v>
      </c>
      <c r="R33" t="s">
        <v>4680</v>
      </c>
      <c r="S33" t="s">
        <v>4681</v>
      </c>
      <c r="T33" t="s">
        <v>4682</v>
      </c>
    </row>
    <row r="34" spans="1:20" x14ac:dyDescent="0.35">
      <c r="A34" t="s">
        <v>65</v>
      </c>
      <c r="B34">
        <v>42.35</v>
      </c>
      <c r="C34">
        <v>5.08</v>
      </c>
      <c r="D34" t="s">
        <v>4682</v>
      </c>
      <c r="E34" t="s">
        <v>4680</v>
      </c>
      <c r="F34" t="s">
        <v>4680</v>
      </c>
      <c r="G34" t="s">
        <v>4681</v>
      </c>
      <c r="H34" t="s">
        <v>4682</v>
      </c>
      <c r="K34" t="s">
        <v>65</v>
      </c>
      <c r="L34">
        <v>42.35</v>
      </c>
      <c r="M34" t="str">
        <f t="shared" si="0"/>
        <v>OVERWEIGHT</v>
      </c>
      <c r="N34">
        <v>5.08</v>
      </c>
      <c r="O34" t="str">
        <f t="shared" si="1"/>
        <v>NORMAL</v>
      </c>
      <c r="P34" t="s">
        <v>4682</v>
      </c>
      <c r="Q34" t="s">
        <v>4680</v>
      </c>
      <c r="R34" t="s">
        <v>4680</v>
      </c>
      <c r="S34" t="s">
        <v>4681</v>
      </c>
      <c r="T34" t="s">
        <v>4682</v>
      </c>
    </row>
    <row r="35" spans="1:20" x14ac:dyDescent="0.35">
      <c r="A35" t="s">
        <v>67</v>
      </c>
      <c r="B35">
        <v>31.35</v>
      </c>
      <c r="C35">
        <v>6.86</v>
      </c>
      <c r="D35" t="s">
        <v>4680</v>
      </c>
      <c r="E35" t="s">
        <v>4680</v>
      </c>
      <c r="F35" t="s">
        <v>4680</v>
      </c>
      <c r="G35" t="s">
        <v>4681</v>
      </c>
      <c r="H35" t="s">
        <v>4682</v>
      </c>
      <c r="K35" t="s">
        <v>67</v>
      </c>
      <c r="L35">
        <v>31.35</v>
      </c>
      <c r="M35" t="str">
        <f t="shared" si="0"/>
        <v>OVERWEIGHT</v>
      </c>
      <c r="N35">
        <v>6.86</v>
      </c>
      <c r="O35" t="str">
        <f t="shared" si="1"/>
        <v>DIABETES</v>
      </c>
      <c r="P35" t="s">
        <v>4680</v>
      </c>
      <c r="Q35" t="s">
        <v>4680</v>
      </c>
      <c r="R35" t="s">
        <v>4680</v>
      </c>
      <c r="S35" t="s">
        <v>4681</v>
      </c>
      <c r="T35" t="s">
        <v>4682</v>
      </c>
    </row>
    <row r="36" spans="1:20" x14ac:dyDescent="0.35">
      <c r="A36" t="s">
        <v>69</v>
      </c>
      <c r="B36">
        <v>47.6</v>
      </c>
      <c r="C36">
        <v>5.95</v>
      </c>
      <c r="D36" t="s">
        <v>4682</v>
      </c>
      <c r="E36" t="s">
        <v>4680</v>
      </c>
      <c r="F36" t="s">
        <v>4680</v>
      </c>
      <c r="G36" t="s">
        <v>4681</v>
      </c>
      <c r="H36" t="s">
        <v>4682</v>
      </c>
      <c r="K36" t="s">
        <v>69</v>
      </c>
      <c r="L36">
        <v>47.6</v>
      </c>
      <c r="M36" t="str">
        <f t="shared" si="0"/>
        <v>OVERWEIGHT</v>
      </c>
      <c r="N36">
        <v>5.95</v>
      </c>
      <c r="O36" t="str">
        <f t="shared" si="1"/>
        <v>PREDIABETES</v>
      </c>
      <c r="P36" t="s">
        <v>4682</v>
      </c>
      <c r="Q36" t="s">
        <v>4680</v>
      </c>
      <c r="R36" t="s">
        <v>4680</v>
      </c>
      <c r="S36" t="s">
        <v>4681</v>
      </c>
      <c r="T36" t="s">
        <v>4682</v>
      </c>
    </row>
    <row r="37" spans="1:20" x14ac:dyDescent="0.35">
      <c r="A37" t="s">
        <v>71</v>
      </c>
      <c r="B37">
        <v>46.2</v>
      </c>
      <c r="C37">
        <v>6.09</v>
      </c>
      <c r="D37" t="s">
        <v>4680</v>
      </c>
      <c r="E37" t="s">
        <v>4680</v>
      </c>
      <c r="F37" t="s">
        <v>4683</v>
      </c>
      <c r="G37">
        <v>1</v>
      </c>
      <c r="H37" t="s">
        <v>4682</v>
      </c>
      <c r="K37" t="s">
        <v>71</v>
      </c>
      <c r="L37">
        <v>46.2</v>
      </c>
      <c r="M37" t="str">
        <f t="shared" si="0"/>
        <v>OVERWEIGHT</v>
      </c>
      <c r="N37">
        <v>6.09</v>
      </c>
      <c r="O37" t="str">
        <f t="shared" si="1"/>
        <v>PREDIABETES</v>
      </c>
      <c r="P37" t="s">
        <v>4680</v>
      </c>
      <c r="Q37" t="s">
        <v>4680</v>
      </c>
      <c r="R37" t="s">
        <v>4683</v>
      </c>
      <c r="S37">
        <v>1</v>
      </c>
      <c r="T37" t="s">
        <v>4682</v>
      </c>
    </row>
    <row r="38" spans="1:20" x14ac:dyDescent="0.35">
      <c r="A38" t="s">
        <v>73</v>
      </c>
      <c r="B38">
        <v>32.015000000000001</v>
      </c>
      <c r="C38">
        <v>11.75</v>
      </c>
      <c r="D38" t="s">
        <v>4680</v>
      </c>
      <c r="E38" t="s">
        <v>4680</v>
      </c>
      <c r="F38" t="s">
        <v>4680</v>
      </c>
      <c r="G38" t="s">
        <v>4681</v>
      </c>
      <c r="H38" t="s">
        <v>4682</v>
      </c>
      <c r="K38" t="s">
        <v>73</v>
      </c>
      <c r="L38">
        <v>32.015000000000001</v>
      </c>
      <c r="M38" t="str">
        <f t="shared" si="0"/>
        <v>OVERWEIGHT</v>
      </c>
      <c r="N38">
        <v>11.75</v>
      </c>
      <c r="O38" t="str">
        <f t="shared" si="1"/>
        <v>DIABETES</v>
      </c>
      <c r="P38" t="s">
        <v>4680</v>
      </c>
      <c r="Q38" t="s">
        <v>4680</v>
      </c>
      <c r="R38" t="s">
        <v>4680</v>
      </c>
      <c r="S38" t="s">
        <v>4681</v>
      </c>
      <c r="T38" t="s">
        <v>4682</v>
      </c>
    </row>
    <row r="39" spans="1:20" x14ac:dyDescent="0.35">
      <c r="A39" t="s">
        <v>75</v>
      </c>
      <c r="B39">
        <v>40.564999999999998</v>
      </c>
      <c r="C39">
        <v>7.37</v>
      </c>
      <c r="D39" t="s">
        <v>4680</v>
      </c>
      <c r="E39" t="s">
        <v>4680</v>
      </c>
      <c r="F39" t="s">
        <v>4680</v>
      </c>
      <c r="G39" t="s">
        <v>4681</v>
      </c>
      <c r="H39" t="s">
        <v>4682</v>
      </c>
      <c r="K39" t="s">
        <v>75</v>
      </c>
      <c r="L39">
        <v>40.564999999999998</v>
      </c>
      <c r="M39" t="str">
        <f t="shared" si="0"/>
        <v>OVERWEIGHT</v>
      </c>
      <c r="N39">
        <v>7.37</v>
      </c>
      <c r="O39" t="str">
        <f t="shared" si="1"/>
        <v>DIABETES</v>
      </c>
      <c r="P39" t="s">
        <v>4680</v>
      </c>
      <c r="Q39" t="s">
        <v>4680</v>
      </c>
      <c r="R39" t="s">
        <v>4680</v>
      </c>
      <c r="S39" t="s">
        <v>4681</v>
      </c>
      <c r="T39" t="s">
        <v>4682</v>
      </c>
    </row>
    <row r="40" spans="1:20" x14ac:dyDescent="0.35">
      <c r="A40" t="s">
        <v>77</v>
      </c>
      <c r="B40">
        <v>32.450000000000003</v>
      </c>
      <c r="C40">
        <v>11.91</v>
      </c>
      <c r="D40" t="s">
        <v>4680</v>
      </c>
      <c r="E40" t="s">
        <v>4680</v>
      </c>
      <c r="F40" t="s">
        <v>4680</v>
      </c>
      <c r="G40" t="s">
        <v>4681</v>
      </c>
      <c r="H40" t="s">
        <v>4682</v>
      </c>
      <c r="K40" t="s">
        <v>77</v>
      </c>
      <c r="L40">
        <v>32.450000000000003</v>
      </c>
      <c r="M40" t="str">
        <f t="shared" si="0"/>
        <v>OVERWEIGHT</v>
      </c>
      <c r="N40">
        <v>11.91</v>
      </c>
      <c r="O40" t="str">
        <f t="shared" si="1"/>
        <v>DIABETES</v>
      </c>
      <c r="P40" t="s">
        <v>4680</v>
      </c>
      <c r="Q40" t="s">
        <v>4680</v>
      </c>
      <c r="R40" t="s">
        <v>4680</v>
      </c>
      <c r="S40" t="s">
        <v>4681</v>
      </c>
      <c r="T40" t="s">
        <v>4682</v>
      </c>
    </row>
    <row r="41" spans="1:20" x14ac:dyDescent="0.35">
      <c r="A41" t="s">
        <v>79</v>
      </c>
      <c r="B41">
        <v>34.96</v>
      </c>
      <c r="C41">
        <v>6.52</v>
      </c>
      <c r="D41" t="s">
        <v>4680</v>
      </c>
      <c r="E41" t="s">
        <v>4680</v>
      </c>
      <c r="F41" t="s">
        <v>4680</v>
      </c>
      <c r="G41" t="s">
        <v>4681</v>
      </c>
      <c r="H41" t="s">
        <v>4682</v>
      </c>
      <c r="K41" t="s">
        <v>79</v>
      </c>
      <c r="L41">
        <v>34.96</v>
      </c>
      <c r="M41" t="str">
        <f t="shared" si="0"/>
        <v>OVERWEIGHT</v>
      </c>
      <c r="N41">
        <v>6.52</v>
      </c>
      <c r="O41" t="str">
        <f t="shared" si="1"/>
        <v>DIABETES</v>
      </c>
      <c r="P41" t="s">
        <v>4680</v>
      </c>
      <c r="Q41" t="s">
        <v>4680</v>
      </c>
      <c r="R41" t="s">
        <v>4680</v>
      </c>
      <c r="S41" t="s">
        <v>4681</v>
      </c>
      <c r="T41" t="s">
        <v>4682</v>
      </c>
    </row>
    <row r="42" spans="1:20" x14ac:dyDescent="0.35">
      <c r="A42" t="s">
        <v>81</v>
      </c>
      <c r="B42">
        <v>35.5</v>
      </c>
      <c r="C42">
        <v>5.14</v>
      </c>
      <c r="D42" t="s">
        <v>4680</v>
      </c>
      <c r="E42" t="s">
        <v>4680</v>
      </c>
      <c r="F42" t="s">
        <v>4683</v>
      </c>
      <c r="G42">
        <v>1</v>
      </c>
      <c r="H42" t="s">
        <v>4682</v>
      </c>
      <c r="K42" t="s">
        <v>81</v>
      </c>
      <c r="L42">
        <v>35.5</v>
      </c>
      <c r="M42" t="str">
        <f t="shared" si="0"/>
        <v>OVERWEIGHT</v>
      </c>
      <c r="N42">
        <v>5.14</v>
      </c>
      <c r="O42" t="str">
        <f t="shared" si="1"/>
        <v>NORMAL</v>
      </c>
      <c r="P42" t="s">
        <v>4680</v>
      </c>
      <c r="Q42" t="s">
        <v>4680</v>
      </c>
      <c r="R42" t="s">
        <v>4683</v>
      </c>
      <c r="S42">
        <v>1</v>
      </c>
      <c r="T42" t="s">
        <v>4682</v>
      </c>
    </row>
    <row r="43" spans="1:20" x14ac:dyDescent="0.35">
      <c r="A43" t="s">
        <v>83</v>
      </c>
      <c r="B43">
        <v>52.58</v>
      </c>
      <c r="C43">
        <v>4.1900000000000004</v>
      </c>
      <c r="D43" t="s">
        <v>4680</v>
      </c>
      <c r="E43" t="s">
        <v>4682</v>
      </c>
      <c r="F43" t="s">
        <v>4680</v>
      </c>
      <c r="G43">
        <v>1</v>
      </c>
      <c r="H43" t="s">
        <v>4682</v>
      </c>
      <c r="K43" t="s">
        <v>83</v>
      </c>
      <c r="L43">
        <v>52.58</v>
      </c>
      <c r="M43" t="str">
        <f t="shared" si="0"/>
        <v>OVERWEIGHT</v>
      </c>
      <c r="N43">
        <v>4.1900000000000004</v>
      </c>
      <c r="O43" t="str">
        <f t="shared" si="1"/>
        <v>NORMAL</v>
      </c>
      <c r="P43" t="s">
        <v>4680</v>
      </c>
      <c r="Q43" t="s">
        <v>4682</v>
      </c>
      <c r="R43" t="s">
        <v>4680</v>
      </c>
      <c r="S43">
        <v>1</v>
      </c>
      <c r="T43" t="s">
        <v>4682</v>
      </c>
    </row>
    <row r="44" spans="1:20" x14ac:dyDescent="0.35">
      <c r="A44" t="s">
        <v>85</v>
      </c>
      <c r="B44">
        <v>35.200000000000003</v>
      </c>
      <c r="C44">
        <v>11.68</v>
      </c>
      <c r="D44" t="s">
        <v>4682</v>
      </c>
      <c r="E44" t="s">
        <v>4680</v>
      </c>
      <c r="F44" t="s">
        <v>4680</v>
      </c>
      <c r="G44" t="s">
        <v>4681</v>
      </c>
      <c r="H44" t="s">
        <v>4682</v>
      </c>
      <c r="K44" t="s">
        <v>85</v>
      </c>
      <c r="L44">
        <v>35.200000000000003</v>
      </c>
      <c r="M44" t="str">
        <f t="shared" si="0"/>
        <v>OVERWEIGHT</v>
      </c>
      <c r="N44">
        <v>11.68</v>
      </c>
      <c r="O44" t="str">
        <f t="shared" si="1"/>
        <v>DIABETES</v>
      </c>
      <c r="P44" t="s">
        <v>4682</v>
      </c>
      <c r="Q44" t="s">
        <v>4680</v>
      </c>
      <c r="R44" t="s">
        <v>4680</v>
      </c>
      <c r="S44" t="s">
        <v>4681</v>
      </c>
      <c r="T44" t="s">
        <v>4682</v>
      </c>
    </row>
    <row r="45" spans="1:20" x14ac:dyDescent="0.35">
      <c r="A45" t="s">
        <v>87</v>
      </c>
      <c r="B45">
        <v>38.06</v>
      </c>
      <c r="C45">
        <v>6.98</v>
      </c>
      <c r="D45" t="s">
        <v>4680</v>
      </c>
      <c r="E45" t="s">
        <v>4680</v>
      </c>
      <c r="F45" t="s">
        <v>4680</v>
      </c>
      <c r="G45" t="s">
        <v>4681</v>
      </c>
      <c r="H45" t="s">
        <v>4682</v>
      </c>
      <c r="K45" t="s">
        <v>87</v>
      </c>
      <c r="L45">
        <v>38.06</v>
      </c>
      <c r="M45" t="str">
        <f t="shared" si="0"/>
        <v>OVERWEIGHT</v>
      </c>
      <c r="N45">
        <v>6.98</v>
      </c>
      <c r="O45" t="str">
        <f t="shared" si="1"/>
        <v>DIABETES</v>
      </c>
      <c r="P45" t="s">
        <v>4680</v>
      </c>
      <c r="Q45" t="s">
        <v>4680</v>
      </c>
      <c r="R45" t="s">
        <v>4680</v>
      </c>
      <c r="S45" t="s">
        <v>4681</v>
      </c>
      <c r="T45" t="s">
        <v>4682</v>
      </c>
    </row>
    <row r="46" spans="1:20" x14ac:dyDescent="0.35">
      <c r="A46" t="s">
        <v>89</v>
      </c>
      <c r="B46">
        <v>34.21</v>
      </c>
      <c r="C46">
        <v>8.34</v>
      </c>
      <c r="D46" t="s">
        <v>4680</v>
      </c>
      <c r="E46" t="s">
        <v>4680</v>
      </c>
      <c r="F46" t="s">
        <v>4680</v>
      </c>
      <c r="G46" t="s">
        <v>4681</v>
      </c>
      <c r="H46" t="s">
        <v>4682</v>
      </c>
      <c r="K46" t="s">
        <v>89</v>
      </c>
      <c r="L46">
        <v>34.21</v>
      </c>
      <c r="M46" t="str">
        <f t="shared" si="0"/>
        <v>OVERWEIGHT</v>
      </c>
      <c r="N46">
        <v>8.34</v>
      </c>
      <c r="O46" t="str">
        <f t="shared" si="1"/>
        <v>DIABETES</v>
      </c>
      <c r="P46" t="s">
        <v>4680</v>
      </c>
      <c r="Q46" t="s">
        <v>4680</v>
      </c>
      <c r="R46" t="s">
        <v>4680</v>
      </c>
      <c r="S46" t="s">
        <v>4681</v>
      </c>
      <c r="T46" t="s">
        <v>4682</v>
      </c>
    </row>
    <row r="47" spans="1:20" x14ac:dyDescent="0.35">
      <c r="A47" t="s">
        <v>91</v>
      </c>
      <c r="B47">
        <v>38.94</v>
      </c>
      <c r="C47">
        <v>8.49</v>
      </c>
      <c r="D47" t="s">
        <v>4682</v>
      </c>
      <c r="E47" t="s">
        <v>4680</v>
      </c>
      <c r="F47" t="s">
        <v>4680</v>
      </c>
      <c r="G47">
        <v>1</v>
      </c>
      <c r="H47" t="s">
        <v>4682</v>
      </c>
      <c r="K47" t="s">
        <v>91</v>
      </c>
      <c r="L47">
        <v>38.94</v>
      </c>
      <c r="M47" t="str">
        <f t="shared" si="0"/>
        <v>OVERWEIGHT</v>
      </c>
      <c r="N47">
        <v>8.49</v>
      </c>
      <c r="O47" t="str">
        <f t="shared" si="1"/>
        <v>DIABETES</v>
      </c>
      <c r="P47" t="s">
        <v>4682</v>
      </c>
      <c r="Q47" t="s">
        <v>4680</v>
      </c>
      <c r="R47" t="s">
        <v>4680</v>
      </c>
      <c r="S47">
        <v>1</v>
      </c>
      <c r="T47" t="s">
        <v>4682</v>
      </c>
    </row>
    <row r="48" spans="1:20" x14ac:dyDescent="0.35">
      <c r="A48" t="s">
        <v>93</v>
      </c>
      <c r="B48">
        <v>30.21</v>
      </c>
      <c r="C48">
        <v>5.34</v>
      </c>
      <c r="D48" t="s">
        <v>4682</v>
      </c>
      <c r="E48" t="s">
        <v>4680</v>
      </c>
      <c r="F48" t="s">
        <v>4680</v>
      </c>
      <c r="G48">
        <v>1</v>
      </c>
      <c r="H48" t="s">
        <v>4682</v>
      </c>
      <c r="K48" t="s">
        <v>93</v>
      </c>
      <c r="L48">
        <v>30.21</v>
      </c>
      <c r="M48" t="str">
        <f t="shared" si="0"/>
        <v>OVERWEIGHT</v>
      </c>
      <c r="N48">
        <v>5.34</v>
      </c>
      <c r="O48" t="str">
        <f t="shared" si="1"/>
        <v>NORMAL</v>
      </c>
      <c r="P48" t="s">
        <v>4682</v>
      </c>
      <c r="Q48" t="s">
        <v>4680</v>
      </c>
      <c r="R48" t="s">
        <v>4680</v>
      </c>
      <c r="S48">
        <v>1</v>
      </c>
      <c r="T48" t="s">
        <v>4682</v>
      </c>
    </row>
    <row r="49" spans="1:20" x14ac:dyDescent="0.35">
      <c r="A49" t="s">
        <v>95</v>
      </c>
      <c r="B49">
        <v>33.630000000000003</v>
      </c>
      <c r="C49">
        <v>4.43</v>
      </c>
      <c r="D49" t="s">
        <v>4682</v>
      </c>
      <c r="E49" t="s">
        <v>4680</v>
      </c>
      <c r="F49" t="s">
        <v>4680</v>
      </c>
      <c r="G49">
        <v>2</v>
      </c>
      <c r="H49" t="s">
        <v>4682</v>
      </c>
      <c r="K49" t="s">
        <v>95</v>
      </c>
      <c r="L49">
        <v>33.630000000000003</v>
      </c>
      <c r="M49" t="str">
        <f t="shared" si="0"/>
        <v>OVERWEIGHT</v>
      </c>
      <c r="N49">
        <v>4.43</v>
      </c>
      <c r="O49" t="str">
        <f t="shared" si="1"/>
        <v>NORMAL</v>
      </c>
      <c r="P49" t="s">
        <v>4682</v>
      </c>
      <c r="Q49" t="s">
        <v>4680</v>
      </c>
      <c r="R49" t="s">
        <v>4680</v>
      </c>
      <c r="S49">
        <v>2</v>
      </c>
      <c r="T49" t="s">
        <v>4682</v>
      </c>
    </row>
    <row r="50" spans="1:20" x14ac:dyDescent="0.35">
      <c r="A50" t="s">
        <v>97</v>
      </c>
      <c r="B50">
        <v>40.369999999999997</v>
      </c>
      <c r="C50">
        <v>4.47</v>
      </c>
      <c r="D50" t="s">
        <v>4680</v>
      </c>
      <c r="E50" t="s">
        <v>4680</v>
      </c>
      <c r="F50" t="s">
        <v>4680</v>
      </c>
      <c r="G50" t="s">
        <v>4681</v>
      </c>
      <c r="H50" t="s">
        <v>4682</v>
      </c>
      <c r="K50" t="s">
        <v>97</v>
      </c>
      <c r="L50">
        <v>40.369999999999997</v>
      </c>
      <c r="M50" t="str">
        <f t="shared" si="0"/>
        <v>OVERWEIGHT</v>
      </c>
      <c r="N50">
        <v>4.47</v>
      </c>
      <c r="O50" t="str">
        <f t="shared" si="1"/>
        <v>NORMAL</v>
      </c>
      <c r="P50" t="s">
        <v>4680</v>
      </c>
      <c r="Q50" t="s">
        <v>4680</v>
      </c>
      <c r="R50" t="s">
        <v>4680</v>
      </c>
      <c r="S50" t="s">
        <v>4681</v>
      </c>
      <c r="T50" t="s">
        <v>4682</v>
      </c>
    </row>
    <row r="51" spans="1:20" x14ac:dyDescent="0.35">
      <c r="A51" t="s">
        <v>99</v>
      </c>
      <c r="B51">
        <v>53.09</v>
      </c>
      <c r="C51">
        <v>4.82</v>
      </c>
      <c r="D51" t="s">
        <v>4682</v>
      </c>
      <c r="E51" t="s">
        <v>4680</v>
      </c>
      <c r="F51" t="s">
        <v>4680</v>
      </c>
      <c r="G51">
        <v>2</v>
      </c>
      <c r="H51" t="s">
        <v>4682</v>
      </c>
      <c r="K51" t="s">
        <v>99</v>
      </c>
      <c r="L51">
        <v>53.09</v>
      </c>
      <c r="M51" t="str">
        <f t="shared" si="0"/>
        <v>OVERWEIGHT</v>
      </c>
      <c r="N51">
        <v>4.82</v>
      </c>
      <c r="O51" t="str">
        <f t="shared" si="1"/>
        <v>NORMAL</v>
      </c>
      <c r="P51" t="s">
        <v>4682</v>
      </c>
      <c r="Q51" t="s">
        <v>4680</v>
      </c>
      <c r="R51" t="s">
        <v>4680</v>
      </c>
      <c r="S51">
        <v>2</v>
      </c>
      <c r="T51" t="s">
        <v>4682</v>
      </c>
    </row>
    <row r="52" spans="1:20" x14ac:dyDescent="0.35">
      <c r="A52" t="s">
        <v>101</v>
      </c>
      <c r="B52">
        <v>31.79</v>
      </c>
      <c r="C52">
        <v>5.51</v>
      </c>
      <c r="D52" t="s">
        <v>4682</v>
      </c>
      <c r="E52" t="s">
        <v>4680</v>
      </c>
      <c r="F52" t="s">
        <v>4680</v>
      </c>
      <c r="G52">
        <v>2</v>
      </c>
      <c r="H52" t="s">
        <v>4682</v>
      </c>
      <c r="K52" t="s">
        <v>101</v>
      </c>
      <c r="L52">
        <v>31.79</v>
      </c>
      <c r="M52" t="str">
        <f t="shared" si="0"/>
        <v>OVERWEIGHT</v>
      </c>
      <c r="N52">
        <v>5.51</v>
      </c>
      <c r="O52" t="str">
        <f t="shared" si="1"/>
        <v>NORMAL</v>
      </c>
      <c r="P52" t="s">
        <v>4682</v>
      </c>
      <c r="Q52" t="s">
        <v>4680</v>
      </c>
      <c r="R52" t="s">
        <v>4680</v>
      </c>
      <c r="S52">
        <v>2</v>
      </c>
      <c r="T52" t="s">
        <v>4682</v>
      </c>
    </row>
    <row r="53" spans="1:20" x14ac:dyDescent="0.35">
      <c r="A53" t="s">
        <v>103</v>
      </c>
      <c r="B53">
        <v>41.895000000000003</v>
      </c>
      <c r="C53">
        <v>10.87</v>
      </c>
      <c r="D53" t="s">
        <v>4682</v>
      </c>
      <c r="E53" t="s">
        <v>4680</v>
      </c>
      <c r="F53" t="s">
        <v>4680</v>
      </c>
      <c r="G53">
        <v>1</v>
      </c>
      <c r="H53" t="s">
        <v>4682</v>
      </c>
      <c r="K53" t="s">
        <v>103</v>
      </c>
      <c r="L53">
        <v>41.895000000000003</v>
      </c>
      <c r="M53" t="str">
        <f t="shared" si="0"/>
        <v>OVERWEIGHT</v>
      </c>
      <c r="N53">
        <v>10.87</v>
      </c>
      <c r="O53" t="str">
        <f t="shared" si="1"/>
        <v>DIABETES</v>
      </c>
      <c r="P53" t="s">
        <v>4682</v>
      </c>
      <c r="Q53" t="s">
        <v>4680</v>
      </c>
      <c r="R53" t="s">
        <v>4680</v>
      </c>
      <c r="S53">
        <v>1</v>
      </c>
      <c r="T53" t="s">
        <v>4682</v>
      </c>
    </row>
    <row r="54" spans="1:20" x14ac:dyDescent="0.35">
      <c r="A54" t="s">
        <v>105</v>
      </c>
      <c r="B54">
        <v>31.16</v>
      </c>
      <c r="C54">
        <v>9.34</v>
      </c>
      <c r="D54" t="s">
        <v>4680</v>
      </c>
      <c r="E54" t="s">
        <v>4680</v>
      </c>
      <c r="F54" t="s">
        <v>4680</v>
      </c>
      <c r="G54" t="s">
        <v>4681</v>
      </c>
      <c r="H54" t="s">
        <v>4682</v>
      </c>
      <c r="K54" t="s">
        <v>105</v>
      </c>
      <c r="L54">
        <v>31.16</v>
      </c>
      <c r="M54" t="str">
        <f t="shared" si="0"/>
        <v>OVERWEIGHT</v>
      </c>
      <c r="N54">
        <v>9.34</v>
      </c>
      <c r="O54" t="str">
        <f t="shared" si="1"/>
        <v>DIABETES</v>
      </c>
      <c r="P54" t="s">
        <v>4680</v>
      </c>
      <c r="Q54" t="s">
        <v>4680</v>
      </c>
      <c r="R54" t="s">
        <v>4680</v>
      </c>
      <c r="S54" t="s">
        <v>4681</v>
      </c>
      <c r="T54" t="s">
        <v>4682</v>
      </c>
    </row>
    <row r="55" spans="1:20" x14ac:dyDescent="0.35">
      <c r="A55" t="s">
        <v>107</v>
      </c>
      <c r="B55">
        <v>34.104999999999997</v>
      </c>
      <c r="C55">
        <v>5.03</v>
      </c>
      <c r="D55" t="s">
        <v>4682</v>
      </c>
      <c r="E55" t="s">
        <v>4680</v>
      </c>
      <c r="F55" t="s">
        <v>4683</v>
      </c>
      <c r="G55">
        <v>1</v>
      </c>
      <c r="H55" t="s">
        <v>4682</v>
      </c>
      <c r="K55" t="s">
        <v>107</v>
      </c>
      <c r="L55">
        <v>34.104999999999997</v>
      </c>
      <c r="M55" t="str">
        <f t="shared" si="0"/>
        <v>OVERWEIGHT</v>
      </c>
      <c r="N55">
        <v>5.03</v>
      </c>
      <c r="O55" t="str">
        <f t="shared" si="1"/>
        <v>NORMAL</v>
      </c>
      <c r="P55" t="s">
        <v>4682</v>
      </c>
      <c r="Q55" t="s">
        <v>4680</v>
      </c>
      <c r="R55" t="s">
        <v>4683</v>
      </c>
      <c r="S55">
        <v>1</v>
      </c>
      <c r="T55" t="s">
        <v>4682</v>
      </c>
    </row>
    <row r="56" spans="1:20" x14ac:dyDescent="0.35">
      <c r="A56" t="s">
        <v>109</v>
      </c>
      <c r="B56">
        <v>51.93</v>
      </c>
      <c r="C56">
        <v>11.05</v>
      </c>
      <c r="D56" t="s">
        <v>4680</v>
      </c>
      <c r="E56" t="s">
        <v>4680</v>
      </c>
      <c r="F56" t="s">
        <v>4680</v>
      </c>
      <c r="G56" t="s">
        <v>4681</v>
      </c>
      <c r="H56" t="s">
        <v>4682</v>
      </c>
      <c r="K56" t="s">
        <v>109</v>
      </c>
      <c r="L56">
        <v>51.93</v>
      </c>
      <c r="M56" t="str">
        <f t="shared" si="0"/>
        <v>OVERWEIGHT</v>
      </c>
      <c r="N56">
        <v>11.05</v>
      </c>
      <c r="O56" t="str">
        <f t="shared" si="1"/>
        <v>DIABETES</v>
      </c>
      <c r="P56" t="s">
        <v>4680</v>
      </c>
      <c r="Q56" t="s">
        <v>4680</v>
      </c>
      <c r="R56" t="s">
        <v>4680</v>
      </c>
      <c r="S56" t="s">
        <v>4681</v>
      </c>
      <c r="T56" t="s">
        <v>4682</v>
      </c>
    </row>
    <row r="57" spans="1:20" x14ac:dyDescent="0.35">
      <c r="A57" t="s">
        <v>111</v>
      </c>
      <c r="B57">
        <v>38.950000000000003</v>
      </c>
      <c r="C57">
        <v>11.95</v>
      </c>
      <c r="D57" t="s">
        <v>4680</v>
      </c>
      <c r="E57" t="s">
        <v>4680</v>
      </c>
      <c r="F57" t="s">
        <v>4680</v>
      </c>
      <c r="G57" t="s">
        <v>4681</v>
      </c>
      <c r="H57" t="s">
        <v>4682</v>
      </c>
      <c r="K57" t="s">
        <v>111</v>
      </c>
      <c r="L57">
        <v>38.950000000000003</v>
      </c>
      <c r="M57" t="str">
        <f t="shared" si="0"/>
        <v>OVERWEIGHT</v>
      </c>
      <c r="N57">
        <v>11.95</v>
      </c>
      <c r="O57" t="str">
        <f t="shared" si="1"/>
        <v>DIABETES</v>
      </c>
      <c r="P57" t="s">
        <v>4680</v>
      </c>
      <c r="Q57" t="s">
        <v>4680</v>
      </c>
      <c r="R57" t="s">
        <v>4680</v>
      </c>
      <c r="S57" t="s">
        <v>4681</v>
      </c>
      <c r="T57" t="s">
        <v>4682</v>
      </c>
    </row>
    <row r="58" spans="1:20" x14ac:dyDescent="0.35">
      <c r="A58" t="s">
        <v>113</v>
      </c>
      <c r="B58">
        <v>36.630000000000003</v>
      </c>
      <c r="C58">
        <v>7.72</v>
      </c>
      <c r="D58" t="s">
        <v>4682</v>
      </c>
      <c r="E58" t="s">
        <v>4680</v>
      </c>
      <c r="F58" t="s">
        <v>4680</v>
      </c>
      <c r="G58">
        <v>1</v>
      </c>
      <c r="H58" t="s">
        <v>4682</v>
      </c>
      <c r="K58" t="s">
        <v>113</v>
      </c>
      <c r="L58">
        <v>36.630000000000003</v>
      </c>
      <c r="M58" t="str">
        <f t="shared" si="0"/>
        <v>OVERWEIGHT</v>
      </c>
      <c r="N58">
        <v>7.72</v>
      </c>
      <c r="O58" t="str">
        <f t="shared" si="1"/>
        <v>DIABETES</v>
      </c>
      <c r="P58" t="s">
        <v>4682</v>
      </c>
      <c r="Q58" t="s">
        <v>4680</v>
      </c>
      <c r="R58" t="s">
        <v>4680</v>
      </c>
      <c r="S58">
        <v>1</v>
      </c>
      <c r="T58" t="s">
        <v>4682</v>
      </c>
    </row>
    <row r="59" spans="1:20" x14ac:dyDescent="0.35">
      <c r="A59" t="s">
        <v>115</v>
      </c>
      <c r="B59">
        <v>34.200000000000003</v>
      </c>
      <c r="C59">
        <v>5.75</v>
      </c>
      <c r="D59" t="s">
        <v>4680</v>
      </c>
      <c r="E59" t="s">
        <v>4680</v>
      </c>
      <c r="F59" t="s">
        <v>4680</v>
      </c>
      <c r="G59">
        <v>2</v>
      </c>
      <c r="H59" t="s">
        <v>4682</v>
      </c>
      <c r="K59" t="s">
        <v>115</v>
      </c>
      <c r="L59">
        <v>34.200000000000003</v>
      </c>
      <c r="M59" t="str">
        <f t="shared" si="0"/>
        <v>OVERWEIGHT</v>
      </c>
      <c r="N59">
        <v>5.75</v>
      </c>
      <c r="O59" t="str">
        <f t="shared" si="1"/>
        <v>PREDIABETES</v>
      </c>
      <c r="P59" t="s">
        <v>4680</v>
      </c>
      <c r="Q59" t="s">
        <v>4680</v>
      </c>
      <c r="R59" t="s">
        <v>4680</v>
      </c>
      <c r="S59">
        <v>2</v>
      </c>
      <c r="T59" t="s">
        <v>4682</v>
      </c>
    </row>
    <row r="60" spans="1:20" x14ac:dyDescent="0.35">
      <c r="A60" t="s">
        <v>117</v>
      </c>
      <c r="B60">
        <v>50.63</v>
      </c>
      <c r="C60">
        <v>11.89</v>
      </c>
      <c r="D60" t="s">
        <v>4680</v>
      </c>
      <c r="E60" t="s">
        <v>4680</v>
      </c>
      <c r="F60" t="s">
        <v>4680</v>
      </c>
      <c r="G60" t="s">
        <v>4681</v>
      </c>
      <c r="H60" t="s">
        <v>4682</v>
      </c>
      <c r="K60" t="s">
        <v>117</v>
      </c>
      <c r="L60">
        <v>50.63</v>
      </c>
      <c r="M60" t="str">
        <f t="shared" si="0"/>
        <v>OVERWEIGHT</v>
      </c>
      <c r="N60">
        <v>11.89</v>
      </c>
      <c r="O60" t="str">
        <f t="shared" si="1"/>
        <v>DIABETES</v>
      </c>
      <c r="P60" t="s">
        <v>4680</v>
      </c>
      <c r="Q60" t="s">
        <v>4680</v>
      </c>
      <c r="R60" t="s">
        <v>4680</v>
      </c>
      <c r="S60" t="s">
        <v>4681</v>
      </c>
      <c r="T60" t="s">
        <v>4682</v>
      </c>
    </row>
    <row r="61" spans="1:20" x14ac:dyDescent="0.35">
      <c r="A61" t="s">
        <v>119</v>
      </c>
      <c r="B61">
        <v>36.479999999999997</v>
      </c>
      <c r="C61">
        <v>6.2</v>
      </c>
      <c r="D61" t="s">
        <v>4680</v>
      </c>
      <c r="E61" t="s">
        <v>4680</v>
      </c>
      <c r="F61" t="s">
        <v>4680</v>
      </c>
      <c r="G61" t="s">
        <v>4681</v>
      </c>
      <c r="H61" t="s">
        <v>4682</v>
      </c>
      <c r="K61" t="s">
        <v>119</v>
      </c>
      <c r="L61">
        <v>36.479999999999997</v>
      </c>
      <c r="M61" t="str">
        <f t="shared" si="0"/>
        <v>OVERWEIGHT</v>
      </c>
      <c r="N61">
        <v>6.2</v>
      </c>
      <c r="O61" t="str">
        <f t="shared" si="1"/>
        <v>PREDIABETES</v>
      </c>
      <c r="P61" t="s">
        <v>4680</v>
      </c>
      <c r="Q61" t="s">
        <v>4680</v>
      </c>
      <c r="R61" t="s">
        <v>4680</v>
      </c>
      <c r="S61" t="s">
        <v>4681</v>
      </c>
      <c r="T61" t="s">
        <v>4682</v>
      </c>
    </row>
    <row r="62" spans="1:20" x14ac:dyDescent="0.35">
      <c r="A62" t="s">
        <v>121</v>
      </c>
      <c r="B62">
        <v>54.82</v>
      </c>
      <c r="C62">
        <v>10.61</v>
      </c>
      <c r="D62" t="s">
        <v>4680</v>
      </c>
      <c r="E62" t="s">
        <v>4680</v>
      </c>
      <c r="F62" t="s">
        <v>4680</v>
      </c>
      <c r="G62" t="s">
        <v>4681</v>
      </c>
      <c r="H62" t="s">
        <v>4682</v>
      </c>
      <c r="K62" t="s">
        <v>121</v>
      </c>
      <c r="L62">
        <v>54.82</v>
      </c>
      <c r="M62" t="str">
        <f t="shared" si="0"/>
        <v>OVERWEIGHT</v>
      </c>
      <c r="N62">
        <v>10.61</v>
      </c>
      <c r="O62" t="str">
        <f t="shared" si="1"/>
        <v>DIABETES</v>
      </c>
      <c r="P62" t="s">
        <v>4680</v>
      </c>
      <c r="Q62" t="s">
        <v>4680</v>
      </c>
      <c r="R62" t="s">
        <v>4680</v>
      </c>
      <c r="S62" t="s">
        <v>4681</v>
      </c>
      <c r="T62" t="s">
        <v>4682</v>
      </c>
    </row>
    <row r="63" spans="1:20" x14ac:dyDescent="0.35">
      <c r="A63" t="s">
        <v>123</v>
      </c>
      <c r="B63">
        <v>38.06</v>
      </c>
      <c r="C63">
        <v>6.04</v>
      </c>
      <c r="D63" t="s">
        <v>4680</v>
      </c>
      <c r="E63" t="s">
        <v>4680</v>
      </c>
      <c r="F63" t="s">
        <v>4683</v>
      </c>
      <c r="G63">
        <v>1</v>
      </c>
      <c r="H63" t="s">
        <v>4682</v>
      </c>
      <c r="K63" t="s">
        <v>123</v>
      </c>
      <c r="L63">
        <v>38.06</v>
      </c>
      <c r="M63" t="str">
        <f t="shared" si="0"/>
        <v>OVERWEIGHT</v>
      </c>
      <c r="N63">
        <v>6.04</v>
      </c>
      <c r="O63" t="str">
        <f t="shared" si="1"/>
        <v>PREDIABETES</v>
      </c>
      <c r="P63" t="s">
        <v>4680</v>
      </c>
      <c r="Q63" t="s">
        <v>4680</v>
      </c>
      <c r="R63" t="s">
        <v>4683</v>
      </c>
      <c r="S63">
        <v>1</v>
      </c>
      <c r="T63" t="s">
        <v>4682</v>
      </c>
    </row>
    <row r="64" spans="1:20" x14ac:dyDescent="0.35">
      <c r="A64" t="s">
        <v>125</v>
      </c>
      <c r="B64">
        <v>51.48</v>
      </c>
      <c r="C64">
        <v>9.33</v>
      </c>
      <c r="D64" t="s">
        <v>4682</v>
      </c>
      <c r="E64" t="s">
        <v>4680</v>
      </c>
      <c r="F64" t="s">
        <v>4680</v>
      </c>
      <c r="G64" t="s">
        <v>4681</v>
      </c>
      <c r="H64" t="s">
        <v>4682</v>
      </c>
      <c r="K64" t="s">
        <v>125</v>
      </c>
      <c r="L64">
        <v>51.48</v>
      </c>
      <c r="M64" t="str">
        <f t="shared" si="0"/>
        <v>OVERWEIGHT</v>
      </c>
      <c r="N64">
        <v>9.33</v>
      </c>
      <c r="O64" t="str">
        <f t="shared" si="1"/>
        <v>DIABETES</v>
      </c>
      <c r="P64" t="s">
        <v>4682</v>
      </c>
      <c r="Q64" t="s">
        <v>4680</v>
      </c>
      <c r="R64" t="s">
        <v>4680</v>
      </c>
      <c r="S64" t="s">
        <v>4681</v>
      </c>
      <c r="T64" t="s">
        <v>4682</v>
      </c>
    </row>
    <row r="65" spans="1:20" x14ac:dyDescent="0.35">
      <c r="A65" t="s">
        <v>127</v>
      </c>
      <c r="B65">
        <v>52.06</v>
      </c>
      <c r="C65">
        <v>11.47</v>
      </c>
      <c r="D65" t="s">
        <v>4680</v>
      </c>
      <c r="E65" t="s">
        <v>4680</v>
      </c>
      <c r="F65" t="s">
        <v>4680</v>
      </c>
      <c r="G65" t="s">
        <v>4681</v>
      </c>
      <c r="H65" t="s">
        <v>4682</v>
      </c>
      <c r="K65" t="s">
        <v>127</v>
      </c>
      <c r="L65">
        <v>52.06</v>
      </c>
      <c r="M65" t="str">
        <f t="shared" si="0"/>
        <v>OVERWEIGHT</v>
      </c>
      <c r="N65">
        <v>11.47</v>
      </c>
      <c r="O65" t="str">
        <f t="shared" si="1"/>
        <v>DIABETES</v>
      </c>
      <c r="P65" t="s">
        <v>4680</v>
      </c>
      <c r="Q65" t="s">
        <v>4680</v>
      </c>
      <c r="R65" t="s">
        <v>4680</v>
      </c>
      <c r="S65" t="s">
        <v>4681</v>
      </c>
      <c r="T65" t="s">
        <v>4682</v>
      </c>
    </row>
    <row r="66" spans="1:20" x14ac:dyDescent="0.35">
      <c r="A66" t="s">
        <v>129</v>
      </c>
      <c r="B66">
        <v>30.684999999999999</v>
      </c>
      <c r="C66">
        <v>7.02</v>
      </c>
      <c r="D66" t="s">
        <v>4682</v>
      </c>
      <c r="E66" t="s">
        <v>4680</v>
      </c>
      <c r="F66" t="s">
        <v>4680</v>
      </c>
      <c r="G66" t="s">
        <v>4681</v>
      </c>
      <c r="H66" t="s">
        <v>4682</v>
      </c>
      <c r="K66" t="s">
        <v>129</v>
      </c>
      <c r="L66">
        <v>30.684999999999999</v>
      </c>
      <c r="M66" t="str">
        <f t="shared" si="0"/>
        <v>OVERWEIGHT</v>
      </c>
      <c r="N66">
        <v>7.02</v>
      </c>
      <c r="O66" t="str">
        <f t="shared" si="1"/>
        <v>DIABETES</v>
      </c>
      <c r="P66" t="s">
        <v>4682</v>
      </c>
      <c r="Q66" t="s">
        <v>4680</v>
      </c>
      <c r="R66" t="s">
        <v>4680</v>
      </c>
      <c r="S66" t="s">
        <v>4681</v>
      </c>
      <c r="T66" t="s">
        <v>4682</v>
      </c>
    </row>
    <row r="67" spans="1:20" x14ac:dyDescent="0.35">
      <c r="A67" t="s">
        <v>131</v>
      </c>
      <c r="B67">
        <v>36.08</v>
      </c>
      <c r="C67">
        <v>8.8000000000000007</v>
      </c>
      <c r="D67" t="s">
        <v>4682</v>
      </c>
      <c r="E67" t="s">
        <v>4680</v>
      </c>
      <c r="F67" t="s">
        <v>4680</v>
      </c>
      <c r="G67">
        <v>1</v>
      </c>
      <c r="H67" t="s">
        <v>4682</v>
      </c>
      <c r="K67" t="s">
        <v>131</v>
      </c>
      <c r="L67">
        <v>36.08</v>
      </c>
      <c r="M67" t="str">
        <f t="shared" si="0"/>
        <v>OVERWEIGHT</v>
      </c>
      <c r="N67">
        <v>8.8000000000000007</v>
      </c>
      <c r="O67" t="str">
        <f t="shared" si="1"/>
        <v>DIABETES</v>
      </c>
      <c r="P67" t="s">
        <v>4682</v>
      </c>
      <c r="Q67" t="s">
        <v>4680</v>
      </c>
      <c r="R67" t="s">
        <v>4680</v>
      </c>
      <c r="S67">
        <v>1</v>
      </c>
      <c r="T67" t="s">
        <v>4682</v>
      </c>
    </row>
    <row r="68" spans="1:20" x14ac:dyDescent="0.35">
      <c r="A68" t="s">
        <v>133</v>
      </c>
      <c r="B68">
        <v>54.99</v>
      </c>
      <c r="C68">
        <v>8.68</v>
      </c>
      <c r="D68" t="s">
        <v>4680</v>
      </c>
      <c r="E68" t="s">
        <v>4680</v>
      </c>
      <c r="F68" t="s">
        <v>4680</v>
      </c>
      <c r="G68">
        <v>2</v>
      </c>
      <c r="H68" t="s">
        <v>4682</v>
      </c>
      <c r="K68" t="s">
        <v>133</v>
      </c>
      <c r="L68">
        <v>54.99</v>
      </c>
      <c r="M68" t="str">
        <f t="shared" ref="M68:M131" si="2">IF(L68&lt;=18.5,"Underweight",IF(L68&lt;=24.9,"Normal",IF(L68&gt;=29.9,"OVERWEIGHT","OBESITY")))</f>
        <v>OVERWEIGHT</v>
      </c>
      <c r="N68">
        <v>8.68</v>
      </c>
      <c r="O68" t="str">
        <f t="shared" ref="O68:O131" si="3">IF(N68&lt;=5.7,"NORMAL",IF(N68&lt;6.4,"PREDIABETES",IF(N68&gt;=6.5,"DIABETES")))</f>
        <v>DIABETES</v>
      </c>
      <c r="P68" t="s">
        <v>4680</v>
      </c>
      <c r="Q68" t="s">
        <v>4680</v>
      </c>
      <c r="R68" t="s">
        <v>4680</v>
      </c>
      <c r="S68">
        <v>2</v>
      </c>
      <c r="T68" t="s">
        <v>4682</v>
      </c>
    </row>
    <row r="69" spans="1:20" x14ac:dyDescent="0.35">
      <c r="A69" t="s">
        <v>135</v>
      </c>
      <c r="B69">
        <v>35.97</v>
      </c>
      <c r="C69">
        <v>6.12</v>
      </c>
      <c r="D69" t="s">
        <v>4680</v>
      </c>
      <c r="E69" t="s">
        <v>4680</v>
      </c>
      <c r="F69" t="s">
        <v>4683</v>
      </c>
      <c r="G69">
        <v>1</v>
      </c>
      <c r="H69" t="s">
        <v>4682</v>
      </c>
      <c r="K69" t="s">
        <v>135</v>
      </c>
      <c r="L69">
        <v>35.97</v>
      </c>
      <c r="M69" t="str">
        <f t="shared" si="2"/>
        <v>OVERWEIGHT</v>
      </c>
      <c r="N69">
        <v>6.12</v>
      </c>
      <c r="O69" t="str">
        <f t="shared" si="3"/>
        <v>PREDIABETES</v>
      </c>
      <c r="P69" t="s">
        <v>4680</v>
      </c>
      <c r="Q69" t="s">
        <v>4680</v>
      </c>
      <c r="R69" t="s">
        <v>4683</v>
      </c>
      <c r="S69">
        <v>1</v>
      </c>
      <c r="T69" t="s">
        <v>4682</v>
      </c>
    </row>
    <row r="70" spans="1:20" x14ac:dyDescent="0.35">
      <c r="A70" t="s">
        <v>137</v>
      </c>
      <c r="B70">
        <v>45.54</v>
      </c>
      <c r="C70">
        <v>5.4</v>
      </c>
      <c r="D70" t="s">
        <v>4682</v>
      </c>
      <c r="E70" t="s">
        <v>4680</v>
      </c>
      <c r="F70" t="s">
        <v>4683</v>
      </c>
      <c r="G70">
        <v>1</v>
      </c>
      <c r="H70" t="s">
        <v>4682</v>
      </c>
      <c r="K70" t="s">
        <v>137</v>
      </c>
      <c r="L70">
        <v>45.54</v>
      </c>
      <c r="M70" t="str">
        <f t="shared" si="2"/>
        <v>OVERWEIGHT</v>
      </c>
      <c r="N70">
        <v>5.4</v>
      </c>
      <c r="O70" t="str">
        <f t="shared" si="3"/>
        <v>NORMAL</v>
      </c>
      <c r="P70" t="s">
        <v>4682</v>
      </c>
      <c r="Q70" t="s">
        <v>4680</v>
      </c>
      <c r="R70" t="s">
        <v>4683</v>
      </c>
      <c r="S70">
        <v>1</v>
      </c>
      <c r="T70" t="s">
        <v>4682</v>
      </c>
    </row>
    <row r="71" spans="1:20" x14ac:dyDescent="0.35">
      <c r="A71" t="s">
        <v>139</v>
      </c>
      <c r="B71">
        <v>35.53</v>
      </c>
      <c r="C71">
        <v>4.3600000000000003</v>
      </c>
      <c r="D71" t="s">
        <v>4682</v>
      </c>
      <c r="E71" t="s">
        <v>4680</v>
      </c>
      <c r="F71" t="s">
        <v>4680</v>
      </c>
      <c r="G71" t="s">
        <v>4681</v>
      </c>
      <c r="H71" t="s">
        <v>4682</v>
      </c>
      <c r="K71" t="s">
        <v>139</v>
      </c>
      <c r="L71">
        <v>35.53</v>
      </c>
      <c r="M71" t="str">
        <f t="shared" si="2"/>
        <v>OVERWEIGHT</v>
      </c>
      <c r="N71">
        <v>4.3600000000000003</v>
      </c>
      <c r="O71" t="str">
        <f t="shared" si="3"/>
        <v>NORMAL</v>
      </c>
      <c r="P71" t="s">
        <v>4682</v>
      </c>
      <c r="Q71" t="s">
        <v>4680</v>
      </c>
      <c r="R71" t="s">
        <v>4680</v>
      </c>
      <c r="S71" t="s">
        <v>4681</v>
      </c>
      <c r="T71" t="s">
        <v>4682</v>
      </c>
    </row>
    <row r="72" spans="1:20" x14ac:dyDescent="0.35">
      <c r="A72" t="s">
        <v>141</v>
      </c>
      <c r="B72">
        <v>30.8</v>
      </c>
      <c r="C72">
        <v>9.77</v>
      </c>
      <c r="D72" t="s">
        <v>4680</v>
      </c>
      <c r="E72" t="s">
        <v>4680</v>
      </c>
      <c r="F72" t="s">
        <v>4680</v>
      </c>
      <c r="G72" t="s">
        <v>4681</v>
      </c>
      <c r="H72" t="s">
        <v>4682</v>
      </c>
      <c r="K72" t="s">
        <v>141</v>
      </c>
      <c r="L72">
        <v>30.8</v>
      </c>
      <c r="M72" t="str">
        <f t="shared" si="2"/>
        <v>OVERWEIGHT</v>
      </c>
      <c r="N72">
        <v>9.77</v>
      </c>
      <c r="O72" t="str">
        <f t="shared" si="3"/>
        <v>DIABETES</v>
      </c>
      <c r="P72" t="s">
        <v>4680</v>
      </c>
      <c r="Q72" t="s">
        <v>4680</v>
      </c>
      <c r="R72" t="s">
        <v>4680</v>
      </c>
      <c r="S72" t="s">
        <v>4681</v>
      </c>
      <c r="T72" t="s">
        <v>4682</v>
      </c>
    </row>
    <row r="73" spans="1:20" x14ac:dyDescent="0.35">
      <c r="A73" t="s">
        <v>143</v>
      </c>
      <c r="B73">
        <v>38.39</v>
      </c>
      <c r="C73">
        <v>4.25</v>
      </c>
      <c r="D73" t="s">
        <v>4680</v>
      </c>
      <c r="E73" t="s">
        <v>4680</v>
      </c>
      <c r="F73" t="s">
        <v>4680</v>
      </c>
      <c r="G73">
        <v>1</v>
      </c>
      <c r="H73" t="s">
        <v>4682</v>
      </c>
      <c r="K73" t="s">
        <v>143</v>
      </c>
      <c r="L73">
        <v>38.39</v>
      </c>
      <c r="M73" t="str">
        <f t="shared" si="2"/>
        <v>OVERWEIGHT</v>
      </c>
      <c r="N73">
        <v>4.25</v>
      </c>
      <c r="O73" t="str">
        <f t="shared" si="3"/>
        <v>NORMAL</v>
      </c>
      <c r="P73" t="s">
        <v>4680</v>
      </c>
      <c r="Q73" t="s">
        <v>4680</v>
      </c>
      <c r="R73" t="s">
        <v>4680</v>
      </c>
      <c r="S73">
        <v>1</v>
      </c>
      <c r="T73" t="s">
        <v>4682</v>
      </c>
    </row>
    <row r="74" spans="1:20" x14ac:dyDescent="0.35">
      <c r="A74" t="s">
        <v>145</v>
      </c>
      <c r="B74">
        <v>32.299999999999997</v>
      </c>
      <c r="C74">
        <v>4.76</v>
      </c>
      <c r="D74" t="s">
        <v>4680</v>
      </c>
      <c r="E74" t="s">
        <v>4680</v>
      </c>
      <c r="F74" t="s">
        <v>4680</v>
      </c>
      <c r="G74">
        <v>2</v>
      </c>
      <c r="H74" t="s">
        <v>4682</v>
      </c>
      <c r="K74" t="s">
        <v>145</v>
      </c>
      <c r="L74">
        <v>32.299999999999997</v>
      </c>
      <c r="M74" t="str">
        <f t="shared" si="2"/>
        <v>OVERWEIGHT</v>
      </c>
      <c r="N74">
        <v>4.76</v>
      </c>
      <c r="O74" t="str">
        <f t="shared" si="3"/>
        <v>NORMAL</v>
      </c>
      <c r="P74" t="s">
        <v>4680</v>
      </c>
      <c r="Q74" t="s">
        <v>4680</v>
      </c>
      <c r="R74" t="s">
        <v>4680</v>
      </c>
      <c r="S74">
        <v>2</v>
      </c>
      <c r="T74" t="s">
        <v>4682</v>
      </c>
    </row>
    <row r="75" spans="1:20" x14ac:dyDescent="0.35">
      <c r="A75" t="s">
        <v>147</v>
      </c>
      <c r="B75">
        <v>48.8</v>
      </c>
      <c r="C75">
        <v>6.22</v>
      </c>
      <c r="D75" t="s">
        <v>4682</v>
      </c>
      <c r="E75" t="s">
        <v>4680</v>
      </c>
      <c r="F75" t="s">
        <v>4680</v>
      </c>
      <c r="G75">
        <v>2</v>
      </c>
      <c r="H75" t="s">
        <v>4682</v>
      </c>
      <c r="K75" t="s">
        <v>147</v>
      </c>
      <c r="L75">
        <v>48.8</v>
      </c>
      <c r="M75" t="str">
        <f t="shared" si="2"/>
        <v>OVERWEIGHT</v>
      </c>
      <c r="N75">
        <v>6.22</v>
      </c>
      <c r="O75" t="str">
        <f t="shared" si="3"/>
        <v>PREDIABETES</v>
      </c>
      <c r="P75" t="s">
        <v>4682</v>
      </c>
      <c r="Q75" t="s">
        <v>4680</v>
      </c>
      <c r="R75" t="s">
        <v>4680</v>
      </c>
      <c r="S75">
        <v>2</v>
      </c>
      <c r="T75" t="s">
        <v>4682</v>
      </c>
    </row>
    <row r="76" spans="1:20" x14ac:dyDescent="0.35">
      <c r="A76" t="s">
        <v>149</v>
      </c>
      <c r="B76">
        <v>45.5</v>
      </c>
      <c r="C76">
        <v>7.96</v>
      </c>
      <c r="D76" t="s">
        <v>4680</v>
      </c>
      <c r="E76" t="s">
        <v>4680</v>
      </c>
      <c r="F76" t="s">
        <v>4680</v>
      </c>
      <c r="G76" t="s">
        <v>4681</v>
      </c>
      <c r="H76" t="s">
        <v>4682</v>
      </c>
      <c r="K76" t="s">
        <v>149</v>
      </c>
      <c r="L76">
        <v>45.5</v>
      </c>
      <c r="M76" t="str">
        <f t="shared" si="2"/>
        <v>OVERWEIGHT</v>
      </c>
      <c r="N76">
        <v>7.96</v>
      </c>
      <c r="O76" t="str">
        <f t="shared" si="3"/>
        <v>DIABETES</v>
      </c>
      <c r="P76" t="s">
        <v>4680</v>
      </c>
      <c r="Q76" t="s">
        <v>4680</v>
      </c>
      <c r="R76" t="s">
        <v>4680</v>
      </c>
      <c r="S76" t="s">
        <v>4681</v>
      </c>
      <c r="T76" t="s">
        <v>4682</v>
      </c>
    </row>
    <row r="77" spans="1:20" x14ac:dyDescent="0.35">
      <c r="A77" t="s">
        <v>151</v>
      </c>
      <c r="B77">
        <v>53.61</v>
      </c>
      <c r="C77">
        <v>10.92</v>
      </c>
      <c r="D77" t="s">
        <v>4682</v>
      </c>
      <c r="E77" t="s">
        <v>4680</v>
      </c>
      <c r="F77" t="s">
        <v>4680</v>
      </c>
      <c r="G77">
        <v>1</v>
      </c>
      <c r="H77" t="s">
        <v>4682</v>
      </c>
      <c r="K77" t="s">
        <v>151</v>
      </c>
      <c r="L77">
        <v>53.61</v>
      </c>
      <c r="M77" t="str">
        <f t="shared" si="2"/>
        <v>OVERWEIGHT</v>
      </c>
      <c r="N77">
        <v>10.92</v>
      </c>
      <c r="O77" t="str">
        <f t="shared" si="3"/>
        <v>DIABETES</v>
      </c>
      <c r="P77" t="s">
        <v>4682</v>
      </c>
      <c r="Q77" t="s">
        <v>4680</v>
      </c>
      <c r="R77" t="s">
        <v>4680</v>
      </c>
      <c r="S77">
        <v>1</v>
      </c>
      <c r="T77" t="s">
        <v>4682</v>
      </c>
    </row>
    <row r="78" spans="1:20" x14ac:dyDescent="0.35">
      <c r="A78" t="s">
        <v>153</v>
      </c>
      <c r="B78">
        <v>36.19</v>
      </c>
      <c r="C78">
        <v>11.51</v>
      </c>
      <c r="D78" t="s">
        <v>4682</v>
      </c>
      <c r="E78" t="s">
        <v>4680</v>
      </c>
      <c r="F78" t="s">
        <v>4680</v>
      </c>
      <c r="G78">
        <v>1</v>
      </c>
      <c r="H78" t="s">
        <v>4682</v>
      </c>
      <c r="K78" t="s">
        <v>153</v>
      </c>
      <c r="L78">
        <v>36.19</v>
      </c>
      <c r="M78" t="str">
        <f t="shared" si="2"/>
        <v>OVERWEIGHT</v>
      </c>
      <c r="N78">
        <v>11.51</v>
      </c>
      <c r="O78" t="str">
        <f t="shared" si="3"/>
        <v>DIABETES</v>
      </c>
      <c r="P78" t="s">
        <v>4682</v>
      </c>
      <c r="Q78" t="s">
        <v>4680</v>
      </c>
      <c r="R78" t="s">
        <v>4680</v>
      </c>
      <c r="S78">
        <v>1</v>
      </c>
      <c r="T78" t="s">
        <v>4682</v>
      </c>
    </row>
    <row r="79" spans="1:20" x14ac:dyDescent="0.35">
      <c r="A79" t="s">
        <v>155</v>
      </c>
      <c r="B79">
        <v>34.6</v>
      </c>
      <c r="C79">
        <v>5.99</v>
      </c>
      <c r="D79" t="s">
        <v>4682</v>
      </c>
      <c r="E79" t="s">
        <v>4680</v>
      </c>
      <c r="F79" t="s">
        <v>4680</v>
      </c>
      <c r="G79" t="s">
        <v>4681</v>
      </c>
      <c r="H79" t="s">
        <v>4682</v>
      </c>
      <c r="K79" t="s">
        <v>155</v>
      </c>
      <c r="L79">
        <v>34.6</v>
      </c>
      <c r="M79" t="str">
        <f t="shared" si="2"/>
        <v>OVERWEIGHT</v>
      </c>
      <c r="N79">
        <v>5.99</v>
      </c>
      <c r="O79" t="str">
        <f t="shared" si="3"/>
        <v>PREDIABETES</v>
      </c>
      <c r="P79" t="s">
        <v>4682</v>
      </c>
      <c r="Q79" t="s">
        <v>4680</v>
      </c>
      <c r="R79" t="s">
        <v>4680</v>
      </c>
      <c r="S79" t="s">
        <v>4681</v>
      </c>
      <c r="T79" t="s">
        <v>4682</v>
      </c>
    </row>
    <row r="80" spans="1:20" x14ac:dyDescent="0.35">
      <c r="A80" t="s">
        <v>157</v>
      </c>
      <c r="B80">
        <v>54.12</v>
      </c>
      <c r="C80">
        <v>11.57</v>
      </c>
      <c r="D80" t="s">
        <v>4680</v>
      </c>
      <c r="E80" t="s">
        <v>4680</v>
      </c>
      <c r="F80" t="s">
        <v>4680</v>
      </c>
      <c r="G80" t="s">
        <v>4681</v>
      </c>
      <c r="H80" t="s">
        <v>4682</v>
      </c>
      <c r="K80" t="s">
        <v>157</v>
      </c>
      <c r="L80">
        <v>54.12</v>
      </c>
      <c r="M80" t="str">
        <f t="shared" si="2"/>
        <v>OVERWEIGHT</v>
      </c>
      <c r="N80">
        <v>11.57</v>
      </c>
      <c r="O80" t="str">
        <f t="shared" si="3"/>
        <v>DIABETES</v>
      </c>
      <c r="P80" t="s">
        <v>4680</v>
      </c>
      <c r="Q80" t="s">
        <v>4680</v>
      </c>
      <c r="R80" t="s">
        <v>4680</v>
      </c>
      <c r="S80" t="s">
        <v>4681</v>
      </c>
      <c r="T80" t="s">
        <v>4682</v>
      </c>
    </row>
    <row r="81" spans="1:20" x14ac:dyDescent="0.35">
      <c r="A81" t="s">
        <v>159</v>
      </c>
      <c r="B81">
        <v>48.82</v>
      </c>
      <c r="C81">
        <v>6.67</v>
      </c>
      <c r="D81" t="s">
        <v>4682</v>
      </c>
      <c r="E81" t="s">
        <v>4680</v>
      </c>
      <c r="F81" t="s">
        <v>4680</v>
      </c>
      <c r="G81" t="s">
        <v>4681</v>
      </c>
      <c r="H81" t="s">
        <v>4682</v>
      </c>
      <c r="K81" t="s">
        <v>159</v>
      </c>
      <c r="L81">
        <v>48.82</v>
      </c>
      <c r="M81" t="str">
        <f t="shared" si="2"/>
        <v>OVERWEIGHT</v>
      </c>
      <c r="N81">
        <v>6.67</v>
      </c>
      <c r="O81" t="str">
        <f t="shared" si="3"/>
        <v>DIABETES</v>
      </c>
      <c r="P81" t="s">
        <v>4682</v>
      </c>
      <c r="Q81" t="s">
        <v>4680</v>
      </c>
      <c r="R81" t="s">
        <v>4680</v>
      </c>
      <c r="S81" t="s">
        <v>4681</v>
      </c>
      <c r="T81" t="s">
        <v>4682</v>
      </c>
    </row>
    <row r="82" spans="1:20" x14ac:dyDescent="0.35">
      <c r="A82" t="s">
        <v>161</v>
      </c>
      <c r="B82">
        <v>51.01</v>
      </c>
      <c r="C82">
        <v>9.1999999999999993</v>
      </c>
      <c r="D82" t="s">
        <v>4680</v>
      </c>
      <c r="E82" t="s">
        <v>4680</v>
      </c>
      <c r="F82" t="s">
        <v>4680</v>
      </c>
      <c r="G82" t="s">
        <v>4681</v>
      </c>
      <c r="H82" t="s">
        <v>4682</v>
      </c>
      <c r="K82" t="s">
        <v>161</v>
      </c>
      <c r="L82">
        <v>51.01</v>
      </c>
      <c r="M82" t="str">
        <f t="shared" si="2"/>
        <v>OVERWEIGHT</v>
      </c>
      <c r="N82">
        <v>9.1999999999999993</v>
      </c>
      <c r="O82" t="str">
        <f t="shared" si="3"/>
        <v>DIABETES</v>
      </c>
      <c r="P82" t="s">
        <v>4680</v>
      </c>
      <c r="Q82" t="s">
        <v>4680</v>
      </c>
      <c r="R82" t="s">
        <v>4680</v>
      </c>
      <c r="S82" t="s">
        <v>4681</v>
      </c>
      <c r="T82" t="s">
        <v>4682</v>
      </c>
    </row>
    <row r="83" spans="1:20" x14ac:dyDescent="0.35">
      <c r="A83" t="s">
        <v>163</v>
      </c>
      <c r="B83">
        <v>45.65</v>
      </c>
      <c r="C83">
        <v>5.1100000000000003</v>
      </c>
      <c r="D83" t="s">
        <v>4682</v>
      </c>
      <c r="E83" t="s">
        <v>4680</v>
      </c>
      <c r="F83" t="s">
        <v>4680</v>
      </c>
      <c r="G83">
        <v>1</v>
      </c>
      <c r="H83" t="s">
        <v>4682</v>
      </c>
      <c r="K83" t="s">
        <v>163</v>
      </c>
      <c r="L83">
        <v>45.65</v>
      </c>
      <c r="M83" t="str">
        <f t="shared" si="2"/>
        <v>OVERWEIGHT</v>
      </c>
      <c r="N83">
        <v>5.1100000000000003</v>
      </c>
      <c r="O83" t="str">
        <f t="shared" si="3"/>
        <v>NORMAL</v>
      </c>
      <c r="P83" t="s">
        <v>4682</v>
      </c>
      <c r="Q83" t="s">
        <v>4680</v>
      </c>
      <c r="R83" t="s">
        <v>4680</v>
      </c>
      <c r="S83">
        <v>1</v>
      </c>
      <c r="T83" t="s">
        <v>4682</v>
      </c>
    </row>
    <row r="84" spans="1:20" x14ac:dyDescent="0.35">
      <c r="A84" t="s">
        <v>165</v>
      </c>
      <c r="B84">
        <v>52.9</v>
      </c>
      <c r="C84">
        <v>5.34</v>
      </c>
      <c r="D84" t="s">
        <v>4680</v>
      </c>
      <c r="E84" t="s">
        <v>4680</v>
      </c>
      <c r="F84" t="s">
        <v>4680</v>
      </c>
      <c r="G84" t="s">
        <v>4681</v>
      </c>
      <c r="H84" t="s">
        <v>4682</v>
      </c>
      <c r="K84" t="s">
        <v>165</v>
      </c>
      <c r="L84">
        <v>52.9</v>
      </c>
      <c r="M84" t="str">
        <f t="shared" si="2"/>
        <v>OVERWEIGHT</v>
      </c>
      <c r="N84">
        <v>5.34</v>
      </c>
      <c r="O84" t="str">
        <f t="shared" si="3"/>
        <v>NORMAL</v>
      </c>
      <c r="P84" t="s">
        <v>4680</v>
      </c>
      <c r="Q84" t="s">
        <v>4680</v>
      </c>
      <c r="R84" t="s">
        <v>4680</v>
      </c>
      <c r="S84" t="s">
        <v>4681</v>
      </c>
      <c r="T84" t="s">
        <v>4682</v>
      </c>
    </row>
    <row r="85" spans="1:20" x14ac:dyDescent="0.35">
      <c r="A85" t="s">
        <v>167</v>
      </c>
      <c r="B85">
        <v>45.41</v>
      </c>
      <c r="C85">
        <v>4.03</v>
      </c>
      <c r="D85" t="s">
        <v>4682</v>
      </c>
      <c r="E85" t="s">
        <v>4680</v>
      </c>
      <c r="F85" t="s">
        <v>4680</v>
      </c>
      <c r="G85">
        <v>1</v>
      </c>
      <c r="H85" t="s">
        <v>4682</v>
      </c>
      <c r="K85" t="s">
        <v>167</v>
      </c>
      <c r="L85">
        <v>45.41</v>
      </c>
      <c r="M85" t="str">
        <f t="shared" si="2"/>
        <v>OVERWEIGHT</v>
      </c>
      <c r="N85">
        <v>4.03</v>
      </c>
      <c r="O85" t="str">
        <f t="shared" si="3"/>
        <v>NORMAL</v>
      </c>
      <c r="P85" t="s">
        <v>4682</v>
      </c>
      <c r="Q85" t="s">
        <v>4680</v>
      </c>
      <c r="R85" t="s">
        <v>4680</v>
      </c>
      <c r="S85">
        <v>1</v>
      </c>
      <c r="T85" t="s">
        <v>4682</v>
      </c>
    </row>
    <row r="86" spans="1:20" x14ac:dyDescent="0.35">
      <c r="A86" t="s">
        <v>169</v>
      </c>
      <c r="B86">
        <v>49.41</v>
      </c>
      <c r="C86">
        <v>4.2300000000000004</v>
      </c>
      <c r="D86" t="s">
        <v>4682</v>
      </c>
      <c r="E86" t="s">
        <v>4680</v>
      </c>
      <c r="F86" t="s">
        <v>4683</v>
      </c>
      <c r="G86">
        <v>1</v>
      </c>
      <c r="H86" t="s">
        <v>4682</v>
      </c>
      <c r="K86" t="s">
        <v>169</v>
      </c>
      <c r="L86">
        <v>49.41</v>
      </c>
      <c r="M86" t="str">
        <f t="shared" si="2"/>
        <v>OVERWEIGHT</v>
      </c>
      <c r="N86">
        <v>4.2300000000000004</v>
      </c>
      <c r="O86" t="str">
        <f t="shared" si="3"/>
        <v>NORMAL</v>
      </c>
      <c r="P86" t="s">
        <v>4682</v>
      </c>
      <c r="Q86" t="s">
        <v>4680</v>
      </c>
      <c r="R86" t="s">
        <v>4683</v>
      </c>
      <c r="S86">
        <v>1</v>
      </c>
      <c r="T86" t="s">
        <v>4682</v>
      </c>
    </row>
    <row r="87" spans="1:20" x14ac:dyDescent="0.35">
      <c r="A87" t="s">
        <v>171</v>
      </c>
      <c r="B87">
        <v>31.824999999999999</v>
      </c>
      <c r="C87">
        <v>4.0599999999999996</v>
      </c>
      <c r="D87" t="s">
        <v>4680</v>
      </c>
      <c r="E87" t="s">
        <v>4680</v>
      </c>
      <c r="F87" t="s">
        <v>4680</v>
      </c>
      <c r="G87">
        <v>2</v>
      </c>
      <c r="H87" t="s">
        <v>4682</v>
      </c>
      <c r="K87" t="s">
        <v>171</v>
      </c>
      <c r="L87">
        <v>31.824999999999999</v>
      </c>
      <c r="M87" t="str">
        <f t="shared" si="2"/>
        <v>OVERWEIGHT</v>
      </c>
      <c r="N87">
        <v>4.0599999999999996</v>
      </c>
      <c r="O87" t="str">
        <f t="shared" si="3"/>
        <v>NORMAL</v>
      </c>
      <c r="P87" t="s">
        <v>4680</v>
      </c>
      <c r="Q87" t="s">
        <v>4680</v>
      </c>
      <c r="R87" t="s">
        <v>4680</v>
      </c>
      <c r="S87">
        <v>2</v>
      </c>
      <c r="T87" t="s">
        <v>4682</v>
      </c>
    </row>
    <row r="88" spans="1:20" x14ac:dyDescent="0.35">
      <c r="A88" t="s">
        <v>173</v>
      </c>
      <c r="B88">
        <v>51.28</v>
      </c>
      <c r="C88">
        <v>4.68</v>
      </c>
      <c r="D88" t="s">
        <v>4680</v>
      </c>
      <c r="E88" t="s">
        <v>4680</v>
      </c>
      <c r="F88" t="s">
        <v>4680</v>
      </c>
      <c r="G88">
        <v>2</v>
      </c>
      <c r="H88" t="s">
        <v>4682</v>
      </c>
      <c r="K88" t="s">
        <v>173</v>
      </c>
      <c r="L88">
        <v>51.28</v>
      </c>
      <c r="M88" t="str">
        <f t="shared" si="2"/>
        <v>OVERWEIGHT</v>
      </c>
      <c r="N88">
        <v>4.68</v>
      </c>
      <c r="O88" t="str">
        <f t="shared" si="3"/>
        <v>NORMAL</v>
      </c>
      <c r="P88" t="s">
        <v>4680</v>
      </c>
      <c r="Q88" t="s">
        <v>4680</v>
      </c>
      <c r="R88" t="s">
        <v>4680</v>
      </c>
      <c r="S88">
        <v>2</v>
      </c>
      <c r="T88" t="s">
        <v>4682</v>
      </c>
    </row>
    <row r="89" spans="1:20" x14ac:dyDescent="0.35">
      <c r="A89" t="s">
        <v>175</v>
      </c>
      <c r="B89">
        <v>34.96</v>
      </c>
      <c r="C89">
        <v>4.34</v>
      </c>
      <c r="D89" t="s">
        <v>4680</v>
      </c>
      <c r="E89" t="s">
        <v>4680</v>
      </c>
      <c r="F89" t="s">
        <v>4683</v>
      </c>
      <c r="G89">
        <v>1</v>
      </c>
      <c r="H89" t="s">
        <v>4682</v>
      </c>
      <c r="K89" t="s">
        <v>175</v>
      </c>
      <c r="L89">
        <v>34.96</v>
      </c>
      <c r="M89" t="str">
        <f t="shared" si="2"/>
        <v>OVERWEIGHT</v>
      </c>
      <c r="N89">
        <v>4.34</v>
      </c>
      <c r="O89" t="str">
        <f t="shared" si="3"/>
        <v>NORMAL</v>
      </c>
      <c r="P89" t="s">
        <v>4680</v>
      </c>
      <c r="Q89" t="s">
        <v>4680</v>
      </c>
      <c r="R89" t="s">
        <v>4683</v>
      </c>
      <c r="S89">
        <v>1</v>
      </c>
      <c r="T89" t="s">
        <v>4682</v>
      </c>
    </row>
    <row r="90" spans="1:20" x14ac:dyDescent="0.35">
      <c r="A90" t="s">
        <v>177</v>
      </c>
      <c r="B90">
        <v>33.11</v>
      </c>
      <c r="C90">
        <v>10.51</v>
      </c>
      <c r="D90" t="s">
        <v>4680</v>
      </c>
      <c r="E90" t="s">
        <v>4680</v>
      </c>
      <c r="F90" t="s">
        <v>4680</v>
      </c>
      <c r="G90" t="s">
        <v>4681</v>
      </c>
      <c r="H90" t="s">
        <v>4682</v>
      </c>
      <c r="K90" t="s">
        <v>177</v>
      </c>
      <c r="L90">
        <v>33.11</v>
      </c>
      <c r="M90" t="str">
        <f t="shared" si="2"/>
        <v>OVERWEIGHT</v>
      </c>
      <c r="N90">
        <v>10.51</v>
      </c>
      <c r="O90" t="str">
        <f t="shared" si="3"/>
        <v>DIABETES</v>
      </c>
      <c r="P90" t="s">
        <v>4680</v>
      </c>
      <c r="Q90" t="s">
        <v>4680</v>
      </c>
      <c r="R90" t="s">
        <v>4680</v>
      </c>
      <c r="S90" t="s">
        <v>4681</v>
      </c>
      <c r="T90" t="s">
        <v>4682</v>
      </c>
    </row>
    <row r="91" spans="1:20" x14ac:dyDescent="0.35">
      <c r="A91" t="s">
        <v>179</v>
      </c>
      <c r="B91">
        <v>54.74</v>
      </c>
      <c r="C91">
        <v>5.84</v>
      </c>
      <c r="D91" t="s">
        <v>4682</v>
      </c>
      <c r="E91" t="s">
        <v>4680</v>
      </c>
      <c r="F91" t="s">
        <v>4683</v>
      </c>
      <c r="G91">
        <v>1</v>
      </c>
      <c r="H91" t="s">
        <v>4682</v>
      </c>
      <c r="K91" t="s">
        <v>179</v>
      </c>
      <c r="L91">
        <v>54.74</v>
      </c>
      <c r="M91" t="str">
        <f t="shared" si="2"/>
        <v>OVERWEIGHT</v>
      </c>
      <c r="N91">
        <v>5.84</v>
      </c>
      <c r="O91" t="str">
        <f t="shared" si="3"/>
        <v>PREDIABETES</v>
      </c>
      <c r="P91" t="s">
        <v>4682</v>
      </c>
      <c r="Q91" t="s">
        <v>4680</v>
      </c>
      <c r="R91" t="s">
        <v>4683</v>
      </c>
      <c r="S91">
        <v>1</v>
      </c>
      <c r="T91" t="s">
        <v>4682</v>
      </c>
    </row>
    <row r="92" spans="1:20" x14ac:dyDescent="0.35">
      <c r="A92" t="s">
        <v>181</v>
      </c>
      <c r="B92">
        <v>32.56</v>
      </c>
      <c r="C92">
        <v>5.41</v>
      </c>
      <c r="D92" t="s">
        <v>4680</v>
      </c>
      <c r="E92" t="s">
        <v>4680</v>
      </c>
      <c r="F92" t="s">
        <v>4683</v>
      </c>
      <c r="G92">
        <v>1</v>
      </c>
      <c r="H92" t="s">
        <v>4682</v>
      </c>
      <c r="K92" t="s">
        <v>181</v>
      </c>
      <c r="L92">
        <v>32.56</v>
      </c>
      <c r="M92" t="str">
        <f t="shared" si="2"/>
        <v>OVERWEIGHT</v>
      </c>
      <c r="N92">
        <v>5.41</v>
      </c>
      <c r="O92" t="str">
        <f t="shared" si="3"/>
        <v>NORMAL</v>
      </c>
      <c r="P92" t="s">
        <v>4680</v>
      </c>
      <c r="Q92" t="s">
        <v>4680</v>
      </c>
      <c r="R92" t="s">
        <v>4683</v>
      </c>
      <c r="S92">
        <v>1</v>
      </c>
      <c r="T92" t="s">
        <v>4682</v>
      </c>
    </row>
    <row r="93" spans="1:20" x14ac:dyDescent="0.35">
      <c r="A93" t="s">
        <v>183</v>
      </c>
      <c r="B93">
        <v>39.049999999999997</v>
      </c>
      <c r="C93">
        <v>6.06</v>
      </c>
      <c r="D93" t="s">
        <v>4680</v>
      </c>
      <c r="E93" t="s">
        <v>4680</v>
      </c>
      <c r="F93" t="s">
        <v>4680</v>
      </c>
      <c r="G93">
        <v>1</v>
      </c>
      <c r="H93" t="s">
        <v>4682</v>
      </c>
      <c r="K93" t="s">
        <v>183</v>
      </c>
      <c r="L93">
        <v>39.049999999999997</v>
      </c>
      <c r="M93" t="str">
        <f t="shared" si="2"/>
        <v>OVERWEIGHT</v>
      </c>
      <c r="N93">
        <v>6.06</v>
      </c>
      <c r="O93" t="str">
        <f t="shared" si="3"/>
        <v>PREDIABETES</v>
      </c>
      <c r="P93" t="s">
        <v>4680</v>
      </c>
      <c r="Q93" t="s">
        <v>4680</v>
      </c>
      <c r="R93" t="s">
        <v>4680</v>
      </c>
      <c r="S93">
        <v>1</v>
      </c>
      <c r="T93" t="s">
        <v>4682</v>
      </c>
    </row>
    <row r="94" spans="1:20" x14ac:dyDescent="0.35">
      <c r="A94" t="s">
        <v>185</v>
      </c>
      <c r="B94">
        <v>42.75</v>
      </c>
      <c r="C94">
        <v>4.22</v>
      </c>
      <c r="D94" t="s">
        <v>4680</v>
      </c>
      <c r="E94" t="s">
        <v>4680</v>
      </c>
      <c r="F94" t="s">
        <v>4680</v>
      </c>
      <c r="G94" t="s">
        <v>4681</v>
      </c>
      <c r="H94" t="s">
        <v>4682</v>
      </c>
      <c r="K94" t="s">
        <v>185</v>
      </c>
      <c r="L94">
        <v>42.75</v>
      </c>
      <c r="M94" t="str">
        <f t="shared" si="2"/>
        <v>OVERWEIGHT</v>
      </c>
      <c r="N94">
        <v>4.22</v>
      </c>
      <c r="O94" t="str">
        <f t="shared" si="3"/>
        <v>NORMAL</v>
      </c>
      <c r="P94" t="s">
        <v>4680</v>
      </c>
      <c r="Q94" t="s">
        <v>4680</v>
      </c>
      <c r="R94" t="s">
        <v>4680</v>
      </c>
      <c r="S94" t="s">
        <v>4681</v>
      </c>
      <c r="T94" t="s">
        <v>4682</v>
      </c>
    </row>
    <row r="95" spans="1:20" x14ac:dyDescent="0.35">
      <c r="A95" t="s">
        <v>187</v>
      </c>
      <c r="B95">
        <v>50.58</v>
      </c>
      <c r="C95">
        <v>5.12</v>
      </c>
      <c r="D95" t="s">
        <v>4680</v>
      </c>
      <c r="E95" t="s">
        <v>4680</v>
      </c>
      <c r="F95" t="s">
        <v>4680</v>
      </c>
      <c r="G95">
        <v>2</v>
      </c>
      <c r="H95" t="s">
        <v>4682</v>
      </c>
      <c r="K95" t="s">
        <v>187</v>
      </c>
      <c r="L95">
        <v>50.58</v>
      </c>
      <c r="M95" t="str">
        <f t="shared" si="2"/>
        <v>OVERWEIGHT</v>
      </c>
      <c r="N95">
        <v>5.12</v>
      </c>
      <c r="O95" t="str">
        <f t="shared" si="3"/>
        <v>NORMAL</v>
      </c>
      <c r="P95" t="s">
        <v>4680</v>
      </c>
      <c r="Q95" t="s">
        <v>4680</v>
      </c>
      <c r="R95" t="s">
        <v>4680</v>
      </c>
      <c r="S95">
        <v>2</v>
      </c>
      <c r="T95" t="s">
        <v>4682</v>
      </c>
    </row>
    <row r="96" spans="1:20" x14ac:dyDescent="0.35">
      <c r="A96" t="s">
        <v>189</v>
      </c>
      <c r="B96">
        <v>30.495000000000001</v>
      </c>
      <c r="C96">
        <v>4.57</v>
      </c>
      <c r="D96" t="s">
        <v>4682</v>
      </c>
      <c r="E96" t="s">
        <v>4680</v>
      </c>
      <c r="F96" t="s">
        <v>4680</v>
      </c>
      <c r="G96" t="s">
        <v>4681</v>
      </c>
      <c r="H96" t="s">
        <v>4682</v>
      </c>
      <c r="K96" t="s">
        <v>189</v>
      </c>
      <c r="L96">
        <v>30.495000000000001</v>
      </c>
      <c r="M96" t="str">
        <f t="shared" si="2"/>
        <v>OVERWEIGHT</v>
      </c>
      <c r="N96">
        <v>4.57</v>
      </c>
      <c r="O96" t="str">
        <f t="shared" si="3"/>
        <v>NORMAL</v>
      </c>
      <c r="P96" t="s">
        <v>4682</v>
      </c>
      <c r="Q96" t="s">
        <v>4680</v>
      </c>
      <c r="R96" t="s">
        <v>4680</v>
      </c>
      <c r="S96" t="s">
        <v>4681</v>
      </c>
      <c r="T96" t="s">
        <v>4682</v>
      </c>
    </row>
    <row r="97" spans="1:20" x14ac:dyDescent="0.35">
      <c r="A97" t="s">
        <v>191</v>
      </c>
      <c r="B97">
        <v>48.31</v>
      </c>
      <c r="C97">
        <v>9.58</v>
      </c>
      <c r="D97" t="s">
        <v>4682</v>
      </c>
      <c r="E97" t="s">
        <v>4680</v>
      </c>
      <c r="F97" t="s">
        <v>4680</v>
      </c>
      <c r="G97">
        <v>2</v>
      </c>
      <c r="H97" t="s">
        <v>4682</v>
      </c>
      <c r="K97" t="s">
        <v>191</v>
      </c>
      <c r="L97">
        <v>48.31</v>
      </c>
      <c r="M97" t="str">
        <f t="shared" si="2"/>
        <v>OVERWEIGHT</v>
      </c>
      <c r="N97">
        <v>9.58</v>
      </c>
      <c r="O97" t="str">
        <f t="shared" si="3"/>
        <v>DIABETES</v>
      </c>
      <c r="P97" t="s">
        <v>4682</v>
      </c>
      <c r="Q97" t="s">
        <v>4680</v>
      </c>
      <c r="R97" t="s">
        <v>4680</v>
      </c>
      <c r="S97">
        <v>2</v>
      </c>
      <c r="T97" t="s">
        <v>4682</v>
      </c>
    </row>
    <row r="98" spans="1:20" x14ac:dyDescent="0.35">
      <c r="A98" t="s">
        <v>193</v>
      </c>
      <c r="B98">
        <v>48.99</v>
      </c>
      <c r="C98">
        <v>9.7799999999999994</v>
      </c>
      <c r="D98" t="s">
        <v>4682</v>
      </c>
      <c r="E98" t="s">
        <v>4680</v>
      </c>
      <c r="F98" t="s">
        <v>4680</v>
      </c>
      <c r="G98">
        <v>1</v>
      </c>
      <c r="H98" t="s">
        <v>4682</v>
      </c>
      <c r="K98" t="s">
        <v>193</v>
      </c>
      <c r="L98">
        <v>48.99</v>
      </c>
      <c r="M98" t="str">
        <f t="shared" si="2"/>
        <v>OVERWEIGHT</v>
      </c>
      <c r="N98">
        <v>9.7799999999999994</v>
      </c>
      <c r="O98" t="str">
        <f t="shared" si="3"/>
        <v>DIABETES</v>
      </c>
      <c r="P98" t="s">
        <v>4682</v>
      </c>
      <c r="Q98" t="s">
        <v>4680</v>
      </c>
      <c r="R98" t="s">
        <v>4680</v>
      </c>
      <c r="S98">
        <v>1</v>
      </c>
      <c r="T98" t="s">
        <v>4682</v>
      </c>
    </row>
    <row r="99" spans="1:20" x14ac:dyDescent="0.35">
      <c r="A99" t="s">
        <v>195</v>
      </c>
      <c r="B99">
        <v>38.39</v>
      </c>
      <c r="C99">
        <v>4.1100000000000003</v>
      </c>
      <c r="D99" t="s">
        <v>4682</v>
      </c>
      <c r="E99" t="s">
        <v>4680</v>
      </c>
      <c r="F99" t="s">
        <v>4680</v>
      </c>
      <c r="G99" t="s">
        <v>4681</v>
      </c>
      <c r="H99" t="s">
        <v>4682</v>
      </c>
      <c r="K99" t="s">
        <v>195</v>
      </c>
      <c r="L99">
        <v>38.39</v>
      </c>
      <c r="M99" t="str">
        <f t="shared" si="2"/>
        <v>OVERWEIGHT</v>
      </c>
      <c r="N99">
        <v>4.1100000000000003</v>
      </c>
      <c r="O99" t="str">
        <f t="shared" si="3"/>
        <v>NORMAL</v>
      </c>
      <c r="P99" t="s">
        <v>4682</v>
      </c>
      <c r="Q99" t="s">
        <v>4680</v>
      </c>
      <c r="R99" t="s">
        <v>4680</v>
      </c>
      <c r="S99" t="s">
        <v>4681</v>
      </c>
      <c r="T99" t="s">
        <v>4682</v>
      </c>
    </row>
    <row r="100" spans="1:20" x14ac:dyDescent="0.35">
      <c r="A100" t="s">
        <v>197</v>
      </c>
      <c r="B100">
        <v>44.34</v>
      </c>
      <c r="C100">
        <v>4.0199999999999996</v>
      </c>
      <c r="D100" t="s">
        <v>4682</v>
      </c>
      <c r="E100" t="s">
        <v>4680</v>
      </c>
      <c r="F100" t="s">
        <v>4680</v>
      </c>
      <c r="G100">
        <v>2</v>
      </c>
      <c r="H100" t="s">
        <v>4682</v>
      </c>
      <c r="K100" t="s">
        <v>197</v>
      </c>
      <c r="L100">
        <v>44.34</v>
      </c>
      <c r="M100" t="str">
        <f t="shared" si="2"/>
        <v>OVERWEIGHT</v>
      </c>
      <c r="N100">
        <v>4.0199999999999996</v>
      </c>
      <c r="O100" t="str">
        <f t="shared" si="3"/>
        <v>NORMAL</v>
      </c>
      <c r="P100" t="s">
        <v>4682</v>
      </c>
      <c r="Q100" t="s">
        <v>4680</v>
      </c>
      <c r="R100" t="s">
        <v>4680</v>
      </c>
      <c r="S100">
        <v>2</v>
      </c>
      <c r="T100" t="s">
        <v>4682</v>
      </c>
    </row>
    <row r="101" spans="1:20" x14ac:dyDescent="0.35">
      <c r="A101" t="s">
        <v>199</v>
      </c>
      <c r="B101">
        <v>41.51</v>
      </c>
      <c r="C101">
        <v>6.92</v>
      </c>
      <c r="D101" t="s">
        <v>4680</v>
      </c>
      <c r="E101" t="s">
        <v>4680</v>
      </c>
      <c r="F101" t="s">
        <v>4680</v>
      </c>
      <c r="G101" t="s">
        <v>4681</v>
      </c>
      <c r="H101" t="s">
        <v>4682</v>
      </c>
      <c r="K101" t="s">
        <v>199</v>
      </c>
      <c r="L101">
        <v>41.51</v>
      </c>
      <c r="M101" t="str">
        <f t="shared" si="2"/>
        <v>OVERWEIGHT</v>
      </c>
      <c r="N101">
        <v>6.92</v>
      </c>
      <c r="O101" t="str">
        <f t="shared" si="3"/>
        <v>DIABETES</v>
      </c>
      <c r="P101" t="s">
        <v>4680</v>
      </c>
      <c r="Q101" t="s">
        <v>4680</v>
      </c>
      <c r="R101" t="s">
        <v>4680</v>
      </c>
      <c r="S101" t="s">
        <v>4681</v>
      </c>
      <c r="T101" t="s">
        <v>4682</v>
      </c>
    </row>
    <row r="102" spans="1:20" x14ac:dyDescent="0.35">
      <c r="A102" t="s">
        <v>201</v>
      </c>
      <c r="B102">
        <v>48.2</v>
      </c>
      <c r="C102">
        <v>4.84</v>
      </c>
      <c r="D102" t="s">
        <v>4680</v>
      </c>
      <c r="E102" t="s">
        <v>4680</v>
      </c>
      <c r="F102" t="s">
        <v>4680</v>
      </c>
      <c r="G102" t="s">
        <v>4681</v>
      </c>
      <c r="H102" t="s">
        <v>4682</v>
      </c>
      <c r="K102" t="s">
        <v>201</v>
      </c>
      <c r="L102">
        <v>48.2</v>
      </c>
      <c r="M102" t="str">
        <f t="shared" si="2"/>
        <v>OVERWEIGHT</v>
      </c>
      <c r="N102">
        <v>4.84</v>
      </c>
      <c r="O102" t="str">
        <f t="shared" si="3"/>
        <v>NORMAL</v>
      </c>
      <c r="P102" t="s">
        <v>4680</v>
      </c>
      <c r="Q102" t="s">
        <v>4680</v>
      </c>
      <c r="R102" t="s">
        <v>4680</v>
      </c>
      <c r="S102" t="s">
        <v>4681</v>
      </c>
      <c r="T102" t="s">
        <v>4682</v>
      </c>
    </row>
    <row r="103" spans="1:20" x14ac:dyDescent="0.35">
      <c r="A103" t="s">
        <v>203</v>
      </c>
      <c r="B103">
        <v>35.75</v>
      </c>
      <c r="C103">
        <v>8</v>
      </c>
      <c r="D103" t="s">
        <v>4682</v>
      </c>
      <c r="E103" t="s">
        <v>4680</v>
      </c>
      <c r="F103" t="s">
        <v>4680</v>
      </c>
      <c r="G103" t="s">
        <v>4681</v>
      </c>
      <c r="H103" t="s">
        <v>4682</v>
      </c>
      <c r="K103" t="s">
        <v>203</v>
      </c>
      <c r="L103">
        <v>35.75</v>
      </c>
      <c r="M103" t="str">
        <f t="shared" si="2"/>
        <v>OVERWEIGHT</v>
      </c>
      <c r="N103">
        <v>8</v>
      </c>
      <c r="O103" t="str">
        <f t="shared" si="3"/>
        <v>DIABETES</v>
      </c>
      <c r="P103" t="s">
        <v>4682</v>
      </c>
      <c r="Q103" t="s">
        <v>4680</v>
      </c>
      <c r="R103" t="s">
        <v>4680</v>
      </c>
      <c r="S103" t="s">
        <v>4681</v>
      </c>
      <c r="T103" t="s">
        <v>4682</v>
      </c>
    </row>
    <row r="104" spans="1:20" x14ac:dyDescent="0.35">
      <c r="A104" t="s">
        <v>205</v>
      </c>
      <c r="B104">
        <v>53.81</v>
      </c>
      <c r="C104">
        <v>8.77</v>
      </c>
      <c r="D104" t="s">
        <v>4682</v>
      </c>
      <c r="E104" t="s">
        <v>4680</v>
      </c>
      <c r="F104" t="s">
        <v>4680</v>
      </c>
      <c r="G104" t="s">
        <v>4681</v>
      </c>
      <c r="H104" t="s">
        <v>4682</v>
      </c>
      <c r="K104" t="s">
        <v>205</v>
      </c>
      <c r="L104">
        <v>53.81</v>
      </c>
      <c r="M104" t="str">
        <f t="shared" si="2"/>
        <v>OVERWEIGHT</v>
      </c>
      <c r="N104">
        <v>8.77</v>
      </c>
      <c r="O104" t="str">
        <f t="shared" si="3"/>
        <v>DIABETES</v>
      </c>
      <c r="P104" t="s">
        <v>4682</v>
      </c>
      <c r="Q104" t="s">
        <v>4680</v>
      </c>
      <c r="R104" t="s">
        <v>4680</v>
      </c>
      <c r="S104" t="s">
        <v>4681</v>
      </c>
      <c r="T104" t="s">
        <v>4682</v>
      </c>
    </row>
    <row r="105" spans="1:20" x14ac:dyDescent="0.35">
      <c r="A105" t="s">
        <v>207</v>
      </c>
      <c r="B105">
        <v>49.48</v>
      </c>
      <c r="C105">
        <v>4.96</v>
      </c>
      <c r="D105" t="s">
        <v>4680</v>
      </c>
      <c r="E105" t="s">
        <v>4680</v>
      </c>
      <c r="F105" t="s">
        <v>4683</v>
      </c>
      <c r="G105">
        <v>1</v>
      </c>
      <c r="H105" t="s">
        <v>4682</v>
      </c>
      <c r="K105" t="s">
        <v>207</v>
      </c>
      <c r="L105">
        <v>49.48</v>
      </c>
      <c r="M105" t="str">
        <f t="shared" si="2"/>
        <v>OVERWEIGHT</v>
      </c>
      <c r="N105">
        <v>4.96</v>
      </c>
      <c r="O105" t="str">
        <f t="shared" si="3"/>
        <v>NORMAL</v>
      </c>
      <c r="P105" t="s">
        <v>4680</v>
      </c>
      <c r="Q105" t="s">
        <v>4680</v>
      </c>
      <c r="R105" t="s">
        <v>4683</v>
      </c>
      <c r="S105">
        <v>1</v>
      </c>
      <c r="T105" t="s">
        <v>4682</v>
      </c>
    </row>
    <row r="106" spans="1:20" x14ac:dyDescent="0.35">
      <c r="A106" t="s">
        <v>209</v>
      </c>
      <c r="B106">
        <v>34.1</v>
      </c>
      <c r="C106">
        <v>4.43</v>
      </c>
      <c r="D106" t="s">
        <v>4682</v>
      </c>
      <c r="E106" t="s">
        <v>4680</v>
      </c>
      <c r="F106" t="s">
        <v>4680</v>
      </c>
      <c r="G106" t="s">
        <v>4681</v>
      </c>
      <c r="H106" t="s">
        <v>4682</v>
      </c>
      <c r="K106" t="s">
        <v>209</v>
      </c>
      <c r="L106">
        <v>34.1</v>
      </c>
      <c r="M106" t="str">
        <f t="shared" si="2"/>
        <v>OVERWEIGHT</v>
      </c>
      <c r="N106">
        <v>4.43</v>
      </c>
      <c r="O106" t="str">
        <f t="shared" si="3"/>
        <v>NORMAL</v>
      </c>
      <c r="P106" t="s">
        <v>4682</v>
      </c>
      <c r="Q106" t="s">
        <v>4680</v>
      </c>
      <c r="R106" t="s">
        <v>4680</v>
      </c>
      <c r="S106" t="s">
        <v>4681</v>
      </c>
      <c r="T106" t="s">
        <v>4682</v>
      </c>
    </row>
    <row r="107" spans="1:20" x14ac:dyDescent="0.35">
      <c r="A107" t="s">
        <v>211</v>
      </c>
      <c r="B107">
        <v>35.299999999999997</v>
      </c>
      <c r="C107">
        <v>5.82</v>
      </c>
      <c r="D107" t="s">
        <v>4682</v>
      </c>
      <c r="E107" t="s">
        <v>4680</v>
      </c>
      <c r="F107" t="s">
        <v>4683</v>
      </c>
      <c r="G107">
        <v>1</v>
      </c>
      <c r="H107" t="s">
        <v>4682</v>
      </c>
      <c r="K107" t="s">
        <v>211</v>
      </c>
      <c r="L107">
        <v>35.299999999999997</v>
      </c>
      <c r="M107" t="str">
        <f t="shared" si="2"/>
        <v>OVERWEIGHT</v>
      </c>
      <c r="N107">
        <v>5.82</v>
      </c>
      <c r="O107" t="str">
        <f t="shared" si="3"/>
        <v>PREDIABETES</v>
      </c>
      <c r="P107" t="s">
        <v>4682</v>
      </c>
      <c r="Q107" t="s">
        <v>4680</v>
      </c>
      <c r="R107" t="s">
        <v>4683</v>
      </c>
      <c r="S107">
        <v>1</v>
      </c>
      <c r="T107" t="s">
        <v>4682</v>
      </c>
    </row>
    <row r="108" spans="1:20" x14ac:dyDescent="0.35">
      <c r="A108" t="s">
        <v>213</v>
      </c>
      <c r="B108">
        <v>43.83</v>
      </c>
      <c r="C108">
        <v>6.03</v>
      </c>
      <c r="D108" t="s">
        <v>4682</v>
      </c>
      <c r="E108" t="s">
        <v>4680</v>
      </c>
      <c r="F108" t="s">
        <v>4680</v>
      </c>
      <c r="G108">
        <v>2</v>
      </c>
      <c r="H108" t="s">
        <v>4682</v>
      </c>
      <c r="K108" t="s">
        <v>213</v>
      </c>
      <c r="L108">
        <v>43.83</v>
      </c>
      <c r="M108" t="str">
        <f t="shared" si="2"/>
        <v>OVERWEIGHT</v>
      </c>
      <c r="N108">
        <v>6.03</v>
      </c>
      <c r="O108" t="str">
        <f t="shared" si="3"/>
        <v>PREDIABETES</v>
      </c>
      <c r="P108" t="s">
        <v>4682</v>
      </c>
      <c r="Q108" t="s">
        <v>4680</v>
      </c>
      <c r="R108" t="s">
        <v>4680</v>
      </c>
      <c r="S108">
        <v>2</v>
      </c>
      <c r="T108" t="s">
        <v>4682</v>
      </c>
    </row>
    <row r="109" spans="1:20" x14ac:dyDescent="0.35">
      <c r="A109" t="s">
        <v>215</v>
      </c>
      <c r="B109">
        <v>50.07</v>
      </c>
      <c r="C109">
        <v>9.27</v>
      </c>
      <c r="D109" t="s">
        <v>4680</v>
      </c>
      <c r="E109" t="s">
        <v>4680</v>
      </c>
      <c r="F109" t="s">
        <v>4680</v>
      </c>
      <c r="G109" t="s">
        <v>4681</v>
      </c>
      <c r="H109" t="s">
        <v>4682</v>
      </c>
      <c r="K109" t="s">
        <v>215</v>
      </c>
      <c r="L109">
        <v>50.07</v>
      </c>
      <c r="M109" t="str">
        <f t="shared" si="2"/>
        <v>OVERWEIGHT</v>
      </c>
      <c r="N109">
        <v>9.27</v>
      </c>
      <c r="O109" t="str">
        <f t="shared" si="3"/>
        <v>DIABETES</v>
      </c>
      <c r="P109" t="s">
        <v>4680</v>
      </c>
      <c r="Q109" t="s">
        <v>4680</v>
      </c>
      <c r="R109" t="s">
        <v>4680</v>
      </c>
      <c r="S109" t="s">
        <v>4681</v>
      </c>
      <c r="T109" t="s">
        <v>4682</v>
      </c>
    </row>
    <row r="110" spans="1:20" x14ac:dyDescent="0.35">
      <c r="A110" t="s">
        <v>217</v>
      </c>
      <c r="B110">
        <v>32.774999999999999</v>
      </c>
      <c r="C110">
        <v>5.53</v>
      </c>
      <c r="D110" t="s">
        <v>4680</v>
      </c>
      <c r="E110" t="s">
        <v>4680</v>
      </c>
      <c r="F110" t="s">
        <v>4680</v>
      </c>
      <c r="G110" t="s">
        <v>4681</v>
      </c>
      <c r="H110" t="s">
        <v>4682</v>
      </c>
      <c r="K110" t="s">
        <v>217</v>
      </c>
      <c r="L110">
        <v>32.774999999999999</v>
      </c>
      <c r="M110" t="str">
        <f t="shared" si="2"/>
        <v>OVERWEIGHT</v>
      </c>
      <c r="N110">
        <v>5.53</v>
      </c>
      <c r="O110" t="str">
        <f t="shared" si="3"/>
        <v>NORMAL</v>
      </c>
      <c r="P110" t="s">
        <v>4680</v>
      </c>
      <c r="Q110" t="s">
        <v>4680</v>
      </c>
      <c r="R110" t="s">
        <v>4680</v>
      </c>
      <c r="S110" t="s">
        <v>4681</v>
      </c>
      <c r="T110" t="s">
        <v>4682</v>
      </c>
    </row>
    <row r="111" spans="1:20" x14ac:dyDescent="0.35">
      <c r="A111" t="s">
        <v>219</v>
      </c>
      <c r="B111">
        <v>34.104999999999997</v>
      </c>
      <c r="C111">
        <v>5.07</v>
      </c>
      <c r="D111" t="s">
        <v>4680</v>
      </c>
      <c r="E111" t="s">
        <v>4680</v>
      </c>
      <c r="F111" t="s">
        <v>4680</v>
      </c>
      <c r="G111">
        <v>1</v>
      </c>
      <c r="H111" t="s">
        <v>4682</v>
      </c>
      <c r="K111" t="s">
        <v>219</v>
      </c>
      <c r="L111">
        <v>34.104999999999997</v>
      </c>
      <c r="M111" t="str">
        <f t="shared" si="2"/>
        <v>OVERWEIGHT</v>
      </c>
      <c r="N111">
        <v>5.07</v>
      </c>
      <c r="O111" t="str">
        <f t="shared" si="3"/>
        <v>NORMAL</v>
      </c>
      <c r="P111" t="s">
        <v>4680</v>
      </c>
      <c r="Q111" t="s">
        <v>4680</v>
      </c>
      <c r="R111" t="s">
        <v>4680</v>
      </c>
      <c r="S111">
        <v>1</v>
      </c>
      <c r="T111" t="s">
        <v>4682</v>
      </c>
    </row>
    <row r="112" spans="1:20" x14ac:dyDescent="0.35">
      <c r="A112" t="s">
        <v>221</v>
      </c>
      <c r="B112">
        <v>48.93</v>
      </c>
      <c r="C112">
        <v>11.17</v>
      </c>
      <c r="D112" t="s">
        <v>4682</v>
      </c>
      <c r="E112" t="s">
        <v>4680</v>
      </c>
      <c r="F112" t="s">
        <v>4680</v>
      </c>
      <c r="G112">
        <v>1</v>
      </c>
      <c r="H112" t="s">
        <v>4682</v>
      </c>
      <c r="K112" t="s">
        <v>221</v>
      </c>
      <c r="L112">
        <v>48.93</v>
      </c>
      <c r="M112" t="str">
        <f t="shared" si="2"/>
        <v>OVERWEIGHT</v>
      </c>
      <c r="N112">
        <v>11.17</v>
      </c>
      <c r="O112" t="str">
        <f t="shared" si="3"/>
        <v>DIABETES</v>
      </c>
      <c r="P112" t="s">
        <v>4682</v>
      </c>
      <c r="Q112" t="s">
        <v>4680</v>
      </c>
      <c r="R112" t="s">
        <v>4680</v>
      </c>
      <c r="S112">
        <v>1</v>
      </c>
      <c r="T112" t="s">
        <v>4682</v>
      </c>
    </row>
    <row r="113" spans="1:20" x14ac:dyDescent="0.35">
      <c r="A113" t="s">
        <v>223</v>
      </c>
      <c r="B113">
        <v>37.07</v>
      </c>
      <c r="C113">
        <v>6.14</v>
      </c>
      <c r="D113" t="s">
        <v>4682</v>
      </c>
      <c r="E113" t="s">
        <v>4680</v>
      </c>
      <c r="F113" t="s">
        <v>4680</v>
      </c>
      <c r="G113" t="s">
        <v>4681</v>
      </c>
      <c r="H113" t="s">
        <v>4682</v>
      </c>
      <c r="K113" t="s">
        <v>223</v>
      </c>
      <c r="L113">
        <v>37.07</v>
      </c>
      <c r="M113" t="str">
        <f t="shared" si="2"/>
        <v>OVERWEIGHT</v>
      </c>
      <c r="N113">
        <v>6.14</v>
      </c>
      <c r="O113" t="str">
        <f t="shared" si="3"/>
        <v>PREDIABETES</v>
      </c>
      <c r="P113" t="s">
        <v>4682</v>
      </c>
      <c r="Q113" t="s">
        <v>4680</v>
      </c>
      <c r="R113" t="s">
        <v>4680</v>
      </c>
      <c r="S113" t="s">
        <v>4681</v>
      </c>
      <c r="T113" t="s">
        <v>4682</v>
      </c>
    </row>
    <row r="114" spans="1:20" x14ac:dyDescent="0.35">
      <c r="A114" t="s">
        <v>225</v>
      </c>
      <c r="B114">
        <v>51.51</v>
      </c>
      <c r="C114">
        <v>6.26</v>
      </c>
      <c r="D114" t="s">
        <v>4682</v>
      </c>
      <c r="E114" t="s">
        <v>4680</v>
      </c>
      <c r="F114" t="s">
        <v>4683</v>
      </c>
      <c r="G114">
        <v>1</v>
      </c>
      <c r="H114" t="s">
        <v>4682</v>
      </c>
      <c r="K114" t="s">
        <v>225</v>
      </c>
      <c r="L114">
        <v>51.51</v>
      </c>
      <c r="M114" t="str">
        <f t="shared" si="2"/>
        <v>OVERWEIGHT</v>
      </c>
      <c r="N114">
        <v>6.26</v>
      </c>
      <c r="O114" t="str">
        <f t="shared" si="3"/>
        <v>PREDIABETES</v>
      </c>
      <c r="P114" t="s">
        <v>4682</v>
      </c>
      <c r="Q114" t="s">
        <v>4680</v>
      </c>
      <c r="R114" t="s">
        <v>4683</v>
      </c>
      <c r="S114">
        <v>1</v>
      </c>
      <c r="T114" t="s">
        <v>4682</v>
      </c>
    </row>
    <row r="115" spans="1:20" x14ac:dyDescent="0.35">
      <c r="A115" t="s">
        <v>227</v>
      </c>
      <c r="B115">
        <v>34.799999999999997</v>
      </c>
      <c r="C115">
        <v>4.72</v>
      </c>
      <c r="D115" t="s">
        <v>4682</v>
      </c>
      <c r="E115" t="s">
        <v>4680</v>
      </c>
      <c r="F115" t="s">
        <v>4680</v>
      </c>
      <c r="G115" t="s">
        <v>4681</v>
      </c>
      <c r="H115" t="s">
        <v>4682</v>
      </c>
      <c r="K115" t="s">
        <v>227</v>
      </c>
      <c r="L115">
        <v>34.799999999999997</v>
      </c>
      <c r="M115" t="str">
        <f t="shared" si="2"/>
        <v>OVERWEIGHT</v>
      </c>
      <c r="N115">
        <v>4.72</v>
      </c>
      <c r="O115" t="str">
        <f t="shared" si="3"/>
        <v>NORMAL</v>
      </c>
      <c r="P115" t="s">
        <v>4682</v>
      </c>
      <c r="Q115" t="s">
        <v>4680</v>
      </c>
      <c r="R115" t="s">
        <v>4680</v>
      </c>
      <c r="S115" t="s">
        <v>4681</v>
      </c>
      <c r="T115" t="s">
        <v>4682</v>
      </c>
    </row>
    <row r="116" spans="1:20" x14ac:dyDescent="0.35">
      <c r="A116" t="s">
        <v>229</v>
      </c>
      <c r="B116">
        <v>36.67</v>
      </c>
      <c r="C116">
        <v>5.18</v>
      </c>
      <c r="D116" t="s">
        <v>4680</v>
      </c>
      <c r="E116" t="s">
        <v>4680</v>
      </c>
      <c r="F116" t="s">
        <v>4680</v>
      </c>
      <c r="G116">
        <v>1</v>
      </c>
      <c r="H116" t="s">
        <v>4682</v>
      </c>
      <c r="K116" t="s">
        <v>229</v>
      </c>
      <c r="L116">
        <v>36.67</v>
      </c>
      <c r="M116" t="str">
        <f t="shared" si="2"/>
        <v>OVERWEIGHT</v>
      </c>
      <c r="N116">
        <v>5.18</v>
      </c>
      <c r="O116" t="str">
        <f t="shared" si="3"/>
        <v>NORMAL</v>
      </c>
      <c r="P116" t="s">
        <v>4680</v>
      </c>
      <c r="Q116" t="s">
        <v>4680</v>
      </c>
      <c r="R116" t="s">
        <v>4680</v>
      </c>
      <c r="S116">
        <v>1</v>
      </c>
      <c r="T116" t="s">
        <v>4682</v>
      </c>
    </row>
    <row r="117" spans="1:20" x14ac:dyDescent="0.35">
      <c r="A117" t="s">
        <v>231</v>
      </c>
      <c r="B117">
        <v>30.9</v>
      </c>
      <c r="C117">
        <v>9.4</v>
      </c>
      <c r="D117" t="s">
        <v>4680</v>
      </c>
      <c r="E117" t="s">
        <v>4680</v>
      </c>
      <c r="F117" t="s">
        <v>4680</v>
      </c>
      <c r="G117">
        <v>2</v>
      </c>
      <c r="H117" t="s">
        <v>4682</v>
      </c>
      <c r="K117" t="s">
        <v>231</v>
      </c>
      <c r="L117">
        <v>30.9</v>
      </c>
      <c r="M117" t="str">
        <f t="shared" si="2"/>
        <v>OVERWEIGHT</v>
      </c>
      <c r="N117">
        <v>9.4</v>
      </c>
      <c r="O117" t="str">
        <f t="shared" si="3"/>
        <v>DIABETES</v>
      </c>
      <c r="P117" t="s">
        <v>4680</v>
      </c>
      <c r="Q117" t="s">
        <v>4680</v>
      </c>
      <c r="R117" t="s">
        <v>4680</v>
      </c>
      <c r="S117">
        <v>2</v>
      </c>
      <c r="T117" t="s">
        <v>4682</v>
      </c>
    </row>
    <row r="118" spans="1:20" x14ac:dyDescent="0.35">
      <c r="A118" t="s">
        <v>233</v>
      </c>
      <c r="B118">
        <v>30.495000000000001</v>
      </c>
      <c r="C118">
        <v>6.29</v>
      </c>
      <c r="D118" t="s">
        <v>4680</v>
      </c>
      <c r="E118" t="s">
        <v>4680</v>
      </c>
      <c r="F118" t="s">
        <v>4680</v>
      </c>
      <c r="G118" t="s">
        <v>4681</v>
      </c>
      <c r="H118" t="s">
        <v>4682</v>
      </c>
      <c r="K118" t="s">
        <v>233</v>
      </c>
      <c r="L118">
        <v>30.495000000000001</v>
      </c>
      <c r="M118" t="str">
        <f t="shared" si="2"/>
        <v>OVERWEIGHT</v>
      </c>
      <c r="N118">
        <v>6.29</v>
      </c>
      <c r="O118" t="str">
        <f t="shared" si="3"/>
        <v>PREDIABETES</v>
      </c>
      <c r="P118" t="s">
        <v>4680</v>
      </c>
      <c r="Q118" t="s">
        <v>4680</v>
      </c>
      <c r="R118" t="s">
        <v>4680</v>
      </c>
      <c r="S118" t="s">
        <v>4681</v>
      </c>
      <c r="T118" t="s">
        <v>4682</v>
      </c>
    </row>
    <row r="119" spans="1:20" x14ac:dyDescent="0.35">
      <c r="A119" t="s">
        <v>235</v>
      </c>
      <c r="B119">
        <v>44.88</v>
      </c>
      <c r="C119">
        <v>6.04</v>
      </c>
      <c r="D119" t="s">
        <v>4680</v>
      </c>
      <c r="E119" t="s">
        <v>4680</v>
      </c>
      <c r="F119" t="s">
        <v>4683</v>
      </c>
      <c r="G119">
        <v>1</v>
      </c>
      <c r="H119" t="s">
        <v>4682</v>
      </c>
      <c r="K119" t="s">
        <v>235</v>
      </c>
      <c r="L119">
        <v>44.88</v>
      </c>
      <c r="M119" t="str">
        <f t="shared" si="2"/>
        <v>OVERWEIGHT</v>
      </c>
      <c r="N119">
        <v>6.04</v>
      </c>
      <c r="O119" t="str">
        <f t="shared" si="3"/>
        <v>PREDIABETES</v>
      </c>
      <c r="P119" t="s">
        <v>4680</v>
      </c>
      <c r="Q119" t="s">
        <v>4680</v>
      </c>
      <c r="R119" t="s">
        <v>4683</v>
      </c>
      <c r="S119">
        <v>1</v>
      </c>
      <c r="T119" t="s">
        <v>4682</v>
      </c>
    </row>
    <row r="120" spans="1:20" x14ac:dyDescent="0.35">
      <c r="A120" t="s">
        <v>237</v>
      </c>
      <c r="B120">
        <v>44.32</v>
      </c>
      <c r="C120">
        <v>10.55</v>
      </c>
      <c r="D120" t="s">
        <v>4680</v>
      </c>
      <c r="E120" t="s">
        <v>4680</v>
      </c>
      <c r="F120" t="s">
        <v>4680</v>
      </c>
      <c r="G120" t="s">
        <v>4681</v>
      </c>
      <c r="H120" t="s">
        <v>4682</v>
      </c>
      <c r="K120" t="s">
        <v>237</v>
      </c>
      <c r="L120">
        <v>44.32</v>
      </c>
      <c r="M120" t="str">
        <f t="shared" si="2"/>
        <v>OVERWEIGHT</v>
      </c>
      <c r="N120">
        <v>10.55</v>
      </c>
      <c r="O120" t="str">
        <f t="shared" si="3"/>
        <v>DIABETES</v>
      </c>
      <c r="P120" t="s">
        <v>4680</v>
      </c>
      <c r="Q120" t="s">
        <v>4680</v>
      </c>
      <c r="R120" t="s">
        <v>4680</v>
      </c>
      <c r="S120" t="s">
        <v>4681</v>
      </c>
      <c r="T120" t="s">
        <v>4682</v>
      </c>
    </row>
    <row r="121" spans="1:20" x14ac:dyDescent="0.35">
      <c r="A121" t="s">
        <v>239</v>
      </c>
      <c r="B121">
        <v>46.39</v>
      </c>
      <c r="C121">
        <v>5.09</v>
      </c>
      <c r="D121" t="s">
        <v>4680</v>
      </c>
      <c r="E121" t="s">
        <v>4680</v>
      </c>
      <c r="F121" t="s">
        <v>4680</v>
      </c>
      <c r="G121" t="s">
        <v>4681</v>
      </c>
      <c r="H121" t="s">
        <v>4682</v>
      </c>
      <c r="K121" t="s">
        <v>239</v>
      </c>
      <c r="L121">
        <v>46.39</v>
      </c>
      <c r="M121" t="str">
        <f t="shared" si="2"/>
        <v>OVERWEIGHT</v>
      </c>
      <c r="N121">
        <v>5.09</v>
      </c>
      <c r="O121" t="str">
        <f t="shared" si="3"/>
        <v>NORMAL</v>
      </c>
      <c r="P121" t="s">
        <v>4680</v>
      </c>
      <c r="Q121" t="s">
        <v>4680</v>
      </c>
      <c r="R121" t="s">
        <v>4680</v>
      </c>
      <c r="S121" t="s">
        <v>4681</v>
      </c>
      <c r="T121" t="s">
        <v>4682</v>
      </c>
    </row>
    <row r="122" spans="1:20" x14ac:dyDescent="0.35">
      <c r="A122" t="s">
        <v>241</v>
      </c>
      <c r="B122">
        <v>42.13</v>
      </c>
      <c r="C122">
        <v>5.2</v>
      </c>
      <c r="D122" t="s">
        <v>4682</v>
      </c>
      <c r="E122" t="s">
        <v>4680</v>
      </c>
      <c r="F122" t="s">
        <v>4680</v>
      </c>
      <c r="G122">
        <v>1</v>
      </c>
      <c r="H122" t="s">
        <v>4682</v>
      </c>
      <c r="K122" t="s">
        <v>241</v>
      </c>
      <c r="L122">
        <v>42.13</v>
      </c>
      <c r="M122" t="str">
        <f t="shared" si="2"/>
        <v>OVERWEIGHT</v>
      </c>
      <c r="N122">
        <v>5.2</v>
      </c>
      <c r="O122" t="str">
        <f t="shared" si="3"/>
        <v>NORMAL</v>
      </c>
      <c r="P122" t="s">
        <v>4682</v>
      </c>
      <c r="Q122" t="s">
        <v>4680</v>
      </c>
      <c r="R122" t="s">
        <v>4680</v>
      </c>
      <c r="S122">
        <v>1</v>
      </c>
      <c r="T122" t="s">
        <v>4682</v>
      </c>
    </row>
    <row r="123" spans="1:20" x14ac:dyDescent="0.35">
      <c r="A123" t="s">
        <v>243</v>
      </c>
      <c r="B123">
        <v>30.78</v>
      </c>
      <c r="C123">
        <v>8.4499999999999993</v>
      </c>
      <c r="D123" t="s">
        <v>4682</v>
      </c>
      <c r="E123" t="s">
        <v>4680</v>
      </c>
      <c r="F123" t="s">
        <v>4680</v>
      </c>
      <c r="G123" t="s">
        <v>4681</v>
      </c>
      <c r="H123" t="s">
        <v>4682</v>
      </c>
      <c r="K123" t="s">
        <v>243</v>
      </c>
      <c r="L123">
        <v>30.78</v>
      </c>
      <c r="M123" t="str">
        <f t="shared" si="2"/>
        <v>OVERWEIGHT</v>
      </c>
      <c r="N123">
        <v>8.4499999999999993</v>
      </c>
      <c r="O123" t="str">
        <f t="shared" si="3"/>
        <v>DIABETES</v>
      </c>
      <c r="P123" t="s">
        <v>4682</v>
      </c>
      <c r="Q123" t="s">
        <v>4680</v>
      </c>
      <c r="R123" t="s">
        <v>4680</v>
      </c>
      <c r="S123" t="s">
        <v>4681</v>
      </c>
      <c r="T123" t="s">
        <v>4682</v>
      </c>
    </row>
    <row r="124" spans="1:20" x14ac:dyDescent="0.35">
      <c r="A124" t="s">
        <v>245</v>
      </c>
      <c r="B124">
        <v>31.35</v>
      </c>
      <c r="C124">
        <v>9.5399999999999991</v>
      </c>
      <c r="D124" t="s">
        <v>4680</v>
      </c>
      <c r="E124" t="s">
        <v>4680</v>
      </c>
      <c r="F124" t="s">
        <v>4680</v>
      </c>
      <c r="G124" t="s">
        <v>4681</v>
      </c>
      <c r="H124" t="s">
        <v>4682</v>
      </c>
      <c r="K124" t="s">
        <v>245</v>
      </c>
      <c r="L124">
        <v>31.35</v>
      </c>
      <c r="M124" t="str">
        <f t="shared" si="2"/>
        <v>OVERWEIGHT</v>
      </c>
      <c r="N124">
        <v>9.5399999999999991</v>
      </c>
      <c r="O124" t="str">
        <f t="shared" si="3"/>
        <v>DIABETES</v>
      </c>
      <c r="P124" t="s">
        <v>4680</v>
      </c>
      <c r="Q124" t="s">
        <v>4680</v>
      </c>
      <c r="R124" t="s">
        <v>4680</v>
      </c>
      <c r="S124" t="s">
        <v>4681</v>
      </c>
      <c r="T124" t="s">
        <v>4682</v>
      </c>
    </row>
    <row r="125" spans="1:20" x14ac:dyDescent="0.35">
      <c r="A125" t="s">
        <v>247</v>
      </c>
      <c r="B125">
        <v>41.46</v>
      </c>
      <c r="C125">
        <v>4.99</v>
      </c>
      <c r="D125" t="s">
        <v>4682</v>
      </c>
      <c r="E125" t="s">
        <v>4680</v>
      </c>
      <c r="F125" t="s">
        <v>4680</v>
      </c>
      <c r="G125">
        <v>2</v>
      </c>
      <c r="H125" t="s">
        <v>4682</v>
      </c>
      <c r="K125" t="s">
        <v>247</v>
      </c>
      <c r="L125">
        <v>41.46</v>
      </c>
      <c r="M125" t="str">
        <f t="shared" si="2"/>
        <v>OVERWEIGHT</v>
      </c>
      <c r="N125">
        <v>4.99</v>
      </c>
      <c r="O125" t="str">
        <f t="shared" si="3"/>
        <v>NORMAL</v>
      </c>
      <c r="P125" t="s">
        <v>4682</v>
      </c>
      <c r="Q125" t="s">
        <v>4680</v>
      </c>
      <c r="R125" t="s">
        <v>4680</v>
      </c>
      <c r="S125">
        <v>2</v>
      </c>
      <c r="T125" t="s">
        <v>4682</v>
      </c>
    </row>
    <row r="126" spans="1:20" x14ac:dyDescent="0.35">
      <c r="A126" t="s">
        <v>249</v>
      </c>
      <c r="B126">
        <v>48</v>
      </c>
      <c r="C126">
        <v>10.54</v>
      </c>
      <c r="D126" t="s">
        <v>4680</v>
      </c>
      <c r="E126" t="s">
        <v>4680</v>
      </c>
      <c r="F126" t="s">
        <v>4680</v>
      </c>
      <c r="G126" t="s">
        <v>4681</v>
      </c>
      <c r="H126" t="s">
        <v>4682</v>
      </c>
      <c r="K126" t="s">
        <v>249</v>
      </c>
      <c r="L126">
        <v>48</v>
      </c>
      <c r="M126" t="str">
        <f t="shared" si="2"/>
        <v>OVERWEIGHT</v>
      </c>
      <c r="N126">
        <v>10.54</v>
      </c>
      <c r="O126" t="str">
        <f t="shared" si="3"/>
        <v>DIABETES</v>
      </c>
      <c r="P126" t="s">
        <v>4680</v>
      </c>
      <c r="Q126" t="s">
        <v>4680</v>
      </c>
      <c r="R126" t="s">
        <v>4680</v>
      </c>
      <c r="S126" t="s">
        <v>4681</v>
      </c>
      <c r="T126" t="s">
        <v>4682</v>
      </c>
    </row>
    <row r="127" spans="1:20" x14ac:dyDescent="0.35">
      <c r="A127" t="s">
        <v>251</v>
      </c>
      <c r="B127">
        <v>49.13</v>
      </c>
      <c r="C127">
        <v>4.54</v>
      </c>
      <c r="D127" t="s">
        <v>4680</v>
      </c>
      <c r="E127" t="s">
        <v>4680</v>
      </c>
      <c r="F127" t="s">
        <v>4680</v>
      </c>
      <c r="G127" t="s">
        <v>4681</v>
      </c>
      <c r="H127" t="s">
        <v>4682</v>
      </c>
      <c r="K127" t="s">
        <v>251</v>
      </c>
      <c r="L127">
        <v>49.13</v>
      </c>
      <c r="M127" t="str">
        <f t="shared" si="2"/>
        <v>OVERWEIGHT</v>
      </c>
      <c r="N127">
        <v>4.54</v>
      </c>
      <c r="O127" t="str">
        <f t="shared" si="3"/>
        <v>NORMAL</v>
      </c>
      <c r="P127" t="s">
        <v>4680</v>
      </c>
      <c r="Q127" t="s">
        <v>4680</v>
      </c>
      <c r="R127" t="s">
        <v>4680</v>
      </c>
      <c r="S127" t="s">
        <v>4681</v>
      </c>
      <c r="T127" t="s">
        <v>4682</v>
      </c>
    </row>
    <row r="128" spans="1:20" x14ac:dyDescent="0.35">
      <c r="A128" t="s">
        <v>253</v>
      </c>
      <c r="B128">
        <v>37.799999999999997</v>
      </c>
      <c r="C128">
        <v>6.29</v>
      </c>
      <c r="D128" t="s">
        <v>4680</v>
      </c>
      <c r="E128" t="s">
        <v>4680</v>
      </c>
      <c r="F128" t="s">
        <v>4680</v>
      </c>
      <c r="G128">
        <v>1</v>
      </c>
      <c r="H128" t="s">
        <v>4682</v>
      </c>
      <c r="K128" t="s">
        <v>253</v>
      </c>
      <c r="L128">
        <v>37.799999999999997</v>
      </c>
      <c r="M128" t="str">
        <f t="shared" si="2"/>
        <v>OVERWEIGHT</v>
      </c>
      <c r="N128">
        <v>6.29</v>
      </c>
      <c r="O128" t="str">
        <f t="shared" si="3"/>
        <v>PREDIABETES</v>
      </c>
      <c r="P128" t="s">
        <v>4680</v>
      </c>
      <c r="Q128" t="s">
        <v>4680</v>
      </c>
      <c r="R128" t="s">
        <v>4680</v>
      </c>
      <c r="S128">
        <v>1</v>
      </c>
      <c r="T128" t="s">
        <v>4682</v>
      </c>
    </row>
    <row r="129" spans="1:20" x14ac:dyDescent="0.35">
      <c r="A129" t="s">
        <v>255</v>
      </c>
      <c r="B129">
        <v>38.299999999999997</v>
      </c>
      <c r="C129">
        <v>9.51</v>
      </c>
      <c r="D129" t="s">
        <v>4680</v>
      </c>
      <c r="E129" t="s">
        <v>4680</v>
      </c>
      <c r="F129" t="s">
        <v>4680</v>
      </c>
      <c r="G129" t="s">
        <v>4681</v>
      </c>
      <c r="H129" t="s">
        <v>4682</v>
      </c>
      <c r="K129" t="s">
        <v>255</v>
      </c>
      <c r="L129">
        <v>38.299999999999997</v>
      </c>
      <c r="M129" t="str">
        <f t="shared" si="2"/>
        <v>OVERWEIGHT</v>
      </c>
      <c r="N129">
        <v>9.51</v>
      </c>
      <c r="O129" t="str">
        <f t="shared" si="3"/>
        <v>DIABETES</v>
      </c>
      <c r="P129" t="s">
        <v>4680</v>
      </c>
      <c r="Q129" t="s">
        <v>4680</v>
      </c>
      <c r="R129" t="s">
        <v>4680</v>
      </c>
      <c r="S129" t="s">
        <v>4681</v>
      </c>
      <c r="T129" t="s">
        <v>4682</v>
      </c>
    </row>
    <row r="130" spans="1:20" x14ac:dyDescent="0.35">
      <c r="A130" t="s">
        <v>257</v>
      </c>
      <c r="B130">
        <v>32.774999999999999</v>
      </c>
      <c r="C130">
        <v>4.72</v>
      </c>
      <c r="D130" t="s">
        <v>4680</v>
      </c>
      <c r="E130" t="s">
        <v>4680</v>
      </c>
      <c r="F130" t="s">
        <v>4680</v>
      </c>
      <c r="G130" t="s">
        <v>4681</v>
      </c>
      <c r="H130" t="s">
        <v>4682</v>
      </c>
      <c r="K130" t="s">
        <v>257</v>
      </c>
      <c r="L130">
        <v>32.774999999999999</v>
      </c>
      <c r="M130" t="str">
        <f t="shared" si="2"/>
        <v>OVERWEIGHT</v>
      </c>
      <c r="N130">
        <v>4.72</v>
      </c>
      <c r="O130" t="str">
        <f t="shared" si="3"/>
        <v>NORMAL</v>
      </c>
      <c r="P130" t="s">
        <v>4680</v>
      </c>
      <c r="Q130" t="s">
        <v>4680</v>
      </c>
      <c r="R130" t="s">
        <v>4680</v>
      </c>
      <c r="S130" t="s">
        <v>4681</v>
      </c>
      <c r="T130" t="s">
        <v>4682</v>
      </c>
    </row>
    <row r="131" spans="1:20" x14ac:dyDescent="0.35">
      <c r="A131" t="s">
        <v>259</v>
      </c>
      <c r="B131">
        <v>34.200000000000003</v>
      </c>
      <c r="C131">
        <v>5.91</v>
      </c>
      <c r="D131" t="s">
        <v>4682</v>
      </c>
      <c r="E131" t="s">
        <v>4680</v>
      </c>
      <c r="F131" t="s">
        <v>4680</v>
      </c>
      <c r="G131" t="s">
        <v>4681</v>
      </c>
      <c r="H131" t="s">
        <v>4682</v>
      </c>
      <c r="K131" t="s">
        <v>259</v>
      </c>
      <c r="L131">
        <v>34.200000000000003</v>
      </c>
      <c r="M131" t="str">
        <f t="shared" si="2"/>
        <v>OVERWEIGHT</v>
      </c>
      <c r="N131">
        <v>5.91</v>
      </c>
      <c r="O131" t="str">
        <f t="shared" si="3"/>
        <v>PREDIABETES</v>
      </c>
      <c r="P131" t="s">
        <v>4682</v>
      </c>
      <c r="Q131" t="s">
        <v>4680</v>
      </c>
      <c r="R131" t="s">
        <v>4680</v>
      </c>
      <c r="S131" t="s">
        <v>4681</v>
      </c>
      <c r="T131" t="s">
        <v>4682</v>
      </c>
    </row>
    <row r="132" spans="1:20" x14ac:dyDescent="0.35">
      <c r="A132" t="s">
        <v>261</v>
      </c>
      <c r="B132">
        <v>30.2</v>
      </c>
      <c r="C132">
        <v>9.58</v>
      </c>
      <c r="D132" t="s">
        <v>4680</v>
      </c>
      <c r="E132" t="s">
        <v>4680</v>
      </c>
      <c r="F132" t="s">
        <v>4680</v>
      </c>
      <c r="G132" t="s">
        <v>4681</v>
      </c>
      <c r="H132" t="s">
        <v>4682</v>
      </c>
      <c r="K132" t="s">
        <v>261</v>
      </c>
      <c r="L132">
        <v>30.2</v>
      </c>
      <c r="M132" t="str">
        <f t="shared" ref="M132:M195" si="4">IF(L132&lt;=18.5,"Underweight",IF(L132&lt;=24.9,"Normal",IF(L132&gt;=29.9,"OVERWEIGHT","OBESITY")))</f>
        <v>OVERWEIGHT</v>
      </c>
      <c r="N132">
        <v>9.58</v>
      </c>
      <c r="O132" t="str">
        <f t="shared" ref="O132:O195" si="5">IF(N132&lt;=5.7,"NORMAL",IF(N132&lt;6.4,"PREDIABETES",IF(N132&gt;=6.5,"DIABETES")))</f>
        <v>DIABETES</v>
      </c>
      <c r="P132" t="s">
        <v>4680</v>
      </c>
      <c r="Q132" t="s">
        <v>4680</v>
      </c>
      <c r="R132" t="s">
        <v>4680</v>
      </c>
      <c r="S132" t="s">
        <v>4681</v>
      </c>
      <c r="T132" t="s">
        <v>4682</v>
      </c>
    </row>
    <row r="133" spans="1:20" x14ac:dyDescent="0.35">
      <c r="A133" t="s">
        <v>263</v>
      </c>
      <c r="B133">
        <v>48.32</v>
      </c>
      <c r="C133">
        <v>5.77</v>
      </c>
      <c r="D133" t="s">
        <v>4680</v>
      </c>
      <c r="E133" t="s">
        <v>4680</v>
      </c>
      <c r="F133" t="s">
        <v>4680</v>
      </c>
      <c r="G133" t="s">
        <v>4681</v>
      </c>
      <c r="H133" t="s">
        <v>4682</v>
      </c>
      <c r="K133" t="s">
        <v>263</v>
      </c>
      <c r="L133">
        <v>48.32</v>
      </c>
      <c r="M133" t="str">
        <f t="shared" si="4"/>
        <v>OVERWEIGHT</v>
      </c>
      <c r="N133">
        <v>5.77</v>
      </c>
      <c r="O133" t="str">
        <f t="shared" si="5"/>
        <v>PREDIABETES</v>
      </c>
      <c r="P133" t="s">
        <v>4680</v>
      </c>
      <c r="Q133" t="s">
        <v>4680</v>
      </c>
      <c r="R133" t="s">
        <v>4680</v>
      </c>
      <c r="S133" t="s">
        <v>4681</v>
      </c>
      <c r="T133" t="s">
        <v>4682</v>
      </c>
    </row>
    <row r="134" spans="1:20" x14ac:dyDescent="0.35">
      <c r="A134" t="s">
        <v>265</v>
      </c>
      <c r="B134">
        <v>44.86</v>
      </c>
      <c r="C134">
        <v>4.38</v>
      </c>
      <c r="D134" t="s">
        <v>4682</v>
      </c>
      <c r="E134" t="s">
        <v>4680</v>
      </c>
      <c r="F134" t="s">
        <v>4680</v>
      </c>
      <c r="G134" t="s">
        <v>4681</v>
      </c>
      <c r="H134" t="s">
        <v>4682</v>
      </c>
      <c r="K134" t="s">
        <v>265</v>
      </c>
      <c r="L134">
        <v>44.86</v>
      </c>
      <c r="M134" t="str">
        <f t="shared" si="4"/>
        <v>OVERWEIGHT</v>
      </c>
      <c r="N134">
        <v>4.38</v>
      </c>
      <c r="O134" t="str">
        <f t="shared" si="5"/>
        <v>NORMAL</v>
      </c>
      <c r="P134" t="s">
        <v>4682</v>
      </c>
      <c r="Q134" t="s">
        <v>4680</v>
      </c>
      <c r="R134" t="s">
        <v>4680</v>
      </c>
      <c r="S134" t="s">
        <v>4681</v>
      </c>
      <c r="T134" t="s">
        <v>4682</v>
      </c>
    </row>
    <row r="135" spans="1:20" x14ac:dyDescent="0.35">
      <c r="A135" t="s">
        <v>267</v>
      </c>
      <c r="B135">
        <v>52.15</v>
      </c>
      <c r="C135">
        <v>5.65</v>
      </c>
      <c r="D135" t="s">
        <v>4680</v>
      </c>
      <c r="E135" t="s">
        <v>4680</v>
      </c>
      <c r="F135" t="s">
        <v>4680</v>
      </c>
      <c r="G135">
        <v>1</v>
      </c>
      <c r="H135" t="s">
        <v>4682</v>
      </c>
      <c r="K135" t="s">
        <v>267</v>
      </c>
      <c r="L135">
        <v>52.15</v>
      </c>
      <c r="M135" t="str">
        <f t="shared" si="4"/>
        <v>OVERWEIGHT</v>
      </c>
      <c r="N135">
        <v>5.65</v>
      </c>
      <c r="O135" t="str">
        <f t="shared" si="5"/>
        <v>NORMAL</v>
      </c>
      <c r="P135" t="s">
        <v>4680</v>
      </c>
      <c r="Q135" t="s">
        <v>4680</v>
      </c>
      <c r="R135" t="s">
        <v>4680</v>
      </c>
      <c r="S135">
        <v>1</v>
      </c>
      <c r="T135" t="s">
        <v>4682</v>
      </c>
    </row>
    <row r="136" spans="1:20" x14ac:dyDescent="0.35">
      <c r="A136" t="s">
        <v>269</v>
      </c>
      <c r="B136">
        <v>41.12</v>
      </c>
      <c r="C136">
        <v>7.54</v>
      </c>
      <c r="D136" t="s">
        <v>4682</v>
      </c>
      <c r="E136" t="s">
        <v>4680</v>
      </c>
      <c r="F136" t="s">
        <v>4680</v>
      </c>
      <c r="G136" t="s">
        <v>4681</v>
      </c>
      <c r="H136" t="s">
        <v>4682</v>
      </c>
      <c r="K136" t="s">
        <v>269</v>
      </c>
      <c r="L136">
        <v>41.12</v>
      </c>
      <c r="M136" t="str">
        <f t="shared" si="4"/>
        <v>OVERWEIGHT</v>
      </c>
      <c r="N136">
        <v>7.54</v>
      </c>
      <c r="O136" t="str">
        <f t="shared" si="5"/>
        <v>DIABETES</v>
      </c>
      <c r="P136" t="s">
        <v>4682</v>
      </c>
      <c r="Q136" t="s">
        <v>4680</v>
      </c>
      <c r="R136" t="s">
        <v>4680</v>
      </c>
      <c r="S136" t="s">
        <v>4681</v>
      </c>
      <c r="T136" t="s">
        <v>4682</v>
      </c>
    </row>
    <row r="137" spans="1:20" x14ac:dyDescent="0.35">
      <c r="A137" t="s">
        <v>271</v>
      </c>
      <c r="B137">
        <v>38.39</v>
      </c>
      <c r="C137">
        <v>5.1100000000000003</v>
      </c>
      <c r="D137" t="s">
        <v>4682</v>
      </c>
      <c r="E137" t="s">
        <v>4680</v>
      </c>
      <c r="F137" t="s">
        <v>4680</v>
      </c>
      <c r="G137">
        <v>1</v>
      </c>
      <c r="H137" t="s">
        <v>4682</v>
      </c>
      <c r="K137" t="s">
        <v>271</v>
      </c>
      <c r="L137">
        <v>38.39</v>
      </c>
      <c r="M137" t="str">
        <f t="shared" si="4"/>
        <v>OVERWEIGHT</v>
      </c>
      <c r="N137">
        <v>5.1100000000000003</v>
      </c>
      <c r="O137" t="str">
        <f t="shared" si="5"/>
        <v>NORMAL</v>
      </c>
      <c r="P137" t="s">
        <v>4682</v>
      </c>
      <c r="Q137" t="s">
        <v>4680</v>
      </c>
      <c r="R137" t="s">
        <v>4680</v>
      </c>
      <c r="S137">
        <v>1</v>
      </c>
      <c r="T137" t="s">
        <v>4682</v>
      </c>
    </row>
    <row r="138" spans="1:20" x14ac:dyDescent="0.35">
      <c r="A138" t="s">
        <v>273</v>
      </c>
      <c r="B138">
        <v>46.85</v>
      </c>
      <c r="C138">
        <v>4.25</v>
      </c>
      <c r="D138" t="s">
        <v>4680</v>
      </c>
      <c r="E138" t="s">
        <v>4680</v>
      </c>
      <c r="F138" t="s">
        <v>4683</v>
      </c>
      <c r="G138">
        <v>1</v>
      </c>
      <c r="H138" t="s">
        <v>4682</v>
      </c>
      <c r="K138" t="s">
        <v>273</v>
      </c>
      <c r="L138">
        <v>46.85</v>
      </c>
      <c r="M138" t="str">
        <f t="shared" si="4"/>
        <v>OVERWEIGHT</v>
      </c>
      <c r="N138">
        <v>4.25</v>
      </c>
      <c r="O138" t="str">
        <f t="shared" si="5"/>
        <v>NORMAL</v>
      </c>
      <c r="P138" t="s">
        <v>4680</v>
      </c>
      <c r="Q138" t="s">
        <v>4680</v>
      </c>
      <c r="R138" t="s">
        <v>4683</v>
      </c>
      <c r="S138">
        <v>1</v>
      </c>
      <c r="T138" t="s">
        <v>4682</v>
      </c>
    </row>
    <row r="139" spans="1:20" x14ac:dyDescent="0.35">
      <c r="A139" t="s">
        <v>275</v>
      </c>
      <c r="B139">
        <v>42.24</v>
      </c>
      <c r="C139">
        <v>5.55</v>
      </c>
      <c r="D139" t="s">
        <v>4680</v>
      </c>
      <c r="E139" t="s">
        <v>4682</v>
      </c>
      <c r="F139" t="s">
        <v>4680</v>
      </c>
      <c r="G139">
        <v>1</v>
      </c>
      <c r="H139" t="s">
        <v>4682</v>
      </c>
      <c r="K139" t="s">
        <v>275</v>
      </c>
      <c r="L139">
        <v>42.24</v>
      </c>
      <c r="M139" t="str">
        <f t="shared" si="4"/>
        <v>OVERWEIGHT</v>
      </c>
      <c r="N139">
        <v>5.55</v>
      </c>
      <c r="O139" t="str">
        <f t="shared" si="5"/>
        <v>NORMAL</v>
      </c>
      <c r="P139" t="s">
        <v>4680</v>
      </c>
      <c r="Q139" t="s">
        <v>4682</v>
      </c>
      <c r="R139" t="s">
        <v>4680</v>
      </c>
      <c r="S139">
        <v>1</v>
      </c>
      <c r="T139" t="s">
        <v>4682</v>
      </c>
    </row>
    <row r="140" spans="1:20" x14ac:dyDescent="0.35">
      <c r="A140" t="s">
        <v>277</v>
      </c>
      <c r="B140">
        <v>34.39</v>
      </c>
      <c r="C140">
        <v>5.78</v>
      </c>
      <c r="D140" t="s">
        <v>4680</v>
      </c>
      <c r="E140" t="s">
        <v>4680</v>
      </c>
      <c r="F140" t="s">
        <v>4680</v>
      </c>
      <c r="G140" t="s">
        <v>4681</v>
      </c>
      <c r="H140" t="s">
        <v>4682</v>
      </c>
      <c r="K140" t="s">
        <v>277</v>
      </c>
      <c r="L140">
        <v>34.39</v>
      </c>
      <c r="M140" t="str">
        <f t="shared" si="4"/>
        <v>OVERWEIGHT</v>
      </c>
      <c r="N140">
        <v>5.78</v>
      </c>
      <c r="O140" t="str">
        <f t="shared" si="5"/>
        <v>PREDIABETES</v>
      </c>
      <c r="P140" t="s">
        <v>4680</v>
      </c>
      <c r="Q140" t="s">
        <v>4680</v>
      </c>
      <c r="R140" t="s">
        <v>4680</v>
      </c>
      <c r="S140" t="s">
        <v>4681</v>
      </c>
      <c r="T140" t="s">
        <v>4682</v>
      </c>
    </row>
    <row r="141" spans="1:20" x14ac:dyDescent="0.35">
      <c r="A141" t="s">
        <v>279</v>
      </c>
      <c r="B141">
        <v>42.89</v>
      </c>
      <c r="C141">
        <v>5.28</v>
      </c>
      <c r="D141" t="s">
        <v>4682</v>
      </c>
      <c r="E141" t="s">
        <v>4680</v>
      </c>
      <c r="F141" t="s">
        <v>4680</v>
      </c>
      <c r="G141" t="s">
        <v>4681</v>
      </c>
      <c r="H141" t="s">
        <v>4682</v>
      </c>
      <c r="K141" t="s">
        <v>279</v>
      </c>
      <c r="L141">
        <v>42.89</v>
      </c>
      <c r="M141" t="str">
        <f t="shared" si="4"/>
        <v>OVERWEIGHT</v>
      </c>
      <c r="N141">
        <v>5.28</v>
      </c>
      <c r="O141" t="str">
        <f t="shared" si="5"/>
        <v>NORMAL</v>
      </c>
      <c r="P141" t="s">
        <v>4682</v>
      </c>
      <c r="Q141" t="s">
        <v>4680</v>
      </c>
      <c r="R141" t="s">
        <v>4680</v>
      </c>
      <c r="S141" t="s">
        <v>4681</v>
      </c>
      <c r="T141" t="s">
        <v>4682</v>
      </c>
    </row>
    <row r="142" spans="1:20" x14ac:dyDescent="0.35">
      <c r="A142" t="s">
        <v>281</v>
      </c>
      <c r="B142">
        <v>36.299999999999997</v>
      </c>
      <c r="C142">
        <v>5.39</v>
      </c>
      <c r="D142" t="s">
        <v>4680</v>
      </c>
      <c r="E142" t="s">
        <v>4680</v>
      </c>
      <c r="F142" t="s">
        <v>4680</v>
      </c>
      <c r="G142" t="s">
        <v>4681</v>
      </c>
      <c r="H142" t="s">
        <v>4682</v>
      </c>
      <c r="K142" t="s">
        <v>281</v>
      </c>
      <c r="L142">
        <v>36.299999999999997</v>
      </c>
      <c r="M142" t="str">
        <f t="shared" si="4"/>
        <v>OVERWEIGHT</v>
      </c>
      <c r="N142">
        <v>5.39</v>
      </c>
      <c r="O142" t="str">
        <f t="shared" si="5"/>
        <v>NORMAL</v>
      </c>
      <c r="P142" t="s">
        <v>4680</v>
      </c>
      <c r="Q142" t="s">
        <v>4680</v>
      </c>
      <c r="R142" t="s">
        <v>4680</v>
      </c>
      <c r="S142" t="s">
        <v>4681</v>
      </c>
      <c r="T142" t="s">
        <v>4682</v>
      </c>
    </row>
    <row r="143" spans="1:20" x14ac:dyDescent="0.35">
      <c r="A143" t="s">
        <v>283</v>
      </c>
      <c r="B143">
        <v>35.200000000000003</v>
      </c>
      <c r="C143">
        <v>8.01</v>
      </c>
      <c r="D143" t="s">
        <v>4682</v>
      </c>
      <c r="E143" t="s">
        <v>4680</v>
      </c>
      <c r="F143" t="s">
        <v>4680</v>
      </c>
      <c r="G143">
        <v>1</v>
      </c>
      <c r="H143" t="s">
        <v>4682</v>
      </c>
      <c r="K143" t="s">
        <v>283</v>
      </c>
      <c r="L143">
        <v>35.200000000000003</v>
      </c>
      <c r="M143" t="str">
        <f t="shared" si="4"/>
        <v>OVERWEIGHT</v>
      </c>
      <c r="N143">
        <v>8.01</v>
      </c>
      <c r="O143" t="str">
        <f t="shared" si="5"/>
        <v>DIABETES</v>
      </c>
      <c r="P143" t="s">
        <v>4682</v>
      </c>
      <c r="Q143" t="s">
        <v>4680</v>
      </c>
      <c r="R143" t="s">
        <v>4680</v>
      </c>
      <c r="S143">
        <v>1</v>
      </c>
      <c r="T143" t="s">
        <v>4682</v>
      </c>
    </row>
    <row r="144" spans="1:20" x14ac:dyDescent="0.35">
      <c r="A144" t="s">
        <v>285</v>
      </c>
      <c r="B144">
        <v>53.62</v>
      </c>
      <c r="C144">
        <v>5.21</v>
      </c>
      <c r="D144" t="s">
        <v>4680</v>
      </c>
      <c r="E144" t="s">
        <v>4680</v>
      </c>
      <c r="F144" t="s">
        <v>4680</v>
      </c>
      <c r="G144" t="s">
        <v>4681</v>
      </c>
      <c r="H144" t="s">
        <v>4682</v>
      </c>
      <c r="K144" t="s">
        <v>285</v>
      </c>
      <c r="L144">
        <v>53.62</v>
      </c>
      <c r="M144" t="str">
        <f t="shared" si="4"/>
        <v>OVERWEIGHT</v>
      </c>
      <c r="N144">
        <v>5.21</v>
      </c>
      <c r="O144" t="str">
        <f t="shared" si="5"/>
        <v>NORMAL</v>
      </c>
      <c r="P144" t="s">
        <v>4680</v>
      </c>
      <c r="Q144" t="s">
        <v>4680</v>
      </c>
      <c r="R144" t="s">
        <v>4680</v>
      </c>
      <c r="S144" t="s">
        <v>4681</v>
      </c>
      <c r="T144" t="s">
        <v>4682</v>
      </c>
    </row>
    <row r="145" spans="1:20" x14ac:dyDescent="0.35">
      <c r="A145" t="s">
        <v>287</v>
      </c>
      <c r="B145">
        <v>36.67</v>
      </c>
      <c r="C145">
        <v>6.27</v>
      </c>
      <c r="D145" t="s">
        <v>4680</v>
      </c>
      <c r="E145" t="s">
        <v>4680</v>
      </c>
      <c r="F145" t="s">
        <v>4680</v>
      </c>
      <c r="G145" t="s">
        <v>4681</v>
      </c>
      <c r="H145" t="s">
        <v>4682</v>
      </c>
      <c r="K145" t="s">
        <v>287</v>
      </c>
      <c r="L145">
        <v>36.67</v>
      </c>
      <c r="M145" t="str">
        <f t="shared" si="4"/>
        <v>OVERWEIGHT</v>
      </c>
      <c r="N145">
        <v>6.27</v>
      </c>
      <c r="O145" t="str">
        <f t="shared" si="5"/>
        <v>PREDIABETES</v>
      </c>
      <c r="P145" t="s">
        <v>4680</v>
      </c>
      <c r="Q145" t="s">
        <v>4680</v>
      </c>
      <c r="R145" t="s">
        <v>4680</v>
      </c>
      <c r="S145" t="s">
        <v>4681</v>
      </c>
      <c r="T145" t="s">
        <v>4682</v>
      </c>
    </row>
    <row r="146" spans="1:20" x14ac:dyDescent="0.35">
      <c r="A146" t="s">
        <v>289</v>
      </c>
      <c r="B146">
        <v>33.4</v>
      </c>
      <c r="C146">
        <v>10.73</v>
      </c>
      <c r="D146" t="s">
        <v>4682</v>
      </c>
      <c r="E146" t="s">
        <v>4680</v>
      </c>
      <c r="F146" t="s">
        <v>4680</v>
      </c>
      <c r="G146">
        <v>1</v>
      </c>
      <c r="H146" t="s">
        <v>4682</v>
      </c>
      <c r="K146" t="s">
        <v>289</v>
      </c>
      <c r="L146">
        <v>33.4</v>
      </c>
      <c r="M146" t="str">
        <f t="shared" si="4"/>
        <v>OVERWEIGHT</v>
      </c>
      <c r="N146">
        <v>10.73</v>
      </c>
      <c r="O146" t="str">
        <f t="shared" si="5"/>
        <v>DIABETES</v>
      </c>
      <c r="P146" t="s">
        <v>4682</v>
      </c>
      <c r="Q146" t="s">
        <v>4680</v>
      </c>
      <c r="R146" t="s">
        <v>4680</v>
      </c>
      <c r="S146">
        <v>1</v>
      </c>
      <c r="T146" t="s">
        <v>4682</v>
      </c>
    </row>
    <row r="147" spans="1:20" x14ac:dyDescent="0.35">
      <c r="A147" t="s">
        <v>291</v>
      </c>
      <c r="B147">
        <v>42.71</v>
      </c>
      <c r="C147">
        <v>10.52</v>
      </c>
      <c r="D147" t="s">
        <v>4680</v>
      </c>
      <c r="E147" t="s">
        <v>4680</v>
      </c>
      <c r="F147" t="s">
        <v>4680</v>
      </c>
      <c r="G147" t="s">
        <v>4681</v>
      </c>
      <c r="H147" t="s">
        <v>4682</v>
      </c>
      <c r="K147" t="s">
        <v>291</v>
      </c>
      <c r="L147">
        <v>42.71</v>
      </c>
      <c r="M147" t="str">
        <f t="shared" si="4"/>
        <v>OVERWEIGHT</v>
      </c>
      <c r="N147">
        <v>10.52</v>
      </c>
      <c r="O147" t="str">
        <f t="shared" si="5"/>
        <v>DIABETES</v>
      </c>
      <c r="P147" t="s">
        <v>4680</v>
      </c>
      <c r="Q147" t="s">
        <v>4680</v>
      </c>
      <c r="R147" t="s">
        <v>4680</v>
      </c>
      <c r="S147" t="s">
        <v>4681</v>
      </c>
      <c r="T147" t="s">
        <v>4682</v>
      </c>
    </row>
    <row r="148" spans="1:20" x14ac:dyDescent="0.35">
      <c r="A148" t="s">
        <v>293</v>
      </c>
      <c r="B148">
        <v>41.52</v>
      </c>
      <c r="C148">
        <v>11.82</v>
      </c>
      <c r="D148" t="s">
        <v>4682</v>
      </c>
      <c r="E148" t="s">
        <v>4680</v>
      </c>
      <c r="F148" t="s">
        <v>4680</v>
      </c>
      <c r="G148">
        <v>2</v>
      </c>
      <c r="H148" t="s">
        <v>4682</v>
      </c>
      <c r="K148" t="s">
        <v>293</v>
      </c>
      <c r="L148">
        <v>41.52</v>
      </c>
      <c r="M148" t="str">
        <f t="shared" si="4"/>
        <v>OVERWEIGHT</v>
      </c>
      <c r="N148">
        <v>11.82</v>
      </c>
      <c r="O148" t="str">
        <f t="shared" si="5"/>
        <v>DIABETES</v>
      </c>
      <c r="P148" t="s">
        <v>4682</v>
      </c>
      <c r="Q148" t="s">
        <v>4680</v>
      </c>
      <c r="R148" t="s">
        <v>4680</v>
      </c>
      <c r="S148">
        <v>2</v>
      </c>
      <c r="T148" t="s">
        <v>4682</v>
      </c>
    </row>
    <row r="149" spans="1:20" x14ac:dyDescent="0.35">
      <c r="A149" t="s">
        <v>295</v>
      </c>
      <c r="B149">
        <v>39.4</v>
      </c>
      <c r="C149">
        <v>6.76</v>
      </c>
      <c r="D149" t="s">
        <v>4680</v>
      </c>
      <c r="E149" t="s">
        <v>4680</v>
      </c>
      <c r="F149" t="s">
        <v>4680</v>
      </c>
      <c r="G149" t="s">
        <v>4681</v>
      </c>
      <c r="H149" t="s">
        <v>4682</v>
      </c>
      <c r="K149" t="s">
        <v>295</v>
      </c>
      <c r="L149">
        <v>39.4</v>
      </c>
      <c r="M149" t="str">
        <f t="shared" si="4"/>
        <v>OVERWEIGHT</v>
      </c>
      <c r="N149">
        <v>6.76</v>
      </c>
      <c r="O149" t="str">
        <f t="shared" si="5"/>
        <v>DIABETES</v>
      </c>
      <c r="P149" t="s">
        <v>4680</v>
      </c>
      <c r="Q149" t="s">
        <v>4680</v>
      </c>
      <c r="R149" t="s">
        <v>4680</v>
      </c>
      <c r="S149" t="s">
        <v>4681</v>
      </c>
      <c r="T149" t="s">
        <v>4682</v>
      </c>
    </row>
    <row r="150" spans="1:20" x14ac:dyDescent="0.35">
      <c r="A150" t="s">
        <v>297</v>
      </c>
      <c r="B150">
        <v>46.45</v>
      </c>
      <c r="C150">
        <v>5.62</v>
      </c>
      <c r="D150" t="s">
        <v>4680</v>
      </c>
      <c r="E150" t="s">
        <v>4680</v>
      </c>
      <c r="F150" t="s">
        <v>4680</v>
      </c>
      <c r="G150" t="s">
        <v>4681</v>
      </c>
      <c r="H150" t="s">
        <v>4682</v>
      </c>
      <c r="K150" t="s">
        <v>297</v>
      </c>
      <c r="L150">
        <v>46.45</v>
      </c>
      <c r="M150" t="str">
        <f t="shared" si="4"/>
        <v>OVERWEIGHT</v>
      </c>
      <c r="N150">
        <v>5.62</v>
      </c>
      <c r="O150" t="str">
        <f t="shared" si="5"/>
        <v>NORMAL</v>
      </c>
      <c r="P150" t="s">
        <v>4680</v>
      </c>
      <c r="Q150" t="s">
        <v>4680</v>
      </c>
      <c r="R150" t="s">
        <v>4680</v>
      </c>
      <c r="S150" t="s">
        <v>4681</v>
      </c>
      <c r="T150" t="s">
        <v>4682</v>
      </c>
    </row>
    <row r="151" spans="1:20" x14ac:dyDescent="0.35">
      <c r="A151" t="s">
        <v>299</v>
      </c>
      <c r="B151">
        <v>35.75</v>
      </c>
      <c r="C151">
        <v>4.1900000000000004</v>
      </c>
      <c r="D151" t="s">
        <v>4680</v>
      </c>
      <c r="E151" t="s">
        <v>4680</v>
      </c>
      <c r="F151" t="s">
        <v>4680</v>
      </c>
      <c r="G151" t="s">
        <v>4681</v>
      </c>
      <c r="H151" t="s">
        <v>4682</v>
      </c>
      <c r="K151" t="s">
        <v>299</v>
      </c>
      <c r="L151">
        <v>35.75</v>
      </c>
      <c r="M151" t="str">
        <f t="shared" si="4"/>
        <v>OVERWEIGHT</v>
      </c>
      <c r="N151">
        <v>4.1900000000000004</v>
      </c>
      <c r="O151" t="str">
        <f t="shared" si="5"/>
        <v>NORMAL</v>
      </c>
      <c r="P151" t="s">
        <v>4680</v>
      </c>
      <c r="Q151" t="s">
        <v>4680</v>
      </c>
      <c r="R151" t="s">
        <v>4680</v>
      </c>
      <c r="S151" t="s">
        <v>4681</v>
      </c>
      <c r="T151" t="s">
        <v>4682</v>
      </c>
    </row>
    <row r="152" spans="1:20" x14ac:dyDescent="0.35">
      <c r="A152" t="s">
        <v>301</v>
      </c>
      <c r="B152">
        <v>26.07</v>
      </c>
      <c r="C152">
        <v>5.32</v>
      </c>
      <c r="D152" t="s">
        <v>4680</v>
      </c>
      <c r="E152" t="s">
        <v>4680</v>
      </c>
      <c r="F152" t="s">
        <v>4680</v>
      </c>
      <c r="G152" t="s">
        <v>4681</v>
      </c>
      <c r="H152" t="s">
        <v>4682</v>
      </c>
      <c r="K152" t="s">
        <v>301</v>
      </c>
      <c r="L152">
        <v>26.07</v>
      </c>
      <c r="M152" t="str">
        <f t="shared" si="4"/>
        <v>OBESITY</v>
      </c>
      <c r="N152">
        <v>5.32</v>
      </c>
      <c r="O152" t="str">
        <f t="shared" si="5"/>
        <v>NORMAL</v>
      </c>
      <c r="P152" t="s">
        <v>4680</v>
      </c>
      <c r="Q152" t="s">
        <v>4680</v>
      </c>
      <c r="R152" t="s">
        <v>4680</v>
      </c>
      <c r="S152" t="s">
        <v>4681</v>
      </c>
      <c r="T152" t="s">
        <v>4682</v>
      </c>
    </row>
    <row r="153" spans="1:20" x14ac:dyDescent="0.35">
      <c r="A153" t="s">
        <v>303</v>
      </c>
      <c r="B153">
        <v>36.54</v>
      </c>
      <c r="C153">
        <v>4.46</v>
      </c>
      <c r="D153" t="s">
        <v>4682</v>
      </c>
      <c r="E153" t="s">
        <v>4680</v>
      </c>
      <c r="F153" t="s">
        <v>4680</v>
      </c>
      <c r="G153">
        <v>1</v>
      </c>
      <c r="H153" t="s">
        <v>4682</v>
      </c>
      <c r="K153" t="s">
        <v>303</v>
      </c>
      <c r="L153">
        <v>36.54</v>
      </c>
      <c r="M153" t="str">
        <f t="shared" si="4"/>
        <v>OVERWEIGHT</v>
      </c>
      <c r="N153">
        <v>4.46</v>
      </c>
      <c r="O153" t="str">
        <f t="shared" si="5"/>
        <v>NORMAL</v>
      </c>
      <c r="P153" t="s">
        <v>4682</v>
      </c>
      <c r="Q153" t="s">
        <v>4680</v>
      </c>
      <c r="R153" t="s">
        <v>4680</v>
      </c>
      <c r="S153">
        <v>1</v>
      </c>
      <c r="T153" t="s">
        <v>4682</v>
      </c>
    </row>
    <row r="154" spans="1:20" x14ac:dyDescent="0.35">
      <c r="A154" t="s">
        <v>305</v>
      </c>
      <c r="B154">
        <v>51.64</v>
      </c>
      <c r="C154">
        <v>5.65</v>
      </c>
      <c r="D154" t="s">
        <v>4680</v>
      </c>
      <c r="E154" t="s">
        <v>4680</v>
      </c>
      <c r="F154" t="s">
        <v>4680</v>
      </c>
      <c r="G154" t="s">
        <v>4681</v>
      </c>
      <c r="H154" t="s">
        <v>4682</v>
      </c>
      <c r="K154" t="s">
        <v>305</v>
      </c>
      <c r="L154">
        <v>51.64</v>
      </c>
      <c r="M154" t="str">
        <f t="shared" si="4"/>
        <v>OVERWEIGHT</v>
      </c>
      <c r="N154">
        <v>5.65</v>
      </c>
      <c r="O154" t="str">
        <f t="shared" si="5"/>
        <v>NORMAL</v>
      </c>
      <c r="P154" t="s">
        <v>4680</v>
      </c>
      <c r="Q154" t="s">
        <v>4680</v>
      </c>
      <c r="R154" t="s">
        <v>4680</v>
      </c>
      <c r="S154" t="s">
        <v>4681</v>
      </c>
      <c r="T154" t="s">
        <v>4682</v>
      </c>
    </row>
    <row r="155" spans="1:20" x14ac:dyDescent="0.35">
      <c r="A155" t="s">
        <v>307</v>
      </c>
      <c r="B155">
        <v>42.83</v>
      </c>
      <c r="C155">
        <v>6.04</v>
      </c>
      <c r="D155" t="s">
        <v>4680</v>
      </c>
      <c r="E155" t="s">
        <v>4680</v>
      </c>
      <c r="F155" t="s">
        <v>4680</v>
      </c>
      <c r="G155">
        <v>2</v>
      </c>
      <c r="H155" t="s">
        <v>4682</v>
      </c>
      <c r="K155" t="s">
        <v>307</v>
      </c>
      <c r="L155">
        <v>42.83</v>
      </c>
      <c r="M155" t="str">
        <f t="shared" si="4"/>
        <v>OVERWEIGHT</v>
      </c>
      <c r="N155">
        <v>6.04</v>
      </c>
      <c r="O155" t="str">
        <f t="shared" si="5"/>
        <v>PREDIABETES</v>
      </c>
      <c r="P155" t="s">
        <v>4680</v>
      </c>
      <c r="Q155" t="s">
        <v>4680</v>
      </c>
      <c r="R155" t="s">
        <v>4680</v>
      </c>
      <c r="S155">
        <v>2</v>
      </c>
      <c r="T155" t="s">
        <v>4682</v>
      </c>
    </row>
    <row r="156" spans="1:20" x14ac:dyDescent="0.35">
      <c r="A156" t="s">
        <v>309</v>
      </c>
      <c r="B156">
        <v>40.15</v>
      </c>
      <c r="C156">
        <v>5.76</v>
      </c>
      <c r="D156" t="s">
        <v>4680</v>
      </c>
      <c r="E156" t="s">
        <v>4680</v>
      </c>
      <c r="F156" t="s">
        <v>4680</v>
      </c>
      <c r="G156">
        <v>1</v>
      </c>
      <c r="H156" t="s">
        <v>4682</v>
      </c>
      <c r="K156" t="s">
        <v>309</v>
      </c>
      <c r="L156">
        <v>40.15</v>
      </c>
      <c r="M156" t="str">
        <f t="shared" si="4"/>
        <v>OVERWEIGHT</v>
      </c>
      <c r="N156">
        <v>5.76</v>
      </c>
      <c r="O156" t="str">
        <f t="shared" si="5"/>
        <v>PREDIABETES</v>
      </c>
      <c r="P156" t="s">
        <v>4680</v>
      </c>
      <c r="Q156" t="s">
        <v>4680</v>
      </c>
      <c r="R156" t="s">
        <v>4680</v>
      </c>
      <c r="S156">
        <v>1</v>
      </c>
      <c r="T156" t="s">
        <v>4682</v>
      </c>
    </row>
    <row r="157" spans="1:20" x14ac:dyDescent="0.35">
      <c r="A157" t="s">
        <v>311</v>
      </c>
      <c r="B157">
        <v>27.8</v>
      </c>
      <c r="C157">
        <v>4.3600000000000003</v>
      </c>
      <c r="D157" t="s">
        <v>4680</v>
      </c>
      <c r="E157" t="s">
        <v>4680</v>
      </c>
      <c r="F157" t="s">
        <v>4683</v>
      </c>
      <c r="G157">
        <v>1</v>
      </c>
      <c r="H157" t="s">
        <v>4682</v>
      </c>
      <c r="K157" t="s">
        <v>311</v>
      </c>
      <c r="L157">
        <v>27.8</v>
      </c>
      <c r="M157" t="str">
        <f t="shared" si="4"/>
        <v>OBESITY</v>
      </c>
      <c r="N157">
        <v>4.3600000000000003</v>
      </c>
      <c r="O157" t="str">
        <f t="shared" si="5"/>
        <v>NORMAL</v>
      </c>
      <c r="P157" t="s">
        <v>4680</v>
      </c>
      <c r="Q157" t="s">
        <v>4680</v>
      </c>
      <c r="R157" t="s">
        <v>4683</v>
      </c>
      <c r="S157">
        <v>1</v>
      </c>
      <c r="T157" t="s">
        <v>4682</v>
      </c>
    </row>
    <row r="158" spans="1:20" x14ac:dyDescent="0.35">
      <c r="A158" t="s">
        <v>313</v>
      </c>
      <c r="B158">
        <v>45.81</v>
      </c>
      <c r="C158">
        <v>4.76</v>
      </c>
      <c r="D158" t="s">
        <v>4682</v>
      </c>
      <c r="E158" t="s">
        <v>4680</v>
      </c>
      <c r="F158" t="s">
        <v>4683</v>
      </c>
      <c r="G158">
        <v>1</v>
      </c>
      <c r="H158" t="s">
        <v>4682</v>
      </c>
      <c r="K158" t="s">
        <v>313</v>
      </c>
      <c r="L158">
        <v>45.81</v>
      </c>
      <c r="M158" t="str">
        <f t="shared" si="4"/>
        <v>OVERWEIGHT</v>
      </c>
      <c r="N158">
        <v>4.76</v>
      </c>
      <c r="O158" t="str">
        <f t="shared" si="5"/>
        <v>NORMAL</v>
      </c>
      <c r="P158" t="s">
        <v>4682</v>
      </c>
      <c r="Q158" t="s">
        <v>4680</v>
      </c>
      <c r="R158" t="s">
        <v>4683</v>
      </c>
      <c r="S158">
        <v>1</v>
      </c>
      <c r="T158" t="s">
        <v>4682</v>
      </c>
    </row>
    <row r="159" spans="1:20" x14ac:dyDescent="0.35">
      <c r="A159" t="s">
        <v>315</v>
      </c>
      <c r="B159">
        <v>34.43</v>
      </c>
      <c r="C159">
        <v>10.82</v>
      </c>
      <c r="D159" t="s">
        <v>4682</v>
      </c>
      <c r="E159" t="s">
        <v>4680</v>
      </c>
      <c r="F159" t="s">
        <v>4680</v>
      </c>
      <c r="G159">
        <v>1</v>
      </c>
      <c r="H159" t="s">
        <v>4682</v>
      </c>
      <c r="K159" t="s">
        <v>315</v>
      </c>
      <c r="L159">
        <v>34.43</v>
      </c>
      <c r="M159" t="str">
        <f t="shared" si="4"/>
        <v>OVERWEIGHT</v>
      </c>
      <c r="N159">
        <v>10.82</v>
      </c>
      <c r="O159" t="str">
        <f t="shared" si="5"/>
        <v>DIABETES</v>
      </c>
      <c r="P159" t="s">
        <v>4682</v>
      </c>
      <c r="Q159" t="s">
        <v>4680</v>
      </c>
      <c r="R159" t="s">
        <v>4680</v>
      </c>
      <c r="S159">
        <v>1</v>
      </c>
      <c r="T159" t="s">
        <v>4682</v>
      </c>
    </row>
    <row r="160" spans="1:20" x14ac:dyDescent="0.35">
      <c r="A160" t="s">
        <v>317</v>
      </c>
      <c r="B160">
        <v>41.33</v>
      </c>
      <c r="C160">
        <v>4.01</v>
      </c>
      <c r="D160" t="s">
        <v>4682</v>
      </c>
      <c r="E160" t="s">
        <v>4680</v>
      </c>
      <c r="F160" t="s">
        <v>4680</v>
      </c>
      <c r="G160" t="s">
        <v>4681</v>
      </c>
      <c r="H160" t="s">
        <v>4682</v>
      </c>
      <c r="K160" t="s">
        <v>317</v>
      </c>
      <c r="L160">
        <v>41.33</v>
      </c>
      <c r="M160" t="str">
        <f t="shared" si="4"/>
        <v>OVERWEIGHT</v>
      </c>
      <c r="N160">
        <v>4.01</v>
      </c>
      <c r="O160" t="str">
        <f t="shared" si="5"/>
        <v>NORMAL</v>
      </c>
      <c r="P160" t="s">
        <v>4682</v>
      </c>
      <c r="Q160" t="s">
        <v>4680</v>
      </c>
      <c r="R160" t="s">
        <v>4680</v>
      </c>
      <c r="S160" t="s">
        <v>4681</v>
      </c>
      <c r="T160" t="s">
        <v>4682</v>
      </c>
    </row>
    <row r="161" spans="1:20" x14ac:dyDescent="0.35">
      <c r="A161" t="s">
        <v>319</v>
      </c>
      <c r="B161">
        <v>31.92</v>
      </c>
      <c r="C161">
        <v>5.12</v>
      </c>
      <c r="D161" t="s">
        <v>4682</v>
      </c>
      <c r="E161" t="s">
        <v>4680</v>
      </c>
      <c r="F161" t="s">
        <v>4680</v>
      </c>
      <c r="G161">
        <v>1</v>
      </c>
      <c r="H161" t="s">
        <v>4682</v>
      </c>
      <c r="K161" t="s">
        <v>319</v>
      </c>
      <c r="L161">
        <v>31.92</v>
      </c>
      <c r="M161" t="str">
        <f t="shared" si="4"/>
        <v>OVERWEIGHT</v>
      </c>
      <c r="N161">
        <v>5.12</v>
      </c>
      <c r="O161" t="str">
        <f t="shared" si="5"/>
        <v>NORMAL</v>
      </c>
      <c r="P161" t="s">
        <v>4682</v>
      </c>
      <c r="Q161" t="s">
        <v>4680</v>
      </c>
      <c r="R161" t="s">
        <v>4680</v>
      </c>
      <c r="S161">
        <v>1</v>
      </c>
      <c r="T161" t="s">
        <v>4682</v>
      </c>
    </row>
    <row r="162" spans="1:20" x14ac:dyDescent="0.35">
      <c r="A162" t="s">
        <v>321</v>
      </c>
      <c r="B162">
        <v>39.799999999999997</v>
      </c>
      <c r="C162">
        <v>10.54</v>
      </c>
      <c r="D162" t="s">
        <v>4682</v>
      </c>
      <c r="E162" t="s">
        <v>4680</v>
      </c>
      <c r="F162" t="s">
        <v>4680</v>
      </c>
      <c r="G162">
        <v>2</v>
      </c>
      <c r="H162" t="s">
        <v>4682</v>
      </c>
      <c r="K162" t="s">
        <v>321</v>
      </c>
      <c r="L162">
        <v>39.799999999999997</v>
      </c>
      <c r="M162" t="str">
        <f t="shared" si="4"/>
        <v>OVERWEIGHT</v>
      </c>
      <c r="N162">
        <v>10.54</v>
      </c>
      <c r="O162" t="str">
        <f t="shared" si="5"/>
        <v>DIABETES</v>
      </c>
      <c r="P162" t="s">
        <v>4682</v>
      </c>
      <c r="Q162" t="s">
        <v>4680</v>
      </c>
      <c r="R162" t="s">
        <v>4680</v>
      </c>
      <c r="S162">
        <v>2</v>
      </c>
      <c r="T162" t="s">
        <v>4682</v>
      </c>
    </row>
    <row r="163" spans="1:20" x14ac:dyDescent="0.35">
      <c r="A163" t="s">
        <v>323</v>
      </c>
      <c r="B163">
        <v>42.82</v>
      </c>
      <c r="C163">
        <v>4.21</v>
      </c>
      <c r="D163" t="s">
        <v>4680</v>
      </c>
      <c r="E163" t="s">
        <v>4680</v>
      </c>
      <c r="F163" t="s">
        <v>4680</v>
      </c>
      <c r="G163" t="s">
        <v>4681</v>
      </c>
      <c r="H163" t="s">
        <v>4682</v>
      </c>
      <c r="K163" t="s">
        <v>323</v>
      </c>
      <c r="L163">
        <v>42.82</v>
      </c>
      <c r="M163" t="str">
        <f t="shared" si="4"/>
        <v>OVERWEIGHT</v>
      </c>
      <c r="N163">
        <v>4.21</v>
      </c>
      <c r="O163" t="str">
        <f t="shared" si="5"/>
        <v>NORMAL</v>
      </c>
      <c r="P163" t="s">
        <v>4680</v>
      </c>
      <c r="Q163" t="s">
        <v>4680</v>
      </c>
      <c r="R163" t="s">
        <v>4680</v>
      </c>
      <c r="S163" t="s">
        <v>4681</v>
      </c>
      <c r="T163" t="s">
        <v>4682</v>
      </c>
    </row>
    <row r="164" spans="1:20" x14ac:dyDescent="0.35">
      <c r="A164" t="s">
        <v>325</v>
      </c>
      <c r="B164">
        <v>33.630000000000003</v>
      </c>
      <c r="C164">
        <v>5.42</v>
      </c>
      <c r="D164" t="s">
        <v>4680</v>
      </c>
      <c r="E164" t="s">
        <v>4680</v>
      </c>
      <c r="F164" t="s">
        <v>4680</v>
      </c>
      <c r="G164" t="s">
        <v>4681</v>
      </c>
      <c r="H164" t="s">
        <v>4682</v>
      </c>
      <c r="K164" t="s">
        <v>325</v>
      </c>
      <c r="L164">
        <v>33.630000000000003</v>
      </c>
      <c r="M164" t="str">
        <f t="shared" si="4"/>
        <v>OVERWEIGHT</v>
      </c>
      <c r="N164">
        <v>5.42</v>
      </c>
      <c r="O164" t="str">
        <f t="shared" si="5"/>
        <v>NORMAL</v>
      </c>
      <c r="P164" t="s">
        <v>4680</v>
      </c>
      <c r="Q164" t="s">
        <v>4680</v>
      </c>
      <c r="R164" t="s">
        <v>4680</v>
      </c>
      <c r="S164" t="s">
        <v>4681</v>
      </c>
      <c r="T164" t="s">
        <v>4682</v>
      </c>
    </row>
    <row r="165" spans="1:20" x14ac:dyDescent="0.35">
      <c r="A165" t="s">
        <v>327</v>
      </c>
      <c r="B165">
        <v>37.07</v>
      </c>
      <c r="C165">
        <v>4.28</v>
      </c>
      <c r="D165" t="s">
        <v>4680</v>
      </c>
      <c r="E165" t="s">
        <v>4682</v>
      </c>
      <c r="F165" t="s">
        <v>4680</v>
      </c>
      <c r="G165">
        <v>1</v>
      </c>
      <c r="H165" t="s">
        <v>4682</v>
      </c>
      <c r="K165" t="s">
        <v>327</v>
      </c>
      <c r="L165">
        <v>37.07</v>
      </c>
      <c r="M165" t="str">
        <f t="shared" si="4"/>
        <v>OVERWEIGHT</v>
      </c>
      <c r="N165">
        <v>4.28</v>
      </c>
      <c r="O165" t="str">
        <f t="shared" si="5"/>
        <v>NORMAL</v>
      </c>
      <c r="P165" t="s">
        <v>4680</v>
      </c>
      <c r="Q165" t="s">
        <v>4682</v>
      </c>
      <c r="R165" t="s">
        <v>4680</v>
      </c>
      <c r="S165">
        <v>1</v>
      </c>
      <c r="T165" t="s">
        <v>4682</v>
      </c>
    </row>
    <row r="166" spans="1:20" x14ac:dyDescent="0.35">
      <c r="A166" t="s">
        <v>329</v>
      </c>
      <c r="B166">
        <v>35.625</v>
      </c>
      <c r="C166">
        <v>8.9</v>
      </c>
      <c r="D166" t="s">
        <v>4680</v>
      </c>
      <c r="E166" t="s">
        <v>4680</v>
      </c>
      <c r="F166" t="s">
        <v>4680</v>
      </c>
      <c r="G166" t="s">
        <v>4681</v>
      </c>
      <c r="H166" t="s">
        <v>4682</v>
      </c>
      <c r="K166" t="s">
        <v>329</v>
      </c>
      <c r="L166">
        <v>35.625</v>
      </c>
      <c r="M166" t="str">
        <f t="shared" si="4"/>
        <v>OVERWEIGHT</v>
      </c>
      <c r="N166">
        <v>8.9</v>
      </c>
      <c r="O166" t="str">
        <f t="shared" si="5"/>
        <v>DIABETES</v>
      </c>
      <c r="P166" t="s">
        <v>4680</v>
      </c>
      <c r="Q166" t="s">
        <v>4680</v>
      </c>
      <c r="R166" t="s">
        <v>4680</v>
      </c>
      <c r="S166" t="s">
        <v>4681</v>
      </c>
      <c r="T166" t="s">
        <v>4682</v>
      </c>
    </row>
    <row r="167" spans="1:20" x14ac:dyDescent="0.35">
      <c r="A167" t="s">
        <v>331</v>
      </c>
      <c r="B167">
        <v>42.69</v>
      </c>
      <c r="C167">
        <v>4.8899999999999997</v>
      </c>
      <c r="D167" t="s">
        <v>4680</v>
      </c>
      <c r="E167" t="s">
        <v>4680</v>
      </c>
      <c r="F167" t="s">
        <v>4683</v>
      </c>
      <c r="G167">
        <v>1</v>
      </c>
      <c r="H167" t="s">
        <v>4682</v>
      </c>
      <c r="K167" t="s">
        <v>331</v>
      </c>
      <c r="L167">
        <v>42.69</v>
      </c>
      <c r="M167" t="str">
        <f t="shared" si="4"/>
        <v>OVERWEIGHT</v>
      </c>
      <c r="N167">
        <v>4.8899999999999997</v>
      </c>
      <c r="O167" t="str">
        <f t="shared" si="5"/>
        <v>NORMAL</v>
      </c>
      <c r="P167" t="s">
        <v>4680</v>
      </c>
      <c r="Q167" t="s">
        <v>4680</v>
      </c>
      <c r="R167" t="s">
        <v>4683</v>
      </c>
      <c r="S167">
        <v>1</v>
      </c>
      <c r="T167" t="s">
        <v>4682</v>
      </c>
    </row>
    <row r="168" spans="1:20" x14ac:dyDescent="0.35">
      <c r="A168" t="s">
        <v>333</v>
      </c>
      <c r="B168">
        <v>37.869999999999997</v>
      </c>
      <c r="C168">
        <v>4.29</v>
      </c>
      <c r="D168" t="s">
        <v>4682</v>
      </c>
      <c r="E168" t="s">
        <v>4680</v>
      </c>
      <c r="F168" t="s">
        <v>4683</v>
      </c>
      <c r="G168">
        <v>1</v>
      </c>
      <c r="H168" t="s">
        <v>4682</v>
      </c>
      <c r="K168" t="s">
        <v>333</v>
      </c>
      <c r="L168">
        <v>37.869999999999997</v>
      </c>
      <c r="M168" t="str">
        <f t="shared" si="4"/>
        <v>OVERWEIGHT</v>
      </c>
      <c r="N168">
        <v>4.29</v>
      </c>
      <c r="O168" t="str">
        <f t="shared" si="5"/>
        <v>NORMAL</v>
      </c>
      <c r="P168" t="s">
        <v>4682</v>
      </c>
      <c r="Q168" t="s">
        <v>4680</v>
      </c>
      <c r="R168" t="s">
        <v>4683</v>
      </c>
      <c r="S168">
        <v>1</v>
      </c>
      <c r="T168" t="s">
        <v>4682</v>
      </c>
    </row>
    <row r="169" spans="1:20" x14ac:dyDescent="0.35">
      <c r="A169" t="s">
        <v>335</v>
      </c>
      <c r="B169">
        <v>40.61</v>
      </c>
      <c r="C169">
        <v>8</v>
      </c>
      <c r="D169" t="s">
        <v>4682</v>
      </c>
      <c r="E169" t="s">
        <v>4680</v>
      </c>
      <c r="F169" t="s">
        <v>4680</v>
      </c>
      <c r="G169">
        <v>1</v>
      </c>
      <c r="H169" t="s">
        <v>4682</v>
      </c>
      <c r="K169" t="s">
        <v>335</v>
      </c>
      <c r="L169">
        <v>40.61</v>
      </c>
      <c r="M169" t="str">
        <f t="shared" si="4"/>
        <v>OVERWEIGHT</v>
      </c>
      <c r="N169">
        <v>8</v>
      </c>
      <c r="O169" t="str">
        <f t="shared" si="5"/>
        <v>DIABETES</v>
      </c>
      <c r="P169" t="s">
        <v>4682</v>
      </c>
      <c r="Q169" t="s">
        <v>4680</v>
      </c>
      <c r="R169" t="s">
        <v>4680</v>
      </c>
      <c r="S169">
        <v>1</v>
      </c>
      <c r="T169" t="s">
        <v>4682</v>
      </c>
    </row>
    <row r="170" spans="1:20" x14ac:dyDescent="0.35">
      <c r="A170" t="s">
        <v>337</v>
      </c>
      <c r="B170">
        <v>30.78</v>
      </c>
      <c r="C170">
        <v>4.67</v>
      </c>
      <c r="D170" t="s">
        <v>4682</v>
      </c>
      <c r="E170" t="s">
        <v>4680</v>
      </c>
      <c r="F170" t="s">
        <v>4680</v>
      </c>
      <c r="G170" t="s">
        <v>4681</v>
      </c>
      <c r="H170" t="s">
        <v>4682</v>
      </c>
      <c r="K170" t="s">
        <v>337</v>
      </c>
      <c r="L170">
        <v>30.78</v>
      </c>
      <c r="M170" t="str">
        <f t="shared" si="4"/>
        <v>OVERWEIGHT</v>
      </c>
      <c r="N170">
        <v>4.67</v>
      </c>
      <c r="O170" t="str">
        <f t="shared" si="5"/>
        <v>NORMAL</v>
      </c>
      <c r="P170" t="s">
        <v>4682</v>
      </c>
      <c r="Q170" t="s">
        <v>4680</v>
      </c>
      <c r="R170" t="s">
        <v>4680</v>
      </c>
      <c r="S170" t="s">
        <v>4681</v>
      </c>
      <c r="T170" t="s">
        <v>4682</v>
      </c>
    </row>
    <row r="171" spans="1:20" x14ac:dyDescent="0.35">
      <c r="A171" t="s">
        <v>339</v>
      </c>
      <c r="B171">
        <v>49.49</v>
      </c>
      <c r="C171">
        <v>4.5</v>
      </c>
      <c r="D171" t="s">
        <v>4680</v>
      </c>
      <c r="E171" t="s">
        <v>4680</v>
      </c>
      <c r="F171" t="s">
        <v>4680</v>
      </c>
      <c r="G171" t="s">
        <v>4681</v>
      </c>
      <c r="H171" t="s">
        <v>4682</v>
      </c>
      <c r="K171" t="s">
        <v>339</v>
      </c>
      <c r="L171">
        <v>49.49</v>
      </c>
      <c r="M171" t="str">
        <f t="shared" si="4"/>
        <v>OVERWEIGHT</v>
      </c>
      <c r="N171">
        <v>4.5</v>
      </c>
      <c r="O171" t="str">
        <f t="shared" si="5"/>
        <v>NORMAL</v>
      </c>
      <c r="P171" t="s">
        <v>4680</v>
      </c>
      <c r="Q171" t="s">
        <v>4680</v>
      </c>
      <c r="R171" t="s">
        <v>4680</v>
      </c>
      <c r="S171" t="s">
        <v>4681</v>
      </c>
      <c r="T171" t="s">
        <v>4682</v>
      </c>
    </row>
    <row r="172" spans="1:20" x14ac:dyDescent="0.35">
      <c r="A172" t="s">
        <v>341</v>
      </c>
      <c r="B172">
        <v>37.619999999999997</v>
      </c>
      <c r="C172">
        <v>6.32</v>
      </c>
      <c r="D172" t="s">
        <v>4682</v>
      </c>
      <c r="E172" t="s">
        <v>4682</v>
      </c>
      <c r="F172" t="s">
        <v>4680</v>
      </c>
      <c r="G172">
        <v>2</v>
      </c>
      <c r="H172" t="s">
        <v>4682</v>
      </c>
      <c r="K172" t="s">
        <v>341</v>
      </c>
      <c r="L172">
        <v>37.619999999999997</v>
      </c>
      <c r="M172" t="str">
        <f t="shared" si="4"/>
        <v>OVERWEIGHT</v>
      </c>
      <c r="N172">
        <v>6.32</v>
      </c>
      <c r="O172" t="str">
        <f t="shared" si="5"/>
        <v>PREDIABETES</v>
      </c>
      <c r="P172" t="s">
        <v>4682</v>
      </c>
      <c r="Q172" t="s">
        <v>4682</v>
      </c>
      <c r="R172" t="s">
        <v>4680</v>
      </c>
      <c r="S172">
        <v>2</v>
      </c>
      <c r="T172" t="s">
        <v>4682</v>
      </c>
    </row>
    <row r="173" spans="1:20" x14ac:dyDescent="0.35">
      <c r="A173" t="s">
        <v>343</v>
      </c>
      <c r="B173">
        <v>36.08</v>
      </c>
      <c r="C173">
        <v>6.1</v>
      </c>
      <c r="D173" t="s">
        <v>4682</v>
      </c>
      <c r="E173" t="s">
        <v>4680</v>
      </c>
      <c r="F173" t="s">
        <v>4680</v>
      </c>
      <c r="G173">
        <v>1</v>
      </c>
      <c r="H173" t="s">
        <v>4682</v>
      </c>
      <c r="K173" t="s">
        <v>343</v>
      </c>
      <c r="L173">
        <v>36.08</v>
      </c>
      <c r="M173" t="str">
        <f t="shared" si="4"/>
        <v>OVERWEIGHT</v>
      </c>
      <c r="N173">
        <v>6.1</v>
      </c>
      <c r="O173" t="str">
        <f t="shared" si="5"/>
        <v>PREDIABETES</v>
      </c>
      <c r="P173" t="s">
        <v>4682</v>
      </c>
      <c r="Q173" t="s">
        <v>4680</v>
      </c>
      <c r="R173" t="s">
        <v>4680</v>
      </c>
      <c r="S173">
        <v>1</v>
      </c>
      <c r="T173" t="s">
        <v>4682</v>
      </c>
    </row>
    <row r="174" spans="1:20" x14ac:dyDescent="0.35">
      <c r="A174" t="s">
        <v>345</v>
      </c>
      <c r="B174">
        <v>33.5</v>
      </c>
      <c r="C174">
        <v>5.4</v>
      </c>
      <c r="D174" t="s">
        <v>4680</v>
      </c>
      <c r="E174" t="s">
        <v>4680</v>
      </c>
      <c r="F174" t="s">
        <v>4680</v>
      </c>
      <c r="G174" t="s">
        <v>4681</v>
      </c>
      <c r="H174" t="s">
        <v>4682</v>
      </c>
      <c r="K174" t="s">
        <v>345</v>
      </c>
      <c r="L174">
        <v>33.5</v>
      </c>
      <c r="M174" t="str">
        <f t="shared" si="4"/>
        <v>OVERWEIGHT</v>
      </c>
      <c r="N174">
        <v>5.4</v>
      </c>
      <c r="O174" t="str">
        <f t="shared" si="5"/>
        <v>NORMAL</v>
      </c>
      <c r="P174" t="s">
        <v>4680</v>
      </c>
      <c r="Q174" t="s">
        <v>4680</v>
      </c>
      <c r="R174" t="s">
        <v>4680</v>
      </c>
      <c r="S174" t="s">
        <v>4681</v>
      </c>
      <c r="T174" t="s">
        <v>4682</v>
      </c>
    </row>
    <row r="175" spans="1:20" x14ac:dyDescent="0.35">
      <c r="A175" t="s">
        <v>347</v>
      </c>
      <c r="B175">
        <v>47.46</v>
      </c>
      <c r="C175">
        <v>6.24</v>
      </c>
      <c r="D175" t="s">
        <v>4682</v>
      </c>
      <c r="E175" t="s">
        <v>4680</v>
      </c>
      <c r="F175" t="s">
        <v>4680</v>
      </c>
      <c r="G175">
        <v>1</v>
      </c>
      <c r="H175" t="s">
        <v>4682</v>
      </c>
      <c r="K175" t="s">
        <v>347</v>
      </c>
      <c r="L175">
        <v>47.46</v>
      </c>
      <c r="M175" t="str">
        <f t="shared" si="4"/>
        <v>OVERWEIGHT</v>
      </c>
      <c r="N175">
        <v>6.24</v>
      </c>
      <c r="O175" t="str">
        <f t="shared" si="5"/>
        <v>PREDIABETES</v>
      </c>
      <c r="P175" t="s">
        <v>4682</v>
      </c>
      <c r="Q175" t="s">
        <v>4680</v>
      </c>
      <c r="R175" t="s">
        <v>4680</v>
      </c>
      <c r="S175">
        <v>1</v>
      </c>
      <c r="T175" t="s">
        <v>4682</v>
      </c>
    </row>
    <row r="176" spans="1:20" x14ac:dyDescent="0.35">
      <c r="A176" t="s">
        <v>349</v>
      </c>
      <c r="B176">
        <v>49.24</v>
      </c>
      <c r="C176">
        <v>4.45</v>
      </c>
      <c r="D176" t="s">
        <v>4680</v>
      </c>
      <c r="E176" t="s">
        <v>4680</v>
      </c>
      <c r="F176" t="s">
        <v>4680</v>
      </c>
      <c r="G176" t="s">
        <v>4681</v>
      </c>
      <c r="H176" t="s">
        <v>4682</v>
      </c>
      <c r="K176" t="s">
        <v>349</v>
      </c>
      <c r="L176">
        <v>49.24</v>
      </c>
      <c r="M176" t="str">
        <f t="shared" si="4"/>
        <v>OVERWEIGHT</v>
      </c>
      <c r="N176">
        <v>4.45</v>
      </c>
      <c r="O176" t="str">
        <f t="shared" si="5"/>
        <v>NORMAL</v>
      </c>
      <c r="P176" t="s">
        <v>4680</v>
      </c>
      <c r="Q176" t="s">
        <v>4680</v>
      </c>
      <c r="R176" t="s">
        <v>4680</v>
      </c>
      <c r="S176" t="s">
        <v>4681</v>
      </c>
      <c r="T176" t="s">
        <v>4682</v>
      </c>
    </row>
    <row r="177" spans="1:20" x14ac:dyDescent="0.35">
      <c r="A177" t="s">
        <v>351</v>
      </c>
      <c r="B177">
        <v>54.4</v>
      </c>
      <c r="C177">
        <v>5.22</v>
      </c>
      <c r="D177" t="s">
        <v>4680</v>
      </c>
      <c r="E177" t="s">
        <v>4680</v>
      </c>
      <c r="F177" t="s">
        <v>4680</v>
      </c>
      <c r="G177">
        <v>1</v>
      </c>
      <c r="H177" t="s">
        <v>4682</v>
      </c>
      <c r="K177" t="s">
        <v>351</v>
      </c>
      <c r="L177">
        <v>54.4</v>
      </c>
      <c r="M177" t="str">
        <f t="shared" si="4"/>
        <v>OVERWEIGHT</v>
      </c>
      <c r="N177">
        <v>5.22</v>
      </c>
      <c r="O177" t="str">
        <f t="shared" si="5"/>
        <v>NORMAL</v>
      </c>
      <c r="P177" t="s">
        <v>4680</v>
      </c>
      <c r="Q177" t="s">
        <v>4680</v>
      </c>
      <c r="R177" t="s">
        <v>4680</v>
      </c>
      <c r="S177">
        <v>1</v>
      </c>
      <c r="T177" t="s">
        <v>4682</v>
      </c>
    </row>
    <row r="178" spans="1:20" x14ac:dyDescent="0.35">
      <c r="A178" t="s">
        <v>353</v>
      </c>
      <c r="B178">
        <v>35.53</v>
      </c>
      <c r="C178">
        <v>4.6100000000000003</v>
      </c>
      <c r="D178" t="s">
        <v>4680</v>
      </c>
      <c r="E178" t="s">
        <v>4680</v>
      </c>
      <c r="F178" t="s">
        <v>4680</v>
      </c>
      <c r="G178">
        <v>1</v>
      </c>
      <c r="H178" t="s">
        <v>4682</v>
      </c>
      <c r="K178" t="s">
        <v>353</v>
      </c>
      <c r="L178">
        <v>35.53</v>
      </c>
      <c r="M178" t="str">
        <f t="shared" si="4"/>
        <v>OVERWEIGHT</v>
      </c>
      <c r="N178">
        <v>4.6100000000000003</v>
      </c>
      <c r="O178" t="str">
        <f t="shared" si="5"/>
        <v>NORMAL</v>
      </c>
      <c r="P178" t="s">
        <v>4680</v>
      </c>
      <c r="Q178" t="s">
        <v>4680</v>
      </c>
      <c r="R178" t="s">
        <v>4680</v>
      </c>
      <c r="S178">
        <v>1</v>
      </c>
      <c r="T178" t="s">
        <v>4682</v>
      </c>
    </row>
    <row r="179" spans="1:20" x14ac:dyDescent="0.35">
      <c r="A179" t="s">
        <v>355</v>
      </c>
      <c r="B179">
        <v>39.729999999999997</v>
      </c>
      <c r="C179">
        <v>6.24</v>
      </c>
      <c r="D179" t="s">
        <v>4680</v>
      </c>
      <c r="E179" t="s">
        <v>4680</v>
      </c>
      <c r="F179" t="s">
        <v>4680</v>
      </c>
      <c r="G179" t="s">
        <v>4681</v>
      </c>
      <c r="H179" t="s">
        <v>4682</v>
      </c>
      <c r="K179" t="s">
        <v>355</v>
      </c>
      <c r="L179">
        <v>39.729999999999997</v>
      </c>
      <c r="M179" t="str">
        <f t="shared" si="4"/>
        <v>OVERWEIGHT</v>
      </c>
      <c r="N179">
        <v>6.24</v>
      </c>
      <c r="O179" t="str">
        <f t="shared" si="5"/>
        <v>PREDIABETES</v>
      </c>
      <c r="P179" t="s">
        <v>4680</v>
      </c>
      <c r="Q179" t="s">
        <v>4680</v>
      </c>
      <c r="R179" t="s">
        <v>4680</v>
      </c>
      <c r="S179" t="s">
        <v>4681</v>
      </c>
      <c r="T179" t="s">
        <v>4682</v>
      </c>
    </row>
    <row r="180" spans="1:20" x14ac:dyDescent="0.35">
      <c r="A180" t="s">
        <v>357</v>
      </c>
      <c r="B180">
        <v>35.68</v>
      </c>
      <c r="C180">
        <v>10.039999999999999</v>
      </c>
      <c r="D180" t="s">
        <v>4680</v>
      </c>
      <c r="E180" t="s">
        <v>4680</v>
      </c>
      <c r="F180" t="s">
        <v>4680</v>
      </c>
      <c r="G180" t="s">
        <v>4681</v>
      </c>
      <c r="H180" t="s">
        <v>4682</v>
      </c>
      <c r="K180" t="s">
        <v>357</v>
      </c>
      <c r="L180">
        <v>35.68</v>
      </c>
      <c r="M180" t="str">
        <f t="shared" si="4"/>
        <v>OVERWEIGHT</v>
      </c>
      <c r="N180">
        <v>10.039999999999999</v>
      </c>
      <c r="O180" t="str">
        <f t="shared" si="5"/>
        <v>DIABETES</v>
      </c>
      <c r="P180" t="s">
        <v>4680</v>
      </c>
      <c r="Q180" t="s">
        <v>4680</v>
      </c>
      <c r="R180" t="s">
        <v>4680</v>
      </c>
      <c r="S180" t="s">
        <v>4681</v>
      </c>
      <c r="T180" t="s">
        <v>4682</v>
      </c>
    </row>
    <row r="181" spans="1:20" x14ac:dyDescent="0.35">
      <c r="A181" t="s">
        <v>359</v>
      </c>
      <c r="B181">
        <v>48.86</v>
      </c>
      <c r="C181">
        <v>6.09</v>
      </c>
      <c r="D181" t="s">
        <v>4680</v>
      </c>
      <c r="E181" t="s">
        <v>4680</v>
      </c>
      <c r="F181" t="s">
        <v>4680</v>
      </c>
      <c r="G181" t="s">
        <v>4681</v>
      </c>
      <c r="H181" t="s">
        <v>4682</v>
      </c>
      <c r="K181" t="s">
        <v>359</v>
      </c>
      <c r="L181">
        <v>48.86</v>
      </c>
      <c r="M181" t="str">
        <f t="shared" si="4"/>
        <v>OVERWEIGHT</v>
      </c>
      <c r="N181">
        <v>6.09</v>
      </c>
      <c r="O181" t="str">
        <f t="shared" si="5"/>
        <v>PREDIABETES</v>
      </c>
      <c r="P181" t="s">
        <v>4680</v>
      </c>
      <c r="Q181" t="s">
        <v>4680</v>
      </c>
      <c r="R181" t="s">
        <v>4680</v>
      </c>
      <c r="S181" t="s">
        <v>4681</v>
      </c>
      <c r="T181" t="s">
        <v>4682</v>
      </c>
    </row>
    <row r="182" spans="1:20" x14ac:dyDescent="0.35">
      <c r="A182" t="s">
        <v>361</v>
      </c>
      <c r="B182">
        <v>34.799999999999997</v>
      </c>
      <c r="C182">
        <v>11.4</v>
      </c>
      <c r="D182" t="s">
        <v>4682</v>
      </c>
      <c r="E182" t="s">
        <v>4680</v>
      </c>
      <c r="F182" t="s">
        <v>4683</v>
      </c>
      <c r="G182">
        <v>1</v>
      </c>
      <c r="H182" t="s">
        <v>4680</v>
      </c>
      <c r="K182" t="s">
        <v>361</v>
      </c>
      <c r="L182">
        <v>34.799999999999997</v>
      </c>
      <c r="M182" t="str">
        <f t="shared" si="4"/>
        <v>OVERWEIGHT</v>
      </c>
      <c r="N182">
        <v>11.4</v>
      </c>
      <c r="O182" t="str">
        <f t="shared" si="5"/>
        <v>DIABETES</v>
      </c>
      <c r="P182" t="s">
        <v>4682</v>
      </c>
      <c r="Q182" t="s">
        <v>4680</v>
      </c>
      <c r="R182" t="s">
        <v>4683</v>
      </c>
      <c r="S182">
        <v>1</v>
      </c>
      <c r="T182" t="s">
        <v>4680</v>
      </c>
    </row>
    <row r="183" spans="1:20" x14ac:dyDescent="0.35">
      <c r="A183" t="s">
        <v>363</v>
      </c>
      <c r="B183">
        <v>32.49</v>
      </c>
      <c r="C183">
        <v>4.29</v>
      </c>
      <c r="D183" t="s">
        <v>4680</v>
      </c>
      <c r="E183" t="s">
        <v>4680</v>
      </c>
      <c r="F183" t="s">
        <v>4683</v>
      </c>
      <c r="G183">
        <v>1</v>
      </c>
      <c r="H183" t="s">
        <v>4682</v>
      </c>
      <c r="K183" t="s">
        <v>363</v>
      </c>
      <c r="L183">
        <v>32.49</v>
      </c>
      <c r="M183" t="str">
        <f t="shared" si="4"/>
        <v>OVERWEIGHT</v>
      </c>
      <c r="N183">
        <v>4.29</v>
      </c>
      <c r="O183" t="str">
        <f t="shared" si="5"/>
        <v>NORMAL</v>
      </c>
      <c r="P183" t="s">
        <v>4680</v>
      </c>
      <c r="Q183" t="s">
        <v>4680</v>
      </c>
      <c r="R183" t="s">
        <v>4683</v>
      </c>
      <c r="S183">
        <v>1</v>
      </c>
      <c r="T183" t="s">
        <v>4682</v>
      </c>
    </row>
    <row r="184" spans="1:20" x14ac:dyDescent="0.35">
      <c r="A184" t="s">
        <v>365</v>
      </c>
      <c r="B184">
        <v>39</v>
      </c>
      <c r="C184">
        <v>5.7</v>
      </c>
      <c r="D184" t="s">
        <v>4680</v>
      </c>
      <c r="E184" t="s">
        <v>4680</v>
      </c>
      <c r="F184" t="s">
        <v>4680</v>
      </c>
      <c r="G184">
        <v>2</v>
      </c>
      <c r="H184" t="s">
        <v>4682</v>
      </c>
      <c r="K184" t="s">
        <v>365</v>
      </c>
      <c r="L184">
        <v>39</v>
      </c>
      <c r="M184" t="str">
        <f t="shared" si="4"/>
        <v>OVERWEIGHT</v>
      </c>
      <c r="N184">
        <v>5.7</v>
      </c>
      <c r="O184" t="str">
        <f t="shared" si="5"/>
        <v>NORMAL</v>
      </c>
      <c r="P184" t="s">
        <v>4680</v>
      </c>
      <c r="Q184" t="s">
        <v>4680</v>
      </c>
      <c r="R184" t="s">
        <v>4680</v>
      </c>
      <c r="S184">
        <v>2</v>
      </c>
      <c r="T184" t="s">
        <v>4682</v>
      </c>
    </row>
    <row r="185" spans="1:20" x14ac:dyDescent="0.35">
      <c r="A185" t="s">
        <v>367</v>
      </c>
      <c r="B185">
        <v>35.299999999999997</v>
      </c>
      <c r="C185">
        <v>6.09</v>
      </c>
      <c r="D185" t="s">
        <v>4680</v>
      </c>
      <c r="E185" t="s">
        <v>4680</v>
      </c>
      <c r="F185" t="s">
        <v>4680</v>
      </c>
      <c r="G185">
        <v>1</v>
      </c>
      <c r="H185" t="s">
        <v>4682</v>
      </c>
      <c r="K185" t="s">
        <v>367</v>
      </c>
      <c r="L185">
        <v>35.299999999999997</v>
      </c>
      <c r="M185" t="str">
        <f t="shared" si="4"/>
        <v>OVERWEIGHT</v>
      </c>
      <c r="N185">
        <v>6.09</v>
      </c>
      <c r="O185" t="str">
        <f t="shared" si="5"/>
        <v>PREDIABETES</v>
      </c>
      <c r="P185" t="s">
        <v>4680</v>
      </c>
      <c r="Q185" t="s">
        <v>4680</v>
      </c>
      <c r="R185" t="s">
        <v>4680</v>
      </c>
      <c r="S185">
        <v>1</v>
      </c>
      <c r="T185" t="s">
        <v>4682</v>
      </c>
    </row>
    <row r="186" spans="1:20" x14ac:dyDescent="0.35">
      <c r="A186" t="s">
        <v>369</v>
      </c>
      <c r="B186">
        <v>33.42</v>
      </c>
      <c r="C186">
        <v>10.67</v>
      </c>
      <c r="D186" t="s">
        <v>4680</v>
      </c>
      <c r="E186" t="s">
        <v>4680</v>
      </c>
      <c r="F186" t="s">
        <v>4680</v>
      </c>
      <c r="G186" t="s">
        <v>4681</v>
      </c>
      <c r="H186" t="s">
        <v>4682</v>
      </c>
      <c r="K186" t="s">
        <v>369</v>
      </c>
      <c r="L186">
        <v>33.42</v>
      </c>
      <c r="M186" t="str">
        <f t="shared" si="4"/>
        <v>OVERWEIGHT</v>
      </c>
      <c r="N186">
        <v>10.67</v>
      </c>
      <c r="O186" t="str">
        <f t="shared" si="5"/>
        <v>DIABETES</v>
      </c>
      <c r="P186" t="s">
        <v>4680</v>
      </c>
      <c r="Q186" t="s">
        <v>4680</v>
      </c>
      <c r="R186" t="s">
        <v>4680</v>
      </c>
      <c r="S186" t="s">
        <v>4681</v>
      </c>
      <c r="T186" t="s">
        <v>4682</v>
      </c>
    </row>
    <row r="187" spans="1:20" x14ac:dyDescent="0.35">
      <c r="A187" t="s">
        <v>371</v>
      </c>
      <c r="B187">
        <v>37.18</v>
      </c>
      <c r="C187">
        <v>6.75</v>
      </c>
      <c r="D187" t="s">
        <v>4682</v>
      </c>
      <c r="E187" t="s">
        <v>4680</v>
      </c>
      <c r="F187" t="s">
        <v>4680</v>
      </c>
      <c r="G187">
        <v>2</v>
      </c>
      <c r="H187" t="s">
        <v>4682</v>
      </c>
      <c r="K187" t="s">
        <v>371</v>
      </c>
      <c r="L187">
        <v>37.18</v>
      </c>
      <c r="M187" t="str">
        <f t="shared" si="4"/>
        <v>OVERWEIGHT</v>
      </c>
      <c r="N187">
        <v>6.75</v>
      </c>
      <c r="O187" t="str">
        <f t="shared" si="5"/>
        <v>DIABETES</v>
      </c>
      <c r="P187" t="s">
        <v>4682</v>
      </c>
      <c r="Q187" t="s">
        <v>4680</v>
      </c>
      <c r="R187" t="s">
        <v>4680</v>
      </c>
      <c r="S187">
        <v>2</v>
      </c>
      <c r="T187" t="s">
        <v>4682</v>
      </c>
    </row>
    <row r="188" spans="1:20" x14ac:dyDescent="0.35">
      <c r="A188" t="s">
        <v>373</v>
      </c>
      <c r="B188">
        <v>33.33</v>
      </c>
      <c r="C188">
        <v>9.26</v>
      </c>
      <c r="D188" t="s">
        <v>4682</v>
      </c>
      <c r="E188" t="s">
        <v>4680</v>
      </c>
      <c r="F188" t="s">
        <v>4680</v>
      </c>
      <c r="G188">
        <v>2</v>
      </c>
      <c r="H188" t="s">
        <v>4680</v>
      </c>
      <c r="K188" t="s">
        <v>373</v>
      </c>
      <c r="L188">
        <v>33.33</v>
      </c>
      <c r="M188" t="str">
        <f t="shared" si="4"/>
        <v>OVERWEIGHT</v>
      </c>
      <c r="N188">
        <v>9.26</v>
      </c>
      <c r="O188" t="str">
        <f t="shared" si="5"/>
        <v>DIABETES</v>
      </c>
      <c r="P188" t="s">
        <v>4682</v>
      </c>
      <c r="Q188" t="s">
        <v>4680</v>
      </c>
      <c r="R188" t="s">
        <v>4680</v>
      </c>
      <c r="S188">
        <v>2</v>
      </c>
      <c r="T188" t="s">
        <v>4680</v>
      </c>
    </row>
    <row r="189" spans="1:20" x14ac:dyDescent="0.35">
      <c r="A189" t="s">
        <v>375</v>
      </c>
      <c r="B189">
        <v>53.21</v>
      </c>
      <c r="C189">
        <v>4.2699999999999996</v>
      </c>
      <c r="D189" t="s">
        <v>4680</v>
      </c>
      <c r="E189" t="s">
        <v>4680</v>
      </c>
      <c r="F189" t="s">
        <v>4680</v>
      </c>
      <c r="G189">
        <v>1</v>
      </c>
      <c r="H189" t="s">
        <v>4682</v>
      </c>
      <c r="K189" t="s">
        <v>375</v>
      </c>
      <c r="L189">
        <v>53.21</v>
      </c>
      <c r="M189" t="str">
        <f t="shared" si="4"/>
        <v>OVERWEIGHT</v>
      </c>
      <c r="N189">
        <v>4.2699999999999996</v>
      </c>
      <c r="O189" t="str">
        <f t="shared" si="5"/>
        <v>NORMAL</v>
      </c>
      <c r="P189" t="s">
        <v>4680</v>
      </c>
      <c r="Q189" t="s">
        <v>4680</v>
      </c>
      <c r="R189" t="s">
        <v>4680</v>
      </c>
      <c r="S189">
        <v>1</v>
      </c>
      <c r="T189" t="s">
        <v>4682</v>
      </c>
    </row>
    <row r="190" spans="1:20" x14ac:dyDescent="0.35">
      <c r="A190" t="s">
        <v>377</v>
      </c>
      <c r="B190">
        <v>38.729999999999997</v>
      </c>
      <c r="C190">
        <v>11.51</v>
      </c>
      <c r="D190" t="s">
        <v>4680</v>
      </c>
      <c r="E190" t="s">
        <v>4680</v>
      </c>
      <c r="F190" t="s">
        <v>4680</v>
      </c>
      <c r="G190">
        <v>2</v>
      </c>
      <c r="H190" t="s">
        <v>4682</v>
      </c>
      <c r="K190" t="s">
        <v>377</v>
      </c>
      <c r="L190">
        <v>38.729999999999997</v>
      </c>
      <c r="M190" t="str">
        <f t="shared" si="4"/>
        <v>OVERWEIGHT</v>
      </c>
      <c r="N190">
        <v>11.51</v>
      </c>
      <c r="O190" t="str">
        <f t="shared" si="5"/>
        <v>DIABETES</v>
      </c>
      <c r="P190" t="s">
        <v>4680</v>
      </c>
      <c r="Q190" t="s">
        <v>4680</v>
      </c>
      <c r="R190" t="s">
        <v>4680</v>
      </c>
      <c r="S190">
        <v>2</v>
      </c>
      <c r="T190" t="s">
        <v>4682</v>
      </c>
    </row>
    <row r="191" spans="1:20" x14ac:dyDescent="0.35">
      <c r="A191" t="s">
        <v>379</v>
      </c>
      <c r="B191">
        <v>29.73</v>
      </c>
      <c r="C191">
        <v>7.22</v>
      </c>
      <c r="D191" t="s">
        <v>4680</v>
      </c>
      <c r="E191" t="s">
        <v>4680</v>
      </c>
      <c r="F191" t="s">
        <v>4680</v>
      </c>
      <c r="G191" t="s">
        <v>4681</v>
      </c>
      <c r="H191" t="s">
        <v>4682</v>
      </c>
      <c r="K191" t="s">
        <v>379</v>
      </c>
      <c r="L191">
        <v>29.73</v>
      </c>
      <c r="M191" t="str">
        <f t="shared" si="4"/>
        <v>OBESITY</v>
      </c>
      <c r="N191">
        <v>7.22</v>
      </c>
      <c r="O191" t="str">
        <f t="shared" si="5"/>
        <v>DIABETES</v>
      </c>
      <c r="P191" t="s">
        <v>4680</v>
      </c>
      <c r="Q191" t="s">
        <v>4680</v>
      </c>
      <c r="R191" t="s">
        <v>4680</v>
      </c>
      <c r="S191" t="s">
        <v>4681</v>
      </c>
      <c r="T191" t="s">
        <v>4682</v>
      </c>
    </row>
    <row r="192" spans="1:20" x14ac:dyDescent="0.35">
      <c r="A192" t="s">
        <v>381</v>
      </c>
      <c r="B192">
        <v>34.700000000000003</v>
      </c>
      <c r="C192">
        <v>4.37</v>
      </c>
      <c r="D192" t="s">
        <v>4680</v>
      </c>
      <c r="E192" t="s">
        <v>4680</v>
      </c>
      <c r="F192" t="s">
        <v>4683</v>
      </c>
      <c r="G192">
        <v>1</v>
      </c>
      <c r="H192" t="s">
        <v>4682</v>
      </c>
      <c r="K192" t="s">
        <v>381</v>
      </c>
      <c r="L192">
        <v>34.700000000000003</v>
      </c>
      <c r="M192" t="str">
        <f t="shared" si="4"/>
        <v>OVERWEIGHT</v>
      </c>
      <c r="N192">
        <v>4.37</v>
      </c>
      <c r="O192" t="str">
        <f t="shared" si="5"/>
        <v>NORMAL</v>
      </c>
      <c r="P192" t="s">
        <v>4680</v>
      </c>
      <c r="Q192" t="s">
        <v>4680</v>
      </c>
      <c r="R192" t="s">
        <v>4683</v>
      </c>
      <c r="S192">
        <v>1</v>
      </c>
      <c r="T192" t="s">
        <v>4682</v>
      </c>
    </row>
    <row r="193" spans="1:20" x14ac:dyDescent="0.35">
      <c r="A193" t="s">
        <v>383</v>
      </c>
      <c r="B193">
        <v>38.28</v>
      </c>
      <c r="C193">
        <v>11.56</v>
      </c>
      <c r="D193" t="s">
        <v>4682</v>
      </c>
      <c r="E193" t="s">
        <v>4680</v>
      </c>
      <c r="F193" t="s">
        <v>4680</v>
      </c>
      <c r="G193">
        <v>1</v>
      </c>
      <c r="H193" t="s">
        <v>4682</v>
      </c>
      <c r="K193" t="s">
        <v>383</v>
      </c>
      <c r="L193">
        <v>38.28</v>
      </c>
      <c r="M193" t="str">
        <f t="shared" si="4"/>
        <v>OVERWEIGHT</v>
      </c>
      <c r="N193">
        <v>11.56</v>
      </c>
      <c r="O193" t="str">
        <f t="shared" si="5"/>
        <v>DIABETES</v>
      </c>
      <c r="P193" t="s">
        <v>4682</v>
      </c>
      <c r="Q193" t="s">
        <v>4680</v>
      </c>
      <c r="R193" t="s">
        <v>4680</v>
      </c>
      <c r="S193">
        <v>1</v>
      </c>
      <c r="T193" t="s">
        <v>4682</v>
      </c>
    </row>
    <row r="194" spans="1:20" x14ac:dyDescent="0.35">
      <c r="A194" t="s">
        <v>385</v>
      </c>
      <c r="B194">
        <v>33.57</v>
      </c>
      <c r="C194">
        <v>8.82</v>
      </c>
      <c r="D194" t="s">
        <v>4682</v>
      </c>
      <c r="E194" t="s">
        <v>4680</v>
      </c>
      <c r="F194" t="s">
        <v>4680</v>
      </c>
      <c r="G194" t="s">
        <v>4681</v>
      </c>
      <c r="H194" t="s">
        <v>4682</v>
      </c>
      <c r="K194" t="s">
        <v>385</v>
      </c>
      <c r="L194">
        <v>33.57</v>
      </c>
      <c r="M194" t="str">
        <f t="shared" si="4"/>
        <v>OVERWEIGHT</v>
      </c>
      <c r="N194">
        <v>8.82</v>
      </c>
      <c r="O194" t="str">
        <f t="shared" si="5"/>
        <v>DIABETES</v>
      </c>
      <c r="P194" t="s">
        <v>4682</v>
      </c>
      <c r="Q194" t="s">
        <v>4680</v>
      </c>
      <c r="R194" t="s">
        <v>4680</v>
      </c>
      <c r="S194" t="s">
        <v>4681</v>
      </c>
      <c r="T194" t="s">
        <v>4682</v>
      </c>
    </row>
    <row r="195" spans="1:20" x14ac:dyDescent="0.35">
      <c r="A195" t="s">
        <v>387</v>
      </c>
      <c r="B195">
        <v>52.06</v>
      </c>
      <c r="C195">
        <v>4.6900000000000004</v>
      </c>
      <c r="D195" t="s">
        <v>4680</v>
      </c>
      <c r="E195" t="s">
        <v>4680</v>
      </c>
      <c r="F195" t="s">
        <v>4680</v>
      </c>
      <c r="G195">
        <v>1</v>
      </c>
      <c r="H195" t="s">
        <v>4682</v>
      </c>
      <c r="K195" t="s">
        <v>387</v>
      </c>
      <c r="L195">
        <v>52.06</v>
      </c>
      <c r="M195" t="str">
        <f t="shared" si="4"/>
        <v>OVERWEIGHT</v>
      </c>
      <c r="N195">
        <v>4.6900000000000004</v>
      </c>
      <c r="O195" t="str">
        <f t="shared" si="5"/>
        <v>NORMAL</v>
      </c>
      <c r="P195" t="s">
        <v>4680</v>
      </c>
      <c r="Q195" t="s">
        <v>4680</v>
      </c>
      <c r="R195" t="s">
        <v>4680</v>
      </c>
      <c r="S195">
        <v>1</v>
      </c>
      <c r="T195" t="s">
        <v>4682</v>
      </c>
    </row>
    <row r="196" spans="1:20" x14ac:dyDescent="0.35">
      <c r="A196" t="s">
        <v>389</v>
      </c>
      <c r="B196">
        <v>38.17</v>
      </c>
      <c r="C196">
        <v>4.53</v>
      </c>
      <c r="D196" t="s">
        <v>4680</v>
      </c>
      <c r="E196" t="s">
        <v>4682</v>
      </c>
      <c r="F196" t="s">
        <v>4680</v>
      </c>
      <c r="G196">
        <v>1</v>
      </c>
      <c r="H196" t="s">
        <v>4682</v>
      </c>
      <c r="K196" t="s">
        <v>389</v>
      </c>
      <c r="L196">
        <v>38.17</v>
      </c>
      <c r="M196" t="str">
        <f t="shared" ref="M196:M259" si="6">IF(L196&lt;=18.5,"Underweight",IF(L196&lt;=24.9,"Normal",IF(L196&gt;=29.9,"OVERWEIGHT","OBESITY")))</f>
        <v>OVERWEIGHT</v>
      </c>
      <c r="N196">
        <v>4.53</v>
      </c>
      <c r="O196" t="str">
        <f t="shared" ref="O196:O259" si="7">IF(N196&lt;=5.7,"NORMAL",IF(N196&lt;6.4,"PREDIABETES",IF(N196&gt;=6.5,"DIABETES")))</f>
        <v>NORMAL</v>
      </c>
      <c r="P196" t="s">
        <v>4680</v>
      </c>
      <c r="Q196" t="s">
        <v>4682</v>
      </c>
      <c r="R196" t="s">
        <v>4680</v>
      </c>
      <c r="S196">
        <v>1</v>
      </c>
      <c r="T196" t="s">
        <v>4682</v>
      </c>
    </row>
    <row r="197" spans="1:20" x14ac:dyDescent="0.35">
      <c r="A197" t="s">
        <v>391</v>
      </c>
      <c r="B197">
        <v>36.954999999999998</v>
      </c>
      <c r="C197">
        <v>5.84</v>
      </c>
      <c r="D197" t="s">
        <v>4680</v>
      </c>
      <c r="E197" t="s">
        <v>4680</v>
      </c>
      <c r="F197" t="s">
        <v>4683</v>
      </c>
      <c r="G197">
        <v>1</v>
      </c>
      <c r="H197" t="s">
        <v>4682</v>
      </c>
      <c r="K197" t="s">
        <v>391</v>
      </c>
      <c r="L197">
        <v>36.954999999999998</v>
      </c>
      <c r="M197" t="str">
        <f t="shared" si="6"/>
        <v>OVERWEIGHT</v>
      </c>
      <c r="N197">
        <v>5.84</v>
      </c>
      <c r="O197" t="str">
        <f t="shared" si="7"/>
        <v>PREDIABETES</v>
      </c>
      <c r="P197" t="s">
        <v>4680</v>
      </c>
      <c r="Q197" t="s">
        <v>4680</v>
      </c>
      <c r="R197" t="s">
        <v>4683</v>
      </c>
      <c r="S197">
        <v>1</v>
      </c>
      <c r="T197" t="s">
        <v>4682</v>
      </c>
    </row>
    <row r="198" spans="1:20" x14ac:dyDescent="0.35">
      <c r="A198" t="s">
        <v>393</v>
      </c>
      <c r="B198">
        <v>34.4</v>
      </c>
      <c r="C198">
        <v>4.9000000000000004</v>
      </c>
      <c r="D198" t="s">
        <v>4680</v>
      </c>
      <c r="E198" t="s">
        <v>4680</v>
      </c>
      <c r="F198" t="s">
        <v>4683</v>
      </c>
      <c r="G198">
        <v>1</v>
      </c>
      <c r="H198" t="s">
        <v>4682</v>
      </c>
      <c r="K198" t="s">
        <v>393</v>
      </c>
      <c r="L198">
        <v>34.4</v>
      </c>
      <c r="M198" t="str">
        <f t="shared" si="6"/>
        <v>OVERWEIGHT</v>
      </c>
      <c r="N198">
        <v>4.9000000000000004</v>
      </c>
      <c r="O198" t="str">
        <f t="shared" si="7"/>
        <v>NORMAL</v>
      </c>
      <c r="P198" t="s">
        <v>4680</v>
      </c>
      <c r="Q198" t="s">
        <v>4680</v>
      </c>
      <c r="R198" t="s">
        <v>4683</v>
      </c>
      <c r="S198">
        <v>1</v>
      </c>
      <c r="T198" t="s">
        <v>4682</v>
      </c>
    </row>
    <row r="199" spans="1:20" x14ac:dyDescent="0.35">
      <c r="A199" t="s">
        <v>395</v>
      </c>
      <c r="B199">
        <v>31.73</v>
      </c>
      <c r="C199">
        <v>4.3</v>
      </c>
      <c r="D199" t="s">
        <v>4680</v>
      </c>
      <c r="E199" t="s">
        <v>4680</v>
      </c>
      <c r="F199" t="s">
        <v>4680</v>
      </c>
      <c r="G199" t="s">
        <v>4681</v>
      </c>
      <c r="H199" t="s">
        <v>4682</v>
      </c>
      <c r="K199" t="s">
        <v>395</v>
      </c>
      <c r="L199">
        <v>31.73</v>
      </c>
      <c r="M199" t="str">
        <f t="shared" si="6"/>
        <v>OVERWEIGHT</v>
      </c>
      <c r="N199">
        <v>4.3</v>
      </c>
      <c r="O199" t="str">
        <f t="shared" si="7"/>
        <v>NORMAL</v>
      </c>
      <c r="P199" t="s">
        <v>4680</v>
      </c>
      <c r="Q199" t="s">
        <v>4680</v>
      </c>
      <c r="R199" t="s">
        <v>4680</v>
      </c>
      <c r="S199" t="s">
        <v>4681</v>
      </c>
      <c r="T199" t="s">
        <v>4682</v>
      </c>
    </row>
    <row r="200" spans="1:20" x14ac:dyDescent="0.35">
      <c r="A200" t="s">
        <v>397</v>
      </c>
      <c r="B200">
        <v>36.64</v>
      </c>
      <c r="C200">
        <v>11.34</v>
      </c>
      <c r="D200" t="s">
        <v>4680</v>
      </c>
      <c r="E200" t="s">
        <v>4680</v>
      </c>
      <c r="F200" t="s">
        <v>4680</v>
      </c>
      <c r="G200" t="s">
        <v>4681</v>
      </c>
      <c r="H200" t="s">
        <v>4682</v>
      </c>
      <c r="K200" t="s">
        <v>397</v>
      </c>
      <c r="L200">
        <v>36.64</v>
      </c>
      <c r="M200" t="str">
        <f t="shared" si="6"/>
        <v>OVERWEIGHT</v>
      </c>
      <c r="N200">
        <v>11.34</v>
      </c>
      <c r="O200" t="str">
        <f t="shared" si="7"/>
        <v>DIABETES</v>
      </c>
      <c r="P200" t="s">
        <v>4680</v>
      </c>
      <c r="Q200" t="s">
        <v>4680</v>
      </c>
      <c r="R200" t="s">
        <v>4680</v>
      </c>
      <c r="S200" t="s">
        <v>4681</v>
      </c>
      <c r="T200" t="s">
        <v>4682</v>
      </c>
    </row>
    <row r="201" spans="1:20" x14ac:dyDescent="0.35">
      <c r="A201" t="s">
        <v>399</v>
      </c>
      <c r="B201">
        <v>36.85</v>
      </c>
      <c r="C201">
        <v>5.88</v>
      </c>
      <c r="D201" t="s">
        <v>4680</v>
      </c>
      <c r="E201" t="s">
        <v>4682</v>
      </c>
      <c r="F201" t="s">
        <v>4680</v>
      </c>
      <c r="G201">
        <v>1</v>
      </c>
      <c r="H201" t="s">
        <v>4682</v>
      </c>
      <c r="K201" t="s">
        <v>399</v>
      </c>
      <c r="L201">
        <v>36.85</v>
      </c>
      <c r="M201" t="str">
        <f t="shared" si="6"/>
        <v>OVERWEIGHT</v>
      </c>
      <c r="N201">
        <v>5.88</v>
      </c>
      <c r="O201" t="str">
        <f t="shared" si="7"/>
        <v>PREDIABETES</v>
      </c>
      <c r="P201" t="s">
        <v>4680</v>
      </c>
      <c r="Q201" t="s">
        <v>4682</v>
      </c>
      <c r="R201" t="s">
        <v>4680</v>
      </c>
      <c r="S201">
        <v>1</v>
      </c>
      <c r="T201" t="s">
        <v>4682</v>
      </c>
    </row>
    <row r="202" spans="1:20" x14ac:dyDescent="0.35">
      <c r="A202" t="s">
        <v>401</v>
      </c>
      <c r="B202">
        <v>33.33</v>
      </c>
      <c r="C202">
        <v>5.01</v>
      </c>
      <c r="D202" t="s">
        <v>4682</v>
      </c>
      <c r="E202" t="s">
        <v>4680</v>
      </c>
      <c r="F202" t="s">
        <v>4683</v>
      </c>
      <c r="G202">
        <v>1</v>
      </c>
      <c r="H202" t="s">
        <v>4682</v>
      </c>
      <c r="K202" t="s">
        <v>401</v>
      </c>
      <c r="L202">
        <v>33.33</v>
      </c>
      <c r="M202" t="str">
        <f t="shared" si="6"/>
        <v>OVERWEIGHT</v>
      </c>
      <c r="N202">
        <v>5.01</v>
      </c>
      <c r="O202" t="str">
        <f t="shared" si="7"/>
        <v>NORMAL</v>
      </c>
      <c r="P202" t="s">
        <v>4682</v>
      </c>
      <c r="Q202" t="s">
        <v>4680</v>
      </c>
      <c r="R202" t="s">
        <v>4683</v>
      </c>
      <c r="S202">
        <v>1</v>
      </c>
      <c r="T202" t="s">
        <v>4682</v>
      </c>
    </row>
    <row r="203" spans="1:20" x14ac:dyDescent="0.35">
      <c r="A203" t="s">
        <v>403</v>
      </c>
      <c r="B203">
        <v>39.14</v>
      </c>
      <c r="C203">
        <v>4.4000000000000004</v>
      </c>
      <c r="D203" t="s">
        <v>4680</v>
      </c>
      <c r="E203" t="s">
        <v>4680</v>
      </c>
      <c r="F203" t="s">
        <v>4683</v>
      </c>
      <c r="G203">
        <v>1</v>
      </c>
      <c r="H203" t="s">
        <v>4682</v>
      </c>
      <c r="K203" t="s">
        <v>403</v>
      </c>
      <c r="L203">
        <v>39.14</v>
      </c>
      <c r="M203" t="str">
        <f t="shared" si="6"/>
        <v>OVERWEIGHT</v>
      </c>
      <c r="N203">
        <v>4.4000000000000004</v>
      </c>
      <c r="O203" t="str">
        <f t="shared" si="7"/>
        <v>NORMAL</v>
      </c>
      <c r="P203" t="s">
        <v>4680</v>
      </c>
      <c r="Q203" t="s">
        <v>4680</v>
      </c>
      <c r="R203" t="s">
        <v>4683</v>
      </c>
      <c r="S203">
        <v>1</v>
      </c>
      <c r="T203" t="s">
        <v>4682</v>
      </c>
    </row>
    <row r="204" spans="1:20" x14ac:dyDescent="0.35">
      <c r="A204" t="s">
        <v>405</v>
      </c>
      <c r="B204">
        <v>32.9</v>
      </c>
      <c r="C204">
        <v>6.26</v>
      </c>
      <c r="D204" t="s">
        <v>4682</v>
      </c>
      <c r="E204" t="s">
        <v>4680</v>
      </c>
      <c r="F204" t="s">
        <v>4680</v>
      </c>
      <c r="G204" t="s">
        <v>4681</v>
      </c>
      <c r="H204" t="s">
        <v>4682</v>
      </c>
      <c r="K204" t="s">
        <v>405</v>
      </c>
      <c r="L204">
        <v>32.9</v>
      </c>
      <c r="M204" t="str">
        <f t="shared" si="6"/>
        <v>OVERWEIGHT</v>
      </c>
      <c r="N204">
        <v>6.26</v>
      </c>
      <c r="O204" t="str">
        <f t="shared" si="7"/>
        <v>PREDIABETES</v>
      </c>
      <c r="P204" t="s">
        <v>4682</v>
      </c>
      <c r="Q204" t="s">
        <v>4680</v>
      </c>
      <c r="R204" t="s">
        <v>4680</v>
      </c>
      <c r="S204" t="s">
        <v>4681</v>
      </c>
      <c r="T204" t="s">
        <v>4682</v>
      </c>
    </row>
    <row r="205" spans="1:20" x14ac:dyDescent="0.35">
      <c r="A205" t="s">
        <v>407</v>
      </c>
      <c r="B205">
        <v>29.78</v>
      </c>
      <c r="C205">
        <v>10.27</v>
      </c>
      <c r="D205" t="s">
        <v>4682</v>
      </c>
      <c r="E205" t="s">
        <v>4680</v>
      </c>
      <c r="F205" t="s">
        <v>4683</v>
      </c>
      <c r="G205">
        <v>1</v>
      </c>
      <c r="H205" t="s">
        <v>4682</v>
      </c>
      <c r="K205" t="s">
        <v>407</v>
      </c>
      <c r="L205">
        <v>29.78</v>
      </c>
      <c r="M205" t="str">
        <f t="shared" si="6"/>
        <v>OBESITY</v>
      </c>
      <c r="N205">
        <v>10.27</v>
      </c>
      <c r="O205" t="str">
        <f t="shared" si="7"/>
        <v>DIABETES</v>
      </c>
      <c r="P205" t="s">
        <v>4682</v>
      </c>
      <c r="Q205" t="s">
        <v>4680</v>
      </c>
      <c r="R205" t="s">
        <v>4683</v>
      </c>
      <c r="S205">
        <v>1</v>
      </c>
      <c r="T205" t="s">
        <v>4682</v>
      </c>
    </row>
    <row r="206" spans="1:20" x14ac:dyDescent="0.35">
      <c r="A206" t="s">
        <v>409</v>
      </c>
      <c r="B206">
        <v>32.78</v>
      </c>
      <c r="C206">
        <v>5.27</v>
      </c>
      <c r="D206" t="s">
        <v>4680</v>
      </c>
      <c r="E206" t="s">
        <v>4680</v>
      </c>
      <c r="F206" t="s">
        <v>4680</v>
      </c>
      <c r="G206" t="s">
        <v>4681</v>
      </c>
      <c r="H206" t="s">
        <v>4682</v>
      </c>
      <c r="K206" t="s">
        <v>409</v>
      </c>
      <c r="L206">
        <v>32.78</v>
      </c>
      <c r="M206" t="str">
        <f t="shared" si="6"/>
        <v>OVERWEIGHT</v>
      </c>
      <c r="N206">
        <v>5.27</v>
      </c>
      <c r="O206" t="str">
        <f t="shared" si="7"/>
        <v>NORMAL</v>
      </c>
      <c r="P206" t="s">
        <v>4680</v>
      </c>
      <c r="Q206" t="s">
        <v>4680</v>
      </c>
      <c r="R206" t="s">
        <v>4680</v>
      </c>
      <c r="S206" t="s">
        <v>4681</v>
      </c>
      <c r="T206" t="s">
        <v>4682</v>
      </c>
    </row>
    <row r="207" spans="1:20" x14ac:dyDescent="0.35">
      <c r="A207" t="s">
        <v>411</v>
      </c>
      <c r="B207">
        <v>41.65</v>
      </c>
      <c r="C207">
        <v>10.73</v>
      </c>
      <c r="D207" t="s">
        <v>4682</v>
      </c>
      <c r="E207" t="s">
        <v>4680</v>
      </c>
      <c r="F207" t="s">
        <v>4680</v>
      </c>
      <c r="G207" t="s">
        <v>4681</v>
      </c>
      <c r="H207" t="s">
        <v>4682</v>
      </c>
      <c r="K207" t="s">
        <v>411</v>
      </c>
      <c r="L207">
        <v>41.65</v>
      </c>
      <c r="M207" t="str">
        <f t="shared" si="6"/>
        <v>OVERWEIGHT</v>
      </c>
      <c r="N207">
        <v>10.73</v>
      </c>
      <c r="O207" t="str">
        <f t="shared" si="7"/>
        <v>DIABETES</v>
      </c>
      <c r="P207" t="s">
        <v>4682</v>
      </c>
      <c r="Q207" t="s">
        <v>4680</v>
      </c>
      <c r="R207" t="s">
        <v>4680</v>
      </c>
      <c r="S207" t="s">
        <v>4681</v>
      </c>
      <c r="T207" t="s">
        <v>4682</v>
      </c>
    </row>
    <row r="208" spans="1:20" x14ac:dyDescent="0.35">
      <c r="A208" t="s">
        <v>413</v>
      </c>
      <c r="B208">
        <v>50.79</v>
      </c>
      <c r="C208">
        <v>4.45</v>
      </c>
      <c r="D208" t="s">
        <v>4680</v>
      </c>
      <c r="E208" t="s">
        <v>4680</v>
      </c>
      <c r="F208" t="s">
        <v>4680</v>
      </c>
      <c r="G208">
        <v>1</v>
      </c>
      <c r="H208" t="s">
        <v>4682</v>
      </c>
      <c r="K208" t="s">
        <v>413</v>
      </c>
      <c r="L208">
        <v>50.79</v>
      </c>
      <c r="M208" t="str">
        <f t="shared" si="6"/>
        <v>OVERWEIGHT</v>
      </c>
      <c r="N208">
        <v>4.45</v>
      </c>
      <c r="O208" t="str">
        <f t="shared" si="7"/>
        <v>NORMAL</v>
      </c>
      <c r="P208" t="s">
        <v>4680</v>
      </c>
      <c r="Q208" t="s">
        <v>4680</v>
      </c>
      <c r="R208" t="s">
        <v>4680</v>
      </c>
      <c r="S208">
        <v>1</v>
      </c>
      <c r="T208" t="s">
        <v>4682</v>
      </c>
    </row>
    <row r="209" spans="1:20" x14ac:dyDescent="0.35">
      <c r="A209" t="s">
        <v>415</v>
      </c>
      <c r="B209">
        <v>35.43</v>
      </c>
      <c r="C209">
        <v>5.25</v>
      </c>
      <c r="D209" t="s">
        <v>4682</v>
      </c>
      <c r="E209" t="s">
        <v>4680</v>
      </c>
      <c r="F209" t="s">
        <v>4680</v>
      </c>
      <c r="G209" t="s">
        <v>4681</v>
      </c>
      <c r="H209" t="s">
        <v>4682</v>
      </c>
      <c r="K209" t="s">
        <v>415</v>
      </c>
      <c r="L209">
        <v>35.43</v>
      </c>
      <c r="M209" t="str">
        <f t="shared" si="6"/>
        <v>OVERWEIGHT</v>
      </c>
      <c r="N209">
        <v>5.25</v>
      </c>
      <c r="O209" t="str">
        <f t="shared" si="7"/>
        <v>NORMAL</v>
      </c>
      <c r="P209" t="s">
        <v>4682</v>
      </c>
      <c r="Q209" t="s">
        <v>4680</v>
      </c>
      <c r="R209" t="s">
        <v>4680</v>
      </c>
      <c r="S209" t="s">
        <v>4681</v>
      </c>
      <c r="T209" t="s">
        <v>4682</v>
      </c>
    </row>
    <row r="210" spans="1:20" x14ac:dyDescent="0.35">
      <c r="A210" t="s">
        <v>417</v>
      </c>
      <c r="B210">
        <v>35.25</v>
      </c>
      <c r="C210">
        <v>9.51</v>
      </c>
      <c r="D210" t="s">
        <v>4680</v>
      </c>
      <c r="E210" t="s">
        <v>4680</v>
      </c>
      <c r="F210" t="s">
        <v>4680</v>
      </c>
      <c r="G210" t="s">
        <v>4681</v>
      </c>
      <c r="H210" t="s">
        <v>4682</v>
      </c>
      <c r="K210" t="s">
        <v>417</v>
      </c>
      <c r="L210">
        <v>35.25</v>
      </c>
      <c r="M210" t="str">
        <f t="shared" si="6"/>
        <v>OVERWEIGHT</v>
      </c>
      <c r="N210">
        <v>9.51</v>
      </c>
      <c r="O210" t="str">
        <f t="shared" si="7"/>
        <v>DIABETES</v>
      </c>
      <c r="P210" t="s">
        <v>4680</v>
      </c>
      <c r="Q210" t="s">
        <v>4680</v>
      </c>
      <c r="R210" t="s">
        <v>4680</v>
      </c>
      <c r="S210" t="s">
        <v>4681</v>
      </c>
      <c r="T210" t="s">
        <v>4682</v>
      </c>
    </row>
    <row r="211" spans="1:20" x14ac:dyDescent="0.35">
      <c r="A211" t="s">
        <v>419</v>
      </c>
      <c r="B211">
        <v>36.85</v>
      </c>
      <c r="C211">
        <v>11.12</v>
      </c>
      <c r="D211" t="s">
        <v>4680</v>
      </c>
      <c r="E211" t="s">
        <v>4680</v>
      </c>
      <c r="F211" t="s">
        <v>4680</v>
      </c>
      <c r="G211" t="s">
        <v>4681</v>
      </c>
      <c r="H211" t="s">
        <v>4682</v>
      </c>
      <c r="K211" t="s">
        <v>419</v>
      </c>
      <c r="L211">
        <v>36.85</v>
      </c>
      <c r="M211" t="str">
        <f t="shared" si="6"/>
        <v>OVERWEIGHT</v>
      </c>
      <c r="N211">
        <v>11.12</v>
      </c>
      <c r="O211" t="str">
        <f t="shared" si="7"/>
        <v>DIABETES</v>
      </c>
      <c r="P211" t="s">
        <v>4680</v>
      </c>
      <c r="Q211" t="s">
        <v>4680</v>
      </c>
      <c r="R211" t="s">
        <v>4680</v>
      </c>
      <c r="S211" t="s">
        <v>4681</v>
      </c>
      <c r="T211" t="s">
        <v>4682</v>
      </c>
    </row>
    <row r="212" spans="1:20" x14ac:dyDescent="0.35">
      <c r="A212" t="s">
        <v>421</v>
      </c>
      <c r="B212">
        <v>31.02</v>
      </c>
      <c r="C212">
        <v>4.5599999999999996</v>
      </c>
      <c r="D212" t="s">
        <v>4680</v>
      </c>
      <c r="E212" t="s">
        <v>4682</v>
      </c>
      <c r="F212" t="s">
        <v>4680</v>
      </c>
      <c r="G212">
        <v>1</v>
      </c>
      <c r="H212" t="s">
        <v>4682</v>
      </c>
      <c r="K212" t="s">
        <v>421</v>
      </c>
      <c r="L212">
        <v>31.02</v>
      </c>
      <c r="M212" t="str">
        <f t="shared" si="6"/>
        <v>OVERWEIGHT</v>
      </c>
      <c r="N212">
        <v>4.5599999999999996</v>
      </c>
      <c r="O212" t="str">
        <f t="shared" si="7"/>
        <v>NORMAL</v>
      </c>
      <c r="P212" t="s">
        <v>4680</v>
      </c>
      <c r="Q212" t="s">
        <v>4682</v>
      </c>
      <c r="R212" t="s">
        <v>4680</v>
      </c>
      <c r="S212">
        <v>1</v>
      </c>
      <c r="T212" t="s">
        <v>4682</v>
      </c>
    </row>
    <row r="213" spans="1:20" x14ac:dyDescent="0.35">
      <c r="A213" t="s">
        <v>423</v>
      </c>
      <c r="B213">
        <v>35.6</v>
      </c>
      <c r="C213">
        <v>4.0199999999999996</v>
      </c>
      <c r="D213" t="s">
        <v>4682</v>
      </c>
      <c r="E213" t="s">
        <v>4682</v>
      </c>
      <c r="F213" t="s">
        <v>4680</v>
      </c>
      <c r="G213">
        <v>2</v>
      </c>
      <c r="H213" t="s">
        <v>4682</v>
      </c>
      <c r="K213" t="s">
        <v>423</v>
      </c>
      <c r="L213">
        <v>35.6</v>
      </c>
      <c r="M213" t="str">
        <f t="shared" si="6"/>
        <v>OVERWEIGHT</v>
      </c>
      <c r="N213">
        <v>4.0199999999999996</v>
      </c>
      <c r="O213" t="str">
        <f t="shared" si="7"/>
        <v>NORMAL</v>
      </c>
      <c r="P213" t="s">
        <v>4682</v>
      </c>
      <c r="Q213" t="s">
        <v>4682</v>
      </c>
      <c r="R213" t="s">
        <v>4680</v>
      </c>
      <c r="S213">
        <v>2</v>
      </c>
      <c r="T213" t="s">
        <v>4682</v>
      </c>
    </row>
    <row r="214" spans="1:20" x14ac:dyDescent="0.35">
      <c r="A214" t="s">
        <v>425</v>
      </c>
      <c r="B214">
        <v>34.39</v>
      </c>
      <c r="C214">
        <v>8.7200000000000006</v>
      </c>
      <c r="D214" t="s">
        <v>4680</v>
      </c>
      <c r="E214" t="s">
        <v>4680</v>
      </c>
      <c r="F214" t="s">
        <v>4680</v>
      </c>
      <c r="G214" t="s">
        <v>4681</v>
      </c>
      <c r="H214" t="s">
        <v>4682</v>
      </c>
      <c r="K214" t="s">
        <v>425</v>
      </c>
      <c r="L214">
        <v>34.39</v>
      </c>
      <c r="M214" t="str">
        <f t="shared" si="6"/>
        <v>OVERWEIGHT</v>
      </c>
      <c r="N214">
        <v>8.7200000000000006</v>
      </c>
      <c r="O214" t="str">
        <f t="shared" si="7"/>
        <v>DIABETES</v>
      </c>
      <c r="P214" t="s">
        <v>4680</v>
      </c>
      <c r="Q214" t="s">
        <v>4680</v>
      </c>
      <c r="R214" t="s">
        <v>4680</v>
      </c>
      <c r="S214" t="s">
        <v>4681</v>
      </c>
      <c r="T214" t="s">
        <v>4682</v>
      </c>
    </row>
    <row r="215" spans="1:20" x14ac:dyDescent="0.35">
      <c r="A215" t="s">
        <v>427</v>
      </c>
      <c r="B215">
        <v>29.06</v>
      </c>
      <c r="C215">
        <v>6.25</v>
      </c>
      <c r="D215" t="s">
        <v>4682</v>
      </c>
      <c r="E215" t="s">
        <v>4680</v>
      </c>
      <c r="F215" t="s">
        <v>4680</v>
      </c>
      <c r="G215">
        <v>1</v>
      </c>
      <c r="H215" t="s">
        <v>4682</v>
      </c>
      <c r="K215" t="s">
        <v>427</v>
      </c>
      <c r="L215">
        <v>29.06</v>
      </c>
      <c r="M215" t="str">
        <f t="shared" si="6"/>
        <v>OBESITY</v>
      </c>
      <c r="N215">
        <v>6.25</v>
      </c>
      <c r="O215" t="str">
        <f t="shared" si="7"/>
        <v>PREDIABETES</v>
      </c>
      <c r="P215" t="s">
        <v>4682</v>
      </c>
      <c r="Q215" t="s">
        <v>4680</v>
      </c>
      <c r="R215" t="s">
        <v>4680</v>
      </c>
      <c r="S215">
        <v>1</v>
      </c>
      <c r="T215" t="s">
        <v>4682</v>
      </c>
    </row>
    <row r="216" spans="1:20" x14ac:dyDescent="0.35">
      <c r="A216" t="s">
        <v>429</v>
      </c>
      <c r="B216">
        <v>35.799999999999997</v>
      </c>
      <c r="C216">
        <v>7.32</v>
      </c>
      <c r="D216" t="s">
        <v>4680</v>
      </c>
      <c r="E216" t="s">
        <v>4680</v>
      </c>
      <c r="F216" t="s">
        <v>4680</v>
      </c>
      <c r="G216">
        <v>2</v>
      </c>
      <c r="H216" t="s">
        <v>4682</v>
      </c>
      <c r="K216" t="s">
        <v>429</v>
      </c>
      <c r="L216">
        <v>35.799999999999997</v>
      </c>
      <c r="M216" t="str">
        <f t="shared" si="6"/>
        <v>OVERWEIGHT</v>
      </c>
      <c r="N216">
        <v>7.32</v>
      </c>
      <c r="O216" t="str">
        <f t="shared" si="7"/>
        <v>DIABETES</v>
      </c>
      <c r="P216" t="s">
        <v>4680</v>
      </c>
      <c r="Q216" t="s">
        <v>4680</v>
      </c>
      <c r="R216" t="s">
        <v>4680</v>
      </c>
      <c r="S216">
        <v>2</v>
      </c>
      <c r="T216" t="s">
        <v>4682</v>
      </c>
    </row>
    <row r="217" spans="1:20" x14ac:dyDescent="0.35">
      <c r="A217" t="s">
        <v>431</v>
      </c>
      <c r="B217">
        <v>49.8</v>
      </c>
      <c r="C217">
        <v>4.24</v>
      </c>
      <c r="D217" t="s">
        <v>4680</v>
      </c>
      <c r="E217" t="s">
        <v>4680</v>
      </c>
      <c r="F217" t="s">
        <v>4680</v>
      </c>
      <c r="G217">
        <v>1</v>
      </c>
      <c r="H217" t="s">
        <v>4682</v>
      </c>
      <c r="K217" t="s">
        <v>431</v>
      </c>
      <c r="L217">
        <v>49.8</v>
      </c>
      <c r="M217" t="str">
        <f t="shared" si="6"/>
        <v>OVERWEIGHT</v>
      </c>
      <c r="N217">
        <v>4.24</v>
      </c>
      <c r="O217" t="str">
        <f t="shared" si="7"/>
        <v>NORMAL</v>
      </c>
      <c r="P217" t="s">
        <v>4680</v>
      </c>
      <c r="Q217" t="s">
        <v>4680</v>
      </c>
      <c r="R217" t="s">
        <v>4680</v>
      </c>
      <c r="S217">
        <v>1</v>
      </c>
      <c r="T217" t="s">
        <v>4682</v>
      </c>
    </row>
    <row r="218" spans="1:20" x14ac:dyDescent="0.35">
      <c r="A218" t="s">
        <v>433</v>
      </c>
      <c r="B218">
        <v>35.71</v>
      </c>
      <c r="C218">
        <v>6.84</v>
      </c>
      <c r="D218" t="s">
        <v>4680</v>
      </c>
      <c r="E218" t="s">
        <v>4680</v>
      </c>
      <c r="F218" t="s">
        <v>4680</v>
      </c>
      <c r="G218">
        <v>2</v>
      </c>
      <c r="H218" t="s">
        <v>4682</v>
      </c>
      <c r="K218" t="s">
        <v>433</v>
      </c>
      <c r="L218">
        <v>35.71</v>
      </c>
      <c r="M218" t="str">
        <f t="shared" si="6"/>
        <v>OVERWEIGHT</v>
      </c>
      <c r="N218">
        <v>6.84</v>
      </c>
      <c r="O218" t="str">
        <f t="shared" si="7"/>
        <v>DIABETES</v>
      </c>
      <c r="P218" t="s">
        <v>4680</v>
      </c>
      <c r="Q218" t="s">
        <v>4680</v>
      </c>
      <c r="R218" t="s">
        <v>4680</v>
      </c>
      <c r="S218">
        <v>2</v>
      </c>
      <c r="T218" t="s">
        <v>4682</v>
      </c>
    </row>
    <row r="219" spans="1:20" x14ac:dyDescent="0.35">
      <c r="A219" t="s">
        <v>435</v>
      </c>
      <c r="B219">
        <v>30.8</v>
      </c>
      <c r="C219">
        <v>5.23</v>
      </c>
      <c r="D219" t="s">
        <v>4682</v>
      </c>
      <c r="E219" t="s">
        <v>4680</v>
      </c>
      <c r="F219" t="s">
        <v>4680</v>
      </c>
      <c r="G219">
        <v>1</v>
      </c>
      <c r="H219" t="s">
        <v>4682</v>
      </c>
      <c r="K219" t="s">
        <v>435</v>
      </c>
      <c r="L219">
        <v>30.8</v>
      </c>
      <c r="M219" t="str">
        <f t="shared" si="6"/>
        <v>OVERWEIGHT</v>
      </c>
      <c r="N219">
        <v>5.23</v>
      </c>
      <c r="O219" t="str">
        <f t="shared" si="7"/>
        <v>NORMAL</v>
      </c>
      <c r="P219" t="s">
        <v>4682</v>
      </c>
      <c r="Q219" t="s">
        <v>4680</v>
      </c>
      <c r="R219" t="s">
        <v>4680</v>
      </c>
      <c r="S219">
        <v>1</v>
      </c>
      <c r="T219" t="s">
        <v>4682</v>
      </c>
    </row>
    <row r="220" spans="1:20" x14ac:dyDescent="0.35">
      <c r="A220" t="s">
        <v>437</v>
      </c>
      <c r="B220">
        <v>33.69</v>
      </c>
      <c r="C220">
        <v>9.68</v>
      </c>
      <c r="D220" t="s">
        <v>4680</v>
      </c>
      <c r="E220" t="s">
        <v>4680</v>
      </c>
      <c r="F220" t="s">
        <v>4680</v>
      </c>
      <c r="G220" t="s">
        <v>4681</v>
      </c>
      <c r="H220" t="s">
        <v>4682</v>
      </c>
      <c r="K220" t="s">
        <v>437</v>
      </c>
      <c r="L220">
        <v>33.69</v>
      </c>
      <c r="M220" t="str">
        <f t="shared" si="6"/>
        <v>OVERWEIGHT</v>
      </c>
      <c r="N220">
        <v>9.68</v>
      </c>
      <c r="O220" t="str">
        <f t="shared" si="7"/>
        <v>DIABETES</v>
      </c>
      <c r="P220" t="s">
        <v>4680</v>
      </c>
      <c r="Q220" t="s">
        <v>4680</v>
      </c>
      <c r="R220" t="s">
        <v>4680</v>
      </c>
      <c r="S220" t="s">
        <v>4681</v>
      </c>
      <c r="T220" t="s">
        <v>4682</v>
      </c>
    </row>
    <row r="221" spans="1:20" x14ac:dyDescent="0.35">
      <c r="A221" t="s">
        <v>439</v>
      </c>
      <c r="B221">
        <v>42.27</v>
      </c>
      <c r="C221">
        <v>6.05</v>
      </c>
      <c r="D221" t="s">
        <v>4682</v>
      </c>
      <c r="E221" t="s">
        <v>4680</v>
      </c>
      <c r="F221" t="s">
        <v>4680</v>
      </c>
      <c r="G221">
        <v>1</v>
      </c>
      <c r="H221" t="s">
        <v>4682</v>
      </c>
      <c r="K221" t="s">
        <v>439</v>
      </c>
      <c r="L221">
        <v>42.27</v>
      </c>
      <c r="M221" t="str">
        <f t="shared" si="6"/>
        <v>OVERWEIGHT</v>
      </c>
      <c r="N221">
        <v>6.05</v>
      </c>
      <c r="O221" t="str">
        <f t="shared" si="7"/>
        <v>PREDIABETES</v>
      </c>
      <c r="P221" t="s">
        <v>4682</v>
      </c>
      <c r="Q221" t="s">
        <v>4680</v>
      </c>
      <c r="R221" t="s">
        <v>4680</v>
      </c>
      <c r="S221">
        <v>1</v>
      </c>
      <c r="T221" t="s">
        <v>4682</v>
      </c>
    </row>
    <row r="222" spans="1:20" x14ac:dyDescent="0.35">
      <c r="A222" t="s">
        <v>441</v>
      </c>
      <c r="B222">
        <v>53.25</v>
      </c>
      <c r="C222">
        <v>6.11</v>
      </c>
      <c r="D222" t="s">
        <v>4682</v>
      </c>
      <c r="E222" t="s">
        <v>4680</v>
      </c>
      <c r="F222" t="s">
        <v>4683</v>
      </c>
      <c r="G222">
        <v>1</v>
      </c>
      <c r="H222" t="s">
        <v>4682</v>
      </c>
      <c r="K222" t="s">
        <v>441</v>
      </c>
      <c r="L222">
        <v>53.25</v>
      </c>
      <c r="M222" t="str">
        <f t="shared" si="6"/>
        <v>OVERWEIGHT</v>
      </c>
      <c r="N222">
        <v>6.11</v>
      </c>
      <c r="O222" t="str">
        <f t="shared" si="7"/>
        <v>PREDIABETES</v>
      </c>
      <c r="P222" t="s">
        <v>4682</v>
      </c>
      <c r="Q222" t="s">
        <v>4680</v>
      </c>
      <c r="R222" t="s">
        <v>4683</v>
      </c>
      <c r="S222">
        <v>1</v>
      </c>
      <c r="T222" t="s">
        <v>4682</v>
      </c>
    </row>
    <row r="223" spans="1:20" x14ac:dyDescent="0.35">
      <c r="A223" t="s">
        <v>443</v>
      </c>
      <c r="B223">
        <v>26.8</v>
      </c>
      <c r="C223">
        <v>10.93</v>
      </c>
      <c r="D223" t="s">
        <v>4682</v>
      </c>
      <c r="E223" t="s">
        <v>4680</v>
      </c>
      <c r="F223" t="s">
        <v>4680</v>
      </c>
      <c r="G223" t="s">
        <v>4681</v>
      </c>
      <c r="H223" t="s">
        <v>4680</v>
      </c>
      <c r="K223" t="s">
        <v>443</v>
      </c>
      <c r="L223">
        <v>26.8</v>
      </c>
      <c r="M223" t="str">
        <f t="shared" si="6"/>
        <v>OBESITY</v>
      </c>
      <c r="N223">
        <v>10.93</v>
      </c>
      <c r="O223" t="str">
        <f t="shared" si="7"/>
        <v>DIABETES</v>
      </c>
      <c r="P223" t="s">
        <v>4682</v>
      </c>
      <c r="Q223" t="s">
        <v>4680</v>
      </c>
      <c r="R223" t="s">
        <v>4680</v>
      </c>
      <c r="S223" t="s">
        <v>4681</v>
      </c>
      <c r="T223" t="s">
        <v>4680</v>
      </c>
    </row>
    <row r="224" spans="1:20" x14ac:dyDescent="0.35">
      <c r="A224" t="s">
        <v>445</v>
      </c>
      <c r="B224">
        <v>28.5</v>
      </c>
      <c r="C224">
        <v>5.12</v>
      </c>
      <c r="D224" t="s">
        <v>4680</v>
      </c>
      <c r="E224" t="s">
        <v>4680</v>
      </c>
      <c r="F224" t="s">
        <v>4680</v>
      </c>
      <c r="G224">
        <v>1</v>
      </c>
      <c r="H224" t="s">
        <v>4682</v>
      </c>
      <c r="K224" t="s">
        <v>445</v>
      </c>
      <c r="L224">
        <v>28.5</v>
      </c>
      <c r="M224" t="str">
        <f t="shared" si="6"/>
        <v>OBESITY</v>
      </c>
      <c r="N224">
        <v>5.12</v>
      </c>
      <c r="O224" t="str">
        <f t="shared" si="7"/>
        <v>NORMAL</v>
      </c>
      <c r="P224" t="s">
        <v>4680</v>
      </c>
      <c r="Q224" t="s">
        <v>4680</v>
      </c>
      <c r="R224" t="s">
        <v>4680</v>
      </c>
      <c r="S224">
        <v>1</v>
      </c>
      <c r="T224" t="s">
        <v>4682</v>
      </c>
    </row>
    <row r="225" spans="1:20" x14ac:dyDescent="0.35">
      <c r="A225" t="s">
        <v>447</v>
      </c>
      <c r="B225">
        <v>22.895</v>
      </c>
      <c r="C225">
        <v>5.72</v>
      </c>
      <c r="D225" t="s">
        <v>4680</v>
      </c>
      <c r="E225" t="s">
        <v>4680</v>
      </c>
      <c r="F225" t="s">
        <v>4680</v>
      </c>
      <c r="G225" t="s">
        <v>4681</v>
      </c>
      <c r="H225" t="s">
        <v>4682</v>
      </c>
      <c r="K225" t="s">
        <v>447</v>
      </c>
      <c r="L225">
        <v>22.895</v>
      </c>
      <c r="M225" t="str">
        <f t="shared" si="6"/>
        <v>Normal</v>
      </c>
      <c r="N225">
        <v>5.72</v>
      </c>
      <c r="O225" t="str">
        <f t="shared" si="7"/>
        <v>PREDIABETES</v>
      </c>
      <c r="P225" t="s">
        <v>4680</v>
      </c>
      <c r="Q225" t="s">
        <v>4680</v>
      </c>
      <c r="R225" t="s">
        <v>4680</v>
      </c>
      <c r="S225" t="s">
        <v>4681</v>
      </c>
      <c r="T225" t="s">
        <v>4682</v>
      </c>
    </row>
    <row r="226" spans="1:20" x14ac:dyDescent="0.35">
      <c r="A226" t="s">
        <v>449</v>
      </c>
      <c r="B226">
        <v>34.06</v>
      </c>
      <c r="C226">
        <v>11.83</v>
      </c>
      <c r="D226" t="s">
        <v>4682</v>
      </c>
      <c r="E226" t="s">
        <v>4680</v>
      </c>
      <c r="F226" t="s">
        <v>4680</v>
      </c>
      <c r="G226">
        <v>1</v>
      </c>
      <c r="H226" t="s">
        <v>4682</v>
      </c>
      <c r="K226" t="s">
        <v>449</v>
      </c>
      <c r="L226">
        <v>34.06</v>
      </c>
      <c r="M226" t="str">
        <f t="shared" si="6"/>
        <v>OVERWEIGHT</v>
      </c>
      <c r="N226">
        <v>11.83</v>
      </c>
      <c r="O226" t="str">
        <f t="shared" si="7"/>
        <v>DIABETES</v>
      </c>
      <c r="P226" t="s">
        <v>4682</v>
      </c>
      <c r="Q226" t="s">
        <v>4680</v>
      </c>
      <c r="R226" t="s">
        <v>4680</v>
      </c>
      <c r="S226">
        <v>1</v>
      </c>
      <c r="T226" t="s">
        <v>4682</v>
      </c>
    </row>
    <row r="227" spans="1:20" x14ac:dyDescent="0.35">
      <c r="A227" t="s">
        <v>451</v>
      </c>
      <c r="B227">
        <v>36.409999999999997</v>
      </c>
      <c r="C227">
        <v>4.55</v>
      </c>
      <c r="D227" t="s">
        <v>4680</v>
      </c>
      <c r="E227" t="s">
        <v>4680</v>
      </c>
      <c r="F227" t="s">
        <v>4680</v>
      </c>
      <c r="G227" t="s">
        <v>4681</v>
      </c>
      <c r="H227" t="s">
        <v>4682</v>
      </c>
      <c r="K227" t="s">
        <v>451</v>
      </c>
      <c r="L227">
        <v>36.409999999999997</v>
      </c>
      <c r="M227" t="str">
        <f t="shared" si="6"/>
        <v>OVERWEIGHT</v>
      </c>
      <c r="N227">
        <v>4.55</v>
      </c>
      <c r="O227" t="str">
        <f t="shared" si="7"/>
        <v>NORMAL</v>
      </c>
      <c r="P227" t="s">
        <v>4680</v>
      </c>
      <c r="Q227" t="s">
        <v>4680</v>
      </c>
      <c r="R227" t="s">
        <v>4680</v>
      </c>
      <c r="S227" t="s">
        <v>4681</v>
      </c>
      <c r="T227" t="s">
        <v>4682</v>
      </c>
    </row>
    <row r="228" spans="1:20" x14ac:dyDescent="0.35">
      <c r="A228" t="s">
        <v>453</v>
      </c>
      <c r="B228">
        <v>52.3</v>
      </c>
      <c r="C228">
        <v>4.87</v>
      </c>
      <c r="D228" t="s">
        <v>4682</v>
      </c>
      <c r="E228" t="s">
        <v>4680</v>
      </c>
      <c r="F228" t="s">
        <v>4683</v>
      </c>
      <c r="G228">
        <v>1</v>
      </c>
      <c r="H228" t="s">
        <v>4682</v>
      </c>
      <c r="K228" t="s">
        <v>453</v>
      </c>
      <c r="L228">
        <v>52.3</v>
      </c>
      <c r="M228" t="str">
        <f t="shared" si="6"/>
        <v>OVERWEIGHT</v>
      </c>
      <c r="N228">
        <v>4.87</v>
      </c>
      <c r="O228" t="str">
        <f t="shared" si="7"/>
        <v>NORMAL</v>
      </c>
      <c r="P228" t="s">
        <v>4682</v>
      </c>
      <c r="Q228" t="s">
        <v>4680</v>
      </c>
      <c r="R228" t="s">
        <v>4683</v>
      </c>
      <c r="S228">
        <v>1</v>
      </c>
      <c r="T228" t="s">
        <v>4682</v>
      </c>
    </row>
    <row r="229" spans="1:20" x14ac:dyDescent="0.35">
      <c r="A229" t="s">
        <v>455</v>
      </c>
      <c r="B229">
        <v>52.66</v>
      </c>
      <c r="C229">
        <v>4.45</v>
      </c>
      <c r="D229" t="s">
        <v>4680</v>
      </c>
      <c r="E229" t="s">
        <v>4680</v>
      </c>
      <c r="F229" t="s">
        <v>4680</v>
      </c>
      <c r="G229">
        <v>1</v>
      </c>
      <c r="H229" t="s">
        <v>4682</v>
      </c>
      <c r="K229" t="s">
        <v>455</v>
      </c>
      <c r="L229">
        <v>52.66</v>
      </c>
      <c r="M229" t="str">
        <f t="shared" si="6"/>
        <v>OVERWEIGHT</v>
      </c>
      <c r="N229">
        <v>4.45</v>
      </c>
      <c r="O229" t="str">
        <f t="shared" si="7"/>
        <v>NORMAL</v>
      </c>
      <c r="P229" t="s">
        <v>4680</v>
      </c>
      <c r="Q229" t="s">
        <v>4680</v>
      </c>
      <c r="R229" t="s">
        <v>4680</v>
      </c>
      <c r="S229">
        <v>1</v>
      </c>
      <c r="T229" t="s">
        <v>4682</v>
      </c>
    </row>
    <row r="230" spans="1:20" x14ac:dyDescent="0.35">
      <c r="A230" t="s">
        <v>457</v>
      </c>
      <c r="B230">
        <v>29.57</v>
      </c>
      <c r="C230">
        <v>9.42</v>
      </c>
      <c r="D230" t="s">
        <v>4682</v>
      </c>
      <c r="E230" t="s">
        <v>4680</v>
      </c>
      <c r="F230" t="s">
        <v>4680</v>
      </c>
      <c r="G230" t="s">
        <v>4681</v>
      </c>
      <c r="H230" t="s">
        <v>4682</v>
      </c>
      <c r="K230" t="s">
        <v>457</v>
      </c>
      <c r="L230">
        <v>29.57</v>
      </c>
      <c r="M230" t="str">
        <f t="shared" si="6"/>
        <v>OBESITY</v>
      </c>
      <c r="N230">
        <v>9.42</v>
      </c>
      <c r="O230" t="str">
        <f t="shared" si="7"/>
        <v>DIABETES</v>
      </c>
      <c r="P230" t="s">
        <v>4682</v>
      </c>
      <c r="Q230" t="s">
        <v>4680</v>
      </c>
      <c r="R230" t="s">
        <v>4680</v>
      </c>
      <c r="S230" t="s">
        <v>4681</v>
      </c>
      <c r="T230" t="s">
        <v>4682</v>
      </c>
    </row>
    <row r="231" spans="1:20" x14ac:dyDescent="0.35">
      <c r="A231" t="s">
        <v>459</v>
      </c>
      <c r="B231">
        <v>36.99</v>
      </c>
      <c r="C231">
        <v>5.37</v>
      </c>
      <c r="D231" t="s">
        <v>4682</v>
      </c>
      <c r="E231" t="s">
        <v>4680</v>
      </c>
      <c r="F231" t="s">
        <v>4683</v>
      </c>
      <c r="G231">
        <v>1</v>
      </c>
      <c r="H231" t="s">
        <v>4682</v>
      </c>
      <c r="K231" t="s">
        <v>459</v>
      </c>
      <c r="L231">
        <v>36.99</v>
      </c>
      <c r="M231" t="str">
        <f t="shared" si="6"/>
        <v>OVERWEIGHT</v>
      </c>
      <c r="N231">
        <v>5.37</v>
      </c>
      <c r="O231" t="str">
        <f t="shared" si="7"/>
        <v>NORMAL</v>
      </c>
      <c r="P231" t="s">
        <v>4682</v>
      </c>
      <c r="Q231" t="s">
        <v>4680</v>
      </c>
      <c r="R231" t="s">
        <v>4683</v>
      </c>
      <c r="S231">
        <v>1</v>
      </c>
      <c r="T231" t="s">
        <v>4682</v>
      </c>
    </row>
    <row r="232" spans="1:20" x14ac:dyDescent="0.35">
      <c r="A232" t="s">
        <v>461</v>
      </c>
      <c r="B232">
        <v>31.4</v>
      </c>
      <c r="C232">
        <v>4.5999999999999996</v>
      </c>
      <c r="D232" t="s">
        <v>4682</v>
      </c>
      <c r="E232" t="s">
        <v>4680</v>
      </c>
      <c r="F232" t="s">
        <v>4680</v>
      </c>
      <c r="G232">
        <v>1</v>
      </c>
      <c r="H232" t="s">
        <v>4682</v>
      </c>
      <c r="K232" t="s">
        <v>461</v>
      </c>
      <c r="L232">
        <v>31.4</v>
      </c>
      <c r="M232" t="str">
        <f t="shared" si="6"/>
        <v>OVERWEIGHT</v>
      </c>
      <c r="N232">
        <v>4.5999999999999996</v>
      </c>
      <c r="O232" t="str">
        <f t="shared" si="7"/>
        <v>NORMAL</v>
      </c>
      <c r="P232" t="s">
        <v>4682</v>
      </c>
      <c r="Q232" t="s">
        <v>4680</v>
      </c>
      <c r="R232" t="s">
        <v>4680</v>
      </c>
      <c r="S232">
        <v>1</v>
      </c>
      <c r="T232" t="s">
        <v>4682</v>
      </c>
    </row>
    <row r="233" spans="1:20" x14ac:dyDescent="0.35">
      <c r="A233" t="s">
        <v>463</v>
      </c>
      <c r="B233">
        <v>34.9</v>
      </c>
      <c r="C233">
        <v>6.22</v>
      </c>
      <c r="D233" t="s">
        <v>4680</v>
      </c>
      <c r="E233" t="s">
        <v>4680</v>
      </c>
      <c r="F233" t="s">
        <v>4683</v>
      </c>
      <c r="G233">
        <v>1</v>
      </c>
      <c r="H233" t="s">
        <v>4682</v>
      </c>
      <c r="K233" t="s">
        <v>463</v>
      </c>
      <c r="L233">
        <v>34.9</v>
      </c>
      <c r="M233" t="str">
        <f t="shared" si="6"/>
        <v>OVERWEIGHT</v>
      </c>
      <c r="N233">
        <v>6.22</v>
      </c>
      <c r="O233" t="str">
        <f t="shared" si="7"/>
        <v>PREDIABETES</v>
      </c>
      <c r="P233" t="s">
        <v>4680</v>
      </c>
      <c r="Q233" t="s">
        <v>4680</v>
      </c>
      <c r="R233" t="s">
        <v>4683</v>
      </c>
      <c r="S233">
        <v>1</v>
      </c>
      <c r="T233" t="s">
        <v>4682</v>
      </c>
    </row>
    <row r="234" spans="1:20" x14ac:dyDescent="0.35">
      <c r="A234" t="s">
        <v>465</v>
      </c>
      <c r="B234">
        <v>31.13</v>
      </c>
      <c r="C234">
        <v>4.5199999999999996</v>
      </c>
      <c r="D234" t="s">
        <v>4682</v>
      </c>
      <c r="E234" t="s">
        <v>4680</v>
      </c>
      <c r="F234" t="s">
        <v>4680</v>
      </c>
      <c r="G234">
        <v>1</v>
      </c>
      <c r="H234" t="s">
        <v>4682</v>
      </c>
      <c r="K234" t="s">
        <v>465</v>
      </c>
      <c r="L234">
        <v>31.13</v>
      </c>
      <c r="M234" t="str">
        <f t="shared" si="6"/>
        <v>OVERWEIGHT</v>
      </c>
      <c r="N234">
        <v>4.5199999999999996</v>
      </c>
      <c r="O234" t="str">
        <f t="shared" si="7"/>
        <v>NORMAL</v>
      </c>
      <c r="P234" t="s">
        <v>4682</v>
      </c>
      <c r="Q234" t="s">
        <v>4680</v>
      </c>
      <c r="R234" t="s">
        <v>4680</v>
      </c>
      <c r="S234">
        <v>1</v>
      </c>
      <c r="T234" t="s">
        <v>4682</v>
      </c>
    </row>
    <row r="235" spans="1:20" x14ac:dyDescent="0.35">
      <c r="A235" t="s">
        <v>467</v>
      </c>
      <c r="B235">
        <v>34.799999999999997</v>
      </c>
      <c r="C235">
        <v>6.18</v>
      </c>
      <c r="D235" t="s">
        <v>4680</v>
      </c>
      <c r="E235" t="s">
        <v>4680</v>
      </c>
      <c r="F235" t="s">
        <v>4683</v>
      </c>
      <c r="G235">
        <v>1</v>
      </c>
      <c r="H235" t="s">
        <v>4682</v>
      </c>
      <c r="K235" t="s">
        <v>467</v>
      </c>
      <c r="L235">
        <v>34.799999999999997</v>
      </c>
      <c r="M235" t="str">
        <f t="shared" si="6"/>
        <v>OVERWEIGHT</v>
      </c>
      <c r="N235">
        <v>6.18</v>
      </c>
      <c r="O235" t="str">
        <f t="shared" si="7"/>
        <v>PREDIABETES</v>
      </c>
      <c r="P235" t="s">
        <v>4680</v>
      </c>
      <c r="Q235" t="s">
        <v>4680</v>
      </c>
      <c r="R235" t="s">
        <v>4683</v>
      </c>
      <c r="S235">
        <v>1</v>
      </c>
      <c r="T235" t="s">
        <v>4682</v>
      </c>
    </row>
    <row r="236" spans="1:20" x14ac:dyDescent="0.35">
      <c r="A236" t="s">
        <v>469</v>
      </c>
      <c r="B236">
        <v>31.68</v>
      </c>
      <c r="C236">
        <v>4.4000000000000004</v>
      </c>
      <c r="D236" t="s">
        <v>4680</v>
      </c>
      <c r="E236" t="s">
        <v>4680</v>
      </c>
      <c r="F236" t="s">
        <v>4680</v>
      </c>
      <c r="G236" t="s">
        <v>4681</v>
      </c>
      <c r="H236" t="s">
        <v>4682</v>
      </c>
      <c r="K236" t="s">
        <v>469</v>
      </c>
      <c r="L236">
        <v>31.68</v>
      </c>
      <c r="M236" t="str">
        <f t="shared" si="6"/>
        <v>OVERWEIGHT</v>
      </c>
      <c r="N236">
        <v>4.4000000000000004</v>
      </c>
      <c r="O236" t="str">
        <f t="shared" si="7"/>
        <v>NORMAL</v>
      </c>
      <c r="P236" t="s">
        <v>4680</v>
      </c>
      <c r="Q236" t="s">
        <v>4680</v>
      </c>
      <c r="R236" t="s">
        <v>4680</v>
      </c>
      <c r="S236" t="s">
        <v>4681</v>
      </c>
      <c r="T236" t="s">
        <v>4682</v>
      </c>
    </row>
    <row r="237" spans="1:20" x14ac:dyDescent="0.35">
      <c r="A237" t="s">
        <v>471</v>
      </c>
      <c r="B237">
        <v>33.534999999999997</v>
      </c>
      <c r="C237">
        <v>6.23</v>
      </c>
      <c r="D237" t="s">
        <v>4680</v>
      </c>
      <c r="E237" t="s">
        <v>4682</v>
      </c>
      <c r="F237" t="s">
        <v>4680</v>
      </c>
      <c r="G237">
        <v>1</v>
      </c>
      <c r="H237" t="s">
        <v>4682</v>
      </c>
      <c r="K237" t="s">
        <v>471</v>
      </c>
      <c r="L237">
        <v>33.534999999999997</v>
      </c>
      <c r="M237" t="str">
        <f t="shared" si="6"/>
        <v>OVERWEIGHT</v>
      </c>
      <c r="N237">
        <v>6.23</v>
      </c>
      <c r="O237" t="str">
        <f t="shared" si="7"/>
        <v>PREDIABETES</v>
      </c>
      <c r="P237" t="s">
        <v>4680</v>
      </c>
      <c r="Q237" t="s">
        <v>4682</v>
      </c>
      <c r="R237" t="s">
        <v>4680</v>
      </c>
      <c r="S237">
        <v>1</v>
      </c>
      <c r="T237" t="s">
        <v>4682</v>
      </c>
    </row>
    <row r="238" spans="1:20" x14ac:dyDescent="0.35">
      <c r="A238" t="s">
        <v>473</v>
      </c>
      <c r="B238">
        <v>31.92</v>
      </c>
      <c r="C238">
        <v>5.33</v>
      </c>
      <c r="D238" t="s">
        <v>4682</v>
      </c>
      <c r="E238" t="s">
        <v>4680</v>
      </c>
      <c r="F238" t="s">
        <v>4680</v>
      </c>
      <c r="G238" t="s">
        <v>4681</v>
      </c>
      <c r="H238" t="s">
        <v>4682</v>
      </c>
      <c r="K238" t="s">
        <v>473</v>
      </c>
      <c r="L238">
        <v>31.92</v>
      </c>
      <c r="M238" t="str">
        <f t="shared" si="6"/>
        <v>OVERWEIGHT</v>
      </c>
      <c r="N238">
        <v>5.33</v>
      </c>
      <c r="O238" t="str">
        <f t="shared" si="7"/>
        <v>NORMAL</v>
      </c>
      <c r="P238" t="s">
        <v>4682</v>
      </c>
      <c r="Q238" t="s">
        <v>4680</v>
      </c>
      <c r="R238" t="s">
        <v>4680</v>
      </c>
      <c r="S238" t="s">
        <v>4681</v>
      </c>
      <c r="T238" t="s">
        <v>4682</v>
      </c>
    </row>
    <row r="239" spans="1:20" x14ac:dyDescent="0.35">
      <c r="A239" t="s">
        <v>475</v>
      </c>
      <c r="B239">
        <v>32.700000000000003</v>
      </c>
      <c r="C239">
        <v>4.09</v>
      </c>
      <c r="D239" t="s">
        <v>4680</v>
      </c>
      <c r="E239" t="s">
        <v>4680</v>
      </c>
      <c r="F239" t="s">
        <v>4680</v>
      </c>
      <c r="G239">
        <v>1</v>
      </c>
      <c r="H239" t="s">
        <v>4682</v>
      </c>
      <c r="K239" t="s">
        <v>475</v>
      </c>
      <c r="L239">
        <v>32.700000000000003</v>
      </c>
      <c r="M239" t="str">
        <f t="shared" si="6"/>
        <v>OVERWEIGHT</v>
      </c>
      <c r="N239">
        <v>4.09</v>
      </c>
      <c r="O239" t="str">
        <f t="shared" si="7"/>
        <v>NORMAL</v>
      </c>
      <c r="P239" t="s">
        <v>4680</v>
      </c>
      <c r="Q239" t="s">
        <v>4680</v>
      </c>
      <c r="R239" t="s">
        <v>4680</v>
      </c>
      <c r="S239">
        <v>1</v>
      </c>
      <c r="T239" t="s">
        <v>4682</v>
      </c>
    </row>
    <row r="240" spans="1:20" x14ac:dyDescent="0.35">
      <c r="A240" t="s">
        <v>477</v>
      </c>
      <c r="B240">
        <v>41.25</v>
      </c>
      <c r="C240">
        <v>5.19</v>
      </c>
      <c r="D240" t="s">
        <v>4680</v>
      </c>
      <c r="E240" t="s">
        <v>4680</v>
      </c>
      <c r="F240" t="s">
        <v>4680</v>
      </c>
      <c r="G240" t="s">
        <v>4681</v>
      </c>
      <c r="H240" t="s">
        <v>4682</v>
      </c>
      <c r="K240" t="s">
        <v>477</v>
      </c>
      <c r="L240">
        <v>41.25</v>
      </c>
      <c r="M240" t="str">
        <f t="shared" si="6"/>
        <v>OVERWEIGHT</v>
      </c>
      <c r="N240">
        <v>5.19</v>
      </c>
      <c r="O240" t="str">
        <f t="shared" si="7"/>
        <v>NORMAL</v>
      </c>
      <c r="P240" t="s">
        <v>4680</v>
      </c>
      <c r="Q240" t="s">
        <v>4680</v>
      </c>
      <c r="R240" t="s">
        <v>4680</v>
      </c>
      <c r="S240" t="s">
        <v>4681</v>
      </c>
      <c r="T240" t="s">
        <v>4682</v>
      </c>
    </row>
    <row r="241" spans="1:20" x14ac:dyDescent="0.35">
      <c r="A241" t="s">
        <v>479</v>
      </c>
      <c r="B241">
        <v>33.11</v>
      </c>
      <c r="C241">
        <v>4.12</v>
      </c>
      <c r="D241" t="s">
        <v>4680</v>
      </c>
      <c r="E241" t="s">
        <v>4680</v>
      </c>
      <c r="F241" t="s">
        <v>4683</v>
      </c>
      <c r="G241">
        <v>1</v>
      </c>
      <c r="H241" t="s">
        <v>4682</v>
      </c>
      <c r="K241" t="s">
        <v>479</v>
      </c>
      <c r="L241">
        <v>33.11</v>
      </c>
      <c r="M241" t="str">
        <f t="shared" si="6"/>
        <v>OVERWEIGHT</v>
      </c>
      <c r="N241">
        <v>4.12</v>
      </c>
      <c r="O241" t="str">
        <f t="shared" si="7"/>
        <v>NORMAL</v>
      </c>
      <c r="P241" t="s">
        <v>4680</v>
      </c>
      <c r="Q241" t="s">
        <v>4680</v>
      </c>
      <c r="R241" t="s">
        <v>4683</v>
      </c>
      <c r="S241">
        <v>1</v>
      </c>
      <c r="T241" t="s">
        <v>4682</v>
      </c>
    </row>
    <row r="242" spans="1:20" x14ac:dyDescent="0.35">
      <c r="A242" t="s">
        <v>481</v>
      </c>
      <c r="B242">
        <v>36.159999999999997</v>
      </c>
      <c r="C242">
        <v>5.0999999999999996</v>
      </c>
      <c r="D242" t="s">
        <v>4680</v>
      </c>
      <c r="E242" t="s">
        <v>4680</v>
      </c>
      <c r="F242" t="s">
        <v>4680</v>
      </c>
      <c r="G242">
        <v>1</v>
      </c>
      <c r="H242" t="s">
        <v>4682</v>
      </c>
      <c r="K242" t="s">
        <v>481</v>
      </c>
      <c r="L242">
        <v>36.159999999999997</v>
      </c>
      <c r="M242" t="str">
        <f t="shared" si="6"/>
        <v>OVERWEIGHT</v>
      </c>
      <c r="N242">
        <v>5.0999999999999996</v>
      </c>
      <c r="O242" t="str">
        <f t="shared" si="7"/>
        <v>NORMAL</v>
      </c>
      <c r="P242" t="s">
        <v>4680</v>
      </c>
      <c r="Q242" t="s">
        <v>4680</v>
      </c>
      <c r="R242" t="s">
        <v>4680</v>
      </c>
      <c r="S242">
        <v>1</v>
      </c>
      <c r="T242" t="s">
        <v>4682</v>
      </c>
    </row>
    <row r="243" spans="1:20" x14ac:dyDescent="0.35">
      <c r="A243" t="s">
        <v>483</v>
      </c>
      <c r="B243">
        <v>33.72</v>
      </c>
      <c r="C243">
        <v>6.21</v>
      </c>
      <c r="D243" t="s">
        <v>4682</v>
      </c>
      <c r="E243" t="s">
        <v>4680</v>
      </c>
      <c r="F243" t="s">
        <v>4683</v>
      </c>
      <c r="G243">
        <v>1</v>
      </c>
      <c r="H243" t="s">
        <v>4682</v>
      </c>
      <c r="K243" t="s">
        <v>483</v>
      </c>
      <c r="L243">
        <v>33.72</v>
      </c>
      <c r="M243" t="str">
        <f t="shared" si="6"/>
        <v>OVERWEIGHT</v>
      </c>
      <c r="N243">
        <v>6.21</v>
      </c>
      <c r="O243" t="str">
        <f t="shared" si="7"/>
        <v>PREDIABETES</v>
      </c>
      <c r="P243" t="s">
        <v>4682</v>
      </c>
      <c r="Q243" t="s">
        <v>4680</v>
      </c>
      <c r="R243" t="s">
        <v>4683</v>
      </c>
      <c r="S243">
        <v>1</v>
      </c>
      <c r="T243" t="s">
        <v>4682</v>
      </c>
    </row>
    <row r="244" spans="1:20" x14ac:dyDescent="0.35">
      <c r="A244" t="s">
        <v>485</v>
      </c>
      <c r="B244">
        <v>37.74</v>
      </c>
      <c r="C244">
        <v>9.5299999999999994</v>
      </c>
      <c r="D244" t="s">
        <v>4682</v>
      </c>
      <c r="E244" t="s">
        <v>4680</v>
      </c>
      <c r="F244" t="s">
        <v>4680</v>
      </c>
      <c r="G244">
        <v>1</v>
      </c>
      <c r="H244" t="s">
        <v>4682</v>
      </c>
      <c r="K244" t="s">
        <v>485</v>
      </c>
      <c r="L244">
        <v>37.74</v>
      </c>
      <c r="M244" t="str">
        <f t="shared" si="6"/>
        <v>OVERWEIGHT</v>
      </c>
      <c r="N244">
        <v>9.5299999999999994</v>
      </c>
      <c r="O244" t="str">
        <f t="shared" si="7"/>
        <v>DIABETES</v>
      </c>
      <c r="P244" t="s">
        <v>4682</v>
      </c>
      <c r="Q244" t="s">
        <v>4680</v>
      </c>
      <c r="R244" t="s">
        <v>4680</v>
      </c>
      <c r="S244">
        <v>1</v>
      </c>
      <c r="T244" t="s">
        <v>4682</v>
      </c>
    </row>
    <row r="245" spans="1:20" x14ac:dyDescent="0.35">
      <c r="A245" t="s">
        <v>487</v>
      </c>
      <c r="B245">
        <v>48.75</v>
      </c>
      <c r="C245">
        <v>4.6399999999999997</v>
      </c>
      <c r="D245" t="s">
        <v>4682</v>
      </c>
      <c r="E245" t="s">
        <v>4680</v>
      </c>
      <c r="F245" t="s">
        <v>4680</v>
      </c>
      <c r="G245">
        <v>1</v>
      </c>
      <c r="H245" t="s">
        <v>4682</v>
      </c>
      <c r="K245" t="s">
        <v>487</v>
      </c>
      <c r="L245">
        <v>48.75</v>
      </c>
      <c r="M245" t="str">
        <f t="shared" si="6"/>
        <v>OVERWEIGHT</v>
      </c>
      <c r="N245">
        <v>4.6399999999999997</v>
      </c>
      <c r="O245" t="str">
        <f t="shared" si="7"/>
        <v>NORMAL</v>
      </c>
      <c r="P245" t="s">
        <v>4682</v>
      </c>
      <c r="Q245" t="s">
        <v>4680</v>
      </c>
      <c r="R245" t="s">
        <v>4680</v>
      </c>
      <c r="S245">
        <v>1</v>
      </c>
      <c r="T245" t="s">
        <v>4682</v>
      </c>
    </row>
    <row r="246" spans="1:20" x14ac:dyDescent="0.35">
      <c r="A246" t="s">
        <v>489</v>
      </c>
      <c r="B246">
        <v>31.065000000000001</v>
      </c>
      <c r="C246">
        <v>5.05</v>
      </c>
      <c r="D246" t="s">
        <v>4680</v>
      </c>
      <c r="E246" t="s">
        <v>4680</v>
      </c>
      <c r="F246" t="s">
        <v>4680</v>
      </c>
      <c r="G246">
        <v>1</v>
      </c>
      <c r="H246" t="s">
        <v>4682</v>
      </c>
      <c r="K246" t="s">
        <v>489</v>
      </c>
      <c r="L246">
        <v>31.065000000000001</v>
      </c>
      <c r="M246" t="str">
        <f t="shared" si="6"/>
        <v>OVERWEIGHT</v>
      </c>
      <c r="N246">
        <v>5.05</v>
      </c>
      <c r="O246" t="str">
        <f t="shared" si="7"/>
        <v>NORMAL</v>
      </c>
      <c r="P246" t="s">
        <v>4680</v>
      </c>
      <c r="Q246" t="s">
        <v>4680</v>
      </c>
      <c r="R246" t="s">
        <v>4680</v>
      </c>
      <c r="S246">
        <v>1</v>
      </c>
      <c r="T246" t="s">
        <v>4682</v>
      </c>
    </row>
    <row r="247" spans="1:20" x14ac:dyDescent="0.35">
      <c r="A247" t="s">
        <v>491</v>
      </c>
      <c r="B247">
        <v>23.55</v>
      </c>
      <c r="C247">
        <v>10.38</v>
      </c>
      <c r="D247" t="s">
        <v>4680</v>
      </c>
      <c r="E247" t="s">
        <v>4680</v>
      </c>
      <c r="F247" t="s">
        <v>4680</v>
      </c>
      <c r="G247" t="s">
        <v>4681</v>
      </c>
      <c r="H247" t="s">
        <v>4682</v>
      </c>
      <c r="K247" t="s">
        <v>491</v>
      </c>
      <c r="L247">
        <v>23.55</v>
      </c>
      <c r="M247" t="str">
        <f t="shared" si="6"/>
        <v>Normal</v>
      </c>
      <c r="N247">
        <v>10.38</v>
      </c>
      <c r="O247" t="str">
        <f t="shared" si="7"/>
        <v>DIABETES</v>
      </c>
      <c r="P247" t="s">
        <v>4680</v>
      </c>
      <c r="Q247" t="s">
        <v>4680</v>
      </c>
      <c r="R247" t="s">
        <v>4680</v>
      </c>
      <c r="S247" t="s">
        <v>4681</v>
      </c>
      <c r="T247" t="s">
        <v>4682</v>
      </c>
    </row>
    <row r="248" spans="1:20" x14ac:dyDescent="0.35">
      <c r="A248" t="s">
        <v>493</v>
      </c>
      <c r="B248">
        <v>30.18</v>
      </c>
      <c r="C248">
        <v>8.31</v>
      </c>
      <c r="D248" t="s">
        <v>4682</v>
      </c>
      <c r="E248" t="s">
        <v>4680</v>
      </c>
      <c r="F248" t="s">
        <v>4680</v>
      </c>
      <c r="G248">
        <v>1</v>
      </c>
      <c r="H248" t="s">
        <v>4682</v>
      </c>
      <c r="K248" t="s">
        <v>493</v>
      </c>
      <c r="L248">
        <v>30.18</v>
      </c>
      <c r="M248" t="str">
        <f t="shared" si="6"/>
        <v>OVERWEIGHT</v>
      </c>
      <c r="N248">
        <v>8.31</v>
      </c>
      <c r="O248" t="str">
        <f t="shared" si="7"/>
        <v>DIABETES</v>
      </c>
      <c r="P248" t="s">
        <v>4682</v>
      </c>
      <c r="Q248" t="s">
        <v>4680</v>
      </c>
      <c r="R248" t="s">
        <v>4680</v>
      </c>
      <c r="S248">
        <v>1</v>
      </c>
      <c r="T248" t="s">
        <v>4682</v>
      </c>
    </row>
    <row r="249" spans="1:20" x14ac:dyDescent="0.35">
      <c r="A249" t="s">
        <v>495</v>
      </c>
      <c r="B249">
        <v>29.94</v>
      </c>
      <c r="C249">
        <v>7.59</v>
      </c>
      <c r="D249" t="s">
        <v>4680</v>
      </c>
      <c r="E249" t="s">
        <v>4680</v>
      </c>
      <c r="F249" t="s">
        <v>4680</v>
      </c>
      <c r="G249" t="s">
        <v>4681</v>
      </c>
      <c r="H249" t="s">
        <v>4682</v>
      </c>
      <c r="K249" t="s">
        <v>495</v>
      </c>
      <c r="L249">
        <v>29.94</v>
      </c>
      <c r="M249" t="str">
        <f t="shared" si="6"/>
        <v>OVERWEIGHT</v>
      </c>
      <c r="N249">
        <v>7.59</v>
      </c>
      <c r="O249" t="str">
        <f t="shared" si="7"/>
        <v>DIABETES</v>
      </c>
      <c r="P249" t="s">
        <v>4680</v>
      </c>
      <c r="Q249" t="s">
        <v>4680</v>
      </c>
      <c r="R249" t="s">
        <v>4680</v>
      </c>
      <c r="S249" t="s">
        <v>4681</v>
      </c>
      <c r="T249" t="s">
        <v>4682</v>
      </c>
    </row>
    <row r="250" spans="1:20" x14ac:dyDescent="0.35">
      <c r="A250" t="s">
        <v>497</v>
      </c>
      <c r="B250">
        <v>31.4</v>
      </c>
      <c r="C250">
        <v>5.49</v>
      </c>
      <c r="D250" t="s">
        <v>4680</v>
      </c>
      <c r="E250" t="s">
        <v>4680</v>
      </c>
      <c r="F250" t="s">
        <v>4680</v>
      </c>
      <c r="G250" t="s">
        <v>4681</v>
      </c>
      <c r="H250" t="s">
        <v>4682</v>
      </c>
      <c r="K250" t="s">
        <v>497</v>
      </c>
      <c r="L250">
        <v>31.4</v>
      </c>
      <c r="M250" t="str">
        <f t="shared" si="6"/>
        <v>OVERWEIGHT</v>
      </c>
      <c r="N250">
        <v>5.49</v>
      </c>
      <c r="O250" t="str">
        <f t="shared" si="7"/>
        <v>NORMAL</v>
      </c>
      <c r="P250" t="s">
        <v>4680</v>
      </c>
      <c r="Q250" t="s">
        <v>4680</v>
      </c>
      <c r="R250" t="s">
        <v>4680</v>
      </c>
      <c r="S250" t="s">
        <v>4681</v>
      </c>
      <c r="T250" t="s">
        <v>4682</v>
      </c>
    </row>
    <row r="251" spans="1:20" x14ac:dyDescent="0.35">
      <c r="A251" t="s">
        <v>499</v>
      </c>
      <c r="B251">
        <v>53.06</v>
      </c>
      <c r="C251">
        <v>11.68</v>
      </c>
      <c r="D251" t="s">
        <v>4680</v>
      </c>
      <c r="E251" t="s">
        <v>4680</v>
      </c>
      <c r="F251" t="s">
        <v>4680</v>
      </c>
      <c r="G251" t="s">
        <v>4681</v>
      </c>
      <c r="H251" t="s">
        <v>4682</v>
      </c>
      <c r="K251" t="s">
        <v>499</v>
      </c>
      <c r="L251">
        <v>53.06</v>
      </c>
      <c r="M251" t="str">
        <f t="shared" si="6"/>
        <v>OVERWEIGHT</v>
      </c>
      <c r="N251">
        <v>11.68</v>
      </c>
      <c r="O251" t="str">
        <f t="shared" si="7"/>
        <v>DIABETES</v>
      </c>
      <c r="P251" t="s">
        <v>4680</v>
      </c>
      <c r="Q251" t="s">
        <v>4680</v>
      </c>
      <c r="R251" t="s">
        <v>4680</v>
      </c>
      <c r="S251" t="s">
        <v>4681</v>
      </c>
      <c r="T251" t="s">
        <v>4682</v>
      </c>
    </row>
    <row r="252" spans="1:20" x14ac:dyDescent="0.35">
      <c r="A252" t="s">
        <v>501</v>
      </c>
      <c r="B252">
        <v>30.25</v>
      </c>
      <c r="C252">
        <v>4.1900000000000004</v>
      </c>
      <c r="D252" t="s">
        <v>4680</v>
      </c>
      <c r="E252" t="s">
        <v>4680</v>
      </c>
      <c r="F252" t="s">
        <v>4680</v>
      </c>
      <c r="G252">
        <v>2</v>
      </c>
      <c r="H252" t="s">
        <v>4682</v>
      </c>
      <c r="K252" t="s">
        <v>501</v>
      </c>
      <c r="L252">
        <v>30.25</v>
      </c>
      <c r="M252" t="str">
        <f t="shared" si="6"/>
        <v>OVERWEIGHT</v>
      </c>
      <c r="N252">
        <v>4.1900000000000004</v>
      </c>
      <c r="O252" t="str">
        <f t="shared" si="7"/>
        <v>NORMAL</v>
      </c>
      <c r="P252" t="s">
        <v>4680</v>
      </c>
      <c r="Q252" t="s">
        <v>4680</v>
      </c>
      <c r="R252" t="s">
        <v>4680</v>
      </c>
      <c r="S252">
        <v>2</v>
      </c>
      <c r="T252" t="s">
        <v>4682</v>
      </c>
    </row>
    <row r="253" spans="1:20" x14ac:dyDescent="0.35">
      <c r="A253" t="s">
        <v>503</v>
      </c>
      <c r="B253">
        <v>46.68</v>
      </c>
      <c r="C253">
        <v>4.01</v>
      </c>
      <c r="D253" t="s">
        <v>4680</v>
      </c>
      <c r="E253" t="s">
        <v>4680</v>
      </c>
      <c r="F253" t="s">
        <v>4680</v>
      </c>
      <c r="G253" t="s">
        <v>4681</v>
      </c>
      <c r="H253" t="s">
        <v>4682</v>
      </c>
      <c r="K253" t="s">
        <v>503</v>
      </c>
      <c r="L253">
        <v>46.68</v>
      </c>
      <c r="M253" t="str">
        <f t="shared" si="6"/>
        <v>OVERWEIGHT</v>
      </c>
      <c r="N253">
        <v>4.01</v>
      </c>
      <c r="O253" t="str">
        <f t="shared" si="7"/>
        <v>NORMAL</v>
      </c>
      <c r="P253" t="s">
        <v>4680</v>
      </c>
      <c r="Q253" t="s">
        <v>4680</v>
      </c>
      <c r="R253" t="s">
        <v>4680</v>
      </c>
      <c r="S253" t="s">
        <v>4681</v>
      </c>
      <c r="T253" t="s">
        <v>4682</v>
      </c>
    </row>
    <row r="254" spans="1:20" x14ac:dyDescent="0.35">
      <c r="A254" t="s">
        <v>505</v>
      </c>
      <c r="B254">
        <v>30.4</v>
      </c>
      <c r="C254">
        <v>5.91</v>
      </c>
      <c r="D254" t="s">
        <v>4680</v>
      </c>
      <c r="E254" t="s">
        <v>4682</v>
      </c>
      <c r="F254" t="s">
        <v>4680</v>
      </c>
      <c r="G254">
        <v>2</v>
      </c>
      <c r="H254" t="s">
        <v>4682</v>
      </c>
      <c r="K254" t="s">
        <v>505</v>
      </c>
      <c r="L254">
        <v>30.4</v>
      </c>
      <c r="M254" t="str">
        <f t="shared" si="6"/>
        <v>OVERWEIGHT</v>
      </c>
      <c r="N254">
        <v>5.91</v>
      </c>
      <c r="O254" t="str">
        <f t="shared" si="7"/>
        <v>PREDIABETES</v>
      </c>
      <c r="P254" t="s">
        <v>4680</v>
      </c>
      <c r="Q254" t="s">
        <v>4682</v>
      </c>
      <c r="R254" t="s">
        <v>4680</v>
      </c>
      <c r="S254">
        <v>2</v>
      </c>
      <c r="T254" t="s">
        <v>4682</v>
      </c>
    </row>
    <row r="255" spans="1:20" x14ac:dyDescent="0.35">
      <c r="A255" t="s">
        <v>507</v>
      </c>
      <c r="B255">
        <v>30.2</v>
      </c>
      <c r="C255">
        <v>4.47</v>
      </c>
      <c r="D255" t="s">
        <v>4682</v>
      </c>
      <c r="E255" t="s">
        <v>4680</v>
      </c>
      <c r="F255" t="s">
        <v>4683</v>
      </c>
      <c r="G255">
        <v>1</v>
      </c>
      <c r="H255" t="s">
        <v>4682</v>
      </c>
      <c r="K255" t="s">
        <v>507</v>
      </c>
      <c r="L255">
        <v>30.2</v>
      </c>
      <c r="M255" t="str">
        <f t="shared" si="6"/>
        <v>OVERWEIGHT</v>
      </c>
      <c r="N255">
        <v>4.47</v>
      </c>
      <c r="O255" t="str">
        <f t="shared" si="7"/>
        <v>NORMAL</v>
      </c>
      <c r="P255" t="s">
        <v>4682</v>
      </c>
      <c r="Q255" t="s">
        <v>4680</v>
      </c>
      <c r="R255" t="s">
        <v>4683</v>
      </c>
      <c r="S255">
        <v>1</v>
      </c>
      <c r="T255" t="s">
        <v>4682</v>
      </c>
    </row>
    <row r="256" spans="1:20" x14ac:dyDescent="0.35">
      <c r="A256" t="s">
        <v>509</v>
      </c>
      <c r="B256">
        <v>51.18</v>
      </c>
      <c r="C256">
        <v>4.5599999999999996</v>
      </c>
      <c r="D256" t="s">
        <v>4682</v>
      </c>
      <c r="E256" t="s">
        <v>4682</v>
      </c>
      <c r="F256" t="s">
        <v>4680</v>
      </c>
      <c r="G256">
        <v>2</v>
      </c>
      <c r="H256" t="s">
        <v>4682</v>
      </c>
      <c r="K256" t="s">
        <v>509</v>
      </c>
      <c r="L256">
        <v>51.18</v>
      </c>
      <c r="M256" t="str">
        <f t="shared" si="6"/>
        <v>OVERWEIGHT</v>
      </c>
      <c r="N256">
        <v>4.5599999999999996</v>
      </c>
      <c r="O256" t="str">
        <f t="shared" si="7"/>
        <v>NORMAL</v>
      </c>
      <c r="P256" t="s">
        <v>4682</v>
      </c>
      <c r="Q256" t="s">
        <v>4682</v>
      </c>
      <c r="R256" t="s">
        <v>4680</v>
      </c>
      <c r="S256">
        <v>2</v>
      </c>
      <c r="T256" t="s">
        <v>4682</v>
      </c>
    </row>
    <row r="257" spans="1:20" x14ac:dyDescent="0.35">
      <c r="A257" t="s">
        <v>511</v>
      </c>
      <c r="B257">
        <v>22.18</v>
      </c>
      <c r="C257">
        <v>9.9</v>
      </c>
      <c r="D257" t="s">
        <v>4680</v>
      </c>
      <c r="E257" t="s">
        <v>4680</v>
      </c>
      <c r="F257" t="s">
        <v>4680</v>
      </c>
      <c r="G257" t="s">
        <v>4681</v>
      </c>
      <c r="H257" t="s">
        <v>4682</v>
      </c>
      <c r="K257" t="s">
        <v>511</v>
      </c>
      <c r="L257">
        <v>22.18</v>
      </c>
      <c r="M257" t="str">
        <f t="shared" si="6"/>
        <v>Normal</v>
      </c>
      <c r="N257">
        <v>9.9</v>
      </c>
      <c r="O257" t="str">
        <f t="shared" si="7"/>
        <v>DIABETES</v>
      </c>
      <c r="P257" t="s">
        <v>4680</v>
      </c>
      <c r="Q257" t="s">
        <v>4680</v>
      </c>
      <c r="R257" t="s">
        <v>4680</v>
      </c>
      <c r="S257" t="s">
        <v>4681</v>
      </c>
      <c r="T257" t="s">
        <v>4682</v>
      </c>
    </row>
    <row r="258" spans="1:20" x14ac:dyDescent="0.35">
      <c r="A258" t="s">
        <v>513</v>
      </c>
      <c r="B258">
        <v>31.92</v>
      </c>
      <c r="C258">
        <v>5.1100000000000003</v>
      </c>
      <c r="D258" t="s">
        <v>4680</v>
      </c>
      <c r="E258" t="s">
        <v>4680</v>
      </c>
      <c r="F258" t="s">
        <v>4683</v>
      </c>
      <c r="G258">
        <v>1</v>
      </c>
      <c r="H258" t="s">
        <v>4682</v>
      </c>
      <c r="K258" t="s">
        <v>513</v>
      </c>
      <c r="L258">
        <v>31.92</v>
      </c>
      <c r="M258" t="str">
        <f t="shared" si="6"/>
        <v>OVERWEIGHT</v>
      </c>
      <c r="N258">
        <v>5.1100000000000003</v>
      </c>
      <c r="O258" t="str">
        <f t="shared" si="7"/>
        <v>NORMAL</v>
      </c>
      <c r="P258" t="s">
        <v>4680</v>
      </c>
      <c r="Q258" t="s">
        <v>4680</v>
      </c>
      <c r="R258" t="s">
        <v>4683</v>
      </c>
      <c r="S258">
        <v>1</v>
      </c>
      <c r="T258" t="s">
        <v>4682</v>
      </c>
    </row>
    <row r="259" spans="1:20" x14ac:dyDescent="0.35">
      <c r="A259" t="s">
        <v>515</v>
      </c>
      <c r="B259">
        <v>31.73</v>
      </c>
      <c r="C259">
        <v>5.73</v>
      </c>
      <c r="D259" t="s">
        <v>4680</v>
      </c>
      <c r="E259" t="s">
        <v>4682</v>
      </c>
      <c r="F259" t="s">
        <v>4680</v>
      </c>
      <c r="G259">
        <v>1</v>
      </c>
      <c r="H259" t="s">
        <v>4682</v>
      </c>
      <c r="K259" t="s">
        <v>515</v>
      </c>
      <c r="L259">
        <v>31.73</v>
      </c>
      <c r="M259" t="str">
        <f t="shared" si="6"/>
        <v>OVERWEIGHT</v>
      </c>
      <c r="N259">
        <v>5.73</v>
      </c>
      <c r="O259" t="str">
        <f t="shared" si="7"/>
        <v>PREDIABETES</v>
      </c>
      <c r="P259" t="s">
        <v>4680</v>
      </c>
      <c r="Q259" t="s">
        <v>4682</v>
      </c>
      <c r="R259" t="s">
        <v>4680</v>
      </c>
      <c r="S259">
        <v>1</v>
      </c>
      <c r="T259" t="s">
        <v>4682</v>
      </c>
    </row>
    <row r="260" spans="1:20" x14ac:dyDescent="0.35">
      <c r="A260" t="s">
        <v>517</v>
      </c>
      <c r="B260">
        <v>45.52</v>
      </c>
      <c r="C260">
        <v>6.04</v>
      </c>
      <c r="D260" t="s">
        <v>4680</v>
      </c>
      <c r="E260" t="s">
        <v>4680</v>
      </c>
      <c r="F260" t="s">
        <v>4683</v>
      </c>
      <c r="G260">
        <v>1</v>
      </c>
      <c r="H260" t="s">
        <v>4682</v>
      </c>
      <c r="K260" t="s">
        <v>517</v>
      </c>
      <c r="L260">
        <v>45.52</v>
      </c>
      <c r="M260" t="str">
        <f t="shared" ref="M260:M323" si="8">IF(L260&lt;=18.5,"Underweight",IF(L260&lt;=24.9,"Normal",IF(L260&gt;=29.9,"OVERWEIGHT","OBESITY")))</f>
        <v>OVERWEIGHT</v>
      </c>
      <c r="N260">
        <v>6.04</v>
      </c>
      <c r="O260" t="str">
        <f t="shared" ref="O260:O323" si="9">IF(N260&lt;=5.7,"NORMAL",IF(N260&lt;6.4,"PREDIABETES",IF(N260&gt;=6.5,"DIABETES")))</f>
        <v>PREDIABETES</v>
      </c>
      <c r="P260" t="s">
        <v>4680</v>
      </c>
      <c r="Q260" t="s">
        <v>4680</v>
      </c>
      <c r="R260" t="s">
        <v>4683</v>
      </c>
      <c r="S260">
        <v>1</v>
      </c>
      <c r="T260" t="s">
        <v>4682</v>
      </c>
    </row>
    <row r="261" spans="1:20" x14ac:dyDescent="0.35">
      <c r="A261" t="s">
        <v>519</v>
      </c>
      <c r="B261">
        <v>52.81</v>
      </c>
      <c r="C261">
        <v>5.19</v>
      </c>
      <c r="D261" t="s">
        <v>4680</v>
      </c>
      <c r="E261" t="s">
        <v>4680</v>
      </c>
      <c r="F261" t="s">
        <v>4683</v>
      </c>
      <c r="G261">
        <v>1</v>
      </c>
      <c r="H261" t="s">
        <v>4682</v>
      </c>
      <c r="K261" t="s">
        <v>519</v>
      </c>
      <c r="L261">
        <v>52.81</v>
      </c>
      <c r="M261" t="str">
        <f t="shared" si="8"/>
        <v>OVERWEIGHT</v>
      </c>
      <c r="N261">
        <v>5.19</v>
      </c>
      <c r="O261" t="str">
        <f t="shared" si="9"/>
        <v>NORMAL</v>
      </c>
      <c r="P261" t="s">
        <v>4680</v>
      </c>
      <c r="Q261" t="s">
        <v>4680</v>
      </c>
      <c r="R261" t="s">
        <v>4683</v>
      </c>
      <c r="S261">
        <v>1</v>
      </c>
      <c r="T261" t="s">
        <v>4682</v>
      </c>
    </row>
    <row r="262" spans="1:20" x14ac:dyDescent="0.35">
      <c r="A262" t="s">
        <v>521</v>
      </c>
      <c r="B262">
        <v>33.58</v>
      </c>
      <c r="C262">
        <v>5.56</v>
      </c>
      <c r="D262" t="s">
        <v>4680</v>
      </c>
      <c r="E262" t="s">
        <v>4680</v>
      </c>
      <c r="F262" t="s">
        <v>4680</v>
      </c>
      <c r="G262">
        <v>1</v>
      </c>
      <c r="H262" t="s">
        <v>4682</v>
      </c>
      <c r="K262" t="s">
        <v>521</v>
      </c>
      <c r="L262">
        <v>33.58</v>
      </c>
      <c r="M262" t="str">
        <f t="shared" si="8"/>
        <v>OVERWEIGHT</v>
      </c>
      <c r="N262">
        <v>5.56</v>
      </c>
      <c r="O262" t="str">
        <f t="shared" si="9"/>
        <v>NORMAL</v>
      </c>
      <c r="P262" t="s">
        <v>4680</v>
      </c>
      <c r="Q262" t="s">
        <v>4680</v>
      </c>
      <c r="R262" t="s">
        <v>4680</v>
      </c>
      <c r="S262">
        <v>1</v>
      </c>
      <c r="T262" t="s">
        <v>4682</v>
      </c>
    </row>
    <row r="263" spans="1:20" x14ac:dyDescent="0.35">
      <c r="A263" t="s">
        <v>523</v>
      </c>
      <c r="B263">
        <v>30.684999999999999</v>
      </c>
      <c r="C263">
        <v>8.23</v>
      </c>
      <c r="D263" t="s">
        <v>4680</v>
      </c>
      <c r="E263" t="s">
        <v>4680</v>
      </c>
      <c r="F263" t="s">
        <v>4680</v>
      </c>
      <c r="G263" t="s">
        <v>4681</v>
      </c>
      <c r="H263" t="s">
        <v>4682</v>
      </c>
      <c r="K263" t="s">
        <v>523</v>
      </c>
      <c r="L263">
        <v>30.684999999999999</v>
      </c>
      <c r="M263" t="str">
        <f t="shared" si="8"/>
        <v>OVERWEIGHT</v>
      </c>
      <c r="N263">
        <v>8.23</v>
      </c>
      <c r="O263" t="str">
        <f t="shared" si="9"/>
        <v>DIABETES</v>
      </c>
      <c r="P263" t="s">
        <v>4680</v>
      </c>
      <c r="Q263" t="s">
        <v>4680</v>
      </c>
      <c r="R263" t="s">
        <v>4680</v>
      </c>
      <c r="S263" t="s">
        <v>4681</v>
      </c>
      <c r="T263" t="s">
        <v>4682</v>
      </c>
    </row>
    <row r="264" spans="1:20" x14ac:dyDescent="0.35">
      <c r="A264" t="s">
        <v>525</v>
      </c>
      <c r="B264">
        <v>37.524999999999999</v>
      </c>
      <c r="C264">
        <v>9.0299999999999994</v>
      </c>
      <c r="D264" t="s">
        <v>4682</v>
      </c>
      <c r="E264" t="s">
        <v>4680</v>
      </c>
      <c r="F264" t="s">
        <v>4680</v>
      </c>
      <c r="G264">
        <v>2</v>
      </c>
      <c r="H264" t="s">
        <v>4680</v>
      </c>
      <c r="K264" t="s">
        <v>525</v>
      </c>
      <c r="L264">
        <v>37.524999999999999</v>
      </c>
      <c r="M264" t="str">
        <f t="shared" si="8"/>
        <v>OVERWEIGHT</v>
      </c>
      <c r="N264">
        <v>9.0299999999999994</v>
      </c>
      <c r="O264" t="str">
        <f t="shared" si="9"/>
        <v>DIABETES</v>
      </c>
      <c r="P264" t="s">
        <v>4682</v>
      </c>
      <c r="Q264" t="s">
        <v>4680</v>
      </c>
      <c r="R264" t="s">
        <v>4680</v>
      </c>
      <c r="S264">
        <v>2</v>
      </c>
      <c r="T264" t="s">
        <v>4680</v>
      </c>
    </row>
    <row r="265" spans="1:20" x14ac:dyDescent="0.35">
      <c r="A265" t="s">
        <v>527</v>
      </c>
      <c r="B265">
        <v>34.5</v>
      </c>
      <c r="C265">
        <v>4.07</v>
      </c>
      <c r="D265" t="s">
        <v>4682</v>
      </c>
      <c r="E265" t="s">
        <v>4680</v>
      </c>
      <c r="F265" t="s">
        <v>4680</v>
      </c>
      <c r="G265" t="s">
        <v>4681</v>
      </c>
      <c r="H265" t="s">
        <v>4682</v>
      </c>
      <c r="K265" t="s">
        <v>527</v>
      </c>
      <c r="L265">
        <v>34.5</v>
      </c>
      <c r="M265" t="str">
        <f t="shared" si="8"/>
        <v>OVERWEIGHT</v>
      </c>
      <c r="N265">
        <v>4.07</v>
      </c>
      <c r="O265" t="str">
        <f t="shared" si="9"/>
        <v>NORMAL</v>
      </c>
      <c r="P265" t="s">
        <v>4682</v>
      </c>
      <c r="Q265" t="s">
        <v>4680</v>
      </c>
      <c r="R265" t="s">
        <v>4680</v>
      </c>
      <c r="S265" t="s">
        <v>4681</v>
      </c>
      <c r="T265" t="s">
        <v>4682</v>
      </c>
    </row>
    <row r="266" spans="1:20" x14ac:dyDescent="0.35">
      <c r="A266" t="s">
        <v>529</v>
      </c>
      <c r="B266">
        <v>28.16</v>
      </c>
      <c r="C266">
        <v>5.77</v>
      </c>
      <c r="D266" t="s">
        <v>4680</v>
      </c>
      <c r="E266" t="s">
        <v>4680</v>
      </c>
      <c r="F266" t="s">
        <v>4680</v>
      </c>
      <c r="G266">
        <v>2</v>
      </c>
      <c r="H266" t="s">
        <v>4682</v>
      </c>
      <c r="K266" t="s">
        <v>529</v>
      </c>
      <c r="L266">
        <v>28.16</v>
      </c>
      <c r="M266" t="str">
        <f t="shared" si="8"/>
        <v>OBESITY</v>
      </c>
      <c r="N266">
        <v>5.77</v>
      </c>
      <c r="O266" t="str">
        <f t="shared" si="9"/>
        <v>PREDIABETES</v>
      </c>
      <c r="P266" t="s">
        <v>4680</v>
      </c>
      <c r="Q266" t="s">
        <v>4680</v>
      </c>
      <c r="R266" t="s">
        <v>4680</v>
      </c>
      <c r="S266">
        <v>2</v>
      </c>
      <c r="T266" t="s">
        <v>4682</v>
      </c>
    </row>
    <row r="267" spans="1:20" x14ac:dyDescent="0.35">
      <c r="A267" t="s">
        <v>531</v>
      </c>
      <c r="B267">
        <v>30.02</v>
      </c>
      <c r="C267">
        <v>5.98</v>
      </c>
      <c r="D267" t="s">
        <v>4680</v>
      </c>
      <c r="E267" t="s">
        <v>4680</v>
      </c>
      <c r="F267" t="s">
        <v>4683</v>
      </c>
      <c r="G267">
        <v>1</v>
      </c>
      <c r="H267" t="s">
        <v>4682</v>
      </c>
      <c r="K267" t="s">
        <v>531</v>
      </c>
      <c r="L267">
        <v>30.02</v>
      </c>
      <c r="M267" t="str">
        <f t="shared" si="8"/>
        <v>OVERWEIGHT</v>
      </c>
      <c r="N267">
        <v>5.98</v>
      </c>
      <c r="O267" t="str">
        <f t="shared" si="9"/>
        <v>PREDIABETES</v>
      </c>
      <c r="P267" t="s">
        <v>4680</v>
      </c>
      <c r="Q267" t="s">
        <v>4680</v>
      </c>
      <c r="R267" t="s">
        <v>4683</v>
      </c>
      <c r="S267">
        <v>1</v>
      </c>
      <c r="T267" t="s">
        <v>4682</v>
      </c>
    </row>
    <row r="268" spans="1:20" x14ac:dyDescent="0.35">
      <c r="A268" t="s">
        <v>533</v>
      </c>
      <c r="B268">
        <v>37.82</v>
      </c>
      <c r="C268">
        <v>6.01</v>
      </c>
      <c r="D268" t="s">
        <v>4680</v>
      </c>
      <c r="E268" t="s">
        <v>4680</v>
      </c>
      <c r="F268" t="s">
        <v>4680</v>
      </c>
      <c r="G268" t="s">
        <v>4681</v>
      </c>
      <c r="H268" t="s">
        <v>4682</v>
      </c>
      <c r="K268" t="s">
        <v>533</v>
      </c>
      <c r="L268">
        <v>37.82</v>
      </c>
      <c r="M268" t="str">
        <f t="shared" si="8"/>
        <v>OVERWEIGHT</v>
      </c>
      <c r="N268">
        <v>6.01</v>
      </c>
      <c r="O268" t="str">
        <f t="shared" si="9"/>
        <v>PREDIABETES</v>
      </c>
      <c r="P268" t="s">
        <v>4680</v>
      </c>
      <c r="Q268" t="s">
        <v>4680</v>
      </c>
      <c r="R268" t="s">
        <v>4680</v>
      </c>
      <c r="S268" t="s">
        <v>4681</v>
      </c>
      <c r="T268" t="s">
        <v>4682</v>
      </c>
    </row>
    <row r="269" spans="1:20" x14ac:dyDescent="0.35">
      <c r="A269" t="s">
        <v>535</v>
      </c>
      <c r="B269">
        <v>33.14</v>
      </c>
      <c r="C269">
        <v>5.67</v>
      </c>
      <c r="D269" t="s">
        <v>4682</v>
      </c>
      <c r="E269" t="s">
        <v>4680</v>
      </c>
      <c r="F269" t="s">
        <v>4680</v>
      </c>
      <c r="G269" t="s">
        <v>4681</v>
      </c>
      <c r="H269" t="s">
        <v>4682</v>
      </c>
      <c r="K269" t="s">
        <v>535</v>
      </c>
      <c r="L269">
        <v>33.14</v>
      </c>
      <c r="M269" t="str">
        <f t="shared" si="8"/>
        <v>OVERWEIGHT</v>
      </c>
      <c r="N269">
        <v>5.67</v>
      </c>
      <c r="O269" t="str">
        <f t="shared" si="9"/>
        <v>NORMAL</v>
      </c>
      <c r="P269" t="s">
        <v>4682</v>
      </c>
      <c r="Q269" t="s">
        <v>4680</v>
      </c>
      <c r="R269" t="s">
        <v>4680</v>
      </c>
      <c r="S269" t="s">
        <v>4681</v>
      </c>
      <c r="T269" t="s">
        <v>4682</v>
      </c>
    </row>
    <row r="270" spans="1:20" x14ac:dyDescent="0.35">
      <c r="A270" t="s">
        <v>537</v>
      </c>
      <c r="B270">
        <v>25.14</v>
      </c>
      <c r="C270">
        <v>6.02</v>
      </c>
      <c r="D270" t="s">
        <v>4682</v>
      </c>
      <c r="E270" t="s">
        <v>4680</v>
      </c>
      <c r="F270" t="s">
        <v>4683</v>
      </c>
      <c r="G270">
        <v>1</v>
      </c>
      <c r="H270" t="s">
        <v>4682</v>
      </c>
      <c r="K270" t="s">
        <v>537</v>
      </c>
      <c r="L270">
        <v>25.14</v>
      </c>
      <c r="M270" t="str">
        <f t="shared" si="8"/>
        <v>OBESITY</v>
      </c>
      <c r="N270">
        <v>6.02</v>
      </c>
      <c r="O270" t="str">
        <f t="shared" si="9"/>
        <v>PREDIABETES</v>
      </c>
      <c r="P270" t="s">
        <v>4682</v>
      </c>
      <c r="Q270" t="s">
        <v>4680</v>
      </c>
      <c r="R270" t="s">
        <v>4683</v>
      </c>
      <c r="S270">
        <v>1</v>
      </c>
      <c r="T270" t="s">
        <v>4682</v>
      </c>
    </row>
    <row r="271" spans="1:20" x14ac:dyDescent="0.35">
      <c r="A271" t="s">
        <v>539</v>
      </c>
      <c r="B271">
        <v>20.18</v>
      </c>
      <c r="C271">
        <v>11.19</v>
      </c>
      <c r="D271" t="s">
        <v>4680</v>
      </c>
      <c r="E271" t="s">
        <v>4680</v>
      </c>
      <c r="F271" t="s">
        <v>4680</v>
      </c>
      <c r="G271" t="s">
        <v>4681</v>
      </c>
      <c r="H271" t="s">
        <v>4682</v>
      </c>
      <c r="K271" t="s">
        <v>539</v>
      </c>
      <c r="L271">
        <v>20.18</v>
      </c>
      <c r="M271" t="str">
        <f t="shared" si="8"/>
        <v>Normal</v>
      </c>
      <c r="N271">
        <v>11.19</v>
      </c>
      <c r="O271" t="str">
        <f t="shared" si="9"/>
        <v>DIABETES</v>
      </c>
      <c r="P271" t="s">
        <v>4680</v>
      </c>
      <c r="Q271" t="s">
        <v>4680</v>
      </c>
      <c r="R271" t="s">
        <v>4680</v>
      </c>
      <c r="S271" t="s">
        <v>4681</v>
      </c>
      <c r="T271" t="s">
        <v>4682</v>
      </c>
    </row>
    <row r="272" spans="1:20" x14ac:dyDescent="0.35">
      <c r="A272" t="s">
        <v>541</v>
      </c>
      <c r="B272">
        <v>44.36</v>
      </c>
      <c r="C272">
        <v>5.1100000000000003</v>
      </c>
      <c r="D272" t="s">
        <v>4680</v>
      </c>
      <c r="E272" t="s">
        <v>4680</v>
      </c>
      <c r="F272" t="s">
        <v>4680</v>
      </c>
      <c r="G272" t="s">
        <v>4681</v>
      </c>
      <c r="H272" t="s">
        <v>4682</v>
      </c>
      <c r="K272" t="s">
        <v>541</v>
      </c>
      <c r="L272">
        <v>44.36</v>
      </c>
      <c r="M272" t="str">
        <f t="shared" si="8"/>
        <v>OVERWEIGHT</v>
      </c>
      <c r="N272">
        <v>5.1100000000000003</v>
      </c>
      <c r="O272" t="str">
        <f t="shared" si="9"/>
        <v>NORMAL</v>
      </c>
      <c r="P272" t="s">
        <v>4680</v>
      </c>
      <c r="Q272" t="s">
        <v>4680</v>
      </c>
      <c r="R272" t="s">
        <v>4680</v>
      </c>
      <c r="S272" t="s">
        <v>4681</v>
      </c>
      <c r="T272" t="s">
        <v>4682</v>
      </c>
    </row>
    <row r="273" spans="1:20" x14ac:dyDescent="0.35">
      <c r="A273" t="s">
        <v>543</v>
      </c>
      <c r="B273">
        <v>23.82</v>
      </c>
      <c r="C273">
        <v>10.85</v>
      </c>
      <c r="D273" t="s">
        <v>4682</v>
      </c>
      <c r="E273" t="s">
        <v>4680</v>
      </c>
      <c r="F273" t="s">
        <v>4680</v>
      </c>
      <c r="G273" t="s">
        <v>4681</v>
      </c>
      <c r="H273" t="s">
        <v>4682</v>
      </c>
      <c r="K273" t="s">
        <v>543</v>
      </c>
      <c r="L273">
        <v>23.82</v>
      </c>
      <c r="M273" t="str">
        <f t="shared" si="8"/>
        <v>Normal</v>
      </c>
      <c r="N273">
        <v>10.85</v>
      </c>
      <c r="O273" t="str">
        <f t="shared" si="9"/>
        <v>DIABETES</v>
      </c>
      <c r="P273" t="s">
        <v>4682</v>
      </c>
      <c r="Q273" t="s">
        <v>4680</v>
      </c>
      <c r="R273" t="s">
        <v>4680</v>
      </c>
      <c r="S273" t="s">
        <v>4681</v>
      </c>
      <c r="T273" t="s">
        <v>4682</v>
      </c>
    </row>
    <row r="274" spans="1:20" x14ac:dyDescent="0.35">
      <c r="A274" t="s">
        <v>545</v>
      </c>
      <c r="B274">
        <v>45</v>
      </c>
      <c r="C274">
        <v>5.24</v>
      </c>
      <c r="D274" t="s">
        <v>4682</v>
      </c>
      <c r="E274" t="s">
        <v>4680</v>
      </c>
      <c r="F274" t="s">
        <v>4680</v>
      </c>
      <c r="G274">
        <v>1</v>
      </c>
      <c r="H274" t="s">
        <v>4682</v>
      </c>
      <c r="K274" t="s">
        <v>545</v>
      </c>
      <c r="L274">
        <v>45</v>
      </c>
      <c r="M274" t="str">
        <f t="shared" si="8"/>
        <v>OVERWEIGHT</v>
      </c>
      <c r="N274">
        <v>5.24</v>
      </c>
      <c r="O274" t="str">
        <f t="shared" si="9"/>
        <v>NORMAL</v>
      </c>
      <c r="P274" t="s">
        <v>4682</v>
      </c>
      <c r="Q274" t="s">
        <v>4680</v>
      </c>
      <c r="R274" t="s">
        <v>4680</v>
      </c>
      <c r="S274">
        <v>1</v>
      </c>
      <c r="T274" t="s">
        <v>4682</v>
      </c>
    </row>
    <row r="275" spans="1:20" x14ac:dyDescent="0.35">
      <c r="A275" t="s">
        <v>547</v>
      </c>
      <c r="B275">
        <v>26.62</v>
      </c>
      <c r="C275">
        <v>10.08</v>
      </c>
      <c r="D275" t="s">
        <v>4680</v>
      </c>
      <c r="E275" t="s">
        <v>4680</v>
      </c>
      <c r="F275" t="s">
        <v>4680</v>
      </c>
      <c r="G275" t="s">
        <v>4681</v>
      </c>
      <c r="H275" t="s">
        <v>4682</v>
      </c>
      <c r="K275" t="s">
        <v>547</v>
      </c>
      <c r="L275">
        <v>26.62</v>
      </c>
      <c r="M275" t="str">
        <f t="shared" si="8"/>
        <v>OBESITY</v>
      </c>
      <c r="N275">
        <v>10.08</v>
      </c>
      <c r="O275" t="str">
        <f t="shared" si="9"/>
        <v>DIABETES</v>
      </c>
      <c r="P275" t="s">
        <v>4680</v>
      </c>
      <c r="Q275" t="s">
        <v>4680</v>
      </c>
      <c r="R275" t="s">
        <v>4680</v>
      </c>
      <c r="S275" t="s">
        <v>4681</v>
      </c>
      <c r="T275" t="s">
        <v>4682</v>
      </c>
    </row>
    <row r="276" spans="1:20" x14ac:dyDescent="0.35">
      <c r="A276" t="s">
        <v>549</v>
      </c>
      <c r="B276">
        <v>32.67</v>
      </c>
      <c r="C276">
        <v>10.97</v>
      </c>
      <c r="D276" t="s">
        <v>4682</v>
      </c>
      <c r="E276" t="s">
        <v>4680</v>
      </c>
      <c r="F276" t="s">
        <v>4680</v>
      </c>
      <c r="G276" t="s">
        <v>4681</v>
      </c>
      <c r="H276" t="s">
        <v>4682</v>
      </c>
      <c r="K276" t="s">
        <v>549</v>
      </c>
      <c r="L276">
        <v>32.67</v>
      </c>
      <c r="M276" t="str">
        <f t="shared" si="8"/>
        <v>OVERWEIGHT</v>
      </c>
      <c r="N276">
        <v>10.97</v>
      </c>
      <c r="O276" t="str">
        <f t="shared" si="9"/>
        <v>DIABETES</v>
      </c>
      <c r="P276" t="s">
        <v>4682</v>
      </c>
      <c r="Q276" t="s">
        <v>4680</v>
      </c>
      <c r="R276" t="s">
        <v>4680</v>
      </c>
      <c r="S276" t="s">
        <v>4681</v>
      </c>
      <c r="T276" t="s">
        <v>4682</v>
      </c>
    </row>
    <row r="277" spans="1:20" x14ac:dyDescent="0.35">
      <c r="A277" t="s">
        <v>551</v>
      </c>
      <c r="B277">
        <v>44.44</v>
      </c>
      <c r="C277">
        <v>4.9000000000000004</v>
      </c>
      <c r="D277" t="s">
        <v>4682</v>
      </c>
      <c r="E277" t="s">
        <v>4680</v>
      </c>
      <c r="F277" t="s">
        <v>4680</v>
      </c>
      <c r="G277">
        <v>1</v>
      </c>
      <c r="H277" t="s">
        <v>4682</v>
      </c>
      <c r="K277" t="s">
        <v>551</v>
      </c>
      <c r="L277">
        <v>44.44</v>
      </c>
      <c r="M277" t="str">
        <f t="shared" si="8"/>
        <v>OVERWEIGHT</v>
      </c>
      <c r="N277">
        <v>4.9000000000000004</v>
      </c>
      <c r="O277" t="str">
        <f t="shared" si="9"/>
        <v>NORMAL</v>
      </c>
      <c r="P277" t="s">
        <v>4682</v>
      </c>
      <c r="Q277" t="s">
        <v>4680</v>
      </c>
      <c r="R277" t="s">
        <v>4680</v>
      </c>
      <c r="S277">
        <v>1</v>
      </c>
      <c r="T277" t="s">
        <v>4682</v>
      </c>
    </row>
    <row r="278" spans="1:20" x14ac:dyDescent="0.35">
      <c r="A278" t="s">
        <v>553</v>
      </c>
      <c r="B278">
        <v>28.31</v>
      </c>
      <c r="C278">
        <v>5.33</v>
      </c>
      <c r="D278" t="s">
        <v>4680</v>
      </c>
      <c r="E278" t="s">
        <v>4680</v>
      </c>
      <c r="F278" t="s">
        <v>4680</v>
      </c>
      <c r="G278" t="s">
        <v>4681</v>
      </c>
      <c r="H278" t="s">
        <v>4682</v>
      </c>
      <c r="K278" t="s">
        <v>553</v>
      </c>
      <c r="L278">
        <v>28.31</v>
      </c>
      <c r="M278" t="str">
        <f t="shared" si="8"/>
        <v>OBESITY</v>
      </c>
      <c r="N278">
        <v>5.33</v>
      </c>
      <c r="O278" t="str">
        <f t="shared" si="9"/>
        <v>NORMAL</v>
      </c>
      <c r="P278" t="s">
        <v>4680</v>
      </c>
      <c r="Q278" t="s">
        <v>4680</v>
      </c>
      <c r="R278" t="s">
        <v>4680</v>
      </c>
      <c r="S278" t="s">
        <v>4681</v>
      </c>
      <c r="T278" t="s">
        <v>4682</v>
      </c>
    </row>
    <row r="279" spans="1:20" x14ac:dyDescent="0.35">
      <c r="A279" t="s">
        <v>555</v>
      </c>
      <c r="B279">
        <v>25.05</v>
      </c>
      <c r="C279">
        <v>4.6100000000000003</v>
      </c>
      <c r="D279" t="s">
        <v>4680</v>
      </c>
      <c r="E279" t="s">
        <v>4680</v>
      </c>
      <c r="F279" t="s">
        <v>4680</v>
      </c>
      <c r="G279">
        <v>2</v>
      </c>
      <c r="H279" t="s">
        <v>4682</v>
      </c>
      <c r="K279" t="s">
        <v>555</v>
      </c>
      <c r="L279">
        <v>25.05</v>
      </c>
      <c r="M279" t="str">
        <f t="shared" si="8"/>
        <v>OBESITY</v>
      </c>
      <c r="N279">
        <v>4.6100000000000003</v>
      </c>
      <c r="O279" t="str">
        <f t="shared" si="9"/>
        <v>NORMAL</v>
      </c>
      <c r="P279" t="s">
        <v>4680</v>
      </c>
      <c r="Q279" t="s">
        <v>4680</v>
      </c>
      <c r="R279" t="s">
        <v>4680</v>
      </c>
      <c r="S279">
        <v>2</v>
      </c>
      <c r="T279" t="s">
        <v>4682</v>
      </c>
    </row>
    <row r="280" spans="1:20" x14ac:dyDescent="0.35">
      <c r="A280" t="s">
        <v>557</v>
      </c>
      <c r="B280">
        <v>28.34</v>
      </c>
      <c r="C280">
        <v>8.18</v>
      </c>
      <c r="D280" t="s">
        <v>4680</v>
      </c>
      <c r="E280" t="s">
        <v>4680</v>
      </c>
      <c r="F280" t="s">
        <v>4680</v>
      </c>
      <c r="G280" t="s">
        <v>4681</v>
      </c>
      <c r="H280" t="s">
        <v>4682</v>
      </c>
      <c r="K280" t="s">
        <v>557</v>
      </c>
      <c r="L280">
        <v>28.34</v>
      </c>
      <c r="M280" t="str">
        <f t="shared" si="8"/>
        <v>OBESITY</v>
      </c>
      <c r="N280">
        <v>8.18</v>
      </c>
      <c r="O280" t="str">
        <f t="shared" si="9"/>
        <v>DIABETES</v>
      </c>
      <c r="P280" t="s">
        <v>4680</v>
      </c>
      <c r="Q280" t="s">
        <v>4680</v>
      </c>
      <c r="R280" t="s">
        <v>4680</v>
      </c>
      <c r="S280" t="s">
        <v>4681</v>
      </c>
      <c r="T280" t="s">
        <v>4682</v>
      </c>
    </row>
    <row r="281" spans="1:20" x14ac:dyDescent="0.35">
      <c r="A281" t="s">
        <v>559</v>
      </c>
      <c r="B281">
        <v>17.765000000000001</v>
      </c>
      <c r="C281">
        <v>5.62</v>
      </c>
      <c r="D281" t="s">
        <v>4680</v>
      </c>
      <c r="E281" t="s">
        <v>4680</v>
      </c>
      <c r="F281" t="s">
        <v>4680</v>
      </c>
      <c r="G281" t="s">
        <v>4681</v>
      </c>
      <c r="H281" t="s">
        <v>4682</v>
      </c>
      <c r="K281" t="s">
        <v>559</v>
      </c>
      <c r="L281">
        <v>17.765000000000001</v>
      </c>
      <c r="M281" t="str">
        <f t="shared" si="8"/>
        <v>Underweight</v>
      </c>
      <c r="N281">
        <v>5.62</v>
      </c>
      <c r="O281" t="str">
        <f t="shared" si="9"/>
        <v>NORMAL</v>
      </c>
      <c r="P281" t="s">
        <v>4680</v>
      </c>
      <c r="Q281" t="s">
        <v>4680</v>
      </c>
      <c r="R281" t="s">
        <v>4680</v>
      </c>
      <c r="S281" t="s">
        <v>4681</v>
      </c>
      <c r="T281" t="s">
        <v>4682</v>
      </c>
    </row>
    <row r="282" spans="1:20" x14ac:dyDescent="0.35">
      <c r="A282" t="s">
        <v>561</v>
      </c>
      <c r="B282">
        <v>36.119999999999997</v>
      </c>
      <c r="C282">
        <v>5.82</v>
      </c>
      <c r="D282" t="s">
        <v>4680</v>
      </c>
      <c r="E282" t="s">
        <v>4680</v>
      </c>
      <c r="F282" t="s">
        <v>4680</v>
      </c>
      <c r="G282" t="s">
        <v>4681</v>
      </c>
      <c r="H282" t="s">
        <v>4682</v>
      </c>
      <c r="K282" t="s">
        <v>561</v>
      </c>
      <c r="L282">
        <v>36.119999999999997</v>
      </c>
      <c r="M282" t="str">
        <f t="shared" si="8"/>
        <v>OVERWEIGHT</v>
      </c>
      <c r="N282">
        <v>5.82</v>
      </c>
      <c r="O282" t="str">
        <f t="shared" si="9"/>
        <v>PREDIABETES</v>
      </c>
      <c r="P282" t="s">
        <v>4680</v>
      </c>
      <c r="Q282" t="s">
        <v>4680</v>
      </c>
      <c r="R282" t="s">
        <v>4680</v>
      </c>
      <c r="S282" t="s">
        <v>4681</v>
      </c>
      <c r="T282" t="s">
        <v>4682</v>
      </c>
    </row>
    <row r="283" spans="1:20" x14ac:dyDescent="0.35">
      <c r="A283" t="s">
        <v>563</v>
      </c>
      <c r="B283">
        <v>23.19</v>
      </c>
      <c r="C283">
        <v>7.66</v>
      </c>
      <c r="D283" t="s">
        <v>4680</v>
      </c>
      <c r="E283" t="s">
        <v>4680</v>
      </c>
      <c r="F283" t="s">
        <v>4680</v>
      </c>
      <c r="G283" t="s">
        <v>4681</v>
      </c>
      <c r="H283" t="s">
        <v>4682</v>
      </c>
      <c r="K283" t="s">
        <v>563</v>
      </c>
      <c r="L283">
        <v>23.19</v>
      </c>
      <c r="M283" t="str">
        <f t="shared" si="8"/>
        <v>Normal</v>
      </c>
      <c r="N283">
        <v>7.66</v>
      </c>
      <c r="O283" t="str">
        <f t="shared" si="9"/>
        <v>DIABETES</v>
      </c>
      <c r="P283" t="s">
        <v>4680</v>
      </c>
      <c r="Q283" t="s">
        <v>4680</v>
      </c>
      <c r="R283" t="s">
        <v>4680</v>
      </c>
      <c r="S283" t="s">
        <v>4681</v>
      </c>
      <c r="T283" t="s">
        <v>4682</v>
      </c>
    </row>
    <row r="284" spans="1:20" x14ac:dyDescent="0.35">
      <c r="A284" t="s">
        <v>565</v>
      </c>
      <c r="B284">
        <v>35.99</v>
      </c>
      <c r="C284">
        <v>4.2300000000000004</v>
      </c>
      <c r="D284" t="s">
        <v>4680</v>
      </c>
      <c r="E284" t="s">
        <v>4680</v>
      </c>
      <c r="F284" t="s">
        <v>4680</v>
      </c>
      <c r="G284" t="s">
        <v>4681</v>
      </c>
      <c r="H284" t="s">
        <v>4682</v>
      </c>
      <c r="K284" t="s">
        <v>565</v>
      </c>
      <c r="L284">
        <v>35.99</v>
      </c>
      <c r="M284" t="str">
        <f t="shared" si="8"/>
        <v>OVERWEIGHT</v>
      </c>
      <c r="N284">
        <v>4.2300000000000004</v>
      </c>
      <c r="O284" t="str">
        <f t="shared" si="9"/>
        <v>NORMAL</v>
      </c>
      <c r="P284" t="s">
        <v>4680</v>
      </c>
      <c r="Q284" t="s">
        <v>4680</v>
      </c>
      <c r="R284" t="s">
        <v>4680</v>
      </c>
      <c r="S284" t="s">
        <v>4681</v>
      </c>
      <c r="T284" t="s">
        <v>4682</v>
      </c>
    </row>
    <row r="285" spans="1:20" x14ac:dyDescent="0.35">
      <c r="A285" t="s">
        <v>567</v>
      </c>
      <c r="B285">
        <v>30.25</v>
      </c>
      <c r="C285">
        <v>5.58</v>
      </c>
      <c r="D285" t="s">
        <v>4680</v>
      </c>
      <c r="E285" t="s">
        <v>4680</v>
      </c>
      <c r="F285" t="s">
        <v>4683</v>
      </c>
      <c r="G285">
        <v>1</v>
      </c>
      <c r="H285" t="s">
        <v>4682</v>
      </c>
      <c r="K285" t="s">
        <v>567</v>
      </c>
      <c r="L285">
        <v>30.25</v>
      </c>
      <c r="M285" t="str">
        <f t="shared" si="8"/>
        <v>OVERWEIGHT</v>
      </c>
      <c r="N285">
        <v>5.58</v>
      </c>
      <c r="O285" t="str">
        <f t="shared" si="9"/>
        <v>NORMAL</v>
      </c>
      <c r="P285" t="s">
        <v>4680</v>
      </c>
      <c r="Q285" t="s">
        <v>4680</v>
      </c>
      <c r="R285" t="s">
        <v>4683</v>
      </c>
      <c r="S285">
        <v>1</v>
      </c>
      <c r="T285" t="s">
        <v>4682</v>
      </c>
    </row>
    <row r="286" spans="1:20" x14ac:dyDescent="0.35">
      <c r="A286" t="s">
        <v>569</v>
      </c>
      <c r="B286">
        <v>26.24</v>
      </c>
      <c r="C286">
        <v>6.26</v>
      </c>
      <c r="D286" t="s">
        <v>4682</v>
      </c>
      <c r="E286" t="s">
        <v>4680</v>
      </c>
      <c r="F286" t="s">
        <v>4680</v>
      </c>
      <c r="G286" t="s">
        <v>4681</v>
      </c>
      <c r="H286" t="s">
        <v>4682</v>
      </c>
      <c r="K286" t="s">
        <v>569</v>
      </c>
      <c r="L286">
        <v>26.24</v>
      </c>
      <c r="M286" t="str">
        <f t="shared" si="8"/>
        <v>OBESITY</v>
      </c>
      <c r="N286">
        <v>6.26</v>
      </c>
      <c r="O286" t="str">
        <f t="shared" si="9"/>
        <v>PREDIABETES</v>
      </c>
      <c r="P286" t="s">
        <v>4682</v>
      </c>
      <c r="Q286" t="s">
        <v>4680</v>
      </c>
      <c r="R286" t="s">
        <v>4680</v>
      </c>
      <c r="S286" t="s">
        <v>4681</v>
      </c>
      <c r="T286" t="s">
        <v>4682</v>
      </c>
    </row>
    <row r="287" spans="1:20" x14ac:dyDescent="0.35">
      <c r="A287" t="s">
        <v>571</v>
      </c>
      <c r="B287">
        <v>31.36</v>
      </c>
      <c r="C287">
        <v>10.6</v>
      </c>
      <c r="D287" t="s">
        <v>4682</v>
      </c>
      <c r="E287" t="s">
        <v>4680</v>
      </c>
      <c r="F287" t="s">
        <v>4680</v>
      </c>
      <c r="G287" t="s">
        <v>4681</v>
      </c>
      <c r="H287" t="s">
        <v>4682</v>
      </c>
      <c r="K287" t="s">
        <v>571</v>
      </c>
      <c r="L287">
        <v>31.36</v>
      </c>
      <c r="M287" t="str">
        <f t="shared" si="8"/>
        <v>OVERWEIGHT</v>
      </c>
      <c r="N287">
        <v>10.6</v>
      </c>
      <c r="O287" t="str">
        <f t="shared" si="9"/>
        <v>DIABETES</v>
      </c>
      <c r="P287" t="s">
        <v>4682</v>
      </c>
      <c r="Q287" t="s">
        <v>4680</v>
      </c>
      <c r="R287" t="s">
        <v>4680</v>
      </c>
      <c r="S287" t="s">
        <v>4681</v>
      </c>
      <c r="T287" t="s">
        <v>4682</v>
      </c>
    </row>
    <row r="288" spans="1:20" x14ac:dyDescent="0.35">
      <c r="A288" t="s">
        <v>573</v>
      </c>
      <c r="B288">
        <v>25.69</v>
      </c>
      <c r="C288">
        <v>4.78</v>
      </c>
      <c r="D288" t="s">
        <v>4682</v>
      </c>
      <c r="E288" t="s">
        <v>4680</v>
      </c>
      <c r="F288" t="s">
        <v>4680</v>
      </c>
      <c r="G288" t="s">
        <v>4681</v>
      </c>
      <c r="H288" t="s">
        <v>4682</v>
      </c>
      <c r="K288" t="s">
        <v>573</v>
      </c>
      <c r="L288">
        <v>25.69</v>
      </c>
      <c r="M288" t="str">
        <f t="shared" si="8"/>
        <v>OBESITY</v>
      </c>
      <c r="N288">
        <v>4.78</v>
      </c>
      <c r="O288" t="str">
        <f t="shared" si="9"/>
        <v>NORMAL</v>
      </c>
      <c r="P288" t="s">
        <v>4682</v>
      </c>
      <c r="Q288" t="s">
        <v>4680</v>
      </c>
      <c r="R288" t="s">
        <v>4680</v>
      </c>
      <c r="S288" t="s">
        <v>4681</v>
      </c>
      <c r="T288" t="s">
        <v>4682</v>
      </c>
    </row>
    <row r="289" spans="1:20" x14ac:dyDescent="0.35">
      <c r="A289" t="s">
        <v>575</v>
      </c>
      <c r="B289">
        <v>25.46</v>
      </c>
      <c r="C289">
        <v>6.03</v>
      </c>
      <c r="D289" t="s">
        <v>4680</v>
      </c>
      <c r="E289" t="s">
        <v>4680</v>
      </c>
      <c r="F289" t="s">
        <v>4680</v>
      </c>
      <c r="G289">
        <v>2</v>
      </c>
      <c r="H289" t="s">
        <v>4682</v>
      </c>
      <c r="K289" t="s">
        <v>575</v>
      </c>
      <c r="L289">
        <v>25.46</v>
      </c>
      <c r="M289" t="str">
        <f t="shared" si="8"/>
        <v>OBESITY</v>
      </c>
      <c r="N289">
        <v>6.03</v>
      </c>
      <c r="O289" t="str">
        <f t="shared" si="9"/>
        <v>PREDIABETES</v>
      </c>
      <c r="P289" t="s">
        <v>4680</v>
      </c>
      <c r="Q289" t="s">
        <v>4680</v>
      </c>
      <c r="R289" t="s">
        <v>4680</v>
      </c>
      <c r="S289">
        <v>2</v>
      </c>
      <c r="T289" t="s">
        <v>4682</v>
      </c>
    </row>
    <row r="290" spans="1:20" x14ac:dyDescent="0.35">
      <c r="A290" t="s">
        <v>577</v>
      </c>
      <c r="B290">
        <v>31.83</v>
      </c>
      <c r="C290">
        <v>11.55</v>
      </c>
      <c r="D290" t="s">
        <v>4682</v>
      </c>
      <c r="E290" t="s">
        <v>4680</v>
      </c>
      <c r="F290" t="s">
        <v>4680</v>
      </c>
      <c r="G290">
        <v>1</v>
      </c>
      <c r="H290" t="s">
        <v>4682</v>
      </c>
      <c r="K290" t="s">
        <v>577</v>
      </c>
      <c r="L290">
        <v>31.83</v>
      </c>
      <c r="M290" t="str">
        <f t="shared" si="8"/>
        <v>OVERWEIGHT</v>
      </c>
      <c r="N290">
        <v>11.55</v>
      </c>
      <c r="O290" t="str">
        <f t="shared" si="9"/>
        <v>DIABETES</v>
      </c>
      <c r="P290" t="s">
        <v>4682</v>
      </c>
      <c r="Q290" t="s">
        <v>4680</v>
      </c>
      <c r="R290" t="s">
        <v>4680</v>
      </c>
      <c r="S290">
        <v>1</v>
      </c>
      <c r="T290" t="s">
        <v>4682</v>
      </c>
    </row>
    <row r="291" spans="1:20" x14ac:dyDescent="0.35">
      <c r="A291" t="s">
        <v>579</v>
      </c>
      <c r="B291">
        <v>24.43</v>
      </c>
      <c r="C291">
        <v>7.59</v>
      </c>
      <c r="D291" t="s">
        <v>4682</v>
      </c>
      <c r="E291" t="s">
        <v>4680</v>
      </c>
      <c r="F291" t="s">
        <v>4680</v>
      </c>
      <c r="G291">
        <v>1</v>
      </c>
      <c r="H291" t="s">
        <v>4682</v>
      </c>
      <c r="K291" t="s">
        <v>579</v>
      </c>
      <c r="L291">
        <v>24.43</v>
      </c>
      <c r="M291" t="str">
        <f t="shared" si="8"/>
        <v>Normal</v>
      </c>
      <c r="N291">
        <v>7.59</v>
      </c>
      <c r="O291" t="str">
        <f t="shared" si="9"/>
        <v>DIABETES</v>
      </c>
      <c r="P291" t="s">
        <v>4682</v>
      </c>
      <c r="Q291" t="s">
        <v>4680</v>
      </c>
      <c r="R291" t="s">
        <v>4680</v>
      </c>
      <c r="S291">
        <v>1</v>
      </c>
      <c r="T291" t="s">
        <v>4682</v>
      </c>
    </row>
    <row r="292" spans="1:20" x14ac:dyDescent="0.35">
      <c r="A292" t="s">
        <v>581</v>
      </c>
      <c r="B292">
        <v>41.9</v>
      </c>
      <c r="C292">
        <v>4.26</v>
      </c>
      <c r="D292" t="s">
        <v>4680</v>
      </c>
      <c r="E292" t="s">
        <v>4680</v>
      </c>
      <c r="F292" t="s">
        <v>4680</v>
      </c>
      <c r="G292" t="s">
        <v>4681</v>
      </c>
      <c r="H292" t="s">
        <v>4682</v>
      </c>
      <c r="K292" t="s">
        <v>581</v>
      </c>
      <c r="L292">
        <v>41.9</v>
      </c>
      <c r="M292" t="str">
        <f t="shared" si="8"/>
        <v>OVERWEIGHT</v>
      </c>
      <c r="N292">
        <v>4.26</v>
      </c>
      <c r="O292" t="str">
        <f t="shared" si="9"/>
        <v>NORMAL</v>
      </c>
      <c r="P292" t="s">
        <v>4680</v>
      </c>
      <c r="Q292" t="s">
        <v>4680</v>
      </c>
      <c r="R292" t="s">
        <v>4680</v>
      </c>
      <c r="S292" t="s">
        <v>4681</v>
      </c>
      <c r="T292" t="s">
        <v>4682</v>
      </c>
    </row>
    <row r="293" spans="1:20" x14ac:dyDescent="0.35">
      <c r="A293" t="s">
        <v>583</v>
      </c>
      <c r="B293">
        <v>22.88</v>
      </c>
      <c r="C293">
        <v>5.9</v>
      </c>
      <c r="D293" t="s">
        <v>4682</v>
      </c>
      <c r="E293" t="s">
        <v>4680</v>
      </c>
      <c r="F293" t="s">
        <v>4683</v>
      </c>
      <c r="G293">
        <v>1</v>
      </c>
      <c r="H293" t="s">
        <v>4682</v>
      </c>
      <c r="K293" t="s">
        <v>583</v>
      </c>
      <c r="L293">
        <v>22.88</v>
      </c>
      <c r="M293" t="str">
        <f t="shared" si="8"/>
        <v>Normal</v>
      </c>
      <c r="N293">
        <v>5.9</v>
      </c>
      <c r="O293" t="str">
        <f t="shared" si="9"/>
        <v>PREDIABETES</v>
      </c>
      <c r="P293" t="s">
        <v>4682</v>
      </c>
      <c r="Q293" t="s">
        <v>4680</v>
      </c>
      <c r="R293" t="s">
        <v>4683</v>
      </c>
      <c r="S293">
        <v>1</v>
      </c>
      <c r="T293" t="s">
        <v>4682</v>
      </c>
    </row>
    <row r="294" spans="1:20" x14ac:dyDescent="0.35">
      <c r="A294" t="s">
        <v>585</v>
      </c>
      <c r="B294">
        <v>29.734999999999999</v>
      </c>
      <c r="C294">
        <v>7.79</v>
      </c>
      <c r="D294" t="s">
        <v>4680</v>
      </c>
      <c r="E294" t="s">
        <v>4680</v>
      </c>
      <c r="F294" t="s">
        <v>4680</v>
      </c>
      <c r="G294" t="s">
        <v>4681</v>
      </c>
      <c r="H294" t="s">
        <v>4680</v>
      </c>
      <c r="K294" t="s">
        <v>585</v>
      </c>
      <c r="L294">
        <v>29.734999999999999</v>
      </c>
      <c r="M294" t="str">
        <f t="shared" si="8"/>
        <v>OBESITY</v>
      </c>
      <c r="N294">
        <v>7.79</v>
      </c>
      <c r="O294" t="str">
        <f t="shared" si="9"/>
        <v>DIABETES</v>
      </c>
      <c r="P294" t="s">
        <v>4680</v>
      </c>
      <c r="Q294" t="s">
        <v>4680</v>
      </c>
      <c r="R294" t="s">
        <v>4680</v>
      </c>
      <c r="S294" t="s">
        <v>4681</v>
      </c>
      <c r="T294" t="s">
        <v>4680</v>
      </c>
    </row>
    <row r="295" spans="1:20" x14ac:dyDescent="0.35">
      <c r="A295" t="s">
        <v>587</v>
      </c>
      <c r="B295">
        <v>40.74</v>
      </c>
      <c r="C295">
        <v>5.28</v>
      </c>
      <c r="D295" t="s">
        <v>4680</v>
      </c>
      <c r="E295" t="s">
        <v>4680</v>
      </c>
      <c r="F295" t="s">
        <v>4683</v>
      </c>
      <c r="G295">
        <v>1</v>
      </c>
      <c r="H295" t="s">
        <v>4682</v>
      </c>
      <c r="K295" t="s">
        <v>587</v>
      </c>
      <c r="L295">
        <v>40.74</v>
      </c>
      <c r="M295" t="str">
        <f t="shared" si="8"/>
        <v>OVERWEIGHT</v>
      </c>
      <c r="N295">
        <v>5.28</v>
      </c>
      <c r="O295" t="str">
        <f t="shared" si="9"/>
        <v>NORMAL</v>
      </c>
      <c r="P295" t="s">
        <v>4680</v>
      </c>
      <c r="Q295" t="s">
        <v>4680</v>
      </c>
      <c r="R295" t="s">
        <v>4683</v>
      </c>
      <c r="S295">
        <v>1</v>
      </c>
      <c r="T295" t="s">
        <v>4682</v>
      </c>
    </row>
    <row r="296" spans="1:20" x14ac:dyDescent="0.35">
      <c r="A296" t="s">
        <v>589</v>
      </c>
      <c r="B296">
        <v>24.14</v>
      </c>
      <c r="C296">
        <v>5.87</v>
      </c>
      <c r="D296" t="s">
        <v>4680</v>
      </c>
      <c r="E296" t="s">
        <v>4680</v>
      </c>
      <c r="F296" t="s">
        <v>4680</v>
      </c>
      <c r="G296">
        <v>2</v>
      </c>
      <c r="H296" t="s">
        <v>4682</v>
      </c>
      <c r="K296" t="s">
        <v>589</v>
      </c>
      <c r="L296">
        <v>24.14</v>
      </c>
      <c r="M296" t="str">
        <f t="shared" si="8"/>
        <v>Normal</v>
      </c>
      <c r="N296">
        <v>5.87</v>
      </c>
      <c r="O296" t="str">
        <f t="shared" si="9"/>
        <v>PREDIABETES</v>
      </c>
      <c r="P296" t="s">
        <v>4680</v>
      </c>
      <c r="Q296" t="s">
        <v>4680</v>
      </c>
      <c r="R296" t="s">
        <v>4680</v>
      </c>
      <c r="S296">
        <v>2</v>
      </c>
      <c r="T296" t="s">
        <v>4682</v>
      </c>
    </row>
    <row r="297" spans="1:20" x14ac:dyDescent="0.35">
      <c r="A297" t="s">
        <v>591</v>
      </c>
      <c r="B297">
        <v>25.15</v>
      </c>
      <c r="C297">
        <v>9.08</v>
      </c>
      <c r="D297" t="s">
        <v>4682</v>
      </c>
      <c r="E297" t="s">
        <v>4680</v>
      </c>
      <c r="F297" t="s">
        <v>4680</v>
      </c>
      <c r="G297">
        <v>1</v>
      </c>
      <c r="H297" t="s">
        <v>4682</v>
      </c>
      <c r="K297" t="s">
        <v>591</v>
      </c>
      <c r="L297">
        <v>25.15</v>
      </c>
      <c r="M297" t="str">
        <f t="shared" si="8"/>
        <v>OBESITY</v>
      </c>
      <c r="N297">
        <v>9.08</v>
      </c>
      <c r="O297" t="str">
        <f t="shared" si="9"/>
        <v>DIABETES</v>
      </c>
      <c r="P297" t="s">
        <v>4682</v>
      </c>
      <c r="Q297" t="s">
        <v>4680</v>
      </c>
      <c r="R297" t="s">
        <v>4680</v>
      </c>
      <c r="S297">
        <v>1</v>
      </c>
      <c r="T297" t="s">
        <v>4682</v>
      </c>
    </row>
    <row r="298" spans="1:20" x14ac:dyDescent="0.35">
      <c r="A298" t="s">
        <v>593</v>
      </c>
      <c r="B298">
        <v>28.71</v>
      </c>
      <c r="C298">
        <v>5.2</v>
      </c>
      <c r="D298" t="s">
        <v>4680</v>
      </c>
      <c r="E298" t="s">
        <v>4680</v>
      </c>
      <c r="F298" t="s">
        <v>4680</v>
      </c>
      <c r="G298">
        <v>1</v>
      </c>
      <c r="H298" t="s">
        <v>4682</v>
      </c>
      <c r="K298" t="s">
        <v>593</v>
      </c>
      <c r="L298">
        <v>28.71</v>
      </c>
      <c r="M298" t="str">
        <f t="shared" si="8"/>
        <v>OBESITY</v>
      </c>
      <c r="N298">
        <v>5.2</v>
      </c>
      <c r="O298" t="str">
        <f t="shared" si="9"/>
        <v>NORMAL</v>
      </c>
      <c r="P298" t="s">
        <v>4680</v>
      </c>
      <c r="Q298" t="s">
        <v>4680</v>
      </c>
      <c r="R298" t="s">
        <v>4680</v>
      </c>
      <c r="S298">
        <v>1</v>
      </c>
      <c r="T298" t="s">
        <v>4682</v>
      </c>
    </row>
    <row r="299" spans="1:20" x14ac:dyDescent="0.35">
      <c r="A299" t="s">
        <v>595</v>
      </c>
      <c r="B299">
        <v>23</v>
      </c>
      <c r="C299">
        <v>5.48</v>
      </c>
      <c r="D299" t="s">
        <v>4680</v>
      </c>
      <c r="E299" t="s">
        <v>4680</v>
      </c>
      <c r="F299" t="s">
        <v>4680</v>
      </c>
      <c r="G299" t="s">
        <v>4681</v>
      </c>
      <c r="H299" t="s">
        <v>4682</v>
      </c>
      <c r="K299" t="s">
        <v>595</v>
      </c>
      <c r="L299">
        <v>23</v>
      </c>
      <c r="M299" t="str">
        <f t="shared" si="8"/>
        <v>Normal</v>
      </c>
      <c r="N299">
        <v>5.48</v>
      </c>
      <c r="O299" t="str">
        <f t="shared" si="9"/>
        <v>NORMAL</v>
      </c>
      <c r="P299" t="s">
        <v>4680</v>
      </c>
      <c r="Q299" t="s">
        <v>4680</v>
      </c>
      <c r="R299" t="s">
        <v>4680</v>
      </c>
      <c r="S299" t="s">
        <v>4681</v>
      </c>
      <c r="T299" t="s">
        <v>4682</v>
      </c>
    </row>
    <row r="300" spans="1:20" x14ac:dyDescent="0.35">
      <c r="A300" t="s">
        <v>597</v>
      </c>
      <c r="B300">
        <v>36.86</v>
      </c>
      <c r="C300">
        <v>11.95</v>
      </c>
      <c r="D300" t="s">
        <v>4680</v>
      </c>
      <c r="E300" t="s">
        <v>4680</v>
      </c>
      <c r="F300" t="s">
        <v>4680</v>
      </c>
      <c r="G300" t="s">
        <v>4681</v>
      </c>
      <c r="H300" t="s">
        <v>4680</v>
      </c>
      <c r="K300" t="s">
        <v>597</v>
      </c>
      <c r="L300">
        <v>36.86</v>
      </c>
      <c r="M300" t="str">
        <f t="shared" si="8"/>
        <v>OVERWEIGHT</v>
      </c>
      <c r="N300">
        <v>11.95</v>
      </c>
      <c r="O300" t="str">
        <f t="shared" si="9"/>
        <v>DIABETES</v>
      </c>
      <c r="P300" t="s">
        <v>4680</v>
      </c>
      <c r="Q300" t="s">
        <v>4680</v>
      </c>
      <c r="R300" t="s">
        <v>4680</v>
      </c>
      <c r="S300" t="s">
        <v>4681</v>
      </c>
      <c r="T300" t="s">
        <v>4680</v>
      </c>
    </row>
    <row r="301" spans="1:20" x14ac:dyDescent="0.35">
      <c r="A301" t="s">
        <v>599</v>
      </c>
      <c r="B301">
        <v>24.25</v>
      </c>
      <c r="C301">
        <v>8.6999999999999993</v>
      </c>
      <c r="D301" t="s">
        <v>4682</v>
      </c>
      <c r="E301" t="s">
        <v>4680</v>
      </c>
      <c r="F301" t="s">
        <v>4680</v>
      </c>
      <c r="G301">
        <v>1</v>
      </c>
      <c r="H301" t="s">
        <v>4682</v>
      </c>
      <c r="K301" t="s">
        <v>599</v>
      </c>
      <c r="L301">
        <v>24.25</v>
      </c>
      <c r="M301" t="str">
        <f t="shared" si="8"/>
        <v>Normal</v>
      </c>
      <c r="N301">
        <v>8.6999999999999993</v>
      </c>
      <c r="O301" t="str">
        <f t="shared" si="9"/>
        <v>DIABETES</v>
      </c>
      <c r="P301" t="s">
        <v>4682</v>
      </c>
      <c r="Q301" t="s">
        <v>4680</v>
      </c>
      <c r="R301" t="s">
        <v>4680</v>
      </c>
      <c r="S301">
        <v>1</v>
      </c>
      <c r="T301" t="s">
        <v>4682</v>
      </c>
    </row>
    <row r="302" spans="1:20" x14ac:dyDescent="0.35">
      <c r="A302" t="s">
        <v>601</v>
      </c>
      <c r="B302">
        <v>23.85</v>
      </c>
      <c r="C302">
        <v>7.84</v>
      </c>
      <c r="D302" t="s">
        <v>4680</v>
      </c>
      <c r="E302" t="s">
        <v>4680</v>
      </c>
      <c r="F302" t="s">
        <v>4680</v>
      </c>
      <c r="G302" t="s">
        <v>4681</v>
      </c>
      <c r="H302" t="s">
        <v>4682</v>
      </c>
      <c r="K302" t="s">
        <v>601</v>
      </c>
      <c r="L302">
        <v>23.85</v>
      </c>
      <c r="M302" t="str">
        <f t="shared" si="8"/>
        <v>Normal</v>
      </c>
      <c r="N302">
        <v>7.84</v>
      </c>
      <c r="O302" t="str">
        <f t="shared" si="9"/>
        <v>DIABETES</v>
      </c>
      <c r="P302" t="s">
        <v>4680</v>
      </c>
      <c r="Q302" t="s">
        <v>4680</v>
      </c>
      <c r="R302" t="s">
        <v>4680</v>
      </c>
      <c r="S302" t="s">
        <v>4681</v>
      </c>
      <c r="T302" t="s">
        <v>4682</v>
      </c>
    </row>
    <row r="303" spans="1:20" x14ac:dyDescent="0.35">
      <c r="A303" t="s">
        <v>603</v>
      </c>
      <c r="B303">
        <v>40.020000000000003</v>
      </c>
      <c r="C303">
        <v>5.19</v>
      </c>
      <c r="D303" t="s">
        <v>4682</v>
      </c>
      <c r="E303" t="s">
        <v>4680</v>
      </c>
      <c r="F303" t="s">
        <v>4680</v>
      </c>
      <c r="G303">
        <v>1</v>
      </c>
      <c r="H303" t="s">
        <v>4682</v>
      </c>
      <c r="K303" t="s">
        <v>603</v>
      </c>
      <c r="L303">
        <v>40.020000000000003</v>
      </c>
      <c r="M303" t="str">
        <f t="shared" si="8"/>
        <v>OVERWEIGHT</v>
      </c>
      <c r="N303">
        <v>5.19</v>
      </c>
      <c r="O303" t="str">
        <f t="shared" si="9"/>
        <v>NORMAL</v>
      </c>
      <c r="P303" t="s">
        <v>4682</v>
      </c>
      <c r="Q303" t="s">
        <v>4680</v>
      </c>
      <c r="R303" t="s">
        <v>4680</v>
      </c>
      <c r="S303">
        <v>1</v>
      </c>
      <c r="T303" t="s">
        <v>4682</v>
      </c>
    </row>
    <row r="304" spans="1:20" x14ac:dyDescent="0.35">
      <c r="A304" t="s">
        <v>605</v>
      </c>
      <c r="B304">
        <v>19.170000000000002</v>
      </c>
      <c r="C304">
        <v>8.41</v>
      </c>
      <c r="D304" t="s">
        <v>4680</v>
      </c>
      <c r="E304" t="s">
        <v>4680</v>
      </c>
      <c r="F304" t="s">
        <v>4680</v>
      </c>
      <c r="G304" t="s">
        <v>4681</v>
      </c>
      <c r="H304" t="s">
        <v>4682</v>
      </c>
      <c r="K304" t="s">
        <v>605</v>
      </c>
      <c r="L304">
        <v>19.170000000000002</v>
      </c>
      <c r="M304" t="str">
        <f t="shared" si="8"/>
        <v>Normal</v>
      </c>
      <c r="N304">
        <v>8.41</v>
      </c>
      <c r="O304" t="str">
        <f t="shared" si="9"/>
        <v>DIABETES</v>
      </c>
      <c r="P304" t="s">
        <v>4680</v>
      </c>
      <c r="Q304" t="s">
        <v>4680</v>
      </c>
      <c r="R304" t="s">
        <v>4680</v>
      </c>
      <c r="S304" t="s">
        <v>4681</v>
      </c>
      <c r="T304" t="s">
        <v>4682</v>
      </c>
    </row>
    <row r="305" spans="1:20" x14ac:dyDescent="0.35">
      <c r="A305" t="s">
        <v>607</v>
      </c>
      <c r="B305">
        <v>43.53</v>
      </c>
      <c r="C305">
        <v>5.86</v>
      </c>
      <c r="D305" t="s">
        <v>4682</v>
      </c>
      <c r="E305" t="s">
        <v>4682</v>
      </c>
      <c r="F305" t="s">
        <v>4680</v>
      </c>
      <c r="G305">
        <v>2</v>
      </c>
      <c r="H305" t="s">
        <v>4682</v>
      </c>
      <c r="K305" t="s">
        <v>607</v>
      </c>
      <c r="L305">
        <v>43.53</v>
      </c>
      <c r="M305" t="str">
        <f t="shared" si="8"/>
        <v>OVERWEIGHT</v>
      </c>
      <c r="N305">
        <v>5.86</v>
      </c>
      <c r="O305" t="str">
        <f t="shared" si="9"/>
        <v>PREDIABETES</v>
      </c>
      <c r="P305" t="s">
        <v>4682</v>
      </c>
      <c r="Q305" t="s">
        <v>4682</v>
      </c>
      <c r="R305" t="s">
        <v>4680</v>
      </c>
      <c r="S305">
        <v>2</v>
      </c>
      <c r="T305" t="s">
        <v>4682</v>
      </c>
    </row>
    <row r="306" spans="1:20" x14ac:dyDescent="0.35">
      <c r="A306" t="s">
        <v>609</v>
      </c>
      <c r="B306">
        <v>46.06</v>
      </c>
      <c r="C306">
        <v>4.18</v>
      </c>
      <c r="D306" t="s">
        <v>4680</v>
      </c>
      <c r="E306" t="s">
        <v>4682</v>
      </c>
      <c r="F306" t="s">
        <v>4680</v>
      </c>
      <c r="G306">
        <v>1</v>
      </c>
      <c r="H306" t="s">
        <v>4682</v>
      </c>
      <c r="K306" t="s">
        <v>609</v>
      </c>
      <c r="L306">
        <v>46.06</v>
      </c>
      <c r="M306" t="str">
        <f t="shared" si="8"/>
        <v>OVERWEIGHT</v>
      </c>
      <c r="N306">
        <v>4.18</v>
      </c>
      <c r="O306" t="str">
        <f t="shared" si="9"/>
        <v>NORMAL</v>
      </c>
      <c r="P306" t="s">
        <v>4680</v>
      </c>
      <c r="Q306" t="s">
        <v>4682</v>
      </c>
      <c r="R306" t="s">
        <v>4680</v>
      </c>
      <c r="S306">
        <v>1</v>
      </c>
      <c r="T306" t="s">
        <v>4682</v>
      </c>
    </row>
    <row r="307" spans="1:20" x14ac:dyDescent="0.35">
      <c r="A307" t="s">
        <v>611</v>
      </c>
      <c r="B307">
        <v>29.92</v>
      </c>
      <c r="C307">
        <v>11.99</v>
      </c>
      <c r="D307" t="s">
        <v>4682</v>
      </c>
      <c r="E307" t="s">
        <v>4680</v>
      </c>
      <c r="F307" t="s">
        <v>4680</v>
      </c>
      <c r="G307">
        <v>2</v>
      </c>
      <c r="H307" t="s">
        <v>4682</v>
      </c>
      <c r="K307" t="s">
        <v>611</v>
      </c>
      <c r="L307">
        <v>29.92</v>
      </c>
      <c r="M307" t="str">
        <f t="shared" si="8"/>
        <v>OVERWEIGHT</v>
      </c>
      <c r="N307">
        <v>11.99</v>
      </c>
      <c r="O307" t="str">
        <f t="shared" si="9"/>
        <v>DIABETES</v>
      </c>
      <c r="P307" t="s">
        <v>4682</v>
      </c>
      <c r="Q307" t="s">
        <v>4680</v>
      </c>
      <c r="R307" t="s">
        <v>4680</v>
      </c>
      <c r="S307">
        <v>2</v>
      </c>
      <c r="T307" t="s">
        <v>4682</v>
      </c>
    </row>
    <row r="308" spans="1:20" x14ac:dyDescent="0.35">
      <c r="A308" t="s">
        <v>613</v>
      </c>
      <c r="B308">
        <v>28.46</v>
      </c>
      <c r="C308">
        <v>4.8499999999999996</v>
      </c>
      <c r="D308" t="s">
        <v>4682</v>
      </c>
      <c r="E308" t="s">
        <v>4680</v>
      </c>
      <c r="F308" t="s">
        <v>4680</v>
      </c>
      <c r="G308">
        <v>1</v>
      </c>
      <c r="H308" t="s">
        <v>4682</v>
      </c>
      <c r="K308" t="s">
        <v>613</v>
      </c>
      <c r="L308">
        <v>28.46</v>
      </c>
      <c r="M308" t="str">
        <f t="shared" si="8"/>
        <v>OBESITY</v>
      </c>
      <c r="N308">
        <v>4.8499999999999996</v>
      </c>
      <c r="O308" t="str">
        <f t="shared" si="9"/>
        <v>NORMAL</v>
      </c>
      <c r="P308" t="s">
        <v>4682</v>
      </c>
      <c r="Q308" t="s">
        <v>4680</v>
      </c>
      <c r="R308" t="s">
        <v>4680</v>
      </c>
      <c r="S308">
        <v>1</v>
      </c>
      <c r="T308" t="s">
        <v>4682</v>
      </c>
    </row>
    <row r="309" spans="1:20" x14ac:dyDescent="0.35">
      <c r="A309" t="s">
        <v>615</v>
      </c>
      <c r="B309">
        <v>24.56</v>
      </c>
      <c r="C309">
        <v>6.18</v>
      </c>
      <c r="D309" t="s">
        <v>4682</v>
      </c>
      <c r="E309" t="s">
        <v>4680</v>
      </c>
      <c r="F309" t="s">
        <v>4683</v>
      </c>
      <c r="G309">
        <v>1</v>
      </c>
      <c r="H309" t="s">
        <v>4682</v>
      </c>
      <c r="K309" t="s">
        <v>615</v>
      </c>
      <c r="L309">
        <v>24.56</v>
      </c>
      <c r="M309" t="str">
        <f t="shared" si="8"/>
        <v>Normal</v>
      </c>
      <c r="N309">
        <v>6.18</v>
      </c>
      <c r="O309" t="str">
        <f t="shared" si="9"/>
        <v>PREDIABETES</v>
      </c>
      <c r="P309" t="s">
        <v>4682</v>
      </c>
      <c r="Q309" t="s">
        <v>4680</v>
      </c>
      <c r="R309" t="s">
        <v>4683</v>
      </c>
      <c r="S309">
        <v>1</v>
      </c>
      <c r="T309" t="s">
        <v>4682</v>
      </c>
    </row>
    <row r="310" spans="1:20" x14ac:dyDescent="0.35">
      <c r="A310" t="s">
        <v>617</v>
      </c>
      <c r="B310">
        <v>41.19</v>
      </c>
      <c r="C310">
        <v>6.37</v>
      </c>
      <c r="D310" t="s">
        <v>4680</v>
      </c>
      <c r="E310" t="s">
        <v>4680</v>
      </c>
      <c r="F310" t="s">
        <v>4680</v>
      </c>
      <c r="G310" t="s">
        <v>4681</v>
      </c>
      <c r="H310" t="s">
        <v>4682</v>
      </c>
      <c r="K310" t="s">
        <v>617</v>
      </c>
      <c r="L310">
        <v>41.19</v>
      </c>
      <c r="M310" t="str">
        <f t="shared" si="8"/>
        <v>OVERWEIGHT</v>
      </c>
      <c r="N310">
        <v>6.37</v>
      </c>
      <c r="O310" t="str">
        <f t="shared" si="9"/>
        <v>PREDIABETES</v>
      </c>
      <c r="P310" t="s">
        <v>4680</v>
      </c>
      <c r="Q310" t="s">
        <v>4680</v>
      </c>
      <c r="R310" t="s">
        <v>4680</v>
      </c>
      <c r="S310" t="s">
        <v>4681</v>
      </c>
      <c r="T310" t="s">
        <v>4682</v>
      </c>
    </row>
    <row r="311" spans="1:20" x14ac:dyDescent="0.35">
      <c r="A311" t="s">
        <v>619</v>
      </c>
      <c r="B311">
        <v>18.63</v>
      </c>
      <c r="C311">
        <v>9.81</v>
      </c>
      <c r="D311" t="s">
        <v>4682</v>
      </c>
      <c r="E311" t="s">
        <v>4680</v>
      </c>
      <c r="F311" t="s">
        <v>4680</v>
      </c>
      <c r="G311">
        <v>2</v>
      </c>
      <c r="H311" t="s">
        <v>4682</v>
      </c>
      <c r="K311" t="s">
        <v>619</v>
      </c>
      <c r="L311">
        <v>18.63</v>
      </c>
      <c r="M311" t="str">
        <f t="shared" si="8"/>
        <v>Normal</v>
      </c>
      <c r="N311">
        <v>9.81</v>
      </c>
      <c r="O311" t="str">
        <f t="shared" si="9"/>
        <v>DIABETES</v>
      </c>
      <c r="P311" t="s">
        <v>4682</v>
      </c>
      <c r="Q311" t="s">
        <v>4680</v>
      </c>
      <c r="R311" t="s">
        <v>4680</v>
      </c>
      <c r="S311">
        <v>2</v>
      </c>
      <c r="T311" t="s">
        <v>4682</v>
      </c>
    </row>
    <row r="312" spans="1:20" x14ac:dyDescent="0.35">
      <c r="A312" t="s">
        <v>621</v>
      </c>
      <c r="B312">
        <v>26.26</v>
      </c>
      <c r="C312">
        <v>11.8</v>
      </c>
      <c r="D312" t="s">
        <v>4682</v>
      </c>
      <c r="E312" t="s">
        <v>4680</v>
      </c>
      <c r="F312" t="s">
        <v>4680</v>
      </c>
      <c r="G312">
        <v>1</v>
      </c>
      <c r="H312" t="s">
        <v>4682</v>
      </c>
      <c r="K312" t="s">
        <v>621</v>
      </c>
      <c r="L312">
        <v>26.26</v>
      </c>
      <c r="M312" t="str">
        <f t="shared" si="8"/>
        <v>OBESITY</v>
      </c>
      <c r="N312">
        <v>11.8</v>
      </c>
      <c r="O312" t="str">
        <f t="shared" si="9"/>
        <v>DIABETES</v>
      </c>
      <c r="P312" t="s">
        <v>4682</v>
      </c>
      <c r="Q312" t="s">
        <v>4680</v>
      </c>
      <c r="R312" t="s">
        <v>4680</v>
      </c>
      <c r="S312">
        <v>1</v>
      </c>
      <c r="T312" t="s">
        <v>4682</v>
      </c>
    </row>
    <row r="313" spans="1:20" x14ac:dyDescent="0.35">
      <c r="A313" t="s">
        <v>623</v>
      </c>
      <c r="B313">
        <v>22.37</v>
      </c>
      <c r="C313">
        <v>5.86</v>
      </c>
      <c r="D313" t="s">
        <v>4682</v>
      </c>
      <c r="E313" t="s">
        <v>4680</v>
      </c>
      <c r="F313" t="s">
        <v>4683</v>
      </c>
      <c r="G313">
        <v>1</v>
      </c>
      <c r="H313" t="s">
        <v>4682</v>
      </c>
      <c r="K313" t="s">
        <v>623</v>
      </c>
      <c r="L313">
        <v>22.37</v>
      </c>
      <c r="M313" t="str">
        <f t="shared" si="8"/>
        <v>Normal</v>
      </c>
      <c r="N313">
        <v>5.86</v>
      </c>
      <c r="O313" t="str">
        <f t="shared" si="9"/>
        <v>PREDIABETES</v>
      </c>
      <c r="P313" t="s">
        <v>4682</v>
      </c>
      <c r="Q313" t="s">
        <v>4680</v>
      </c>
      <c r="R313" t="s">
        <v>4683</v>
      </c>
      <c r="S313">
        <v>1</v>
      </c>
      <c r="T313" t="s">
        <v>4682</v>
      </c>
    </row>
    <row r="314" spans="1:20" x14ac:dyDescent="0.35">
      <c r="A314" t="s">
        <v>625</v>
      </c>
      <c r="B314">
        <v>39.619999999999997</v>
      </c>
      <c r="C314">
        <v>4.28</v>
      </c>
      <c r="D314" t="s">
        <v>4680</v>
      </c>
      <c r="E314" t="s">
        <v>4680</v>
      </c>
      <c r="F314" t="s">
        <v>4680</v>
      </c>
      <c r="G314">
        <v>1</v>
      </c>
      <c r="H314" t="s">
        <v>4682</v>
      </c>
      <c r="K314" t="s">
        <v>625</v>
      </c>
      <c r="L314">
        <v>39.619999999999997</v>
      </c>
      <c r="M314" t="str">
        <f t="shared" si="8"/>
        <v>OVERWEIGHT</v>
      </c>
      <c r="N314">
        <v>4.28</v>
      </c>
      <c r="O314" t="str">
        <f t="shared" si="9"/>
        <v>NORMAL</v>
      </c>
      <c r="P314" t="s">
        <v>4680</v>
      </c>
      <c r="Q314" t="s">
        <v>4680</v>
      </c>
      <c r="R314" t="s">
        <v>4680</v>
      </c>
      <c r="S314">
        <v>1</v>
      </c>
      <c r="T314" t="s">
        <v>4682</v>
      </c>
    </row>
    <row r="315" spans="1:20" x14ac:dyDescent="0.35">
      <c r="A315" t="s">
        <v>627</v>
      </c>
      <c r="B315">
        <v>18.329999999999998</v>
      </c>
      <c r="C315">
        <v>4.16</v>
      </c>
      <c r="D315" t="s">
        <v>4682</v>
      </c>
      <c r="E315" t="s">
        <v>4680</v>
      </c>
      <c r="F315" t="s">
        <v>4680</v>
      </c>
      <c r="G315" t="s">
        <v>4681</v>
      </c>
      <c r="H315" t="s">
        <v>4682</v>
      </c>
      <c r="K315" t="s">
        <v>627</v>
      </c>
      <c r="L315">
        <v>18.329999999999998</v>
      </c>
      <c r="M315" t="str">
        <f t="shared" si="8"/>
        <v>Underweight</v>
      </c>
      <c r="N315">
        <v>4.16</v>
      </c>
      <c r="O315" t="str">
        <f t="shared" si="9"/>
        <v>NORMAL</v>
      </c>
      <c r="P315" t="s">
        <v>4682</v>
      </c>
      <c r="Q315" t="s">
        <v>4680</v>
      </c>
      <c r="R315" t="s">
        <v>4680</v>
      </c>
      <c r="S315" t="s">
        <v>4681</v>
      </c>
      <c r="T315" t="s">
        <v>4682</v>
      </c>
    </row>
    <row r="316" spans="1:20" x14ac:dyDescent="0.35">
      <c r="A316" t="s">
        <v>629</v>
      </c>
      <c r="B316">
        <v>17.11</v>
      </c>
      <c r="C316">
        <v>4.9800000000000004</v>
      </c>
      <c r="D316" t="s">
        <v>4682</v>
      </c>
      <c r="E316" t="s">
        <v>4680</v>
      </c>
      <c r="F316" t="s">
        <v>4683</v>
      </c>
      <c r="G316">
        <v>1</v>
      </c>
      <c r="H316" t="s">
        <v>4682</v>
      </c>
      <c r="K316" t="s">
        <v>629</v>
      </c>
      <c r="L316">
        <v>17.11</v>
      </c>
      <c r="M316" t="str">
        <f t="shared" si="8"/>
        <v>Underweight</v>
      </c>
      <c r="N316">
        <v>4.9800000000000004</v>
      </c>
      <c r="O316" t="str">
        <f t="shared" si="9"/>
        <v>NORMAL</v>
      </c>
      <c r="P316" t="s">
        <v>4682</v>
      </c>
      <c r="Q316" t="s">
        <v>4680</v>
      </c>
      <c r="R316" t="s">
        <v>4683</v>
      </c>
      <c r="S316">
        <v>1</v>
      </c>
      <c r="T316" t="s">
        <v>4682</v>
      </c>
    </row>
    <row r="317" spans="1:20" x14ac:dyDescent="0.35">
      <c r="A317" t="s">
        <v>631</v>
      </c>
      <c r="B317">
        <v>43.5</v>
      </c>
      <c r="C317">
        <v>6.38</v>
      </c>
      <c r="D317" t="s">
        <v>4680</v>
      </c>
      <c r="E317" t="s">
        <v>4682</v>
      </c>
      <c r="F317" t="s">
        <v>4680</v>
      </c>
      <c r="G317">
        <v>1</v>
      </c>
      <c r="H317" t="s">
        <v>4682</v>
      </c>
      <c r="K317" t="s">
        <v>631</v>
      </c>
      <c r="L317">
        <v>43.5</v>
      </c>
      <c r="M317" t="str">
        <f t="shared" si="8"/>
        <v>OVERWEIGHT</v>
      </c>
      <c r="N317">
        <v>6.38</v>
      </c>
      <c r="O317" t="str">
        <f t="shared" si="9"/>
        <v>PREDIABETES</v>
      </c>
      <c r="P317" t="s">
        <v>4680</v>
      </c>
      <c r="Q317" t="s">
        <v>4682</v>
      </c>
      <c r="R317" t="s">
        <v>4680</v>
      </c>
      <c r="S317">
        <v>1</v>
      </c>
      <c r="T317" t="s">
        <v>4682</v>
      </c>
    </row>
    <row r="318" spans="1:20" x14ac:dyDescent="0.35">
      <c r="A318" t="s">
        <v>633</v>
      </c>
      <c r="B318">
        <v>25.364999999999998</v>
      </c>
      <c r="C318">
        <v>5.19</v>
      </c>
      <c r="D318" t="s">
        <v>4680</v>
      </c>
      <c r="E318" t="s">
        <v>4680</v>
      </c>
      <c r="F318" t="s">
        <v>4680</v>
      </c>
      <c r="G318">
        <v>2</v>
      </c>
      <c r="H318" t="s">
        <v>4680</v>
      </c>
      <c r="K318" t="s">
        <v>633</v>
      </c>
      <c r="L318">
        <v>25.364999999999998</v>
      </c>
      <c r="M318" t="str">
        <f t="shared" si="8"/>
        <v>OBESITY</v>
      </c>
      <c r="N318">
        <v>5.19</v>
      </c>
      <c r="O318" t="str">
        <f t="shared" si="9"/>
        <v>NORMAL</v>
      </c>
      <c r="P318" t="s">
        <v>4680</v>
      </c>
      <c r="Q318" t="s">
        <v>4680</v>
      </c>
      <c r="R318" t="s">
        <v>4680</v>
      </c>
      <c r="S318">
        <v>2</v>
      </c>
      <c r="T318" t="s">
        <v>4680</v>
      </c>
    </row>
    <row r="319" spans="1:20" x14ac:dyDescent="0.35">
      <c r="A319" t="s">
        <v>635</v>
      </c>
      <c r="B319">
        <v>28.594999999999999</v>
      </c>
      <c r="C319">
        <v>10.210000000000001</v>
      </c>
      <c r="D319" t="s">
        <v>4680</v>
      </c>
      <c r="E319" t="s">
        <v>4680</v>
      </c>
      <c r="F319" t="s">
        <v>4680</v>
      </c>
      <c r="G319" t="s">
        <v>4681</v>
      </c>
      <c r="H319" t="s">
        <v>4680</v>
      </c>
      <c r="K319" t="s">
        <v>635</v>
      </c>
      <c r="L319">
        <v>28.594999999999999</v>
      </c>
      <c r="M319" t="str">
        <f t="shared" si="8"/>
        <v>OBESITY</v>
      </c>
      <c r="N319">
        <v>10.210000000000001</v>
      </c>
      <c r="O319" t="str">
        <f t="shared" si="9"/>
        <v>DIABETES</v>
      </c>
      <c r="P319" t="s">
        <v>4680</v>
      </c>
      <c r="Q319" t="s">
        <v>4680</v>
      </c>
      <c r="R319" t="s">
        <v>4680</v>
      </c>
      <c r="S319" t="s">
        <v>4681</v>
      </c>
      <c r="T319" t="s">
        <v>4680</v>
      </c>
    </row>
    <row r="320" spans="1:20" x14ac:dyDescent="0.35">
      <c r="A320" t="s">
        <v>637</v>
      </c>
      <c r="B320">
        <v>29.83</v>
      </c>
      <c r="C320">
        <v>9.6999999999999993</v>
      </c>
      <c r="D320" t="s">
        <v>4682</v>
      </c>
      <c r="E320" t="s">
        <v>4680</v>
      </c>
      <c r="F320" t="s">
        <v>4683</v>
      </c>
      <c r="G320">
        <v>1</v>
      </c>
      <c r="H320" t="s">
        <v>4682</v>
      </c>
      <c r="K320" t="s">
        <v>637</v>
      </c>
      <c r="L320">
        <v>29.83</v>
      </c>
      <c r="M320" t="str">
        <f t="shared" si="8"/>
        <v>OBESITY</v>
      </c>
      <c r="N320">
        <v>9.6999999999999993</v>
      </c>
      <c r="O320" t="str">
        <f t="shared" si="9"/>
        <v>DIABETES</v>
      </c>
      <c r="P320" t="s">
        <v>4682</v>
      </c>
      <c r="Q320" t="s">
        <v>4680</v>
      </c>
      <c r="R320" t="s">
        <v>4683</v>
      </c>
      <c r="S320">
        <v>1</v>
      </c>
      <c r="T320" t="s">
        <v>4682</v>
      </c>
    </row>
    <row r="321" spans="1:20" x14ac:dyDescent="0.35">
      <c r="A321" t="s">
        <v>639</v>
      </c>
      <c r="B321">
        <v>24.7</v>
      </c>
      <c r="C321">
        <v>10.25</v>
      </c>
      <c r="D321" t="s">
        <v>4680</v>
      </c>
      <c r="E321" t="s">
        <v>4680</v>
      </c>
      <c r="F321" t="s">
        <v>4680</v>
      </c>
      <c r="G321">
        <v>3</v>
      </c>
      <c r="H321" t="s">
        <v>4680</v>
      </c>
      <c r="K321" t="s">
        <v>639</v>
      </c>
      <c r="L321">
        <v>24.7</v>
      </c>
      <c r="M321" t="str">
        <f t="shared" si="8"/>
        <v>Normal</v>
      </c>
      <c r="N321">
        <v>10.25</v>
      </c>
      <c r="O321" t="str">
        <f t="shared" si="9"/>
        <v>DIABETES</v>
      </c>
      <c r="P321" t="s">
        <v>4680</v>
      </c>
      <c r="Q321" t="s">
        <v>4680</v>
      </c>
      <c r="R321" t="s">
        <v>4680</v>
      </c>
      <c r="S321">
        <v>3</v>
      </c>
      <c r="T321" t="s">
        <v>4680</v>
      </c>
    </row>
    <row r="322" spans="1:20" x14ac:dyDescent="0.35">
      <c r="A322" t="s">
        <v>641</v>
      </c>
      <c r="B322">
        <v>17.940000000000001</v>
      </c>
      <c r="C322">
        <v>9.77</v>
      </c>
      <c r="D322" t="s">
        <v>4680</v>
      </c>
      <c r="E322" t="s">
        <v>4680</v>
      </c>
      <c r="F322" t="s">
        <v>4680</v>
      </c>
      <c r="G322" t="s">
        <v>4681</v>
      </c>
      <c r="H322" t="s">
        <v>4682</v>
      </c>
      <c r="K322" t="s">
        <v>641</v>
      </c>
      <c r="L322">
        <v>17.940000000000001</v>
      </c>
      <c r="M322" t="str">
        <f t="shared" si="8"/>
        <v>Underweight</v>
      </c>
      <c r="N322">
        <v>9.77</v>
      </c>
      <c r="O322" t="str">
        <f t="shared" si="9"/>
        <v>DIABETES</v>
      </c>
      <c r="P322" t="s">
        <v>4680</v>
      </c>
      <c r="Q322" t="s">
        <v>4680</v>
      </c>
      <c r="R322" t="s">
        <v>4680</v>
      </c>
      <c r="S322" t="s">
        <v>4681</v>
      </c>
      <c r="T322" t="s">
        <v>4682</v>
      </c>
    </row>
    <row r="323" spans="1:20" x14ac:dyDescent="0.35">
      <c r="A323" t="s">
        <v>643</v>
      </c>
      <c r="B323">
        <v>21.08</v>
      </c>
      <c r="C323">
        <v>4.83</v>
      </c>
      <c r="D323" t="s">
        <v>4680</v>
      </c>
      <c r="E323" t="s">
        <v>4680</v>
      </c>
      <c r="F323" t="s">
        <v>4683</v>
      </c>
      <c r="G323">
        <v>1</v>
      </c>
      <c r="H323" t="s">
        <v>4682</v>
      </c>
      <c r="K323" t="s">
        <v>643</v>
      </c>
      <c r="L323">
        <v>21.08</v>
      </c>
      <c r="M323" t="str">
        <f t="shared" si="8"/>
        <v>Normal</v>
      </c>
      <c r="N323">
        <v>4.83</v>
      </c>
      <c r="O323" t="str">
        <f t="shared" si="9"/>
        <v>NORMAL</v>
      </c>
      <c r="P323" t="s">
        <v>4680</v>
      </c>
      <c r="Q323" t="s">
        <v>4680</v>
      </c>
      <c r="R323" t="s">
        <v>4683</v>
      </c>
      <c r="S323">
        <v>1</v>
      </c>
      <c r="T323" t="s">
        <v>4682</v>
      </c>
    </row>
    <row r="324" spans="1:20" x14ac:dyDescent="0.35">
      <c r="A324" t="s">
        <v>645</v>
      </c>
      <c r="B324">
        <v>37.715000000000003</v>
      </c>
      <c r="C324">
        <v>10.86</v>
      </c>
      <c r="D324" t="s">
        <v>4682</v>
      </c>
      <c r="E324" t="s">
        <v>4680</v>
      </c>
      <c r="F324" t="s">
        <v>4680</v>
      </c>
      <c r="G324" t="s">
        <v>4681</v>
      </c>
      <c r="H324" t="s">
        <v>4680</v>
      </c>
      <c r="K324" t="s">
        <v>645</v>
      </c>
      <c r="L324">
        <v>37.715000000000003</v>
      </c>
      <c r="M324" t="str">
        <f t="shared" ref="M324:M387" si="10">IF(L324&lt;=18.5,"Underweight",IF(L324&lt;=24.9,"Normal",IF(L324&gt;=29.9,"OVERWEIGHT","OBESITY")))</f>
        <v>OVERWEIGHT</v>
      </c>
      <c r="N324">
        <v>10.86</v>
      </c>
      <c r="O324" t="str">
        <f t="shared" ref="O324:O387" si="11">IF(N324&lt;=5.7,"NORMAL",IF(N324&lt;6.4,"PREDIABETES",IF(N324&gt;=6.5,"DIABETES")))</f>
        <v>DIABETES</v>
      </c>
      <c r="P324" t="s">
        <v>4682</v>
      </c>
      <c r="Q324" t="s">
        <v>4680</v>
      </c>
      <c r="R324" t="s">
        <v>4680</v>
      </c>
      <c r="S324" t="s">
        <v>4681</v>
      </c>
      <c r="T324" t="s">
        <v>4680</v>
      </c>
    </row>
    <row r="325" spans="1:20" x14ac:dyDescent="0.35">
      <c r="A325" t="s">
        <v>647</v>
      </c>
      <c r="B325">
        <v>22.39</v>
      </c>
      <c r="C325">
        <v>9.5299999999999994</v>
      </c>
      <c r="D325" t="s">
        <v>4682</v>
      </c>
      <c r="E325" t="s">
        <v>4680</v>
      </c>
      <c r="F325" t="s">
        <v>4680</v>
      </c>
      <c r="G325" t="s">
        <v>4681</v>
      </c>
      <c r="H325" t="s">
        <v>4682</v>
      </c>
      <c r="K325" t="s">
        <v>647</v>
      </c>
      <c r="L325">
        <v>22.39</v>
      </c>
      <c r="M325" t="str">
        <f t="shared" si="10"/>
        <v>Normal</v>
      </c>
      <c r="N325">
        <v>9.5299999999999994</v>
      </c>
      <c r="O325" t="str">
        <f t="shared" si="11"/>
        <v>DIABETES</v>
      </c>
      <c r="P325" t="s">
        <v>4682</v>
      </c>
      <c r="Q325" t="s">
        <v>4680</v>
      </c>
      <c r="R325" t="s">
        <v>4680</v>
      </c>
      <c r="S325" t="s">
        <v>4681</v>
      </c>
      <c r="T325" t="s">
        <v>4682</v>
      </c>
    </row>
    <row r="326" spans="1:20" x14ac:dyDescent="0.35">
      <c r="A326" t="s">
        <v>649</v>
      </c>
      <c r="B326">
        <v>28.78</v>
      </c>
      <c r="C326">
        <v>5.68</v>
      </c>
      <c r="D326" t="s">
        <v>4680</v>
      </c>
      <c r="E326" t="s">
        <v>4680</v>
      </c>
      <c r="F326" t="s">
        <v>4680</v>
      </c>
      <c r="G326" t="s">
        <v>4681</v>
      </c>
      <c r="H326" t="s">
        <v>4682</v>
      </c>
      <c r="K326" t="s">
        <v>649</v>
      </c>
      <c r="L326">
        <v>28.78</v>
      </c>
      <c r="M326" t="str">
        <f t="shared" si="10"/>
        <v>OBESITY</v>
      </c>
      <c r="N326">
        <v>5.68</v>
      </c>
      <c r="O326" t="str">
        <f t="shared" si="11"/>
        <v>NORMAL</v>
      </c>
      <c r="P326" t="s">
        <v>4680</v>
      </c>
      <c r="Q326" t="s">
        <v>4680</v>
      </c>
      <c r="R326" t="s">
        <v>4680</v>
      </c>
      <c r="S326" t="s">
        <v>4681</v>
      </c>
      <c r="T326" t="s">
        <v>4682</v>
      </c>
    </row>
    <row r="327" spans="1:20" x14ac:dyDescent="0.35">
      <c r="A327" t="s">
        <v>651</v>
      </c>
      <c r="B327">
        <v>18.329999999999998</v>
      </c>
      <c r="C327">
        <v>5.57</v>
      </c>
      <c r="D327" t="s">
        <v>4682</v>
      </c>
      <c r="E327" t="s">
        <v>4680</v>
      </c>
      <c r="F327" t="s">
        <v>4680</v>
      </c>
      <c r="G327" t="s">
        <v>4681</v>
      </c>
      <c r="H327" t="s">
        <v>4682</v>
      </c>
      <c r="K327" t="s">
        <v>651</v>
      </c>
      <c r="L327">
        <v>18.329999999999998</v>
      </c>
      <c r="M327" t="str">
        <f t="shared" si="10"/>
        <v>Underweight</v>
      </c>
      <c r="N327">
        <v>5.57</v>
      </c>
      <c r="O327" t="str">
        <f t="shared" si="11"/>
        <v>NORMAL</v>
      </c>
      <c r="P327" t="s">
        <v>4682</v>
      </c>
      <c r="Q327" t="s">
        <v>4680</v>
      </c>
      <c r="R327" t="s">
        <v>4680</v>
      </c>
      <c r="S327" t="s">
        <v>4681</v>
      </c>
      <c r="T327" t="s">
        <v>4682</v>
      </c>
    </row>
    <row r="328" spans="1:20" x14ac:dyDescent="0.35">
      <c r="A328" t="s">
        <v>653</v>
      </c>
      <c r="B328">
        <v>26.39</v>
      </c>
      <c r="C328">
        <v>4.58</v>
      </c>
      <c r="D328" t="s">
        <v>4682</v>
      </c>
      <c r="E328" t="s">
        <v>4680</v>
      </c>
      <c r="F328" t="s">
        <v>4680</v>
      </c>
      <c r="G328">
        <v>1</v>
      </c>
      <c r="H328" t="s">
        <v>4682</v>
      </c>
      <c r="K328" t="s">
        <v>653</v>
      </c>
      <c r="L328">
        <v>26.39</v>
      </c>
      <c r="M328" t="str">
        <f t="shared" si="10"/>
        <v>OBESITY</v>
      </c>
      <c r="N328">
        <v>4.58</v>
      </c>
      <c r="O328" t="str">
        <f t="shared" si="11"/>
        <v>NORMAL</v>
      </c>
      <c r="P328" t="s">
        <v>4682</v>
      </c>
      <c r="Q328" t="s">
        <v>4680</v>
      </c>
      <c r="R328" t="s">
        <v>4680</v>
      </c>
      <c r="S328">
        <v>1</v>
      </c>
      <c r="T328" t="s">
        <v>4682</v>
      </c>
    </row>
    <row r="329" spans="1:20" x14ac:dyDescent="0.35">
      <c r="A329" t="s">
        <v>655</v>
      </c>
      <c r="B329">
        <v>19.260000000000002</v>
      </c>
      <c r="C329">
        <v>8.9600000000000009</v>
      </c>
      <c r="D329" t="s">
        <v>4682</v>
      </c>
      <c r="E329" t="s">
        <v>4680</v>
      </c>
      <c r="F329" t="s">
        <v>4680</v>
      </c>
      <c r="G329">
        <v>1</v>
      </c>
      <c r="H329" t="s">
        <v>4682</v>
      </c>
      <c r="K329" t="s">
        <v>655</v>
      </c>
      <c r="L329">
        <v>19.260000000000002</v>
      </c>
      <c r="M329" t="str">
        <f t="shared" si="10"/>
        <v>Normal</v>
      </c>
      <c r="N329">
        <v>8.9600000000000009</v>
      </c>
      <c r="O329" t="str">
        <f t="shared" si="11"/>
        <v>DIABETES</v>
      </c>
      <c r="P329" t="s">
        <v>4682</v>
      </c>
      <c r="Q329" t="s">
        <v>4680</v>
      </c>
      <c r="R329" t="s">
        <v>4680</v>
      </c>
      <c r="S329">
        <v>1</v>
      </c>
      <c r="T329" t="s">
        <v>4682</v>
      </c>
    </row>
    <row r="330" spans="1:20" x14ac:dyDescent="0.35">
      <c r="A330" t="s">
        <v>657</v>
      </c>
      <c r="B330">
        <v>26.92</v>
      </c>
      <c r="C330">
        <v>6.09</v>
      </c>
      <c r="D330" t="s">
        <v>4680</v>
      </c>
      <c r="E330" t="s">
        <v>4680</v>
      </c>
      <c r="F330" t="s">
        <v>4680</v>
      </c>
      <c r="G330" t="s">
        <v>4681</v>
      </c>
      <c r="H330" t="s">
        <v>4682</v>
      </c>
      <c r="K330" t="s">
        <v>657</v>
      </c>
      <c r="L330">
        <v>26.92</v>
      </c>
      <c r="M330" t="str">
        <f t="shared" si="10"/>
        <v>OBESITY</v>
      </c>
      <c r="N330">
        <v>6.09</v>
      </c>
      <c r="O330" t="str">
        <f t="shared" si="11"/>
        <v>PREDIABETES</v>
      </c>
      <c r="P330" t="s">
        <v>4680</v>
      </c>
      <c r="Q330" t="s">
        <v>4680</v>
      </c>
      <c r="R330" t="s">
        <v>4680</v>
      </c>
      <c r="S330" t="s">
        <v>4681</v>
      </c>
      <c r="T330" t="s">
        <v>4682</v>
      </c>
    </row>
    <row r="331" spans="1:20" x14ac:dyDescent="0.35">
      <c r="A331" t="s">
        <v>659</v>
      </c>
      <c r="B331">
        <v>19.73</v>
      </c>
      <c r="C331">
        <v>4.3600000000000003</v>
      </c>
      <c r="D331" t="s">
        <v>4680</v>
      </c>
      <c r="E331" t="s">
        <v>4680</v>
      </c>
      <c r="F331" t="s">
        <v>4680</v>
      </c>
      <c r="G331" t="s">
        <v>4681</v>
      </c>
      <c r="H331" t="s">
        <v>4682</v>
      </c>
      <c r="K331" t="s">
        <v>659</v>
      </c>
      <c r="L331">
        <v>19.73</v>
      </c>
      <c r="M331" t="str">
        <f t="shared" si="10"/>
        <v>Normal</v>
      </c>
      <c r="N331">
        <v>4.3600000000000003</v>
      </c>
      <c r="O331" t="str">
        <f t="shared" si="11"/>
        <v>NORMAL</v>
      </c>
      <c r="P331" t="s">
        <v>4680</v>
      </c>
      <c r="Q331" t="s">
        <v>4680</v>
      </c>
      <c r="R331" t="s">
        <v>4680</v>
      </c>
      <c r="S331" t="s">
        <v>4681</v>
      </c>
      <c r="T331" t="s">
        <v>4682</v>
      </c>
    </row>
    <row r="332" spans="1:20" x14ac:dyDescent="0.35">
      <c r="A332" t="s">
        <v>661</v>
      </c>
      <c r="B332">
        <v>23.56</v>
      </c>
      <c r="C332">
        <v>11.74</v>
      </c>
      <c r="D332" t="s">
        <v>4682</v>
      </c>
      <c r="E332" t="s">
        <v>4680</v>
      </c>
      <c r="F332" t="s">
        <v>4680</v>
      </c>
      <c r="G332" t="s">
        <v>4681</v>
      </c>
      <c r="H332" t="s">
        <v>4682</v>
      </c>
      <c r="K332" t="s">
        <v>661</v>
      </c>
      <c r="L332">
        <v>23.56</v>
      </c>
      <c r="M332" t="str">
        <f t="shared" si="10"/>
        <v>Normal</v>
      </c>
      <c r="N332">
        <v>11.74</v>
      </c>
      <c r="O332" t="str">
        <f t="shared" si="11"/>
        <v>DIABETES</v>
      </c>
      <c r="P332" t="s">
        <v>4682</v>
      </c>
      <c r="Q332" t="s">
        <v>4680</v>
      </c>
      <c r="R332" t="s">
        <v>4680</v>
      </c>
      <c r="S332" t="s">
        <v>4681</v>
      </c>
      <c r="T332" t="s">
        <v>4682</v>
      </c>
    </row>
    <row r="333" spans="1:20" x14ac:dyDescent="0.35">
      <c r="A333" t="s">
        <v>663</v>
      </c>
      <c r="B333">
        <v>37.67</v>
      </c>
      <c r="C333">
        <v>5.89</v>
      </c>
      <c r="D333" t="s">
        <v>4680</v>
      </c>
      <c r="E333" t="s">
        <v>4680</v>
      </c>
      <c r="F333" t="s">
        <v>4680</v>
      </c>
      <c r="G333">
        <v>1</v>
      </c>
      <c r="H333" t="s">
        <v>4682</v>
      </c>
      <c r="K333" t="s">
        <v>663</v>
      </c>
      <c r="L333">
        <v>37.67</v>
      </c>
      <c r="M333" t="str">
        <f t="shared" si="10"/>
        <v>OVERWEIGHT</v>
      </c>
      <c r="N333">
        <v>5.89</v>
      </c>
      <c r="O333" t="str">
        <f t="shared" si="11"/>
        <v>PREDIABETES</v>
      </c>
      <c r="P333" t="s">
        <v>4680</v>
      </c>
      <c r="Q333" t="s">
        <v>4680</v>
      </c>
      <c r="R333" t="s">
        <v>4680</v>
      </c>
      <c r="S333">
        <v>1</v>
      </c>
      <c r="T333" t="s">
        <v>4682</v>
      </c>
    </row>
    <row r="334" spans="1:20" x14ac:dyDescent="0.35">
      <c r="A334" t="s">
        <v>665</v>
      </c>
      <c r="B334">
        <v>18.73</v>
      </c>
      <c r="C334">
        <v>10.64</v>
      </c>
      <c r="D334" t="s">
        <v>4680</v>
      </c>
      <c r="E334" t="s">
        <v>4680</v>
      </c>
      <c r="F334" t="s">
        <v>4680</v>
      </c>
      <c r="G334">
        <v>2</v>
      </c>
      <c r="H334" t="s">
        <v>4682</v>
      </c>
      <c r="K334" t="s">
        <v>665</v>
      </c>
      <c r="L334">
        <v>18.73</v>
      </c>
      <c r="M334" t="str">
        <f t="shared" si="10"/>
        <v>Normal</v>
      </c>
      <c r="N334">
        <v>10.64</v>
      </c>
      <c r="O334" t="str">
        <f t="shared" si="11"/>
        <v>DIABETES</v>
      </c>
      <c r="P334" t="s">
        <v>4680</v>
      </c>
      <c r="Q334" t="s">
        <v>4680</v>
      </c>
      <c r="R334" t="s">
        <v>4680</v>
      </c>
      <c r="S334">
        <v>2</v>
      </c>
      <c r="T334" t="s">
        <v>4682</v>
      </c>
    </row>
    <row r="335" spans="1:20" x14ac:dyDescent="0.35">
      <c r="A335" t="s">
        <v>667</v>
      </c>
      <c r="B335">
        <v>33.090000000000003</v>
      </c>
      <c r="C335">
        <v>6.06</v>
      </c>
      <c r="D335" t="s">
        <v>4680</v>
      </c>
      <c r="E335" t="s">
        <v>4680</v>
      </c>
      <c r="F335" t="s">
        <v>4683</v>
      </c>
      <c r="G335">
        <v>1</v>
      </c>
      <c r="H335" t="s">
        <v>4682</v>
      </c>
      <c r="K335" t="s">
        <v>667</v>
      </c>
      <c r="L335">
        <v>33.090000000000003</v>
      </c>
      <c r="M335" t="str">
        <f t="shared" si="10"/>
        <v>OVERWEIGHT</v>
      </c>
      <c r="N335">
        <v>6.06</v>
      </c>
      <c r="O335" t="str">
        <f t="shared" si="11"/>
        <v>PREDIABETES</v>
      </c>
      <c r="P335" t="s">
        <v>4680</v>
      </c>
      <c r="Q335" t="s">
        <v>4680</v>
      </c>
      <c r="R335" t="s">
        <v>4683</v>
      </c>
      <c r="S335">
        <v>1</v>
      </c>
      <c r="T335" t="s">
        <v>4682</v>
      </c>
    </row>
    <row r="336" spans="1:20" x14ac:dyDescent="0.35">
      <c r="A336" t="s">
        <v>669</v>
      </c>
      <c r="B336">
        <v>18.329999999999998</v>
      </c>
      <c r="C336">
        <v>7.46</v>
      </c>
      <c r="D336" t="s">
        <v>4682</v>
      </c>
      <c r="E336" t="s">
        <v>4680</v>
      </c>
      <c r="F336" t="s">
        <v>4680</v>
      </c>
      <c r="G336">
        <v>1</v>
      </c>
      <c r="H336" t="s">
        <v>4682</v>
      </c>
      <c r="K336" t="s">
        <v>669</v>
      </c>
      <c r="L336">
        <v>18.329999999999998</v>
      </c>
      <c r="M336" t="str">
        <f t="shared" si="10"/>
        <v>Underweight</v>
      </c>
      <c r="N336">
        <v>7.46</v>
      </c>
      <c r="O336" t="str">
        <f t="shared" si="11"/>
        <v>DIABETES</v>
      </c>
      <c r="P336" t="s">
        <v>4682</v>
      </c>
      <c r="Q336" t="s">
        <v>4680</v>
      </c>
      <c r="R336" t="s">
        <v>4680</v>
      </c>
      <c r="S336">
        <v>1</v>
      </c>
      <c r="T336" t="s">
        <v>4682</v>
      </c>
    </row>
    <row r="337" spans="1:20" x14ac:dyDescent="0.35">
      <c r="A337" t="s">
        <v>671</v>
      </c>
      <c r="B337">
        <v>27.74</v>
      </c>
      <c r="C337">
        <v>4.68</v>
      </c>
      <c r="D337" t="s">
        <v>4682</v>
      </c>
      <c r="E337" t="s">
        <v>4680</v>
      </c>
      <c r="F337" t="s">
        <v>4680</v>
      </c>
      <c r="G337">
        <v>2</v>
      </c>
      <c r="H337" t="s">
        <v>4682</v>
      </c>
      <c r="K337" t="s">
        <v>671</v>
      </c>
      <c r="L337">
        <v>27.74</v>
      </c>
      <c r="M337" t="str">
        <f t="shared" si="10"/>
        <v>OBESITY</v>
      </c>
      <c r="N337">
        <v>4.68</v>
      </c>
      <c r="O337" t="str">
        <f t="shared" si="11"/>
        <v>NORMAL</v>
      </c>
      <c r="P337" t="s">
        <v>4682</v>
      </c>
      <c r="Q337" t="s">
        <v>4680</v>
      </c>
      <c r="R337" t="s">
        <v>4680</v>
      </c>
      <c r="S337">
        <v>2</v>
      </c>
      <c r="T337" t="s">
        <v>4682</v>
      </c>
    </row>
    <row r="338" spans="1:20" x14ac:dyDescent="0.35">
      <c r="A338" t="s">
        <v>673</v>
      </c>
      <c r="B338">
        <v>24.2</v>
      </c>
      <c r="C338">
        <v>6.15</v>
      </c>
      <c r="D338" t="s">
        <v>4680</v>
      </c>
      <c r="E338" t="s">
        <v>4680</v>
      </c>
      <c r="F338" t="s">
        <v>4680</v>
      </c>
      <c r="G338">
        <v>1</v>
      </c>
      <c r="H338" t="s">
        <v>4682</v>
      </c>
      <c r="K338" t="s">
        <v>673</v>
      </c>
      <c r="L338">
        <v>24.2</v>
      </c>
      <c r="M338" t="str">
        <f t="shared" si="10"/>
        <v>Normal</v>
      </c>
      <c r="N338">
        <v>6.15</v>
      </c>
      <c r="O338" t="str">
        <f t="shared" si="11"/>
        <v>PREDIABETES</v>
      </c>
      <c r="P338" t="s">
        <v>4680</v>
      </c>
      <c r="Q338" t="s">
        <v>4680</v>
      </c>
      <c r="R338" t="s">
        <v>4680</v>
      </c>
      <c r="S338">
        <v>1</v>
      </c>
      <c r="T338" t="s">
        <v>4682</v>
      </c>
    </row>
    <row r="339" spans="1:20" x14ac:dyDescent="0.35">
      <c r="A339" t="s">
        <v>675</v>
      </c>
      <c r="B339">
        <v>22.03</v>
      </c>
      <c r="C339">
        <v>4.28</v>
      </c>
      <c r="D339" t="s">
        <v>4682</v>
      </c>
      <c r="E339" t="s">
        <v>4680</v>
      </c>
      <c r="F339" t="s">
        <v>4680</v>
      </c>
      <c r="G339" t="s">
        <v>4681</v>
      </c>
      <c r="H339" t="s">
        <v>4682</v>
      </c>
      <c r="K339" t="s">
        <v>675</v>
      </c>
      <c r="L339">
        <v>22.03</v>
      </c>
      <c r="M339" t="str">
        <f t="shared" si="10"/>
        <v>Normal</v>
      </c>
      <c r="N339">
        <v>4.28</v>
      </c>
      <c r="O339" t="str">
        <f t="shared" si="11"/>
        <v>NORMAL</v>
      </c>
      <c r="P339" t="s">
        <v>4682</v>
      </c>
      <c r="Q339" t="s">
        <v>4680</v>
      </c>
      <c r="R339" t="s">
        <v>4680</v>
      </c>
      <c r="S339" t="s">
        <v>4681</v>
      </c>
      <c r="T339" t="s">
        <v>4682</v>
      </c>
    </row>
    <row r="340" spans="1:20" x14ac:dyDescent="0.35">
      <c r="A340" t="s">
        <v>677</v>
      </c>
      <c r="B340">
        <v>26.885000000000002</v>
      </c>
      <c r="C340">
        <v>9.86</v>
      </c>
      <c r="D340" t="s">
        <v>4680</v>
      </c>
      <c r="E340" t="s">
        <v>4680</v>
      </c>
      <c r="F340" t="s">
        <v>4680</v>
      </c>
      <c r="G340">
        <v>3</v>
      </c>
      <c r="H340" t="s">
        <v>4682</v>
      </c>
      <c r="K340" t="s">
        <v>677</v>
      </c>
      <c r="L340">
        <v>26.885000000000002</v>
      </c>
      <c r="M340" t="str">
        <f t="shared" si="10"/>
        <v>OBESITY</v>
      </c>
      <c r="N340">
        <v>9.86</v>
      </c>
      <c r="O340" t="str">
        <f t="shared" si="11"/>
        <v>DIABETES</v>
      </c>
      <c r="P340" t="s">
        <v>4680</v>
      </c>
      <c r="Q340" t="s">
        <v>4680</v>
      </c>
      <c r="R340" t="s">
        <v>4680</v>
      </c>
      <c r="S340">
        <v>3</v>
      </c>
      <c r="T340" t="s">
        <v>4682</v>
      </c>
    </row>
    <row r="341" spans="1:20" x14ac:dyDescent="0.35">
      <c r="A341" t="s">
        <v>679</v>
      </c>
      <c r="B341">
        <v>16.36</v>
      </c>
      <c r="C341">
        <v>11.19</v>
      </c>
      <c r="D341" t="s">
        <v>4680</v>
      </c>
      <c r="E341" t="s">
        <v>4680</v>
      </c>
      <c r="F341" t="s">
        <v>4680</v>
      </c>
      <c r="G341" t="s">
        <v>4681</v>
      </c>
      <c r="H341" t="s">
        <v>4682</v>
      </c>
      <c r="K341" t="s">
        <v>679</v>
      </c>
      <c r="L341">
        <v>16.36</v>
      </c>
      <c r="M341" t="str">
        <f t="shared" si="10"/>
        <v>Underweight</v>
      </c>
      <c r="N341">
        <v>11.19</v>
      </c>
      <c r="O341" t="str">
        <f t="shared" si="11"/>
        <v>DIABETES</v>
      </c>
      <c r="P341" t="s">
        <v>4680</v>
      </c>
      <c r="Q341" t="s">
        <v>4680</v>
      </c>
      <c r="R341" t="s">
        <v>4680</v>
      </c>
      <c r="S341" t="s">
        <v>4681</v>
      </c>
      <c r="T341" t="s">
        <v>4682</v>
      </c>
    </row>
    <row r="342" spans="1:20" x14ac:dyDescent="0.35">
      <c r="A342" t="s">
        <v>681</v>
      </c>
      <c r="B342">
        <v>32.299999999999997</v>
      </c>
      <c r="C342">
        <v>4.8899999999999997</v>
      </c>
      <c r="D342" t="s">
        <v>4682</v>
      </c>
      <c r="E342" t="s">
        <v>4680</v>
      </c>
      <c r="F342" t="s">
        <v>4683</v>
      </c>
      <c r="G342">
        <v>1</v>
      </c>
      <c r="H342" t="s">
        <v>4680</v>
      </c>
      <c r="K342" t="s">
        <v>681</v>
      </c>
      <c r="L342">
        <v>32.299999999999997</v>
      </c>
      <c r="M342" t="str">
        <f t="shared" si="10"/>
        <v>OVERWEIGHT</v>
      </c>
      <c r="N342">
        <v>4.8899999999999997</v>
      </c>
      <c r="O342" t="str">
        <f t="shared" si="11"/>
        <v>NORMAL</v>
      </c>
      <c r="P342" t="s">
        <v>4682</v>
      </c>
      <c r="Q342" t="s">
        <v>4680</v>
      </c>
      <c r="R342" t="s">
        <v>4683</v>
      </c>
      <c r="S342">
        <v>1</v>
      </c>
      <c r="T342" t="s">
        <v>4680</v>
      </c>
    </row>
    <row r="343" spans="1:20" x14ac:dyDescent="0.35">
      <c r="A343" t="s">
        <v>683</v>
      </c>
      <c r="B343">
        <v>16.05</v>
      </c>
      <c r="C343">
        <v>4.3499999999999996</v>
      </c>
      <c r="D343" t="s">
        <v>4682</v>
      </c>
      <c r="E343" t="s">
        <v>4680</v>
      </c>
      <c r="F343" t="s">
        <v>4680</v>
      </c>
      <c r="G343" t="s">
        <v>4681</v>
      </c>
      <c r="H343" t="s">
        <v>4682</v>
      </c>
      <c r="K343" t="s">
        <v>683</v>
      </c>
      <c r="L343">
        <v>16.05</v>
      </c>
      <c r="M343" t="str">
        <f t="shared" si="10"/>
        <v>Underweight</v>
      </c>
      <c r="N343">
        <v>4.3499999999999996</v>
      </c>
      <c r="O343" t="str">
        <f t="shared" si="11"/>
        <v>NORMAL</v>
      </c>
      <c r="P343" t="s">
        <v>4682</v>
      </c>
      <c r="Q343" t="s">
        <v>4680</v>
      </c>
      <c r="R343" t="s">
        <v>4680</v>
      </c>
      <c r="S343" t="s">
        <v>4681</v>
      </c>
      <c r="T343" t="s">
        <v>4682</v>
      </c>
    </row>
    <row r="344" spans="1:20" x14ac:dyDescent="0.35">
      <c r="A344" t="s">
        <v>685</v>
      </c>
      <c r="B344">
        <v>29.07</v>
      </c>
      <c r="C344">
        <v>8.66</v>
      </c>
      <c r="D344" t="s">
        <v>4682</v>
      </c>
      <c r="E344" t="s">
        <v>4680</v>
      </c>
      <c r="F344" t="s">
        <v>4680</v>
      </c>
      <c r="G344">
        <v>2</v>
      </c>
      <c r="H344" t="s">
        <v>4682</v>
      </c>
      <c r="K344" t="s">
        <v>685</v>
      </c>
      <c r="L344">
        <v>29.07</v>
      </c>
      <c r="M344" t="str">
        <f t="shared" si="10"/>
        <v>OBESITY</v>
      </c>
      <c r="N344">
        <v>8.66</v>
      </c>
      <c r="O344" t="str">
        <f t="shared" si="11"/>
        <v>DIABETES</v>
      </c>
      <c r="P344" t="s">
        <v>4682</v>
      </c>
      <c r="Q344" t="s">
        <v>4680</v>
      </c>
      <c r="R344" t="s">
        <v>4680</v>
      </c>
      <c r="S344">
        <v>2</v>
      </c>
      <c r="T344" t="s">
        <v>4682</v>
      </c>
    </row>
    <row r="345" spans="1:20" x14ac:dyDescent="0.35">
      <c r="A345" t="s">
        <v>687</v>
      </c>
      <c r="B345">
        <v>17.43</v>
      </c>
      <c r="C345">
        <v>8.64</v>
      </c>
      <c r="D345" t="s">
        <v>4680</v>
      </c>
      <c r="E345" t="s">
        <v>4680</v>
      </c>
      <c r="F345" t="s">
        <v>4680</v>
      </c>
      <c r="G345" t="s">
        <v>4681</v>
      </c>
      <c r="H345" t="s">
        <v>4682</v>
      </c>
      <c r="K345" t="s">
        <v>687</v>
      </c>
      <c r="L345">
        <v>17.43</v>
      </c>
      <c r="M345" t="str">
        <f t="shared" si="10"/>
        <v>Underweight</v>
      </c>
      <c r="N345">
        <v>8.64</v>
      </c>
      <c r="O345" t="str">
        <f t="shared" si="11"/>
        <v>DIABETES</v>
      </c>
      <c r="P345" t="s">
        <v>4680</v>
      </c>
      <c r="Q345" t="s">
        <v>4680</v>
      </c>
      <c r="R345" t="s">
        <v>4680</v>
      </c>
      <c r="S345" t="s">
        <v>4681</v>
      </c>
      <c r="T345" t="s">
        <v>4682</v>
      </c>
    </row>
    <row r="346" spans="1:20" x14ac:dyDescent="0.35">
      <c r="A346" t="s">
        <v>689</v>
      </c>
      <c r="B346">
        <v>19.329999999999998</v>
      </c>
      <c r="C346">
        <v>4.2699999999999996</v>
      </c>
      <c r="D346" t="s">
        <v>4680</v>
      </c>
      <c r="E346" t="s">
        <v>4680</v>
      </c>
      <c r="F346" t="s">
        <v>4680</v>
      </c>
      <c r="G346" t="s">
        <v>4681</v>
      </c>
      <c r="H346" t="s">
        <v>4682</v>
      </c>
      <c r="K346" t="s">
        <v>689</v>
      </c>
      <c r="L346">
        <v>19.329999999999998</v>
      </c>
      <c r="M346" t="str">
        <f t="shared" si="10"/>
        <v>Normal</v>
      </c>
      <c r="N346">
        <v>4.2699999999999996</v>
      </c>
      <c r="O346" t="str">
        <f t="shared" si="11"/>
        <v>NORMAL</v>
      </c>
      <c r="P346" t="s">
        <v>4680</v>
      </c>
      <c r="Q346" t="s">
        <v>4680</v>
      </c>
      <c r="R346" t="s">
        <v>4680</v>
      </c>
      <c r="S346" t="s">
        <v>4681</v>
      </c>
      <c r="T346" t="s">
        <v>4682</v>
      </c>
    </row>
    <row r="347" spans="1:20" x14ac:dyDescent="0.35">
      <c r="A347" t="s">
        <v>691</v>
      </c>
      <c r="B347">
        <v>30.52</v>
      </c>
      <c r="C347">
        <v>4.21</v>
      </c>
      <c r="D347" t="s">
        <v>4680</v>
      </c>
      <c r="E347" t="s">
        <v>4680</v>
      </c>
      <c r="F347" t="s">
        <v>4680</v>
      </c>
      <c r="G347">
        <v>1</v>
      </c>
      <c r="H347" t="s">
        <v>4682</v>
      </c>
      <c r="K347" t="s">
        <v>691</v>
      </c>
      <c r="L347">
        <v>30.52</v>
      </c>
      <c r="M347" t="str">
        <f t="shared" si="10"/>
        <v>OVERWEIGHT</v>
      </c>
      <c r="N347">
        <v>4.21</v>
      </c>
      <c r="O347" t="str">
        <f t="shared" si="11"/>
        <v>NORMAL</v>
      </c>
      <c r="P347" t="s">
        <v>4680</v>
      </c>
      <c r="Q347" t="s">
        <v>4680</v>
      </c>
      <c r="R347" t="s">
        <v>4680</v>
      </c>
      <c r="S347">
        <v>1</v>
      </c>
      <c r="T347" t="s">
        <v>4682</v>
      </c>
    </row>
    <row r="348" spans="1:20" x14ac:dyDescent="0.35">
      <c r="A348" t="s">
        <v>693</v>
      </c>
      <c r="B348">
        <v>39.21</v>
      </c>
      <c r="C348">
        <v>5.04</v>
      </c>
      <c r="D348" t="s">
        <v>4680</v>
      </c>
      <c r="E348" t="s">
        <v>4680</v>
      </c>
      <c r="F348" t="s">
        <v>4683</v>
      </c>
      <c r="G348">
        <v>1</v>
      </c>
      <c r="H348" t="s">
        <v>4682</v>
      </c>
      <c r="K348" t="s">
        <v>693</v>
      </c>
      <c r="L348">
        <v>39.21</v>
      </c>
      <c r="M348" t="str">
        <f t="shared" si="10"/>
        <v>OVERWEIGHT</v>
      </c>
      <c r="N348">
        <v>5.04</v>
      </c>
      <c r="O348" t="str">
        <f t="shared" si="11"/>
        <v>NORMAL</v>
      </c>
      <c r="P348" t="s">
        <v>4680</v>
      </c>
      <c r="Q348" t="s">
        <v>4680</v>
      </c>
      <c r="R348" t="s">
        <v>4683</v>
      </c>
      <c r="S348">
        <v>1</v>
      </c>
      <c r="T348" t="s">
        <v>4682</v>
      </c>
    </row>
    <row r="349" spans="1:20" x14ac:dyDescent="0.35">
      <c r="A349" t="s">
        <v>695</v>
      </c>
      <c r="B349">
        <v>26.98</v>
      </c>
      <c r="C349">
        <v>5.21</v>
      </c>
      <c r="D349" t="s">
        <v>4682</v>
      </c>
      <c r="E349" t="s">
        <v>4680</v>
      </c>
      <c r="F349" t="s">
        <v>4680</v>
      </c>
      <c r="G349">
        <v>2</v>
      </c>
      <c r="H349" t="s">
        <v>4682</v>
      </c>
      <c r="K349" t="s">
        <v>695</v>
      </c>
      <c r="L349">
        <v>26.98</v>
      </c>
      <c r="M349" t="str">
        <f t="shared" si="10"/>
        <v>OBESITY</v>
      </c>
      <c r="N349">
        <v>5.21</v>
      </c>
      <c r="O349" t="str">
        <f t="shared" si="11"/>
        <v>NORMAL</v>
      </c>
      <c r="P349" t="s">
        <v>4682</v>
      </c>
      <c r="Q349" t="s">
        <v>4680</v>
      </c>
      <c r="R349" t="s">
        <v>4680</v>
      </c>
      <c r="S349">
        <v>2</v>
      </c>
      <c r="T349" t="s">
        <v>4682</v>
      </c>
    </row>
    <row r="350" spans="1:20" x14ac:dyDescent="0.35">
      <c r="A350" t="s">
        <v>697</v>
      </c>
      <c r="B350">
        <v>25.84</v>
      </c>
      <c r="C350">
        <v>8.83</v>
      </c>
      <c r="D350" t="s">
        <v>4680</v>
      </c>
      <c r="E350" t="s">
        <v>4680</v>
      </c>
      <c r="F350" t="s">
        <v>4680</v>
      </c>
      <c r="G350" t="s">
        <v>4681</v>
      </c>
      <c r="H350" t="s">
        <v>4680</v>
      </c>
      <c r="K350" t="s">
        <v>697</v>
      </c>
      <c r="L350">
        <v>25.84</v>
      </c>
      <c r="M350" t="str">
        <f t="shared" si="10"/>
        <v>OBESITY</v>
      </c>
      <c r="N350">
        <v>8.83</v>
      </c>
      <c r="O350" t="str">
        <f t="shared" si="11"/>
        <v>DIABETES</v>
      </c>
      <c r="P350" t="s">
        <v>4680</v>
      </c>
      <c r="Q350" t="s">
        <v>4680</v>
      </c>
      <c r="R350" t="s">
        <v>4680</v>
      </c>
      <c r="S350" t="s">
        <v>4681</v>
      </c>
      <c r="T350" t="s">
        <v>4680</v>
      </c>
    </row>
    <row r="351" spans="1:20" x14ac:dyDescent="0.35">
      <c r="A351" t="s">
        <v>699</v>
      </c>
      <c r="B351">
        <v>28.31</v>
      </c>
      <c r="C351">
        <v>8.4700000000000006</v>
      </c>
      <c r="D351" t="s">
        <v>4682</v>
      </c>
      <c r="E351" t="s">
        <v>4680</v>
      </c>
      <c r="F351" t="s">
        <v>4680</v>
      </c>
      <c r="G351">
        <v>2</v>
      </c>
      <c r="H351" t="s">
        <v>4682</v>
      </c>
      <c r="K351" t="s">
        <v>699</v>
      </c>
      <c r="L351">
        <v>28.31</v>
      </c>
      <c r="M351" t="str">
        <f t="shared" si="10"/>
        <v>OBESITY</v>
      </c>
      <c r="N351">
        <v>8.4700000000000006</v>
      </c>
      <c r="O351" t="str">
        <f t="shared" si="11"/>
        <v>DIABETES</v>
      </c>
      <c r="P351" t="s">
        <v>4682</v>
      </c>
      <c r="Q351" t="s">
        <v>4680</v>
      </c>
      <c r="R351" t="s">
        <v>4680</v>
      </c>
      <c r="S351">
        <v>2</v>
      </c>
      <c r="T351" t="s">
        <v>4682</v>
      </c>
    </row>
    <row r="352" spans="1:20" x14ac:dyDescent="0.35">
      <c r="A352" t="s">
        <v>701</v>
      </c>
      <c r="B352">
        <v>23.94</v>
      </c>
      <c r="C352">
        <v>4.2</v>
      </c>
      <c r="D352" t="s">
        <v>4680</v>
      </c>
      <c r="E352" t="s">
        <v>4680</v>
      </c>
      <c r="F352" t="s">
        <v>4680</v>
      </c>
      <c r="G352" t="s">
        <v>4681</v>
      </c>
      <c r="H352" t="s">
        <v>4682</v>
      </c>
      <c r="K352" t="s">
        <v>701</v>
      </c>
      <c r="L352">
        <v>23.94</v>
      </c>
      <c r="M352" t="str">
        <f t="shared" si="10"/>
        <v>Normal</v>
      </c>
      <c r="N352">
        <v>4.2</v>
      </c>
      <c r="O352" t="str">
        <f t="shared" si="11"/>
        <v>NORMAL</v>
      </c>
      <c r="P352" t="s">
        <v>4680</v>
      </c>
      <c r="Q352" t="s">
        <v>4680</v>
      </c>
      <c r="R352" t="s">
        <v>4680</v>
      </c>
      <c r="S352" t="s">
        <v>4681</v>
      </c>
      <c r="T352" t="s">
        <v>4682</v>
      </c>
    </row>
    <row r="353" spans="1:20" x14ac:dyDescent="0.35">
      <c r="A353" t="s">
        <v>703</v>
      </c>
      <c r="B353">
        <v>20.03</v>
      </c>
      <c r="C353">
        <v>6.14</v>
      </c>
      <c r="D353" t="s">
        <v>4682</v>
      </c>
      <c r="E353" t="s">
        <v>4680</v>
      </c>
      <c r="F353" t="s">
        <v>4680</v>
      </c>
      <c r="G353" t="s">
        <v>4681</v>
      </c>
      <c r="H353" t="s">
        <v>4682</v>
      </c>
      <c r="K353" t="s">
        <v>703</v>
      </c>
      <c r="L353">
        <v>20.03</v>
      </c>
      <c r="M353" t="str">
        <f t="shared" si="10"/>
        <v>Normal</v>
      </c>
      <c r="N353">
        <v>6.14</v>
      </c>
      <c r="O353" t="str">
        <f t="shared" si="11"/>
        <v>PREDIABETES</v>
      </c>
      <c r="P353" t="s">
        <v>4682</v>
      </c>
      <c r="Q353" t="s">
        <v>4680</v>
      </c>
      <c r="R353" t="s">
        <v>4680</v>
      </c>
      <c r="S353" t="s">
        <v>4681</v>
      </c>
      <c r="T353" t="s">
        <v>4682</v>
      </c>
    </row>
    <row r="354" spans="1:20" x14ac:dyDescent="0.35">
      <c r="A354" t="s">
        <v>705</v>
      </c>
      <c r="B354">
        <v>41.42</v>
      </c>
      <c r="C354">
        <v>6.07</v>
      </c>
      <c r="D354" t="s">
        <v>4680</v>
      </c>
      <c r="E354" t="s">
        <v>4680</v>
      </c>
      <c r="F354" t="s">
        <v>4680</v>
      </c>
      <c r="G354" t="s">
        <v>4681</v>
      </c>
      <c r="H354" t="s">
        <v>4680</v>
      </c>
      <c r="K354" t="s">
        <v>705</v>
      </c>
      <c r="L354">
        <v>41.42</v>
      </c>
      <c r="M354" t="str">
        <f t="shared" si="10"/>
        <v>OVERWEIGHT</v>
      </c>
      <c r="N354">
        <v>6.07</v>
      </c>
      <c r="O354" t="str">
        <f t="shared" si="11"/>
        <v>PREDIABETES</v>
      </c>
      <c r="P354" t="s">
        <v>4680</v>
      </c>
      <c r="Q354" t="s">
        <v>4680</v>
      </c>
      <c r="R354" t="s">
        <v>4680</v>
      </c>
      <c r="S354" t="s">
        <v>4681</v>
      </c>
      <c r="T354" t="s">
        <v>4680</v>
      </c>
    </row>
    <row r="355" spans="1:20" x14ac:dyDescent="0.35">
      <c r="A355" t="s">
        <v>707</v>
      </c>
      <c r="B355">
        <v>36.67</v>
      </c>
      <c r="C355">
        <v>10.210000000000001</v>
      </c>
      <c r="D355" t="s">
        <v>4680</v>
      </c>
      <c r="E355" t="s">
        <v>4680</v>
      </c>
      <c r="F355" t="s">
        <v>4680</v>
      </c>
      <c r="G355" t="s">
        <v>4681</v>
      </c>
      <c r="H355" t="s">
        <v>4680</v>
      </c>
      <c r="K355" t="s">
        <v>707</v>
      </c>
      <c r="L355">
        <v>36.67</v>
      </c>
      <c r="M355" t="str">
        <f t="shared" si="10"/>
        <v>OVERWEIGHT</v>
      </c>
      <c r="N355">
        <v>10.210000000000001</v>
      </c>
      <c r="O355" t="str">
        <f t="shared" si="11"/>
        <v>DIABETES</v>
      </c>
      <c r="P355" t="s">
        <v>4680</v>
      </c>
      <c r="Q355" t="s">
        <v>4680</v>
      </c>
      <c r="R355" t="s">
        <v>4680</v>
      </c>
      <c r="S355" t="s">
        <v>4681</v>
      </c>
      <c r="T355" t="s">
        <v>4680</v>
      </c>
    </row>
    <row r="356" spans="1:20" x14ac:dyDescent="0.35">
      <c r="A356" t="s">
        <v>709</v>
      </c>
      <c r="B356">
        <v>27.645</v>
      </c>
      <c r="C356">
        <v>4.6900000000000004</v>
      </c>
      <c r="D356" t="s">
        <v>4680</v>
      </c>
      <c r="E356" t="s">
        <v>4680</v>
      </c>
      <c r="F356" t="s">
        <v>4680</v>
      </c>
      <c r="G356" t="s">
        <v>4681</v>
      </c>
      <c r="H356" t="s">
        <v>4680</v>
      </c>
      <c r="K356" t="s">
        <v>709</v>
      </c>
      <c r="L356">
        <v>27.645</v>
      </c>
      <c r="M356" t="str">
        <f t="shared" si="10"/>
        <v>OBESITY</v>
      </c>
      <c r="N356">
        <v>4.6900000000000004</v>
      </c>
      <c r="O356" t="str">
        <f t="shared" si="11"/>
        <v>NORMAL</v>
      </c>
      <c r="P356" t="s">
        <v>4680</v>
      </c>
      <c r="Q356" t="s">
        <v>4680</v>
      </c>
      <c r="R356" t="s">
        <v>4680</v>
      </c>
      <c r="S356" t="s">
        <v>4681</v>
      </c>
      <c r="T356" t="s">
        <v>4680</v>
      </c>
    </row>
    <row r="357" spans="1:20" x14ac:dyDescent="0.35">
      <c r="A357" t="s">
        <v>711</v>
      </c>
      <c r="B357">
        <v>22.72</v>
      </c>
      <c r="C357">
        <v>5.71</v>
      </c>
      <c r="D357" t="s">
        <v>4680</v>
      </c>
      <c r="E357" t="s">
        <v>4680</v>
      </c>
      <c r="F357" t="s">
        <v>4680</v>
      </c>
      <c r="G357" t="s">
        <v>4681</v>
      </c>
      <c r="H357" t="s">
        <v>4682</v>
      </c>
      <c r="K357" t="s">
        <v>711</v>
      </c>
      <c r="L357">
        <v>22.72</v>
      </c>
      <c r="M357" t="str">
        <f t="shared" si="10"/>
        <v>Normal</v>
      </c>
      <c r="N357">
        <v>5.71</v>
      </c>
      <c r="O357" t="str">
        <f t="shared" si="11"/>
        <v>PREDIABETES</v>
      </c>
      <c r="P357" t="s">
        <v>4680</v>
      </c>
      <c r="Q357" t="s">
        <v>4680</v>
      </c>
      <c r="R357" t="s">
        <v>4680</v>
      </c>
      <c r="S357" t="s">
        <v>4681</v>
      </c>
      <c r="T357" t="s">
        <v>4682</v>
      </c>
    </row>
    <row r="358" spans="1:20" x14ac:dyDescent="0.35">
      <c r="A358" t="s">
        <v>713</v>
      </c>
      <c r="B358">
        <v>36.520000000000003</v>
      </c>
      <c r="C358">
        <v>9.07</v>
      </c>
      <c r="D358" t="s">
        <v>4682</v>
      </c>
      <c r="E358" t="s">
        <v>4680</v>
      </c>
      <c r="F358" t="s">
        <v>4683</v>
      </c>
      <c r="G358">
        <v>1</v>
      </c>
      <c r="H358" t="s">
        <v>4680</v>
      </c>
      <c r="K358" t="s">
        <v>713</v>
      </c>
      <c r="L358">
        <v>36.520000000000003</v>
      </c>
      <c r="M358" t="str">
        <f t="shared" si="10"/>
        <v>OVERWEIGHT</v>
      </c>
      <c r="N358">
        <v>9.07</v>
      </c>
      <c r="O358" t="str">
        <f t="shared" si="11"/>
        <v>DIABETES</v>
      </c>
      <c r="P358" t="s">
        <v>4682</v>
      </c>
      <c r="Q358" t="s">
        <v>4680</v>
      </c>
      <c r="R358" t="s">
        <v>4683</v>
      </c>
      <c r="S358">
        <v>1</v>
      </c>
      <c r="T358" t="s">
        <v>4680</v>
      </c>
    </row>
    <row r="359" spans="1:20" x14ac:dyDescent="0.35">
      <c r="A359" t="s">
        <v>715</v>
      </c>
      <c r="B359">
        <v>33.96</v>
      </c>
      <c r="C359">
        <v>4.99</v>
      </c>
      <c r="D359" t="s">
        <v>4680</v>
      </c>
      <c r="E359" t="s">
        <v>4680</v>
      </c>
      <c r="F359" t="s">
        <v>4680</v>
      </c>
      <c r="G359" t="s">
        <v>4681</v>
      </c>
      <c r="H359" t="s">
        <v>4682</v>
      </c>
      <c r="K359" t="s">
        <v>715</v>
      </c>
      <c r="L359">
        <v>33.96</v>
      </c>
      <c r="M359" t="str">
        <f t="shared" si="10"/>
        <v>OVERWEIGHT</v>
      </c>
      <c r="N359">
        <v>4.99</v>
      </c>
      <c r="O359" t="str">
        <f t="shared" si="11"/>
        <v>NORMAL</v>
      </c>
      <c r="P359" t="s">
        <v>4680</v>
      </c>
      <c r="Q359" t="s">
        <v>4680</v>
      </c>
      <c r="R359" t="s">
        <v>4680</v>
      </c>
      <c r="S359" t="s">
        <v>4681</v>
      </c>
      <c r="T359" t="s">
        <v>4682</v>
      </c>
    </row>
    <row r="360" spans="1:20" x14ac:dyDescent="0.35">
      <c r="A360" t="s">
        <v>717</v>
      </c>
      <c r="B360">
        <v>26.695</v>
      </c>
      <c r="C360">
        <v>8.31</v>
      </c>
      <c r="D360" t="s">
        <v>4680</v>
      </c>
      <c r="E360" t="s">
        <v>4680</v>
      </c>
      <c r="F360" t="s">
        <v>4680</v>
      </c>
      <c r="G360" t="s">
        <v>4681</v>
      </c>
      <c r="H360" t="s">
        <v>4682</v>
      </c>
      <c r="K360" t="s">
        <v>717</v>
      </c>
      <c r="L360">
        <v>26.695</v>
      </c>
      <c r="M360" t="str">
        <f t="shared" si="10"/>
        <v>OBESITY</v>
      </c>
      <c r="N360">
        <v>8.31</v>
      </c>
      <c r="O360" t="str">
        <f t="shared" si="11"/>
        <v>DIABETES</v>
      </c>
      <c r="P360" t="s">
        <v>4680</v>
      </c>
      <c r="Q360" t="s">
        <v>4680</v>
      </c>
      <c r="R360" t="s">
        <v>4680</v>
      </c>
      <c r="S360" t="s">
        <v>4681</v>
      </c>
      <c r="T360" t="s">
        <v>4682</v>
      </c>
    </row>
    <row r="361" spans="1:20" x14ac:dyDescent="0.35">
      <c r="A361" t="s">
        <v>719</v>
      </c>
      <c r="B361">
        <v>18.45</v>
      </c>
      <c r="C361">
        <v>5.07</v>
      </c>
      <c r="D361" t="s">
        <v>4682</v>
      </c>
      <c r="E361" t="s">
        <v>4680</v>
      </c>
      <c r="F361" t="s">
        <v>4680</v>
      </c>
      <c r="G361" t="s">
        <v>4681</v>
      </c>
      <c r="H361" t="s">
        <v>4682</v>
      </c>
      <c r="K361" t="s">
        <v>719</v>
      </c>
      <c r="L361">
        <v>18.45</v>
      </c>
      <c r="M361" t="str">
        <f t="shared" si="10"/>
        <v>Underweight</v>
      </c>
      <c r="N361">
        <v>5.07</v>
      </c>
      <c r="O361" t="str">
        <f t="shared" si="11"/>
        <v>NORMAL</v>
      </c>
      <c r="P361" t="s">
        <v>4682</v>
      </c>
      <c r="Q361" t="s">
        <v>4680</v>
      </c>
      <c r="R361" t="s">
        <v>4680</v>
      </c>
      <c r="S361" t="s">
        <v>4681</v>
      </c>
      <c r="T361" t="s">
        <v>4682</v>
      </c>
    </row>
    <row r="362" spans="1:20" x14ac:dyDescent="0.35">
      <c r="A362" t="s">
        <v>721</v>
      </c>
      <c r="B362">
        <v>33.18</v>
      </c>
      <c r="C362">
        <v>4.79</v>
      </c>
      <c r="D362" t="s">
        <v>4680</v>
      </c>
      <c r="E362" t="s">
        <v>4680</v>
      </c>
      <c r="F362" t="s">
        <v>4680</v>
      </c>
      <c r="G362" t="s">
        <v>4681</v>
      </c>
      <c r="H362" t="s">
        <v>4682</v>
      </c>
      <c r="K362" t="s">
        <v>721</v>
      </c>
      <c r="L362">
        <v>33.18</v>
      </c>
      <c r="M362" t="str">
        <f t="shared" si="10"/>
        <v>OVERWEIGHT</v>
      </c>
      <c r="N362">
        <v>4.79</v>
      </c>
      <c r="O362" t="str">
        <f t="shared" si="11"/>
        <v>NORMAL</v>
      </c>
      <c r="P362" t="s">
        <v>4680</v>
      </c>
      <c r="Q362" t="s">
        <v>4680</v>
      </c>
      <c r="R362" t="s">
        <v>4680</v>
      </c>
      <c r="S362" t="s">
        <v>4681</v>
      </c>
      <c r="T362" t="s">
        <v>4682</v>
      </c>
    </row>
    <row r="363" spans="1:20" x14ac:dyDescent="0.35">
      <c r="A363" t="s">
        <v>723</v>
      </c>
      <c r="B363">
        <v>36.1</v>
      </c>
      <c r="C363">
        <v>11.39</v>
      </c>
      <c r="D363" t="s">
        <v>4682</v>
      </c>
      <c r="E363" t="s">
        <v>4680</v>
      </c>
      <c r="F363" t="s">
        <v>4680</v>
      </c>
      <c r="G363">
        <v>2</v>
      </c>
      <c r="H363" t="s">
        <v>4680</v>
      </c>
      <c r="K363" t="s">
        <v>723</v>
      </c>
      <c r="L363">
        <v>36.1</v>
      </c>
      <c r="M363" t="str">
        <f t="shared" si="10"/>
        <v>OVERWEIGHT</v>
      </c>
      <c r="N363">
        <v>11.39</v>
      </c>
      <c r="O363" t="str">
        <f t="shared" si="11"/>
        <v>DIABETES</v>
      </c>
      <c r="P363" t="s">
        <v>4682</v>
      </c>
      <c r="Q363" t="s">
        <v>4680</v>
      </c>
      <c r="R363" t="s">
        <v>4680</v>
      </c>
      <c r="S363">
        <v>2</v>
      </c>
      <c r="T363" t="s">
        <v>4680</v>
      </c>
    </row>
    <row r="364" spans="1:20" x14ac:dyDescent="0.35">
      <c r="A364" t="s">
        <v>725</v>
      </c>
      <c r="B364">
        <v>22.77</v>
      </c>
      <c r="C364">
        <v>6</v>
      </c>
      <c r="D364" t="s">
        <v>4680</v>
      </c>
      <c r="E364" t="s">
        <v>4680</v>
      </c>
      <c r="F364" t="s">
        <v>4680</v>
      </c>
      <c r="G364" t="s">
        <v>4681</v>
      </c>
      <c r="H364" t="s">
        <v>4682</v>
      </c>
      <c r="K364" t="s">
        <v>725</v>
      </c>
      <c r="L364">
        <v>22.77</v>
      </c>
      <c r="M364" t="str">
        <f t="shared" si="10"/>
        <v>Normal</v>
      </c>
      <c r="N364">
        <v>6</v>
      </c>
      <c r="O364" t="str">
        <f t="shared" si="11"/>
        <v>PREDIABETES</v>
      </c>
      <c r="P364" t="s">
        <v>4680</v>
      </c>
      <c r="Q364" t="s">
        <v>4680</v>
      </c>
      <c r="R364" t="s">
        <v>4680</v>
      </c>
      <c r="S364" t="s">
        <v>4681</v>
      </c>
      <c r="T364" t="s">
        <v>4682</v>
      </c>
    </row>
    <row r="365" spans="1:20" x14ac:dyDescent="0.35">
      <c r="A365" t="s">
        <v>727</v>
      </c>
      <c r="B365">
        <v>21.24</v>
      </c>
      <c r="C365">
        <v>5.13</v>
      </c>
      <c r="D365" t="s">
        <v>4680</v>
      </c>
      <c r="E365" t="s">
        <v>4680</v>
      </c>
      <c r="F365" t="s">
        <v>4680</v>
      </c>
      <c r="G365" t="s">
        <v>4681</v>
      </c>
      <c r="H365" t="s">
        <v>4682</v>
      </c>
      <c r="K365" t="s">
        <v>727</v>
      </c>
      <c r="L365">
        <v>21.24</v>
      </c>
      <c r="M365" t="str">
        <f t="shared" si="10"/>
        <v>Normal</v>
      </c>
      <c r="N365">
        <v>5.13</v>
      </c>
      <c r="O365" t="str">
        <f t="shared" si="11"/>
        <v>NORMAL</v>
      </c>
      <c r="P365" t="s">
        <v>4680</v>
      </c>
      <c r="Q365" t="s">
        <v>4680</v>
      </c>
      <c r="R365" t="s">
        <v>4680</v>
      </c>
      <c r="S365" t="s">
        <v>4681</v>
      </c>
      <c r="T365" t="s">
        <v>4682</v>
      </c>
    </row>
    <row r="366" spans="1:20" x14ac:dyDescent="0.35">
      <c r="A366" t="s">
        <v>729</v>
      </c>
      <c r="B366">
        <v>17.600000000000001</v>
      </c>
      <c r="C366">
        <v>5.26</v>
      </c>
      <c r="D366" t="s">
        <v>4682</v>
      </c>
      <c r="E366" t="s">
        <v>4680</v>
      </c>
      <c r="F366" t="s">
        <v>4680</v>
      </c>
      <c r="G366" t="s">
        <v>4681</v>
      </c>
      <c r="H366" t="s">
        <v>4682</v>
      </c>
      <c r="K366" t="s">
        <v>729</v>
      </c>
      <c r="L366">
        <v>17.600000000000001</v>
      </c>
      <c r="M366" t="str">
        <f t="shared" si="10"/>
        <v>Underweight</v>
      </c>
      <c r="N366">
        <v>5.26</v>
      </c>
      <c r="O366" t="str">
        <f t="shared" si="11"/>
        <v>NORMAL</v>
      </c>
      <c r="P366" t="s">
        <v>4682</v>
      </c>
      <c r="Q366" t="s">
        <v>4680</v>
      </c>
      <c r="R366" t="s">
        <v>4680</v>
      </c>
      <c r="S366" t="s">
        <v>4681</v>
      </c>
      <c r="T366" t="s">
        <v>4682</v>
      </c>
    </row>
    <row r="367" spans="1:20" x14ac:dyDescent="0.35">
      <c r="A367" t="s">
        <v>731</v>
      </c>
      <c r="B367">
        <v>26.29</v>
      </c>
      <c r="C367">
        <v>6.84</v>
      </c>
      <c r="D367" t="s">
        <v>4680</v>
      </c>
      <c r="E367" t="s">
        <v>4680</v>
      </c>
      <c r="F367" t="s">
        <v>4680</v>
      </c>
      <c r="G367" t="s">
        <v>4681</v>
      </c>
      <c r="H367" t="s">
        <v>4682</v>
      </c>
      <c r="K367" t="s">
        <v>731</v>
      </c>
      <c r="L367">
        <v>26.29</v>
      </c>
      <c r="M367" t="str">
        <f t="shared" si="10"/>
        <v>OBESITY</v>
      </c>
      <c r="N367">
        <v>6.84</v>
      </c>
      <c r="O367" t="str">
        <f t="shared" si="11"/>
        <v>DIABETES</v>
      </c>
      <c r="P367" t="s">
        <v>4680</v>
      </c>
      <c r="Q367" t="s">
        <v>4680</v>
      </c>
      <c r="R367" t="s">
        <v>4680</v>
      </c>
      <c r="S367" t="s">
        <v>4681</v>
      </c>
      <c r="T367" t="s">
        <v>4682</v>
      </c>
    </row>
    <row r="368" spans="1:20" x14ac:dyDescent="0.35">
      <c r="A368" t="s">
        <v>733</v>
      </c>
      <c r="B368">
        <v>35.31</v>
      </c>
      <c r="C368">
        <v>9.0399999999999991</v>
      </c>
      <c r="D368" t="s">
        <v>4680</v>
      </c>
      <c r="E368" t="s">
        <v>4680</v>
      </c>
      <c r="F368" t="s">
        <v>4680</v>
      </c>
      <c r="G368" t="s">
        <v>4681</v>
      </c>
      <c r="H368" t="s">
        <v>4680</v>
      </c>
      <c r="K368" t="s">
        <v>733</v>
      </c>
      <c r="L368">
        <v>35.31</v>
      </c>
      <c r="M368" t="str">
        <f t="shared" si="10"/>
        <v>OVERWEIGHT</v>
      </c>
      <c r="N368">
        <v>9.0399999999999991</v>
      </c>
      <c r="O368" t="str">
        <f t="shared" si="11"/>
        <v>DIABETES</v>
      </c>
      <c r="P368" t="s">
        <v>4680</v>
      </c>
      <c r="Q368" t="s">
        <v>4680</v>
      </c>
      <c r="R368" t="s">
        <v>4680</v>
      </c>
      <c r="S368" t="s">
        <v>4681</v>
      </c>
      <c r="T368" t="s">
        <v>4680</v>
      </c>
    </row>
    <row r="369" spans="1:20" x14ac:dyDescent="0.35">
      <c r="A369" t="s">
        <v>735</v>
      </c>
      <c r="B369">
        <v>27.04</v>
      </c>
      <c r="C369">
        <v>4.0999999999999996</v>
      </c>
      <c r="D369" t="s">
        <v>4680</v>
      </c>
      <c r="E369" t="s">
        <v>4680</v>
      </c>
      <c r="F369" t="s">
        <v>4680</v>
      </c>
      <c r="G369">
        <v>1</v>
      </c>
      <c r="H369" t="s">
        <v>4682</v>
      </c>
      <c r="K369" t="s">
        <v>735</v>
      </c>
      <c r="L369">
        <v>27.04</v>
      </c>
      <c r="M369" t="str">
        <f t="shared" si="10"/>
        <v>OBESITY</v>
      </c>
      <c r="N369">
        <v>4.0999999999999996</v>
      </c>
      <c r="O369" t="str">
        <f t="shared" si="11"/>
        <v>NORMAL</v>
      </c>
      <c r="P369" t="s">
        <v>4680</v>
      </c>
      <c r="Q369" t="s">
        <v>4680</v>
      </c>
      <c r="R369" t="s">
        <v>4680</v>
      </c>
      <c r="S369">
        <v>1</v>
      </c>
      <c r="T369" t="s">
        <v>4682</v>
      </c>
    </row>
    <row r="370" spans="1:20" x14ac:dyDescent="0.35">
      <c r="A370" t="s">
        <v>737</v>
      </c>
      <c r="B370">
        <v>30.23</v>
      </c>
      <c r="C370">
        <v>4.2300000000000004</v>
      </c>
      <c r="D370" t="s">
        <v>4682</v>
      </c>
      <c r="E370" t="s">
        <v>4680</v>
      </c>
      <c r="F370" t="s">
        <v>4683</v>
      </c>
      <c r="G370">
        <v>1</v>
      </c>
      <c r="H370" t="s">
        <v>4682</v>
      </c>
      <c r="K370" t="s">
        <v>737</v>
      </c>
      <c r="L370">
        <v>30.23</v>
      </c>
      <c r="M370" t="str">
        <f t="shared" si="10"/>
        <v>OVERWEIGHT</v>
      </c>
      <c r="N370">
        <v>4.2300000000000004</v>
      </c>
      <c r="O370" t="str">
        <f t="shared" si="11"/>
        <v>NORMAL</v>
      </c>
      <c r="P370" t="s">
        <v>4682</v>
      </c>
      <c r="Q370" t="s">
        <v>4680</v>
      </c>
      <c r="R370" t="s">
        <v>4683</v>
      </c>
      <c r="S370">
        <v>1</v>
      </c>
      <c r="T370" t="s">
        <v>4682</v>
      </c>
    </row>
    <row r="371" spans="1:20" x14ac:dyDescent="0.35">
      <c r="A371" t="s">
        <v>739</v>
      </c>
      <c r="B371">
        <v>30.6</v>
      </c>
      <c r="C371">
        <v>6.48</v>
      </c>
      <c r="D371" t="s">
        <v>4682</v>
      </c>
      <c r="E371" t="s">
        <v>4680</v>
      </c>
      <c r="F371" t="s">
        <v>4683</v>
      </c>
      <c r="G371">
        <v>1</v>
      </c>
      <c r="H371" t="s">
        <v>4682</v>
      </c>
      <c r="K371" t="s">
        <v>739</v>
      </c>
      <c r="L371">
        <v>30.6</v>
      </c>
      <c r="M371" t="str">
        <f t="shared" si="10"/>
        <v>OVERWEIGHT</v>
      </c>
      <c r="N371">
        <v>6.48</v>
      </c>
      <c r="O371" t="b">
        <f t="shared" si="11"/>
        <v>0</v>
      </c>
      <c r="P371" t="s">
        <v>4682</v>
      </c>
      <c r="Q371" t="s">
        <v>4680</v>
      </c>
      <c r="R371" t="s">
        <v>4683</v>
      </c>
      <c r="S371">
        <v>1</v>
      </c>
      <c r="T371" t="s">
        <v>4682</v>
      </c>
    </row>
    <row r="372" spans="1:20" x14ac:dyDescent="0.35">
      <c r="A372" t="s">
        <v>741</v>
      </c>
      <c r="B372">
        <v>26.8</v>
      </c>
      <c r="C372">
        <v>5.53</v>
      </c>
      <c r="D372" t="s">
        <v>4680</v>
      </c>
      <c r="E372" t="s">
        <v>4680</v>
      </c>
      <c r="F372" t="s">
        <v>4680</v>
      </c>
      <c r="G372">
        <v>1</v>
      </c>
      <c r="H372" t="s">
        <v>4682</v>
      </c>
      <c r="K372" t="s">
        <v>741</v>
      </c>
      <c r="L372">
        <v>26.8</v>
      </c>
      <c r="M372" t="str">
        <f t="shared" si="10"/>
        <v>OBESITY</v>
      </c>
      <c r="N372">
        <v>5.53</v>
      </c>
      <c r="O372" t="str">
        <f t="shared" si="11"/>
        <v>NORMAL</v>
      </c>
      <c r="P372" t="s">
        <v>4680</v>
      </c>
      <c r="Q372" t="s">
        <v>4680</v>
      </c>
      <c r="R372" t="s">
        <v>4680</v>
      </c>
      <c r="S372">
        <v>1</v>
      </c>
      <c r="T372" t="s">
        <v>4682</v>
      </c>
    </row>
    <row r="373" spans="1:20" x14ac:dyDescent="0.35">
      <c r="A373" t="s">
        <v>743</v>
      </c>
      <c r="B373">
        <v>16.86</v>
      </c>
      <c r="C373">
        <v>4.07</v>
      </c>
      <c r="D373" t="s">
        <v>4682</v>
      </c>
      <c r="E373" t="s">
        <v>4680</v>
      </c>
      <c r="F373" t="s">
        <v>4680</v>
      </c>
      <c r="G373" t="s">
        <v>4681</v>
      </c>
      <c r="H373" t="s">
        <v>4682</v>
      </c>
      <c r="K373" t="s">
        <v>743</v>
      </c>
      <c r="L373">
        <v>16.86</v>
      </c>
      <c r="M373" t="str">
        <f t="shared" si="10"/>
        <v>Underweight</v>
      </c>
      <c r="N373">
        <v>4.07</v>
      </c>
      <c r="O373" t="str">
        <f t="shared" si="11"/>
        <v>NORMAL</v>
      </c>
      <c r="P373" t="s">
        <v>4682</v>
      </c>
      <c r="Q373" t="s">
        <v>4680</v>
      </c>
      <c r="R373" t="s">
        <v>4680</v>
      </c>
      <c r="S373" t="s">
        <v>4681</v>
      </c>
      <c r="T373" t="s">
        <v>4682</v>
      </c>
    </row>
    <row r="374" spans="1:20" x14ac:dyDescent="0.35">
      <c r="A374" t="s">
        <v>745</v>
      </c>
      <c r="B374">
        <v>16.3</v>
      </c>
      <c r="C374">
        <v>5.51</v>
      </c>
      <c r="D374" t="s">
        <v>4680</v>
      </c>
      <c r="E374" t="s">
        <v>4680</v>
      </c>
      <c r="F374" t="s">
        <v>4680</v>
      </c>
      <c r="G374">
        <v>1</v>
      </c>
      <c r="H374" t="s">
        <v>4682</v>
      </c>
      <c r="K374" t="s">
        <v>745</v>
      </c>
      <c r="L374">
        <v>16.3</v>
      </c>
      <c r="M374" t="str">
        <f t="shared" si="10"/>
        <v>Underweight</v>
      </c>
      <c r="N374">
        <v>5.51</v>
      </c>
      <c r="O374" t="str">
        <f t="shared" si="11"/>
        <v>NORMAL</v>
      </c>
      <c r="P374" t="s">
        <v>4680</v>
      </c>
      <c r="Q374" t="s">
        <v>4680</v>
      </c>
      <c r="R374" t="s">
        <v>4680</v>
      </c>
      <c r="S374">
        <v>1</v>
      </c>
      <c r="T374" t="s">
        <v>4682</v>
      </c>
    </row>
    <row r="375" spans="1:20" x14ac:dyDescent="0.35">
      <c r="A375" t="s">
        <v>747</v>
      </c>
      <c r="B375">
        <v>29.81</v>
      </c>
      <c r="C375">
        <v>11.66</v>
      </c>
      <c r="D375" t="s">
        <v>4680</v>
      </c>
      <c r="E375" t="s">
        <v>4680</v>
      </c>
      <c r="F375" t="s">
        <v>4680</v>
      </c>
      <c r="G375" t="s">
        <v>4681</v>
      </c>
      <c r="H375" t="s">
        <v>4682</v>
      </c>
      <c r="K375" t="s">
        <v>747</v>
      </c>
      <c r="L375">
        <v>29.81</v>
      </c>
      <c r="M375" t="str">
        <f t="shared" si="10"/>
        <v>OBESITY</v>
      </c>
      <c r="N375">
        <v>11.66</v>
      </c>
      <c r="O375" t="str">
        <f t="shared" si="11"/>
        <v>DIABETES</v>
      </c>
      <c r="P375" t="s">
        <v>4680</v>
      </c>
      <c r="Q375" t="s">
        <v>4680</v>
      </c>
      <c r="R375" t="s">
        <v>4680</v>
      </c>
      <c r="S375" t="s">
        <v>4681</v>
      </c>
      <c r="T375" t="s">
        <v>4682</v>
      </c>
    </row>
    <row r="376" spans="1:20" x14ac:dyDescent="0.35">
      <c r="A376" t="s">
        <v>749</v>
      </c>
      <c r="B376">
        <v>16.329999999999998</v>
      </c>
      <c r="C376">
        <v>7.26</v>
      </c>
      <c r="D376" t="s">
        <v>4682</v>
      </c>
      <c r="E376" t="s">
        <v>4680</v>
      </c>
      <c r="F376" t="s">
        <v>4680</v>
      </c>
      <c r="G376" t="s">
        <v>4681</v>
      </c>
      <c r="H376" t="s">
        <v>4682</v>
      </c>
      <c r="K376" t="s">
        <v>749</v>
      </c>
      <c r="L376">
        <v>16.329999999999998</v>
      </c>
      <c r="M376" t="str">
        <f t="shared" si="10"/>
        <v>Underweight</v>
      </c>
      <c r="N376">
        <v>7.26</v>
      </c>
      <c r="O376" t="str">
        <f t="shared" si="11"/>
        <v>DIABETES</v>
      </c>
      <c r="P376" t="s">
        <v>4682</v>
      </c>
      <c r="Q376" t="s">
        <v>4680</v>
      </c>
      <c r="R376" t="s">
        <v>4680</v>
      </c>
      <c r="S376" t="s">
        <v>4681</v>
      </c>
      <c r="T376" t="s">
        <v>4682</v>
      </c>
    </row>
    <row r="377" spans="1:20" x14ac:dyDescent="0.35">
      <c r="A377" t="s">
        <v>751</v>
      </c>
      <c r="B377">
        <v>16.37</v>
      </c>
      <c r="C377">
        <v>4.79</v>
      </c>
      <c r="D377" t="s">
        <v>4682</v>
      </c>
      <c r="E377" t="s">
        <v>4680</v>
      </c>
      <c r="F377" t="s">
        <v>4680</v>
      </c>
      <c r="G377" t="s">
        <v>4681</v>
      </c>
      <c r="H377" t="s">
        <v>4682</v>
      </c>
      <c r="K377" t="s">
        <v>751</v>
      </c>
      <c r="L377">
        <v>16.37</v>
      </c>
      <c r="M377" t="str">
        <f t="shared" si="10"/>
        <v>Underweight</v>
      </c>
      <c r="N377">
        <v>4.79</v>
      </c>
      <c r="O377" t="str">
        <f t="shared" si="11"/>
        <v>NORMAL</v>
      </c>
      <c r="P377" t="s">
        <v>4682</v>
      </c>
      <c r="Q377" t="s">
        <v>4680</v>
      </c>
      <c r="R377" t="s">
        <v>4680</v>
      </c>
      <c r="S377" t="s">
        <v>4681</v>
      </c>
      <c r="T377" t="s">
        <v>4682</v>
      </c>
    </row>
    <row r="378" spans="1:20" x14ac:dyDescent="0.35">
      <c r="A378" t="s">
        <v>753</v>
      </c>
      <c r="B378">
        <v>22.42</v>
      </c>
      <c r="C378">
        <v>4.68</v>
      </c>
      <c r="D378" t="s">
        <v>4682</v>
      </c>
      <c r="E378" t="s">
        <v>4680</v>
      </c>
      <c r="F378" t="s">
        <v>4680</v>
      </c>
      <c r="G378">
        <v>1</v>
      </c>
      <c r="H378" t="s">
        <v>4680</v>
      </c>
      <c r="K378" t="s">
        <v>753</v>
      </c>
      <c r="L378">
        <v>22.42</v>
      </c>
      <c r="M378" t="str">
        <f t="shared" si="10"/>
        <v>Normal</v>
      </c>
      <c r="N378">
        <v>4.68</v>
      </c>
      <c r="O378" t="str">
        <f t="shared" si="11"/>
        <v>NORMAL</v>
      </c>
      <c r="P378" t="s">
        <v>4682</v>
      </c>
      <c r="Q378" t="s">
        <v>4680</v>
      </c>
      <c r="R378" t="s">
        <v>4680</v>
      </c>
      <c r="S378">
        <v>1</v>
      </c>
      <c r="T378" t="s">
        <v>4680</v>
      </c>
    </row>
    <row r="379" spans="1:20" x14ac:dyDescent="0.35">
      <c r="A379" t="s">
        <v>755</v>
      </c>
      <c r="B379">
        <v>31.35</v>
      </c>
      <c r="C379">
        <v>4.33</v>
      </c>
      <c r="D379" t="s">
        <v>4682</v>
      </c>
      <c r="E379" t="s">
        <v>4680</v>
      </c>
      <c r="F379" t="s">
        <v>4683</v>
      </c>
      <c r="G379">
        <v>1</v>
      </c>
      <c r="H379" t="s">
        <v>4680</v>
      </c>
      <c r="K379" t="s">
        <v>755</v>
      </c>
      <c r="L379">
        <v>31.35</v>
      </c>
      <c r="M379" t="str">
        <f t="shared" si="10"/>
        <v>OVERWEIGHT</v>
      </c>
      <c r="N379">
        <v>4.33</v>
      </c>
      <c r="O379" t="str">
        <f t="shared" si="11"/>
        <v>NORMAL</v>
      </c>
      <c r="P379" t="s">
        <v>4682</v>
      </c>
      <c r="Q379" t="s">
        <v>4680</v>
      </c>
      <c r="R379" t="s">
        <v>4683</v>
      </c>
      <c r="S379">
        <v>1</v>
      </c>
      <c r="T379" t="s">
        <v>4680</v>
      </c>
    </row>
    <row r="380" spans="1:20" x14ac:dyDescent="0.35">
      <c r="A380" t="s">
        <v>757</v>
      </c>
      <c r="B380">
        <v>31.9</v>
      </c>
      <c r="C380">
        <v>11.89</v>
      </c>
      <c r="D380" t="s">
        <v>4680</v>
      </c>
      <c r="E380" t="s">
        <v>4680</v>
      </c>
      <c r="F380" t="s">
        <v>4680</v>
      </c>
      <c r="G380" t="s">
        <v>4681</v>
      </c>
      <c r="H380" t="s">
        <v>4680</v>
      </c>
      <c r="K380" t="s">
        <v>757</v>
      </c>
      <c r="L380">
        <v>31.9</v>
      </c>
      <c r="M380" t="str">
        <f t="shared" si="10"/>
        <v>OVERWEIGHT</v>
      </c>
      <c r="N380">
        <v>11.89</v>
      </c>
      <c r="O380" t="str">
        <f t="shared" si="11"/>
        <v>DIABETES</v>
      </c>
      <c r="P380" t="s">
        <v>4680</v>
      </c>
      <c r="Q380" t="s">
        <v>4680</v>
      </c>
      <c r="R380" t="s">
        <v>4680</v>
      </c>
      <c r="S380" t="s">
        <v>4681</v>
      </c>
      <c r="T380" t="s">
        <v>4680</v>
      </c>
    </row>
    <row r="381" spans="1:20" x14ac:dyDescent="0.35">
      <c r="A381" t="s">
        <v>759</v>
      </c>
      <c r="B381">
        <v>30.6</v>
      </c>
      <c r="C381">
        <v>5.24</v>
      </c>
      <c r="D381" t="s">
        <v>4680</v>
      </c>
      <c r="E381" t="s">
        <v>4680</v>
      </c>
      <c r="F381" t="s">
        <v>4680</v>
      </c>
      <c r="G381" t="s">
        <v>4681</v>
      </c>
      <c r="H381" t="s">
        <v>4682</v>
      </c>
      <c r="K381" t="s">
        <v>759</v>
      </c>
      <c r="L381">
        <v>30.6</v>
      </c>
      <c r="M381" t="str">
        <f t="shared" si="10"/>
        <v>OVERWEIGHT</v>
      </c>
      <c r="N381">
        <v>5.24</v>
      </c>
      <c r="O381" t="str">
        <f t="shared" si="11"/>
        <v>NORMAL</v>
      </c>
      <c r="P381" t="s">
        <v>4680</v>
      </c>
      <c r="Q381" t="s">
        <v>4680</v>
      </c>
      <c r="R381" t="s">
        <v>4680</v>
      </c>
      <c r="S381" t="s">
        <v>4681</v>
      </c>
      <c r="T381" t="s">
        <v>4682</v>
      </c>
    </row>
    <row r="382" spans="1:20" x14ac:dyDescent="0.35">
      <c r="A382" t="s">
        <v>761</v>
      </c>
      <c r="B382">
        <v>28.975000000000001</v>
      </c>
      <c r="C382">
        <v>7.63</v>
      </c>
      <c r="D382" t="s">
        <v>4680</v>
      </c>
      <c r="E382" t="s">
        <v>4680</v>
      </c>
      <c r="F382" t="s">
        <v>4680</v>
      </c>
      <c r="G382" t="s">
        <v>4681</v>
      </c>
      <c r="H382" t="s">
        <v>4682</v>
      </c>
      <c r="K382" t="s">
        <v>761</v>
      </c>
      <c r="L382">
        <v>28.975000000000001</v>
      </c>
      <c r="M382" t="str">
        <f t="shared" si="10"/>
        <v>OBESITY</v>
      </c>
      <c r="N382">
        <v>7.63</v>
      </c>
      <c r="O382" t="str">
        <f t="shared" si="11"/>
        <v>DIABETES</v>
      </c>
      <c r="P382" t="s">
        <v>4680</v>
      </c>
      <c r="Q382" t="s">
        <v>4680</v>
      </c>
      <c r="R382" t="s">
        <v>4680</v>
      </c>
      <c r="S382" t="s">
        <v>4681</v>
      </c>
      <c r="T382" t="s">
        <v>4682</v>
      </c>
    </row>
    <row r="383" spans="1:20" x14ac:dyDescent="0.35">
      <c r="A383" t="s">
        <v>763</v>
      </c>
      <c r="B383">
        <v>24.86</v>
      </c>
      <c r="C383">
        <v>8.92</v>
      </c>
      <c r="D383" t="s">
        <v>4682</v>
      </c>
      <c r="E383" t="s">
        <v>4680</v>
      </c>
      <c r="F383" t="s">
        <v>4680</v>
      </c>
      <c r="G383">
        <v>2</v>
      </c>
      <c r="H383" t="s">
        <v>4680</v>
      </c>
      <c r="K383" t="s">
        <v>763</v>
      </c>
      <c r="L383">
        <v>24.86</v>
      </c>
      <c r="M383" t="str">
        <f t="shared" si="10"/>
        <v>Normal</v>
      </c>
      <c r="N383">
        <v>8.92</v>
      </c>
      <c r="O383" t="str">
        <f t="shared" si="11"/>
        <v>DIABETES</v>
      </c>
      <c r="P383" t="s">
        <v>4682</v>
      </c>
      <c r="Q383" t="s">
        <v>4680</v>
      </c>
      <c r="R383" t="s">
        <v>4680</v>
      </c>
      <c r="S383">
        <v>2</v>
      </c>
      <c r="T383" t="s">
        <v>4680</v>
      </c>
    </row>
    <row r="384" spans="1:20" x14ac:dyDescent="0.35">
      <c r="A384" t="s">
        <v>765</v>
      </c>
      <c r="B384">
        <v>19.54</v>
      </c>
      <c r="C384">
        <v>5.37</v>
      </c>
      <c r="D384" t="s">
        <v>4680</v>
      </c>
      <c r="E384" t="s">
        <v>4680</v>
      </c>
      <c r="F384" t="s">
        <v>4680</v>
      </c>
      <c r="G384" t="s">
        <v>4681</v>
      </c>
      <c r="H384" t="s">
        <v>4682</v>
      </c>
      <c r="K384" t="s">
        <v>765</v>
      </c>
      <c r="L384">
        <v>19.54</v>
      </c>
      <c r="M384" t="str">
        <f t="shared" si="10"/>
        <v>Normal</v>
      </c>
      <c r="N384">
        <v>5.37</v>
      </c>
      <c r="O384" t="str">
        <f t="shared" si="11"/>
        <v>NORMAL</v>
      </c>
      <c r="P384" t="s">
        <v>4680</v>
      </c>
      <c r="Q384" t="s">
        <v>4680</v>
      </c>
      <c r="R384" t="s">
        <v>4680</v>
      </c>
      <c r="S384" t="s">
        <v>4681</v>
      </c>
      <c r="T384" t="s">
        <v>4682</v>
      </c>
    </row>
    <row r="385" spans="1:20" x14ac:dyDescent="0.35">
      <c r="A385" t="s">
        <v>767</v>
      </c>
      <c r="B385">
        <v>26.74</v>
      </c>
      <c r="C385">
        <v>4.3099999999999996</v>
      </c>
      <c r="D385" t="s">
        <v>4680</v>
      </c>
      <c r="E385" t="s">
        <v>4680</v>
      </c>
      <c r="F385" t="s">
        <v>4680</v>
      </c>
      <c r="G385" t="s">
        <v>4681</v>
      </c>
      <c r="H385" t="s">
        <v>4682</v>
      </c>
      <c r="K385" t="s">
        <v>767</v>
      </c>
      <c r="L385">
        <v>26.74</v>
      </c>
      <c r="M385" t="str">
        <f t="shared" si="10"/>
        <v>OBESITY</v>
      </c>
      <c r="N385">
        <v>4.3099999999999996</v>
      </c>
      <c r="O385" t="str">
        <f t="shared" si="11"/>
        <v>NORMAL</v>
      </c>
      <c r="P385" t="s">
        <v>4680</v>
      </c>
      <c r="Q385" t="s">
        <v>4680</v>
      </c>
      <c r="R385" t="s">
        <v>4680</v>
      </c>
      <c r="S385" t="s">
        <v>4681</v>
      </c>
      <c r="T385" t="s">
        <v>4682</v>
      </c>
    </row>
    <row r="386" spans="1:20" x14ac:dyDescent="0.35">
      <c r="A386" t="s">
        <v>769</v>
      </c>
      <c r="B386">
        <v>22.99</v>
      </c>
      <c r="C386">
        <v>10.46</v>
      </c>
      <c r="D386" t="s">
        <v>4680</v>
      </c>
      <c r="E386" t="s">
        <v>4680</v>
      </c>
      <c r="F386" t="s">
        <v>4680</v>
      </c>
      <c r="G386">
        <v>3</v>
      </c>
      <c r="H386" t="s">
        <v>4682</v>
      </c>
      <c r="K386" t="s">
        <v>769</v>
      </c>
      <c r="L386">
        <v>22.99</v>
      </c>
      <c r="M386" t="str">
        <f t="shared" si="10"/>
        <v>Normal</v>
      </c>
      <c r="N386">
        <v>10.46</v>
      </c>
      <c r="O386" t="str">
        <f t="shared" si="11"/>
        <v>DIABETES</v>
      </c>
      <c r="P386" t="s">
        <v>4680</v>
      </c>
      <c r="Q386" t="s">
        <v>4680</v>
      </c>
      <c r="R386" t="s">
        <v>4680</v>
      </c>
      <c r="S386">
        <v>3</v>
      </c>
      <c r="T386" t="s">
        <v>4682</v>
      </c>
    </row>
    <row r="387" spans="1:20" x14ac:dyDescent="0.35">
      <c r="A387" t="s">
        <v>771</v>
      </c>
      <c r="B387">
        <v>31.46</v>
      </c>
      <c r="C387">
        <v>7.39</v>
      </c>
      <c r="D387" t="s">
        <v>4680</v>
      </c>
      <c r="E387" t="s">
        <v>4680</v>
      </c>
      <c r="F387" t="s">
        <v>4680</v>
      </c>
      <c r="G387" t="s">
        <v>4681</v>
      </c>
      <c r="H387" t="s">
        <v>4680</v>
      </c>
      <c r="K387" t="s">
        <v>771</v>
      </c>
      <c r="L387">
        <v>31.46</v>
      </c>
      <c r="M387" t="str">
        <f t="shared" si="10"/>
        <v>OVERWEIGHT</v>
      </c>
      <c r="N387">
        <v>7.39</v>
      </c>
      <c r="O387" t="str">
        <f t="shared" si="11"/>
        <v>DIABETES</v>
      </c>
      <c r="P387" t="s">
        <v>4680</v>
      </c>
      <c r="Q387" t="s">
        <v>4680</v>
      </c>
      <c r="R387" t="s">
        <v>4680</v>
      </c>
      <c r="S387" t="s">
        <v>4681</v>
      </c>
      <c r="T387" t="s">
        <v>4680</v>
      </c>
    </row>
    <row r="388" spans="1:20" x14ac:dyDescent="0.35">
      <c r="A388" t="s">
        <v>773</v>
      </c>
      <c r="B388">
        <v>30.86</v>
      </c>
      <c r="C388">
        <v>6.18</v>
      </c>
      <c r="D388" t="s">
        <v>4680</v>
      </c>
      <c r="E388" t="s">
        <v>4682</v>
      </c>
      <c r="F388" t="s">
        <v>4680</v>
      </c>
      <c r="G388">
        <v>2</v>
      </c>
      <c r="H388" t="s">
        <v>4682</v>
      </c>
      <c r="K388" t="s">
        <v>773</v>
      </c>
      <c r="L388">
        <v>30.86</v>
      </c>
      <c r="M388" t="str">
        <f t="shared" ref="M388:M451" si="12">IF(L388&lt;=18.5,"Underweight",IF(L388&lt;=24.9,"Normal",IF(L388&gt;=29.9,"OVERWEIGHT","OBESITY")))</f>
        <v>OVERWEIGHT</v>
      </c>
      <c r="N388">
        <v>6.18</v>
      </c>
      <c r="O388" t="str">
        <f t="shared" ref="O388:O451" si="13">IF(N388&lt;=5.7,"NORMAL",IF(N388&lt;6.4,"PREDIABETES",IF(N388&gt;=6.5,"DIABETES")))</f>
        <v>PREDIABETES</v>
      </c>
      <c r="P388" t="s">
        <v>4680</v>
      </c>
      <c r="Q388" t="s">
        <v>4682</v>
      </c>
      <c r="R388" t="s">
        <v>4680</v>
      </c>
      <c r="S388">
        <v>2</v>
      </c>
      <c r="T388" t="s">
        <v>4682</v>
      </c>
    </row>
    <row r="389" spans="1:20" x14ac:dyDescent="0.35">
      <c r="A389" t="s">
        <v>775</v>
      </c>
      <c r="B389">
        <v>31.96</v>
      </c>
      <c r="C389">
        <v>8.86</v>
      </c>
      <c r="D389" t="s">
        <v>4680</v>
      </c>
      <c r="E389" t="s">
        <v>4680</v>
      </c>
      <c r="F389" t="s">
        <v>4680</v>
      </c>
      <c r="G389" t="s">
        <v>4681</v>
      </c>
      <c r="H389" t="s">
        <v>4682</v>
      </c>
      <c r="K389" t="s">
        <v>775</v>
      </c>
      <c r="L389">
        <v>31.96</v>
      </c>
      <c r="M389" t="str">
        <f t="shared" si="12"/>
        <v>OVERWEIGHT</v>
      </c>
      <c r="N389">
        <v>8.86</v>
      </c>
      <c r="O389" t="str">
        <f t="shared" si="13"/>
        <v>DIABETES</v>
      </c>
      <c r="P389" t="s">
        <v>4680</v>
      </c>
      <c r="Q389" t="s">
        <v>4680</v>
      </c>
      <c r="R389" t="s">
        <v>4680</v>
      </c>
      <c r="S389" t="s">
        <v>4681</v>
      </c>
      <c r="T389" t="s">
        <v>4682</v>
      </c>
    </row>
    <row r="390" spans="1:20" x14ac:dyDescent="0.35">
      <c r="A390" t="s">
        <v>777</v>
      </c>
      <c r="B390">
        <v>23.76</v>
      </c>
      <c r="C390">
        <v>10.96</v>
      </c>
      <c r="D390" t="s">
        <v>4680</v>
      </c>
      <c r="E390" t="s">
        <v>4680</v>
      </c>
      <c r="F390" t="s">
        <v>4680</v>
      </c>
      <c r="G390">
        <v>3</v>
      </c>
      <c r="H390" t="s">
        <v>4682</v>
      </c>
      <c r="K390" t="s">
        <v>777</v>
      </c>
      <c r="L390">
        <v>23.76</v>
      </c>
      <c r="M390" t="str">
        <f t="shared" si="12"/>
        <v>Normal</v>
      </c>
      <c r="N390">
        <v>10.96</v>
      </c>
      <c r="O390" t="str">
        <f t="shared" si="13"/>
        <v>DIABETES</v>
      </c>
      <c r="P390" t="s">
        <v>4680</v>
      </c>
      <c r="Q390" t="s">
        <v>4680</v>
      </c>
      <c r="R390" t="s">
        <v>4680</v>
      </c>
      <c r="S390">
        <v>3</v>
      </c>
      <c r="T390" t="s">
        <v>4682</v>
      </c>
    </row>
    <row r="391" spans="1:20" x14ac:dyDescent="0.35">
      <c r="A391" t="s">
        <v>779</v>
      </c>
      <c r="B391">
        <v>19.38</v>
      </c>
      <c r="C391">
        <v>6.28</v>
      </c>
      <c r="D391" t="s">
        <v>4680</v>
      </c>
      <c r="E391" t="s">
        <v>4680</v>
      </c>
      <c r="F391" t="s">
        <v>4680</v>
      </c>
      <c r="G391" t="s">
        <v>4681</v>
      </c>
      <c r="H391" t="s">
        <v>4682</v>
      </c>
      <c r="K391" t="s">
        <v>779</v>
      </c>
      <c r="L391">
        <v>19.38</v>
      </c>
      <c r="M391" t="str">
        <f t="shared" si="12"/>
        <v>Normal</v>
      </c>
      <c r="N391">
        <v>6.28</v>
      </c>
      <c r="O391" t="str">
        <f t="shared" si="13"/>
        <v>PREDIABETES</v>
      </c>
      <c r="P391" t="s">
        <v>4680</v>
      </c>
      <c r="Q391" t="s">
        <v>4680</v>
      </c>
      <c r="R391" t="s">
        <v>4680</v>
      </c>
      <c r="S391" t="s">
        <v>4681</v>
      </c>
      <c r="T391" t="s">
        <v>4682</v>
      </c>
    </row>
    <row r="392" spans="1:20" x14ac:dyDescent="0.35">
      <c r="A392" t="s">
        <v>781</v>
      </c>
      <c r="B392">
        <v>16.21</v>
      </c>
      <c r="C392">
        <v>6.29</v>
      </c>
      <c r="D392" t="s">
        <v>4682</v>
      </c>
      <c r="E392" t="s">
        <v>4680</v>
      </c>
      <c r="F392" t="s">
        <v>4680</v>
      </c>
      <c r="G392">
        <v>1</v>
      </c>
      <c r="H392" t="s">
        <v>4682</v>
      </c>
      <c r="K392" t="s">
        <v>781</v>
      </c>
      <c r="L392">
        <v>16.21</v>
      </c>
      <c r="M392" t="str">
        <f t="shared" si="12"/>
        <v>Underweight</v>
      </c>
      <c r="N392">
        <v>6.29</v>
      </c>
      <c r="O392" t="str">
        <f t="shared" si="13"/>
        <v>PREDIABETES</v>
      </c>
      <c r="P392" t="s">
        <v>4682</v>
      </c>
      <c r="Q392" t="s">
        <v>4680</v>
      </c>
      <c r="R392" t="s">
        <v>4680</v>
      </c>
      <c r="S392">
        <v>1</v>
      </c>
      <c r="T392" t="s">
        <v>4682</v>
      </c>
    </row>
    <row r="393" spans="1:20" x14ac:dyDescent="0.35">
      <c r="A393" t="s">
        <v>783</v>
      </c>
      <c r="B393">
        <v>32.54</v>
      </c>
      <c r="C393">
        <v>4.0199999999999996</v>
      </c>
      <c r="D393" t="s">
        <v>4680</v>
      </c>
      <c r="E393" t="s">
        <v>4682</v>
      </c>
      <c r="F393" t="s">
        <v>4680</v>
      </c>
      <c r="G393">
        <v>1</v>
      </c>
      <c r="H393" t="s">
        <v>4682</v>
      </c>
      <c r="K393" t="s">
        <v>783</v>
      </c>
      <c r="L393">
        <v>32.54</v>
      </c>
      <c r="M393" t="str">
        <f t="shared" si="12"/>
        <v>OVERWEIGHT</v>
      </c>
      <c r="N393">
        <v>4.0199999999999996</v>
      </c>
      <c r="O393" t="str">
        <f t="shared" si="13"/>
        <v>NORMAL</v>
      </c>
      <c r="P393" t="s">
        <v>4680</v>
      </c>
      <c r="Q393" t="s">
        <v>4682</v>
      </c>
      <c r="R393" t="s">
        <v>4680</v>
      </c>
      <c r="S393">
        <v>1</v>
      </c>
      <c r="T393" t="s">
        <v>4682</v>
      </c>
    </row>
    <row r="394" spans="1:20" x14ac:dyDescent="0.35">
      <c r="A394" t="s">
        <v>785</v>
      </c>
      <c r="B394">
        <v>36.765000000000001</v>
      </c>
      <c r="C394">
        <v>11.95</v>
      </c>
      <c r="D394" t="s">
        <v>4682</v>
      </c>
      <c r="E394" t="s">
        <v>4680</v>
      </c>
      <c r="F394" t="s">
        <v>4680</v>
      </c>
      <c r="G394">
        <v>2</v>
      </c>
      <c r="H394" t="s">
        <v>4680</v>
      </c>
      <c r="K394" t="s">
        <v>785</v>
      </c>
      <c r="L394">
        <v>36.765000000000001</v>
      </c>
      <c r="M394" t="str">
        <f t="shared" si="12"/>
        <v>OVERWEIGHT</v>
      </c>
      <c r="N394">
        <v>11.95</v>
      </c>
      <c r="O394" t="str">
        <f t="shared" si="13"/>
        <v>DIABETES</v>
      </c>
      <c r="P394" t="s">
        <v>4682</v>
      </c>
      <c r="Q394" t="s">
        <v>4680</v>
      </c>
      <c r="R394" t="s">
        <v>4680</v>
      </c>
      <c r="S394">
        <v>2</v>
      </c>
      <c r="T394" t="s">
        <v>4680</v>
      </c>
    </row>
    <row r="395" spans="1:20" x14ac:dyDescent="0.35">
      <c r="A395" t="s">
        <v>787</v>
      </c>
      <c r="B395">
        <v>35.909999999999997</v>
      </c>
      <c r="C395">
        <v>8.7100000000000009</v>
      </c>
      <c r="D395" t="s">
        <v>4680</v>
      </c>
      <c r="E395" t="s">
        <v>4680</v>
      </c>
      <c r="F395" t="s">
        <v>4680</v>
      </c>
      <c r="G395" t="s">
        <v>4681</v>
      </c>
      <c r="H395" t="s">
        <v>4680</v>
      </c>
      <c r="K395" t="s">
        <v>787</v>
      </c>
      <c r="L395">
        <v>35.909999999999997</v>
      </c>
      <c r="M395" t="str">
        <f t="shared" si="12"/>
        <v>OVERWEIGHT</v>
      </c>
      <c r="N395">
        <v>8.7100000000000009</v>
      </c>
      <c r="O395" t="str">
        <f t="shared" si="13"/>
        <v>DIABETES</v>
      </c>
      <c r="P395" t="s">
        <v>4680</v>
      </c>
      <c r="Q395" t="s">
        <v>4680</v>
      </c>
      <c r="R395" t="s">
        <v>4680</v>
      </c>
      <c r="S395" t="s">
        <v>4681</v>
      </c>
      <c r="T395" t="s">
        <v>4680</v>
      </c>
    </row>
    <row r="396" spans="1:20" x14ac:dyDescent="0.35">
      <c r="A396" t="s">
        <v>789</v>
      </c>
      <c r="B396">
        <v>32.06</v>
      </c>
      <c r="C396">
        <v>4.67</v>
      </c>
      <c r="D396" t="s">
        <v>4680</v>
      </c>
      <c r="E396" t="s">
        <v>4682</v>
      </c>
      <c r="F396" t="s">
        <v>4680</v>
      </c>
      <c r="G396">
        <v>1</v>
      </c>
      <c r="H396" t="s">
        <v>4682</v>
      </c>
      <c r="K396" t="s">
        <v>789</v>
      </c>
      <c r="L396">
        <v>32.06</v>
      </c>
      <c r="M396" t="str">
        <f t="shared" si="12"/>
        <v>OVERWEIGHT</v>
      </c>
      <c r="N396">
        <v>4.67</v>
      </c>
      <c r="O396" t="str">
        <f t="shared" si="13"/>
        <v>NORMAL</v>
      </c>
      <c r="P396" t="s">
        <v>4680</v>
      </c>
      <c r="Q396" t="s">
        <v>4682</v>
      </c>
      <c r="R396" t="s">
        <v>4680</v>
      </c>
      <c r="S396">
        <v>1</v>
      </c>
      <c r="T396" t="s">
        <v>4682</v>
      </c>
    </row>
    <row r="397" spans="1:20" x14ac:dyDescent="0.35">
      <c r="A397" t="s">
        <v>791</v>
      </c>
      <c r="B397">
        <v>24.1</v>
      </c>
      <c r="C397">
        <v>11.14</v>
      </c>
      <c r="D397" t="s">
        <v>4682</v>
      </c>
      <c r="E397" t="s">
        <v>4680</v>
      </c>
      <c r="F397" t="s">
        <v>4680</v>
      </c>
      <c r="G397">
        <v>1</v>
      </c>
      <c r="H397" t="s">
        <v>4680</v>
      </c>
      <c r="K397" t="s">
        <v>791</v>
      </c>
      <c r="L397">
        <v>24.1</v>
      </c>
      <c r="M397" t="str">
        <f t="shared" si="12"/>
        <v>Normal</v>
      </c>
      <c r="N397">
        <v>11.14</v>
      </c>
      <c r="O397" t="str">
        <f t="shared" si="13"/>
        <v>DIABETES</v>
      </c>
      <c r="P397" t="s">
        <v>4682</v>
      </c>
      <c r="Q397" t="s">
        <v>4680</v>
      </c>
      <c r="R397" t="s">
        <v>4680</v>
      </c>
      <c r="S397">
        <v>1</v>
      </c>
      <c r="T397" t="s">
        <v>4680</v>
      </c>
    </row>
    <row r="398" spans="1:20" x14ac:dyDescent="0.35">
      <c r="A398" t="s">
        <v>793</v>
      </c>
      <c r="B398">
        <v>27.1</v>
      </c>
      <c r="C398">
        <v>9.0500000000000007</v>
      </c>
      <c r="D398" t="s">
        <v>4680</v>
      </c>
      <c r="E398" t="s">
        <v>4680</v>
      </c>
      <c r="F398" t="s">
        <v>4680</v>
      </c>
      <c r="G398">
        <v>2</v>
      </c>
      <c r="H398" t="s">
        <v>4680</v>
      </c>
      <c r="K398" t="s">
        <v>793</v>
      </c>
      <c r="L398">
        <v>27.1</v>
      </c>
      <c r="M398" t="str">
        <f t="shared" si="12"/>
        <v>OBESITY</v>
      </c>
      <c r="N398">
        <v>9.0500000000000007</v>
      </c>
      <c r="O398" t="str">
        <f t="shared" si="13"/>
        <v>DIABETES</v>
      </c>
      <c r="P398" t="s">
        <v>4680</v>
      </c>
      <c r="Q398" t="s">
        <v>4680</v>
      </c>
      <c r="R398" t="s">
        <v>4680</v>
      </c>
      <c r="S398">
        <v>2</v>
      </c>
      <c r="T398" t="s">
        <v>4680</v>
      </c>
    </row>
    <row r="399" spans="1:20" x14ac:dyDescent="0.35">
      <c r="A399" t="s">
        <v>795</v>
      </c>
      <c r="B399">
        <v>24.42</v>
      </c>
      <c r="C399">
        <v>11.31</v>
      </c>
      <c r="D399" t="s">
        <v>4680</v>
      </c>
      <c r="E399" t="s">
        <v>4680</v>
      </c>
      <c r="F399" t="s">
        <v>4680</v>
      </c>
      <c r="G399" t="s">
        <v>4681</v>
      </c>
      <c r="H399" t="s">
        <v>4682</v>
      </c>
      <c r="K399" t="s">
        <v>795</v>
      </c>
      <c r="L399">
        <v>24.42</v>
      </c>
      <c r="M399" t="str">
        <f t="shared" si="12"/>
        <v>Normal</v>
      </c>
      <c r="N399">
        <v>11.31</v>
      </c>
      <c r="O399" t="str">
        <f t="shared" si="13"/>
        <v>DIABETES</v>
      </c>
      <c r="P399" t="s">
        <v>4680</v>
      </c>
      <c r="Q399" t="s">
        <v>4680</v>
      </c>
      <c r="R399" t="s">
        <v>4680</v>
      </c>
      <c r="S399" t="s">
        <v>4681</v>
      </c>
      <c r="T399" t="s">
        <v>4682</v>
      </c>
    </row>
    <row r="400" spans="1:20" x14ac:dyDescent="0.35">
      <c r="A400" t="s">
        <v>797</v>
      </c>
      <c r="B400">
        <v>26.695</v>
      </c>
      <c r="C400">
        <v>4.68</v>
      </c>
      <c r="D400" t="s">
        <v>4682</v>
      </c>
      <c r="E400" t="s">
        <v>4680</v>
      </c>
      <c r="F400" t="s">
        <v>4680</v>
      </c>
      <c r="G400">
        <v>2</v>
      </c>
      <c r="H400" t="s">
        <v>4682</v>
      </c>
      <c r="K400" t="s">
        <v>797</v>
      </c>
      <c r="L400">
        <v>26.695</v>
      </c>
      <c r="M400" t="str">
        <f t="shared" si="12"/>
        <v>OBESITY</v>
      </c>
      <c r="N400">
        <v>4.68</v>
      </c>
      <c r="O400" t="str">
        <f t="shared" si="13"/>
        <v>NORMAL</v>
      </c>
      <c r="P400" t="s">
        <v>4682</v>
      </c>
      <c r="Q400" t="s">
        <v>4680</v>
      </c>
      <c r="R400" t="s">
        <v>4680</v>
      </c>
      <c r="S400">
        <v>2</v>
      </c>
      <c r="T400" t="s">
        <v>4682</v>
      </c>
    </row>
    <row r="401" spans="1:20" x14ac:dyDescent="0.35">
      <c r="A401" t="s">
        <v>799</v>
      </c>
      <c r="B401">
        <v>27.79</v>
      </c>
      <c r="C401">
        <v>6.05</v>
      </c>
      <c r="D401" t="s">
        <v>4682</v>
      </c>
      <c r="E401" t="s">
        <v>4682</v>
      </c>
      <c r="F401" t="s">
        <v>4680</v>
      </c>
      <c r="G401">
        <v>1</v>
      </c>
      <c r="H401" t="s">
        <v>4682</v>
      </c>
      <c r="K401" t="s">
        <v>799</v>
      </c>
      <c r="L401">
        <v>27.79</v>
      </c>
      <c r="M401" t="str">
        <f t="shared" si="12"/>
        <v>OBESITY</v>
      </c>
      <c r="N401">
        <v>6.05</v>
      </c>
      <c r="O401" t="str">
        <f t="shared" si="13"/>
        <v>PREDIABETES</v>
      </c>
      <c r="P401" t="s">
        <v>4682</v>
      </c>
      <c r="Q401" t="s">
        <v>4682</v>
      </c>
      <c r="R401" t="s">
        <v>4680</v>
      </c>
      <c r="S401">
        <v>1</v>
      </c>
      <c r="T401" t="s">
        <v>4682</v>
      </c>
    </row>
    <row r="402" spans="1:20" x14ac:dyDescent="0.35">
      <c r="A402" t="s">
        <v>801</v>
      </c>
      <c r="B402">
        <v>32.68</v>
      </c>
      <c r="C402">
        <v>4.68</v>
      </c>
      <c r="D402" t="s">
        <v>4682</v>
      </c>
      <c r="E402" t="s">
        <v>4680</v>
      </c>
      <c r="F402" t="s">
        <v>4680</v>
      </c>
      <c r="G402" t="s">
        <v>4681</v>
      </c>
      <c r="H402" t="s">
        <v>4680</v>
      </c>
      <c r="K402" t="s">
        <v>801</v>
      </c>
      <c r="L402">
        <v>32.68</v>
      </c>
      <c r="M402" t="str">
        <f t="shared" si="12"/>
        <v>OVERWEIGHT</v>
      </c>
      <c r="N402">
        <v>4.68</v>
      </c>
      <c r="O402" t="str">
        <f t="shared" si="13"/>
        <v>NORMAL</v>
      </c>
      <c r="P402" t="s">
        <v>4682</v>
      </c>
      <c r="Q402" t="s">
        <v>4680</v>
      </c>
      <c r="R402" t="s">
        <v>4680</v>
      </c>
      <c r="S402" t="s">
        <v>4681</v>
      </c>
      <c r="T402" t="s">
        <v>4680</v>
      </c>
    </row>
    <row r="403" spans="1:20" x14ac:dyDescent="0.35">
      <c r="A403" t="s">
        <v>803</v>
      </c>
      <c r="B403">
        <v>26.4</v>
      </c>
      <c r="C403">
        <v>9.5</v>
      </c>
      <c r="D403" t="s">
        <v>4682</v>
      </c>
      <c r="E403" t="s">
        <v>4680</v>
      </c>
      <c r="F403" t="s">
        <v>4680</v>
      </c>
      <c r="G403">
        <v>2</v>
      </c>
      <c r="H403" t="s">
        <v>4680</v>
      </c>
      <c r="K403" t="s">
        <v>803</v>
      </c>
      <c r="L403">
        <v>26.4</v>
      </c>
      <c r="M403" t="str">
        <f t="shared" si="12"/>
        <v>OBESITY</v>
      </c>
      <c r="N403">
        <v>9.5</v>
      </c>
      <c r="O403" t="str">
        <f t="shared" si="13"/>
        <v>DIABETES</v>
      </c>
      <c r="P403" t="s">
        <v>4682</v>
      </c>
      <c r="Q403" t="s">
        <v>4680</v>
      </c>
      <c r="R403" t="s">
        <v>4680</v>
      </c>
      <c r="S403">
        <v>2</v>
      </c>
      <c r="T403" t="s">
        <v>4680</v>
      </c>
    </row>
    <row r="404" spans="1:20" x14ac:dyDescent="0.35">
      <c r="A404" t="s">
        <v>805</v>
      </c>
      <c r="B404">
        <v>23.655000000000001</v>
      </c>
      <c r="C404">
        <v>10.84</v>
      </c>
      <c r="D404" t="s">
        <v>4682</v>
      </c>
      <c r="E404" t="s">
        <v>4680</v>
      </c>
      <c r="F404" t="s">
        <v>4683</v>
      </c>
      <c r="G404">
        <v>1</v>
      </c>
      <c r="H404" t="s">
        <v>4682</v>
      </c>
      <c r="K404" t="s">
        <v>805</v>
      </c>
      <c r="L404">
        <v>23.655000000000001</v>
      </c>
      <c r="M404" t="str">
        <f t="shared" si="12"/>
        <v>Normal</v>
      </c>
      <c r="N404">
        <v>10.84</v>
      </c>
      <c r="O404" t="str">
        <f t="shared" si="13"/>
        <v>DIABETES</v>
      </c>
      <c r="P404" t="s">
        <v>4682</v>
      </c>
      <c r="Q404" t="s">
        <v>4680</v>
      </c>
      <c r="R404" t="s">
        <v>4683</v>
      </c>
      <c r="S404">
        <v>1</v>
      </c>
      <c r="T404" t="s">
        <v>4682</v>
      </c>
    </row>
    <row r="405" spans="1:20" x14ac:dyDescent="0.35">
      <c r="A405" t="s">
        <v>807</v>
      </c>
      <c r="B405">
        <v>27.36</v>
      </c>
      <c r="C405">
        <v>5.88</v>
      </c>
      <c r="D405" t="s">
        <v>4680</v>
      </c>
      <c r="E405" t="s">
        <v>4680</v>
      </c>
      <c r="F405" t="s">
        <v>4680</v>
      </c>
      <c r="G405">
        <v>2</v>
      </c>
      <c r="H405" t="s">
        <v>4680</v>
      </c>
      <c r="K405" t="s">
        <v>807</v>
      </c>
      <c r="L405">
        <v>27.36</v>
      </c>
      <c r="M405" t="str">
        <f t="shared" si="12"/>
        <v>OBESITY</v>
      </c>
      <c r="N405">
        <v>5.88</v>
      </c>
      <c r="O405" t="str">
        <f t="shared" si="13"/>
        <v>PREDIABETES</v>
      </c>
      <c r="P405" t="s">
        <v>4680</v>
      </c>
      <c r="Q405" t="s">
        <v>4680</v>
      </c>
      <c r="R405" t="s">
        <v>4680</v>
      </c>
      <c r="S405">
        <v>2</v>
      </c>
      <c r="T405" t="s">
        <v>4680</v>
      </c>
    </row>
    <row r="406" spans="1:20" x14ac:dyDescent="0.35">
      <c r="A406" t="s">
        <v>809</v>
      </c>
      <c r="B406">
        <v>27.82</v>
      </c>
      <c r="C406">
        <v>5.24</v>
      </c>
      <c r="D406" t="s">
        <v>4682</v>
      </c>
      <c r="E406" t="s">
        <v>4680</v>
      </c>
      <c r="F406" t="s">
        <v>4680</v>
      </c>
      <c r="G406" t="s">
        <v>4681</v>
      </c>
      <c r="H406" t="s">
        <v>4682</v>
      </c>
      <c r="K406" t="s">
        <v>809</v>
      </c>
      <c r="L406">
        <v>27.82</v>
      </c>
      <c r="M406" t="str">
        <f t="shared" si="12"/>
        <v>OBESITY</v>
      </c>
      <c r="N406">
        <v>5.24</v>
      </c>
      <c r="O406" t="str">
        <f t="shared" si="13"/>
        <v>NORMAL</v>
      </c>
      <c r="P406" t="s">
        <v>4682</v>
      </c>
      <c r="Q406" t="s">
        <v>4680</v>
      </c>
      <c r="R406" t="s">
        <v>4680</v>
      </c>
      <c r="S406" t="s">
        <v>4681</v>
      </c>
      <c r="T406" t="s">
        <v>4682</v>
      </c>
    </row>
    <row r="407" spans="1:20" x14ac:dyDescent="0.35">
      <c r="A407" t="s">
        <v>811</v>
      </c>
      <c r="B407">
        <v>25.46</v>
      </c>
      <c r="C407">
        <v>11.75</v>
      </c>
      <c r="D407" t="s">
        <v>4680</v>
      </c>
      <c r="E407" t="s">
        <v>4680</v>
      </c>
      <c r="F407" t="s">
        <v>4680</v>
      </c>
      <c r="G407" t="s">
        <v>4681</v>
      </c>
      <c r="H407" t="s">
        <v>4680</v>
      </c>
      <c r="K407" t="s">
        <v>811</v>
      </c>
      <c r="L407">
        <v>25.46</v>
      </c>
      <c r="M407" t="str">
        <f t="shared" si="12"/>
        <v>OBESITY</v>
      </c>
      <c r="N407">
        <v>11.75</v>
      </c>
      <c r="O407" t="str">
        <f t="shared" si="13"/>
        <v>DIABETES</v>
      </c>
      <c r="P407" t="s">
        <v>4680</v>
      </c>
      <c r="Q407" t="s">
        <v>4680</v>
      </c>
      <c r="R407" t="s">
        <v>4680</v>
      </c>
      <c r="S407" t="s">
        <v>4681</v>
      </c>
      <c r="T407" t="s">
        <v>4680</v>
      </c>
    </row>
    <row r="408" spans="1:20" x14ac:dyDescent="0.35">
      <c r="A408" t="s">
        <v>813</v>
      </c>
      <c r="B408">
        <v>25.1</v>
      </c>
      <c r="C408">
        <v>6.97</v>
      </c>
      <c r="D408" t="s">
        <v>4680</v>
      </c>
      <c r="E408" t="s">
        <v>4680</v>
      </c>
      <c r="F408" t="s">
        <v>4680</v>
      </c>
      <c r="G408" t="s">
        <v>4681</v>
      </c>
      <c r="H408" t="s">
        <v>4682</v>
      </c>
      <c r="K408" t="s">
        <v>813</v>
      </c>
      <c r="L408">
        <v>25.1</v>
      </c>
      <c r="M408" t="str">
        <f t="shared" si="12"/>
        <v>OBESITY</v>
      </c>
      <c r="N408">
        <v>6.97</v>
      </c>
      <c r="O408" t="str">
        <f t="shared" si="13"/>
        <v>DIABETES</v>
      </c>
      <c r="P408" t="s">
        <v>4680</v>
      </c>
      <c r="Q408" t="s">
        <v>4680</v>
      </c>
      <c r="R408" t="s">
        <v>4680</v>
      </c>
      <c r="S408" t="s">
        <v>4681</v>
      </c>
      <c r="T408" t="s">
        <v>4682</v>
      </c>
    </row>
    <row r="409" spans="1:20" x14ac:dyDescent="0.35">
      <c r="A409" t="s">
        <v>815</v>
      </c>
      <c r="B409">
        <v>32.11</v>
      </c>
      <c r="C409">
        <v>4.76</v>
      </c>
      <c r="D409" t="s">
        <v>4680</v>
      </c>
      <c r="E409" t="s">
        <v>4680</v>
      </c>
      <c r="F409" t="s">
        <v>4680</v>
      </c>
      <c r="G409">
        <v>2</v>
      </c>
      <c r="H409" t="s">
        <v>4680</v>
      </c>
      <c r="K409" t="s">
        <v>815</v>
      </c>
      <c r="L409">
        <v>32.11</v>
      </c>
      <c r="M409" t="str">
        <f t="shared" si="12"/>
        <v>OVERWEIGHT</v>
      </c>
      <c r="N409">
        <v>4.76</v>
      </c>
      <c r="O409" t="str">
        <f t="shared" si="13"/>
        <v>NORMAL</v>
      </c>
      <c r="P409" t="s">
        <v>4680</v>
      </c>
      <c r="Q409" t="s">
        <v>4680</v>
      </c>
      <c r="R409" t="s">
        <v>4680</v>
      </c>
      <c r="S409">
        <v>2</v>
      </c>
      <c r="T409" t="s">
        <v>4680</v>
      </c>
    </row>
    <row r="410" spans="1:20" x14ac:dyDescent="0.35">
      <c r="A410" t="s">
        <v>817</v>
      </c>
      <c r="B410">
        <v>29.8</v>
      </c>
      <c r="C410">
        <v>8.24</v>
      </c>
      <c r="D410" t="s">
        <v>4682</v>
      </c>
      <c r="E410" t="s">
        <v>4680</v>
      </c>
      <c r="F410" t="s">
        <v>4680</v>
      </c>
      <c r="G410">
        <v>1</v>
      </c>
      <c r="H410" t="s">
        <v>4682</v>
      </c>
      <c r="K410" t="s">
        <v>817</v>
      </c>
      <c r="L410">
        <v>29.8</v>
      </c>
      <c r="M410" t="str">
        <f t="shared" si="12"/>
        <v>OBESITY</v>
      </c>
      <c r="N410">
        <v>8.24</v>
      </c>
      <c r="O410" t="str">
        <f t="shared" si="13"/>
        <v>DIABETES</v>
      </c>
      <c r="P410" t="s">
        <v>4682</v>
      </c>
      <c r="Q410" t="s">
        <v>4680</v>
      </c>
      <c r="R410" t="s">
        <v>4680</v>
      </c>
      <c r="S410">
        <v>1</v>
      </c>
      <c r="T410" t="s">
        <v>4682</v>
      </c>
    </row>
    <row r="411" spans="1:20" x14ac:dyDescent="0.35">
      <c r="A411" t="s">
        <v>819</v>
      </c>
      <c r="B411">
        <v>24.01</v>
      </c>
      <c r="C411">
        <v>4.76</v>
      </c>
      <c r="D411" t="s">
        <v>4680</v>
      </c>
      <c r="E411" t="s">
        <v>4680</v>
      </c>
      <c r="F411" t="s">
        <v>4680</v>
      </c>
      <c r="G411">
        <v>1</v>
      </c>
      <c r="H411" t="s">
        <v>4682</v>
      </c>
      <c r="K411" t="s">
        <v>819</v>
      </c>
      <c r="L411">
        <v>24.01</v>
      </c>
      <c r="M411" t="str">
        <f t="shared" si="12"/>
        <v>Normal</v>
      </c>
      <c r="N411">
        <v>4.76</v>
      </c>
      <c r="O411" t="str">
        <f t="shared" si="13"/>
        <v>NORMAL</v>
      </c>
      <c r="P411" t="s">
        <v>4680</v>
      </c>
      <c r="Q411" t="s">
        <v>4680</v>
      </c>
      <c r="R411" t="s">
        <v>4680</v>
      </c>
      <c r="S411">
        <v>1</v>
      </c>
      <c r="T411" t="s">
        <v>4682</v>
      </c>
    </row>
    <row r="412" spans="1:20" x14ac:dyDescent="0.35">
      <c r="A412" t="s">
        <v>821</v>
      </c>
      <c r="B412">
        <v>23.21</v>
      </c>
      <c r="C412">
        <v>6.03</v>
      </c>
      <c r="D412" t="s">
        <v>4680</v>
      </c>
      <c r="E412" t="s">
        <v>4680</v>
      </c>
      <c r="F412" t="s">
        <v>4680</v>
      </c>
      <c r="G412">
        <v>1</v>
      </c>
      <c r="H412" t="s">
        <v>4680</v>
      </c>
      <c r="K412" t="s">
        <v>821</v>
      </c>
      <c r="L412">
        <v>23.21</v>
      </c>
      <c r="M412" t="str">
        <f t="shared" si="12"/>
        <v>Normal</v>
      </c>
      <c r="N412">
        <v>6.03</v>
      </c>
      <c r="O412" t="str">
        <f t="shared" si="13"/>
        <v>PREDIABETES</v>
      </c>
      <c r="P412" t="s">
        <v>4680</v>
      </c>
      <c r="Q412" t="s">
        <v>4680</v>
      </c>
      <c r="R412" t="s">
        <v>4680</v>
      </c>
      <c r="S412">
        <v>1</v>
      </c>
      <c r="T412" t="s">
        <v>4680</v>
      </c>
    </row>
    <row r="413" spans="1:20" x14ac:dyDescent="0.35">
      <c r="A413" t="s">
        <v>823</v>
      </c>
      <c r="B413">
        <v>21.2</v>
      </c>
      <c r="C413">
        <v>4.07</v>
      </c>
      <c r="D413" t="s">
        <v>4682</v>
      </c>
      <c r="E413" t="s">
        <v>4680</v>
      </c>
      <c r="F413" t="s">
        <v>4680</v>
      </c>
      <c r="G413">
        <v>1</v>
      </c>
      <c r="H413" t="s">
        <v>4682</v>
      </c>
      <c r="K413" t="s">
        <v>823</v>
      </c>
      <c r="L413">
        <v>21.2</v>
      </c>
      <c r="M413" t="str">
        <f t="shared" si="12"/>
        <v>Normal</v>
      </c>
      <c r="N413">
        <v>4.07</v>
      </c>
      <c r="O413" t="str">
        <f t="shared" si="13"/>
        <v>NORMAL</v>
      </c>
      <c r="P413" t="s">
        <v>4682</v>
      </c>
      <c r="Q413" t="s">
        <v>4680</v>
      </c>
      <c r="R413" t="s">
        <v>4680</v>
      </c>
      <c r="S413">
        <v>1</v>
      </c>
      <c r="T413" t="s">
        <v>4682</v>
      </c>
    </row>
    <row r="414" spans="1:20" x14ac:dyDescent="0.35">
      <c r="A414" t="s">
        <v>825</v>
      </c>
      <c r="B414">
        <v>28.215</v>
      </c>
      <c r="C414">
        <v>8.26</v>
      </c>
      <c r="D414" t="s">
        <v>4682</v>
      </c>
      <c r="E414" t="s">
        <v>4680</v>
      </c>
      <c r="F414" t="s">
        <v>4680</v>
      </c>
      <c r="G414">
        <v>1</v>
      </c>
      <c r="H414" t="s">
        <v>4682</v>
      </c>
      <c r="K414" t="s">
        <v>825</v>
      </c>
      <c r="L414">
        <v>28.215</v>
      </c>
      <c r="M414" t="str">
        <f t="shared" si="12"/>
        <v>OBESITY</v>
      </c>
      <c r="N414">
        <v>8.26</v>
      </c>
      <c r="O414" t="str">
        <f t="shared" si="13"/>
        <v>DIABETES</v>
      </c>
      <c r="P414" t="s">
        <v>4682</v>
      </c>
      <c r="Q414" t="s">
        <v>4680</v>
      </c>
      <c r="R414" t="s">
        <v>4680</v>
      </c>
      <c r="S414">
        <v>1</v>
      </c>
      <c r="T414" t="s">
        <v>4682</v>
      </c>
    </row>
    <row r="415" spans="1:20" x14ac:dyDescent="0.35">
      <c r="A415" t="s">
        <v>827</v>
      </c>
      <c r="B415">
        <v>38.094999999999999</v>
      </c>
      <c r="C415">
        <v>4.76</v>
      </c>
      <c r="D415" t="s">
        <v>4680</v>
      </c>
      <c r="E415" t="s">
        <v>4680</v>
      </c>
      <c r="F415" t="s">
        <v>4680</v>
      </c>
      <c r="G415">
        <v>1</v>
      </c>
      <c r="H415" t="s">
        <v>4680</v>
      </c>
      <c r="K415" t="s">
        <v>827</v>
      </c>
      <c r="L415">
        <v>38.094999999999999</v>
      </c>
      <c r="M415" t="str">
        <f t="shared" si="12"/>
        <v>OVERWEIGHT</v>
      </c>
      <c r="N415">
        <v>4.76</v>
      </c>
      <c r="O415" t="str">
        <f t="shared" si="13"/>
        <v>NORMAL</v>
      </c>
      <c r="P415" t="s">
        <v>4680</v>
      </c>
      <c r="Q415" t="s">
        <v>4680</v>
      </c>
      <c r="R415" t="s">
        <v>4680</v>
      </c>
      <c r="S415">
        <v>1</v>
      </c>
      <c r="T415" t="s">
        <v>4680</v>
      </c>
    </row>
    <row r="416" spans="1:20" x14ac:dyDescent="0.35">
      <c r="A416" t="s">
        <v>829</v>
      </c>
      <c r="B416">
        <v>22.61</v>
      </c>
      <c r="C416">
        <v>6.13</v>
      </c>
      <c r="D416" t="s">
        <v>4682</v>
      </c>
      <c r="E416" t="s">
        <v>4680</v>
      </c>
      <c r="F416" t="s">
        <v>4683</v>
      </c>
      <c r="G416">
        <v>1</v>
      </c>
      <c r="H416" t="s">
        <v>4682</v>
      </c>
      <c r="K416" t="s">
        <v>829</v>
      </c>
      <c r="L416">
        <v>22.61</v>
      </c>
      <c r="M416" t="str">
        <f t="shared" si="12"/>
        <v>Normal</v>
      </c>
      <c r="N416">
        <v>6.13</v>
      </c>
      <c r="O416" t="str">
        <f t="shared" si="13"/>
        <v>PREDIABETES</v>
      </c>
      <c r="P416" t="s">
        <v>4682</v>
      </c>
      <c r="Q416" t="s">
        <v>4680</v>
      </c>
      <c r="R416" t="s">
        <v>4683</v>
      </c>
      <c r="S416">
        <v>1</v>
      </c>
      <c r="T416" t="s">
        <v>4682</v>
      </c>
    </row>
    <row r="417" spans="1:20" x14ac:dyDescent="0.35">
      <c r="A417" t="s">
        <v>831</v>
      </c>
      <c r="B417">
        <v>24.32</v>
      </c>
      <c r="C417">
        <v>10.47</v>
      </c>
      <c r="D417" t="s">
        <v>4682</v>
      </c>
      <c r="E417" t="s">
        <v>4680</v>
      </c>
      <c r="F417" t="s">
        <v>4680</v>
      </c>
      <c r="G417">
        <v>2</v>
      </c>
      <c r="H417" t="s">
        <v>4682</v>
      </c>
      <c r="K417" t="s">
        <v>831</v>
      </c>
      <c r="L417">
        <v>24.32</v>
      </c>
      <c r="M417" t="str">
        <f t="shared" si="12"/>
        <v>Normal</v>
      </c>
      <c r="N417">
        <v>10.47</v>
      </c>
      <c r="O417" t="str">
        <f t="shared" si="13"/>
        <v>DIABETES</v>
      </c>
      <c r="P417" t="s">
        <v>4682</v>
      </c>
      <c r="Q417" t="s">
        <v>4680</v>
      </c>
      <c r="R417" t="s">
        <v>4680</v>
      </c>
      <c r="S417">
        <v>2</v>
      </c>
      <c r="T417" t="s">
        <v>4682</v>
      </c>
    </row>
    <row r="418" spans="1:20" x14ac:dyDescent="0.35">
      <c r="A418" t="s">
        <v>833</v>
      </c>
      <c r="B418">
        <v>20.96</v>
      </c>
      <c r="C418">
        <v>4.04</v>
      </c>
      <c r="D418" t="s">
        <v>4682</v>
      </c>
      <c r="E418" t="s">
        <v>4680</v>
      </c>
      <c r="F418" t="s">
        <v>4680</v>
      </c>
      <c r="G418">
        <v>1</v>
      </c>
      <c r="H418" t="s">
        <v>4682</v>
      </c>
      <c r="K418" t="s">
        <v>833</v>
      </c>
      <c r="L418">
        <v>20.96</v>
      </c>
      <c r="M418" t="str">
        <f t="shared" si="12"/>
        <v>Normal</v>
      </c>
      <c r="N418">
        <v>4.04</v>
      </c>
      <c r="O418" t="str">
        <f t="shared" si="13"/>
        <v>NORMAL</v>
      </c>
      <c r="P418" t="s">
        <v>4682</v>
      </c>
      <c r="Q418" t="s">
        <v>4680</v>
      </c>
      <c r="R418" t="s">
        <v>4680</v>
      </c>
      <c r="S418">
        <v>1</v>
      </c>
      <c r="T418" t="s">
        <v>4682</v>
      </c>
    </row>
    <row r="419" spans="1:20" x14ac:dyDescent="0.35">
      <c r="A419" t="s">
        <v>835</v>
      </c>
      <c r="B419">
        <v>19.68</v>
      </c>
      <c r="C419">
        <v>5.74</v>
      </c>
      <c r="D419" t="s">
        <v>4680</v>
      </c>
      <c r="E419" t="s">
        <v>4680</v>
      </c>
      <c r="F419" t="s">
        <v>4680</v>
      </c>
      <c r="G419" t="s">
        <v>4681</v>
      </c>
      <c r="H419" t="s">
        <v>4682</v>
      </c>
      <c r="K419" t="s">
        <v>835</v>
      </c>
      <c r="L419">
        <v>19.68</v>
      </c>
      <c r="M419" t="str">
        <f t="shared" si="12"/>
        <v>Normal</v>
      </c>
      <c r="N419">
        <v>5.74</v>
      </c>
      <c r="O419" t="str">
        <f t="shared" si="13"/>
        <v>PREDIABETES</v>
      </c>
      <c r="P419" t="s">
        <v>4680</v>
      </c>
      <c r="Q419" t="s">
        <v>4680</v>
      </c>
      <c r="R419" t="s">
        <v>4680</v>
      </c>
      <c r="S419" t="s">
        <v>4681</v>
      </c>
      <c r="T419" t="s">
        <v>4682</v>
      </c>
    </row>
    <row r="420" spans="1:20" x14ac:dyDescent="0.35">
      <c r="A420" t="s">
        <v>837</v>
      </c>
      <c r="B420">
        <v>18.100000000000001</v>
      </c>
      <c r="C420">
        <v>6.33</v>
      </c>
      <c r="D420" t="s">
        <v>4680</v>
      </c>
      <c r="E420" t="s">
        <v>4680</v>
      </c>
      <c r="F420" t="s">
        <v>4680</v>
      </c>
      <c r="G420">
        <v>1</v>
      </c>
      <c r="H420" t="s">
        <v>4682</v>
      </c>
      <c r="K420" t="s">
        <v>837</v>
      </c>
      <c r="L420">
        <v>18.100000000000001</v>
      </c>
      <c r="M420" t="str">
        <f t="shared" si="12"/>
        <v>Underweight</v>
      </c>
      <c r="N420">
        <v>6.33</v>
      </c>
      <c r="O420" t="str">
        <f t="shared" si="13"/>
        <v>PREDIABETES</v>
      </c>
      <c r="P420" t="s">
        <v>4680</v>
      </c>
      <c r="Q420" t="s">
        <v>4680</v>
      </c>
      <c r="R420" t="s">
        <v>4680</v>
      </c>
      <c r="S420">
        <v>1</v>
      </c>
      <c r="T420" t="s">
        <v>4682</v>
      </c>
    </row>
    <row r="421" spans="1:20" x14ac:dyDescent="0.35">
      <c r="A421" t="s">
        <v>839</v>
      </c>
      <c r="B421">
        <v>29.64</v>
      </c>
      <c r="C421">
        <v>4.28</v>
      </c>
      <c r="D421" t="s">
        <v>4682</v>
      </c>
      <c r="E421" t="s">
        <v>4680</v>
      </c>
      <c r="F421" t="s">
        <v>4680</v>
      </c>
      <c r="G421" t="s">
        <v>4681</v>
      </c>
      <c r="H421" t="s">
        <v>4680</v>
      </c>
      <c r="K421" t="s">
        <v>839</v>
      </c>
      <c r="L421">
        <v>29.64</v>
      </c>
      <c r="M421" t="str">
        <f t="shared" si="12"/>
        <v>OBESITY</v>
      </c>
      <c r="N421">
        <v>4.28</v>
      </c>
      <c r="O421" t="str">
        <f t="shared" si="13"/>
        <v>NORMAL</v>
      </c>
      <c r="P421" t="s">
        <v>4682</v>
      </c>
      <c r="Q421" t="s">
        <v>4680</v>
      </c>
      <c r="R421" t="s">
        <v>4680</v>
      </c>
      <c r="S421" t="s">
        <v>4681</v>
      </c>
      <c r="T421" t="s">
        <v>4680</v>
      </c>
    </row>
    <row r="422" spans="1:20" x14ac:dyDescent="0.35">
      <c r="A422" t="s">
        <v>841</v>
      </c>
      <c r="B422">
        <v>25.3</v>
      </c>
      <c r="C422">
        <v>9.4700000000000006</v>
      </c>
      <c r="D422" t="s">
        <v>4682</v>
      </c>
      <c r="E422" t="s">
        <v>4680</v>
      </c>
      <c r="F422" t="s">
        <v>4680</v>
      </c>
      <c r="G422">
        <v>2</v>
      </c>
      <c r="H422" t="s">
        <v>4682</v>
      </c>
      <c r="K422" t="s">
        <v>841</v>
      </c>
      <c r="L422">
        <v>25.3</v>
      </c>
      <c r="M422" t="str">
        <f t="shared" si="12"/>
        <v>OBESITY</v>
      </c>
      <c r="N422">
        <v>9.4700000000000006</v>
      </c>
      <c r="O422" t="str">
        <f t="shared" si="13"/>
        <v>DIABETES</v>
      </c>
      <c r="P422" t="s">
        <v>4682</v>
      </c>
      <c r="Q422" t="s">
        <v>4680</v>
      </c>
      <c r="R422" t="s">
        <v>4680</v>
      </c>
      <c r="S422">
        <v>2</v>
      </c>
      <c r="T422" t="s">
        <v>4682</v>
      </c>
    </row>
    <row r="423" spans="1:20" x14ac:dyDescent="0.35">
      <c r="A423" t="s">
        <v>843</v>
      </c>
      <c r="B423">
        <v>27.6</v>
      </c>
      <c r="C423">
        <v>4.8499999999999996</v>
      </c>
      <c r="D423" t="s">
        <v>4682</v>
      </c>
      <c r="E423" t="s">
        <v>4680</v>
      </c>
      <c r="F423" t="s">
        <v>4680</v>
      </c>
      <c r="G423" t="s">
        <v>4681</v>
      </c>
      <c r="H423" t="s">
        <v>4680</v>
      </c>
      <c r="K423" t="s">
        <v>843</v>
      </c>
      <c r="L423">
        <v>27.6</v>
      </c>
      <c r="M423" t="str">
        <f t="shared" si="12"/>
        <v>OBESITY</v>
      </c>
      <c r="N423">
        <v>4.8499999999999996</v>
      </c>
      <c r="O423" t="str">
        <f t="shared" si="13"/>
        <v>NORMAL</v>
      </c>
      <c r="P423" t="s">
        <v>4682</v>
      </c>
      <c r="Q423" t="s">
        <v>4680</v>
      </c>
      <c r="R423" t="s">
        <v>4680</v>
      </c>
      <c r="S423" t="s">
        <v>4681</v>
      </c>
      <c r="T423" t="s">
        <v>4680</v>
      </c>
    </row>
    <row r="424" spans="1:20" x14ac:dyDescent="0.35">
      <c r="A424" t="s">
        <v>845</v>
      </c>
      <c r="B424">
        <v>27.645</v>
      </c>
      <c r="C424">
        <v>11.03</v>
      </c>
      <c r="D424" t="s">
        <v>4682</v>
      </c>
      <c r="E424" t="s">
        <v>4680</v>
      </c>
      <c r="F424" t="s">
        <v>4680</v>
      </c>
      <c r="G424">
        <v>1</v>
      </c>
      <c r="H424" t="s">
        <v>4682</v>
      </c>
      <c r="K424" t="s">
        <v>845</v>
      </c>
      <c r="L424">
        <v>27.645</v>
      </c>
      <c r="M424" t="str">
        <f t="shared" si="12"/>
        <v>OBESITY</v>
      </c>
      <c r="N424">
        <v>11.03</v>
      </c>
      <c r="O424" t="str">
        <f t="shared" si="13"/>
        <v>DIABETES</v>
      </c>
      <c r="P424" t="s">
        <v>4682</v>
      </c>
      <c r="Q424" t="s">
        <v>4680</v>
      </c>
      <c r="R424" t="s">
        <v>4680</v>
      </c>
      <c r="S424">
        <v>1</v>
      </c>
      <c r="T424" t="s">
        <v>4682</v>
      </c>
    </row>
    <row r="425" spans="1:20" x14ac:dyDescent="0.35">
      <c r="A425" t="s">
        <v>847</v>
      </c>
      <c r="B425">
        <v>27.6</v>
      </c>
      <c r="C425">
        <v>5.22</v>
      </c>
      <c r="D425" t="s">
        <v>4680</v>
      </c>
      <c r="E425" t="s">
        <v>4680</v>
      </c>
      <c r="F425" t="s">
        <v>4680</v>
      </c>
      <c r="G425">
        <v>2</v>
      </c>
      <c r="H425" t="s">
        <v>4682</v>
      </c>
      <c r="K425" t="s">
        <v>847</v>
      </c>
      <c r="L425">
        <v>27.6</v>
      </c>
      <c r="M425" t="str">
        <f t="shared" si="12"/>
        <v>OBESITY</v>
      </c>
      <c r="N425">
        <v>5.22</v>
      </c>
      <c r="O425" t="str">
        <f t="shared" si="13"/>
        <v>NORMAL</v>
      </c>
      <c r="P425" t="s">
        <v>4680</v>
      </c>
      <c r="Q425" t="s">
        <v>4680</v>
      </c>
      <c r="R425" t="s">
        <v>4680</v>
      </c>
      <c r="S425">
        <v>2</v>
      </c>
      <c r="T425" t="s">
        <v>4682</v>
      </c>
    </row>
    <row r="426" spans="1:20" x14ac:dyDescent="0.35">
      <c r="A426" t="s">
        <v>849</v>
      </c>
      <c r="B426">
        <v>25.08</v>
      </c>
      <c r="C426">
        <v>9.52</v>
      </c>
      <c r="D426" t="s">
        <v>4682</v>
      </c>
      <c r="E426" t="s">
        <v>4680</v>
      </c>
      <c r="F426" t="s">
        <v>4680</v>
      </c>
      <c r="G426">
        <v>2</v>
      </c>
      <c r="H426" t="s">
        <v>4680</v>
      </c>
      <c r="K426" t="s">
        <v>849</v>
      </c>
      <c r="L426">
        <v>25.08</v>
      </c>
      <c r="M426" t="str">
        <f t="shared" si="12"/>
        <v>OBESITY</v>
      </c>
      <c r="N426">
        <v>9.52</v>
      </c>
      <c r="O426" t="str">
        <f t="shared" si="13"/>
        <v>DIABETES</v>
      </c>
      <c r="P426" t="s">
        <v>4682</v>
      </c>
      <c r="Q426" t="s">
        <v>4680</v>
      </c>
      <c r="R426" t="s">
        <v>4680</v>
      </c>
      <c r="S426">
        <v>2</v>
      </c>
      <c r="T426" t="s">
        <v>4680</v>
      </c>
    </row>
    <row r="427" spans="1:20" x14ac:dyDescent="0.35">
      <c r="A427" t="s">
        <v>851</v>
      </c>
      <c r="B427">
        <v>30.02</v>
      </c>
      <c r="C427">
        <v>11.09</v>
      </c>
      <c r="D427" t="s">
        <v>4680</v>
      </c>
      <c r="E427" t="s">
        <v>4680</v>
      </c>
      <c r="F427" t="s">
        <v>4680</v>
      </c>
      <c r="G427" t="s">
        <v>4681</v>
      </c>
      <c r="H427" t="s">
        <v>4680</v>
      </c>
      <c r="K427" t="s">
        <v>851</v>
      </c>
      <c r="L427">
        <v>30.02</v>
      </c>
      <c r="M427" t="str">
        <f t="shared" si="12"/>
        <v>OVERWEIGHT</v>
      </c>
      <c r="N427">
        <v>11.09</v>
      </c>
      <c r="O427" t="str">
        <f t="shared" si="13"/>
        <v>DIABETES</v>
      </c>
      <c r="P427" t="s">
        <v>4680</v>
      </c>
      <c r="Q427" t="s">
        <v>4680</v>
      </c>
      <c r="R427" t="s">
        <v>4680</v>
      </c>
      <c r="S427" t="s">
        <v>4681</v>
      </c>
      <c r="T427" t="s">
        <v>4680</v>
      </c>
    </row>
    <row r="428" spans="1:20" x14ac:dyDescent="0.35">
      <c r="A428" t="s">
        <v>853</v>
      </c>
      <c r="B428">
        <v>27.36</v>
      </c>
      <c r="C428">
        <v>9.4499999999999993</v>
      </c>
      <c r="D428" t="s">
        <v>4682</v>
      </c>
      <c r="E428" t="s">
        <v>4680</v>
      </c>
      <c r="F428" t="s">
        <v>4680</v>
      </c>
      <c r="G428">
        <v>2</v>
      </c>
      <c r="H428" t="s">
        <v>4682</v>
      </c>
      <c r="K428" t="s">
        <v>853</v>
      </c>
      <c r="L428">
        <v>27.36</v>
      </c>
      <c r="M428" t="str">
        <f t="shared" si="12"/>
        <v>OBESITY</v>
      </c>
      <c r="N428">
        <v>9.4499999999999993</v>
      </c>
      <c r="O428" t="str">
        <f t="shared" si="13"/>
        <v>DIABETES</v>
      </c>
      <c r="P428" t="s">
        <v>4682</v>
      </c>
      <c r="Q428" t="s">
        <v>4680</v>
      </c>
      <c r="R428" t="s">
        <v>4680</v>
      </c>
      <c r="S428">
        <v>2</v>
      </c>
      <c r="T428" t="s">
        <v>4682</v>
      </c>
    </row>
    <row r="429" spans="1:20" x14ac:dyDescent="0.35">
      <c r="A429" t="s">
        <v>855</v>
      </c>
      <c r="B429">
        <v>22.2</v>
      </c>
      <c r="C429">
        <v>5.51</v>
      </c>
      <c r="D429" t="s">
        <v>4680</v>
      </c>
      <c r="E429" t="s">
        <v>4680</v>
      </c>
      <c r="F429" t="s">
        <v>4680</v>
      </c>
      <c r="G429" t="s">
        <v>4681</v>
      </c>
      <c r="H429" t="s">
        <v>4682</v>
      </c>
      <c r="K429" t="s">
        <v>855</v>
      </c>
      <c r="L429">
        <v>22.2</v>
      </c>
      <c r="M429" t="str">
        <f t="shared" si="12"/>
        <v>Normal</v>
      </c>
      <c r="N429">
        <v>5.51</v>
      </c>
      <c r="O429" t="str">
        <f t="shared" si="13"/>
        <v>NORMAL</v>
      </c>
      <c r="P429" t="s">
        <v>4680</v>
      </c>
      <c r="Q429" t="s">
        <v>4680</v>
      </c>
      <c r="R429" t="s">
        <v>4680</v>
      </c>
      <c r="S429" t="s">
        <v>4681</v>
      </c>
      <c r="T429" t="s">
        <v>4682</v>
      </c>
    </row>
    <row r="430" spans="1:20" x14ac:dyDescent="0.35">
      <c r="A430" t="s">
        <v>857</v>
      </c>
      <c r="B430">
        <v>25.71</v>
      </c>
      <c r="C430">
        <v>4.18</v>
      </c>
      <c r="D430" t="s">
        <v>4680</v>
      </c>
      <c r="E430" t="s">
        <v>4682</v>
      </c>
      <c r="F430" t="s">
        <v>4680</v>
      </c>
      <c r="G430">
        <v>1</v>
      </c>
      <c r="H430" t="s">
        <v>4682</v>
      </c>
      <c r="K430" t="s">
        <v>857</v>
      </c>
      <c r="L430">
        <v>25.71</v>
      </c>
      <c r="M430" t="str">
        <f t="shared" si="12"/>
        <v>OBESITY</v>
      </c>
      <c r="N430">
        <v>4.18</v>
      </c>
      <c r="O430" t="str">
        <f t="shared" si="13"/>
        <v>NORMAL</v>
      </c>
      <c r="P430" t="s">
        <v>4680</v>
      </c>
      <c r="Q430" t="s">
        <v>4682</v>
      </c>
      <c r="R430" t="s">
        <v>4680</v>
      </c>
      <c r="S430">
        <v>1</v>
      </c>
      <c r="T430" t="s">
        <v>4682</v>
      </c>
    </row>
    <row r="431" spans="1:20" x14ac:dyDescent="0.35">
      <c r="A431" t="s">
        <v>859</v>
      </c>
      <c r="B431">
        <v>41.91</v>
      </c>
      <c r="C431">
        <v>5.98</v>
      </c>
      <c r="D431" t="s">
        <v>4682</v>
      </c>
      <c r="E431" t="s">
        <v>4680</v>
      </c>
      <c r="F431" t="s">
        <v>4680</v>
      </c>
      <c r="G431">
        <v>1</v>
      </c>
      <c r="H431" t="s">
        <v>4680</v>
      </c>
      <c r="K431" t="s">
        <v>859</v>
      </c>
      <c r="L431">
        <v>41.91</v>
      </c>
      <c r="M431" t="str">
        <f t="shared" si="12"/>
        <v>OVERWEIGHT</v>
      </c>
      <c r="N431">
        <v>5.98</v>
      </c>
      <c r="O431" t="str">
        <f t="shared" si="13"/>
        <v>PREDIABETES</v>
      </c>
      <c r="P431" t="s">
        <v>4682</v>
      </c>
      <c r="Q431" t="s">
        <v>4680</v>
      </c>
      <c r="R431" t="s">
        <v>4680</v>
      </c>
      <c r="S431">
        <v>1</v>
      </c>
      <c r="T431" t="s">
        <v>4680</v>
      </c>
    </row>
    <row r="432" spans="1:20" x14ac:dyDescent="0.35">
      <c r="A432" t="s">
        <v>861</v>
      </c>
      <c r="B432">
        <v>25.85</v>
      </c>
      <c r="C432">
        <v>10.16</v>
      </c>
      <c r="D432" t="s">
        <v>4680</v>
      </c>
      <c r="E432" t="s">
        <v>4680</v>
      </c>
      <c r="F432" t="s">
        <v>4680</v>
      </c>
      <c r="G432" t="s">
        <v>4681</v>
      </c>
      <c r="H432" t="s">
        <v>4682</v>
      </c>
      <c r="K432" t="s">
        <v>861</v>
      </c>
      <c r="L432">
        <v>25.85</v>
      </c>
      <c r="M432" t="str">
        <f t="shared" si="12"/>
        <v>OBESITY</v>
      </c>
      <c r="N432">
        <v>10.16</v>
      </c>
      <c r="O432" t="str">
        <f t="shared" si="13"/>
        <v>DIABETES</v>
      </c>
      <c r="P432" t="s">
        <v>4680</v>
      </c>
      <c r="Q432" t="s">
        <v>4680</v>
      </c>
      <c r="R432" t="s">
        <v>4680</v>
      </c>
      <c r="S432" t="s">
        <v>4681</v>
      </c>
      <c r="T432" t="s">
        <v>4682</v>
      </c>
    </row>
    <row r="433" spans="1:20" x14ac:dyDescent="0.35">
      <c r="A433" t="s">
        <v>863</v>
      </c>
      <c r="B433">
        <v>23.844999999999999</v>
      </c>
      <c r="C433">
        <v>11.71</v>
      </c>
      <c r="D433" t="s">
        <v>4680</v>
      </c>
      <c r="E433" t="s">
        <v>4680</v>
      </c>
      <c r="F433" t="s">
        <v>4680</v>
      </c>
      <c r="G433">
        <v>2</v>
      </c>
      <c r="H433" t="s">
        <v>4682</v>
      </c>
      <c r="K433" t="s">
        <v>863</v>
      </c>
      <c r="L433">
        <v>23.844999999999999</v>
      </c>
      <c r="M433" t="str">
        <f t="shared" si="12"/>
        <v>Normal</v>
      </c>
      <c r="N433">
        <v>11.71</v>
      </c>
      <c r="O433" t="str">
        <f t="shared" si="13"/>
        <v>DIABETES</v>
      </c>
      <c r="P433" t="s">
        <v>4680</v>
      </c>
      <c r="Q433" t="s">
        <v>4680</v>
      </c>
      <c r="R433" t="s">
        <v>4680</v>
      </c>
      <c r="S433">
        <v>2</v>
      </c>
      <c r="T433" t="s">
        <v>4682</v>
      </c>
    </row>
    <row r="434" spans="1:20" x14ac:dyDescent="0.35">
      <c r="A434" t="s">
        <v>865</v>
      </c>
      <c r="B434">
        <v>30.59</v>
      </c>
      <c r="C434">
        <v>5.23</v>
      </c>
      <c r="D434" t="s">
        <v>4680</v>
      </c>
      <c r="E434" t="s">
        <v>4680</v>
      </c>
      <c r="F434" t="s">
        <v>4683</v>
      </c>
      <c r="G434">
        <v>1</v>
      </c>
      <c r="H434" t="s">
        <v>4680</v>
      </c>
      <c r="K434" t="s">
        <v>865</v>
      </c>
      <c r="L434">
        <v>30.59</v>
      </c>
      <c r="M434" t="str">
        <f t="shared" si="12"/>
        <v>OVERWEIGHT</v>
      </c>
      <c r="N434">
        <v>5.23</v>
      </c>
      <c r="O434" t="str">
        <f t="shared" si="13"/>
        <v>NORMAL</v>
      </c>
      <c r="P434" t="s">
        <v>4680</v>
      </c>
      <c r="Q434" t="s">
        <v>4680</v>
      </c>
      <c r="R434" t="s">
        <v>4683</v>
      </c>
      <c r="S434">
        <v>1</v>
      </c>
      <c r="T434" t="s">
        <v>4680</v>
      </c>
    </row>
    <row r="435" spans="1:20" x14ac:dyDescent="0.35">
      <c r="A435" t="s">
        <v>867</v>
      </c>
      <c r="B435">
        <v>24.795000000000002</v>
      </c>
      <c r="C435">
        <v>6.85</v>
      </c>
      <c r="D435" t="s">
        <v>4680</v>
      </c>
      <c r="E435" t="s">
        <v>4680</v>
      </c>
      <c r="F435" t="s">
        <v>4680</v>
      </c>
      <c r="G435" t="s">
        <v>4681</v>
      </c>
      <c r="H435" t="s">
        <v>4682</v>
      </c>
      <c r="K435" t="s">
        <v>867</v>
      </c>
      <c r="L435">
        <v>24.795000000000002</v>
      </c>
      <c r="M435" t="str">
        <f t="shared" si="12"/>
        <v>Normal</v>
      </c>
      <c r="N435">
        <v>6.85</v>
      </c>
      <c r="O435" t="str">
        <f t="shared" si="13"/>
        <v>DIABETES</v>
      </c>
      <c r="P435" t="s">
        <v>4680</v>
      </c>
      <c r="Q435" t="s">
        <v>4680</v>
      </c>
      <c r="R435" t="s">
        <v>4680</v>
      </c>
      <c r="S435" t="s">
        <v>4681</v>
      </c>
      <c r="T435" t="s">
        <v>4682</v>
      </c>
    </row>
    <row r="436" spans="1:20" x14ac:dyDescent="0.35">
      <c r="A436" t="s">
        <v>869</v>
      </c>
      <c r="B436">
        <v>24.13</v>
      </c>
      <c r="C436">
        <v>7.05</v>
      </c>
      <c r="D436" t="s">
        <v>4682</v>
      </c>
      <c r="E436" t="s">
        <v>4680</v>
      </c>
      <c r="F436" t="s">
        <v>4680</v>
      </c>
      <c r="G436">
        <v>2</v>
      </c>
      <c r="H436" t="s">
        <v>4682</v>
      </c>
      <c r="K436" t="s">
        <v>869</v>
      </c>
      <c r="L436">
        <v>24.13</v>
      </c>
      <c r="M436" t="str">
        <f t="shared" si="12"/>
        <v>Normal</v>
      </c>
      <c r="N436">
        <v>7.05</v>
      </c>
      <c r="O436" t="str">
        <f t="shared" si="13"/>
        <v>DIABETES</v>
      </c>
      <c r="P436" t="s">
        <v>4682</v>
      </c>
      <c r="Q436" t="s">
        <v>4680</v>
      </c>
      <c r="R436" t="s">
        <v>4680</v>
      </c>
      <c r="S436">
        <v>2</v>
      </c>
      <c r="T436" t="s">
        <v>4682</v>
      </c>
    </row>
    <row r="437" spans="1:20" x14ac:dyDescent="0.35">
      <c r="A437" t="s">
        <v>871</v>
      </c>
      <c r="B437">
        <v>25.84</v>
      </c>
      <c r="C437">
        <v>11.64</v>
      </c>
      <c r="D437" t="s">
        <v>4680</v>
      </c>
      <c r="E437" t="s">
        <v>4680</v>
      </c>
      <c r="F437" t="s">
        <v>4680</v>
      </c>
      <c r="G437">
        <v>2</v>
      </c>
      <c r="H437" t="s">
        <v>4682</v>
      </c>
      <c r="K437" t="s">
        <v>871</v>
      </c>
      <c r="L437">
        <v>25.84</v>
      </c>
      <c r="M437" t="str">
        <f t="shared" si="12"/>
        <v>OBESITY</v>
      </c>
      <c r="N437">
        <v>11.64</v>
      </c>
      <c r="O437" t="str">
        <f t="shared" si="13"/>
        <v>DIABETES</v>
      </c>
      <c r="P437" t="s">
        <v>4680</v>
      </c>
      <c r="Q437" t="s">
        <v>4680</v>
      </c>
      <c r="R437" t="s">
        <v>4680</v>
      </c>
      <c r="S437">
        <v>2</v>
      </c>
      <c r="T437" t="s">
        <v>4682</v>
      </c>
    </row>
    <row r="438" spans="1:20" x14ac:dyDescent="0.35">
      <c r="A438" t="s">
        <v>873</v>
      </c>
      <c r="B438">
        <v>28</v>
      </c>
      <c r="C438">
        <v>10.52</v>
      </c>
      <c r="D438" t="s">
        <v>4680</v>
      </c>
      <c r="E438" t="s">
        <v>4680</v>
      </c>
      <c r="F438" t="s">
        <v>4680</v>
      </c>
      <c r="G438" t="s">
        <v>4681</v>
      </c>
      <c r="H438" t="s">
        <v>4682</v>
      </c>
      <c r="K438" t="s">
        <v>873</v>
      </c>
      <c r="L438">
        <v>28</v>
      </c>
      <c r="M438" t="str">
        <f t="shared" si="12"/>
        <v>OBESITY</v>
      </c>
      <c r="N438">
        <v>10.52</v>
      </c>
      <c r="O438" t="str">
        <f t="shared" si="13"/>
        <v>DIABETES</v>
      </c>
      <c r="P438" t="s">
        <v>4680</v>
      </c>
      <c r="Q438" t="s">
        <v>4680</v>
      </c>
      <c r="R438" t="s">
        <v>4680</v>
      </c>
      <c r="S438" t="s">
        <v>4681</v>
      </c>
      <c r="T438" t="s">
        <v>4682</v>
      </c>
    </row>
    <row r="439" spans="1:20" x14ac:dyDescent="0.35">
      <c r="A439" t="s">
        <v>875</v>
      </c>
      <c r="B439">
        <v>34.1</v>
      </c>
      <c r="C439">
        <v>4.01</v>
      </c>
      <c r="D439" t="s">
        <v>4682</v>
      </c>
      <c r="E439" t="s">
        <v>4680</v>
      </c>
      <c r="F439" t="s">
        <v>4683</v>
      </c>
      <c r="G439">
        <v>1</v>
      </c>
      <c r="H439" t="s">
        <v>4680</v>
      </c>
      <c r="K439" t="s">
        <v>875</v>
      </c>
      <c r="L439">
        <v>34.1</v>
      </c>
      <c r="M439" t="str">
        <f t="shared" si="12"/>
        <v>OVERWEIGHT</v>
      </c>
      <c r="N439">
        <v>4.01</v>
      </c>
      <c r="O439" t="str">
        <f t="shared" si="13"/>
        <v>NORMAL</v>
      </c>
      <c r="P439" t="s">
        <v>4682</v>
      </c>
      <c r="Q439" t="s">
        <v>4680</v>
      </c>
      <c r="R439" t="s">
        <v>4683</v>
      </c>
      <c r="S439">
        <v>1</v>
      </c>
      <c r="T439" t="s">
        <v>4680</v>
      </c>
    </row>
    <row r="440" spans="1:20" x14ac:dyDescent="0.35">
      <c r="A440" t="s">
        <v>877</v>
      </c>
      <c r="B440">
        <v>26.125</v>
      </c>
      <c r="C440">
        <v>8.56</v>
      </c>
      <c r="D440" t="s">
        <v>4682</v>
      </c>
      <c r="E440" t="s">
        <v>4680</v>
      </c>
      <c r="F440" t="s">
        <v>4680</v>
      </c>
      <c r="G440">
        <v>1</v>
      </c>
      <c r="H440" t="s">
        <v>4682</v>
      </c>
      <c r="K440" t="s">
        <v>877</v>
      </c>
      <c r="L440">
        <v>26.125</v>
      </c>
      <c r="M440" t="str">
        <f t="shared" si="12"/>
        <v>OBESITY</v>
      </c>
      <c r="N440">
        <v>8.56</v>
      </c>
      <c r="O440" t="str">
        <f t="shared" si="13"/>
        <v>DIABETES</v>
      </c>
      <c r="P440" t="s">
        <v>4682</v>
      </c>
      <c r="Q440" t="s">
        <v>4680</v>
      </c>
      <c r="R440" t="s">
        <v>4680</v>
      </c>
      <c r="S440">
        <v>1</v>
      </c>
      <c r="T440" t="s">
        <v>4682</v>
      </c>
    </row>
    <row r="441" spans="1:20" x14ac:dyDescent="0.35">
      <c r="A441" t="s">
        <v>879</v>
      </c>
      <c r="B441">
        <v>25.6</v>
      </c>
      <c r="C441">
        <v>10.5</v>
      </c>
      <c r="D441" t="s">
        <v>4680</v>
      </c>
      <c r="E441" t="s">
        <v>4680</v>
      </c>
      <c r="F441" t="s">
        <v>4680</v>
      </c>
      <c r="G441">
        <v>2</v>
      </c>
      <c r="H441" t="s">
        <v>4682</v>
      </c>
      <c r="K441" t="s">
        <v>879</v>
      </c>
      <c r="L441">
        <v>25.6</v>
      </c>
      <c r="M441" t="str">
        <f t="shared" si="12"/>
        <v>OBESITY</v>
      </c>
      <c r="N441">
        <v>10.5</v>
      </c>
      <c r="O441" t="str">
        <f t="shared" si="13"/>
        <v>DIABETES</v>
      </c>
      <c r="P441" t="s">
        <v>4680</v>
      </c>
      <c r="Q441" t="s">
        <v>4680</v>
      </c>
      <c r="R441" t="s">
        <v>4680</v>
      </c>
      <c r="S441">
        <v>2</v>
      </c>
      <c r="T441" t="s">
        <v>4682</v>
      </c>
    </row>
    <row r="442" spans="1:20" x14ac:dyDescent="0.35">
      <c r="A442" t="s">
        <v>881</v>
      </c>
      <c r="B442">
        <v>24.32</v>
      </c>
      <c r="C442">
        <v>6.39</v>
      </c>
      <c r="D442" t="s">
        <v>4680</v>
      </c>
      <c r="E442" t="s">
        <v>4680</v>
      </c>
      <c r="F442" t="s">
        <v>4680</v>
      </c>
      <c r="G442" t="s">
        <v>4681</v>
      </c>
      <c r="H442" t="s">
        <v>4680</v>
      </c>
      <c r="K442" t="s">
        <v>881</v>
      </c>
      <c r="L442">
        <v>24.32</v>
      </c>
      <c r="M442" t="str">
        <f t="shared" si="12"/>
        <v>Normal</v>
      </c>
      <c r="N442">
        <v>6.39</v>
      </c>
      <c r="O442" t="str">
        <f t="shared" si="13"/>
        <v>PREDIABETES</v>
      </c>
      <c r="P442" t="s">
        <v>4680</v>
      </c>
      <c r="Q442" t="s">
        <v>4680</v>
      </c>
      <c r="R442" t="s">
        <v>4680</v>
      </c>
      <c r="S442" t="s">
        <v>4681</v>
      </c>
      <c r="T442" t="s">
        <v>4680</v>
      </c>
    </row>
    <row r="443" spans="1:20" x14ac:dyDescent="0.35">
      <c r="A443" t="s">
        <v>883</v>
      </c>
      <c r="B443">
        <v>22.88</v>
      </c>
      <c r="C443">
        <v>5.71</v>
      </c>
      <c r="D443" t="s">
        <v>4682</v>
      </c>
      <c r="E443" t="s">
        <v>4680</v>
      </c>
      <c r="F443" t="s">
        <v>4683</v>
      </c>
      <c r="G443">
        <v>1</v>
      </c>
      <c r="H443" t="s">
        <v>4682</v>
      </c>
      <c r="K443" t="s">
        <v>883</v>
      </c>
      <c r="L443">
        <v>22.88</v>
      </c>
      <c r="M443" t="str">
        <f t="shared" si="12"/>
        <v>Normal</v>
      </c>
      <c r="N443">
        <v>5.71</v>
      </c>
      <c r="O443" t="str">
        <f t="shared" si="13"/>
        <v>PREDIABETES</v>
      </c>
      <c r="P443" t="s">
        <v>4682</v>
      </c>
      <c r="Q443" t="s">
        <v>4680</v>
      </c>
      <c r="R443" t="s">
        <v>4683</v>
      </c>
      <c r="S443">
        <v>1</v>
      </c>
      <c r="T443" t="s">
        <v>4682</v>
      </c>
    </row>
    <row r="444" spans="1:20" x14ac:dyDescent="0.35">
      <c r="A444" t="s">
        <v>885</v>
      </c>
      <c r="B444">
        <v>24.984999999999999</v>
      </c>
      <c r="C444">
        <v>4.43</v>
      </c>
      <c r="D444" t="s">
        <v>4682</v>
      </c>
      <c r="E444" t="s">
        <v>4680</v>
      </c>
      <c r="F444" t="s">
        <v>4683</v>
      </c>
      <c r="G444">
        <v>1</v>
      </c>
      <c r="H444" t="s">
        <v>4680</v>
      </c>
      <c r="K444" t="s">
        <v>885</v>
      </c>
      <c r="L444">
        <v>24.984999999999999</v>
      </c>
      <c r="M444" t="str">
        <f t="shared" si="12"/>
        <v>OBESITY</v>
      </c>
      <c r="N444">
        <v>4.43</v>
      </c>
      <c r="O444" t="str">
        <f t="shared" si="13"/>
        <v>NORMAL</v>
      </c>
      <c r="P444" t="s">
        <v>4682</v>
      </c>
      <c r="Q444" t="s">
        <v>4680</v>
      </c>
      <c r="R444" t="s">
        <v>4683</v>
      </c>
      <c r="S444">
        <v>1</v>
      </c>
      <c r="T444" t="s">
        <v>4680</v>
      </c>
    </row>
    <row r="445" spans="1:20" x14ac:dyDescent="0.35">
      <c r="A445" t="s">
        <v>887</v>
      </c>
      <c r="B445">
        <v>33.1</v>
      </c>
      <c r="C445">
        <v>5.52</v>
      </c>
      <c r="D445" t="s">
        <v>4680</v>
      </c>
      <c r="E445" t="s">
        <v>4680</v>
      </c>
      <c r="F445" t="s">
        <v>4683</v>
      </c>
      <c r="G445">
        <v>1</v>
      </c>
      <c r="H445" t="s">
        <v>4680</v>
      </c>
      <c r="K445" t="s">
        <v>887</v>
      </c>
      <c r="L445">
        <v>33.1</v>
      </c>
      <c r="M445" t="str">
        <f t="shared" si="12"/>
        <v>OVERWEIGHT</v>
      </c>
      <c r="N445">
        <v>5.52</v>
      </c>
      <c r="O445" t="str">
        <f t="shared" si="13"/>
        <v>NORMAL</v>
      </c>
      <c r="P445" t="s">
        <v>4680</v>
      </c>
      <c r="Q445" t="s">
        <v>4680</v>
      </c>
      <c r="R445" t="s">
        <v>4683</v>
      </c>
      <c r="S445">
        <v>1</v>
      </c>
      <c r="T445" t="s">
        <v>4680</v>
      </c>
    </row>
    <row r="446" spans="1:20" x14ac:dyDescent="0.35">
      <c r="A446" t="s">
        <v>889</v>
      </c>
      <c r="B446">
        <v>27.83</v>
      </c>
      <c r="C446">
        <v>9.1999999999999993</v>
      </c>
      <c r="D446" t="s">
        <v>4682</v>
      </c>
      <c r="E446" t="s">
        <v>4680</v>
      </c>
      <c r="F446" t="s">
        <v>4680</v>
      </c>
      <c r="G446">
        <v>1</v>
      </c>
      <c r="H446" t="s">
        <v>4682</v>
      </c>
      <c r="K446" t="s">
        <v>889</v>
      </c>
      <c r="L446">
        <v>27.83</v>
      </c>
      <c r="M446" t="str">
        <f t="shared" si="12"/>
        <v>OBESITY</v>
      </c>
      <c r="N446">
        <v>9.1999999999999993</v>
      </c>
      <c r="O446" t="str">
        <f t="shared" si="13"/>
        <v>DIABETES</v>
      </c>
      <c r="P446" t="s">
        <v>4682</v>
      </c>
      <c r="Q446" t="s">
        <v>4680</v>
      </c>
      <c r="R446" t="s">
        <v>4680</v>
      </c>
      <c r="S446">
        <v>1</v>
      </c>
      <c r="T446" t="s">
        <v>4682</v>
      </c>
    </row>
    <row r="447" spans="1:20" x14ac:dyDescent="0.35">
      <c r="A447" t="s">
        <v>891</v>
      </c>
      <c r="B447">
        <v>30.875</v>
      </c>
      <c r="C447">
        <v>10.97</v>
      </c>
      <c r="D447" t="s">
        <v>4682</v>
      </c>
      <c r="E447" t="s">
        <v>4680</v>
      </c>
      <c r="F447" t="s">
        <v>4680</v>
      </c>
      <c r="G447">
        <v>2</v>
      </c>
      <c r="H447" t="s">
        <v>4680</v>
      </c>
      <c r="K447" t="s">
        <v>891</v>
      </c>
      <c r="L447">
        <v>30.875</v>
      </c>
      <c r="M447" t="str">
        <f t="shared" si="12"/>
        <v>OVERWEIGHT</v>
      </c>
      <c r="N447">
        <v>10.97</v>
      </c>
      <c r="O447" t="str">
        <f t="shared" si="13"/>
        <v>DIABETES</v>
      </c>
      <c r="P447" t="s">
        <v>4682</v>
      </c>
      <c r="Q447" t="s">
        <v>4680</v>
      </c>
      <c r="R447" t="s">
        <v>4680</v>
      </c>
      <c r="S447">
        <v>2</v>
      </c>
      <c r="T447" t="s">
        <v>4680</v>
      </c>
    </row>
    <row r="448" spans="1:20" x14ac:dyDescent="0.35">
      <c r="A448" t="s">
        <v>893</v>
      </c>
      <c r="B448">
        <v>27.265000000000001</v>
      </c>
      <c r="C448">
        <v>4.25</v>
      </c>
      <c r="D448" t="s">
        <v>4680</v>
      </c>
      <c r="E448" t="s">
        <v>4680</v>
      </c>
      <c r="F448" t="s">
        <v>4683</v>
      </c>
      <c r="G448">
        <v>1</v>
      </c>
      <c r="H448" t="s">
        <v>4680</v>
      </c>
      <c r="K448" t="s">
        <v>893</v>
      </c>
      <c r="L448">
        <v>27.265000000000001</v>
      </c>
      <c r="M448" t="str">
        <f t="shared" si="12"/>
        <v>OBESITY</v>
      </c>
      <c r="N448">
        <v>4.25</v>
      </c>
      <c r="O448" t="str">
        <f t="shared" si="13"/>
        <v>NORMAL</v>
      </c>
      <c r="P448" t="s">
        <v>4680</v>
      </c>
      <c r="Q448" t="s">
        <v>4680</v>
      </c>
      <c r="R448" t="s">
        <v>4683</v>
      </c>
      <c r="S448">
        <v>1</v>
      </c>
      <c r="T448" t="s">
        <v>4680</v>
      </c>
    </row>
    <row r="449" spans="1:20" x14ac:dyDescent="0.35">
      <c r="A449" t="s">
        <v>895</v>
      </c>
      <c r="B449">
        <v>26.7</v>
      </c>
      <c r="C449">
        <v>5.23</v>
      </c>
      <c r="D449" t="s">
        <v>4680</v>
      </c>
      <c r="E449" t="s">
        <v>4680</v>
      </c>
      <c r="F449" t="s">
        <v>4683</v>
      </c>
      <c r="G449">
        <v>1</v>
      </c>
      <c r="H449" t="s">
        <v>4682</v>
      </c>
      <c r="K449" t="s">
        <v>895</v>
      </c>
      <c r="L449">
        <v>26.7</v>
      </c>
      <c r="M449" t="str">
        <f t="shared" si="12"/>
        <v>OBESITY</v>
      </c>
      <c r="N449">
        <v>5.23</v>
      </c>
      <c r="O449" t="str">
        <f t="shared" si="13"/>
        <v>NORMAL</v>
      </c>
      <c r="P449" t="s">
        <v>4680</v>
      </c>
      <c r="Q449" t="s">
        <v>4680</v>
      </c>
      <c r="R449" t="s">
        <v>4683</v>
      </c>
      <c r="S449">
        <v>1</v>
      </c>
      <c r="T449" t="s">
        <v>4682</v>
      </c>
    </row>
    <row r="450" spans="1:20" x14ac:dyDescent="0.35">
      <c r="A450" t="s">
        <v>897</v>
      </c>
      <c r="B450">
        <v>29.925000000000001</v>
      </c>
      <c r="C450">
        <v>5.96</v>
      </c>
      <c r="D450" t="s">
        <v>4682</v>
      </c>
      <c r="E450" t="s">
        <v>4680</v>
      </c>
      <c r="F450" t="s">
        <v>4683</v>
      </c>
      <c r="G450">
        <v>1</v>
      </c>
      <c r="H450" t="s">
        <v>4682</v>
      </c>
      <c r="K450" t="s">
        <v>897</v>
      </c>
      <c r="L450">
        <v>29.925000000000001</v>
      </c>
      <c r="M450" t="str">
        <f t="shared" si="12"/>
        <v>OVERWEIGHT</v>
      </c>
      <c r="N450">
        <v>5.96</v>
      </c>
      <c r="O450" t="str">
        <f t="shared" si="13"/>
        <v>PREDIABETES</v>
      </c>
      <c r="P450" t="s">
        <v>4682</v>
      </c>
      <c r="Q450" t="s">
        <v>4680</v>
      </c>
      <c r="R450" t="s">
        <v>4683</v>
      </c>
      <c r="S450">
        <v>1</v>
      </c>
      <c r="T450" t="s">
        <v>4682</v>
      </c>
    </row>
    <row r="451" spans="1:20" x14ac:dyDescent="0.35">
      <c r="A451" t="s">
        <v>899</v>
      </c>
      <c r="B451">
        <v>19.95</v>
      </c>
      <c r="C451">
        <v>4.29</v>
      </c>
      <c r="D451" t="s">
        <v>4682</v>
      </c>
      <c r="E451" t="s">
        <v>4680</v>
      </c>
      <c r="F451" t="s">
        <v>4680</v>
      </c>
      <c r="G451">
        <v>2</v>
      </c>
      <c r="H451" t="s">
        <v>4682</v>
      </c>
      <c r="K451" t="s">
        <v>899</v>
      </c>
      <c r="L451">
        <v>19.95</v>
      </c>
      <c r="M451" t="str">
        <f t="shared" si="12"/>
        <v>Normal</v>
      </c>
      <c r="N451">
        <v>4.29</v>
      </c>
      <c r="O451" t="str">
        <f t="shared" si="13"/>
        <v>NORMAL</v>
      </c>
      <c r="P451" t="s">
        <v>4682</v>
      </c>
      <c r="Q451" t="s">
        <v>4680</v>
      </c>
      <c r="R451" t="s">
        <v>4680</v>
      </c>
      <c r="S451">
        <v>2</v>
      </c>
      <c r="T451" t="s">
        <v>4682</v>
      </c>
    </row>
    <row r="452" spans="1:20" x14ac:dyDescent="0.35">
      <c r="A452" t="s">
        <v>901</v>
      </c>
      <c r="B452">
        <v>24.225000000000001</v>
      </c>
      <c r="C452">
        <v>4.09</v>
      </c>
      <c r="D452" t="s">
        <v>4680</v>
      </c>
      <c r="E452" t="s">
        <v>4680</v>
      </c>
      <c r="F452" t="s">
        <v>4680</v>
      </c>
      <c r="G452" t="s">
        <v>4681</v>
      </c>
      <c r="H452" t="s">
        <v>4680</v>
      </c>
      <c r="K452" t="s">
        <v>901</v>
      </c>
      <c r="L452">
        <v>24.225000000000001</v>
      </c>
      <c r="M452" t="str">
        <f t="shared" ref="M452:M515" si="14">IF(L452&lt;=18.5,"Underweight",IF(L452&lt;=24.9,"Normal",IF(L452&gt;=29.9,"OVERWEIGHT","OBESITY")))</f>
        <v>Normal</v>
      </c>
      <c r="N452">
        <v>4.09</v>
      </c>
      <c r="O452" t="str">
        <f t="shared" ref="O452:O515" si="15">IF(N452&lt;=5.7,"NORMAL",IF(N452&lt;6.4,"PREDIABETES",IF(N452&gt;=6.5,"DIABETES")))</f>
        <v>NORMAL</v>
      </c>
      <c r="P452" t="s">
        <v>4680</v>
      </c>
      <c r="Q452" t="s">
        <v>4680</v>
      </c>
      <c r="R452" t="s">
        <v>4680</v>
      </c>
      <c r="S452" t="s">
        <v>4681</v>
      </c>
      <c r="T452" t="s">
        <v>4680</v>
      </c>
    </row>
    <row r="453" spans="1:20" x14ac:dyDescent="0.35">
      <c r="A453" t="s">
        <v>903</v>
      </c>
      <c r="B453">
        <v>28.12</v>
      </c>
      <c r="C453">
        <v>4.88</v>
      </c>
      <c r="D453" t="s">
        <v>4680</v>
      </c>
      <c r="E453" t="s">
        <v>4680</v>
      </c>
      <c r="F453" t="s">
        <v>4680</v>
      </c>
      <c r="G453" t="s">
        <v>4681</v>
      </c>
      <c r="H453" t="s">
        <v>4682</v>
      </c>
      <c r="K453" t="s">
        <v>903</v>
      </c>
      <c r="L453">
        <v>28.12</v>
      </c>
      <c r="M453" t="str">
        <f t="shared" si="14"/>
        <v>OBESITY</v>
      </c>
      <c r="N453">
        <v>4.88</v>
      </c>
      <c r="O453" t="str">
        <f t="shared" si="15"/>
        <v>NORMAL</v>
      </c>
      <c r="P453" t="s">
        <v>4680</v>
      </c>
      <c r="Q453" t="s">
        <v>4680</v>
      </c>
      <c r="R453" t="s">
        <v>4680</v>
      </c>
      <c r="S453" t="s">
        <v>4681</v>
      </c>
      <c r="T453" t="s">
        <v>4682</v>
      </c>
    </row>
    <row r="454" spans="1:20" x14ac:dyDescent="0.35">
      <c r="A454" t="s">
        <v>905</v>
      </c>
      <c r="B454">
        <v>23.21</v>
      </c>
      <c r="C454">
        <v>6.76</v>
      </c>
      <c r="D454" t="s">
        <v>4680</v>
      </c>
      <c r="E454" t="s">
        <v>4680</v>
      </c>
      <c r="F454" t="s">
        <v>4680</v>
      </c>
      <c r="G454" t="s">
        <v>4681</v>
      </c>
      <c r="H454" t="s">
        <v>4682</v>
      </c>
      <c r="K454" t="s">
        <v>905</v>
      </c>
      <c r="L454">
        <v>23.21</v>
      </c>
      <c r="M454" t="str">
        <f t="shared" si="14"/>
        <v>Normal</v>
      </c>
      <c r="N454">
        <v>6.76</v>
      </c>
      <c r="O454" t="str">
        <f t="shared" si="15"/>
        <v>DIABETES</v>
      </c>
      <c r="P454" t="s">
        <v>4680</v>
      </c>
      <c r="Q454" t="s">
        <v>4680</v>
      </c>
      <c r="R454" t="s">
        <v>4680</v>
      </c>
      <c r="S454" t="s">
        <v>4681</v>
      </c>
      <c r="T454" t="s">
        <v>4682</v>
      </c>
    </row>
    <row r="455" spans="1:20" x14ac:dyDescent="0.35">
      <c r="A455" t="s">
        <v>907</v>
      </c>
      <c r="B455">
        <v>23.98</v>
      </c>
      <c r="C455">
        <v>10.67</v>
      </c>
      <c r="D455" t="s">
        <v>4680</v>
      </c>
      <c r="E455" t="s">
        <v>4680</v>
      </c>
      <c r="F455" t="s">
        <v>4680</v>
      </c>
      <c r="G455" t="s">
        <v>4681</v>
      </c>
      <c r="H455" t="s">
        <v>4680</v>
      </c>
      <c r="K455" t="s">
        <v>907</v>
      </c>
      <c r="L455">
        <v>23.98</v>
      </c>
      <c r="M455" t="str">
        <f t="shared" si="14"/>
        <v>Normal</v>
      </c>
      <c r="N455">
        <v>10.67</v>
      </c>
      <c r="O455" t="str">
        <f t="shared" si="15"/>
        <v>DIABETES</v>
      </c>
      <c r="P455" t="s">
        <v>4680</v>
      </c>
      <c r="Q455" t="s">
        <v>4680</v>
      </c>
      <c r="R455" t="s">
        <v>4680</v>
      </c>
      <c r="S455" t="s">
        <v>4681</v>
      </c>
      <c r="T455" t="s">
        <v>4680</v>
      </c>
    </row>
    <row r="456" spans="1:20" x14ac:dyDescent="0.35">
      <c r="A456" t="s">
        <v>909</v>
      </c>
      <c r="B456">
        <v>30</v>
      </c>
      <c r="C456">
        <v>6.21</v>
      </c>
      <c r="D456" t="s">
        <v>4680</v>
      </c>
      <c r="E456" t="s">
        <v>4680</v>
      </c>
      <c r="F456" t="s">
        <v>4680</v>
      </c>
      <c r="G456" t="s">
        <v>4681</v>
      </c>
      <c r="H456" t="s">
        <v>4682</v>
      </c>
      <c r="K456" t="s">
        <v>909</v>
      </c>
      <c r="L456">
        <v>30</v>
      </c>
      <c r="M456" t="str">
        <f t="shared" si="14"/>
        <v>OVERWEIGHT</v>
      </c>
      <c r="N456">
        <v>6.21</v>
      </c>
      <c r="O456" t="str">
        <f t="shared" si="15"/>
        <v>PREDIABETES</v>
      </c>
      <c r="P456" t="s">
        <v>4680</v>
      </c>
      <c r="Q456" t="s">
        <v>4680</v>
      </c>
      <c r="R456" t="s">
        <v>4680</v>
      </c>
      <c r="S456" t="s">
        <v>4681</v>
      </c>
      <c r="T456" t="s">
        <v>4682</v>
      </c>
    </row>
    <row r="457" spans="1:20" x14ac:dyDescent="0.35">
      <c r="A457" t="s">
        <v>911</v>
      </c>
      <c r="B457">
        <v>17.350000000000001</v>
      </c>
      <c r="C457">
        <v>5.03</v>
      </c>
      <c r="D457" t="s">
        <v>4682</v>
      </c>
      <c r="E457" t="s">
        <v>4680</v>
      </c>
      <c r="F457" t="s">
        <v>4680</v>
      </c>
      <c r="G457" t="s">
        <v>4681</v>
      </c>
      <c r="H457" t="s">
        <v>4682</v>
      </c>
      <c r="K457" t="s">
        <v>911</v>
      </c>
      <c r="L457">
        <v>17.350000000000001</v>
      </c>
      <c r="M457" t="str">
        <f t="shared" si="14"/>
        <v>Underweight</v>
      </c>
      <c r="N457">
        <v>5.03</v>
      </c>
      <c r="O457" t="str">
        <f t="shared" si="15"/>
        <v>NORMAL</v>
      </c>
      <c r="P457" t="s">
        <v>4682</v>
      </c>
      <c r="Q457" t="s">
        <v>4680</v>
      </c>
      <c r="R457" t="s">
        <v>4680</v>
      </c>
      <c r="S457" t="s">
        <v>4681</v>
      </c>
      <c r="T457" t="s">
        <v>4682</v>
      </c>
    </row>
    <row r="458" spans="1:20" x14ac:dyDescent="0.35">
      <c r="A458" t="s">
        <v>913</v>
      </c>
      <c r="B458">
        <v>22.704999999999998</v>
      </c>
      <c r="C458">
        <v>5.27</v>
      </c>
      <c r="D458" t="s">
        <v>4680</v>
      </c>
      <c r="E458" t="s">
        <v>4680</v>
      </c>
      <c r="F458" t="s">
        <v>4680</v>
      </c>
      <c r="G458" t="s">
        <v>4681</v>
      </c>
      <c r="H458" t="s">
        <v>4680</v>
      </c>
      <c r="K458" t="s">
        <v>913</v>
      </c>
      <c r="L458">
        <v>22.704999999999998</v>
      </c>
      <c r="M458" t="str">
        <f t="shared" si="14"/>
        <v>Normal</v>
      </c>
      <c r="N458">
        <v>5.27</v>
      </c>
      <c r="O458" t="str">
        <f t="shared" si="15"/>
        <v>NORMAL</v>
      </c>
      <c r="P458" t="s">
        <v>4680</v>
      </c>
      <c r="Q458" t="s">
        <v>4680</v>
      </c>
      <c r="R458" t="s">
        <v>4680</v>
      </c>
      <c r="S458" t="s">
        <v>4681</v>
      </c>
      <c r="T458" t="s">
        <v>4680</v>
      </c>
    </row>
    <row r="459" spans="1:20" x14ac:dyDescent="0.35">
      <c r="A459" t="s">
        <v>915</v>
      </c>
      <c r="B459">
        <v>25.41</v>
      </c>
      <c r="C459">
        <v>10.53</v>
      </c>
      <c r="D459" t="s">
        <v>4682</v>
      </c>
      <c r="E459" t="s">
        <v>4680</v>
      </c>
      <c r="F459" t="s">
        <v>4680</v>
      </c>
      <c r="G459">
        <v>1</v>
      </c>
      <c r="H459" t="s">
        <v>4682</v>
      </c>
      <c r="K459" t="s">
        <v>915</v>
      </c>
      <c r="L459">
        <v>25.41</v>
      </c>
      <c r="M459" t="str">
        <f t="shared" si="14"/>
        <v>OBESITY</v>
      </c>
      <c r="N459">
        <v>10.53</v>
      </c>
      <c r="O459" t="str">
        <f t="shared" si="15"/>
        <v>DIABETES</v>
      </c>
      <c r="P459" t="s">
        <v>4682</v>
      </c>
      <c r="Q459" t="s">
        <v>4680</v>
      </c>
      <c r="R459" t="s">
        <v>4680</v>
      </c>
      <c r="S459">
        <v>1</v>
      </c>
      <c r="T459" t="s">
        <v>4682</v>
      </c>
    </row>
    <row r="460" spans="1:20" x14ac:dyDescent="0.35">
      <c r="A460" t="s">
        <v>917</v>
      </c>
      <c r="B460">
        <v>18.23</v>
      </c>
      <c r="C460">
        <v>5.78</v>
      </c>
      <c r="D460" t="s">
        <v>4680</v>
      </c>
      <c r="E460" t="s">
        <v>4680</v>
      </c>
      <c r="F460" t="s">
        <v>4683</v>
      </c>
      <c r="G460">
        <v>1</v>
      </c>
      <c r="H460" t="s">
        <v>4682</v>
      </c>
      <c r="K460" t="s">
        <v>917</v>
      </c>
      <c r="L460">
        <v>18.23</v>
      </c>
      <c r="M460" t="str">
        <f t="shared" si="14"/>
        <v>Underweight</v>
      </c>
      <c r="N460">
        <v>5.78</v>
      </c>
      <c r="O460" t="str">
        <f t="shared" si="15"/>
        <v>PREDIABETES</v>
      </c>
      <c r="P460" t="s">
        <v>4680</v>
      </c>
      <c r="Q460" t="s">
        <v>4680</v>
      </c>
      <c r="R460" t="s">
        <v>4683</v>
      </c>
      <c r="S460">
        <v>1</v>
      </c>
      <c r="T460" t="s">
        <v>4682</v>
      </c>
    </row>
    <row r="461" spans="1:20" x14ac:dyDescent="0.35">
      <c r="A461" t="s">
        <v>919</v>
      </c>
      <c r="B461">
        <v>24.7</v>
      </c>
      <c r="C461">
        <v>4.3600000000000003</v>
      </c>
      <c r="D461" t="s">
        <v>4680</v>
      </c>
      <c r="E461" t="s">
        <v>4680</v>
      </c>
      <c r="F461" t="s">
        <v>4683</v>
      </c>
      <c r="G461">
        <v>1</v>
      </c>
      <c r="H461" t="s">
        <v>4682</v>
      </c>
      <c r="K461" t="s">
        <v>919</v>
      </c>
      <c r="L461">
        <v>24.7</v>
      </c>
      <c r="M461" t="str">
        <f t="shared" si="14"/>
        <v>Normal</v>
      </c>
      <c r="N461">
        <v>4.3600000000000003</v>
      </c>
      <c r="O461" t="str">
        <f t="shared" si="15"/>
        <v>NORMAL</v>
      </c>
      <c r="P461" t="s">
        <v>4680</v>
      </c>
      <c r="Q461" t="s">
        <v>4680</v>
      </c>
      <c r="R461" t="s">
        <v>4683</v>
      </c>
      <c r="S461">
        <v>1</v>
      </c>
      <c r="T461" t="s">
        <v>4682</v>
      </c>
    </row>
    <row r="462" spans="1:20" x14ac:dyDescent="0.35">
      <c r="A462" t="s">
        <v>921</v>
      </c>
      <c r="B462">
        <v>37.4</v>
      </c>
      <c r="C462">
        <v>9.7200000000000006</v>
      </c>
      <c r="D462" t="s">
        <v>4682</v>
      </c>
      <c r="E462" t="s">
        <v>4680</v>
      </c>
      <c r="F462" t="s">
        <v>4683</v>
      </c>
      <c r="G462">
        <v>1</v>
      </c>
      <c r="H462" t="s">
        <v>4680</v>
      </c>
      <c r="K462" t="s">
        <v>921</v>
      </c>
      <c r="L462">
        <v>37.4</v>
      </c>
      <c r="M462" t="str">
        <f t="shared" si="14"/>
        <v>OVERWEIGHT</v>
      </c>
      <c r="N462">
        <v>9.7200000000000006</v>
      </c>
      <c r="O462" t="str">
        <f t="shared" si="15"/>
        <v>DIABETES</v>
      </c>
      <c r="P462" t="s">
        <v>4682</v>
      </c>
      <c r="Q462" t="s">
        <v>4680</v>
      </c>
      <c r="R462" t="s">
        <v>4683</v>
      </c>
      <c r="S462">
        <v>1</v>
      </c>
      <c r="T462" t="s">
        <v>4680</v>
      </c>
    </row>
    <row r="463" spans="1:20" x14ac:dyDescent="0.35">
      <c r="A463" t="s">
        <v>923</v>
      </c>
      <c r="B463">
        <v>26.885000000000002</v>
      </c>
      <c r="C463">
        <v>5.18</v>
      </c>
      <c r="D463" t="s">
        <v>4680</v>
      </c>
      <c r="E463" t="s">
        <v>4680</v>
      </c>
      <c r="F463" t="s">
        <v>4683</v>
      </c>
      <c r="G463">
        <v>1</v>
      </c>
      <c r="H463" t="s">
        <v>4682</v>
      </c>
      <c r="K463" t="s">
        <v>923</v>
      </c>
      <c r="L463">
        <v>26.885000000000002</v>
      </c>
      <c r="M463" t="str">
        <f t="shared" si="14"/>
        <v>OBESITY</v>
      </c>
      <c r="N463">
        <v>5.18</v>
      </c>
      <c r="O463" t="str">
        <f t="shared" si="15"/>
        <v>NORMAL</v>
      </c>
      <c r="P463" t="s">
        <v>4680</v>
      </c>
      <c r="Q463" t="s">
        <v>4680</v>
      </c>
      <c r="R463" t="s">
        <v>4683</v>
      </c>
      <c r="S463">
        <v>1</v>
      </c>
      <c r="T463" t="s">
        <v>4682</v>
      </c>
    </row>
    <row r="464" spans="1:20" x14ac:dyDescent="0.35">
      <c r="A464" t="s">
        <v>925</v>
      </c>
      <c r="B464">
        <v>25.27</v>
      </c>
      <c r="C464">
        <v>5.29</v>
      </c>
      <c r="D464" t="s">
        <v>4680</v>
      </c>
      <c r="E464" t="s">
        <v>4680</v>
      </c>
      <c r="F464" t="s">
        <v>4683</v>
      </c>
      <c r="G464">
        <v>1</v>
      </c>
      <c r="H464" t="s">
        <v>4682</v>
      </c>
      <c r="K464" t="s">
        <v>925</v>
      </c>
      <c r="L464">
        <v>25.27</v>
      </c>
      <c r="M464" t="str">
        <f t="shared" si="14"/>
        <v>OBESITY</v>
      </c>
      <c r="N464">
        <v>5.29</v>
      </c>
      <c r="O464" t="str">
        <f t="shared" si="15"/>
        <v>NORMAL</v>
      </c>
      <c r="P464" t="s">
        <v>4680</v>
      </c>
      <c r="Q464" t="s">
        <v>4680</v>
      </c>
      <c r="R464" t="s">
        <v>4683</v>
      </c>
      <c r="S464">
        <v>1</v>
      </c>
      <c r="T464" t="s">
        <v>4682</v>
      </c>
    </row>
    <row r="465" spans="1:20" x14ac:dyDescent="0.35">
      <c r="A465" t="s">
        <v>927</v>
      </c>
      <c r="B465">
        <v>23.655000000000001</v>
      </c>
      <c r="C465">
        <v>4.8600000000000003</v>
      </c>
      <c r="D465" t="s">
        <v>4682</v>
      </c>
      <c r="E465" t="s">
        <v>4680</v>
      </c>
      <c r="F465" t="s">
        <v>4680</v>
      </c>
      <c r="G465" t="s">
        <v>4681</v>
      </c>
      <c r="H465" t="s">
        <v>4682</v>
      </c>
      <c r="K465" t="s">
        <v>927</v>
      </c>
      <c r="L465">
        <v>23.655000000000001</v>
      </c>
      <c r="M465" t="str">
        <f t="shared" si="14"/>
        <v>Normal</v>
      </c>
      <c r="N465">
        <v>4.8600000000000003</v>
      </c>
      <c r="O465" t="str">
        <f t="shared" si="15"/>
        <v>NORMAL</v>
      </c>
      <c r="P465" t="s">
        <v>4682</v>
      </c>
      <c r="Q465" t="s">
        <v>4680</v>
      </c>
      <c r="R465" t="s">
        <v>4680</v>
      </c>
      <c r="S465" t="s">
        <v>4681</v>
      </c>
      <c r="T465" t="s">
        <v>4682</v>
      </c>
    </row>
    <row r="466" spans="1:20" x14ac:dyDescent="0.35">
      <c r="A466" t="s">
        <v>929</v>
      </c>
      <c r="B466">
        <v>55.05</v>
      </c>
      <c r="C466">
        <v>7.66</v>
      </c>
      <c r="D466" t="s">
        <v>4680</v>
      </c>
      <c r="E466" t="s">
        <v>4680</v>
      </c>
      <c r="F466" t="s">
        <v>4680</v>
      </c>
      <c r="G466" t="s">
        <v>4681</v>
      </c>
      <c r="H466" t="s">
        <v>4680</v>
      </c>
      <c r="K466" t="s">
        <v>929</v>
      </c>
      <c r="L466">
        <v>55.05</v>
      </c>
      <c r="M466" t="str">
        <f t="shared" si="14"/>
        <v>OVERWEIGHT</v>
      </c>
      <c r="N466">
        <v>7.66</v>
      </c>
      <c r="O466" t="str">
        <f t="shared" si="15"/>
        <v>DIABETES</v>
      </c>
      <c r="P466" t="s">
        <v>4680</v>
      </c>
      <c r="Q466" t="s">
        <v>4680</v>
      </c>
      <c r="R466" t="s">
        <v>4680</v>
      </c>
      <c r="S466" t="s">
        <v>4681</v>
      </c>
      <c r="T466" t="s">
        <v>4680</v>
      </c>
    </row>
    <row r="467" spans="1:20" x14ac:dyDescent="0.35">
      <c r="A467" t="s">
        <v>931</v>
      </c>
      <c r="B467">
        <v>24.89</v>
      </c>
      <c r="C467">
        <v>6.1</v>
      </c>
      <c r="D467" t="s">
        <v>4682</v>
      </c>
      <c r="E467" t="s">
        <v>4680</v>
      </c>
      <c r="F467" t="s">
        <v>4683</v>
      </c>
      <c r="G467">
        <v>1</v>
      </c>
      <c r="H467" t="s">
        <v>4682</v>
      </c>
      <c r="K467" t="s">
        <v>931</v>
      </c>
      <c r="L467">
        <v>24.89</v>
      </c>
      <c r="M467" t="str">
        <f t="shared" si="14"/>
        <v>Normal</v>
      </c>
      <c r="N467">
        <v>6.1</v>
      </c>
      <c r="O467" t="str">
        <f t="shared" si="15"/>
        <v>PREDIABETES</v>
      </c>
      <c r="P467" t="s">
        <v>4682</v>
      </c>
      <c r="Q467" t="s">
        <v>4680</v>
      </c>
      <c r="R467" t="s">
        <v>4683</v>
      </c>
      <c r="S467">
        <v>1</v>
      </c>
      <c r="T467" t="s">
        <v>4682</v>
      </c>
    </row>
    <row r="468" spans="1:20" x14ac:dyDescent="0.35">
      <c r="A468" t="s">
        <v>933</v>
      </c>
      <c r="B468">
        <v>18.715</v>
      </c>
      <c r="C468">
        <v>4.4400000000000004</v>
      </c>
      <c r="D468" t="s">
        <v>4680</v>
      </c>
      <c r="E468" t="s">
        <v>4680</v>
      </c>
      <c r="F468" t="s">
        <v>4680</v>
      </c>
      <c r="G468" t="s">
        <v>4681</v>
      </c>
      <c r="H468" t="s">
        <v>4680</v>
      </c>
      <c r="K468" t="s">
        <v>933</v>
      </c>
      <c r="L468">
        <v>18.715</v>
      </c>
      <c r="M468" t="str">
        <f t="shared" si="14"/>
        <v>Normal</v>
      </c>
      <c r="N468">
        <v>4.4400000000000004</v>
      </c>
      <c r="O468" t="str">
        <f t="shared" si="15"/>
        <v>NORMAL</v>
      </c>
      <c r="P468" t="s">
        <v>4680</v>
      </c>
      <c r="Q468" t="s">
        <v>4680</v>
      </c>
      <c r="R468" t="s">
        <v>4680</v>
      </c>
      <c r="S468" t="s">
        <v>4681</v>
      </c>
      <c r="T468" t="s">
        <v>4680</v>
      </c>
    </row>
    <row r="469" spans="1:20" x14ac:dyDescent="0.35">
      <c r="A469" t="s">
        <v>935</v>
      </c>
      <c r="B469">
        <v>28.12</v>
      </c>
      <c r="C469">
        <v>6.15</v>
      </c>
      <c r="D469" t="s">
        <v>4680</v>
      </c>
      <c r="E469" t="s">
        <v>4680</v>
      </c>
      <c r="F469" t="s">
        <v>4680</v>
      </c>
      <c r="G469" t="s">
        <v>4681</v>
      </c>
      <c r="H469" t="s">
        <v>4682</v>
      </c>
      <c r="K469" t="s">
        <v>935</v>
      </c>
      <c r="L469">
        <v>28.12</v>
      </c>
      <c r="M469" t="str">
        <f t="shared" si="14"/>
        <v>OBESITY</v>
      </c>
      <c r="N469">
        <v>6.15</v>
      </c>
      <c r="O469" t="str">
        <f t="shared" si="15"/>
        <v>PREDIABETES</v>
      </c>
      <c r="P469" t="s">
        <v>4680</v>
      </c>
      <c r="Q469" t="s">
        <v>4680</v>
      </c>
      <c r="R469" t="s">
        <v>4680</v>
      </c>
      <c r="S469" t="s">
        <v>4681</v>
      </c>
      <c r="T469" t="s">
        <v>4682</v>
      </c>
    </row>
    <row r="470" spans="1:20" x14ac:dyDescent="0.35">
      <c r="A470" t="s">
        <v>937</v>
      </c>
      <c r="B470">
        <v>26.6</v>
      </c>
      <c r="C470">
        <v>4.53</v>
      </c>
      <c r="D470" t="s">
        <v>4680</v>
      </c>
      <c r="E470" t="s">
        <v>4680</v>
      </c>
      <c r="F470" t="s">
        <v>4680</v>
      </c>
      <c r="G470" t="s">
        <v>4681</v>
      </c>
      <c r="H470" t="s">
        <v>4682</v>
      </c>
      <c r="K470" t="s">
        <v>937</v>
      </c>
      <c r="L470">
        <v>26.6</v>
      </c>
      <c r="M470" t="str">
        <f t="shared" si="14"/>
        <v>OBESITY</v>
      </c>
      <c r="N470">
        <v>4.53</v>
      </c>
      <c r="O470" t="str">
        <f t="shared" si="15"/>
        <v>NORMAL</v>
      </c>
      <c r="P470" t="s">
        <v>4680</v>
      </c>
      <c r="Q470" t="s">
        <v>4680</v>
      </c>
      <c r="R470" t="s">
        <v>4680</v>
      </c>
      <c r="S470" t="s">
        <v>4681</v>
      </c>
      <c r="T470" t="s">
        <v>4682</v>
      </c>
    </row>
    <row r="471" spans="1:20" x14ac:dyDescent="0.35">
      <c r="A471" t="s">
        <v>939</v>
      </c>
      <c r="B471">
        <v>30.114999999999998</v>
      </c>
      <c r="C471">
        <v>5.48</v>
      </c>
      <c r="D471" t="s">
        <v>4680</v>
      </c>
      <c r="E471" t="s">
        <v>4682</v>
      </c>
      <c r="F471" t="s">
        <v>4680</v>
      </c>
      <c r="G471">
        <v>1</v>
      </c>
      <c r="H471" t="s">
        <v>4680</v>
      </c>
      <c r="K471" t="s">
        <v>939</v>
      </c>
      <c r="L471">
        <v>30.114999999999998</v>
      </c>
      <c r="M471" t="str">
        <f t="shared" si="14"/>
        <v>OVERWEIGHT</v>
      </c>
      <c r="N471">
        <v>5.48</v>
      </c>
      <c r="O471" t="str">
        <f t="shared" si="15"/>
        <v>NORMAL</v>
      </c>
      <c r="P471" t="s">
        <v>4680</v>
      </c>
      <c r="Q471" t="s">
        <v>4682</v>
      </c>
      <c r="R471" t="s">
        <v>4680</v>
      </c>
      <c r="S471">
        <v>1</v>
      </c>
      <c r="T471" t="s">
        <v>4680</v>
      </c>
    </row>
    <row r="472" spans="1:20" x14ac:dyDescent="0.35">
      <c r="A472" t="s">
        <v>941</v>
      </c>
      <c r="B472">
        <v>24.605</v>
      </c>
      <c r="C472">
        <v>5.48</v>
      </c>
      <c r="D472" t="s">
        <v>4680</v>
      </c>
      <c r="E472" t="s">
        <v>4680</v>
      </c>
      <c r="F472" t="s">
        <v>4680</v>
      </c>
      <c r="G472" t="s">
        <v>4681</v>
      </c>
      <c r="H472" t="s">
        <v>4682</v>
      </c>
      <c r="K472" t="s">
        <v>941</v>
      </c>
      <c r="L472">
        <v>24.605</v>
      </c>
      <c r="M472" t="str">
        <f t="shared" si="14"/>
        <v>Normal</v>
      </c>
      <c r="N472">
        <v>5.48</v>
      </c>
      <c r="O472" t="str">
        <f t="shared" si="15"/>
        <v>NORMAL</v>
      </c>
      <c r="P472" t="s">
        <v>4680</v>
      </c>
      <c r="Q472" t="s">
        <v>4680</v>
      </c>
      <c r="R472" t="s">
        <v>4680</v>
      </c>
      <c r="S472" t="s">
        <v>4681</v>
      </c>
      <c r="T472" t="s">
        <v>4682</v>
      </c>
    </row>
    <row r="473" spans="1:20" x14ac:dyDescent="0.35">
      <c r="A473" t="s">
        <v>943</v>
      </c>
      <c r="B473">
        <v>29.6</v>
      </c>
      <c r="C473">
        <v>8.1</v>
      </c>
      <c r="D473" t="s">
        <v>4680</v>
      </c>
      <c r="E473" t="s">
        <v>4680</v>
      </c>
      <c r="F473" t="s">
        <v>4680</v>
      </c>
      <c r="G473" t="s">
        <v>4681</v>
      </c>
      <c r="H473" t="s">
        <v>4680</v>
      </c>
      <c r="K473" t="s">
        <v>943</v>
      </c>
      <c r="L473">
        <v>29.6</v>
      </c>
      <c r="M473" t="str">
        <f t="shared" si="14"/>
        <v>OBESITY</v>
      </c>
      <c r="N473">
        <v>8.1</v>
      </c>
      <c r="O473" t="str">
        <f t="shared" si="15"/>
        <v>DIABETES</v>
      </c>
      <c r="P473" t="s">
        <v>4680</v>
      </c>
      <c r="Q473" t="s">
        <v>4680</v>
      </c>
      <c r="R473" t="s">
        <v>4680</v>
      </c>
      <c r="S473" t="s">
        <v>4681</v>
      </c>
      <c r="T473" t="s">
        <v>4680</v>
      </c>
    </row>
    <row r="474" spans="1:20" x14ac:dyDescent="0.35">
      <c r="A474" t="s">
        <v>945</v>
      </c>
      <c r="B474">
        <v>24.42</v>
      </c>
      <c r="C474">
        <v>7.16</v>
      </c>
      <c r="D474" t="s">
        <v>4680</v>
      </c>
      <c r="E474" t="s">
        <v>4680</v>
      </c>
      <c r="F474" t="s">
        <v>4680</v>
      </c>
      <c r="G474" t="s">
        <v>4681</v>
      </c>
      <c r="H474" t="s">
        <v>4682</v>
      </c>
      <c r="K474" t="s">
        <v>945</v>
      </c>
      <c r="L474">
        <v>24.42</v>
      </c>
      <c r="M474" t="str">
        <f t="shared" si="14"/>
        <v>Normal</v>
      </c>
      <c r="N474">
        <v>7.16</v>
      </c>
      <c r="O474" t="str">
        <f t="shared" si="15"/>
        <v>DIABETES</v>
      </c>
      <c r="P474" t="s">
        <v>4680</v>
      </c>
      <c r="Q474" t="s">
        <v>4680</v>
      </c>
      <c r="R474" t="s">
        <v>4680</v>
      </c>
      <c r="S474" t="s">
        <v>4681</v>
      </c>
      <c r="T474" t="s">
        <v>4682</v>
      </c>
    </row>
    <row r="475" spans="1:20" x14ac:dyDescent="0.35">
      <c r="A475" t="s">
        <v>947</v>
      </c>
      <c r="B475">
        <v>20.9</v>
      </c>
      <c r="C475">
        <v>4.55</v>
      </c>
      <c r="D475" t="s">
        <v>4682</v>
      </c>
      <c r="E475" t="s">
        <v>4680</v>
      </c>
      <c r="F475" t="s">
        <v>4683</v>
      </c>
      <c r="G475">
        <v>1</v>
      </c>
      <c r="H475" t="s">
        <v>4682</v>
      </c>
      <c r="K475" t="s">
        <v>947</v>
      </c>
      <c r="L475">
        <v>20.9</v>
      </c>
      <c r="M475" t="str">
        <f t="shared" si="14"/>
        <v>Normal</v>
      </c>
      <c r="N475">
        <v>4.55</v>
      </c>
      <c r="O475" t="str">
        <f t="shared" si="15"/>
        <v>NORMAL</v>
      </c>
      <c r="P475" t="s">
        <v>4682</v>
      </c>
      <c r="Q475" t="s">
        <v>4680</v>
      </c>
      <c r="R475" t="s">
        <v>4683</v>
      </c>
      <c r="S475">
        <v>1</v>
      </c>
      <c r="T475" t="s">
        <v>4682</v>
      </c>
    </row>
    <row r="476" spans="1:20" x14ac:dyDescent="0.35">
      <c r="A476" t="s">
        <v>949</v>
      </c>
      <c r="B476">
        <v>22.895</v>
      </c>
      <c r="C476">
        <v>6.03</v>
      </c>
      <c r="D476" t="s">
        <v>4680</v>
      </c>
      <c r="E476" t="s">
        <v>4680</v>
      </c>
      <c r="F476" t="s">
        <v>4680</v>
      </c>
      <c r="G476" t="s">
        <v>4681</v>
      </c>
      <c r="H476" t="s">
        <v>4682</v>
      </c>
      <c r="K476" t="s">
        <v>949</v>
      </c>
      <c r="L476">
        <v>22.895</v>
      </c>
      <c r="M476" t="str">
        <f t="shared" si="14"/>
        <v>Normal</v>
      </c>
      <c r="N476">
        <v>6.03</v>
      </c>
      <c r="O476" t="str">
        <f t="shared" si="15"/>
        <v>PREDIABETES</v>
      </c>
      <c r="P476" t="s">
        <v>4680</v>
      </c>
      <c r="Q476" t="s">
        <v>4680</v>
      </c>
      <c r="R476" t="s">
        <v>4680</v>
      </c>
      <c r="S476" t="s">
        <v>4681</v>
      </c>
      <c r="T476" t="s">
        <v>4682</v>
      </c>
    </row>
    <row r="477" spans="1:20" x14ac:dyDescent="0.35">
      <c r="A477" t="s">
        <v>951</v>
      </c>
      <c r="B477">
        <v>28.3</v>
      </c>
      <c r="C477">
        <v>5.47</v>
      </c>
      <c r="D477" t="s">
        <v>4682</v>
      </c>
      <c r="E477" t="s">
        <v>4680</v>
      </c>
      <c r="F477" t="s">
        <v>4683</v>
      </c>
      <c r="G477">
        <v>1</v>
      </c>
      <c r="H477" t="s">
        <v>4682</v>
      </c>
      <c r="K477" t="s">
        <v>951</v>
      </c>
      <c r="L477">
        <v>28.3</v>
      </c>
      <c r="M477" t="str">
        <f t="shared" si="14"/>
        <v>OBESITY</v>
      </c>
      <c r="N477">
        <v>5.47</v>
      </c>
      <c r="O477" t="str">
        <f t="shared" si="15"/>
        <v>NORMAL</v>
      </c>
      <c r="P477" t="s">
        <v>4682</v>
      </c>
      <c r="Q477" t="s">
        <v>4680</v>
      </c>
      <c r="R477" t="s">
        <v>4683</v>
      </c>
      <c r="S477">
        <v>1</v>
      </c>
      <c r="T477" t="s">
        <v>4682</v>
      </c>
    </row>
    <row r="478" spans="1:20" x14ac:dyDescent="0.35">
      <c r="A478" t="s">
        <v>953</v>
      </c>
      <c r="B478">
        <v>54.3</v>
      </c>
      <c r="C478">
        <v>4.1500000000000004</v>
      </c>
      <c r="D478" t="s">
        <v>4682</v>
      </c>
      <c r="E478" t="s">
        <v>4680</v>
      </c>
      <c r="F478" t="s">
        <v>4680</v>
      </c>
      <c r="G478">
        <v>1</v>
      </c>
      <c r="H478" t="s">
        <v>4680</v>
      </c>
      <c r="K478" t="s">
        <v>953</v>
      </c>
      <c r="L478">
        <v>54.3</v>
      </c>
      <c r="M478" t="str">
        <f t="shared" si="14"/>
        <v>OVERWEIGHT</v>
      </c>
      <c r="N478">
        <v>4.1500000000000004</v>
      </c>
      <c r="O478" t="str">
        <f t="shared" si="15"/>
        <v>NORMAL</v>
      </c>
      <c r="P478" t="s">
        <v>4682</v>
      </c>
      <c r="Q478" t="s">
        <v>4680</v>
      </c>
      <c r="R478" t="s">
        <v>4680</v>
      </c>
      <c r="S478">
        <v>1</v>
      </c>
      <c r="T478" t="s">
        <v>4680</v>
      </c>
    </row>
    <row r="479" spans="1:20" x14ac:dyDescent="0.35">
      <c r="A479" t="s">
        <v>955</v>
      </c>
      <c r="B479">
        <v>33.344999999999999</v>
      </c>
      <c r="C479">
        <v>11.32</v>
      </c>
      <c r="D479" t="s">
        <v>4682</v>
      </c>
      <c r="E479" t="s">
        <v>4680</v>
      </c>
      <c r="F479" t="s">
        <v>4680</v>
      </c>
      <c r="G479">
        <v>1</v>
      </c>
      <c r="H479" t="s">
        <v>4680</v>
      </c>
      <c r="K479" t="s">
        <v>955</v>
      </c>
      <c r="L479">
        <v>33.344999999999999</v>
      </c>
      <c r="M479" t="str">
        <f t="shared" si="14"/>
        <v>OVERWEIGHT</v>
      </c>
      <c r="N479">
        <v>11.32</v>
      </c>
      <c r="O479" t="str">
        <f t="shared" si="15"/>
        <v>DIABETES</v>
      </c>
      <c r="P479" t="s">
        <v>4682</v>
      </c>
      <c r="Q479" t="s">
        <v>4680</v>
      </c>
      <c r="R479" t="s">
        <v>4680</v>
      </c>
      <c r="S479">
        <v>1</v>
      </c>
      <c r="T479" t="s">
        <v>4680</v>
      </c>
    </row>
    <row r="480" spans="1:20" x14ac:dyDescent="0.35">
      <c r="A480" t="s">
        <v>957</v>
      </c>
      <c r="B480">
        <v>33</v>
      </c>
      <c r="C480">
        <v>9.51</v>
      </c>
      <c r="D480" t="s">
        <v>4682</v>
      </c>
      <c r="E480" t="s">
        <v>4680</v>
      </c>
      <c r="F480" t="s">
        <v>4680</v>
      </c>
      <c r="G480" t="s">
        <v>4681</v>
      </c>
      <c r="H480" t="s">
        <v>4680</v>
      </c>
      <c r="K480" t="s">
        <v>957</v>
      </c>
      <c r="L480">
        <v>33</v>
      </c>
      <c r="M480" t="str">
        <f t="shared" si="14"/>
        <v>OVERWEIGHT</v>
      </c>
      <c r="N480">
        <v>9.51</v>
      </c>
      <c r="O480" t="str">
        <f t="shared" si="15"/>
        <v>DIABETES</v>
      </c>
      <c r="P480" t="s">
        <v>4682</v>
      </c>
      <c r="Q480" t="s">
        <v>4680</v>
      </c>
      <c r="R480" t="s">
        <v>4680</v>
      </c>
      <c r="S480" t="s">
        <v>4681</v>
      </c>
      <c r="T480" t="s">
        <v>4680</v>
      </c>
    </row>
    <row r="481" spans="1:20" x14ac:dyDescent="0.35">
      <c r="A481" t="s">
        <v>959</v>
      </c>
      <c r="B481">
        <v>28.024999999999999</v>
      </c>
      <c r="C481">
        <v>7.67</v>
      </c>
      <c r="D481" t="s">
        <v>4682</v>
      </c>
      <c r="E481" t="s">
        <v>4680</v>
      </c>
      <c r="F481" t="s">
        <v>4680</v>
      </c>
      <c r="G481">
        <v>1</v>
      </c>
      <c r="H481" t="s">
        <v>4682</v>
      </c>
      <c r="K481" t="s">
        <v>959</v>
      </c>
      <c r="L481">
        <v>28.024999999999999</v>
      </c>
      <c r="M481" t="str">
        <f t="shared" si="14"/>
        <v>OBESITY</v>
      </c>
      <c r="N481">
        <v>7.67</v>
      </c>
      <c r="O481" t="str">
        <f t="shared" si="15"/>
        <v>DIABETES</v>
      </c>
      <c r="P481" t="s">
        <v>4682</v>
      </c>
      <c r="Q481" t="s">
        <v>4680</v>
      </c>
      <c r="R481" t="s">
        <v>4680</v>
      </c>
      <c r="S481">
        <v>1</v>
      </c>
      <c r="T481" t="s">
        <v>4682</v>
      </c>
    </row>
    <row r="482" spans="1:20" x14ac:dyDescent="0.35">
      <c r="A482" t="s">
        <v>961</v>
      </c>
      <c r="B482">
        <v>28.69</v>
      </c>
      <c r="C482">
        <v>6.23</v>
      </c>
      <c r="D482" t="s">
        <v>4680</v>
      </c>
      <c r="E482" t="s">
        <v>4680</v>
      </c>
      <c r="F482" t="s">
        <v>4680</v>
      </c>
      <c r="G482">
        <v>1</v>
      </c>
      <c r="H482" t="s">
        <v>4682</v>
      </c>
      <c r="K482" t="s">
        <v>961</v>
      </c>
      <c r="L482">
        <v>28.69</v>
      </c>
      <c r="M482" t="str">
        <f t="shared" si="14"/>
        <v>OBESITY</v>
      </c>
      <c r="N482">
        <v>6.23</v>
      </c>
      <c r="O482" t="str">
        <f t="shared" si="15"/>
        <v>PREDIABETES</v>
      </c>
      <c r="P482" t="s">
        <v>4680</v>
      </c>
      <c r="Q482" t="s">
        <v>4680</v>
      </c>
      <c r="R482" t="s">
        <v>4680</v>
      </c>
      <c r="S482">
        <v>1</v>
      </c>
      <c r="T482" t="s">
        <v>4682</v>
      </c>
    </row>
    <row r="483" spans="1:20" x14ac:dyDescent="0.35">
      <c r="A483" t="s">
        <v>963</v>
      </c>
      <c r="B483">
        <v>40.28</v>
      </c>
      <c r="C483">
        <v>8.9</v>
      </c>
      <c r="D483" t="s">
        <v>4680</v>
      </c>
      <c r="E483" t="s">
        <v>4680</v>
      </c>
      <c r="F483" t="s">
        <v>4680</v>
      </c>
      <c r="G483" t="s">
        <v>4681</v>
      </c>
      <c r="H483" t="s">
        <v>4680</v>
      </c>
      <c r="K483" t="s">
        <v>963</v>
      </c>
      <c r="L483">
        <v>40.28</v>
      </c>
      <c r="M483" t="str">
        <f t="shared" si="14"/>
        <v>OVERWEIGHT</v>
      </c>
      <c r="N483">
        <v>8.9</v>
      </c>
      <c r="O483" t="str">
        <f t="shared" si="15"/>
        <v>DIABETES</v>
      </c>
      <c r="P483" t="s">
        <v>4680</v>
      </c>
      <c r="Q483" t="s">
        <v>4680</v>
      </c>
      <c r="R483" t="s">
        <v>4680</v>
      </c>
      <c r="S483" t="s">
        <v>4681</v>
      </c>
      <c r="T483" t="s">
        <v>4680</v>
      </c>
    </row>
    <row r="484" spans="1:20" x14ac:dyDescent="0.35">
      <c r="A484" t="s">
        <v>965</v>
      </c>
      <c r="B484">
        <v>37.299999999999997</v>
      </c>
      <c r="C484">
        <v>7.79</v>
      </c>
      <c r="D484" t="s">
        <v>4682</v>
      </c>
      <c r="E484" t="s">
        <v>4680</v>
      </c>
      <c r="F484" t="s">
        <v>4680</v>
      </c>
      <c r="G484" t="s">
        <v>4681</v>
      </c>
      <c r="H484" t="s">
        <v>4680</v>
      </c>
      <c r="K484" t="s">
        <v>965</v>
      </c>
      <c r="L484">
        <v>37.299999999999997</v>
      </c>
      <c r="M484" t="str">
        <f t="shared" si="14"/>
        <v>OVERWEIGHT</v>
      </c>
      <c r="N484">
        <v>7.79</v>
      </c>
      <c r="O484" t="str">
        <f t="shared" si="15"/>
        <v>DIABETES</v>
      </c>
      <c r="P484" t="s">
        <v>4682</v>
      </c>
      <c r="Q484" t="s">
        <v>4680</v>
      </c>
      <c r="R484" t="s">
        <v>4680</v>
      </c>
      <c r="S484" t="s">
        <v>4681</v>
      </c>
      <c r="T484" t="s">
        <v>4680</v>
      </c>
    </row>
    <row r="485" spans="1:20" x14ac:dyDescent="0.35">
      <c r="A485" t="s">
        <v>967</v>
      </c>
      <c r="B485">
        <v>54.47</v>
      </c>
      <c r="C485">
        <v>4.49</v>
      </c>
      <c r="D485" t="s">
        <v>4682</v>
      </c>
      <c r="E485" t="s">
        <v>4680</v>
      </c>
      <c r="F485" t="s">
        <v>4680</v>
      </c>
      <c r="G485">
        <v>2</v>
      </c>
      <c r="H485" t="s">
        <v>4680</v>
      </c>
      <c r="K485" t="s">
        <v>967</v>
      </c>
      <c r="L485">
        <v>54.47</v>
      </c>
      <c r="M485" t="str">
        <f t="shared" si="14"/>
        <v>OVERWEIGHT</v>
      </c>
      <c r="N485">
        <v>4.49</v>
      </c>
      <c r="O485" t="str">
        <f t="shared" si="15"/>
        <v>NORMAL</v>
      </c>
      <c r="P485" t="s">
        <v>4682</v>
      </c>
      <c r="Q485" t="s">
        <v>4680</v>
      </c>
      <c r="R485" t="s">
        <v>4680</v>
      </c>
      <c r="S485">
        <v>2</v>
      </c>
      <c r="T485" t="s">
        <v>4680</v>
      </c>
    </row>
    <row r="486" spans="1:20" x14ac:dyDescent="0.35">
      <c r="A486" t="s">
        <v>969</v>
      </c>
      <c r="B486">
        <v>38.06</v>
      </c>
      <c r="C486">
        <v>5.24</v>
      </c>
      <c r="D486" t="s">
        <v>4682</v>
      </c>
      <c r="E486" t="s">
        <v>4680</v>
      </c>
      <c r="F486" t="s">
        <v>4683</v>
      </c>
      <c r="G486">
        <v>1</v>
      </c>
      <c r="H486" t="s">
        <v>4680</v>
      </c>
      <c r="K486" t="s">
        <v>969</v>
      </c>
      <c r="L486">
        <v>38.06</v>
      </c>
      <c r="M486" t="str">
        <f t="shared" si="14"/>
        <v>OVERWEIGHT</v>
      </c>
      <c r="N486">
        <v>5.24</v>
      </c>
      <c r="O486" t="str">
        <f t="shared" si="15"/>
        <v>NORMAL</v>
      </c>
      <c r="P486" t="s">
        <v>4682</v>
      </c>
      <c r="Q486" t="s">
        <v>4680</v>
      </c>
      <c r="R486" t="s">
        <v>4683</v>
      </c>
      <c r="S486">
        <v>1</v>
      </c>
      <c r="T486" t="s">
        <v>4680</v>
      </c>
    </row>
    <row r="487" spans="1:20" x14ac:dyDescent="0.35">
      <c r="A487" t="s">
        <v>971</v>
      </c>
      <c r="B487">
        <v>51.47</v>
      </c>
      <c r="C487">
        <v>9.6</v>
      </c>
      <c r="D487" t="s">
        <v>4680</v>
      </c>
      <c r="E487" t="s">
        <v>4680</v>
      </c>
      <c r="F487" t="s">
        <v>4680</v>
      </c>
      <c r="G487" t="s">
        <v>4681</v>
      </c>
      <c r="H487" t="s">
        <v>4680</v>
      </c>
      <c r="K487" t="s">
        <v>971</v>
      </c>
      <c r="L487">
        <v>51.47</v>
      </c>
      <c r="M487" t="str">
        <f t="shared" si="14"/>
        <v>OVERWEIGHT</v>
      </c>
      <c r="N487">
        <v>9.6</v>
      </c>
      <c r="O487" t="str">
        <f t="shared" si="15"/>
        <v>DIABETES</v>
      </c>
      <c r="P487" t="s">
        <v>4680</v>
      </c>
      <c r="Q487" t="s">
        <v>4680</v>
      </c>
      <c r="R487" t="s">
        <v>4680</v>
      </c>
      <c r="S487" t="s">
        <v>4681</v>
      </c>
      <c r="T487" t="s">
        <v>4680</v>
      </c>
    </row>
    <row r="488" spans="1:20" x14ac:dyDescent="0.35">
      <c r="A488" t="s">
        <v>973</v>
      </c>
      <c r="B488">
        <v>29.8</v>
      </c>
      <c r="C488">
        <v>5.78</v>
      </c>
      <c r="D488" t="s">
        <v>4682</v>
      </c>
      <c r="E488" t="s">
        <v>4680</v>
      </c>
      <c r="F488" t="s">
        <v>4680</v>
      </c>
      <c r="G488" t="s">
        <v>4681</v>
      </c>
      <c r="H488" t="s">
        <v>4680</v>
      </c>
      <c r="K488" t="s">
        <v>973</v>
      </c>
      <c r="L488">
        <v>29.8</v>
      </c>
      <c r="M488" t="str">
        <f t="shared" si="14"/>
        <v>OBESITY</v>
      </c>
      <c r="N488">
        <v>5.78</v>
      </c>
      <c r="O488" t="str">
        <f t="shared" si="15"/>
        <v>PREDIABETES</v>
      </c>
      <c r="P488" t="s">
        <v>4682</v>
      </c>
      <c r="Q488" t="s">
        <v>4680</v>
      </c>
      <c r="R488" t="s">
        <v>4680</v>
      </c>
      <c r="S488" t="s">
        <v>4681</v>
      </c>
      <c r="T488" t="s">
        <v>4680</v>
      </c>
    </row>
    <row r="489" spans="1:20" x14ac:dyDescent="0.35">
      <c r="A489" t="s">
        <v>975</v>
      </c>
      <c r="B489">
        <v>49.77</v>
      </c>
      <c r="C489">
        <v>7.02</v>
      </c>
      <c r="D489" t="s">
        <v>4680</v>
      </c>
      <c r="E489" t="s">
        <v>4680</v>
      </c>
      <c r="F489" t="s">
        <v>4680</v>
      </c>
      <c r="G489" t="s">
        <v>4681</v>
      </c>
      <c r="H489" t="s">
        <v>4680</v>
      </c>
      <c r="K489" t="s">
        <v>975</v>
      </c>
      <c r="L489">
        <v>49.77</v>
      </c>
      <c r="M489" t="str">
        <f t="shared" si="14"/>
        <v>OVERWEIGHT</v>
      </c>
      <c r="N489">
        <v>7.02</v>
      </c>
      <c r="O489" t="str">
        <f t="shared" si="15"/>
        <v>DIABETES</v>
      </c>
      <c r="P489" t="s">
        <v>4680</v>
      </c>
      <c r="Q489" t="s">
        <v>4680</v>
      </c>
      <c r="R489" t="s">
        <v>4680</v>
      </c>
      <c r="S489" t="s">
        <v>4681</v>
      </c>
      <c r="T489" t="s">
        <v>4680</v>
      </c>
    </row>
    <row r="490" spans="1:20" x14ac:dyDescent="0.35">
      <c r="A490" t="s">
        <v>977</v>
      </c>
      <c r="B490">
        <v>25.555</v>
      </c>
      <c r="C490">
        <v>4.09</v>
      </c>
      <c r="D490" t="s">
        <v>4682</v>
      </c>
      <c r="E490" t="s">
        <v>4680</v>
      </c>
      <c r="F490" t="s">
        <v>4680</v>
      </c>
      <c r="G490" t="s">
        <v>4681</v>
      </c>
      <c r="H490" t="s">
        <v>4682</v>
      </c>
      <c r="K490" t="s">
        <v>977</v>
      </c>
      <c r="L490">
        <v>25.555</v>
      </c>
      <c r="M490" t="str">
        <f t="shared" si="14"/>
        <v>OBESITY</v>
      </c>
      <c r="N490">
        <v>4.09</v>
      </c>
      <c r="O490" t="str">
        <f t="shared" si="15"/>
        <v>NORMAL</v>
      </c>
      <c r="P490" t="s">
        <v>4682</v>
      </c>
      <c r="Q490" t="s">
        <v>4680</v>
      </c>
      <c r="R490" t="s">
        <v>4680</v>
      </c>
      <c r="S490" t="s">
        <v>4681</v>
      </c>
      <c r="T490" t="s">
        <v>4682</v>
      </c>
    </row>
    <row r="491" spans="1:20" x14ac:dyDescent="0.35">
      <c r="A491" t="s">
        <v>979</v>
      </c>
      <c r="B491">
        <v>29.64</v>
      </c>
      <c r="C491">
        <v>4.93</v>
      </c>
      <c r="D491" t="s">
        <v>4680</v>
      </c>
      <c r="E491" t="s">
        <v>4680</v>
      </c>
      <c r="F491" t="s">
        <v>4683</v>
      </c>
      <c r="G491">
        <v>1</v>
      </c>
      <c r="H491" t="s">
        <v>4680</v>
      </c>
      <c r="K491" t="s">
        <v>979</v>
      </c>
      <c r="L491">
        <v>29.64</v>
      </c>
      <c r="M491" t="str">
        <f t="shared" si="14"/>
        <v>OBESITY</v>
      </c>
      <c r="N491">
        <v>4.93</v>
      </c>
      <c r="O491" t="str">
        <f t="shared" si="15"/>
        <v>NORMAL</v>
      </c>
      <c r="P491" t="s">
        <v>4680</v>
      </c>
      <c r="Q491" t="s">
        <v>4680</v>
      </c>
      <c r="R491" t="s">
        <v>4683</v>
      </c>
      <c r="S491">
        <v>1</v>
      </c>
      <c r="T491" t="s">
        <v>4680</v>
      </c>
    </row>
    <row r="492" spans="1:20" x14ac:dyDescent="0.35">
      <c r="A492" t="s">
        <v>981</v>
      </c>
      <c r="B492">
        <v>53.93</v>
      </c>
      <c r="C492">
        <v>5.34</v>
      </c>
      <c r="D492" t="s">
        <v>4682</v>
      </c>
      <c r="E492" t="s">
        <v>4680</v>
      </c>
      <c r="F492" t="s">
        <v>4680</v>
      </c>
      <c r="G492">
        <v>2</v>
      </c>
      <c r="H492" t="s">
        <v>4680</v>
      </c>
      <c r="K492" t="s">
        <v>981</v>
      </c>
      <c r="L492">
        <v>53.93</v>
      </c>
      <c r="M492" t="str">
        <f t="shared" si="14"/>
        <v>OVERWEIGHT</v>
      </c>
      <c r="N492">
        <v>5.34</v>
      </c>
      <c r="O492" t="str">
        <f t="shared" si="15"/>
        <v>NORMAL</v>
      </c>
      <c r="P492" t="s">
        <v>4682</v>
      </c>
      <c r="Q492" t="s">
        <v>4680</v>
      </c>
      <c r="R492" t="s">
        <v>4680</v>
      </c>
      <c r="S492">
        <v>2</v>
      </c>
      <c r="T492" t="s">
        <v>4680</v>
      </c>
    </row>
    <row r="493" spans="1:20" x14ac:dyDescent="0.35">
      <c r="A493" t="s">
        <v>983</v>
      </c>
      <c r="B493">
        <v>28.024999999999999</v>
      </c>
      <c r="C493">
        <v>5.65</v>
      </c>
      <c r="D493" t="s">
        <v>4680</v>
      </c>
      <c r="E493" t="s">
        <v>4680</v>
      </c>
      <c r="F493" t="s">
        <v>4680</v>
      </c>
      <c r="G493">
        <v>1</v>
      </c>
      <c r="H493" t="s">
        <v>4682</v>
      </c>
      <c r="K493" t="s">
        <v>983</v>
      </c>
      <c r="L493">
        <v>28.024999999999999</v>
      </c>
      <c r="M493" t="str">
        <f t="shared" si="14"/>
        <v>OBESITY</v>
      </c>
      <c r="N493">
        <v>5.65</v>
      </c>
      <c r="O493" t="str">
        <f t="shared" si="15"/>
        <v>NORMAL</v>
      </c>
      <c r="P493" t="s">
        <v>4680</v>
      </c>
      <c r="Q493" t="s">
        <v>4680</v>
      </c>
      <c r="R493" t="s">
        <v>4680</v>
      </c>
      <c r="S493">
        <v>1</v>
      </c>
      <c r="T493" t="s">
        <v>4682</v>
      </c>
    </row>
    <row r="494" spans="1:20" x14ac:dyDescent="0.35">
      <c r="A494" t="s">
        <v>985</v>
      </c>
      <c r="B494">
        <v>27.5</v>
      </c>
      <c r="C494">
        <v>4.49</v>
      </c>
      <c r="D494" t="s">
        <v>4680</v>
      </c>
      <c r="E494" t="s">
        <v>4680</v>
      </c>
      <c r="F494" t="s">
        <v>4680</v>
      </c>
      <c r="G494" t="s">
        <v>4681</v>
      </c>
      <c r="H494" t="s">
        <v>4680</v>
      </c>
      <c r="K494" t="s">
        <v>985</v>
      </c>
      <c r="L494">
        <v>27.5</v>
      </c>
      <c r="M494" t="str">
        <f t="shared" si="14"/>
        <v>OBESITY</v>
      </c>
      <c r="N494">
        <v>4.49</v>
      </c>
      <c r="O494" t="str">
        <f t="shared" si="15"/>
        <v>NORMAL</v>
      </c>
      <c r="P494" t="s">
        <v>4680</v>
      </c>
      <c r="Q494" t="s">
        <v>4680</v>
      </c>
      <c r="R494" t="s">
        <v>4680</v>
      </c>
      <c r="S494" t="s">
        <v>4681</v>
      </c>
      <c r="T494" t="s">
        <v>4680</v>
      </c>
    </row>
    <row r="495" spans="1:20" x14ac:dyDescent="0.35">
      <c r="A495" t="s">
        <v>987</v>
      </c>
      <c r="B495">
        <v>21.8</v>
      </c>
      <c r="C495">
        <v>10.55</v>
      </c>
      <c r="D495" t="s">
        <v>4680</v>
      </c>
      <c r="E495" t="s">
        <v>4680</v>
      </c>
      <c r="F495" t="s">
        <v>4680</v>
      </c>
      <c r="G495" t="s">
        <v>4681</v>
      </c>
      <c r="H495" t="s">
        <v>4682</v>
      </c>
      <c r="K495" t="s">
        <v>987</v>
      </c>
      <c r="L495">
        <v>21.8</v>
      </c>
      <c r="M495" t="str">
        <f t="shared" si="14"/>
        <v>Normal</v>
      </c>
      <c r="N495">
        <v>10.55</v>
      </c>
      <c r="O495" t="str">
        <f t="shared" si="15"/>
        <v>DIABETES</v>
      </c>
      <c r="P495" t="s">
        <v>4680</v>
      </c>
      <c r="Q495" t="s">
        <v>4680</v>
      </c>
      <c r="R495" t="s">
        <v>4680</v>
      </c>
      <c r="S495" t="s">
        <v>4681</v>
      </c>
      <c r="T495" t="s">
        <v>4682</v>
      </c>
    </row>
    <row r="496" spans="1:20" x14ac:dyDescent="0.35">
      <c r="A496" t="s">
        <v>989</v>
      </c>
      <c r="B496">
        <v>26.41</v>
      </c>
      <c r="C496">
        <v>4.92</v>
      </c>
      <c r="D496" t="s">
        <v>4682</v>
      </c>
      <c r="E496" t="s">
        <v>4680</v>
      </c>
      <c r="F496" t="s">
        <v>4683</v>
      </c>
      <c r="G496">
        <v>1</v>
      </c>
      <c r="H496" t="s">
        <v>4682</v>
      </c>
      <c r="K496" t="s">
        <v>989</v>
      </c>
      <c r="L496">
        <v>26.41</v>
      </c>
      <c r="M496" t="str">
        <f t="shared" si="14"/>
        <v>OBESITY</v>
      </c>
      <c r="N496">
        <v>4.92</v>
      </c>
      <c r="O496" t="str">
        <f t="shared" si="15"/>
        <v>NORMAL</v>
      </c>
      <c r="P496" t="s">
        <v>4682</v>
      </c>
      <c r="Q496" t="s">
        <v>4680</v>
      </c>
      <c r="R496" t="s">
        <v>4683</v>
      </c>
      <c r="S496">
        <v>1</v>
      </c>
      <c r="T496" t="s">
        <v>4682</v>
      </c>
    </row>
    <row r="497" spans="1:20" x14ac:dyDescent="0.35">
      <c r="A497" t="s">
        <v>991</v>
      </c>
      <c r="B497">
        <v>27.835000000000001</v>
      </c>
      <c r="C497">
        <v>5.9</v>
      </c>
      <c r="D497" t="s">
        <v>4682</v>
      </c>
      <c r="E497" t="s">
        <v>4680</v>
      </c>
      <c r="F497" t="s">
        <v>4680</v>
      </c>
      <c r="G497">
        <v>1</v>
      </c>
      <c r="H497" t="s">
        <v>4682</v>
      </c>
      <c r="K497" t="s">
        <v>991</v>
      </c>
      <c r="L497">
        <v>27.835000000000001</v>
      </c>
      <c r="M497" t="str">
        <f t="shared" si="14"/>
        <v>OBESITY</v>
      </c>
      <c r="N497">
        <v>5.9</v>
      </c>
      <c r="O497" t="str">
        <f t="shared" si="15"/>
        <v>PREDIABETES</v>
      </c>
      <c r="P497" t="s">
        <v>4682</v>
      </c>
      <c r="Q497" t="s">
        <v>4680</v>
      </c>
      <c r="R497" t="s">
        <v>4680</v>
      </c>
      <c r="S497">
        <v>1</v>
      </c>
      <c r="T497" t="s">
        <v>4682</v>
      </c>
    </row>
    <row r="498" spans="1:20" x14ac:dyDescent="0.35">
      <c r="A498" t="s">
        <v>993</v>
      </c>
      <c r="B498">
        <v>51.74</v>
      </c>
      <c r="C498">
        <v>4.9800000000000004</v>
      </c>
      <c r="D498" t="s">
        <v>4682</v>
      </c>
      <c r="E498" t="s">
        <v>4680</v>
      </c>
      <c r="F498" t="s">
        <v>4680</v>
      </c>
      <c r="G498">
        <v>2</v>
      </c>
      <c r="H498" t="s">
        <v>4680</v>
      </c>
      <c r="K498" t="s">
        <v>993</v>
      </c>
      <c r="L498">
        <v>51.74</v>
      </c>
      <c r="M498" t="str">
        <f t="shared" si="14"/>
        <v>OVERWEIGHT</v>
      </c>
      <c r="N498">
        <v>4.9800000000000004</v>
      </c>
      <c r="O498" t="str">
        <f t="shared" si="15"/>
        <v>NORMAL</v>
      </c>
      <c r="P498" t="s">
        <v>4682</v>
      </c>
      <c r="Q498" t="s">
        <v>4680</v>
      </c>
      <c r="R498" t="s">
        <v>4680</v>
      </c>
      <c r="S498">
        <v>2</v>
      </c>
      <c r="T498" t="s">
        <v>4680</v>
      </c>
    </row>
    <row r="499" spans="1:20" x14ac:dyDescent="0.35">
      <c r="A499" t="s">
        <v>995</v>
      </c>
      <c r="B499">
        <v>23.37</v>
      </c>
      <c r="C499">
        <v>5.8</v>
      </c>
      <c r="D499" t="s">
        <v>4680</v>
      </c>
      <c r="E499" t="s">
        <v>4680</v>
      </c>
      <c r="F499" t="s">
        <v>4680</v>
      </c>
      <c r="G499" t="s">
        <v>4681</v>
      </c>
      <c r="H499" t="s">
        <v>4682</v>
      </c>
      <c r="K499" t="s">
        <v>995</v>
      </c>
      <c r="L499">
        <v>23.37</v>
      </c>
      <c r="M499" t="str">
        <f t="shared" si="14"/>
        <v>Normal</v>
      </c>
      <c r="N499">
        <v>5.8</v>
      </c>
      <c r="O499" t="str">
        <f t="shared" si="15"/>
        <v>PREDIABETES</v>
      </c>
      <c r="P499" t="s">
        <v>4680</v>
      </c>
      <c r="Q499" t="s">
        <v>4680</v>
      </c>
      <c r="R499" t="s">
        <v>4680</v>
      </c>
      <c r="S499" t="s">
        <v>4681</v>
      </c>
      <c r="T499" t="s">
        <v>4682</v>
      </c>
    </row>
    <row r="500" spans="1:20" x14ac:dyDescent="0.35">
      <c r="A500" t="s">
        <v>997</v>
      </c>
      <c r="B500">
        <v>29.7</v>
      </c>
      <c r="C500">
        <v>6.21</v>
      </c>
      <c r="D500" t="s">
        <v>4682</v>
      </c>
      <c r="E500" t="s">
        <v>4680</v>
      </c>
      <c r="F500" t="s">
        <v>4683</v>
      </c>
      <c r="G500">
        <v>1</v>
      </c>
      <c r="H500" t="s">
        <v>4682</v>
      </c>
      <c r="K500" t="s">
        <v>997</v>
      </c>
      <c r="L500">
        <v>29.7</v>
      </c>
      <c r="M500" t="str">
        <f t="shared" si="14"/>
        <v>OBESITY</v>
      </c>
      <c r="N500">
        <v>6.21</v>
      </c>
      <c r="O500" t="str">
        <f t="shared" si="15"/>
        <v>PREDIABETES</v>
      </c>
      <c r="P500" t="s">
        <v>4682</v>
      </c>
      <c r="Q500" t="s">
        <v>4680</v>
      </c>
      <c r="R500" t="s">
        <v>4683</v>
      </c>
      <c r="S500">
        <v>1</v>
      </c>
      <c r="T500" t="s">
        <v>4682</v>
      </c>
    </row>
    <row r="501" spans="1:20" x14ac:dyDescent="0.35">
      <c r="A501" t="s">
        <v>999</v>
      </c>
      <c r="B501">
        <v>20.045000000000002</v>
      </c>
      <c r="C501">
        <v>6.17</v>
      </c>
      <c r="D501" t="s">
        <v>4680</v>
      </c>
      <c r="E501" t="s">
        <v>4680</v>
      </c>
      <c r="F501" t="s">
        <v>4683</v>
      </c>
      <c r="G501">
        <v>1</v>
      </c>
      <c r="H501" t="s">
        <v>4682</v>
      </c>
      <c r="K501" t="s">
        <v>999</v>
      </c>
      <c r="L501">
        <v>20.045000000000002</v>
      </c>
      <c r="M501" t="str">
        <f t="shared" si="14"/>
        <v>Normal</v>
      </c>
      <c r="N501">
        <v>6.17</v>
      </c>
      <c r="O501" t="str">
        <f t="shared" si="15"/>
        <v>PREDIABETES</v>
      </c>
      <c r="P501" t="s">
        <v>4680</v>
      </c>
      <c r="Q501" t="s">
        <v>4680</v>
      </c>
      <c r="R501" t="s">
        <v>4683</v>
      </c>
      <c r="S501">
        <v>1</v>
      </c>
      <c r="T501" t="s">
        <v>4682</v>
      </c>
    </row>
    <row r="502" spans="1:20" x14ac:dyDescent="0.35">
      <c r="A502" t="s">
        <v>1001</v>
      </c>
      <c r="B502">
        <v>27.83</v>
      </c>
      <c r="C502">
        <v>5.36</v>
      </c>
      <c r="D502" t="s">
        <v>4680</v>
      </c>
      <c r="E502" t="s">
        <v>4680</v>
      </c>
      <c r="F502" t="s">
        <v>4680</v>
      </c>
      <c r="G502">
        <v>2</v>
      </c>
      <c r="H502" t="s">
        <v>4680</v>
      </c>
      <c r="K502" t="s">
        <v>1001</v>
      </c>
      <c r="L502">
        <v>27.83</v>
      </c>
      <c r="M502" t="str">
        <f t="shared" si="14"/>
        <v>OBESITY</v>
      </c>
      <c r="N502">
        <v>5.36</v>
      </c>
      <c r="O502" t="str">
        <f t="shared" si="15"/>
        <v>NORMAL</v>
      </c>
      <c r="P502" t="s">
        <v>4680</v>
      </c>
      <c r="Q502" t="s">
        <v>4680</v>
      </c>
      <c r="R502" t="s">
        <v>4680</v>
      </c>
      <c r="S502">
        <v>2</v>
      </c>
      <c r="T502" t="s">
        <v>4680</v>
      </c>
    </row>
    <row r="503" spans="1:20" x14ac:dyDescent="0.35">
      <c r="A503" t="s">
        <v>1003</v>
      </c>
      <c r="B503">
        <v>28.93</v>
      </c>
      <c r="C503">
        <v>5.2</v>
      </c>
      <c r="D503" t="s">
        <v>4680</v>
      </c>
      <c r="E503" t="s">
        <v>4680</v>
      </c>
      <c r="F503" t="s">
        <v>4680</v>
      </c>
      <c r="G503" t="s">
        <v>4681</v>
      </c>
      <c r="H503" t="s">
        <v>4682</v>
      </c>
      <c r="K503" t="s">
        <v>1003</v>
      </c>
      <c r="L503">
        <v>28.93</v>
      </c>
      <c r="M503" t="str">
        <f t="shared" si="14"/>
        <v>OBESITY</v>
      </c>
      <c r="N503">
        <v>5.2</v>
      </c>
      <c r="O503" t="str">
        <f t="shared" si="15"/>
        <v>NORMAL</v>
      </c>
      <c r="P503" t="s">
        <v>4680</v>
      </c>
      <c r="Q503" t="s">
        <v>4680</v>
      </c>
      <c r="R503" t="s">
        <v>4680</v>
      </c>
      <c r="S503" t="s">
        <v>4681</v>
      </c>
      <c r="T503" t="s">
        <v>4682</v>
      </c>
    </row>
    <row r="504" spans="1:20" x14ac:dyDescent="0.35">
      <c r="A504" t="s">
        <v>1005</v>
      </c>
      <c r="B504">
        <v>33.82</v>
      </c>
      <c r="C504">
        <v>5.42</v>
      </c>
      <c r="D504" t="s">
        <v>4680</v>
      </c>
      <c r="E504" t="s">
        <v>4680</v>
      </c>
      <c r="F504" t="s">
        <v>4680</v>
      </c>
      <c r="G504" t="s">
        <v>4681</v>
      </c>
      <c r="H504" t="s">
        <v>4680</v>
      </c>
      <c r="K504" t="s">
        <v>1005</v>
      </c>
      <c r="L504">
        <v>33.82</v>
      </c>
      <c r="M504" t="str">
        <f t="shared" si="14"/>
        <v>OVERWEIGHT</v>
      </c>
      <c r="N504">
        <v>5.42</v>
      </c>
      <c r="O504" t="str">
        <f t="shared" si="15"/>
        <v>NORMAL</v>
      </c>
      <c r="P504" t="s">
        <v>4680</v>
      </c>
      <c r="Q504" t="s">
        <v>4680</v>
      </c>
      <c r="R504" t="s">
        <v>4680</v>
      </c>
      <c r="S504" t="s">
        <v>4681</v>
      </c>
      <c r="T504" t="s">
        <v>4680</v>
      </c>
    </row>
    <row r="505" spans="1:20" x14ac:dyDescent="0.35">
      <c r="A505" t="s">
        <v>1007</v>
      </c>
      <c r="B505">
        <v>20.234999999999999</v>
      </c>
      <c r="C505">
        <v>6.84</v>
      </c>
      <c r="D505" t="s">
        <v>4680</v>
      </c>
      <c r="E505" t="s">
        <v>4680</v>
      </c>
      <c r="F505" t="s">
        <v>4680</v>
      </c>
      <c r="G505" t="s">
        <v>4681</v>
      </c>
      <c r="H505" t="s">
        <v>4682</v>
      </c>
      <c r="K505" t="s">
        <v>1007</v>
      </c>
      <c r="L505">
        <v>20.234999999999999</v>
      </c>
      <c r="M505" t="str">
        <f t="shared" si="14"/>
        <v>Normal</v>
      </c>
      <c r="N505">
        <v>6.84</v>
      </c>
      <c r="O505" t="str">
        <f t="shared" si="15"/>
        <v>DIABETES</v>
      </c>
      <c r="P505" t="s">
        <v>4680</v>
      </c>
      <c r="Q505" t="s">
        <v>4680</v>
      </c>
      <c r="R505" t="s">
        <v>4680</v>
      </c>
      <c r="S505" t="s">
        <v>4681</v>
      </c>
      <c r="T505" t="s">
        <v>4682</v>
      </c>
    </row>
    <row r="506" spans="1:20" x14ac:dyDescent="0.35">
      <c r="A506" t="s">
        <v>1009</v>
      </c>
      <c r="B506">
        <v>49.2</v>
      </c>
      <c r="C506">
        <v>10.9</v>
      </c>
      <c r="D506" t="s">
        <v>4682</v>
      </c>
      <c r="E506" t="s">
        <v>4680</v>
      </c>
      <c r="F506" t="s">
        <v>4683</v>
      </c>
      <c r="G506">
        <v>1</v>
      </c>
      <c r="H506" t="s">
        <v>4680</v>
      </c>
      <c r="K506" t="s">
        <v>1009</v>
      </c>
      <c r="L506">
        <v>49.2</v>
      </c>
      <c r="M506" t="str">
        <f t="shared" si="14"/>
        <v>OVERWEIGHT</v>
      </c>
      <c r="N506">
        <v>10.9</v>
      </c>
      <c r="O506" t="str">
        <f t="shared" si="15"/>
        <v>DIABETES</v>
      </c>
      <c r="P506" t="s">
        <v>4682</v>
      </c>
      <c r="Q506" t="s">
        <v>4680</v>
      </c>
      <c r="R506" t="s">
        <v>4683</v>
      </c>
      <c r="S506">
        <v>1</v>
      </c>
      <c r="T506" t="s">
        <v>4680</v>
      </c>
    </row>
    <row r="507" spans="1:20" x14ac:dyDescent="0.35">
      <c r="A507" t="s">
        <v>1011</v>
      </c>
      <c r="B507">
        <v>26.4</v>
      </c>
      <c r="C507">
        <v>4.87</v>
      </c>
      <c r="D507" t="s">
        <v>4682</v>
      </c>
      <c r="E507" t="s">
        <v>4680</v>
      </c>
      <c r="F507" t="s">
        <v>4680</v>
      </c>
      <c r="G507" t="s">
        <v>4681</v>
      </c>
      <c r="H507" t="s">
        <v>4682</v>
      </c>
      <c r="K507" t="s">
        <v>1011</v>
      </c>
      <c r="L507">
        <v>26.4</v>
      </c>
      <c r="M507" t="str">
        <f t="shared" si="14"/>
        <v>OBESITY</v>
      </c>
      <c r="N507">
        <v>4.87</v>
      </c>
      <c r="O507" t="str">
        <f t="shared" si="15"/>
        <v>NORMAL</v>
      </c>
      <c r="P507" t="s">
        <v>4682</v>
      </c>
      <c r="Q507" t="s">
        <v>4680</v>
      </c>
      <c r="R507" t="s">
        <v>4680</v>
      </c>
      <c r="S507" t="s">
        <v>4681</v>
      </c>
      <c r="T507" t="s">
        <v>4682</v>
      </c>
    </row>
    <row r="508" spans="1:20" x14ac:dyDescent="0.35">
      <c r="A508" t="s">
        <v>1013</v>
      </c>
      <c r="B508">
        <v>28.38</v>
      </c>
      <c r="C508">
        <v>6.07</v>
      </c>
      <c r="D508" t="s">
        <v>4680</v>
      </c>
      <c r="E508" t="s">
        <v>4680</v>
      </c>
      <c r="F508" t="s">
        <v>4680</v>
      </c>
      <c r="G508">
        <v>1</v>
      </c>
      <c r="H508" t="s">
        <v>4682</v>
      </c>
      <c r="K508" t="s">
        <v>1013</v>
      </c>
      <c r="L508">
        <v>28.38</v>
      </c>
      <c r="M508" t="str">
        <f t="shared" si="14"/>
        <v>OBESITY</v>
      </c>
      <c r="N508">
        <v>6.07</v>
      </c>
      <c r="O508" t="str">
        <f t="shared" si="15"/>
        <v>PREDIABETES</v>
      </c>
      <c r="P508" t="s">
        <v>4680</v>
      </c>
      <c r="Q508" t="s">
        <v>4680</v>
      </c>
      <c r="R508" t="s">
        <v>4680</v>
      </c>
      <c r="S508">
        <v>1</v>
      </c>
      <c r="T508" t="s">
        <v>4682</v>
      </c>
    </row>
    <row r="509" spans="1:20" x14ac:dyDescent="0.35">
      <c r="A509" t="s">
        <v>1015</v>
      </c>
      <c r="B509">
        <v>24.64</v>
      </c>
      <c r="C509">
        <v>4.33</v>
      </c>
      <c r="D509" t="s">
        <v>4680</v>
      </c>
      <c r="E509" t="s">
        <v>4680</v>
      </c>
      <c r="F509" t="s">
        <v>4680</v>
      </c>
      <c r="G509" t="s">
        <v>4681</v>
      </c>
      <c r="H509" t="s">
        <v>4682</v>
      </c>
      <c r="K509" t="s">
        <v>1015</v>
      </c>
      <c r="L509">
        <v>24.64</v>
      </c>
      <c r="M509" t="str">
        <f t="shared" si="14"/>
        <v>Normal</v>
      </c>
      <c r="N509">
        <v>4.33</v>
      </c>
      <c r="O509" t="str">
        <f t="shared" si="15"/>
        <v>NORMAL</v>
      </c>
      <c r="P509" t="s">
        <v>4680</v>
      </c>
      <c r="Q509" t="s">
        <v>4680</v>
      </c>
      <c r="R509" t="s">
        <v>4680</v>
      </c>
      <c r="S509" t="s">
        <v>4681</v>
      </c>
      <c r="T509" t="s">
        <v>4682</v>
      </c>
    </row>
    <row r="510" spans="1:20" x14ac:dyDescent="0.35">
      <c r="A510" t="s">
        <v>1017</v>
      </c>
      <c r="B510">
        <v>39.71</v>
      </c>
      <c r="C510">
        <v>5.83</v>
      </c>
      <c r="D510" t="s">
        <v>4680</v>
      </c>
      <c r="E510" t="s">
        <v>4680</v>
      </c>
      <c r="F510" t="s">
        <v>4680</v>
      </c>
      <c r="G510">
        <v>1</v>
      </c>
      <c r="H510" t="s">
        <v>4680</v>
      </c>
      <c r="K510" t="s">
        <v>1017</v>
      </c>
      <c r="L510">
        <v>39.71</v>
      </c>
      <c r="M510" t="str">
        <f t="shared" si="14"/>
        <v>OVERWEIGHT</v>
      </c>
      <c r="N510">
        <v>5.83</v>
      </c>
      <c r="O510" t="str">
        <f t="shared" si="15"/>
        <v>PREDIABETES</v>
      </c>
      <c r="P510" t="s">
        <v>4680</v>
      </c>
      <c r="Q510" t="s">
        <v>4680</v>
      </c>
      <c r="R510" t="s">
        <v>4680</v>
      </c>
      <c r="S510">
        <v>1</v>
      </c>
      <c r="T510" t="s">
        <v>4680</v>
      </c>
    </row>
    <row r="511" spans="1:20" x14ac:dyDescent="0.35">
      <c r="A511" t="s">
        <v>1019</v>
      </c>
      <c r="B511">
        <v>22.22</v>
      </c>
      <c r="C511">
        <v>5.5</v>
      </c>
      <c r="D511" t="s">
        <v>4680</v>
      </c>
      <c r="E511" t="s">
        <v>4680</v>
      </c>
      <c r="F511" t="s">
        <v>4680</v>
      </c>
      <c r="G511" t="s">
        <v>4681</v>
      </c>
      <c r="H511" t="s">
        <v>4682</v>
      </c>
      <c r="K511" t="s">
        <v>1019</v>
      </c>
      <c r="L511">
        <v>22.22</v>
      </c>
      <c r="M511" t="str">
        <f t="shared" si="14"/>
        <v>Normal</v>
      </c>
      <c r="N511">
        <v>5.5</v>
      </c>
      <c r="O511" t="str">
        <f t="shared" si="15"/>
        <v>NORMAL</v>
      </c>
      <c r="P511" t="s">
        <v>4680</v>
      </c>
      <c r="Q511" t="s">
        <v>4680</v>
      </c>
      <c r="R511" t="s">
        <v>4680</v>
      </c>
      <c r="S511" t="s">
        <v>4681</v>
      </c>
      <c r="T511" t="s">
        <v>4682</v>
      </c>
    </row>
    <row r="512" spans="1:20" x14ac:dyDescent="0.35">
      <c r="A512" t="s">
        <v>1021</v>
      </c>
      <c r="B512">
        <v>33.344999999999999</v>
      </c>
      <c r="C512">
        <v>4.79</v>
      </c>
      <c r="D512" t="s">
        <v>4680</v>
      </c>
      <c r="E512" t="s">
        <v>4680</v>
      </c>
      <c r="F512" t="s">
        <v>4683</v>
      </c>
      <c r="G512">
        <v>1</v>
      </c>
      <c r="H512" t="s">
        <v>4680</v>
      </c>
      <c r="K512" t="s">
        <v>1021</v>
      </c>
      <c r="L512">
        <v>33.344999999999999</v>
      </c>
      <c r="M512" t="str">
        <f t="shared" si="14"/>
        <v>OVERWEIGHT</v>
      </c>
      <c r="N512">
        <v>4.79</v>
      </c>
      <c r="O512" t="str">
        <f t="shared" si="15"/>
        <v>NORMAL</v>
      </c>
      <c r="P512" t="s">
        <v>4680</v>
      </c>
      <c r="Q512" t="s">
        <v>4680</v>
      </c>
      <c r="R512" t="s">
        <v>4683</v>
      </c>
      <c r="S512">
        <v>1</v>
      </c>
      <c r="T512" t="s">
        <v>4680</v>
      </c>
    </row>
    <row r="513" spans="1:20" x14ac:dyDescent="0.35">
      <c r="A513" t="s">
        <v>1023</v>
      </c>
      <c r="B513">
        <v>24.42</v>
      </c>
      <c r="C513">
        <v>5.81</v>
      </c>
      <c r="D513" t="s">
        <v>4680</v>
      </c>
      <c r="E513" t="s">
        <v>4680</v>
      </c>
      <c r="F513" t="s">
        <v>4680</v>
      </c>
      <c r="G513">
        <v>1</v>
      </c>
      <c r="H513" t="s">
        <v>4682</v>
      </c>
      <c r="K513" t="s">
        <v>1023</v>
      </c>
      <c r="L513">
        <v>24.42</v>
      </c>
      <c r="M513" t="str">
        <f t="shared" si="14"/>
        <v>Normal</v>
      </c>
      <c r="N513">
        <v>5.81</v>
      </c>
      <c r="O513" t="str">
        <f t="shared" si="15"/>
        <v>PREDIABETES</v>
      </c>
      <c r="P513" t="s">
        <v>4680</v>
      </c>
      <c r="Q513" t="s">
        <v>4680</v>
      </c>
      <c r="R513" t="s">
        <v>4680</v>
      </c>
      <c r="S513">
        <v>1</v>
      </c>
      <c r="T513" t="s">
        <v>4682</v>
      </c>
    </row>
    <row r="514" spans="1:20" x14ac:dyDescent="0.35">
      <c r="A514" t="s">
        <v>1025</v>
      </c>
      <c r="B514">
        <v>29.81</v>
      </c>
      <c r="C514">
        <v>5.58</v>
      </c>
      <c r="D514" t="s">
        <v>4680</v>
      </c>
      <c r="E514" t="s">
        <v>4680</v>
      </c>
      <c r="F514" t="s">
        <v>4680</v>
      </c>
      <c r="G514" t="s">
        <v>4681</v>
      </c>
      <c r="H514" t="s">
        <v>4682</v>
      </c>
      <c r="K514" t="s">
        <v>1025</v>
      </c>
      <c r="L514">
        <v>29.81</v>
      </c>
      <c r="M514" t="str">
        <f t="shared" si="14"/>
        <v>OBESITY</v>
      </c>
      <c r="N514">
        <v>5.58</v>
      </c>
      <c r="O514" t="str">
        <f t="shared" si="15"/>
        <v>NORMAL</v>
      </c>
      <c r="P514" t="s">
        <v>4680</v>
      </c>
      <c r="Q514" t="s">
        <v>4680</v>
      </c>
      <c r="R514" t="s">
        <v>4680</v>
      </c>
      <c r="S514" t="s">
        <v>4681</v>
      </c>
      <c r="T514" t="s">
        <v>4682</v>
      </c>
    </row>
    <row r="515" spans="1:20" x14ac:dyDescent="0.35">
      <c r="A515" t="s">
        <v>1027</v>
      </c>
      <c r="B515">
        <v>51.18</v>
      </c>
      <c r="C515">
        <v>4.4000000000000004</v>
      </c>
      <c r="D515" t="s">
        <v>4682</v>
      </c>
      <c r="E515" t="s">
        <v>4680</v>
      </c>
      <c r="F515" t="s">
        <v>4680</v>
      </c>
      <c r="G515">
        <v>2</v>
      </c>
      <c r="H515" t="s">
        <v>4680</v>
      </c>
      <c r="K515" t="s">
        <v>1027</v>
      </c>
      <c r="L515">
        <v>51.18</v>
      </c>
      <c r="M515" t="str">
        <f t="shared" si="14"/>
        <v>OVERWEIGHT</v>
      </c>
      <c r="N515">
        <v>4.4000000000000004</v>
      </c>
      <c r="O515" t="str">
        <f t="shared" si="15"/>
        <v>NORMAL</v>
      </c>
      <c r="P515" t="s">
        <v>4682</v>
      </c>
      <c r="Q515" t="s">
        <v>4680</v>
      </c>
      <c r="R515" t="s">
        <v>4680</v>
      </c>
      <c r="S515">
        <v>2</v>
      </c>
      <c r="T515" t="s">
        <v>4680</v>
      </c>
    </row>
    <row r="516" spans="1:20" x14ac:dyDescent="0.35">
      <c r="A516" t="s">
        <v>1029</v>
      </c>
      <c r="B516">
        <v>51.37</v>
      </c>
      <c r="C516">
        <v>8.18</v>
      </c>
      <c r="D516" t="s">
        <v>4682</v>
      </c>
      <c r="E516" t="s">
        <v>4680</v>
      </c>
      <c r="F516" t="s">
        <v>4680</v>
      </c>
      <c r="G516" t="s">
        <v>4681</v>
      </c>
      <c r="H516" t="s">
        <v>4680</v>
      </c>
      <c r="K516" t="s">
        <v>1029</v>
      </c>
      <c r="L516">
        <v>51.37</v>
      </c>
      <c r="M516" t="str">
        <f t="shared" ref="M516:M579" si="16">IF(L516&lt;=18.5,"Underweight",IF(L516&lt;=24.9,"Normal",IF(L516&gt;=29.9,"OVERWEIGHT","OBESITY")))</f>
        <v>OVERWEIGHT</v>
      </c>
      <c r="N516">
        <v>8.18</v>
      </c>
      <c r="O516" t="str">
        <f t="shared" ref="O516:O579" si="17">IF(N516&lt;=5.7,"NORMAL",IF(N516&lt;6.4,"PREDIABETES",IF(N516&gt;=6.5,"DIABETES")))</f>
        <v>DIABETES</v>
      </c>
      <c r="P516" t="s">
        <v>4682</v>
      </c>
      <c r="Q516" t="s">
        <v>4680</v>
      </c>
      <c r="R516" t="s">
        <v>4680</v>
      </c>
      <c r="S516" t="s">
        <v>4681</v>
      </c>
      <c r="T516" t="s">
        <v>4680</v>
      </c>
    </row>
    <row r="517" spans="1:20" x14ac:dyDescent="0.35">
      <c r="A517" t="s">
        <v>1031</v>
      </c>
      <c r="B517">
        <v>36.19</v>
      </c>
      <c r="C517">
        <v>5.52</v>
      </c>
      <c r="D517" t="s">
        <v>4682</v>
      </c>
      <c r="E517" t="s">
        <v>4680</v>
      </c>
      <c r="F517" t="s">
        <v>4680</v>
      </c>
      <c r="G517" t="s">
        <v>4681</v>
      </c>
      <c r="H517" t="s">
        <v>4680</v>
      </c>
      <c r="K517" t="s">
        <v>1031</v>
      </c>
      <c r="L517">
        <v>36.19</v>
      </c>
      <c r="M517" t="str">
        <f t="shared" si="16"/>
        <v>OVERWEIGHT</v>
      </c>
      <c r="N517">
        <v>5.52</v>
      </c>
      <c r="O517" t="str">
        <f t="shared" si="17"/>
        <v>NORMAL</v>
      </c>
      <c r="P517" t="s">
        <v>4682</v>
      </c>
      <c r="Q517" t="s">
        <v>4680</v>
      </c>
      <c r="R517" t="s">
        <v>4680</v>
      </c>
      <c r="S517" t="s">
        <v>4681</v>
      </c>
      <c r="T517" t="s">
        <v>4680</v>
      </c>
    </row>
    <row r="518" spans="1:20" x14ac:dyDescent="0.35">
      <c r="A518" t="s">
        <v>1033</v>
      </c>
      <c r="B518">
        <v>25.9</v>
      </c>
      <c r="C518">
        <v>4.84</v>
      </c>
      <c r="D518" t="s">
        <v>4680</v>
      </c>
      <c r="E518" t="s">
        <v>4680</v>
      </c>
      <c r="F518" t="s">
        <v>4680</v>
      </c>
      <c r="G518" t="s">
        <v>4681</v>
      </c>
      <c r="H518" t="s">
        <v>4682</v>
      </c>
      <c r="K518" t="s">
        <v>1033</v>
      </c>
      <c r="L518">
        <v>25.9</v>
      </c>
      <c r="M518" t="str">
        <f t="shared" si="16"/>
        <v>OBESITY</v>
      </c>
      <c r="N518">
        <v>4.84</v>
      </c>
      <c r="O518" t="str">
        <f t="shared" si="17"/>
        <v>NORMAL</v>
      </c>
      <c r="P518" t="s">
        <v>4680</v>
      </c>
      <c r="Q518" t="s">
        <v>4680</v>
      </c>
      <c r="R518" t="s">
        <v>4680</v>
      </c>
      <c r="S518" t="s">
        <v>4681</v>
      </c>
      <c r="T518" t="s">
        <v>4682</v>
      </c>
    </row>
    <row r="519" spans="1:20" x14ac:dyDescent="0.35">
      <c r="A519" t="s">
        <v>1035</v>
      </c>
      <c r="B519">
        <v>35.72</v>
      </c>
      <c r="C519">
        <v>4.08</v>
      </c>
      <c r="D519" t="s">
        <v>4680</v>
      </c>
      <c r="E519" t="s">
        <v>4680</v>
      </c>
      <c r="F519" t="s">
        <v>4683</v>
      </c>
      <c r="G519">
        <v>1</v>
      </c>
      <c r="H519" t="s">
        <v>4680</v>
      </c>
      <c r="K519" t="s">
        <v>1035</v>
      </c>
      <c r="L519">
        <v>35.72</v>
      </c>
      <c r="M519" t="str">
        <f t="shared" si="16"/>
        <v>OVERWEIGHT</v>
      </c>
      <c r="N519">
        <v>4.08</v>
      </c>
      <c r="O519" t="str">
        <f t="shared" si="17"/>
        <v>NORMAL</v>
      </c>
      <c r="P519" t="s">
        <v>4680</v>
      </c>
      <c r="Q519" t="s">
        <v>4680</v>
      </c>
      <c r="R519" t="s">
        <v>4683</v>
      </c>
      <c r="S519">
        <v>1</v>
      </c>
      <c r="T519" t="s">
        <v>4680</v>
      </c>
    </row>
    <row r="520" spans="1:20" x14ac:dyDescent="0.35">
      <c r="A520" t="s">
        <v>1037</v>
      </c>
      <c r="B520">
        <v>27.94</v>
      </c>
      <c r="C520">
        <v>4.4800000000000004</v>
      </c>
      <c r="D520" t="s">
        <v>4680</v>
      </c>
      <c r="E520" t="s">
        <v>4680</v>
      </c>
      <c r="F520" t="s">
        <v>4683</v>
      </c>
      <c r="G520">
        <v>1</v>
      </c>
      <c r="H520" t="s">
        <v>4682</v>
      </c>
      <c r="K520" t="s">
        <v>1037</v>
      </c>
      <c r="L520">
        <v>27.94</v>
      </c>
      <c r="M520" t="str">
        <f t="shared" si="16"/>
        <v>OBESITY</v>
      </c>
      <c r="N520">
        <v>4.4800000000000004</v>
      </c>
      <c r="O520" t="str">
        <f t="shared" si="17"/>
        <v>NORMAL</v>
      </c>
      <c r="P520" t="s">
        <v>4680</v>
      </c>
      <c r="Q520" t="s">
        <v>4680</v>
      </c>
      <c r="R520" t="s">
        <v>4683</v>
      </c>
      <c r="S520">
        <v>1</v>
      </c>
      <c r="T520" t="s">
        <v>4682</v>
      </c>
    </row>
    <row r="521" spans="1:20" x14ac:dyDescent="0.35">
      <c r="A521" t="s">
        <v>1039</v>
      </c>
      <c r="B521">
        <v>27.1</v>
      </c>
      <c r="C521">
        <v>5.73</v>
      </c>
      <c r="D521" t="s">
        <v>4680</v>
      </c>
      <c r="E521" t="s">
        <v>4680</v>
      </c>
      <c r="F521" t="s">
        <v>4680</v>
      </c>
      <c r="G521" t="s">
        <v>4681</v>
      </c>
      <c r="H521" t="s">
        <v>4682</v>
      </c>
      <c r="K521" t="s">
        <v>1039</v>
      </c>
      <c r="L521">
        <v>27.1</v>
      </c>
      <c r="M521" t="str">
        <f t="shared" si="16"/>
        <v>OBESITY</v>
      </c>
      <c r="N521">
        <v>5.73</v>
      </c>
      <c r="O521" t="str">
        <f t="shared" si="17"/>
        <v>PREDIABETES</v>
      </c>
      <c r="P521" t="s">
        <v>4680</v>
      </c>
      <c r="Q521" t="s">
        <v>4680</v>
      </c>
      <c r="R521" t="s">
        <v>4680</v>
      </c>
      <c r="S521" t="s">
        <v>4681</v>
      </c>
      <c r="T521" t="s">
        <v>4682</v>
      </c>
    </row>
    <row r="522" spans="1:20" x14ac:dyDescent="0.35">
      <c r="A522" t="s">
        <v>1041</v>
      </c>
      <c r="B522">
        <v>18.3</v>
      </c>
      <c r="C522">
        <v>5.46</v>
      </c>
      <c r="D522" t="s">
        <v>4682</v>
      </c>
      <c r="E522" t="s">
        <v>4680</v>
      </c>
      <c r="F522" t="s">
        <v>4683</v>
      </c>
      <c r="G522">
        <v>1</v>
      </c>
      <c r="H522" t="s">
        <v>4682</v>
      </c>
      <c r="K522" t="s">
        <v>1041</v>
      </c>
      <c r="L522">
        <v>18.3</v>
      </c>
      <c r="M522" t="str">
        <f t="shared" si="16"/>
        <v>Underweight</v>
      </c>
      <c r="N522">
        <v>5.46</v>
      </c>
      <c r="O522" t="str">
        <f t="shared" si="17"/>
        <v>NORMAL</v>
      </c>
      <c r="P522" t="s">
        <v>4682</v>
      </c>
      <c r="Q522" t="s">
        <v>4680</v>
      </c>
      <c r="R522" t="s">
        <v>4683</v>
      </c>
      <c r="S522">
        <v>1</v>
      </c>
      <c r="T522" t="s">
        <v>4682</v>
      </c>
    </row>
    <row r="523" spans="1:20" x14ac:dyDescent="0.35">
      <c r="A523" t="s">
        <v>1043</v>
      </c>
      <c r="B523">
        <v>25.3</v>
      </c>
      <c r="C523">
        <v>5.0199999999999996</v>
      </c>
      <c r="D523" t="s">
        <v>4682</v>
      </c>
      <c r="E523" t="s">
        <v>4680</v>
      </c>
      <c r="F523" t="s">
        <v>4680</v>
      </c>
      <c r="G523">
        <v>1</v>
      </c>
      <c r="H523" t="s">
        <v>4682</v>
      </c>
      <c r="K523" t="s">
        <v>1043</v>
      </c>
      <c r="L523">
        <v>25.3</v>
      </c>
      <c r="M523" t="str">
        <f t="shared" si="16"/>
        <v>OBESITY</v>
      </c>
      <c r="N523">
        <v>5.0199999999999996</v>
      </c>
      <c r="O523" t="str">
        <f t="shared" si="17"/>
        <v>NORMAL</v>
      </c>
      <c r="P523" t="s">
        <v>4682</v>
      </c>
      <c r="Q523" t="s">
        <v>4680</v>
      </c>
      <c r="R523" t="s">
        <v>4680</v>
      </c>
      <c r="S523">
        <v>1</v>
      </c>
      <c r="T523" t="s">
        <v>4682</v>
      </c>
    </row>
    <row r="524" spans="1:20" x14ac:dyDescent="0.35">
      <c r="A524" t="s">
        <v>1045</v>
      </c>
      <c r="B524">
        <v>38.83</v>
      </c>
      <c r="C524">
        <v>6.36</v>
      </c>
      <c r="D524" t="s">
        <v>4680</v>
      </c>
      <c r="E524" t="s">
        <v>4680</v>
      </c>
      <c r="F524" t="s">
        <v>4680</v>
      </c>
      <c r="G524">
        <v>1</v>
      </c>
      <c r="H524" t="s">
        <v>4680</v>
      </c>
      <c r="K524" t="s">
        <v>1045</v>
      </c>
      <c r="L524">
        <v>38.83</v>
      </c>
      <c r="M524" t="str">
        <f t="shared" si="16"/>
        <v>OVERWEIGHT</v>
      </c>
      <c r="N524">
        <v>6.36</v>
      </c>
      <c r="O524" t="str">
        <f t="shared" si="17"/>
        <v>PREDIABETES</v>
      </c>
      <c r="P524" t="s">
        <v>4680</v>
      </c>
      <c r="Q524" t="s">
        <v>4680</v>
      </c>
      <c r="R524" t="s">
        <v>4680</v>
      </c>
      <c r="S524">
        <v>1</v>
      </c>
      <c r="T524" t="s">
        <v>4680</v>
      </c>
    </row>
    <row r="525" spans="1:20" x14ac:dyDescent="0.35">
      <c r="A525" t="s">
        <v>1047</v>
      </c>
      <c r="B525">
        <v>27.6</v>
      </c>
      <c r="C525">
        <v>5.36</v>
      </c>
      <c r="D525" t="s">
        <v>4680</v>
      </c>
      <c r="E525" t="s">
        <v>4680</v>
      </c>
      <c r="F525" t="s">
        <v>4680</v>
      </c>
      <c r="G525">
        <v>1</v>
      </c>
      <c r="H525" t="s">
        <v>4680</v>
      </c>
      <c r="K525" t="s">
        <v>1047</v>
      </c>
      <c r="L525">
        <v>27.6</v>
      </c>
      <c r="M525" t="str">
        <f t="shared" si="16"/>
        <v>OBESITY</v>
      </c>
      <c r="N525">
        <v>5.36</v>
      </c>
      <c r="O525" t="str">
        <f t="shared" si="17"/>
        <v>NORMAL</v>
      </c>
      <c r="P525" t="s">
        <v>4680</v>
      </c>
      <c r="Q525" t="s">
        <v>4680</v>
      </c>
      <c r="R525" t="s">
        <v>4680</v>
      </c>
      <c r="S525">
        <v>1</v>
      </c>
      <c r="T525" t="s">
        <v>4680</v>
      </c>
    </row>
    <row r="526" spans="1:20" x14ac:dyDescent="0.35">
      <c r="A526" t="s">
        <v>1049</v>
      </c>
      <c r="B526">
        <v>46.4</v>
      </c>
      <c r="C526">
        <v>8.3699999999999992</v>
      </c>
      <c r="D526" t="s">
        <v>4682</v>
      </c>
      <c r="E526" t="s">
        <v>4680</v>
      </c>
      <c r="F526" t="s">
        <v>4683</v>
      </c>
      <c r="G526">
        <v>1</v>
      </c>
      <c r="H526" t="s">
        <v>4680</v>
      </c>
      <c r="K526" t="s">
        <v>1049</v>
      </c>
      <c r="L526">
        <v>46.4</v>
      </c>
      <c r="M526" t="str">
        <f t="shared" si="16"/>
        <v>OVERWEIGHT</v>
      </c>
      <c r="N526">
        <v>8.3699999999999992</v>
      </c>
      <c r="O526" t="str">
        <f t="shared" si="17"/>
        <v>DIABETES</v>
      </c>
      <c r="P526" t="s">
        <v>4682</v>
      </c>
      <c r="Q526" t="s">
        <v>4680</v>
      </c>
      <c r="R526" t="s">
        <v>4683</v>
      </c>
      <c r="S526">
        <v>1</v>
      </c>
      <c r="T526" t="s">
        <v>4680</v>
      </c>
    </row>
    <row r="527" spans="1:20" x14ac:dyDescent="0.35">
      <c r="A527" t="s">
        <v>1051</v>
      </c>
      <c r="B527">
        <v>51.92</v>
      </c>
      <c r="C527">
        <v>5.18</v>
      </c>
      <c r="D527" t="s">
        <v>4682</v>
      </c>
      <c r="E527" t="s">
        <v>4680</v>
      </c>
      <c r="F527" t="s">
        <v>4683</v>
      </c>
      <c r="G527">
        <v>1</v>
      </c>
      <c r="H527" t="s">
        <v>4680</v>
      </c>
      <c r="K527" t="s">
        <v>1051</v>
      </c>
      <c r="L527">
        <v>51.92</v>
      </c>
      <c r="M527" t="str">
        <f t="shared" si="16"/>
        <v>OVERWEIGHT</v>
      </c>
      <c r="N527">
        <v>5.18</v>
      </c>
      <c r="O527" t="str">
        <f t="shared" si="17"/>
        <v>NORMAL</v>
      </c>
      <c r="P527" t="s">
        <v>4682</v>
      </c>
      <c r="Q527" t="s">
        <v>4680</v>
      </c>
      <c r="R527" t="s">
        <v>4683</v>
      </c>
      <c r="S527">
        <v>1</v>
      </c>
      <c r="T527" t="s">
        <v>4680</v>
      </c>
    </row>
    <row r="528" spans="1:20" x14ac:dyDescent="0.35">
      <c r="A528" t="s">
        <v>1053</v>
      </c>
      <c r="B528">
        <v>32.395000000000003</v>
      </c>
      <c r="C528">
        <v>5.68</v>
      </c>
      <c r="D528" t="s">
        <v>4682</v>
      </c>
      <c r="E528" t="s">
        <v>4680</v>
      </c>
      <c r="F528" t="s">
        <v>4680</v>
      </c>
      <c r="G528">
        <v>1</v>
      </c>
      <c r="H528" t="s">
        <v>4680</v>
      </c>
      <c r="K528" t="s">
        <v>1053</v>
      </c>
      <c r="L528">
        <v>32.395000000000003</v>
      </c>
      <c r="M528" t="str">
        <f t="shared" si="16"/>
        <v>OVERWEIGHT</v>
      </c>
      <c r="N528">
        <v>5.68</v>
      </c>
      <c r="O528" t="str">
        <f t="shared" si="17"/>
        <v>NORMAL</v>
      </c>
      <c r="P528" t="s">
        <v>4682</v>
      </c>
      <c r="Q528" t="s">
        <v>4680</v>
      </c>
      <c r="R528" t="s">
        <v>4680</v>
      </c>
      <c r="S528">
        <v>1</v>
      </c>
      <c r="T528" t="s">
        <v>4680</v>
      </c>
    </row>
    <row r="529" spans="1:20" x14ac:dyDescent="0.35">
      <c r="A529" t="s">
        <v>1055</v>
      </c>
      <c r="B529">
        <v>46.19</v>
      </c>
      <c r="C529">
        <v>7.31</v>
      </c>
      <c r="D529" t="s">
        <v>4682</v>
      </c>
      <c r="E529" t="s">
        <v>4680</v>
      </c>
      <c r="F529" t="s">
        <v>4683</v>
      </c>
      <c r="G529">
        <v>1</v>
      </c>
      <c r="H529" t="s">
        <v>4680</v>
      </c>
      <c r="K529" t="s">
        <v>1055</v>
      </c>
      <c r="L529">
        <v>46.19</v>
      </c>
      <c r="M529" t="str">
        <f t="shared" si="16"/>
        <v>OVERWEIGHT</v>
      </c>
      <c r="N529">
        <v>7.31</v>
      </c>
      <c r="O529" t="str">
        <f t="shared" si="17"/>
        <v>DIABETES</v>
      </c>
      <c r="P529" t="s">
        <v>4682</v>
      </c>
      <c r="Q529" t="s">
        <v>4680</v>
      </c>
      <c r="R529" t="s">
        <v>4683</v>
      </c>
      <c r="S529">
        <v>1</v>
      </c>
      <c r="T529" t="s">
        <v>4680</v>
      </c>
    </row>
    <row r="530" spans="1:20" x14ac:dyDescent="0.35">
      <c r="A530" t="s">
        <v>1057</v>
      </c>
      <c r="B530">
        <v>27.93</v>
      </c>
      <c r="C530">
        <v>4.67</v>
      </c>
      <c r="D530" t="s">
        <v>4680</v>
      </c>
      <c r="E530" t="s">
        <v>4680</v>
      </c>
      <c r="F530" t="s">
        <v>4683</v>
      </c>
      <c r="G530">
        <v>1</v>
      </c>
      <c r="H530" t="s">
        <v>4680</v>
      </c>
      <c r="K530" t="s">
        <v>1057</v>
      </c>
      <c r="L530">
        <v>27.93</v>
      </c>
      <c r="M530" t="str">
        <f t="shared" si="16"/>
        <v>OBESITY</v>
      </c>
      <c r="N530">
        <v>4.67</v>
      </c>
      <c r="O530" t="str">
        <f t="shared" si="17"/>
        <v>NORMAL</v>
      </c>
      <c r="P530" t="s">
        <v>4680</v>
      </c>
      <c r="Q530" t="s">
        <v>4680</v>
      </c>
      <c r="R530" t="s">
        <v>4683</v>
      </c>
      <c r="S530">
        <v>1</v>
      </c>
      <c r="T530" t="s">
        <v>4680</v>
      </c>
    </row>
    <row r="531" spans="1:20" x14ac:dyDescent="0.35">
      <c r="A531" t="s">
        <v>1059</v>
      </c>
      <c r="B531">
        <v>45.62</v>
      </c>
      <c r="C531">
        <v>6.87</v>
      </c>
      <c r="D531" t="s">
        <v>4680</v>
      </c>
      <c r="E531" t="s">
        <v>4680</v>
      </c>
      <c r="F531" t="s">
        <v>4680</v>
      </c>
      <c r="G531" t="s">
        <v>4681</v>
      </c>
      <c r="H531" t="s">
        <v>4680</v>
      </c>
      <c r="K531" t="s">
        <v>1059</v>
      </c>
      <c r="L531">
        <v>45.62</v>
      </c>
      <c r="M531" t="str">
        <f t="shared" si="16"/>
        <v>OVERWEIGHT</v>
      </c>
      <c r="N531">
        <v>6.87</v>
      </c>
      <c r="O531" t="str">
        <f t="shared" si="17"/>
        <v>DIABETES</v>
      </c>
      <c r="P531" t="s">
        <v>4680</v>
      </c>
      <c r="Q531" t="s">
        <v>4680</v>
      </c>
      <c r="R531" t="s">
        <v>4680</v>
      </c>
      <c r="S531" t="s">
        <v>4681</v>
      </c>
      <c r="T531" t="s">
        <v>4680</v>
      </c>
    </row>
    <row r="532" spans="1:20" x14ac:dyDescent="0.35">
      <c r="A532" t="s">
        <v>1061</v>
      </c>
      <c r="B532">
        <v>35.31</v>
      </c>
      <c r="C532">
        <v>5.87</v>
      </c>
      <c r="D532" t="s">
        <v>4680</v>
      </c>
      <c r="E532" t="s">
        <v>4680</v>
      </c>
      <c r="F532" t="s">
        <v>4683</v>
      </c>
      <c r="G532">
        <v>1</v>
      </c>
      <c r="H532" t="s">
        <v>4680</v>
      </c>
      <c r="K532" t="s">
        <v>1061</v>
      </c>
      <c r="L532">
        <v>35.31</v>
      </c>
      <c r="M532" t="str">
        <f t="shared" si="16"/>
        <v>OVERWEIGHT</v>
      </c>
      <c r="N532">
        <v>5.87</v>
      </c>
      <c r="O532" t="str">
        <f t="shared" si="17"/>
        <v>PREDIABETES</v>
      </c>
      <c r="P532" t="s">
        <v>4680</v>
      </c>
      <c r="Q532" t="s">
        <v>4680</v>
      </c>
      <c r="R532" t="s">
        <v>4683</v>
      </c>
      <c r="S532">
        <v>1</v>
      </c>
      <c r="T532" t="s">
        <v>4680</v>
      </c>
    </row>
    <row r="533" spans="1:20" x14ac:dyDescent="0.35">
      <c r="A533" t="s">
        <v>1063</v>
      </c>
      <c r="B533">
        <v>30.4</v>
      </c>
      <c r="C533">
        <v>4.07</v>
      </c>
      <c r="D533" t="s">
        <v>4682</v>
      </c>
      <c r="E533" t="s">
        <v>4680</v>
      </c>
      <c r="F533" t="s">
        <v>4680</v>
      </c>
      <c r="G533">
        <v>1</v>
      </c>
      <c r="H533" t="s">
        <v>4680</v>
      </c>
      <c r="K533" t="s">
        <v>1063</v>
      </c>
      <c r="L533">
        <v>30.4</v>
      </c>
      <c r="M533" t="str">
        <f t="shared" si="16"/>
        <v>OVERWEIGHT</v>
      </c>
      <c r="N533">
        <v>4.07</v>
      </c>
      <c r="O533" t="str">
        <f t="shared" si="17"/>
        <v>NORMAL</v>
      </c>
      <c r="P533" t="s">
        <v>4682</v>
      </c>
      <c r="Q533" t="s">
        <v>4680</v>
      </c>
      <c r="R533" t="s">
        <v>4680</v>
      </c>
      <c r="S533">
        <v>1</v>
      </c>
      <c r="T533" t="s">
        <v>4680</v>
      </c>
    </row>
    <row r="534" spans="1:20" x14ac:dyDescent="0.35">
      <c r="A534" t="s">
        <v>1065</v>
      </c>
      <c r="B534">
        <v>20.13</v>
      </c>
      <c r="C534">
        <v>6.47</v>
      </c>
      <c r="D534" t="s">
        <v>4680</v>
      </c>
      <c r="E534" t="s">
        <v>4680</v>
      </c>
      <c r="F534" t="s">
        <v>4683</v>
      </c>
      <c r="G534">
        <v>1</v>
      </c>
      <c r="H534" t="s">
        <v>4682</v>
      </c>
      <c r="K534" t="s">
        <v>1065</v>
      </c>
      <c r="L534">
        <v>20.13</v>
      </c>
      <c r="M534" t="str">
        <f t="shared" si="16"/>
        <v>Normal</v>
      </c>
      <c r="N534">
        <v>6.47</v>
      </c>
      <c r="O534" t="b">
        <f t="shared" si="17"/>
        <v>0</v>
      </c>
      <c r="P534" t="s">
        <v>4680</v>
      </c>
      <c r="Q534" t="s">
        <v>4680</v>
      </c>
      <c r="R534" t="s">
        <v>4683</v>
      </c>
      <c r="S534">
        <v>1</v>
      </c>
      <c r="T534" t="s">
        <v>4682</v>
      </c>
    </row>
    <row r="535" spans="1:20" x14ac:dyDescent="0.35">
      <c r="A535" t="s">
        <v>1067</v>
      </c>
      <c r="B535">
        <v>23.655000000000001</v>
      </c>
      <c r="C535">
        <v>5.14</v>
      </c>
      <c r="D535" t="s">
        <v>4680</v>
      </c>
      <c r="E535" t="s">
        <v>4680</v>
      </c>
      <c r="F535" t="s">
        <v>4680</v>
      </c>
      <c r="G535">
        <v>1</v>
      </c>
      <c r="H535" t="s">
        <v>4682</v>
      </c>
      <c r="K535" t="s">
        <v>1067</v>
      </c>
      <c r="L535">
        <v>23.655000000000001</v>
      </c>
      <c r="M535" t="str">
        <f t="shared" si="16"/>
        <v>Normal</v>
      </c>
      <c r="N535">
        <v>5.14</v>
      </c>
      <c r="O535" t="str">
        <f t="shared" si="17"/>
        <v>NORMAL</v>
      </c>
      <c r="P535" t="s">
        <v>4680</v>
      </c>
      <c r="Q535" t="s">
        <v>4680</v>
      </c>
      <c r="R535" t="s">
        <v>4680</v>
      </c>
      <c r="S535">
        <v>1</v>
      </c>
      <c r="T535" t="s">
        <v>4682</v>
      </c>
    </row>
    <row r="536" spans="1:20" x14ac:dyDescent="0.35">
      <c r="A536" t="s">
        <v>1069</v>
      </c>
      <c r="B536">
        <v>49.05</v>
      </c>
      <c r="C536">
        <v>9.77</v>
      </c>
      <c r="D536" t="s">
        <v>4682</v>
      </c>
      <c r="E536" t="s">
        <v>4680</v>
      </c>
      <c r="F536" t="s">
        <v>4680</v>
      </c>
      <c r="G536" t="s">
        <v>4681</v>
      </c>
      <c r="H536" t="s">
        <v>4680</v>
      </c>
      <c r="K536" t="s">
        <v>1069</v>
      </c>
      <c r="L536">
        <v>49.05</v>
      </c>
      <c r="M536" t="str">
        <f t="shared" si="16"/>
        <v>OVERWEIGHT</v>
      </c>
      <c r="N536">
        <v>9.77</v>
      </c>
      <c r="O536" t="str">
        <f t="shared" si="17"/>
        <v>DIABETES</v>
      </c>
      <c r="P536" t="s">
        <v>4682</v>
      </c>
      <c r="Q536" t="s">
        <v>4680</v>
      </c>
      <c r="R536" t="s">
        <v>4680</v>
      </c>
      <c r="S536" t="s">
        <v>4681</v>
      </c>
      <c r="T536" t="s">
        <v>4680</v>
      </c>
    </row>
    <row r="537" spans="1:20" x14ac:dyDescent="0.35">
      <c r="A537" t="s">
        <v>1071</v>
      </c>
      <c r="B537">
        <v>51.94</v>
      </c>
      <c r="C537">
        <v>8.8000000000000007</v>
      </c>
      <c r="D537" t="s">
        <v>4682</v>
      </c>
      <c r="E537" t="s">
        <v>4680</v>
      </c>
      <c r="F537" t="s">
        <v>4680</v>
      </c>
      <c r="G537">
        <v>2</v>
      </c>
      <c r="H537" t="s">
        <v>4680</v>
      </c>
      <c r="K537" t="s">
        <v>1071</v>
      </c>
      <c r="L537">
        <v>51.94</v>
      </c>
      <c r="M537" t="str">
        <f t="shared" si="16"/>
        <v>OVERWEIGHT</v>
      </c>
      <c r="N537">
        <v>8.8000000000000007</v>
      </c>
      <c r="O537" t="str">
        <f t="shared" si="17"/>
        <v>DIABETES</v>
      </c>
      <c r="P537" t="s">
        <v>4682</v>
      </c>
      <c r="Q537" t="s">
        <v>4680</v>
      </c>
      <c r="R537" t="s">
        <v>4680</v>
      </c>
      <c r="S537">
        <v>2</v>
      </c>
      <c r="T537" t="s">
        <v>4680</v>
      </c>
    </row>
    <row r="538" spans="1:20" x14ac:dyDescent="0.35">
      <c r="A538" t="s">
        <v>1073</v>
      </c>
      <c r="B538">
        <v>29.83</v>
      </c>
      <c r="C538">
        <v>5.84</v>
      </c>
      <c r="D538" t="s">
        <v>4680</v>
      </c>
      <c r="E538" t="s">
        <v>4680</v>
      </c>
      <c r="F538" t="s">
        <v>4680</v>
      </c>
      <c r="G538">
        <v>1</v>
      </c>
      <c r="H538" t="s">
        <v>4682</v>
      </c>
      <c r="K538" t="s">
        <v>1073</v>
      </c>
      <c r="L538">
        <v>29.83</v>
      </c>
      <c r="M538" t="str">
        <f t="shared" si="16"/>
        <v>OBESITY</v>
      </c>
      <c r="N538">
        <v>5.84</v>
      </c>
      <c r="O538" t="str">
        <f t="shared" si="17"/>
        <v>PREDIABETES</v>
      </c>
      <c r="P538" t="s">
        <v>4680</v>
      </c>
      <c r="Q538" t="s">
        <v>4680</v>
      </c>
      <c r="R538" t="s">
        <v>4680</v>
      </c>
      <c r="S538">
        <v>1</v>
      </c>
      <c r="T538" t="s">
        <v>4682</v>
      </c>
    </row>
    <row r="539" spans="1:20" x14ac:dyDescent="0.35">
      <c r="A539" t="s">
        <v>1075</v>
      </c>
      <c r="B539">
        <v>22.6</v>
      </c>
      <c r="C539">
        <v>10.43</v>
      </c>
      <c r="D539" t="s">
        <v>4682</v>
      </c>
      <c r="E539" t="s">
        <v>4680</v>
      </c>
      <c r="F539" t="s">
        <v>4680</v>
      </c>
      <c r="G539">
        <v>1</v>
      </c>
      <c r="H539" t="s">
        <v>4682</v>
      </c>
      <c r="K539" t="s">
        <v>1075</v>
      </c>
      <c r="L539">
        <v>22.6</v>
      </c>
      <c r="M539" t="str">
        <f t="shared" si="16"/>
        <v>Normal</v>
      </c>
      <c r="N539">
        <v>10.43</v>
      </c>
      <c r="O539" t="str">
        <f t="shared" si="17"/>
        <v>DIABETES</v>
      </c>
      <c r="P539" t="s">
        <v>4682</v>
      </c>
      <c r="Q539" t="s">
        <v>4680</v>
      </c>
      <c r="R539" t="s">
        <v>4680</v>
      </c>
      <c r="S539">
        <v>1</v>
      </c>
      <c r="T539" t="s">
        <v>4682</v>
      </c>
    </row>
    <row r="540" spans="1:20" x14ac:dyDescent="0.35">
      <c r="A540" t="s">
        <v>1077</v>
      </c>
      <c r="B540">
        <v>46.69</v>
      </c>
      <c r="C540">
        <v>4.25</v>
      </c>
      <c r="D540" t="s">
        <v>4682</v>
      </c>
      <c r="E540" t="s">
        <v>4680</v>
      </c>
      <c r="F540" t="s">
        <v>4680</v>
      </c>
      <c r="G540">
        <v>1</v>
      </c>
      <c r="H540" t="s">
        <v>4680</v>
      </c>
      <c r="K540" t="s">
        <v>1077</v>
      </c>
      <c r="L540">
        <v>46.69</v>
      </c>
      <c r="M540" t="str">
        <f t="shared" si="16"/>
        <v>OVERWEIGHT</v>
      </c>
      <c r="N540">
        <v>4.25</v>
      </c>
      <c r="O540" t="str">
        <f t="shared" si="17"/>
        <v>NORMAL</v>
      </c>
      <c r="P540" t="s">
        <v>4682</v>
      </c>
      <c r="Q540" t="s">
        <v>4680</v>
      </c>
      <c r="R540" t="s">
        <v>4680</v>
      </c>
      <c r="S540">
        <v>1</v>
      </c>
      <c r="T540" t="s">
        <v>4680</v>
      </c>
    </row>
    <row r="541" spans="1:20" x14ac:dyDescent="0.35">
      <c r="A541" t="s">
        <v>1079</v>
      </c>
      <c r="B541">
        <v>28.49</v>
      </c>
      <c r="C541">
        <v>4.8899999999999997</v>
      </c>
      <c r="D541" t="s">
        <v>4680</v>
      </c>
      <c r="E541" t="s">
        <v>4680</v>
      </c>
      <c r="F541" t="s">
        <v>4680</v>
      </c>
      <c r="G541" t="s">
        <v>4681</v>
      </c>
      <c r="H541" t="s">
        <v>4682</v>
      </c>
      <c r="K541" t="s">
        <v>1079</v>
      </c>
      <c r="L541">
        <v>28.49</v>
      </c>
      <c r="M541" t="str">
        <f t="shared" si="16"/>
        <v>OBESITY</v>
      </c>
      <c r="N541">
        <v>4.8899999999999997</v>
      </c>
      <c r="O541" t="str">
        <f t="shared" si="17"/>
        <v>NORMAL</v>
      </c>
      <c r="P541" t="s">
        <v>4680</v>
      </c>
      <c r="Q541" t="s">
        <v>4680</v>
      </c>
      <c r="R541" t="s">
        <v>4680</v>
      </c>
      <c r="S541" t="s">
        <v>4681</v>
      </c>
      <c r="T541" t="s">
        <v>4682</v>
      </c>
    </row>
    <row r="542" spans="1:20" x14ac:dyDescent="0.35">
      <c r="A542" t="s">
        <v>1081</v>
      </c>
      <c r="B542">
        <v>28.5</v>
      </c>
      <c r="C542">
        <v>5.55</v>
      </c>
      <c r="D542" t="s">
        <v>4682</v>
      </c>
      <c r="E542" t="s">
        <v>4680</v>
      </c>
      <c r="F542" t="s">
        <v>4680</v>
      </c>
      <c r="G542">
        <v>1</v>
      </c>
      <c r="H542" t="s">
        <v>4682</v>
      </c>
      <c r="K542" t="s">
        <v>1081</v>
      </c>
      <c r="L542">
        <v>28.5</v>
      </c>
      <c r="M542" t="str">
        <f t="shared" si="16"/>
        <v>OBESITY</v>
      </c>
      <c r="N542">
        <v>5.55</v>
      </c>
      <c r="O542" t="str">
        <f t="shared" si="17"/>
        <v>NORMAL</v>
      </c>
      <c r="P542" t="s">
        <v>4682</v>
      </c>
      <c r="Q542" t="s">
        <v>4680</v>
      </c>
      <c r="R542" t="s">
        <v>4680</v>
      </c>
      <c r="S542">
        <v>1</v>
      </c>
      <c r="T542" t="s">
        <v>4682</v>
      </c>
    </row>
    <row r="543" spans="1:20" x14ac:dyDescent="0.35">
      <c r="A543" t="s">
        <v>1083</v>
      </c>
      <c r="B543">
        <v>24.4</v>
      </c>
      <c r="C543">
        <v>4.5199999999999996</v>
      </c>
      <c r="D543" t="s">
        <v>4680</v>
      </c>
      <c r="E543" t="s">
        <v>4680</v>
      </c>
      <c r="F543" t="s">
        <v>4680</v>
      </c>
      <c r="G543">
        <v>1</v>
      </c>
      <c r="H543" t="s">
        <v>4682</v>
      </c>
      <c r="K543" t="s">
        <v>1083</v>
      </c>
      <c r="L543">
        <v>24.4</v>
      </c>
      <c r="M543" t="str">
        <f t="shared" si="16"/>
        <v>Normal</v>
      </c>
      <c r="N543">
        <v>4.5199999999999996</v>
      </c>
      <c r="O543" t="str">
        <f t="shared" si="17"/>
        <v>NORMAL</v>
      </c>
      <c r="P543" t="s">
        <v>4680</v>
      </c>
      <c r="Q543" t="s">
        <v>4680</v>
      </c>
      <c r="R543" t="s">
        <v>4680</v>
      </c>
      <c r="S543">
        <v>1</v>
      </c>
      <c r="T543" t="s">
        <v>4682</v>
      </c>
    </row>
    <row r="544" spans="1:20" x14ac:dyDescent="0.35">
      <c r="A544" t="s">
        <v>1085</v>
      </c>
      <c r="B544">
        <v>29.15</v>
      </c>
      <c r="C544">
        <v>4.45</v>
      </c>
      <c r="D544" t="s">
        <v>4682</v>
      </c>
      <c r="E544" t="s">
        <v>4680</v>
      </c>
      <c r="F544" t="s">
        <v>4680</v>
      </c>
      <c r="G544">
        <v>1</v>
      </c>
      <c r="H544" t="s">
        <v>4682</v>
      </c>
      <c r="K544" t="s">
        <v>1085</v>
      </c>
      <c r="L544">
        <v>29.15</v>
      </c>
      <c r="M544" t="str">
        <f t="shared" si="16"/>
        <v>OBESITY</v>
      </c>
      <c r="N544">
        <v>4.45</v>
      </c>
      <c r="O544" t="str">
        <f t="shared" si="17"/>
        <v>NORMAL</v>
      </c>
      <c r="P544" t="s">
        <v>4682</v>
      </c>
      <c r="Q544" t="s">
        <v>4680</v>
      </c>
      <c r="R544" t="s">
        <v>4680</v>
      </c>
      <c r="S544">
        <v>1</v>
      </c>
      <c r="T544" t="s">
        <v>4682</v>
      </c>
    </row>
    <row r="545" spans="1:20" x14ac:dyDescent="0.35">
      <c r="A545" t="s">
        <v>1087</v>
      </c>
      <c r="B545">
        <v>27.28</v>
      </c>
      <c r="C545">
        <v>4.72</v>
      </c>
      <c r="D545" t="s">
        <v>4680</v>
      </c>
      <c r="E545" t="s">
        <v>4682</v>
      </c>
      <c r="F545" t="s">
        <v>4680</v>
      </c>
      <c r="G545">
        <v>1</v>
      </c>
      <c r="H545" t="s">
        <v>4682</v>
      </c>
      <c r="K545" t="s">
        <v>1087</v>
      </c>
      <c r="L545">
        <v>27.28</v>
      </c>
      <c r="M545" t="str">
        <f t="shared" si="16"/>
        <v>OBESITY</v>
      </c>
      <c r="N545">
        <v>4.72</v>
      </c>
      <c r="O545" t="str">
        <f t="shared" si="17"/>
        <v>NORMAL</v>
      </c>
      <c r="P545" t="s">
        <v>4680</v>
      </c>
      <c r="Q545" t="s">
        <v>4682</v>
      </c>
      <c r="R545" t="s">
        <v>4680</v>
      </c>
      <c r="S545">
        <v>1</v>
      </c>
      <c r="T545" t="s">
        <v>4682</v>
      </c>
    </row>
    <row r="546" spans="1:20" x14ac:dyDescent="0.35">
      <c r="A546" t="s">
        <v>1089</v>
      </c>
      <c r="B546">
        <v>32.229999999999997</v>
      </c>
      <c r="C546">
        <v>4.6500000000000004</v>
      </c>
      <c r="D546" t="s">
        <v>4682</v>
      </c>
      <c r="E546" t="s">
        <v>4680</v>
      </c>
      <c r="F546" t="s">
        <v>4683</v>
      </c>
      <c r="G546">
        <v>1</v>
      </c>
      <c r="H546" t="s">
        <v>4680</v>
      </c>
      <c r="K546" t="s">
        <v>1089</v>
      </c>
      <c r="L546">
        <v>32.229999999999997</v>
      </c>
      <c r="M546" t="str">
        <f t="shared" si="16"/>
        <v>OVERWEIGHT</v>
      </c>
      <c r="N546">
        <v>4.6500000000000004</v>
      </c>
      <c r="O546" t="str">
        <f t="shared" si="17"/>
        <v>NORMAL</v>
      </c>
      <c r="P546" t="s">
        <v>4682</v>
      </c>
      <c r="Q546" t="s">
        <v>4680</v>
      </c>
      <c r="R546" t="s">
        <v>4683</v>
      </c>
      <c r="S546">
        <v>1</v>
      </c>
      <c r="T546" t="s">
        <v>4680</v>
      </c>
    </row>
    <row r="547" spans="1:20" x14ac:dyDescent="0.35">
      <c r="A547" t="s">
        <v>1091</v>
      </c>
      <c r="B547">
        <v>44.2</v>
      </c>
      <c r="C547">
        <v>11.34</v>
      </c>
      <c r="D547" t="s">
        <v>4682</v>
      </c>
      <c r="E547" t="s">
        <v>4680</v>
      </c>
      <c r="F547" t="s">
        <v>4683</v>
      </c>
      <c r="G547">
        <v>1</v>
      </c>
      <c r="H547" t="s">
        <v>4680</v>
      </c>
      <c r="K547" t="s">
        <v>1091</v>
      </c>
      <c r="L547">
        <v>44.2</v>
      </c>
      <c r="M547" t="str">
        <f t="shared" si="16"/>
        <v>OVERWEIGHT</v>
      </c>
      <c r="N547">
        <v>11.34</v>
      </c>
      <c r="O547" t="str">
        <f t="shared" si="17"/>
        <v>DIABETES</v>
      </c>
      <c r="P547" t="s">
        <v>4682</v>
      </c>
      <c r="Q547" t="s">
        <v>4680</v>
      </c>
      <c r="R547" t="s">
        <v>4683</v>
      </c>
      <c r="S547">
        <v>1</v>
      </c>
      <c r="T547" t="s">
        <v>4680</v>
      </c>
    </row>
    <row r="548" spans="1:20" x14ac:dyDescent="0.35">
      <c r="A548" t="s">
        <v>1093</v>
      </c>
      <c r="B548">
        <v>29.734999999999999</v>
      </c>
      <c r="C548">
        <v>4.53</v>
      </c>
      <c r="D548" t="s">
        <v>4680</v>
      </c>
      <c r="E548" t="s">
        <v>4680</v>
      </c>
      <c r="F548" t="s">
        <v>4683</v>
      </c>
      <c r="G548">
        <v>1</v>
      </c>
      <c r="H548" t="s">
        <v>4680</v>
      </c>
      <c r="K548" t="s">
        <v>1093</v>
      </c>
      <c r="L548">
        <v>29.734999999999999</v>
      </c>
      <c r="M548" t="str">
        <f t="shared" si="16"/>
        <v>OBESITY</v>
      </c>
      <c r="N548">
        <v>4.53</v>
      </c>
      <c r="O548" t="str">
        <f t="shared" si="17"/>
        <v>NORMAL</v>
      </c>
      <c r="P548" t="s">
        <v>4680</v>
      </c>
      <c r="Q548" t="s">
        <v>4680</v>
      </c>
      <c r="R548" t="s">
        <v>4683</v>
      </c>
      <c r="S548">
        <v>1</v>
      </c>
      <c r="T548" t="s">
        <v>4680</v>
      </c>
    </row>
    <row r="549" spans="1:20" x14ac:dyDescent="0.35">
      <c r="A549" t="s">
        <v>1095</v>
      </c>
      <c r="B549">
        <v>28.31</v>
      </c>
      <c r="C549">
        <v>6.35</v>
      </c>
      <c r="D549" t="s">
        <v>4680</v>
      </c>
      <c r="E549" t="s">
        <v>4680</v>
      </c>
      <c r="F549" t="s">
        <v>4680</v>
      </c>
      <c r="G549" t="s">
        <v>4681</v>
      </c>
      <c r="H549" t="s">
        <v>4682</v>
      </c>
      <c r="K549" t="s">
        <v>1095</v>
      </c>
      <c r="L549">
        <v>28.31</v>
      </c>
      <c r="M549" t="str">
        <f t="shared" si="16"/>
        <v>OBESITY</v>
      </c>
      <c r="N549">
        <v>6.35</v>
      </c>
      <c r="O549" t="str">
        <f t="shared" si="17"/>
        <v>PREDIABETES</v>
      </c>
      <c r="P549" t="s">
        <v>4680</v>
      </c>
      <c r="Q549" t="s">
        <v>4680</v>
      </c>
      <c r="R549" t="s">
        <v>4680</v>
      </c>
      <c r="S549" t="s">
        <v>4681</v>
      </c>
      <c r="T549" t="s">
        <v>4682</v>
      </c>
    </row>
    <row r="550" spans="1:20" x14ac:dyDescent="0.35">
      <c r="A550" t="s">
        <v>1097</v>
      </c>
      <c r="B550">
        <v>46.62</v>
      </c>
      <c r="C550">
        <v>8.51</v>
      </c>
      <c r="D550" t="s">
        <v>4680</v>
      </c>
      <c r="E550" t="s">
        <v>4680</v>
      </c>
      <c r="F550" t="s">
        <v>4680</v>
      </c>
      <c r="G550" t="s">
        <v>4681</v>
      </c>
      <c r="H550" t="s">
        <v>4680</v>
      </c>
      <c r="K550" t="s">
        <v>1097</v>
      </c>
      <c r="L550">
        <v>46.62</v>
      </c>
      <c r="M550" t="str">
        <f t="shared" si="16"/>
        <v>OVERWEIGHT</v>
      </c>
      <c r="N550">
        <v>8.51</v>
      </c>
      <c r="O550" t="str">
        <f t="shared" si="17"/>
        <v>DIABETES</v>
      </c>
      <c r="P550" t="s">
        <v>4680</v>
      </c>
      <c r="Q550" t="s">
        <v>4680</v>
      </c>
      <c r="R550" t="s">
        <v>4680</v>
      </c>
      <c r="S550" t="s">
        <v>4681</v>
      </c>
      <c r="T550" t="s">
        <v>4680</v>
      </c>
    </row>
    <row r="551" spans="1:20" x14ac:dyDescent="0.35">
      <c r="A551" t="s">
        <v>1099</v>
      </c>
      <c r="B551">
        <v>51.75</v>
      </c>
      <c r="C551">
        <v>8.59</v>
      </c>
      <c r="D551" t="s">
        <v>4682</v>
      </c>
      <c r="E551" t="s">
        <v>4680</v>
      </c>
      <c r="F551" t="s">
        <v>4680</v>
      </c>
      <c r="G551">
        <v>1</v>
      </c>
      <c r="H551" t="s">
        <v>4680</v>
      </c>
      <c r="K551" t="s">
        <v>1099</v>
      </c>
      <c r="L551">
        <v>51.75</v>
      </c>
      <c r="M551" t="str">
        <f t="shared" si="16"/>
        <v>OVERWEIGHT</v>
      </c>
      <c r="N551">
        <v>8.59</v>
      </c>
      <c r="O551" t="str">
        <f t="shared" si="17"/>
        <v>DIABETES</v>
      </c>
      <c r="P551" t="s">
        <v>4682</v>
      </c>
      <c r="Q551" t="s">
        <v>4680</v>
      </c>
      <c r="R551" t="s">
        <v>4680</v>
      </c>
      <c r="S551">
        <v>1</v>
      </c>
      <c r="T551" t="s">
        <v>4680</v>
      </c>
    </row>
    <row r="552" spans="1:20" x14ac:dyDescent="0.35">
      <c r="A552" t="s">
        <v>1101</v>
      </c>
      <c r="B552">
        <v>25.7</v>
      </c>
      <c r="C552">
        <v>4.13</v>
      </c>
      <c r="D552" t="s">
        <v>4682</v>
      </c>
      <c r="E552" t="s">
        <v>4680</v>
      </c>
      <c r="F552" t="s">
        <v>4680</v>
      </c>
      <c r="G552" t="s">
        <v>4681</v>
      </c>
      <c r="H552" t="s">
        <v>4682</v>
      </c>
      <c r="K552" t="s">
        <v>1101</v>
      </c>
      <c r="L552">
        <v>25.7</v>
      </c>
      <c r="M552" t="str">
        <f t="shared" si="16"/>
        <v>OBESITY</v>
      </c>
      <c r="N552">
        <v>4.13</v>
      </c>
      <c r="O552" t="str">
        <f t="shared" si="17"/>
        <v>NORMAL</v>
      </c>
      <c r="P552" t="s">
        <v>4682</v>
      </c>
      <c r="Q552" t="s">
        <v>4680</v>
      </c>
      <c r="R552" t="s">
        <v>4680</v>
      </c>
      <c r="S552" t="s">
        <v>4681</v>
      </c>
      <c r="T552" t="s">
        <v>4682</v>
      </c>
    </row>
    <row r="553" spans="1:20" x14ac:dyDescent="0.35">
      <c r="A553" t="s">
        <v>1103</v>
      </c>
      <c r="B553">
        <v>31.79</v>
      </c>
      <c r="C553">
        <v>4.55</v>
      </c>
      <c r="D553" t="s">
        <v>4680</v>
      </c>
      <c r="E553" t="s">
        <v>4680</v>
      </c>
      <c r="F553" t="s">
        <v>4680</v>
      </c>
      <c r="G553" t="s">
        <v>4681</v>
      </c>
      <c r="H553" t="s">
        <v>4680</v>
      </c>
      <c r="K553" t="s">
        <v>1103</v>
      </c>
      <c r="L553">
        <v>31.79</v>
      </c>
      <c r="M553" t="str">
        <f t="shared" si="16"/>
        <v>OVERWEIGHT</v>
      </c>
      <c r="N553">
        <v>4.55</v>
      </c>
      <c r="O553" t="str">
        <f t="shared" si="17"/>
        <v>NORMAL</v>
      </c>
      <c r="P553" t="s">
        <v>4680</v>
      </c>
      <c r="Q553" t="s">
        <v>4680</v>
      </c>
      <c r="R553" t="s">
        <v>4680</v>
      </c>
      <c r="S553" t="s">
        <v>4681</v>
      </c>
      <c r="T553" t="s">
        <v>4680</v>
      </c>
    </row>
    <row r="554" spans="1:20" x14ac:dyDescent="0.35">
      <c r="A554" t="s">
        <v>1105</v>
      </c>
      <c r="B554">
        <v>24.795000000000002</v>
      </c>
      <c r="C554">
        <v>4.5199999999999996</v>
      </c>
      <c r="D554" t="s">
        <v>4680</v>
      </c>
      <c r="E554" t="s">
        <v>4680</v>
      </c>
      <c r="F554" t="s">
        <v>4680</v>
      </c>
      <c r="G554" t="s">
        <v>4681</v>
      </c>
      <c r="H554" t="s">
        <v>4682</v>
      </c>
      <c r="K554" t="s">
        <v>1105</v>
      </c>
      <c r="L554">
        <v>24.795000000000002</v>
      </c>
      <c r="M554" t="str">
        <f t="shared" si="16"/>
        <v>Normal</v>
      </c>
      <c r="N554">
        <v>4.5199999999999996</v>
      </c>
      <c r="O554" t="str">
        <f t="shared" si="17"/>
        <v>NORMAL</v>
      </c>
      <c r="P554" t="s">
        <v>4680</v>
      </c>
      <c r="Q554" t="s">
        <v>4680</v>
      </c>
      <c r="R554" t="s">
        <v>4680</v>
      </c>
      <c r="S554" t="s">
        <v>4681</v>
      </c>
      <c r="T554" t="s">
        <v>4682</v>
      </c>
    </row>
    <row r="555" spans="1:20" x14ac:dyDescent="0.35">
      <c r="A555" t="s">
        <v>1107</v>
      </c>
      <c r="B555">
        <v>53.98</v>
      </c>
      <c r="C555">
        <v>5.07</v>
      </c>
      <c r="D555" t="s">
        <v>4680</v>
      </c>
      <c r="E555" t="s">
        <v>4680</v>
      </c>
      <c r="F555" t="s">
        <v>4683</v>
      </c>
      <c r="G555">
        <v>1</v>
      </c>
      <c r="H555" t="s">
        <v>4680</v>
      </c>
      <c r="K555" t="s">
        <v>1107</v>
      </c>
      <c r="L555">
        <v>53.98</v>
      </c>
      <c r="M555" t="str">
        <f t="shared" si="16"/>
        <v>OVERWEIGHT</v>
      </c>
      <c r="N555">
        <v>5.07</v>
      </c>
      <c r="O555" t="str">
        <f t="shared" si="17"/>
        <v>NORMAL</v>
      </c>
      <c r="P555" t="s">
        <v>4680</v>
      </c>
      <c r="Q555" t="s">
        <v>4680</v>
      </c>
      <c r="R555" t="s">
        <v>4683</v>
      </c>
      <c r="S555">
        <v>1</v>
      </c>
      <c r="T555" t="s">
        <v>4680</v>
      </c>
    </row>
    <row r="556" spans="1:20" x14ac:dyDescent="0.35">
      <c r="A556" t="s">
        <v>1109</v>
      </c>
      <c r="B556">
        <v>41.325000000000003</v>
      </c>
      <c r="C556">
        <v>4.04</v>
      </c>
      <c r="D556" t="s">
        <v>4682</v>
      </c>
      <c r="E556" t="s">
        <v>4680</v>
      </c>
      <c r="F556" t="s">
        <v>4683</v>
      </c>
      <c r="G556">
        <v>1</v>
      </c>
      <c r="H556" t="s">
        <v>4680</v>
      </c>
      <c r="K556" t="s">
        <v>1109</v>
      </c>
      <c r="L556">
        <v>41.325000000000003</v>
      </c>
      <c r="M556" t="str">
        <f t="shared" si="16"/>
        <v>OVERWEIGHT</v>
      </c>
      <c r="N556">
        <v>4.04</v>
      </c>
      <c r="O556" t="str">
        <f t="shared" si="17"/>
        <v>NORMAL</v>
      </c>
      <c r="P556" t="s">
        <v>4682</v>
      </c>
      <c r="Q556" t="s">
        <v>4680</v>
      </c>
      <c r="R556" t="s">
        <v>4683</v>
      </c>
      <c r="S556">
        <v>1</v>
      </c>
      <c r="T556" t="s">
        <v>4680</v>
      </c>
    </row>
    <row r="557" spans="1:20" x14ac:dyDescent="0.35">
      <c r="A557" t="s">
        <v>1111</v>
      </c>
      <c r="B557">
        <v>51.65</v>
      </c>
      <c r="C557">
        <v>5.3</v>
      </c>
      <c r="D557" t="s">
        <v>4682</v>
      </c>
      <c r="E557" t="s">
        <v>4680</v>
      </c>
      <c r="F557" t="s">
        <v>4680</v>
      </c>
      <c r="G557" t="s">
        <v>4681</v>
      </c>
      <c r="H557" t="s">
        <v>4680</v>
      </c>
      <c r="K557" t="s">
        <v>1111</v>
      </c>
      <c r="L557">
        <v>51.65</v>
      </c>
      <c r="M557" t="str">
        <f t="shared" si="16"/>
        <v>OVERWEIGHT</v>
      </c>
      <c r="N557">
        <v>5.3</v>
      </c>
      <c r="O557" t="str">
        <f t="shared" si="17"/>
        <v>NORMAL</v>
      </c>
      <c r="P557" t="s">
        <v>4682</v>
      </c>
      <c r="Q557" t="s">
        <v>4680</v>
      </c>
      <c r="R557" t="s">
        <v>4680</v>
      </c>
      <c r="S557" t="s">
        <v>4681</v>
      </c>
      <c r="T557" t="s">
        <v>4680</v>
      </c>
    </row>
    <row r="558" spans="1:20" x14ac:dyDescent="0.35">
      <c r="A558" t="s">
        <v>1113</v>
      </c>
      <c r="B558">
        <v>44.52</v>
      </c>
      <c r="C558">
        <v>8.64</v>
      </c>
      <c r="D558" t="s">
        <v>4682</v>
      </c>
      <c r="E558" t="s">
        <v>4680</v>
      </c>
      <c r="F558" t="s">
        <v>4683</v>
      </c>
      <c r="G558">
        <v>1</v>
      </c>
      <c r="H558" t="s">
        <v>4680</v>
      </c>
      <c r="K558" t="s">
        <v>1113</v>
      </c>
      <c r="L558">
        <v>44.52</v>
      </c>
      <c r="M558" t="str">
        <f t="shared" si="16"/>
        <v>OVERWEIGHT</v>
      </c>
      <c r="N558">
        <v>8.64</v>
      </c>
      <c r="O558" t="str">
        <f t="shared" si="17"/>
        <v>DIABETES</v>
      </c>
      <c r="P558" t="s">
        <v>4682</v>
      </c>
      <c r="Q558" t="s">
        <v>4680</v>
      </c>
      <c r="R558" t="s">
        <v>4683</v>
      </c>
      <c r="S558">
        <v>1</v>
      </c>
      <c r="T558" t="s">
        <v>4680</v>
      </c>
    </row>
    <row r="559" spans="1:20" x14ac:dyDescent="0.35">
      <c r="A559" t="s">
        <v>1115</v>
      </c>
      <c r="B559">
        <v>53.29</v>
      </c>
      <c r="C559">
        <v>4.03</v>
      </c>
      <c r="D559" t="s">
        <v>4680</v>
      </c>
      <c r="E559" t="s">
        <v>4680</v>
      </c>
      <c r="F559" t="s">
        <v>4683</v>
      </c>
      <c r="G559">
        <v>1</v>
      </c>
      <c r="H559" t="s">
        <v>4680</v>
      </c>
      <c r="K559" t="s">
        <v>1115</v>
      </c>
      <c r="L559">
        <v>53.29</v>
      </c>
      <c r="M559" t="str">
        <f t="shared" si="16"/>
        <v>OVERWEIGHT</v>
      </c>
      <c r="N559">
        <v>4.03</v>
      </c>
      <c r="O559" t="str">
        <f t="shared" si="17"/>
        <v>NORMAL</v>
      </c>
      <c r="P559" t="s">
        <v>4680</v>
      </c>
      <c r="Q559" t="s">
        <v>4680</v>
      </c>
      <c r="R559" t="s">
        <v>4683</v>
      </c>
      <c r="S559">
        <v>1</v>
      </c>
      <c r="T559" t="s">
        <v>4680</v>
      </c>
    </row>
    <row r="560" spans="1:20" x14ac:dyDescent="0.35">
      <c r="A560" t="s">
        <v>1117</v>
      </c>
      <c r="B560">
        <v>46.63</v>
      </c>
      <c r="C560">
        <v>4.26</v>
      </c>
      <c r="D560" t="s">
        <v>4682</v>
      </c>
      <c r="E560" t="s">
        <v>4680</v>
      </c>
      <c r="F560" t="s">
        <v>4680</v>
      </c>
      <c r="G560">
        <v>2</v>
      </c>
      <c r="H560" t="s">
        <v>4680</v>
      </c>
      <c r="K560" t="s">
        <v>1117</v>
      </c>
      <c r="L560">
        <v>46.63</v>
      </c>
      <c r="M560" t="str">
        <f t="shared" si="16"/>
        <v>OVERWEIGHT</v>
      </c>
      <c r="N560">
        <v>4.26</v>
      </c>
      <c r="O560" t="str">
        <f t="shared" si="17"/>
        <v>NORMAL</v>
      </c>
      <c r="P560" t="s">
        <v>4682</v>
      </c>
      <c r="Q560" t="s">
        <v>4680</v>
      </c>
      <c r="R560" t="s">
        <v>4680</v>
      </c>
      <c r="S560">
        <v>2</v>
      </c>
      <c r="T560" t="s">
        <v>4680</v>
      </c>
    </row>
    <row r="561" spans="1:20" x14ac:dyDescent="0.35">
      <c r="A561" t="s">
        <v>1119</v>
      </c>
      <c r="B561">
        <v>28.88</v>
      </c>
      <c r="C561">
        <v>5.35</v>
      </c>
      <c r="D561" t="s">
        <v>4680</v>
      </c>
      <c r="E561" t="s">
        <v>4680</v>
      </c>
      <c r="F561" t="s">
        <v>4683</v>
      </c>
      <c r="G561">
        <v>1</v>
      </c>
      <c r="H561" t="s">
        <v>4682</v>
      </c>
      <c r="K561" t="s">
        <v>1119</v>
      </c>
      <c r="L561">
        <v>28.88</v>
      </c>
      <c r="M561" t="str">
        <f t="shared" si="16"/>
        <v>OBESITY</v>
      </c>
      <c r="N561">
        <v>5.35</v>
      </c>
      <c r="O561" t="str">
        <f t="shared" si="17"/>
        <v>NORMAL</v>
      </c>
      <c r="P561" t="s">
        <v>4680</v>
      </c>
      <c r="Q561" t="s">
        <v>4680</v>
      </c>
      <c r="R561" t="s">
        <v>4683</v>
      </c>
      <c r="S561">
        <v>1</v>
      </c>
      <c r="T561" t="s">
        <v>4682</v>
      </c>
    </row>
    <row r="562" spans="1:20" x14ac:dyDescent="0.35">
      <c r="A562" t="s">
        <v>1121</v>
      </c>
      <c r="B562">
        <v>23.98</v>
      </c>
      <c r="C562">
        <v>4.9000000000000004</v>
      </c>
      <c r="D562" t="s">
        <v>4680</v>
      </c>
      <c r="E562" t="s">
        <v>4680</v>
      </c>
      <c r="F562" t="s">
        <v>4680</v>
      </c>
      <c r="G562" t="s">
        <v>4681</v>
      </c>
      <c r="H562" t="s">
        <v>4684</v>
      </c>
      <c r="K562" t="s">
        <v>1121</v>
      </c>
      <c r="L562">
        <v>23.98</v>
      </c>
      <c r="M562" t="str">
        <f t="shared" si="16"/>
        <v>Normal</v>
      </c>
      <c r="N562">
        <v>4.9000000000000004</v>
      </c>
      <c r="O562" t="str">
        <f t="shared" si="17"/>
        <v>NORMAL</v>
      </c>
      <c r="P562" t="s">
        <v>4680</v>
      </c>
      <c r="Q562" t="s">
        <v>4680</v>
      </c>
      <c r="R562" t="s">
        <v>4680</v>
      </c>
      <c r="S562" t="s">
        <v>4681</v>
      </c>
      <c r="T562" t="s">
        <v>8331</v>
      </c>
    </row>
    <row r="563" spans="1:20" x14ac:dyDescent="0.35">
      <c r="A563" t="s">
        <v>1123</v>
      </c>
      <c r="B563">
        <v>23.65</v>
      </c>
      <c r="C563">
        <v>4.5</v>
      </c>
      <c r="D563" t="s">
        <v>4680</v>
      </c>
      <c r="E563" t="s">
        <v>4680</v>
      </c>
      <c r="F563" t="s">
        <v>4680</v>
      </c>
      <c r="G563" t="s">
        <v>4681</v>
      </c>
      <c r="H563" t="s">
        <v>4680</v>
      </c>
      <c r="K563" t="s">
        <v>1123</v>
      </c>
      <c r="L563">
        <v>23.65</v>
      </c>
      <c r="M563" t="str">
        <f t="shared" si="16"/>
        <v>Normal</v>
      </c>
      <c r="N563">
        <v>4.5</v>
      </c>
      <c r="O563" t="str">
        <f t="shared" si="17"/>
        <v>NORMAL</v>
      </c>
      <c r="P563" t="s">
        <v>4680</v>
      </c>
      <c r="Q563" t="s">
        <v>4680</v>
      </c>
      <c r="R563" t="s">
        <v>4680</v>
      </c>
      <c r="S563" t="s">
        <v>4681</v>
      </c>
      <c r="T563" t="s">
        <v>4680</v>
      </c>
    </row>
    <row r="564" spans="1:20" x14ac:dyDescent="0.35">
      <c r="A564" t="s">
        <v>1125</v>
      </c>
      <c r="B564">
        <v>49.09</v>
      </c>
      <c r="C564">
        <v>8.3800000000000008</v>
      </c>
      <c r="D564" t="s">
        <v>4682</v>
      </c>
      <c r="E564" t="s">
        <v>4680</v>
      </c>
      <c r="F564" t="s">
        <v>4680</v>
      </c>
      <c r="G564">
        <v>2</v>
      </c>
      <c r="H564" t="s">
        <v>4680</v>
      </c>
      <c r="K564" t="s">
        <v>1125</v>
      </c>
      <c r="L564">
        <v>49.09</v>
      </c>
      <c r="M564" t="str">
        <f t="shared" si="16"/>
        <v>OVERWEIGHT</v>
      </c>
      <c r="N564">
        <v>8.3800000000000008</v>
      </c>
      <c r="O564" t="str">
        <f t="shared" si="17"/>
        <v>DIABETES</v>
      </c>
      <c r="P564" t="s">
        <v>4682</v>
      </c>
      <c r="Q564" t="s">
        <v>4680</v>
      </c>
      <c r="R564" t="s">
        <v>4680</v>
      </c>
      <c r="S564">
        <v>2</v>
      </c>
      <c r="T564" t="s">
        <v>4680</v>
      </c>
    </row>
    <row r="565" spans="1:20" x14ac:dyDescent="0.35">
      <c r="A565" t="s">
        <v>1127</v>
      </c>
      <c r="B565">
        <v>28.024999999999999</v>
      </c>
      <c r="C565">
        <v>7.03</v>
      </c>
      <c r="D565" t="s">
        <v>4680</v>
      </c>
      <c r="E565" t="s">
        <v>4680</v>
      </c>
      <c r="F565" t="s">
        <v>4680</v>
      </c>
      <c r="G565" t="s">
        <v>4681</v>
      </c>
      <c r="H565" t="s">
        <v>4682</v>
      </c>
      <c r="K565" t="s">
        <v>1127</v>
      </c>
      <c r="L565">
        <v>28.024999999999999</v>
      </c>
      <c r="M565" t="str">
        <f t="shared" si="16"/>
        <v>OBESITY</v>
      </c>
      <c r="N565">
        <v>7.03</v>
      </c>
      <c r="O565" t="str">
        <f t="shared" si="17"/>
        <v>DIABETES</v>
      </c>
      <c r="P565" t="s">
        <v>4680</v>
      </c>
      <c r="Q565" t="s">
        <v>4680</v>
      </c>
      <c r="R565" t="s">
        <v>4680</v>
      </c>
      <c r="S565" t="s">
        <v>4681</v>
      </c>
      <c r="T565" t="s">
        <v>4682</v>
      </c>
    </row>
    <row r="566" spans="1:20" x14ac:dyDescent="0.35">
      <c r="A566" t="s">
        <v>1129</v>
      </c>
      <c r="B566">
        <v>43.32</v>
      </c>
      <c r="C566">
        <v>8.75</v>
      </c>
      <c r="D566" t="s">
        <v>4682</v>
      </c>
      <c r="E566" t="s">
        <v>4680</v>
      </c>
      <c r="F566" t="s">
        <v>4683</v>
      </c>
      <c r="G566">
        <v>1</v>
      </c>
      <c r="H566" t="s">
        <v>4680</v>
      </c>
      <c r="K566" t="s">
        <v>1129</v>
      </c>
      <c r="L566">
        <v>43.32</v>
      </c>
      <c r="M566" t="str">
        <f t="shared" si="16"/>
        <v>OVERWEIGHT</v>
      </c>
      <c r="N566">
        <v>8.75</v>
      </c>
      <c r="O566" t="str">
        <f t="shared" si="17"/>
        <v>DIABETES</v>
      </c>
      <c r="P566" t="s">
        <v>4682</v>
      </c>
      <c r="Q566" t="s">
        <v>4680</v>
      </c>
      <c r="R566" t="s">
        <v>4683</v>
      </c>
      <c r="S566">
        <v>1</v>
      </c>
      <c r="T566" t="s">
        <v>4680</v>
      </c>
    </row>
    <row r="567" spans="1:20" x14ac:dyDescent="0.35">
      <c r="A567" t="s">
        <v>1131</v>
      </c>
      <c r="B567">
        <v>45.92</v>
      </c>
      <c r="C567">
        <v>9.51</v>
      </c>
      <c r="D567" t="s">
        <v>4680</v>
      </c>
      <c r="E567" t="s">
        <v>4680</v>
      </c>
      <c r="F567" t="s">
        <v>4680</v>
      </c>
      <c r="G567" t="s">
        <v>4681</v>
      </c>
      <c r="H567" t="s">
        <v>4680</v>
      </c>
      <c r="K567" t="s">
        <v>1131</v>
      </c>
      <c r="L567">
        <v>45.92</v>
      </c>
      <c r="M567" t="str">
        <f t="shared" si="16"/>
        <v>OVERWEIGHT</v>
      </c>
      <c r="N567">
        <v>9.51</v>
      </c>
      <c r="O567" t="str">
        <f t="shared" si="17"/>
        <v>DIABETES</v>
      </c>
      <c r="P567" t="s">
        <v>4680</v>
      </c>
      <c r="Q567" t="s">
        <v>4680</v>
      </c>
      <c r="R567" t="s">
        <v>4680</v>
      </c>
      <c r="S567" t="s">
        <v>4681</v>
      </c>
      <c r="T567" t="s">
        <v>4680</v>
      </c>
    </row>
    <row r="568" spans="1:20" x14ac:dyDescent="0.35">
      <c r="A568" t="s">
        <v>1133</v>
      </c>
      <c r="B568">
        <v>44.03</v>
      </c>
      <c r="C568">
        <v>9.36</v>
      </c>
      <c r="D568" t="s">
        <v>4680</v>
      </c>
      <c r="E568" t="s">
        <v>4680</v>
      </c>
      <c r="F568" t="s">
        <v>4680</v>
      </c>
      <c r="G568" t="s">
        <v>4681</v>
      </c>
      <c r="H568" t="s">
        <v>4680</v>
      </c>
      <c r="K568" t="s">
        <v>1133</v>
      </c>
      <c r="L568">
        <v>44.03</v>
      </c>
      <c r="M568" t="str">
        <f t="shared" si="16"/>
        <v>OVERWEIGHT</v>
      </c>
      <c r="N568">
        <v>9.36</v>
      </c>
      <c r="O568" t="str">
        <f t="shared" si="17"/>
        <v>DIABETES</v>
      </c>
      <c r="P568" t="s">
        <v>4680</v>
      </c>
      <c r="Q568" t="s">
        <v>4680</v>
      </c>
      <c r="R568" t="s">
        <v>4680</v>
      </c>
      <c r="S568" t="s">
        <v>4681</v>
      </c>
      <c r="T568" t="s">
        <v>4680</v>
      </c>
    </row>
    <row r="569" spans="1:20" x14ac:dyDescent="0.35">
      <c r="A569" t="s">
        <v>1135</v>
      </c>
      <c r="B569">
        <v>24.6</v>
      </c>
      <c r="C569">
        <v>4.8099999999999996</v>
      </c>
      <c r="D569" t="s">
        <v>4680</v>
      </c>
      <c r="E569" t="s">
        <v>4680</v>
      </c>
      <c r="F569" t="s">
        <v>4680</v>
      </c>
      <c r="G569" t="s">
        <v>4681</v>
      </c>
      <c r="H569" t="s">
        <v>4682</v>
      </c>
      <c r="K569" t="s">
        <v>1135</v>
      </c>
      <c r="L569">
        <v>24.6</v>
      </c>
      <c r="M569" t="str">
        <f t="shared" si="16"/>
        <v>Normal</v>
      </c>
      <c r="N569">
        <v>4.8099999999999996</v>
      </c>
      <c r="O569" t="str">
        <f t="shared" si="17"/>
        <v>NORMAL</v>
      </c>
      <c r="P569" t="s">
        <v>4680</v>
      </c>
      <c r="Q569" t="s">
        <v>4680</v>
      </c>
      <c r="R569" t="s">
        <v>4680</v>
      </c>
      <c r="S569" t="s">
        <v>4681</v>
      </c>
      <c r="T569" t="s">
        <v>4682</v>
      </c>
    </row>
    <row r="570" spans="1:20" x14ac:dyDescent="0.35">
      <c r="A570" t="s">
        <v>1137</v>
      </c>
      <c r="B570">
        <v>49.15</v>
      </c>
      <c r="C570">
        <v>8.08</v>
      </c>
      <c r="D570" t="s">
        <v>4680</v>
      </c>
      <c r="E570" t="s">
        <v>4680</v>
      </c>
      <c r="F570" t="s">
        <v>4680</v>
      </c>
      <c r="G570" t="s">
        <v>4681</v>
      </c>
      <c r="H570" t="s">
        <v>4680</v>
      </c>
      <c r="K570" t="s">
        <v>1137</v>
      </c>
      <c r="L570">
        <v>49.15</v>
      </c>
      <c r="M570" t="str">
        <f t="shared" si="16"/>
        <v>OVERWEIGHT</v>
      </c>
      <c r="N570">
        <v>8.08</v>
      </c>
      <c r="O570" t="str">
        <f t="shared" si="17"/>
        <v>DIABETES</v>
      </c>
      <c r="P570" t="s">
        <v>4680</v>
      </c>
      <c r="Q570" t="s">
        <v>4680</v>
      </c>
      <c r="R570" t="s">
        <v>4680</v>
      </c>
      <c r="S570" t="s">
        <v>4681</v>
      </c>
      <c r="T570" t="s">
        <v>4680</v>
      </c>
    </row>
    <row r="571" spans="1:20" x14ac:dyDescent="0.35">
      <c r="A571" t="s">
        <v>1139</v>
      </c>
      <c r="B571">
        <v>28.31</v>
      </c>
      <c r="C571">
        <v>6.29</v>
      </c>
      <c r="D571" t="s">
        <v>4680</v>
      </c>
      <c r="E571" t="s">
        <v>4680</v>
      </c>
      <c r="F571" t="s">
        <v>4683</v>
      </c>
      <c r="G571">
        <v>1</v>
      </c>
      <c r="H571" t="s">
        <v>4682</v>
      </c>
      <c r="K571" t="s">
        <v>1139</v>
      </c>
      <c r="L571">
        <v>28.31</v>
      </c>
      <c r="M571" t="str">
        <f t="shared" si="16"/>
        <v>OBESITY</v>
      </c>
      <c r="N571">
        <v>6.29</v>
      </c>
      <c r="O571" t="str">
        <f t="shared" si="17"/>
        <v>PREDIABETES</v>
      </c>
      <c r="P571" t="s">
        <v>4680</v>
      </c>
      <c r="Q571" t="s">
        <v>4680</v>
      </c>
      <c r="R571" t="s">
        <v>4683</v>
      </c>
      <c r="S571">
        <v>1</v>
      </c>
      <c r="T571" t="s">
        <v>4682</v>
      </c>
    </row>
    <row r="572" spans="1:20" x14ac:dyDescent="0.35">
      <c r="A572" t="s">
        <v>1141</v>
      </c>
      <c r="B572">
        <v>22.99</v>
      </c>
      <c r="C572">
        <v>6.29</v>
      </c>
      <c r="D572" t="s">
        <v>4680</v>
      </c>
      <c r="E572" t="s">
        <v>4680</v>
      </c>
      <c r="F572" t="s">
        <v>4680</v>
      </c>
      <c r="G572">
        <v>1</v>
      </c>
      <c r="H572" t="s">
        <v>4682</v>
      </c>
      <c r="K572" t="s">
        <v>1141</v>
      </c>
      <c r="L572">
        <v>22.99</v>
      </c>
      <c r="M572" t="str">
        <f t="shared" si="16"/>
        <v>Normal</v>
      </c>
      <c r="N572">
        <v>6.29</v>
      </c>
      <c r="O572" t="str">
        <f t="shared" si="17"/>
        <v>PREDIABETES</v>
      </c>
      <c r="P572" t="s">
        <v>4680</v>
      </c>
      <c r="Q572" t="s">
        <v>4680</v>
      </c>
      <c r="R572" t="s">
        <v>4680</v>
      </c>
      <c r="S572">
        <v>1</v>
      </c>
      <c r="T572" t="s">
        <v>4682</v>
      </c>
    </row>
    <row r="573" spans="1:20" x14ac:dyDescent="0.35">
      <c r="A573" t="s">
        <v>1143</v>
      </c>
      <c r="B573">
        <v>29.07</v>
      </c>
      <c r="C573">
        <v>5.12</v>
      </c>
      <c r="D573" t="s">
        <v>4680</v>
      </c>
      <c r="E573" t="s">
        <v>4680</v>
      </c>
      <c r="F573" t="s">
        <v>4683</v>
      </c>
      <c r="G573">
        <v>1</v>
      </c>
      <c r="H573" t="s">
        <v>4682</v>
      </c>
      <c r="K573" t="s">
        <v>1143</v>
      </c>
      <c r="L573">
        <v>29.07</v>
      </c>
      <c r="M573" t="str">
        <f t="shared" si="16"/>
        <v>OBESITY</v>
      </c>
      <c r="N573">
        <v>5.12</v>
      </c>
      <c r="O573" t="str">
        <f t="shared" si="17"/>
        <v>NORMAL</v>
      </c>
      <c r="P573" t="s">
        <v>4680</v>
      </c>
      <c r="Q573" t="s">
        <v>4680</v>
      </c>
      <c r="R573" t="s">
        <v>4683</v>
      </c>
      <c r="S573">
        <v>1</v>
      </c>
      <c r="T573" t="s">
        <v>4682</v>
      </c>
    </row>
    <row r="574" spans="1:20" x14ac:dyDescent="0.35">
      <c r="A574" t="s">
        <v>1145</v>
      </c>
      <c r="B574">
        <v>42.02</v>
      </c>
      <c r="C574">
        <v>9.9499999999999993</v>
      </c>
      <c r="D574" t="s">
        <v>4682</v>
      </c>
      <c r="E574" t="s">
        <v>4680</v>
      </c>
      <c r="F574" t="s">
        <v>4683</v>
      </c>
      <c r="G574">
        <v>1</v>
      </c>
      <c r="H574" t="s">
        <v>4680</v>
      </c>
      <c r="K574" t="s">
        <v>1145</v>
      </c>
      <c r="L574">
        <v>42.02</v>
      </c>
      <c r="M574" t="str">
        <f t="shared" si="16"/>
        <v>OVERWEIGHT</v>
      </c>
      <c r="N574">
        <v>9.9499999999999993</v>
      </c>
      <c r="O574" t="str">
        <f t="shared" si="17"/>
        <v>DIABETES</v>
      </c>
      <c r="P574" t="s">
        <v>4682</v>
      </c>
      <c r="Q574" t="s">
        <v>4680</v>
      </c>
      <c r="R574" t="s">
        <v>4683</v>
      </c>
      <c r="S574">
        <v>1</v>
      </c>
      <c r="T574" t="s">
        <v>4680</v>
      </c>
    </row>
    <row r="575" spans="1:20" x14ac:dyDescent="0.35">
      <c r="A575" t="s">
        <v>1147</v>
      </c>
      <c r="B575">
        <v>49.07</v>
      </c>
      <c r="C575">
        <v>9.08</v>
      </c>
      <c r="D575" t="s">
        <v>4682</v>
      </c>
      <c r="E575" t="s">
        <v>4680</v>
      </c>
      <c r="F575" t="s">
        <v>4680</v>
      </c>
      <c r="G575">
        <v>1</v>
      </c>
      <c r="H575" t="s">
        <v>4680</v>
      </c>
      <c r="K575" t="s">
        <v>1147</v>
      </c>
      <c r="L575">
        <v>49.07</v>
      </c>
      <c r="M575" t="str">
        <f t="shared" si="16"/>
        <v>OVERWEIGHT</v>
      </c>
      <c r="N575">
        <v>9.08</v>
      </c>
      <c r="O575" t="str">
        <f t="shared" si="17"/>
        <v>DIABETES</v>
      </c>
      <c r="P575" t="s">
        <v>4682</v>
      </c>
      <c r="Q575" t="s">
        <v>4680</v>
      </c>
      <c r="R575" t="s">
        <v>4680</v>
      </c>
      <c r="S575">
        <v>1</v>
      </c>
      <c r="T575" t="s">
        <v>4680</v>
      </c>
    </row>
    <row r="576" spans="1:20" x14ac:dyDescent="0.35">
      <c r="A576" t="s">
        <v>1149</v>
      </c>
      <c r="B576">
        <v>19.8</v>
      </c>
      <c r="C576">
        <v>4.82</v>
      </c>
      <c r="D576" t="s">
        <v>4680</v>
      </c>
      <c r="E576" t="s">
        <v>4680</v>
      </c>
      <c r="F576" t="s">
        <v>4680</v>
      </c>
      <c r="G576" t="s">
        <v>4681</v>
      </c>
      <c r="H576" t="s">
        <v>4682</v>
      </c>
      <c r="K576" t="s">
        <v>1149</v>
      </c>
      <c r="L576">
        <v>19.8</v>
      </c>
      <c r="M576" t="str">
        <f t="shared" si="16"/>
        <v>Normal</v>
      </c>
      <c r="N576">
        <v>4.82</v>
      </c>
      <c r="O576" t="str">
        <f t="shared" si="17"/>
        <v>NORMAL</v>
      </c>
      <c r="P576" t="s">
        <v>4680</v>
      </c>
      <c r="Q576" t="s">
        <v>4680</v>
      </c>
      <c r="R576" t="s">
        <v>4680</v>
      </c>
      <c r="S576" t="s">
        <v>4681</v>
      </c>
      <c r="T576" t="s">
        <v>4682</v>
      </c>
    </row>
    <row r="577" spans="1:20" x14ac:dyDescent="0.35">
      <c r="A577" t="s">
        <v>1151</v>
      </c>
      <c r="B577">
        <v>27.36</v>
      </c>
      <c r="C577">
        <v>4.6500000000000004</v>
      </c>
      <c r="D577" t="s">
        <v>4680</v>
      </c>
      <c r="E577" t="s">
        <v>4682</v>
      </c>
      <c r="F577" t="s">
        <v>4680</v>
      </c>
      <c r="G577">
        <v>1</v>
      </c>
      <c r="H577" t="s">
        <v>4682</v>
      </c>
      <c r="K577" t="s">
        <v>1151</v>
      </c>
      <c r="L577">
        <v>27.36</v>
      </c>
      <c r="M577" t="str">
        <f t="shared" si="16"/>
        <v>OBESITY</v>
      </c>
      <c r="N577">
        <v>4.6500000000000004</v>
      </c>
      <c r="O577" t="str">
        <f t="shared" si="17"/>
        <v>NORMAL</v>
      </c>
      <c r="P577" t="s">
        <v>4680</v>
      </c>
      <c r="Q577" t="s">
        <v>4682</v>
      </c>
      <c r="R577" t="s">
        <v>4680</v>
      </c>
      <c r="S577">
        <v>1</v>
      </c>
      <c r="T577" t="s">
        <v>4682</v>
      </c>
    </row>
    <row r="578" spans="1:20" x14ac:dyDescent="0.35">
      <c r="A578" t="s">
        <v>1153</v>
      </c>
      <c r="B578">
        <v>42.95</v>
      </c>
      <c r="C578">
        <v>5.16</v>
      </c>
      <c r="D578" t="s">
        <v>4682</v>
      </c>
      <c r="E578" t="s">
        <v>4680</v>
      </c>
      <c r="F578" t="s">
        <v>4680</v>
      </c>
      <c r="G578">
        <v>1</v>
      </c>
      <c r="H578" t="s">
        <v>4680</v>
      </c>
      <c r="K578" t="s">
        <v>1153</v>
      </c>
      <c r="L578">
        <v>42.95</v>
      </c>
      <c r="M578" t="str">
        <f t="shared" si="16"/>
        <v>OVERWEIGHT</v>
      </c>
      <c r="N578">
        <v>5.16</v>
      </c>
      <c r="O578" t="str">
        <f t="shared" si="17"/>
        <v>NORMAL</v>
      </c>
      <c r="P578" t="s">
        <v>4682</v>
      </c>
      <c r="Q578" t="s">
        <v>4680</v>
      </c>
      <c r="R578" t="s">
        <v>4680</v>
      </c>
      <c r="S578">
        <v>1</v>
      </c>
      <c r="T578" t="s">
        <v>4680</v>
      </c>
    </row>
    <row r="579" spans="1:20" x14ac:dyDescent="0.35">
      <c r="A579" t="s">
        <v>1155</v>
      </c>
      <c r="B579">
        <v>42.66</v>
      </c>
      <c r="C579">
        <v>10.44</v>
      </c>
      <c r="D579" t="s">
        <v>4680</v>
      </c>
      <c r="E579" t="s">
        <v>4680</v>
      </c>
      <c r="F579" t="s">
        <v>4680</v>
      </c>
      <c r="G579" t="s">
        <v>4681</v>
      </c>
      <c r="H579" t="s">
        <v>4680</v>
      </c>
      <c r="K579" t="s">
        <v>1155</v>
      </c>
      <c r="L579">
        <v>42.66</v>
      </c>
      <c r="M579" t="str">
        <f t="shared" si="16"/>
        <v>OVERWEIGHT</v>
      </c>
      <c r="N579">
        <v>10.44</v>
      </c>
      <c r="O579" t="str">
        <f t="shared" si="17"/>
        <v>DIABETES</v>
      </c>
      <c r="P579" t="s">
        <v>4680</v>
      </c>
      <c r="Q579" t="s">
        <v>4680</v>
      </c>
      <c r="R579" t="s">
        <v>4680</v>
      </c>
      <c r="S579" t="s">
        <v>4681</v>
      </c>
      <c r="T579" t="s">
        <v>4680</v>
      </c>
    </row>
    <row r="580" spans="1:20" x14ac:dyDescent="0.35">
      <c r="A580" t="s">
        <v>1157</v>
      </c>
      <c r="B580">
        <v>33.630000000000003</v>
      </c>
      <c r="C580">
        <v>5.69</v>
      </c>
      <c r="D580" t="s">
        <v>4680</v>
      </c>
      <c r="E580" t="s">
        <v>4680</v>
      </c>
      <c r="F580" t="s">
        <v>4680</v>
      </c>
      <c r="G580">
        <v>1</v>
      </c>
      <c r="H580" t="s">
        <v>4680</v>
      </c>
      <c r="K580" t="s">
        <v>1157</v>
      </c>
      <c r="L580">
        <v>33.630000000000003</v>
      </c>
      <c r="M580" t="str">
        <f t="shared" ref="M580:M643" si="18">IF(L580&lt;=18.5,"Underweight",IF(L580&lt;=24.9,"Normal",IF(L580&gt;=29.9,"OVERWEIGHT","OBESITY")))</f>
        <v>OVERWEIGHT</v>
      </c>
      <c r="N580">
        <v>5.69</v>
      </c>
      <c r="O580" t="str">
        <f t="shared" ref="O580:O643" si="19">IF(N580&lt;=5.7,"NORMAL",IF(N580&lt;6.4,"PREDIABETES",IF(N580&gt;=6.5,"DIABETES")))</f>
        <v>NORMAL</v>
      </c>
      <c r="P580" t="s">
        <v>4680</v>
      </c>
      <c r="Q580" t="s">
        <v>4680</v>
      </c>
      <c r="R580" t="s">
        <v>4680</v>
      </c>
      <c r="S580">
        <v>1</v>
      </c>
      <c r="T580" t="s">
        <v>4680</v>
      </c>
    </row>
    <row r="581" spans="1:20" x14ac:dyDescent="0.35">
      <c r="A581" t="s">
        <v>1159</v>
      </c>
      <c r="B581">
        <v>26.84</v>
      </c>
      <c r="C581">
        <v>6.5</v>
      </c>
      <c r="D581" t="s">
        <v>4680</v>
      </c>
      <c r="E581" t="s">
        <v>4680</v>
      </c>
      <c r="F581" t="s">
        <v>4680</v>
      </c>
      <c r="G581" t="s">
        <v>4681</v>
      </c>
      <c r="H581" t="s">
        <v>4682</v>
      </c>
      <c r="K581" t="s">
        <v>1159</v>
      </c>
      <c r="L581">
        <v>26.84</v>
      </c>
      <c r="M581" t="str">
        <f t="shared" si="18"/>
        <v>OBESITY</v>
      </c>
      <c r="N581">
        <v>6.5</v>
      </c>
      <c r="O581" t="str">
        <f t="shared" si="19"/>
        <v>DIABETES</v>
      </c>
      <c r="P581" t="s">
        <v>4680</v>
      </c>
      <c r="Q581" t="s">
        <v>4680</v>
      </c>
      <c r="R581" t="s">
        <v>4680</v>
      </c>
      <c r="S581" t="s">
        <v>4681</v>
      </c>
      <c r="T581" t="s">
        <v>4682</v>
      </c>
    </row>
    <row r="582" spans="1:20" x14ac:dyDescent="0.35">
      <c r="A582" t="s">
        <v>1161</v>
      </c>
      <c r="B582">
        <v>28.3</v>
      </c>
      <c r="C582">
        <v>5.73</v>
      </c>
      <c r="D582" t="s">
        <v>4680</v>
      </c>
      <c r="E582" t="s">
        <v>4680</v>
      </c>
      <c r="F582" t="s">
        <v>4683</v>
      </c>
      <c r="G582">
        <v>1</v>
      </c>
      <c r="H582" t="s">
        <v>4682</v>
      </c>
      <c r="K582" t="s">
        <v>1161</v>
      </c>
      <c r="L582">
        <v>28.3</v>
      </c>
      <c r="M582" t="str">
        <f t="shared" si="18"/>
        <v>OBESITY</v>
      </c>
      <c r="N582">
        <v>5.73</v>
      </c>
      <c r="O582" t="str">
        <f t="shared" si="19"/>
        <v>PREDIABETES</v>
      </c>
      <c r="P582" t="s">
        <v>4680</v>
      </c>
      <c r="Q582" t="s">
        <v>4680</v>
      </c>
      <c r="R582" t="s">
        <v>4683</v>
      </c>
      <c r="S582">
        <v>1</v>
      </c>
      <c r="T582" t="s">
        <v>4682</v>
      </c>
    </row>
    <row r="583" spans="1:20" x14ac:dyDescent="0.35">
      <c r="A583" t="s">
        <v>1163</v>
      </c>
      <c r="B583">
        <v>27.06</v>
      </c>
      <c r="C583">
        <v>5.74</v>
      </c>
      <c r="D583" t="s">
        <v>4682</v>
      </c>
      <c r="E583" t="s">
        <v>4680</v>
      </c>
      <c r="F583" t="s">
        <v>4680</v>
      </c>
      <c r="G583" t="s">
        <v>4681</v>
      </c>
      <c r="H583" t="s">
        <v>4682</v>
      </c>
      <c r="K583" t="s">
        <v>1163</v>
      </c>
      <c r="L583">
        <v>27.06</v>
      </c>
      <c r="M583" t="str">
        <f t="shared" si="18"/>
        <v>OBESITY</v>
      </c>
      <c r="N583">
        <v>5.74</v>
      </c>
      <c r="O583" t="str">
        <f t="shared" si="19"/>
        <v>PREDIABETES</v>
      </c>
      <c r="P583" t="s">
        <v>4682</v>
      </c>
      <c r="Q583" t="s">
        <v>4680</v>
      </c>
      <c r="R583" t="s">
        <v>4680</v>
      </c>
      <c r="S583" t="s">
        <v>4681</v>
      </c>
      <c r="T583" t="s">
        <v>4682</v>
      </c>
    </row>
    <row r="584" spans="1:20" x14ac:dyDescent="0.35">
      <c r="A584" t="s">
        <v>1165</v>
      </c>
      <c r="B584">
        <v>47.13</v>
      </c>
      <c r="C584">
        <v>8.6999999999999993</v>
      </c>
      <c r="D584" t="s">
        <v>4680</v>
      </c>
      <c r="E584" t="s">
        <v>4680</v>
      </c>
      <c r="F584" t="s">
        <v>4680</v>
      </c>
      <c r="G584" t="s">
        <v>4681</v>
      </c>
      <c r="H584" t="s">
        <v>4680</v>
      </c>
      <c r="K584" t="s">
        <v>1165</v>
      </c>
      <c r="L584">
        <v>47.13</v>
      </c>
      <c r="M584" t="str">
        <f t="shared" si="18"/>
        <v>OVERWEIGHT</v>
      </c>
      <c r="N584">
        <v>8.6999999999999993</v>
      </c>
      <c r="O584" t="str">
        <f t="shared" si="19"/>
        <v>DIABETES</v>
      </c>
      <c r="P584" t="s">
        <v>4680</v>
      </c>
      <c r="Q584" t="s">
        <v>4680</v>
      </c>
      <c r="R584" t="s">
        <v>4680</v>
      </c>
      <c r="S584" t="s">
        <v>4681</v>
      </c>
      <c r="T584" t="s">
        <v>4680</v>
      </c>
    </row>
    <row r="585" spans="1:20" x14ac:dyDescent="0.35">
      <c r="A585" t="s">
        <v>1167</v>
      </c>
      <c r="B585">
        <v>51.72</v>
      </c>
      <c r="C585">
        <v>5.09</v>
      </c>
      <c r="D585" t="s">
        <v>4680</v>
      </c>
      <c r="E585" t="s">
        <v>4680</v>
      </c>
      <c r="F585" t="s">
        <v>4680</v>
      </c>
      <c r="G585" t="s">
        <v>4681</v>
      </c>
      <c r="H585" t="s">
        <v>4680</v>
      </c>
      <c r="K585" t="s">
        <v>1167</v>
      </c>
      <c r="L585">
        <v>51.72</v>
      </c>
      <c r="M585" t="str">
        <f t="shared" si="18"/>
        <v>OVERWEIGHT</v>
      </c>
      <c r="N585">
        <v>5.09</v>
      </c>
      <c r="O585" t="str">
        <f t="shared" si="19"/>
        <v>NORMAL</v>
      </c>
      <c r="P585" t="s">
        <v>4680</v>
      </c>
      <c r="Q585" t="s">
        <v>4680</v>
      </c>
      <c r="R585" t="s">
        <v>4680</v>
      </c>
      <c r="S585" t="s">
        <v>4681</v>
      </c>
      <c r="T585" t="s">
        <v>4680</v>
      </c>
    </row>
    <row r="586" spans="1:20" x14ac:dyDescent="0.35">
      <c r="A586" t="s">
        <v>1169</v>
      </c>
      <c r="B586">
        <v>48.59</v>
      </c>
      <c r="C586">
        <v>5.57</v>
      </c>
      <c r="D586" t="s">
        <v>4680</v>
      </c>
      <c r="E586" t="s">
        <v>4680</v>
      </c>
      <c r="F586" t="s">
        <v>4680</v>
      </c>
      <c r="G586" t="s">
        <v>4681</v>
      </c>
      <c r="H586" t="s">
        <v>4680</v>
      </c>
      <c r="K586" t="s">
        <v>1169</v>
      </c>
      <c r="L586">
        <v>48.59</v>
      </c>
      <c r="M586" t="str">
        <f t="shared" si="18"/>
        <v>OVERWEIGHT</v>
      </c>
      <c r="N586">
        <v>5.57</v>
      </c>
      <c r="O586" t="str">
        <f t="shared" si="19"/>
        <v>NORMAL</v>
      </c>
      <c r="P586" t="s">
        <v>4680</v>
      </c>
      <c r="Q586" t="s">
        <v>4680</v>
      </c>
      <c r="R586" t="s">
        <v>4680</v>
      </c>
      <c r="S586" t="s">
        <v>4681</v>
      </c>
      <c r="T586" t="s">
        <v>4680</v>
      </c>
    </row>
    <row r="587" spans="1:20" x14ac:dyDescent="0.35">
      <c r="A587" t="s">
        <v>1171</v>
      </c>
      <c r="B587">
        <v>45.18</v>
      </c>
      <c r="C587">
        <v>10.87</v>
      </c>
      <c r="D587" t="s">
        <v>4680</v>
      </c>
      <c r="E587" t="s">
        <v>4680</v>
      </c>
      <c r="F587" t="s">
        <v>4680</v>
      </c>
      <c r="G587" t="s">
        <v>4681</v>
      </c>
      <c r="H587" t="s">
        <v>4680</v>
      </c>
      <c r="K587" t="s">
        <v>1171</v>
      </c>
      <c r="L587">
        <v>45.18</v>
      </c>
      <c r="M587" t="str">
        <f t="shared" si="18"/>
        <v>OVERWEIGHT</v>
      </c>
      <c r="N587">
        <v>10.87</v>
      </c>
      <c r="O587" t="str">
        <f t="shared" si="19"/>
        <v>DIABETES</v>
      </c>
      <c r="P587" t="s">
        <v>4680</v>
      </c>
      <c r="Q587" t="s">
        <v>4680</v>
      </c>
      <c r="R587" t="s">
        <v>4680</v>
      </c>
      <c r="S587" t="s">
        <v>4681</v>
      </c>
      <c r="T587" t="s">
        <v>4680</v>
      </c>
    </row>
    <row r="588" spans="1:20" x14ac:dyDescent="0.35">
      <c r="A588" t="s">
        <v>1173</v>
      </c>
      <c r="B588">
        <v>27.9</v>
      </c>
      <c r="C588">
        <v>6.02</v>
      </c>
      <c r="D588" t="s">
        <v>4680</v>
      </c>
      <c r="E588" t="s">
        <v>4680</v>
      </c>
      <c r="F588" t="s">
        <v>4683</v>
      </c>
      <c r="G588">
        <v>1</v>
      </c>
      <c r="H588" t="s">
        <v>4682</v>
      </c>
      <c r="K588" t="s">
        <v>1173</v>
      </c>
      <c r="L588">
        <v>27.9</v>
      </c>
      <c r="M588" t="str">
        <f t="shared" si="18"/>
        <v>OBESITY</v>
      </c>
      <c r="N588">
        <v>6.02</v>
      </c>
      <c r="O588" t="str">
        <f t="shared" si="19"/>
        <v>PREDIABETES</v>
      </c>
      <c r="P588" t="s">
        <v>4680</v>
      </c>
      <c r="Q588" t="s">
        <v>4680</v>
      </c>
      <c r="R588" t="s">
        <v>4683</v>
      </c>
      <c r="S588">
        <v>1</v>
      </c>
      <c r="T588" t="s">
        <v>4682</v>
      </c>
    </row>
    <row r="589" spans="1:20" x14ac:dyDescent="0.35">
      <c r="A589" t="s">
        <v>1175</v>
      </c>
      <c r="B589">
        <v>51.33</v>
      </c>
      <c r="C589">
        <v>7</v>
      </c>
      <c r="D589" t="s">
        <v>4680</v>
      </c>
      <c r="E589" t="s">
        <v>4680</v>
      </c>
      <c r="F589" t="s">
        <v>4680</v>
      </c>
      <c r="G589" t="s">
        <v>4681</v>
      </c>
      <c r="H589" t="s">
        <v>4680</v>
      </c>
      <c r="K589" t="s">
        <v>1175</v>
      </c>
      <c r="L589">
        <v>51.33</v>
      </c>
      <c r="M589" t="str">
        <f t="shared" si="18"/>
        <v>OVERWEIGHT</v>
      </c>
      <c r="N589">
        <v>7</v>
      </c>
      <c r="O589" t="str">
        <f t="shared" si="19"/>
        <v>DIABETES</v>
      </c>
      <c r="P589" t="s">
        <v>4680</v>
      </c>
      <c r="Q589" t="s">
        <v>4680</v>
      </c>
      <c r="R589" t="s">
        <v>4680</v>
      </c>
      <c r="S589" t="s">
        <v>4681</v>
      </c>
      <c r="T589" t="s">
        <v>4680</v>
      </c>
    </row>
    <row r="590" spans="1:20" x14ac:dyDescent="0.35">
      <c r="A590" t="s">
        <v>1177</v>
      </c>
      <c r="B590">
        <v>30.59</v>
      </c>
      <c r="C590">
        <v>5.56</v>
      </c>
      <c r="D590" t="s">
        <v>4682</v>
      </c>
      <c r="E590" t="s">
        <v>4680</v>
      </c>
      <c r="F590" t="s">
        <v>4680</v>
      </c>
      <c r="G590">
        <v>1</v>
      </c>
      <c r="H590" t="s">
        <v>4680</v>
      </c>
      <c r="K590" t="s">
        <v>1177</v>
      </c>
      <c r="L590">
        <v>30.59</v>
      </c>
      <c r="M590" t="str">
        <f t="shared" si="18"/>
        <v>OVERWEIGHT</v>
      </c>
      <c r="N590">
        <v>5.56</v>
      </c>
      <c r="O590" t="str">
        <f t="shared" si="19"/>
        <v>NORMAL</v>
      </c>
      <c r="P590" t="s">
        <v>4682</v>
      </c>
      <c r="Q590" t="s">
        <v>4680</v>
      </c>
      <c r="R590" t="s">
        <v>4680</v>
      </c>
      <c r="S590">
        <v>1</v>
      </c>
      <c r="T590" t="s">
        <v>4680</v>
      </c>
    </row>
    <row r="591" spans="1:20" x14ac:dyDescent="0.35">
      <c r="A591" t="s">
        <v>1179</v>
      </c>
      <c r="B591">
        <v>39.229999999999997</v>
      </c>
      <c r="C591">
        <v>8.4499999999999993</v>
      </c>
      <c r="D591" t="s">
        <v>4680</v>
      </c>
      <c r="E591" t="s">
        <v>4680</v>
      </c>
      <c r="F591" t="s">
        <v>4680</v>
      </c>
      <c r="G591" t="s">
        <v>4681</v>
      </c>
      <c r="H591" t="s">
        <v>4680</v>
      </c>
      <c r="K591" t="s">
        <v>1179</v>
      </c>
      <c r="L591">
        <v>39.229999999999997</v>
      </c>
      <c r="M591" t="str">
        <f t="shared" si="18"/>
        <v>OVERWEIGHT</v>
      </c>
      <c r="N591">
        <v>8.4499999999999993</v>
      </c>
      <c r="O591" t="str">
        <f t="shared" si="19"/>
        <v>DIABETES</v>
      </c>
      <c r="P591" t="s">
        <v>4680</v>
      </c>
      <c r="Q591" t="s">
        <v>4680</v>
      </c>
      <c r="R591" t="s">
        <v>4680</v>
      </c>
      <c r="S591" t="s">
        <v>4681</v>
      </c>
      <c r="T591" t="s">
        <v>4680</v>
      </c>
    </row>
    <row r="592" spans="1:20" x14ac:dyDescent="0.35">
      <c r="A592" t="s">
        <v>1181</v>
      </c>
      <c r="B592">
        <v>19.094999999999999</v>
      </c>
      <c r="C592">
        <v>6.19</v>
      </c>
      <c r="D592" t="s">
        <v>4680</v>
      </c>
      <c r="E592" t="s">
        <v>4680</v>
      </c>
      <c r="F592" t="s">
        <v>4680</v>
      </c>
      <c r="G592" t="s">
        <v>4681</v>
      </c>
      <c r="H592" t="s">
        <v>4682</v>
      </c>
      <c r="K592" t="s">
        <v>1181</v>
      </c>
      <c r="L592">
        <v>19.094999999999999</v>
      </c>
      <c r="M592" t="str">
        <f t="shared" si="18"/>
        <v>Normal</v>
      </c>
      <c r="N592">
        <v>6.19</v>
      </c>
      <c r="O592" t="str">
        <f t="shared" si="19"/>
        <v>PREDIABETES</v>
      </c>
      <c r="P592" t="s">
        <v>4680</v>
      </c>
      <c r="Q592" t="s">
        <v>4680</v>
      </c>
      <c r="R592" t="s">
        <v>4680</v>
      </c>
      <c r="S592" t="s">
        <v>4681</v>
      </c>
      <c r="T592" t="s">
        <v>4682</v>
      </c>
    </row>
    <row r="593" spans="1:20" x14ac:dyDescent="0.35">
      <c r="A593" t="s">
        <v>1183</v>
      </c>
      <c r="B593">
        <v>49.72</v>
      </c>
      <c r="C593">
        <v>7.71</v>
      </c>
      <c r="D593" t="s">
        <v>4680</v>
      </c>
      <c r="E593" t="s">
        <v>4680</v>
      </c>
      <c r="F593" t="s">
        <v>4680</v>
      </c>
      <c r="G593" t="s">
        <v>4681</v>
      </c>
      <c r="H593" t="s">
        <v>4680</v>
      </c>
      <c r="K593" t="s">
        <v>1183</v>
      </c>
      <c r="L593">
        <v>49.72</v>
      </c>
      <c r="M593" t="str">
        <f t="shared" si="18"/>
        <v>OVERWEIGHT</v>
      </c>
      <c r="N593">
        <v>7.71</v>
      </c>
      <c r="O593" t="str">
        <f t="shared" si="19"/>
        <v>DIABETES</v>
      </c>
      <c r="P593" t="s">
        <v>4680</v>
      </c>
      <c r="Q593" t="s">
        <v>4680</v>
      </c>
      <c r="R593" t="s">
        <v>4680</v>
      </c>
      <c r="S593" t="s">
        <v>4681</v>
      </c>
      <c r="T593" t="s">
        <v>4680</v>
      </c>
    </row>
    <row r="594" spans="1:20" x14ac:dyDescent="0.35">
      <c r="A594" t="s">
        <v>1185</v>
      </c>
      <c r="B594">
        <v>21.754999999999999</v>
      </c>
      <c r="C594">
        <v>4.63</v>
      </c>
      <c r="D594" t="s">
        <v>4680</v>
      </c>
      <c r="E594" t="s">
        <v>4680</v>
      </c>
      <c r="F594" t="s">
        <v>4683</v>
      </c>
      <c r="G594">
        <v>1</v>
      </c>
      <c r="H594" t="s">
        <v>4682</v>
      </c>
      <c r="K594" t="s">
        <v>1185</v>
      </c>
      <c r="L594">
        <v>21.754999999999999</v>
      </c>
      <c r="M594" t="str">
        <f t="shared" si="18"/>
        <v>Normal</v>
      </c>
      <c r="N594">
        <v>4.63</v>
      </c>
      <c r="O594" t="str">
        <f t="shared" si="19"/>
        <v>NORMAL</v>
      </c>
      <c r="P594" t="s">
        <v>4680</v>
      </c>
      <c r="Q594" t="s">
        <v>4680</v>
      </c>
      <c r="R594" t="s">
        <v>4683</v>
      </c>
      <c r="S594">
        <v>1</v>
      </c>
      <c r="T594" t="s">
        <v>4682</v>
      </c>
    </row>
    <row r="595" spans="1:20" x14ac:dyDescent="0.35">
      <c r="A595" t="s">
        <v>1187</v>
      </c>
      <c r="B595">
        <v>48.39</v>
      </c>
      <c r="C595">
        <v>4.6100000000000003</v>
      </c>
      <c r="D595" t="s">
        <v>4680</v>
      </c>
      <c r="E595" t="s">
        <v>4680</v>
      </c>
      <c r="F595" t="s">
        <v>4680</v>
      </c>
      <c r="G595" t="s">
        <v>4681</v>
      </c>
      <c r="H595" t="s">
        <v>4680</v>
      </c>
      <c r="K595" t="s">
        <v>1187</v>
      </c>
      <c r="L595">
        <v>48.39</v>
      </c>
      <c r="M595" t="str">
        <f t="shared" si="18"/>
        <v>OVERWEIGHT</v>
      </c>
      <c r="N595">
        <v>4.6100000000000003</v>
      </c>
      <c r="O595" t="str">
        <f t="shared" si="19"/>
        <v>NORMAL</v>
      </c>
      <c r="P595" t="s">
        <v>4680</v>
      </c>
      <c r="Q595" t="s">
        <v>4680</v>
      </c>
      <c r="R595" t="s">
        <v>4680</v>
      </c>
      <c r="S595" t="s">
        <v>4681</v>
      </c>
      <c r="T595" t="s">
        <v>4680</v>
      </c>
    </row>
    <row r="596" spans="1:20" x14ac:dyDescent="0.35">
      <c r="A596" t="s">
        <v>1189</v>
      </c>
      <c r="B596">
        <v>47.15</v>
      </c>
      <c r="C596">
        <v>9.5299999999999994</v>
      </c>
      <c r="D596" t="s">
        <v>4682</v>
      </c>
      <c r="E596" t="s">
        <v>4680</v>
      </c>
      <c r="F596" t="s">
        <v>4680</v>
      </c>
      <c r="G596">
        <v>1</v>
      </c>
      <c r="H596" t="s">
        <v>4680</v>
      </c>
      <c r="K596" t="s">
        <v>1189</v>
      </c>
      <c r="L596">
        <v>47.15</v>
      </c>
      <c r="M596" t="str">
        <f t="shared" si="18"/>
        <v>OVERWEIGHT</v>
      </c>
      <c r="N596">
        <v>9.5299999999999994</v>
      </c>
      <c r="O596" t="str">
        <f t="shared" si="19"/>
        <v>DIABETES</v>
      </c>
      <c r="P596" t="s">
        <v>4682</v>
      </c>
      <c r="Q596" t="s">
        <v>4680</v>
      </c>
      <c r="R596" t="s">
        <v>4680</v>
      </c>
      <c r="S596">
        <v>1</v>
      </c>
      <c r="T596" t="s">
        <v>4680</v>
      </c>
    </row>
    <row r="597" spans="1:20" x14ac:dyDescent="0.35">
      <c r="A597" t="s">
        <v>1191</v>
      </c>
      <c r="B597">
        <v>47.59</v>
      </c>
      <c r="C597">
        <v>11.43</v>
      </c>
      <c r="D597" t="s">
        <v>4682</v>
      </c>
      <c r="E597" t="s">
        <v>4680</v>
      </c>
      <c r="F597" t="s">
        <v>4680</v>
      </c>
      <c r="G597">
        <v>2</v>
      </c>
      <c r="H597" t="s">
        <v>4680</v>
      </c>
      <c r="K597" t="s">
        <v>1191</v>
      </c>
      <c r="L597">
        <v>47.59</v>
      </c>
      <c r="M597" t="str">
        <f t="shared" si="18"/>
        <v>OVERWEIGHT</v>
      </c>
      <c r="N597">
        <v>11.43</v>
      </c>
      <c r="O597" t="str">
        <f t="shared" si="19"/>
        <v>DIABETES</v>
      </c>
      <c r="P597" t="s">
        <v>4682</v>
      </c>
      <c r="Q597" t="s">
        <v>4680</v>
      </c>
      <c r="R597" t="s">
        <v>4680</v>
      </c>
      <c r="S597">
        <v>2</v>
      </c>
      <c r="T597" t="s">
        <v>4680</v>
      </c>
    </row>
    <row r="598" spans="1:20" x14ac:dyDescent="0.35">
      <c r="A598" t="s">
        <v>1193</v>
      </c>
      <c r="B598">
        <v>39.81</v>
      </c>
      <c r="C598">
        <v>7.65</v>
      </c>
      <c r="D598" t="s">
        <v>4682</v>
      </c>
      <c r="E598" t="s">
        <v>4680</v>
      </c>
      <c r="F598" t="s">
        <v>4683</v>
      </c>
      <c r="G598">
        <v>1</v>
      </c>
      <c r="H598" t="s">
        <v>4680</v>
      </c>
      <c r="K598" t="s">
        <v>1193</v>
      </c>
      <c r="L598">
        <v>39.81</v>
      </c>
      <c r="M598" t="str">
        <f t="shared" si="18"/>
        <v>OVERWEIGHT</v>
      </c>
      <c r="N598">
        <v>7.65</v>
      </c>
      <c r="O598" t="str">
        <f t="shared" si="19"/>
        <v>DIABETES</v>
      </c>
      <c r="P598" t="s">
        <v>4682</v>
      </c>
      <c r="Q598" t="s">
        <v>4680</v>
      </c>
      <c r="R598" t="s">
        <v>4683</v>
      </c>
      <c r="S598">
        <v>1</v>
      </c>
      <c r="T598" t="s">
        <v>4680</v>
      </c>
    </row>
    <row r="599" spans="1:20" x14ac:dyDescent="0.35">
      <c r="A599" t="s">
        <v>1195</v>
      </c>
      <c r="B599">
        <v>31.02</v>
      </c>
      <c r="C599">
        <v>5.87</v>
      </c>
      <c r="D599" t="s">
        <v>4682</v>
      </c>
      <c r="E599" t="s">
        <v>4680</v>
      </c>
      <c r="F599" t="s">
        <v>4680</v>
      </c>
      <c r="G599" t="s">
        <v>4681</v>
      </c>
      <c r="H599" t="s">
        <v>4680</v>
      </c>
      <c r="K599" t="s">
        <v>1195</v>
      </c>
      <c r="L599">
        <v>31.02</v>
      </c>
      <c r="M599" t="str">
        <f t="shared" si="18"/>
        <v>OVERWEIGHT</v>
      </c>
      <c r="N599">
        <v>5.87</v>
      </c>
      <c r="O599" t="str">
        <f t="shared" si="19"/>
        <v>PREDIABETES</v>
      </c>
      <c r="P599" t="s">
        <v>4682</v>
      </c>
      <c r="Q599" t="s">
        <v>4680</v>
      </c>
      <c r="R599" t="s">
        <v>4680</v>
      </c>
      <c r="S599" t="s">
        <v>4681</v>
      </c>
      <c r="T599" t="s">
        <v>4680</v>
      </c>
    </row>
    <row r="600" spans="1:20" x14ac:dyDescent="0.35">
      <c r="A600" t="s">
        <v>1197</v>
      </c>
      <c r="B600">
        <v>24.75</v>
      </c>
      <c r="C600">
        <v>4.3600000000000003</v>
      </c>
      <c r="D600" t="s">
        <v>4682</v>
      </c>
      <c r="E600" t="s">
        <v>4680</v>
      </c>
      <c r="F600" t="s">
        <v>4680</v>
      </c>
      <c r="G600">
        <v>1</v>
      </c>
      <c r="H600" t="s">
        <v>4682</v>
      </c>
      <c r="K600" t="s">
        <v>1197</v>
      </c>
      <c r="L600">
        <v>24.75</v>
      </c>
      <c r="M600" t="str">
        <f t="shared" si="18"/>
        <v>Normal</v>
      </c>
      <c r="N600">
        <v>4.3600000000000003</v>
      </c>
      <c r="O600" t="str">
        <f t="shared" si="19"/>
        <v>NORMAL</v>
      </c>
      <c r="P600" t="s">
        <v>4682</v>
      </c>
      <c r="Q600" t="s">
        <v>4680</v>
      </c>
      <c r="R600" t="s">
        <v>4680</v>
      </c>
      <c r="S600">
        <v>1</v>
      </c>
      <c r="T600" t="s">
        <v>4682</v>
      </c>
    </row>
    <row r="601" spans="1:20" x14ac:dyDescent="0.35">
      <c r="A601" t="s">
        <v>1199</v>
      </c>
      <c r="B601">
        <v>30.114999999999998</v>
      </c>
      <c r="C601">
        <v>10.119999999999999</v>
      </c>
      <c r="D601" t="s">
        <v>4680</v>
      </c>
      <c r="E601" t="s">
        <v>4680</v>
      </c>
      <c r="F601" t="s">
        <v>4680</v>
      </c>
      <c r="G601">
        <v>3</v>
      </c>
      <c r="H601" t="s">
        <v>4680</v>
      </c>
      <c r="K601" t="s">
        <v>1199</v>
      </c>
      <c r="L601">
        <v>30.114999999999998</v>
      </c>
      <c r="M601" t="str">
        <f t="shared" si="18"/>
        <v>OVERWEIGHT</v>
      </c>
      <c r="N601">
        <v>10.119999999999999</v>
      </c>
      <c r="O601" t="str">
        <f t="shared" si="19"/>
        <v>DIABETES</v>
      </c>
      <c r="P601" t="s">
        <v>4680</v>
      </c>
      <c r="Q601" t="s">
        <v>4680</v>
      </c>
      <c r="R601" t="s">
        <v>4680</v>
      </c>
      <c r="S601">
        <v>3</v>
      </c>
      <c r="T601" t="s">
        <v>4680</v>
      </c>
    </row>
    <row r="602" spans="1:20" x14ac:dyDescent="0.35">
      <c r="A602" t="s">
        <v>1201</v>
      </c>
      <c r="B602">
        <v>26.03</v>
      </c>
      <c r="C602">
        <v>4.01</v>
      </c>
      <c r="D602" t="s">
        <v>4680</v>
      </c>
      <c r="E602" t="s">
        <v>4680</v>
      </c>
      <c r="F602" t="s">
        <v>4683</v>
      </c>
      <c r="G602">
        <v>1</v>
      </c>
      <c r="H602" t="s">
        <v>4682</v>
      </c>
      <c r="K602" t="s">
        <v>1201</v>
      </c>
      <c r="L602">
        <v>26.03</v>
      </c>
      <c r="M602" t="str">
        <f t="shared" si="18"/>
        <v>OBESITY</v>
      </c>
      <c r="N602">
        <v>4.01</v>
      </c>
      <c r="O602" t="str">
        <f t="shared" si="19"/>
        <v>NORMAL</v>
      </c>
      <c r="P602" t="s">
        <v>4680</v>
      </c>
      <c r="Q602" t="s">
        <v>4680</v>
      </c>
      <c r="R602" t="s">
        <v>4683</v>
      </c>
      <c r="S602">
        <v>1</v>
      </c>
      <c r="T602" t="s">
        <v>4682</v>
      </c>
    </row>
    <row r="603" spans="1:20" x14ac:dyDescent="0.35">
      <c r="A603" t="s">
        <v>1203</v>
      </c>
      <c r="B603">
        <v>20.045000000000002</v>
      </c>
      <c r="C603">
        <v>4.7699999999999996</v>
      </c>
      <c r="D603" t="s">
        <v>4682</v>
      </c>
      <c r="E603" t="s">
        <v>4680</v>
      </c>
      <c r="F603" t="s">
        <v>4680</v>
      </c>
      <c r="G603">
        <v>1</v>
      </c>
      <c r="H603" t="s">
        <v>4682</v>
      </c>
      <c r="K603" t="s">
        <v>1203</v>
      </c>
      <c r="L603">
        <v>20.045000000000002</v>
      </c>
      <c r="M603" t="str">
        <f t="shared" si="18"/>
        <v>Normal</v>
      </c>
      <c r="N603">
        <v>4.7699999999999996</v>
      </c>
      <c r="O603" t="str">
        <f t="shared" si="19"/>
        <v>NORMAL</v>
      </c>
      <c r="P603" t="s">
        <v>4682</v>
      </c>
      <c r="Q603" t="s">
        <v>4680</v>
      </c>
      <c r="R603" t="s">
        <v>4680</v>
      </c>
      <c r="S603">
        <v>1</v>
      </c>
      <c r="T603" t="s">
        <v>4682</v>
      </c>
    </row>
    <row r="604" spans="1:20" x14ac:dyDescent="0.35">
      <c r="A604" t="s">
        <v>1205</v>
      </c>
      <c r="B604">
        <v>40.24</v>
      </c>
      <c r="C604">
        <v>6.83</v>
      </c>
      <c r="D604" t="s">
        <v>4680</v>
      </c>
      <c r="E604" t="s">
        <v>4680</v>
      </c>
      <c r="F604" t="s">
        <v>4680</v>
      </c>
      <c r="G604" t="s">
        <v>4681</v>
      </c>
      <c r="H604" t="s">
        <v>4680</v>
      </c>
      <c r="K604" t="s">
        <v>1205</v>
      </c>
      <c r="L604">
        <v>40.24</v>
      </c>
      <c r="M604" t="str">
        <f t="shared" si="18"/>
        <v>OVERWEIGHT</v>
      </c>
      <c r="N604">
        <v>6.83</v>
      </c>
      <c r="O604" t="str">
        <f t="shared" si="19"/>
        <v>DIABETES</v>
      </c>
      <c r="P604" t="s">
        <v>4680</v>
      </c>
      <c r="Q604" t="s">
        <v>4680</v>
      </c>
      <c r="R604" t="s">
        <v>4680</v>
      </c>
      <c r="S604" t="s">
        <v>4681</v>
      </c>
      <c r="T604" t="s">
        <v>4680</v>
      </c>
    </row>
    <row r="605" spans="1:20" x14ac:dyDescent="0.35">
      <c r="A605" t="s">
        <v>1207</v>
      </c>
      <c r="B605">
        <v>43.15</v>
      </c>
      <c r="C605">
        <v>6.14</v>
      </c>
      <c r="D605" t="s">
        <v>4682</v>
      </c>
      <c r="E605" t="s">
        <v>4680</v>
      </c>
      <c r="F605" t="s">
        <v>4683</v>
      </c>
      <c r="G605">
        <v>1</v>
      </c>
      <c r="H605" t="s">
        <v>4680</v>
      </c>
      <c r="K605" t="s">
        <v>1207</v>
      </c>
      <c r="L605">
        <v>43.15</v>
      </c>
      <c r="M605" t="str">
        <f t="shared" si="18"/>
        <v>OVERWEIGHT</v>
      </c>
      <c r="N605">
        <v>6.14</v>
      </c>
      <c r="O605" t="str">
        <f t="shared" si="19"/>
        <v>PREDIABETES</v>
      </c>
      <c r="P605" t="s">
        <v>4682</v>
      </c>
      <c r="Q605" t="s">
        <v>4680</v>
      </c>
      <c r="R605" t="s">
        <v>4683</v>
      </c>
      <c r="S605">
        <v>1</v>
      </c>
      <c r="T605" t="s">
        <v>4680</v>
      </c>
    </row>
    <row r="606" spans="1:20" x14ac:dyDescent="0.35">
      <c r="A606" t="s">
        <v>1209</v>
      </c>
      <c r="B606">
        <v>27.7</v>
      </c>
      <c r="C606">
        <v>5.6</v>
      </c>
      <c r="D606" t="s">
        <v>4680</v>
      </c>
      <c r="E606" t="s">
        <v>4680</v>
      </c>
      <c r="F606" t="s">
        <v>4683</v>
      </c>
      <c r="G606">
        <v>1</v>
      </c>
      <c r="H606" t="s">
        <v>4682</v>
      </c>
      <c r="K606" t="s">
        <v>1209</v>
      </c>
      <c r="L606">
        <v>27.7</v>
      </c>
      <c r="M606" t="str">
        <f t="shared" si="18"/>
        <v>OBESITY</v>
      </c>
      <c r="N606">
        <v>5.6</v>
      </c>
      <c r="O606" t="str">
        <f t="shared" si="19"/>
        <v>NORMAL</v>
      </c>
      <c r="P606" t="s">
        <v>4680</v>
      </c>
      <c r="Q606" t="s">
        <v>4680</v>
      </c>
      <c r="R606" t="s">
        <v>4683</v>
      </c>
      <c r="S606">
        <v>1</v>
      </c>
      <c r="T606" t="s">
        <v>4682</v>
      </c>
    </row>
    <row r="607" spans="1:20" x14ac:dyDescent="0.35">
      <c r="A607" t="s">
        <v>1211</v>
      </c>
      <c r="B607">
        <v>45.68</v>
      </c>
      <c r="C607">
        <v>4.8</v>
      </c>
      <c r="D607" t="s">
        <v>4680</v>
      </c>
      <c r="E607" t="s">
        <v>4680</v>
      </c>
      <c r="F607" t="s">
        <v>4680</v>
      </c>
      <c r="G607">
        <v>2</v>
      </c>
      <c r="H607" t="s">
        <v>4680</v>
      </c>
      <c r="K607" t="s">
        <v>1211</v>
      </c>
      <c r="L607">
        <v>45.68</v>
      </c>
      <c r="M607" t="str">
        <f t="shared" si="18"/>
        <v>OVERWEIGHT</v>
      </c>
      <c r="N607">
        <v>4.8</v>
      </c>
      <c r="O607" t="str">
        <f t="shared" si="19"/>
        <v>NORMAL</v>
      </c>
      <c r="P607" t="s">
        <v>4680</v>
      </c>
      <c r="Q607" t="s">
        <v>4680</v>
      </c>
      <c r="R607" t="s">
        <v>4680</v>
      </c>
      <c r="S607">
        <v>2</v>
      </c>
      <c r="T607" t="s">
        <v>4680</v>
      </c>
    </row>
    <row r="608" spans="1:20" x14ac:dyDescent="0.35">
      <c r="A608" t="s">
        <v>1213</v>
      </c>
      <c r="B608">
        <v>27.3</v>
      </c>
      <c r="C608">
        <v>11.89</v>
      </c>
      <c r="D608" t="s">
        <v>4680</v>
      </c>
      <c r="E608" t="s">
        <v>4680</v>
      </c>
      <c r="F608" t="s">
        <v>4680</v>
      </c>
      <c r="G608" t="s">
        <v>4681</v>
      </c>
      <c r="H608" t="s">
        <v>4682</v>
      </c>
      <c r="K608" t="s">
        <v>1213</v>
      </c>
      <c r="L608">
        <v>27.3</v>
      </c>
      <c r="M608" t="str">
        <f t="shared" si="18"/>
        <v>OBESITY</v>
      </c>
      <c r="N608">
        <v>11.89</v>
      </c>
      <c r="O608" t="str">
        <f t="shared" si="19"/>
        <v>DIABETES</v>
      </c>
      <c r="P608" t="s">
        <v>4680</v>
      </c>
      <c r="Q608" t="s">
        <v>4680</v>
      </c>
      <c r="R608" t="s">
        <v>4680</v>
      </c>
      <c r="S608" t="s">
        <v>4681</v>
      </c>
      <c r="T608" t="s">
        <v>4682</v>
      </c>
    </row>
    <row r="609" spans="1:20" x14ac:dyDescent="0.35">
      <c r="A609" t="s">
        <v>1215</v>
      </c>
      <c r="B609">
        <v>54.45</v>
      </c>
      <c r="C609">
        <v>4.7300000000000004</v>
      </c>
      <c r="D609" t="s">
        <v>4682</v>
      </c>
      <c r="E609" t="s">
        <v>4680</v>
      </c>
      <c r="F609" t="s">
        <v>4680</v>
      </c>
      <c r="G609">
        <v>1</v>
      </c>
      <c r="H609" t="s">
        <v>4680</v>
      </c>
      <c r="K609" t="s">
        <v>1215</v>
      </c>
      <c r="L609">
        <v>54.45</v>
      </c>
      <c r="M609" t="str">
        <f t="shared" si="18"/>
        <v>OVERWEIGHT</v>
      </c>
      <c r="N609">
        <v>4.7300000000000004</v>
      </c>
      <c r="O609" t="str">
        <f t="shared" si="19"/>
        <v>NORMAL</v>
      </c>
      <c r="P609" t="s">
        <v>4682</v>
      </c>
      <c r="Q609" t="s">
        <v>4680</v>
      </c>
      <c r="R609" t="s">
        <v>4680</v>
      </c>
      <c r="S609">
        <v>1</v>
      </c>
      <c r="T609" t="s">
        <v>4680</v>
      </c>
    </row>
    <row r="610" spans="1:20" x14ac:dyDescent="0.35">
      <c r="A610" t="s">
        <v>1217</v>
      </c>
      <c r="B610">
        <v>54.43</v>
      </c>
      <c r="C610">
        <v>4.6100000000000003</v>
      </c>
      <c r="D610" t="s">
        <v>4682</v>
      </c>
      <c r="E610" t="s">
        <v>4680</v>
      </c>
      <c r="F610" t="s">
        <v>4680</v>
      </c>
      <c r="G610">
        <v>1</v>
      </c>
      <c r="H610" t="s">
        <v>4680</v>
      </c>
      <c r="K610" t="s">
        <v>1217</v>
      </c>
      <c r="L610">
        <v>54.43</v>
      </c>
      <c r="M610" t="str">
        <f t="shared" si="18"/>
        <v>OVERWEIGHT</v>
      </c>
      <c r="N610">
        <v>4.6100000000000003</v>
      </c>
      <c r="O610" t="str">
        <f t="shared" si="19"/>
        <v>NORMAL</v>
      </c>
      <c r="P610" t="s">
        <v>4682</v>
      </c>
      <c r="Q610" t="s">
        <v>4680</v>
      </c>
      <c r="R610" t="s">
        <v>4680</v>
      </c>
      <c r="S610">
        <v>1</v>
      </c>
      <c r="T610" t="s">
        <v>4680</v>
      </c>
    </row>
    <row r="611" spans="1:20" x14ac:dyDescent="0.35">
      <c r="A611" t="s">
        <v>1219</v>
      </c>
      <c r="B611">
        <v>48.01</v>
      </c>
      <c r="C611">
        <v>7.3</v>
      </c>
      <c r="D611" t="s">
        <v>4680</v>
      </c>
      <c r="E611" t="s">
        <v>4680</v>
      </c>
      <c r="F611" t="s">
        <v>4680</v>
      </c>
      <c r="G611" t="s">
        <v>4681</v>
      </c>
      <c r="H611" t="s">
        <v>4680</v>
      </c>
      <c r="K611" t="s">
        <v>1219</v>
      </c>
      <c r="L611">
        <v>48.01</v>
      </c>
      <c r="M611" t="str">
        <f t="shared" si="18"/>
        <v>OVERWEIGHT</v>
      </c>
      <c r="N611">
        <v>7.3</v>
      </c>
      <c r="O611" t="str">
        <f t="shared" si="19"/>
        <v>DIABETES</v>
      </c>
      <c r="P611" t="s">
        <v>4680</v>
      </c>
      <c r="Q611" t="s">
        <v>4680</v>
      </c>
      <c r="R611" t="s">
        <v>4680</v>
      </c>
      <c r="S611" t="s">
        <v>4681</v>
      </c>
      <c r="T611" t="s">
        <v>4680</v>
      </c>
    </row>
    <row r="612" spans="1:20" x14ac:dyDescent="0.35">
      <c r="A612" t="s">
        <v>1221</v>
      </c>
      <c r="B612">
        <v>48.32</v>
      </c>
      <c r="C612">
        <v>5.88</v>
      </c>
      <c r="D612" t="s">
        <v>4680</v>
      </c>
      <c r="E612" t="s">
        <v>4680</v>
      </c>
      <c r="F612" t="s">
        <v>4680</v>
      </c>
      <c r="G612" t="s">
        <v>4681</v>
      </c>
      <c r="H612" t="s">
        <v>4680</v>
      </c>
      <c r="K612" t="s">
        <v>1221</v>
      </c>
      <c r="L612">
        <v>48.32</v>
      </c>
      <c r="M612" t="str">
        <f t="shared" si="18"/>
        <v>OVERWEIGHT</v>
      </c>
      <c r="N612">
        <v>5.88</v>
      </c>
      <c r="O612" t="str">
        <f t="shared" si="19"/>
        <v>PREDIABETES</v>
      </c>
      <c r="P612" t="s">
        <v>4680</v>
      </c>
      <c r="Q612" t="s">
        <v>4680</v>
      </c>
      <c r="R612" t="s">
        <v>4680</v>
      </c>
      <c r="S612" t="s">
        <v>4681</v>
      </c>
      <c r="T612" t="s">
        <v>4680</v>
      </c>
    </row>
    <row r="613" spans="1:20" x14ac:dyDescent="0.35">
      <c r="A613" t="s">
        <v>1223</v>
      </c>
      <c r="B613">
        <v>22.895</v>
      </c>
      <c r="C613">
        <v>4.0599999999999996</v>
      </c>
      <c r="D613" t="s">
        <v>4680</v>
      </c>
      <c r="E613" t="s">
        <v>4680</v>
      </c>
      <c r="F613" t="s">
        <v>4683</v>
      </c>
      <c r="G613">
        <v>1</v>
      </c>
      <c r="H613" t="s">
        <v>4682</v>
      </c>
      <c r="K613" t="s">
        <v>1223</v>
      </c>
      <c r="L613">
        <v>22.895</v>
      </c>
      <c r="M613" t="str">
        <f t="shared" si="18"/>
        <v>Normal</v>
      </c>
      <c r="N613">
        <v>4.0599999999999996</v>
      </c>
      <c r="O613" t="str">
        <f t="shared" si="19"/>
        <v>NORMAL</v>
      </c>
      <c r="P613" t="s">
        <v>4680</v>
      </c>
      <c r="Q613" t="s">
        <v>4680</v>
      </c>
      <c r="R613" t="s">
        <v>4683</v>
      </c>
      <c r="S613">
        <v>1</v>
      </c>
      <c r="T613" t="s">
        <v>4682</v>
      </c>
    </row>
    <row r="614" spans="1:20" x14ac:dyDescent="0.35">
      <c r="A614" t="s">
        <v>1225</v>
      </c>
      <c r="B614">
        <v>54.85</v>
      </c>
      <c r="C614">
        <v>4.9000000000000004</v>
      </c>
      <c r="D614" t="s">
        <v>4680</v>
      </c>
      <c r="E614" t="s">
        <v>4680</v>
      </c>
      <c r="F614" t="s">
        <v>4680</v>
      </c>
      <c r="G614">
        <v>1</v>
      </c>
      <c r="H614" t="s">
        <v>4680</v>
      </c>
      <c r="K614" t="s">
        <v>1225</v>
      </c>
      <c r="L614">
        <v>54.85</v>
      </c>
      <c r="M614" t="str">
        <f t="shared" si="18"/>
        <v>OVERWEIGHT</v>
      </c>
      <c r="N614">
        <v>4.9000000000000004</v>
      </c>
      <c r="O614" t="str">
        <f t="shared" si="19"/>
        <v>NORMAL</v>
      </c>
      <c r="P614" t="s">
        <v>4680</v>
      </c>
      <c r="Q614" t="s">
        <v>4680</v>
      </c>
      <c r="R614" t="s">
        <v>4680</v>
      </c>
      <c r="S614">
        <v>1</v>
      </c>
      <c r="T614" t="s">
        <v>4680</v>
      </c>
    </row>
    <row r="615" spans="1:20" x14ac:dyDescent="0.35">
      <c r="A615" t="s">
        <v>1227</v>
      </c>
      <c r="B615">
        <v>21.85</v>
      </c>
      <c r="C615">
        <v>5.52</v>
      </c>
      <c r="D615" t="s">
        <v>4680</v>
      </c>
      <c r="E615" t="s">
        <v>4680</v>
      </c>
      <c r="F615" t="s">
        <v>4683</v>
      </c>
      <c r="G615">
        <v>1</v>
      </c>
      <c r="H615" t="s">
        <v>4682</v>
      </c>
      <c r="K615" t="s">
        <v>1227</v>
      </c>
      <c r="L615">
        <v>21.85</v>
      </c>
      <c r="M615" t="str">
        <f t="shared" si="18"/>
        <v>Normal</v>
      </c>
      <c r="N615">
        <v>5.52</v>
      </c>
      <c r="O615" t="str">
        <f t="shared" si="19"/>
        <v>NORMAL</v>
      </c>
      <c r="P615" t="s">
        <v>4680</v>
      </c>
      <c r="Q615" t="s">
        <v>4680</v>
      </c>
      <c r="R615" t="s">
        <v>4683</v>
      </c>
      <c r="S615">
        <v>1</v>
      </c>
      <c r="T615" t="s">
        <v>4682</v>
      </c>
    </row>
    <row r="616" spans="1:20" x14ac:dyDescent="0.35">
      <c r="A616" t="s">
        <v>1229</v>
      </c>
      <c r="B616">
        <v>51.86</v>
      </c>
      <c r="C616">
        <v>5.2</v>
      </c>
      <c r="D616" t="s">
        <v>4682</v>
      </c>
      <c r="E616" t="s">
        <v>4680</v>
      </c>
      <c r="F616" t="s">
        <v>4680</v>
      </c>
      <c r="G616" t="s">
        <v>4681</v>
      </c>
      <c r="H616" t="s">
        <v>4680</v>
      </c>
      <c r="K616" t="s">
        <v>1229</v>
      </c>
      <c r="L616">
        <v>51.86</v>
      </c>
      <c r="M616" t="str">
        <f t="shared" si="18"/>
        <v>OVERWEIGHT</v>
      </c>
      <c r="N616">
        <v>5.2</v>
      </c>
      <c r="O616" t="str">
        <f t="shared" si="19"/>
        <v>NORMAL</v>
      </c>
      <c r="P616" t="s">
        <v>4682</v>
      </c>
      <c r="Q616" t="s">
        <v>4680</v>
      </c>
      <c r="R616" t="s">
        <v>4680</v>
      </c>
      <c r="S616" t="s">
        <v>4681</v>
      </c>
      <c r="T616" t="s">
        <v>4680</v>
      </c>
    </row>
    <row r="617" spans="1:20" x14ac:dyDescent="0.35">
      <c r="A617" t="s">
        <v>1231</v>
      </c>
      <c r="B617">
        <v>39.049999999999997</v>
      </c>
      <c r="C617">
        <v>7.59</v>
      </c>
      <c r="D617" t="s">
        <v>4680</v>
      </c>
      <c r="E617" t="s">
        <v>4680</v>
      </c>
      <c r="F617" t="s">
        <v>4680</v>
      </c>
      <c r="G617">
        <v>3</v>
      </c>
      <c r="H617" t="s">
        <v>4680</v>
      </c>
      <c r="K617" t="s">
        <v>1231</v>
      </c>
      <c r="L617">
        <v>39.049999999999997</v>
      </c>
      <c r="M617" t="str">
        <f t="shared" si="18"/>
        <v>OVERWEIGHT</v>
      </c>
      <c r="N617">
        <v>7.59</v>
      </c>
      <c r="O617" t="str">
        <f t="shared" si="19"/>
        <v>DIABETES</v>
      </c>
      <c r="P617" t="s">
        <v>4680</v>
      </c>
      <c r="Q617" t="s">
        <v>4680</v>
      </c>
      <c r="R617" t="s">
        <v>4680</v>
      </c>
      <c r="S617">
        <v>3</v>
      </c>
      <c r="T617" t="s">
        <v>4680</v>
      </c>
    </row>
    <row r="618" spans="1:20" x14ac:dyDescent="0.35">
      <c r="A618" t="s">
        <v>1233</v>
      </c>
      <c r="B618">
        <v>31.824999999999999</v>
      </c>
      <c r="C618">
        <v>8.2799999999999994</v>
      </c>
      <c r="D618" t="s">
        <v>4680</v>
      </c>
      <c r="E618" t="s">
        <v>4680</v>
      </c>
      <c r="F618" t="s">
        <v>4680</v>
      </c>
      <c r="G618">
        <v>3</v>
      </c>
      <c r="H618" t="s">
        <v>4680</v>
      </c>
      <c r="K618" t="s">
        <v>1233</v>
      </c>
      <c r="L618">
        <v>31.824999999999999</v>
      </c>
      <c r="M618" t="str">
        <f t="shared" si="18"/>
        <v>OVERWEIGHT</v>
      </c>
      <c r="N618">
        <v>8.2799999999999994</v>
      </c>
      <c r="O618" t="str">
        <f t="shared" si="19"/>
        <v>DIABETES</v>
      </c>
      <c r="P618" t="s">
        <v>4680</v>
      </c>
      <c r="Q618" t="s">
        <v>4680</v>
      </c>
      <c r="R618" t="s">
        <v>4680</v>
      </c>
      <c r="S618">
        <v>3</v>
      </c>
      <c r="T618" t="s">
        <v>4680</v>
      </c>
    </row>
    <row r="619" spans="1:20" x14ac:dyDescent="0.35">
      <c r="A619" t="s">
        <v>1235</v>
      </c>
      <c r="B619">
        <v>46.43</v>
      </c>
      <c r="C619">
        <v>6.72</v>
      </c>
      <c r="D619" t="s">
        <v>4680</v>
      </c>
      <c r="E619" t="s">
        <v>4680</v>
      </c>
      <c r="F619" t="s">
        <v>4680</v>
      </c>
      <c r="G619" t="s">
        <v>4681</v>
      </c>
      <c r="H619" t="s">
        <v>4680</v>
      </c>
      <c r="K619" t="s">
        <v>1235</v>
      </c>
      <c r="L619">
        <v>46.43</v>
      </c>
      <c r="M619" t="str">
        <f t="shared" si="18"/>
        <v>OVERWEIGHT</v>
      </c>
      <c r="N619">
        <v>6.72</v>
      </c>
      <c r="O619" t="str">
        <f t="shared" si="19"/>
        <v>DIABETES</v>
      </c>
      <c r="P619" t="s">
        <v>4680</v>
      </c>
      <c r="Q619" t="s">
        <v>4680</v>
      </c>
      <c r="R619" t="s">
        <v>4680</v>
      </c>
      <c r="S619" t="s">
        <v>4681</v>
      </c>
      <c r="T619" t="s">
        <v>4680</v>
      </c>
    </row>
    <row r="620" spans="1:20" x14ac:dyDescent="0.35">
      <c r="A620" t="s">
        <v>1237</v>
      </c>
      <c r="B620">
        <v>53.63</v>
      </c>
      <c r="C620">
        <v>5.47</v>
      </c>
      <c r="D620" t="s">
        <v>4682</v>
      </c>
      <c r="E620" t="s">
        <v>4680</v>
      </c>
      <c r="F620" t="s">
        <v>4680</v>
      </c>
      <c r="G620">
        <v>1</v>
      </c>
      <c r="H620" t="s">
        <v>4680</v>
      </c>
      <c r="K620" t="s">
        <v>1237</v>
      </c>
      <c r="L620">
        <v>53.63</v>
      </c>
      <c r="M620" t="str">
        <f t="shared" si="18"/>
        <v>OVERWEIGHT</v>
      </c>
      <c r="N620">
        <v>5.47</v>
      </c>
      <c r="O620" t="str">
        <f t="shared" si="19"/>
        <v>NORMAL</v>
      </c>
      <c r="P620" t="s">
        <v>4682</v>
      </c>
      <c r="Q620" t="s">
        <v>4680</v>
      </c>
      <c r="R620" t="s">
        <v>4680</v>
      </c>
      <c r="S620">
        <v>1</v>
      </c>
      <c r="T620" t="s">
        <v>4680</v>
      </c>
    </row>
    <row r="621" spans="1:20" x14ac:dyDescent="0.35">
      <c r="A621" t="s">
        <v>1239</v>
      </c>
      <c r="B621">
        <v>48.7</v>
      </c>
      <c r="C621">
        <v>4.71</v>
      </c>
      <c r="D621" t="s">
        <v>4680</v>
      </c>
      <c r="E621" t="s">
        <v>4680</v>
      </c>
      <c r="F621" t="s">
        <v>4680</v>
      </c>
      <c r="G621" t="s">
        <v>4681</v>
      </c>
      <c r="H621" t="s">
        <v>4680</v>
      </c>
      <c r="K621" t="s">
        <v>1239</v>
      </c>
      <c r="L621">
        <v>48.7</v>
      </c>
      <c r="M621" t="str">
        <f t="shared" si="18"/>
        <v>OVERWEIGHT</v>
      </c>
      <c r="N621">
        <v>4.71</v>
      </c>
      <c r="O621" t="str">
        <f t="shared" si="19"/>
        <v>NORMAL</v>
      </c>
      <c r="P621" t="s">
        <v>4680</v>
      </c>
      <c r="Q621" t="s">
        <v>4680</v>
      </c>
      <c r="R621" t="s">
        <v>4680</v>
      </c>
      <c r="S621" t="s">
        <v>4681</v>
      </c>
      <c r="T621" t="s">
        <v>4680</v>
      </c>
    </row>
    <row r="622" spans="1:20" x14ac:dyDescent="0.35">
      <c r="A622" t="s">
        <v>1241</v>
      </c>
      <c r="B622">
        <v>48.81</v>
      </c>
      <c r="C622">
        <v>5.49</v>
      </c>
      <c r="D622" t="s">
        <v>4680</v>
      </c>
      <c r="E622" t="s">
        <v>4680</v>
      </c>
      <c r="F622" t="s">
        <v>4680</v>
      </c>
      <c r="G622" t="s">
        <v>4681</v>
      </c>
      <c r="H622" t="s">
        <v>4680</v>
      </c>
      <c r="K622" t="s">
        <v>1241</v>
      </c>
      <c r="L622">
        <v>48.81</v>
      </c>
      <c r="M622" t="str">
        <f t="shared" si="18"/>
        <v>OVERWEIGHT</v>
      </c>
      <c r="N622">
        <v>5.49</v>
      </c>
      <c r="O622" t="str">
        <f t="shared" si="19"/>
        <v>NORMAL</v>
      </c>
      <c r="P622" t="s">
        <v>4680</v>
      </c>
      <c r="Q622" t="s">
        <v>4680</v>
      </c>
      <c r="R622" t="s">
        <v>4680</v>
      </c>
      <c r="S622" t="s">
        <v>4681</v>
      </c>
      <c r="T622" t="s">
        <v>4680</v>
      </c>
    </row>
    <row r="623" spans="1:20" x14ac:dyDescent="0.35">
      <c r="A623" t="s">
        <v>1243</v>
      </c>
      <c r="B623">
        <v>47.53</v>
      </c>
      <c r="C623">
        <v>4.72</v>
      </c>
      <c r="D623" t="s">
        <v>4680</v>
      </c>
      <c r="E623" t="s">
        <v>4680</v>
      </c>
      <c r="F623" t="s">
        <v>4680</v>
      </c>
      <c r="G623" t="s">
        <v>4681</v>
      </c>
      <c r="H623" t="s">
        <v>4680</v>
      </c>
      <c r="K623" t="s">
        <v>1243</v>
      </c>
      <c r="L623">
        <v>47.53</v>
      </c>
      <c r="M623" t="str">
        <f t="shared" si="18"/>
        <v>OVERWEIGHT</v>
      </c>
      <c r="N623">
        <v>4.72</v>
      </c>
      <c r="O623" t="str">
        <f t="shared" si="19"/>
        <v>NORMAL</v>
      </c>
      <c r="P623" t="s">
        <v>4680</v>
      </c>
      <c r="Q623" t="s">
        <v>4680</v>
      </c>
      <c r="R623" t="s">
        <v>4680</v>
      </c>
      <c r="S623" t="s">
        <v>4681</v>
      </c>
      <c r="T623" t="s">
        <v>4680</v>
      </c>
    </row>
    <row r="624" spans="1:20" x14ac:dyDescent="0.35">
      <c r="A624" t="s">
        <v>1245</v>
      </c>
      <c r="B624">
        <v>36.85</v>
      </c>
      <c r="C624">
        <v>6.7</v>
      </c>
      <c r="D624" t="s">
        <v>4680</v>
      </c>
      <c r="E624" t="s">
        <v>4680</v>
      </c>
      <c r="F624" t="s">
        <v>4680</v>
      </c>
      <c r="G624" t="s">
        <v>4681</v>
      </c>
      <c r="H624" t="s">
        <v>4680</v>
      </c>
      <c r="K624" t="s">
        <v>1245</v>
      </c>
      <c r="L624">
        <v>36.85</v>
      </c>
      <c r="M624" t="str">
        <f t="shared" si="18"/>
        <v>OVERWEIGHT</v>
      </c>
      <c r="N624">
        <v>6.7</v>
      </c>
      <c r="O624" t="str">
        <f t="shared" si="19"/>
        <v>DIABETES</v>
      </c>
      <c r="P624" t="s">
        <v>4680</v>
      </c>
      <c r="Q624" t="s">
        <v>4680</v>
      </c>
      <c r="R624" t="s">
        <v>4680</v>
      </c>
      <c r="S624" t="s">
        <v>4681</v>
      </c>
      <c r="T624" t="s">
        <v>4680</v>
      </c>
    </row>
    <row r="625" spans="1:20" x14ac:dyDescent="0.35">
      <c r="A625" t="s">
        <v>1247</v>
      </c>
      <c r="B625">
        <v>29.3</v>
      </c>
      <c r="C625">
        <v>5.5</v>
      </c>
      <c r="D625" t="s">
        <v>4680</v>
      </c>
      <c r="E625" t="s">
        <v>4680</v>
      </c>
      <c r="F625" t="s">
        <v>4680</v>
      </c>
      <c r="G625" t="s">
        <v>4681</v>
      </c>
      <c r="H625" t="s">
        <v>4680</v>
      </c>
      <c r="K625" t="s">
        <v>1247</v>
      </c>
      <c r="L625">
        <v>29.3</v>
      </c>
      <c r="M625" t="str">
        <f t="shared" si="18"/>
        <v>OBESITY</v>
      </c>
      <c r="N625">
        <v>5.5</v>
      </c>
      <c r="O625" t="str">
        <f t="shared" si="19"/>
        <v>NORMAL</v>
      </c>
      <c r="P625" t="s">
        <v>4680</v>
      </c>
      <c r="Q625" t="s">
        <v>4680</v>
      </c>
      <c r="R625" t="s">
        <v>4680</v>
      </c>
      <c r="S625" t="s">
        <v>4681</v>
      </c>
      <c r="T625" t="s">
        <v>4680</v>
      </c>
    </row>
    <row r="626" spans="1:20" x14ac:dyDescent="0.35">
      <c r="A626" t="s">
        <v>1249</v>
      </c>
      <c r="B626">
        <v>19.3</v>
      </c>
      <c r="C626">
        <v>4.46</v>
      </c>
      <c r="D626" t="s">
        <v>4680</v>
      </c>
      <c r="E626" t="s">
        <v>4680</v>
      </c>
      <c r="F626" t="s">
        <v>4680</v>
      </c>
      <c r="G626">
        <v>1</v>
      </c>
      <c r="H626" t="s">
        <v>4682</v>
      </c>
      <c r="K626" t="s">
        <v>1249</v>
      </c>
      <c r="L626">
        <v>19.3</v>
      </c>
      <c r="M626" t="str">
        <f t="shared" si="18"/>
        <v>Normal</v>
      </c>
      <c r="N626">
        <v>4.46</v>
      </c>
      <c r="O626" t="str">
        <f t="shared" si="19"/>
        <v>NORMAL</v>
      </c>
      <c r="P626" t="s">
        <v>4680</v>
      </c>
      <c r="Q626" t="s">
        <v>4680</v>
      </c>
      <c r="R626" t="s">
        <v>4680</v>
      </c>
      <c r="S626">
        <v>1</v>
      </c>
      <c r="T626" t="s">
        <v>4682</v>
      </c>
    </row>
    <row r="627" spans="1:20" x14ac:dyDescent="0.35">
      <c r="A627" t="s">
        <v>1251</v>
      </c>
      <c r="B627">
        <v>24.13</v>
      </c>
      <c r="C627">
        <v>5.29</v>
      </c>
      <c r="D627" t="s">
        <v>4682</v>
      </c>
      <c r="E627" t="s">
        <v>4680</v>
      </c>
      <c r="F627" t="s">
        <v>4683</v>
      </c>
      <c r="G627">
        <v>1</v>
      </c>
      <c r="H627" t="s">
        <v>4682</v>
      </c>
      <c r="K627" t="s">
        <v>1251</v>
      </c>
      <c r="L627">
        <v>24.13</v>
      </c>
      <c r="M627" t="str">
        <f t="shared" si="18"/>
        <v>Normal</v>
      </c>
      <c r="N627">
        <v>5.29</v>
      </c>
      <c r="O627" t="str">
        <f t="shared" si="19"/>
        <v>NORMAL</v>
      </c>
      <c r="P627" t="s">
        <v>4682</v>
      </c>
      <c r="Q627" t="s">
        <v>4680</v>
      </c>
      <c r="R627" t="s">
        <v>4683</v>
      </c>
      <c r="S627">
        <v>1</v>
      </c>
      <c r="T627" t="s">
        <v>4682</v>
      </c>
    </row>
    <row r="628" spans="1:20" x14ac:dyDescent="0.35">
      <c r="A628" t="s">
        <v>1253</v>
      </c>
      <c r="B628">
        <v>46.7</v>
      </c>
      <c r="C628">
        <v>10.99</v>
      </c>
      <c r="D628" t="s">
        <v>4680</v>
      </c>
      <c r="E628" t="s">
        <v>4680</v>
      </c>
      <c r="F628" t="s">
        <v>4680</v>
      </c>
      <c r="G628" t="s">
        <v>4681</v>
      </c>
      <c r="H628" t="s">
        <v>4680</v>
      </c>
      <c r="K628" t="s">
        <v>1253</v>
      </c>
      <c r="L628">
        <v>46.7</v>
      </c>
      <c r="M628" t="str">
        <f t="shared" si="18"/>
        <v>OVERWEIGHT</v>
      </c>
      <c r="N628">
        <v>10.99</v>
      </c>
      <c r="O628" t="str">
        <f t="shared" si="19"/>
        <v>DIABETES</v>
      </c>
      <c r="P628" t="s">
        <v>4680</v>
      </c>
      <c r="Q628" t="s">
        <v>4680</v>
      </c>
      <c r="R628" t="s">
        <v>4680</v>
      </c>
      <c r="S628" t="s">
        <v>4681</v>
      </c>
      <c r="T628" t="s">
        <v>4680</v>
      </c>
    </row>
    <row r="629" spans="1:20" x14ac:dyDescent="0.35">
      <c r="A629" t="s">
        <v>1255</v>
      </c>
      <c r="B629">
        <v>45.27</v>
      </c>
      <c r="C629">
        <v>5.2</v>
      </c>
      <c r="D629" t="s">
        <v>4682</v>
      </c>
      <c r="E629" t="s">
        <v>4680</v>
      </c>
      <c r="F629" t="s">
        <v>4680</v>
      </c>
      <c r="G629" t="s">
        <v>4681</v>
      </c>
      <c r="H629" t="s">
        <v>4680</v>
      </c>
      <c r="K629" t="s">
        <v>1255</v>
      </c>
      <c r="L629">
        <v>45.27</v>
      </c>
      <c r="M629" t="str">
        <f t="shared" si="18"/>
        <v>OVERWEIGHT</v>
      </c>
      <c r="N629">
        <v>5.2</v>
      </c>
      <c r="O629" t="str">
        <f t="shared" si="19"/>
        <v>NORMAL</v>
      </c>
      <c r="P629" t="s">
        <v>4682</v>
      </c>
      <c r="Q629" t="s">
        <v>4680</v>
      </c>
      <c r="R629" t="s">
        <v>4680</v>
      </c>
      <c r="S629" t="s">
        <v>4681</v>
      </c>
      <c r="T629" t="s">
        <v>4680</v>
      </c>
    </row>
    <row r="630" spans="1:20" x14ac:dyDescent="0.35">
      <c r="A630" t="s">
        <v>1257</v>
      </c>
      <c r="B630">
        <v>44.29</v>
      </c>
      <c r="C630">
        <v>9.66</v>
      </c>
      <c r="D630" t="s">
        <v>4680</v>
      </c>
      <c r="E630" t="s">
        <v>4680</v>
      </c>
      <c r="F630" t="s">
        <v>4680</v>
      </c>
      <c r="G630">
        <v>2</v>
      </c>
      <c r="H630" t="s">
        <v>4680</v>
      </c>
      <c r="K630" t="s">
        <v>1257</v>
      </c>
      <c r="L630">
        <v>44.29</v>
      </c>
      <c r="M630" t="str">
        <f t="shared" si="18"/>
        <v>OVERWEIGHT</v>
      </c>
      <c r="N630">
        <v>9.66</v>
      </c>
      <c r="O630" t="str">
        <f t="shared" si="19"/>
        <v>DIABETES</v>
      </c>
      <c r="P630" t="s">
        <v>4680</v>
      </c>
      <c r="Q630" t="s">
        <v>4680</v>
      </c>
      <c r="R630" t="s">
        <v>4680</v>
      </c>
      <c r="S630">
        <v>2</v>
      </c>
      <c r="T630" t="s">
        <v>4680</v>
      </c>
    </row>
    <row r="631" spans="1:20" x14ac:dyDescent="0.35">
      <c r="A631" t="s">
        <v>1259</v>
      </c>
      <c r="B631">
        <v>54.59</v>
      </c>
      <c r="C631">
        <v>4.22</v>
      </c>
      <c r="D631" t="s">
        <v>4682</v>
      </c>
      <c r="E631" t="s">
        <v>4680</v>
      </c>
      <c r="F631" t="s">
        <v>4680</v>
      </c>
      <c r="G631">
        <v>1</v>
      </c>
      <c r="H631" t="s">
        <v>4680</v>
      </c>
      <c r="K631" t="s">
        <v>1259</v>
      </c>
      <c r="L631">
        <v>54.59</v>
      </c>
      <c r="M631" t="str">
        <f t="shared" si="18"/>
        <v>OVERWEIGHT</v>
      </c>
      <c r="N631">
        <v>4.22</v>
      </c>
      <c r="O631" t="str">
        <f t="shared" si="19"/>
        <v>NORMAL</v>
      </c>
      <c r="P631" t="s">
        <v>4682</v>
      </c>
      <c r="Q631" t="s">
        <v>4680</v>
      </c>
      <c r="R631" t="s">
        <v>4680</v>
      </c>
      <c r="S631">
        <v>1</v>
      </c>
      <c r="T631" t="s">
        <v>4680</v>
      </c>
    </row>
    <row r="632" spans="1:20" x14ac:dyDescent="0.35">
      <c r="A632" t="s">
        <v>1261</v>
      </c>
      <c r="B632">
        <v>32.965000000000003</v>
      </c>
      <c r="C632">
        <v>11.78</v>
      </c>
      <c r="D632" t="s">
        <v>4680</v>
      </c>
      <c r="E632" t="s">
        <v>4680</v>
      </c>
      <c r="F632" t="s">
        <v>4680</v>
      </c>
      <c r="G632" t="s">
        <v>4681</v>
      </c>
      <c r="H632" t="s">
        <v>4680</v>
      </c>
      <c r="K632" t="s">
        <v>1261</v>
      </c>
      <c r="L632">
        <v>32.965000000000003</v>
      </c>
      <c r="M632" t="str">
        <f t="shared" si="18"/>
        <v>OVERWEIGHT</v>
      </c>
      <c r="N632">
        <v>11.78</v>
      </c>
      <c r="O632" t="str">
        <f t="shared" si="19"/>
        <v>DIABETES</v>
      </c>
      <c r="P632" t="s">
        <v>4680</v>
      </c>
      <c r="Q632" t="s">
        <v>4680</v>
      </c>
      <c r="R632" t="s">
        <v>4680</v>
      </c>
      <c r="S632" t="s">
        <v>4681</v>
      </c>
      <c r="T632" t="s">
        <v>4680</v>
      </c>
    </row>
    <row r="633" spans="1:20" x14ac:dyDescent="0.35">
      <c r="A633" t="s">
        <v>1263</v>
      </c>
      <c r="B633">
        <v>38.049999999999997</v>
      </c>
      <c r="C633">
        <v>9.6199999999999992</v>
      </c>
      <c r="D633" t="s">
        <v>4680</v>
      </c>
      <c r="E633" t="s">
        <v>4680</v>
      </c>
      <c r="F633" t="s">
        <v>4680</v>
      </c>
      <c r="G633" t="s">
        <v>4681</v>
      </c>
      <c r="H633" t="s">
        <v>4680</v>
      </c>
      <c r="K633" t="s">
        <v>1263</v>
      </c>
      <c r="L633">
        <v>38.049999999999997</v>
      </c>
      <c r="M633" t="str">
        <f t="shared" si="18"/>
        <v>OVERWEIGHT</v>
      </c>
      <c r="N633">
        <v>9.6199999999999992</v>
      </c>
      <c r="O633" t="str">
        <f t="shared" si="19"/>
        <v>DIABETES</v>
      </c>
      <c r="P633" t="s">
        <v>4680</v>
      </c>
      <c r="Q633" t="s">
        <v>4680</v>
      </c>
      <c r="R633" t="s">
        <v>4680</v>
      </c>
      <c r="S633" t="s">
        <v>4681</v>
      </c>
      <c r="T633" t="s">
        <v>4680</v>
      </c>
    </row>
    <row r="634" spans="1:20" x14ac:dyDescent="0.35">
      <c r="A634" t="s">
        <v>1265</v>
      </c>
      <c r="B634">
        <v>46.14</v>
      </c>
      <c r="C634">
        <v>10.78</v>
      </c>
      <c r="D634" t="s">
        <v>4680</v>
      </c>
      <c r="E634" t="s">
        <v>4680</v>
      </c>
      <c r="F634" t="s">
        <v>4680</v>
      </c>
      <c r="G634" t="s">
        <v>4681</v>
      </c>
      <c r="H634" t="s">
        <v>4680</v>
      </c>
      <c r="K634" t="s">
        <v>1265</v>
      </c>
      <c r="L634">
        <v>46.14</v>
      </c>
      <c r="M634" t="str">
        <f t="shared" si="18"/>
        <v>OVERWEIGHT</v>
      </c>
      <c r="N634">
        <v>10.78</v>
      </c>
      <c r="O634" t="str">
        <f t="shared" si="19"/>
        <v>DIABETES</v>
      </c>
      <c r="P634" t="s">
        <v>4680</v>
      </c>
      <c r="Q634" t="s">
        <v>4680</v>
      </c>
      <c r="R634" t="s">
        <v>4680</v>
      </c>
      <c r="S634" t="s">
        <v>4681</v>
      </c>
      <c r="T634" t="s">
        <v>4680</v>
      </c>
    </row>
    <row r="635" spans="1:20" x14ac:dyDescent="0.35">
      <c r="A635" t="s">
        <v>1267</v>
      </c>
      <c r="B635">
        <v>41.325000000000003</v>
      </c>
      <c r="C635">
        <v>5.1100000000000003</v>
      </c>
      <c r="D635" t="s">
        <v>4682</v>
      </c>
      <c r="E635" t="s">
        <v>4680</v>
      </c>
      <c r="F635" t="s">
        <v>4680</v>
      </c>
      <c r="G635">
        <v>2</v>
      </c>
      <c r="H635" t="s">
        <v>4680</v>
      </c>
      <c r="K635" t="s">
        <v>1267</v>
      </c>
      <c r="L635">
        <v>41.325000000000003</v>
      </c>
      <c r="M635" t="str">
        <f t="shared" si="18"/>
        <v>OVERWEIGHT</v>
      </c>
      <c r="N635">
        <v>5.1100000000000003</v>
      </c>
      <c r="O635" t="str">
        <f t="shared" si="19"/>
        <v>NORMAL</v>
      </c>
      <c r="P635" t="s">
        <v>4682</v>
      </c>
      <c r="Q635" t="s">
        <v>4680</v>
      </c>
      <c r="R635" t="s">
        <v>4680</v>
      </c>
      <c r="S635">
        <v>2</v>
      </c>
      <c r="T635" t="s">
        <v>4680</v>
      </c>
    </row>
    <row r="636" spans="1:20" x14ac:dyDescent="0.35">
      <c r="A636" t="s">
        <v>1269</v>
      </c>
      <c r="B636">
        <v>44.64</v>
      </c>
      <c r="C636">
        <v>7.18</v>
      </c>
      <c r="D636" t="s">
        <v>4680</v>
      </c>
      <c r="E636" t="s">
        <v>4680</v>
      </c>
      <c r="F636" t="s">
        <v>4680</v>
      </c>
      <c r="G636" t="s">
        <v>4681</v>
      </c>
      <c r="H636" t="s">
        <v>4680</v>
      </c>
      <c r="K636" t="s">
        <v>1269</v>
      </c>
      <c r="L636">
        <v>44.64</v>
      </c>
      <c r="M636" t="str">
        <f t="shared" si="18"/>
        <v>OVERWEIGHT</v>
      </c>
      <c r="N636">
        <v>7.18</v>
      </c>
      <c r="O636" t="str">
        <f t="shared" si="19"/>
        <v>DIABETES</v>
      </c>
      <c r="P636" t="s">
        <v>4680</v>
      </c>
      <c r="Q636" t="s">
        <v>4680</v>
      </c>
      <c r="R636" t="s">
        <v>4680</v>
      </c>
      <c r="S636" t="s">
        <v>4681</v>
      </c>
      <c r="T636" t="s">
        <v>4680</v>
      </c>
    </row>
    <row r="637" spans="1:20" x14ac:dyDescent="0.35">
      <c r="A637" t="s">
        <v>1271</v>
      </c>
      <c r="B637">
        <v>25.175000000000001</v>
      </c>
      <c r="C637">
        <v>4.96</v>
      </c>
      <c r="D637" t="s">
        <v>4680</v>
      </c>
      <c r="E637" t="s">
        <v>4682</v>
      </c>
      <c r="F637" t="s">
        <v>4680</v>
      </c>
      <c r="G637">
        <v>1</v>
      </c>
      <c r="H637" t="s">
        <v>4684</v>
      </c>
      <c r="K637" t="s">
        <v>1271</v>
      </c>
      <c r="L637">
        <v>25.175000000000001</v>
      </c>
      <c r="M637" t="str">
        <f t="shared" si="18"/>
        <v>OBESITY</v>
      </c>
      <c r="N637">
        <v>4.96</v>
      </c>
      <c r="O637" t="str">
        <f t="shared" si="19"/>
        <v>NORMAL</v>
      </c>
      <c r="P637" t="s">
        <v>4680</v>
      </c>
      <c r="Q637" t="s">
        <v>4682</v>
      </c>
      <c r="R637" t="s">
        <v>4680</v>
      </c>
      <c r="S637">
        <v>1</v>
      </c>
      <c r="T637" t="s">
        <v>8331</v>
      </c>
    </row>
    <row r="638" spans="1:20" x14ac:dyDescent="0.35">
      <c r="A638" t="s">
        <v>1273</v>
      </c>
      <c r="B638">
        <v>43.11</v>
      </c>
      <c r="C638">
        <v>4.67</v>
      </c>
      <c r="D638" t="s">
        <v>4682</v>
      </c>
      <c r="E638" t="s">
        <v>4680</v>
      </c>
      <c r="F638" t="s">
        <v>4680</v>
      </c>
      <c r="G638" t="s">
        <v>4681</v>
      </c>
      <c r="H638" t="s">
        <v>4680</v>
      </c>
      <c r="K638" t="s">
        <v>1273</v>
      </c>
      <c r="L638">
        <v>43.11</v>
      </c>
      <c r="M638" t="str">
        <f t="shared" si="18"/>
        <v>OVERWEIGHT</v>
      </c>
      <c r="N638">
        <v>4.67</v>
      </c>
      <c r="O638" t="str">
        <f t="shared" si="19"/>
        <v>NORMAL</v>
      </c>
      <c r="P638" t="s">
        <v>4682</v>
      </c>
      <c r="Q638" t="s">
        <v>4680</v>
      </c>
      <c r="R638" t="s">
        <v>4680</v>
      </c>
      <c r="S638" t="s">
        <v>4681</v>
      </c>
      <c r="T638" t="s">
        <v>4680</v>
      </c>
    </row>
    <row r="639" spans="1:20" x14ac:dyDescent="0.35">
      <c r="A639" t="s">
        <v>1275</v>
      </c>
      <c r="B639">
        <v>53.32</v>
      </c>
      <c r="C639">
        <v>5.0599999999999996</v>
      </c>
      <c r="D639" t="s">
        <v>4680</v>
      </c>
      <c r="E639" t="s">
        <v>4680</v>
      </c>
      <c r="F639" t="s">
        <v>4680</v>
      </c>
      <c r="G639" t="s">
        <v>4681</v>
      </c>
      <c r="H639" t="s">
        <v>4680</v>
      </c>
      <c r="K639" t="s">
        <v>1275</v>
      </c>
      <c r="L639">
        <v>53.32</v>
      </c>
      <c r="M639" t="str">
        <f t="shared" si="18"/>
        <v>OVERWEIGHT</v>
      </c>
      <c r="N639">
        <v>5.0599999999999996</v>
      </c>
      <c r="O639" t="str">
        <f t="shared" si="19"/>
        <v>NORMAL</v>
      </c>
      <c r="P639" t="s">
        <v>4680</v>
      </c>
      <c r="Q639" t="s">
        <v>4680</v>
      </c>
      <c r="R639" t="s">
        <v>4680</v>
      </c>
      <c r="S639" t="s">
        <v>4681</v>
      </c>
      <c r="T639" t="s">
        <v>4680</v>
      </c>
    </row>
    <row r="640" spans="1:20" x14ac:dyDescent="0.35">
      <c r="A640" t="s">
        <v>1277</v>
      </c>
      <c r="B640">
        <v>38.04</v>
      </c>
      <c r="C640">
        <v>5.0199999999999996</v>
      </c>
      <c r="D640" t="s">
        <v>4682</v>
      </c>
      <c r="E640" t="s">
        <v>4680</v>
      </c>
      <c r="F640" t="s">
        <v>4680</v>
      </c>
      <c r="G640">
        <v>1</v>
      </c>
      <c r="H640" t="s">
        <v>4680</v>
      </c>
      <c r="K640" t="s">
        <v>1277</v>
      </c>
      <c r="L640">
        <v>38.04</v>
      </c>
      <c r="M640" t="str">
        <f t="shared" si="18"/>
        <v>OVERWEIGHT</v>
      </c>
      <c r="N640">
        <v>5.0199999999999996</v>
      </c>
      <c r="O640" t="str">
        <f t="shared" si="19"/>
        <v>NORMAL</v>
      </c>
      <c r="P640" t="s">
        <v>4682</v>
      </c>
      <c r="Q640" t="s">
        <v>4680</v>
      </c>
      <c r="R640" t="s">
        <v>4680</v>
      </c>
      <c r="S640">
        <v>1</v>
      </c>
      <c r="T640" t="s">
        <v>4680</v>
      </c>
    </row>
    <row r="641" spans="1:20" x14ac:dyDescent="0.35">
      <c r="A641" t="s">
        <v>1279</v>
      </c>
      <c r="B641">
        <v>37.9</v>
      </c>
      <c r="C641">
        <v>7.76</v>
      </c>
      <c r="D641" t="s">
        <v>4680</v>
      </c>
      <c r="E641" t="s">
        <v>4680</v>
      </c>
      <c r="F641" t="s">
        <v>4680</v>
      </c>
      <c r="G641" t="s">
        <v>4681</v>
      </c>
      <c r="H641" t="s">
        <v>4680</v>
      </c>
      <c r="K641" t="s">
        <v>1279</v>
      </c>
      <c r="L641">
        <v>37.9</v>
      </c>
      <c r="M641" t="str">
        <f t="shared" si="18"/>
        <v>OVERWEIGHT</v>
      </c>
      <c r="N641">
        <v>7.76</v>
      </c>
      <c r="O641" t="str">
        <f t="shared" si="19"/>
        <v>DIABETES</v>
      </c>
      <c r="P641" t="s">
        <v>4680</v>
      </c>
      <c r="Q641" t="s">
        <v>4680</v>
      </c>
      <c r="R641" t="s">
        <v>4680</v>
      </c>
      <c r="S641" t="s">
        <v>4681</v>
      </c>
      <c r="T641" t="s">
        <v>4680</v>
      </c>
    </row>
    <row r="642" spans="1:20" x14ac:dyDescent="0.35">
      <c r="A642" t="s">
        <v>1281</v>
      </c>
      <c r="B642">
        <v>39.6</v>
      </c>
      <c r="C642">
        <v>9.32</v>
      </c>
      <c r="D642" t="s">
        <v>4680</v>
      </c>
      <c r="E642" t="s">
        <v>4680</v>
      </c>
      <c r="F642" t="s">
        <v>4680</v>
      </c>
      <c r="G642" t="s">
        <v>4681</v>
      </c>
      <c r="H642" t="s">
        <v>4680</v>
      </c>
      <c r="K642" t="s">
        <v>1281</v>
      </c>
      <c r="L642">
        <v>39.6</v>
      </c>
      <c r="M642" t="str">
        <f t="shared" si="18"/>
        <v>OVERWEIGHT</v>
      </c>
      <c r="N642">
        <v>9.32</v>
      </c>
      <c r="O642" t="str">
        <f t="shared" si="19"/>
        <v>DIABETES</v>
      </c>
      <c r="P642" t="s">
        <v>4680</v>
      </c>
      <c r="Q642" t="s">
        <v>4680</v>
      </c>
      <c r="R642" t="s">
        <v>4680</v>
      </c>
      <c r="S642" t="s">
        <v>4681</v>
      </c>
      <c r="T642" t="s">
        <v>4680</v>
      </c>
    </row>
    <row r="643" spans="1:20" x14ac:dyDescent="0.35">
      <c r="A643" t="s">
        <v>1283</v>
      </c>
      <c r="B643">
        <v>50.92</v>
      </c>
      <c r="C643">
        <v>5.31</v>
      </c>
      <c r="D643" t="s">
        <v>4682</v>
      </c>
      <c r="E643" t="s">
        <v>4680</v>
      </c>
      <c r="F643" t="s">
        <v>4680</v>
      </c>
      <c r="G643">
        <v>1</v>
      </c>
      <c r="H643" t="s">
        <v>4680</v>
      </c>
      <c r="K643" t="s">
        <v>1283</v>
      </c>
      <c r="L643">
        <v>50.92</v>
      </c>
      <c r="M643" t="str">
        <f t="shared" si="18"/>
        <v>OVERWEIGHT</v>
      </c>
      <c r="N643">
        <v>5.31</v>
      </c>
      <c r="O643" t="str">
        <f t="shared" si="19"/>
        <v>NORMAL</v>
      </c>
      <c r="P643" t="s">
        <v>4682</v>
      </c>
      <c r="Q643" t="s">
        <v>4680</v>
      </c>
      <c r="R643" t="s">
        <v>4680</v>
      </c>
      <c r="S643">
        <v>1</v>
      </c>
      <c r="T643" t="s">
        <v>4680</v>
      </c>
    </row>
    <row r="644" spans="1:20" x14ac:dyDescent="0.35">
      <c r="A644" t="s">
        <v>1285</v>
      </c>
      <c r="B644">
        <v>21.85</v>
      </c>
      <c r="C644">
        <v>5.56</v>
      </c>
      <c r="D644" t="s">
        <v>4682</v>
      </c>
      <c r="E644" t="s">
        <v>4680</v>
      </c>
      <c r="F644" t="s">
        <v>4680</v>
      </c>
      <c r="G644" t="s">
        <v>4681</v>
      </c>
      <c r="H644" t="s">
        <v>4682</v>
      </c>
      <c r="K644" t="s">
        <v>1285</v>
      </c>
      <c r="L644">
        <v>21.85</v>
      </c>
      <c r="M644" t="str">
        <f t="shared" ref="M644:M707" si="20">IF(L644&lt;=18.5,"Underweight",IF(L644&lt;=24.9,"Normal",IF(L644&gt;=29.9,"OVERWEIGHT","OBESITY")))</f>
        <v>Normal</v>
      </c>
      <c r="N644">
        <v>5.56</v>
      </c>
      <c r="O644" t="str">
        <f t="shared" ref="O644:O707" si="21">IF(N644&lt;=5.7,"NORMAL",IF(N644&lt;6.4,"PREDIABETES",IF(N644&gt;=6.5,"DIABETES")))</f>
        <v>NORMAL</v>
      </c>
      <c r="P644" t="s">
        <v>4682</v>
      </c>
      <c r="Q644" t="s">
        <v>4680</v>
      </c>
      <c r="R644" t="s">
        <v>4680</v>
      </c>
      <c r="S644" t="s">
        <v>4681</v>
      </c>
      <c r="T644" t="s">
        <v>4682</v>
      </c>
    </row>
    <row r="645" spans="1:20" x14ac:dyDescent="0.35">
      <c r="A645" t="s">
        <v>1287</v>
      </c>
      <c r="B645">
        <v>36.08</v>
      </c>
      <c r="C645">
        <v>7.11</v>
      </c>
      <c r="D645" t="s">
        <v>4682</v>
      </c>
      <c r="E645" t="s">
        <v>4680</v>
      </c>
      <c r="F645" t="s">
        <v>4683</v>
      </c>
      <c r="G645">
        <v>1</v>
      </c>
      <c r="H645" t="s">
        <v>4680</v>
      </c>
      <c r="K645" t="s">
        <v>1287</v>
      </c>
      <c r="L645">
        <v>36.08</v>
      </c>
      <c r="M645" t="str">
        <f t="shared" si="20"/>
        <v>OVERWEIGHT</v>
      </c>
      <c r="N645">
        <v>7.11</v>
      </c>
      <c r="O645" t="str">
        <f t="shared" si="21"/>
        <v>DIABETES</v>
      </c>
      <c r="P645" t="s">
        <v>4682</v>
      </c>
      <c r="Q645" t="s">
        <v>4680</v>
      </c>
      <c r="R645" t="s">
        <v>4683</v>
      </c>
      <c r="S645">
        <v>1</v>
      </c>
      <c r="T645" t="s">
        <v>4680</v>
      </c>
    </row>
    <row r="646" spans="1:20" x14ac:dyDescent="0.35">
      <c r="A646" t="s">
        <v>1289</v>
      </c>
      <c r="B646">
        <v>40.44</v>
      </c>
      <c r="C646">
        <v>5.13</v>
      </c>
      <c r="D646" t="s">
        <v>4682</v>
      </c>
      <c r="E646" t="s">
        <v>4680</v>
      </c>
      <c r="F646" t="s">
        <v>4683</v>
      </c>
      <c r="G646">
        <v>1</v>
      </c>
      <c r="H646" t="s">
        <v>4680</v>
      </c>
      <c r="K646" t="s">
        <v>1289</v>
      </c>
      <c r="L646">
        <v>40.44</v>
      </c>
      <c r="M646" t="str">
        <f t="shared" si="20"/>
        <v>OVERWEIGHT</v>
      </c>
      <c r="N646">
        <v>5.13</v>
      </c>
      <c r="O646" t="str">
        <f t="shared" si="21"/>
        <v>NORMAL</v>
      </c>
      <c r="P646" t="s">
        <v>4682</v>
      </c>
      <c r="Q646" t="s">
        <v>4680</v>
      </c>
      <c r="R646" t="s">
        <v>4683</v>
      </c>
      <c r="S646">
        <v>1</v>
      </c>
      <c r="T646" t="s">
        <v>4680</v>
      </c>
    </row>
    <row r="647" spans="1:20" x14ac:dyDescent="0.35">
      <c r="A647" t="s">
        <v>1291</v>
      </c>
      <c r="B647">
        <v>38.094999999999999</v>
      </c>
      <c r="C647">
        <v>10.199999999999999</v>
      </c>
      <c r="D647" t="s">
        <v>4680</v>
      </c>
      <c r="E647" t="s">
        <v>4680</v>
      </c>
      <c r="F647" t="s">
        <v>4680</v>
      </c>
      <c r="G647" t="s">
        <v>4681</v>
      </c>
      <c r="H647" t="s">
        <v>4680</v>
      </c>
      <c r="K647" t="s">
        <v>1291</v>
      </c>
      <c r="L647">
        <v>38.094999999999999</v>
      </c>
      <c r="M647" t="str">
        <f t="shared" si="20"/>
        <v>OVERWEIGHT</v>
      </c>
      <c r="N647">
        <v>10.199999999999999</v>
      </c>
      <c r="O647" t="str">
        <f t="shared" si="21"/>
        <v>DIABETES</v>
      </c>
      <c r="P647" t="s">
        <v>4680</v>
      </c>
      <c r="Q647" t="s">
        <v>4680</v>
      </c>
      <c r="R647" t="s">
        <v>4680</v>
      </c>
      <c r="S647" t="s">
        <v>4681</v>
      </c>
      <c r="T647" t="s">
        <v>4680</v>
      </c>
    </row>
    <row r="648" spans="1:20" x14ac:dyDescent="0.35">
      <c r="A648" t="s">
        <v>1293</v>
      </c>
      <c r="B648">
        <v>44.95</v>
      </c>
      <c r="C648">
        <v>10.4</v>
      </c>
      <c r="D648" t="s">
        <v>4680</v>
      </c>
      <c r="E648" t="s">
        <v>4680</v>
      </c>
      <c r="F648" t="s">
        <v>4680</v>
      </c>
      <c r="G648" t="s">
        <v>4681</v>
      </c>
      <c r="H648" t="s">
        <v>4680</v>
      </c>
      <c r="K648" t="s">
        <v>1293</v>
      </c>
      <c r="L648">
        <v>44.95</v>
      </c>
      <c r="M648" t="str">
        <f t="shared" si="20"/>
        <v>OVERWEIGHT</v>
      </c>
      <c r="N648">
        <v>10.4</v>
      </c>
      <c r="O648" t="str">
        <f t="shared" si="21"/>
        <v>DIABETES</v>
      </c>
      <c r="P648" t="s">
        <v>4680</v>
      </c>
      <c r="Q648" t="s">
        <v>4680</v>
      </c>
      <c r="R648" t="s">
        <v>4680</v>
      </c>
      <c r="S648" t="s">
        <v>4681</v>
      </c>
      <c r="T648" t="s">
        <v>4680</v>
      </c>
    </row>
    <row r="649" spans="1:20" x14ac:dyDescent="0.35">
      <c r="A649" t="s">
        <v>1295</v>
      </c>
      <c r="B649">
        <v>35.54</v>
      </c>
      <c r="C649">
        <v>10.67</v>
      </c>
      <c r="D649" t="s">
        <v>4680</v>
      </c>
      <c r="E649" t="s">
        <v>4680</v>
      </c>
      <c r="F649" t="s">
        <v>4680</v>
      </c>
      <c r="G649" t="s">
        <v>4681</v>
      </c>
      <c r="H649" t="s">
        <v>4680</v>
      </c>
      <c r="K649" t="s">
        <v>1295</v>
      </c>
      <c r="L649">
        <v>35.54</v>
      </c>
      <c r="M649" t="str">
        <f t="shared" si="20"/>
        <v>OVERWEIGHT</v>
      </c>
      <c r="N649">
        <v>10.67</v>
      </c>
      <c r="O649" t="str">
        <f t="shared" si="21"/>
        <v>DIABETES</v>
      </c>
      <c r="P649" t="s">
        <v>4680</v>
      </c>
      <c r="Q649" t="s">
        <v>4680</v>
      </c>
      <c r="R649" t="s">
        <v>4680</v>
      </c>
      <c r="S649" t="s">
        <v>4681</v>
      </c>
      <c r="T649" t="s">
        <v>4680</v>
      </c>
    </row>
    <row r="650" spans="1:20" x14ac:dyDescent="0.35">
      <c r="A650" t="s">
        <v>1297</v>
      </c>
      <c r="B650">
        <v>39.799999999999997</v>
      </c>
      <c r="C650">
        <v>4.6500000000000004</v>
      </c>
      <c r="D650" t="s">
        <v>4682</v>
      </c>
      <c r="E650" t="s">
        <v>4680</v>
      </c>
      <c r="F650" t="s">
        <v>4680</v>
      </c>
      <c r="G650">
        <v>2</v>
      </c>
      <c r="H650" t="s">
        <v>4680</v>
      </c>
      <c r="K650" t="s">
        <v>1297</v>
      </c>
      <c r="L650">
        <v>39.799999999999997</v>
      </c>
      <c r="M650" t="str">
        <f t="shared" si="20"/>
        <v>OVERWEIGHT</v>
      </c>
      <c r="N650">
        <v>4.6500000000000004</v>
      </c>
      <c r="O650" t="str">
        <f t="shared" si="21"/>
        <v>NORMAL</v>
      </c>
      <c r="P650" t="s">
        <v>4682</v>
      </c>
      <c r="Q650" t="s">
        <v>4680</v>
      </c>
      <c r="R650" t="s">
        <v>4680</v>
      </c>
      <c r="S650">
        <v>2</v>
      </c>
      <c r="T650" t="s">
        <v>4680</v>
      </c>
    </row>
    <row r="651" spans="1:20" x14ac:dyDescent="0.35">
      <c r="A651" t="s">
        <v>1299</v>
      </c>
      <c r="B651">
        <v>33.659999999999997</v>
      </c>
      <c r="C651">
        <v>5.65</v>
      </c>
      <c r="D651" t="s">
        <v>4682</v>
      </c>
      <c r="E651" t="s">
        <v>4680</v>
      </c>
      <c r="F651" t="s">
        <v>4680</v>
      </c>
      <c r="G651">
        <v>2</v>
      </c>
      <c r="H651" t="s">
        <v>4680</v>
      </c>
      <c r="K651" t="s">
        <v>1299</v>
      </c>
      <c r="L651">
        <v>33.659999999999997</v>
      </c>
      <c r="M651" t="str">
        <f t="shared" si="20"/>
        <v>OVERWEIGHT</v>
      </c>
      <c r="N651">
        <v>5.65</v>
      </c>
      <c r="O651" t="str">
        <f t="shared" si="21"/>
        <v>NORMAL</v>
      </c>
      <c r="P651" t="s">
        <v>4682</v>
      </c>
      <c r="Q651" t="s">
        <v>4680</v>
      </c>
      <c r="R651" t="s">
        <v>4680</v>
      </c>
      <c r="S651">
        <v>2</v>
      </c>
      <c r="T651" t="s">
        <v>4680</v>
      </c>
    </row>
    <row r="652" spans="1:20" x14ac:dyDescent="0.35">
      <c r="A652" t="s">
        <v>1301</v>
      </c>
      <c r="B652">
        <v>35.5</v>
      </c>
      <c r="C652">
        <v>11.97</v>
      </c>
      <c r="D652" t="s">
        <v>4680</v>
      </c>
      <c r="E652" t="s">
        <v>4680</v>
      </c>
      <c r="F652" t="s">
        <v>4680</v>
      </c>
      <c r="G652" t="s">
        <v>4681</v>
      </c>
      <c r="H652" t="s">
        <v>4680</v>
      </c>
      <c r="K652" t="s">
        <v>1301</v>
      </c>
      <c r="L652">
        <v>35.5</v>
      </c>
      <c r="M652" t="str">
        <f t="shared" si="20"/>
        <v>OVERWEIGHT</v>
      </c>
      <c r="N652">
        <v>11.97</v>
      </c>
      <c r="O652" t="str">
        <f t="shared" si="21"/>
        <v>DIABETES</v>
      </c>
      <c r="P652" t="s">
        <v>4680</v>
      </c>
      <c r="Q652" t="s">
        <v>4680</v>
      </c>
      <c r="R652" t="s">
        <v>4680</v>
      </c>
      <c r="S652" t="s">
        <v>4681</v>
      </c>
      <c r="T652" t="s">
        <v>4680</v>
      </c>
    </row>
    <row r="653" spans="1:20" x14ac:dyDescent="0.35">
      <c r="A653" t="s">
        <v>1303</v>
      </c>
      <c r="B653">
        <v>41.63</v>
      </c>
      <c r="C653">
        <v>6.71</v>
      </c>
      <c r="D653" t="s">
        <v>4680</v>
      </c>
      <c r="E653" t="s">
        <v>4680</v>
      </c>
      <c r="F653" t="s">
        <v>4680</v>
      </c>
      <c r="G653" t="s">
        <v>4681</v>
      </c>
      <c r="H653" t="s">
        <v>4680</v>
      </c>
      <c r="K653" t="s">
        <v>1303</v>
      </c>
      <c r="L653">
        <v>41.63</v>
      </c>
      <c r="M653" t="str">
        <f t="shared" si="20"/>
        <v>OVERWEIGHT</v>
      </c>
      <c r="N653">
        <v>6.71</v>
      </c>
      <c r="O653" t="str">
        <f t="shared" si="21"/>
        <v>DIABETES</v>
      </c>
      <c r="P653" t="s">
        <v>4680</v>
      </c>
      <c r="Q653" t="s">
        <v>4680</v>
      </c>
      <c r="R653" t="s">
        <v>4680</v>
      </c>
      <c r="S653" t="s">
        <v>4681</v>
      </c>
      <c r="T653" t="s">
        <v>4680</v>
      </c>
    </row>
    <row r="654" spans="1:20" x14ac:dyDescent="0.35">
      <c r="A654" t="s">
        <v>1305</v>
      </c>
      <c r="B654">
        <v>46.49</v>
      </c>
      <c r="C654">
        <v>11.92</v>
      </c>
      <c r="D654" t="s">
        <v>4680</v>
      </c>
      <c r="E654" t="s">
        <v>4680</v>
      </c>
      <c r="F654" t="s">
        <v>4680</v>
      </c>
      <c r="G654" t="s">
        <v>4681</v>
      </c>
      <c r="H654" t="s">
        <v>4680</v>
      </c>
      <c r="K654" t="s">
        <v>1305</v>
      </c>
      <c r="L654">
        <v>46.49</v>
      </c>
      <c r="M654" t="str">
        <f t="shared" si="20"/>
        <v>OVERWEIGHT</v>
      </c>
      <c r="N654">
        <v>11.92</v>
      </c>
      <c r="O654" t="str">
        <f t="shared" si="21"/>
        <v>DIABETES</v>
      </c>
      <c r="P654" t="s">
        <v>4680</v>
      </c>
      <c r="Q654" t="s">
        <v>4680</v>
      </c>
      <c r="R654" t="s">
        <v>4680</v>
      </c>
      <c r="S654" t="s">
        <v>4681</v>
      </c>
      <c r="T654" t="s">
        <v>4680</v>
      </c>
    </row>
    <row r="655" spans="1:20" x14ac:dyDescent="0.35">
      <c r="A655" t="s">
        <v>1307</v>
      </c>
      <c r="B655">
        <v>43.29</v>
      </c>
      <c r="C655">
        <v>5.35</v>
      </c>
      <c r="D655" t="s">
        <v>4680</v>
      </c>
      <c r="E655" t="s">
        <v>4680</v>
      </c>
      <c r="F655" t="s">
        <v>4680</v>
      </c>
      <c r="G655">
        <v>2</v>
      </c>
      <c r="H655" t="s">
        <v>4680</v>
      </c>
      <c r="K655" t="s">
        <v>1307</v>
      </c>
      <c r="L655">
        <v>43.29</v>
      </c>
      <c r="M655" t="str">
        <f t="shared" si="20"/>
        <v>OVERWEIGHT</v>
      </c>
      <c r="N655">
        <v>5.35</v>
      </c>
      <c r="O655" t="str">
        <f t="shared" si="21"/>
        <v>NORMAL</v>
      </c>
      <c r="P655" t="s">
        <v>4680</v>
      </c>
      <c r="Q655" t="s">
        <v>4680</v>
      </c>
      <c r="R655" t="s">
        <v>4680</v>
      </c>
      <c r="S655">
        <v>2</v>
      </c>
      <c r="T655" t="s">
        <v>4680</v>
      </c>
    </row>
    <row r="656" spans="1:20" x14ac:dyDescent="0.35">
      <c r="A656" t="s">
        <v>1309</v>
      </c>
      <c r="B656">
        <v>43.08</v>
      </c>
      <c r="C656">
        <v>8.9600000000000009</v>
      </c>
      <c r="D656" t="s">
        <v>4682</v>
      </c>
      <c r="E656" t="s">
        <v>4680</v>
      </c>
      <c r="F656" t="s">
        <v>4680</v>
      </c>
      <c r="G656">
        <v>1</v>
      </c>
      <c r="H656" t="s">
        <v>4680</v>
      </c>
      <c r="K656" t="s">
        <v>1309</v>
      </c>
      <c r="L656">
        <v>43.08</v>
      </c>
      <c r="M656" t="str">
        <f t="shared" si="20"/>
        <v>OVERWEIGHT</v>
      </c>
      <c r="N656">
        <v>8.9600000000000009</v>
      </c>
      <c r="O656" t="str">
        <f t="shared" si="21"/>
        <v>DIABETES</v>
      </c>
      <c r="P656" t="s">
        <v>4682</v>
      </c>
      <c r="Q656" t="s">
        <v>4680</v>
      </c>
      <c r="R656" t="s">
        <v>4680</v>
      </c>
      <c r="S656">
        <v>1</v>
      </c>
      <c r="T656" t="s">
        <v>4680</v>
      </c>
    </row>
    <row r="657" spans="1:20" x14ac:dyDescent="0.35">
      <c r="A657" t="s">
        <v>1311</v>
      </c>
      <c r="B657">
        <v>39.07</v>
      </c>
      <c r="C657">
        <v>11.93</v>
      </c>
      <c r="D657" t="s">
        <v>4680</v>
      </c>
      <c r="E657" t="s">
        <v>4680</v>
      </c>
      <c r="F657" t="s">
        <v>4680</v>
      </c>
      <c r="G657" t="s">
        <v>4681</v>
      </c>
      <c r="H657" t="s">
        <v>4680</v>
      </c>
      <c r="K657" t="s">
        <v>1311</v>
      </c>
      <c r="L657">
        <v>39.07</v>
      </c>
      <c r="M657" t="str">
        <f t="shared" si="20"/>
        <v>OVERWEIGHT</v>
      </c>
      <c r="N657">
        <v>11.93</v>
      </c>
      <c r="O657" t="str">
        <f t="shared" si="21"/>
        <v>DIABETES</v>
      </c>
      <c r="P657" t="s">
        <v>4680</v>
      </c>
      <c r="Q657" t="s">
        <v>4680</v>
      </c>
      <c r="R657" t="s">
        <v>4680</v>
      </c>
      <c r="S657" t="s">
        <v>4681</v>
      </c>
      <c r="T657" t="s">
        <v>4680</v>
      </c>
    </row>
    <row r="658" spans="1:20" x14ac:dyDescent="0.35">
      <c r="A658" t="s">
        <v>1313</v>
      </c>
      <c r="B658">
        <v>41.3</v>
      </c>
      <c r="C658">
        <v>9.59</v>
      </c>
      <c r="D658" t="s">
        <v>4680</v>
      </c>
      <c r="E658" t="s">
        <v>4680</v>
      </c>
      <c r="F658" t="s">
        <v>4680</v>
      </c>
      <c r="G658" t="s">
        <v>4681</v>
      </c>
      <c r="H658" t="s">
        <v>4680</v>
      </c>
      <c r="K658" t="s">
        <v>1313</v>
      </c>
      <c r="L658">
        <v>41.3</v>
      </c>
      <c r="M658" t="str">
        <f t="shared" si="20"/>
        <v>OVERWEIGHT</v>
      </c>
      <c r="N658">
        <v>9.59</v>
      </c>
      <c r="O658" t="str">
        <f t="shared" si="21"/>
        <v>DIABETES</v>
      </c>
      <c r="P658" t="s">
        <v>4680</v>
      </c>
      <c r="Q658" t="s">
        <v>4680</v>
      </c>
      <c r="R658" t="s">
        <v>4680</v>
      </c>
      <c r="S658" t="s">
        <v>4681</v>
      </c>
      <c r="T658" t="s">
        <v>4680</v>
      </c>
    </row>
    <row r="659" spans="1:20" x14ac:dyDescent="0.35">
      <c r="A659" t="s">
        <v>1315</v>
      </c>
      <c r="B659">
        <v>42.95</v>
      </c>
      <c r="C659">
        <v>11.88</v>
      </c>
      <c r="D659" t="s">
        <v>4682</v>
      </c>
      <c r="E659" t="s">
        <v>4680</v>
      </c>
      <c r="F659" t="s">
        <v>4680</v>
      </c>
      <c r="G659">
        <v>2</v>
      </c>
      <c r="H659" t="s">
        <v>4680</v>
      </c>
      <c r="K659" t="s">
        <v>1315</v>
      </c>
      <c r="L659">
        <v>42.95</v>
      </c>
      <c r="M659" t="str">
        <f t="shared" si="20"/>
        <v>OVERWEIGHT</v>
      </c>
      <c r="N659">
        <v>11.88</v>
      </c>
      <c r="O659" t="str">
        <f t="shared" si="21"/>
        <v>DIABETES</v>
      </c>
      <c r="P659" t="s">
        <v>4682</v>
      </c>
      <c r="Q659" t="s">
        <v>4680</v>
      </c>
      <c r="R659" t="s">
        <v>4680</v>
      </c>
      <c r="S659">
        <v>2</v>
      </c>
      <c r="T659" t="s">
        <v>4680</v>
      </c>
    </row>
    <row r="660" spans="1:20" x14ac:dyDescent="0.35">
      <c r="A660" t="s">
        <v>1317</v>
      </c>
      <c r="B660">
        <v>46.96</v>
      </c>
      <c r="C660">
        <v>4.6399999999999997</v>
      </c>
      <c r="D660" t="s">
        <v>4680</v>
      </c>
      <c r="E660" t="s">
        <v>4680</v>
      </c>
      <c r="F660" t="s">
        <v>4683</v>
      </c>
      <c r="G660">
        <v>1</v>
      </c>
      <c r="H660" t="s">
        <v>4680</v>
      </c>
      <c r="K660" t="s">
        <v>1317</v>
      </c>
      <c r="L660">
        <v>46.96</v>
      </c>
      <c r="M660" t="str">
        <f t="shared" si="20"/>
        <v>OVERWEIGHT</v>
      </c>
      <c r="N660">
        <v>4.6399999999999997</v>
      </c>
      <c r="O660" t="str">
        <f t="shared" si="21"/>
        <v>NORMAL</v>
      </c>
      <c r="P660" t="s">
        <v>4680</v>
      </c>
      <c r="Q660" t="s">
        <v>4680</v>
      </c>
      <c r="R660" t="s">
        <v>4683</v>
      </c>
      <c r="S660">
        <v>1</v>
      </c>
      <c r="T660" t="s">
        <v>4680</v>
      </c>
    </row>
    <row r="661" spans="1:20" x14ac:dyDescent="0.35">
      <c r="A661" t="s">
        <v>1319</v>
      </c>
      <c r="B661">
        <v>30.495000000000001</v>
      </c>
      <c r="C661">
        <v>9.5299999999999994</v>
      </c>
      <c r="D661" t="s">
        <v>4680</v>
      </c>
      <c r="E661" t="s">
        <v>4680</v>
      </c>
      <c r="F661" t="s">
        <v>4680</v>
      </c>
      <c r="G661" t="s">
        <v>4681</v>
      </c>
      <c r="H661" t="s">
        <v>4680</v>
      </c>
      <c r="K661" t="s">
        <v>1319</v>
      </c>
      <c r="L661">
        <v>30.495000000000001</v>
      </c>
      <c r="M661" t="str">
        <f t="shared" si="20"/>
        <v>OVERWEIGHT</v>
      </c>
      <c r="N661">
        <v>9.5299999999999994</v>
      </c>
      <c r="O661" t="str">
        <f t="shared" si="21"/>
        <v>DIABETES</v>
      </c>
      <c r="P661" t="s">
        <v>4680</v>
      </c>
      <c r="Q661" t="s">
        <v>4680</v>
      </c>
      <c r="R661" t="s">
        <v>4680</v>
      </c>
      <c r="S661" t="s">
        <v>4681</v>
      </c>
      <c r="T661" t="s">
        <v>4680</v>
      </c>
    </row>
    <row r="662" spans="1:20" x14ac:dyDescent="0.35">
      <c r="A662" t="s">
        <v>1321</v>
      </c>
      <c r="B662">
        <v>17.954999999999998</v>
      </c>
      <c r="C662">
        <v>5.29</v>
      </c>
      <c r="D662" t="s">
        <v>4682</v>
      </c>
      <c r="E662" t="s">
        <v>4680</v>
      </c>
      <c r="F662" t="s">
        <v>4680</v>
      </c>
      <c r="G662">
        <v>1</v>
      </c>
      <c r="H662" t="s">
        <v>4682</v>
      </c>
      <c r="K662" t="s">
        <v>1321</v>
      </c>
      <c r="L662">
        <v>17.954999999999998</v>
      </c>
      <c r="M662" t="str">
        <f t="shared" si="20"/>
        <v>Underweight</v>
      </c>
      <c r="N662">
        <v>5.29</v>
      </c>
      <c r="O662" t="str">
        <f t="shared" si="21"/>
        <v>NORMAL</v>
      </c>
      <c r="P662" t="s">
        <v>4682</v>
      </c>
      <c r="Q662" t="s">
        <v>4680</v>
      </c>
      <c r="R662" t="s">
        <v>4680</v>
      </c>
      <c r="S662">
        <v>1</v>
      </c>
      <c r="T662" t="s">
        <v>4682</v>
      </c>
    </row>
    <row r="663" spans="1:20" x14ac:dyDescent="0.35">
      <c r="A663" t="s">
        <v>1323</v>
      </c>
      <c r="B663">
        <v>25.6</v>
      </c>
      <c r="C663">
        <v>10.95</v>
      </c>
      <c r="D663" t="s">
        <v>4680</v>
      </c>
      <c r="E663" t="s">
        <v>4680</v>
      </c>
      <c r="F663" t="s">
        <v>4680</v>
      </c>
      <c r="G663">
        <v>3</v>
      </c>
      <c r="H663" t="s">
        <v>4680</v>
      </c>
      <c r="K663" t="s">
        <v>1323</v>
      </c>
      <c r="L663">
        <v>25.6</v>
      </c>
      <c r="M663" t="str">
        <f t="shared" si="20"/>
        <v>OBESITY</v>
      </c>
      <c r="N663">
        <v>10.95</v>
      </c>
      <c r="O663" t="str">
        <f t="shared" si="21"/>
        <v>DIABETES</v>
      </c>
      <c r="P663" t="s">
        <v>4680</v>
      </c>
      <c r="Q663" t="s">
        <v>4680</v>
      </c>
      <c r="R663" t="s">
        <v>4680</v>
      </c>
      <c r="S663">
        <v>3</v>
      </c>
      <c r="T663" t="s">
        <v>4680</v>
      </c>
    </row>
    <row r="664" spans="1:20" x14ac:dyDescent="0.35">
      <c r="A664" t="s">
        <v>1325</v>
      </c>
      <c r="B664">
        <v>34.21</v>
      </c>
      <c r="C664">
        <v>9.17</v>
      </c>
      <c r="D664" t="s">
        <v>4680</v>
      </c>
      <c r="E664" t="s">
        <v>4680</v>
      </c>
      <c r="F664" t="s">
        <v>4680</v>
      </c>
      <c r="G664" t="s">
        <v>4681</v>
      </c>
      <c r="H664" t="s">
        <v>4680</v>
      </c>
      <c r="K664" t="s">
        <v>1325</v>
      </c>
      <c r="L664">
        <v>34.21</v>
      </c>
      <c r="M664" t="str">
        <f t="shared" si="20"/>
        <v>OVERWEIGHT</v>
      </c>
      <c r="N664">
        <v>9.17</v>
      </c>
      <c r="O664" t="str">
        <f t="shared" si="21"/>
        <v>DIABETES</v>
      </c>
      <c r="P664" t="s">
        <v>4680</v>
      </c>
      <c r="Q664" t="s">
        <v>4680</v>
      </c>
      <c r="R664" t="s">
        <v>4680</v>
      </c>
      <c r="S664" t="s">
        <v>4681</v>
      </c>
      <c r="T664" t="s">
        <v>4680</v>
      </c>
    </row>
    <row r="665" spans="1:20" x14ac:dyDescent="0.35">
      <c r="A665" t="s">
        <v>1327</v>
      </c>
      <c r="B665">
        <v>39.74</v>
      </c>
      <c r="C665">
        <v>7.39</v>
      </c>
      <c r="D665" t="s">
        <v>4680</v>
      </c>
      <c r="E665" t="s">
        <v>4680</v>
      </c>
      <c r="F665" t="s">
        <v>4680</v>
      </c>
      <c r="G665" t="s">
        <v>4681</v>
      </c>
      <c r="H665" t="s">
        <v>4680</v>
      </c>
      <c r="K665" t="s">
        <v>1327</v>
      </c>
      <c r="L665">
        <v>39.74</v>
      </c>
      <c r="M665" t="str">
        <f t="shared" si="20"/>
        <v>OVERWEIGHT</v>
      </c>
      <c r="N665">
        <v>7.39</v>
      </c>
      <c r="O665" t="str">
        <f t="shared" si="21"/>
        <v>DIABETES</v>
      </c>
      <c r="P665" t="s">
        <v>4680</v>
      </c>
      <c r="Q665" t="s">
        <v>4680</v>
      </c>
      <c r="R665" t="s">
        <v>4680</v>
      </c>
      <c r="S665" t="s">
        <v>4681</v>
      </c>
      <c r="T665" t="s">
        <v>4680</v>
      </c>
    </row>
    <row r="666" spans="1:20" x14ac:dyDescent="0.35">
      <c r="A666" t="s">
        <v>1329</v>
      </c>
      <c r="B666">
        <v>49.53</v>
      </c>
      <c r="C666">
        <v>9.1300000000000008</v>
      </c>
      <c r="D666" t="s">
        <v>4682</v>
      </c>
      <c r="E666" t="s">
        <v>4680</v>
      </c>
      <c r="F666" t="s">
        <v>4680</v>
      </c>
      <c r="G666" t="s">
        <v>4681</v>
      </c>
      <c r="H666" t="s">
        <v>4680</v>
      </c>
      <c r="K666" t="s">
        <v>1329</v>
      </c>
      <c r="L666">
        <v>49.53</v>
      </c>
      <c r="M666" t="str">
        <f t="shared" si="20"/>
        <v>OVERWEIGHT</v>
      </c>
      <c r="N666">
        <v>9.1300000000000008</v>
      </c>
      <c r="O666" t="str">
        <f t="shared" si="21"/>
        <v>DIABETES</v>
      </c>
      <c r="P666" t="s">
        <v>4682</v>
      </c>
      <c r="Q666" t="s">
        <v>4680</v>
      </c>
      <c r="R666" t="s">
        <v>4680</v>
      </c>
      <c r="S666" t="s">
        <v>4681</v>
      </c>
      <c r="T666" t="s">
        <v>4680</v>
      </c>
    </row>
    <row r="667" spans="1:20" x14ac:dyDescent="0.35">
      <c r="A667" t="s">
        <v>1331</v>
      </c>
      <c r="B667">
        <v>39.33</v>
      </c>
      <c r="C667">
        <v>10.4</v>
      </c>
      <c r="D667" t="s">
        <v>4680</v>
      </c>
      <c r="E667" t="s">
        <v>4680</v>
      </c>
      <c r="F667" t="s">
        <v>4680</v>
      </c>
      <c r="G667">
        <v>3</v>
      </c>
      <c r="H667" t="s">
        <v>4680</v>
      </c>
      <c r="K667" t="s">
        <v>1331</v>
      </c>
      <c r="L667">
        <v>39.33</v>
      </c>
      <c r="M667" t="str">
        <f t="shared" si="20"/>
        <v>OVERWEIGHT</v>
      </c>
      <c r="N667">
        <v>10.4</v>
      </c>
      <c r="O667" t="str">
        <f t="shared" si="21"/>
        <v>DIABETES</v>
      </c>
      <c r="P667" t="s">
        <v>4680</v>
      </c>
      <c r="Q667" t="s">
        <v>4680</v>
      </c>
      <c r="R667" t="s">
        <v>4680</v>
      </c>
      <c r="S667">
        <v>3</v>
      </c>
      <c r="T667" t="s">
        <v>4680</v>
      </c>
    </row>
    <row r="668" spans="1:20" x14ac:dyDescent="0.35">
      <c r="A668" t="s">
        <v>1333</v>
      </c>
      <c r="B668">
        <v>39.979999999999997</v>
      </c>
      <c r="C668">
        <v>9.4600000000000009</v>
      </c>
      <c r="D668" t="s">
        <v>4682</v>
      </c>
      <c r="E668" t="s">
        <v>4680</v>
      </c>
      <c r="F668" t="s">
        <v>4680</v>
      </c>
      <c r="G668">
        <v>2</v>
      </c>
      <c r="H668" t="s">
        <v>4680</v>
      </c>
      <c r="K668" t="s">
        <v>1333</v>
      </c>
      <c r="L668">
        <v>39.979999999999997</v>
      </c>
      <c r="M668" t="str">
        <f t="shared" si="20"/>
        <v>OVERWEIGHT</v>
      </c>
      <c r="N668">
        <v>9.4600000000000009</v>
      </c>
      <c r="O668" t="str">
        <f t="shared" si="21"/>
        <v>DIABETES</v>
      </c>
      <c r="P668" t="s">
        <v>4682</v>
      </c>
      <c r="Q668" t="s">
        <v>4680</v>
      </c>
      <c r="R668" t="s">
        <v>4680</v>
      </c>
      <c r="S668">
        <v>2</v>
      </c>
      <c r="T668" t="s">
        <v>4680</v>
      </c>
    </row>
    <row r="669" spans="1:20" x14ac:dyDescent="0.35">
      <c r="A669" t="s">
        <v>1335</v>
      </c>
      <c r="B669">
        <v>46.51</v>
      </c>
      <c r="C669">
        <v>8.69</v>
      </c>
      <c r="D669" t="s">
        <v>4682</v>
      </c>
      <c r="E669" t="s">
        <v>4680</v>
      </c>
      <c r="F669" t="s">
        <v>4680</v>
      </c>
      <c r="G669" t="s">
        <v>4681</v>
      </c>
      <c r="H669" t="s">
        <v>4680</v>
      </c>
      <c r="K669" t="s">
        <v>1335</v>
      </c>
      <c r="L669">
        <v>46.51</v>
      </c>
      <c r="M669" t="str">
        <f t="shared" si="20"/>
        <v>OVERWEIGHT</v>
      </c>
      <c r="N669">
        <v>8.69</v>
      </c>
      <c r="O669" t="str">
        <f t="shared" si="21"/>
        <v>DIABETES</v>
      </c>
      <c r="P669" t="s">
        <v>4682</v>
      </c>
      <c r="Q669" t="s">
        <v>4680</v>
      </c>
      <c r="R669" t="s">
        <v>4680</v>
      </c>
      <c r="S669" t="s">
        <v>4681</v>
      </c>
      <c r="T669" t="s">
        <v>4680</v>
      </c>
    </row>
    <row r="670" spans="1:20" x14ac:dyDescent="0.35">
      <c r="A670" t="s">
        <v>1337</v>
      </c>
      <c r="B670">
        <v>43.58</v>
      </c>
      <c r="C670">
        <v>4.2300000000000004</v>
      </c>
      <c r="D670" t="s">
        <v>4680</v>
      </c>
      <c r="E670" t="s">
        <v>4680</v>
      </c>
      <c r="F670" t="s">
        <v>4683</v>
      </c>
      <c r="G670">
        <v>1</v>
      </c>
      <c r="H670" t="s">
        <v>4680</v>
      </c>
      <c r="K670" t="s">
        <v>1337</v>
      </c>
      <c r="L670">
        <v>43.58</v>
      </c>
      <c r="M670" t="str">
        <f t="shared" si="20"/>
        <v>OVERWEIGHT</v>
      </c>
      <c r="N670">
        <v>4.2300000000000004</v>
      </c>
      <c r="O670" t="str">
        <f t="shared" si="21"/>
        <v>NORMAL</v>
      </c>
      <c r="P670" t="s">
        <v>4680</v>
      </c>
      <c r="Q670" t="s">
        <v>4680</v>
      </c>
      <c r="R670" t="s">
        <v>4683</v>
      </c>
      <c r="S670">
        <v>1</v>
      </c>
      <c r="T670" t="s">
        <v>4680</v>
      </c>
    </row>
    <row r="671" spans="1:20" x14ac:dyDescent="0.35">
      <c r="A671" t="s">
        <v>1339</v>
      </c>
      <c r="B671">
        <v>42.28</v>
      </c>
      <c r="C671">
        <v>9.16</v>
      </c>
      <c r="D671" t="s">
        <v>4682</v>
      </c>
      <c r="E671" t="s">
        <v>4680</v>
      </c>
      <c r="F671" t="s">
        <v>4680</v>
      </c>
      <c r="G671">
        <v>1</v>
      </c>
      <c r="H671" t="s">
        <v>4680</v>
      </c>
      <c r="K671" t="s">
        <v>1339</v>
      </c>
      <c r="L671">
        <v>42.28</v>
      </c>
      <c r="M671" t="str">
        <f t="shared" si="20"/>
        <v>OVERWEIGHT</v>
      </c>
      <c r="N671">
        <v>9.16</v>
      </c>
      <c r="O671" t="str">
        <f t="shared" si="21"/>
        <v>DIABETES</v>
      </c>
      <c r="P671" t="s">
        <v>4682</v>
      </c>
      <c r="Q671" t="s">
        <v>4680</v>
      </c>
      <c r="R671" t="s">
        <v>4680</v>
      </c>
      <c r="S671">
        <v>1</v>
      </c>
      <c r="T671" t="s">
        <v>4680</v>
      </c>
    </row>
    <row r="672" spans="1:20" x14ac:dyDescent="0.35">
      <c r="A672" t="s">
        <v>1341</v>
      </c>
      <c r="B672">
        <v>35.520000000000003</v>
      </c>
      <c r="C672">
        <v>8.26</v>
      </c>
      <c r="D672" t="s">
        <v>4680</v>
      </c>
      <c r="E672" t="s">
        <v>4680</v>
      </c>
      <c r="F672" t="s">
        <v>4680</v>
      </c>
      <c r="G672" t="s">
        <v>4681</v>
      </c>
      <c r="H672" t="s">
        <v>4680</v>
      </c>
      <c r="K672" t="s">
        <v>1341</v>
      </c>
      <c r="L672">
        <v>35.520000000000003</v>
      </c>
      <c r="M672" t="str">
        <f t="shared" si="20"/>
        <v>OVERWEIGHT</v>
      </c>
      <c r="N672">
        <v>8.26</v>
      </c>
      <c r="O672" t="str">
        <f t="shared" si="21"/>
        <v>DIABETES</v>
      </c>
      <c r="P672" t="s">
        <v>4680</v>
      </c>
      <c r="Q672" t="s">
        <v>4680</v>
      </c>
      <c r="R672" t="s">
        <v>4680</v>
      </c>
      <c r="S672" t="s">
        <v>4681</v>
      </c>
      <c r="T672" t="s">
        <v>4680</v>
      </c>
    </row>
    <row r="673" spans="1:20" x14ac:dyDescent="0.35">
      <c r="A673" t="s">
        <v>1343</v>
      </c>
      <c r="B673">
        <v>33.6</v>
      </c>
      <c r="C673">
        <v>11.25</v>
      </c>
      <c r="D673" t="s">
        <v>4680</v>
      </c>
      <c r="E673" t="s">
        <v>4680</v>
      </c>
      <c r="F673" t="s">
        <v>4680</v>
      </c>
      <c r="G673" t="s">
        <v>4681</v>
      </c>
      <c r="H673" t="s">
        <v>4680</v>
      </c>
      <c r="K673" t="s">
        <v>1343</v>
      </c>
      <c r="L673">
        <v>33.6</v>
      </c>
      <c r="M673" t="str">
        <f t="shared" si="20"/>
        <v>OVERWEIGHT</v>
      </c>
      <c r="N673">
        <v>11.25</v>
      </c>
      <c r="O673" t="str">
        <f t="shared" si="21"/>
        <v>DIABETES</v>
      </c>
      <c r="P673" t="s">
        <v>4680</v>
      </c>
      <c r="Q673" t="s">
        <v>4680</v>
      </c>
      <c r="R673" t="s">
        <v>4680</v>
      </c>
      <c r="S673" t="s">
        <v>4681</v>
      </c>
      <c r="T673" t="s">
        <v>4680</v>
      </c>
    </row>
    <row r="674" spans="1:20" x14ac:dyDescent="0.35">
      <c r="A674" t="s">
        <v>1345</v>
      </c>
      <c r="B674">
        <v>22.42</v>
      </c>
      <c r="C674">
        <v>6.74</v>
      </c>
      <c r="D674" t="s">
        <v>4680</v>
      </c>
      <c r="E674" t="s">
        <v>4680</v>
      </c>
      <c r="F674" t="s">
        <v>4680</v>
      </c>
      <c r="G674" t="s">
        <v>4681</v>
      </c>
      <c r="H674" t="s">
        <v>4682</v>
      </c>
      <c r="K674" t="s">
        <v>1345</v>
      </c>
      <c r="L674">
        <v>22.42</v>
      </c>
      <c r="M674" t="str">
        <f t="shared" si="20"/>
        <v>Normal</v>
      </c>
      <c r="N674">
        <v>6.74</v>
      </c>
      <c r="O674" t="str">
        <f t="shared" si="21"/>
        <v>DIABETES</v>
      </c>
      <c r="P674" t="s">
        <v>4680</v>
      </c>
      <c r="Q674" t="s">
        <v>4680</v>
      </c>
      <c r="R674" t="s">
        <v>4680</v>
      </c>
      <c r="S674" t="s">
        <v>4681</v>
      </c>
      <c r="T674" t="s">
        <v>4682</v>
      </c>
    </row>
    <row r="675" spans="1:20" x14ac:dyDescent="0.35">
      <c r="A675" t="s">
        <v>1347</v>
      </c>
      <c r="B675">
        <v>46.86</v>
      </c>
      <c r="C675">
        <v>4.87</v>
      </c>
      <c r="D675" t="s">
        <v>4680</v>
      </c>
      <c r="E675" t="s">
        <v>4680</v>
      </c>
      <c r="F675" t="s">
        <v>4680</v>
      </c>
      <c r="G675" t="s">
        <v>4681</v>
      </c>
      <c r="H675" t="s">
        <v>4680</v>
      </c>
      <c r="K675" t="s">
        <v>1347</v>
      </c>
      <c r="L675">
        <v>46.86</v>
      </c>
      <c r="M675" t="str">
        <f t="shared" si="20"/>
        <v>OVERWEIGHT</v>
      </c>
      <c r="N675">
        <v>4.87</v>
      </c>
      <c r="O675" t="str">
        <f t="shared" si="21"/>
        <v>NORMAL</v>
      </c>
      <c r="P675" t="s">
        <v>4680</v>
      </c>
      <c r="Q675" t="s">
        <v>4680</v>
      </c>
      <c r="R675" t="s">
        <v>4680</v>
      </c>
      <c r="S675" t="s">
        <v>4681</v>
      </c>
      <c r="T675" t="s">
        <v>4680</v>
      </c>
    </row>
    <row r="676" spans="1:20" x14ac:dyDescent="0.35">
      <c r="A676" t="s">
        <v>1349</v>
      </c>
      <c r="B676">
        <v>32.965000000000003</v>
      </c>
      <c r="C676">
        <v>6.68</v>
      </c>
      <c r="D676" t="s">
        <v>4680</v>
      </c>
      <c r="E676" t="s">
        <v>4680</v>
      </c>
      <c r="F676" t="s">
        <v>4680</v>
      </c>
      <c r="G676">
        <v>3</v>
      </c>
      <c r="H676" t="s">
        <v>4680</v>
      </c>
      <c r="K676" t="s">
        <v>1349</v>
      </c>
      <c r="L676">
        <v>32.965000000000003</v>
      </c>
      <c r="M676" t="str">
        <f t="shared" si="20"/>
        <v>OVERWEIGHT</v>
      </c>
      <c r="N676">
        <v>6.68</v>
      </c>
      <c r="O676" t="str">
        <f t="shared" si="21"/>
        <v>DIABETES</v>
      </c>
      <c r="P676" t="s">
        <v>4680</v>
      </c>
      <c r="Q676" t="s">
        <v>4680</v>
      </c>
      <c r="R676" t="s">
        <v>4680</v>
      </c>
      <c r="S676">
        <v>3</v>
      </c>
      <c r="T676" t="s">
        <v>4680</v>
      </c>
    </row>
    <row r="677" spans="1:20" x14ac:dyDescent="0.35">
      <c r="A677" t="s">
        <v>1351</v>
      </c>
      <c r="B677">
        <v>39.340000000000003</v>
      </c>
      <c r="C677">
        <v>5.0199999999999996</v>
      </c>
      <c r="D677" t="s">
        <v>4682</v>
      </c>
      <c r="E677" t="s">
        <v>4680</v>
      </c>
      <c r="F677" t="s">
        <v>4683</v>
      </c>
      <c r="G677">
        <v>1</v>
      </c>
      <c r="H677" t="s">
        <v>4680</v>
      </c>
      <c r="K677" t="s">
        <v>1351</v>
      </c>
      <c r="L677">
        <v>39.340000000000003</v>
      </c>
      <c r="M677" t="str">
        <f t="shared" si="20"/>
        <v>OVERWEIGHT</v>
      </c>
      <c r="N677">
        <v>5.0199999999999996</v>
      </c>
      <c r="O677" t="str">
        <f t="shared" si="21"/>
        <v>NORMAL</v>
      </c>
      <c r="P677" t="s">
        <v>4682</v>
      </c>
      <c r="Q677" t="s">
        <v>4680</v>
      </c>
      <c r="R677" t="s">
        <v>4683</v>
      </c>
      <c r="S677">
        <v>1</v>
      </c>
      <c r="T677" t="s">
        <v>4680</v>
      </c>
    </row>
    <row r="678" spans="1:20" x14ac:dyDescent="0.35">
      <c r="A678" t="s">
        <v>1353</v>
      </c>
      <c r="B678">
        <v>47</v>
      </c>
      <c r="C678">
        <v>10.64</v>
      </c>
      <c r="D678" t="s">
        <v>4682</v>
      </c>
      <c r="E678" t="s">
        <v>4680</v>
      </c>
      <c r="F678" t="s">
        <v>4680</v>
      </c>
      <c r="G678" t="s">
        <v>4681</v>
      </c>
      <c r="H678" t="s">
        <v>4680</v>
      </c>
      <c r="K678" t="s">
        <v>1353</v>
      </c>
      <c r="L678">
        <v>47</v>
      </c>
      <c r="M678" t="str">
        <f t="shared" si="20"/>
        <v>OVERWEIGHT</v>
      </c>
      <c r="N678">
        <v>10.64</v>
      </c>
      <c r="O678" t="str">
        <f t="shared" si="21"/>
        <v>DIABETES</v>
      </c>
      <c r="P678" t="s">
        <v>4682</v>
      </c>
      <c r="Q678" t="s">
        <v>4680</v>
      </c>
      <c r="R678" t="s">
        <v>4680</v>
      </c>
      <c r="S678" t="s">
        <v>4681</v>
      </c>
      <c r="T678" t="s">
        <v>4680</v>
      </c>
    </row>
    <row r="679" spans="1:20" x14ac:dyDescent="0.35">
      <c r="A679" t="s">
        <v>1355</v>
      </c>
      <c r="B679">
        <v>36.71</v>
      </c>
      <c r="C679">
        <v>8.74</v>
      </c>
      <c r="D679" t="s">
        <v>4682</v>
      </c>
      <c r="E679" t="s">
        <v>4680</v>
      </c>
      <c r="F679" t="s">
        <v>4680</v>
      </c>
      <c r="G679" t="s">
        <v>4681</v>
      </c>
      <c r="H679" t="s">
        <v>4680</v>
      </c>
      <c r="K679" t="s">
        <v>1355</v>
      </c>
      <c r="L679">
        <v>36.71</v>
      </c>
      <c r="M679" t="str">
        <f t="shared" si="20"/>
        <v>OVERWEIGHT</v>
      </c>
      <c r="N679">
        <v>8.74</v>
      </c>
      <c r="O679" t="str">
        <f t="shared" si="21"/>
        <v>DIABETES</v>
      </c>
      <c r="P679" t="s">
        <v>4682</v>
      </c>
      <c r="Q679" t="s">
        <v>4680</v>
      </c>
      <c r="R679" t="s">
        <v>4680</v>
      </c>
      <c r="S679" t="s">
        <v>4681</v>
      </c>
      <c r="T679" t="s">
        <v>4680</v>
      </c>
    </row>
    <row r="680" spans="1:20" x14ac:dyDescent="0.35">
      <c r="A680" t="s">
        <v>1357</v>
      </c>
      <c r="B680">
        <v>53.48</v>
      </c>
      <c r="C680">
        <v>5.64</v>
      </c>
      <c r="D680" t="s">
        <v>4680</v>
      </c>
      <c r="E680" t="s">
        <v>4680</v>
      </c>
      <c r="F680" t="s">
        <v>4680</v>
      </c>
      <c r="G680" t="s">
        <v>4681</v>
      </c>
      <c r="H680" t="s">
        <v>4680</v>
      </c>
      <c r="K680" t="s">
        <v>1357</v>
      </c>
      <c r="L680">
        <v>53.48</v>
      </c>
      <c r="M680" t="str">
        <f t="shared" si="20"/>
        <v>OVERWEIGHT</v>
      </c>
      <c r="N680">
        <v>5.64</v>
      </c>
      <c r="O680" t="str">
        <f t="shared" si="21"/>
        <v>NORMAL</v>
      </c>
      <c r="P680" t="s">
        <v>4680</v>
      </c>
      <c r="Q680" t="s">
        <v>4680</v>
      </c>
      <c r="R680" t="s">
        <v>4680</v>
      </c>
      <c r="S680" t="s">
        <v>4681</v>
      </c>
      <c r="T680" t="s">
        <v>4680</v>
      </c>
    </row>
    <row r="681" spans="1:20" x14ac:dyDescent="0.35">
      <c r="A681" t="s">
        <v>1359</v>
      </c>
      <c r="B681">
        <v>35.5</v>
      </c>
      <c r="C681">
        <v>10.37</v>
      </c>
      <c r="D681" t="s">
        <v>4680</v>
      </c>
      <c r="E681" t="s">
        <v>4680</v>
      </c>
      <c r="F681" t="s">
        <v>4680</v>
      </c>
      <c r="G681" t="s">
        <v>4681</v>
      </c>
      <c r="H681" t="s">
        <v>4680</v>
      </c>
      <c r="K681" t="s">
        <v>1359</v>
      </c>
      <c r="L681">
        <v>35.5</v>
      </c>
      <c r="M681" t="str">
        <f t="shared" si="20"/>
        <v>OVERWEIGHT</v>
      </c>
      <c r="N681">
        <v>10.37</v>
      </c>
      <c r="O681" t="str">
        <f t="shared" si="21"/>
        <v>DIABETES</v>
      </c>
      <c r="P681" t="s">
        <v>4680</v>
      </c>
      <c r="Q681" t="s">
        <v>4680</v>
      </c>
      <c r="R681" t="s">
        <v>4680</v>
      </c>
      <c r="S681" t="s">
        <v>4681</v>
      </c>
      <c r="T681" t="s">
        <v>4680</v>
      </c>
    </row>
    <row r="682" spans="1:20" x14ac:dyDescent="0.35">
      <c r="A682" t="s">
        <v>1361</v>
      </c>
      <c r="B682">
        <v>36.979999999999997</v>
      </c>
      <c r="C682">
        <v>9.56</v>
      </c>
      <c r="D682" t="s">
        <v>4682</v>
      </c>
      <c r="E682" t="s">
        <v>4680</v>
      </c>
      <c r="F682" t="s">
        <v>4680</v>
      </c>
      <c r="G682" t="s">
        <v>4681</v>
      </c>
      <c r="H682" t="s">
        <v>4680</v>
      </c>
      <c r="K682" t="s">
        <v>1361</v>
      </c>
      <c r="L682">
        <v>36.979999999999997</v>
      </c>
      <c r="M682" t="str">
        <f t="shared" si="20"/>
        <v>OVERWEIGHT</v>
      </c>
      <c r="N682">
        <v>9.56</v>
      </c>
      <c r="O682" t="str">
        <f t="shared" si="21"/>
        <v>DIABETES</v>
      </c>
      <c r="P682" t="s">
        <v>4682</v>
      </c>
      <c r="Q682" t="s">
        <v>4680</v>
      </c>
      <c r="R682" t="s">
        <v>4680</v>
      </c>
      <c r="S682" t="s">
        <v>4681</v>
      </c>
      <c r="T682" t="s">
        <v>4680</v>
      </c>
    </row>
    <row r="683" spans="1:20" x14ac:dyDescent="0.35">
      <c r="A683" t="s">
        <v>1363</v>
      </c>
      <c r="B683">
        <v>32.395000000000003</v>
      </c>
      <c r="C683">
        <v>8.23</v>
      </c>
      <c r="D683" t="s">
        <v>4682</v>
      </c>
      <c r="E683" t="s">
        <v>4680</v>
      </c>
      <c r="F683" t="s">
        <v>4683</v>
      </c>
      <c r="G683">
        <v>1</v>
      </c>
      <c r="H683" t="s">
        <v>4680</v>
      </c>
      <c r="K683" t="s">
        <v>1363</v>
      </c>
      <c r="L683">
        <v>32.395000000000003</v>
      </c>
      <c r="M683" t="str">
        <f t="shared" si="20"/>
        <v>OVERWEIGHT</v>
      </c>
      <c r="N683">
        <v>8.23</v>
      </c>
      <c r="O683" t="str">
        <f t="shared" si="21"/>
        <v>DIABETES</v>
      </c>
      <c r="P683" t="s">
        <v>4682</v>
      </c>
      <c r="Q683" t="s">
        <v>4680</v>
      </c>
      <c r="R683" t="s">
        <v>4683</v>
      </c>
      <c r="S683">
        <v>1</v>
      </c>
      <c r="T683" t="s">
        <v>4680</v>
      </c>
    </row>
    <row r="684" spans="1:20" x14ac:dyDescent="0.35">
      <c r="A684" t="s">
        <v>1365</v>
      </c>
      <c r="B684">
        <v>32.729999999999997</v>
      </c>
      <c r="C684">
        <v>7.03</v>
      </c>
      <c r="D684" t="s">
        <v>4680</v>
      </c>
      <c r="E684" t="s">
        <v>4680</v>
      </c>
      <c r="F684" t="s">
        <v>4680</v>
      </c>
      <c r="G684" t="s">
        <v>4681</v>
      </c>
      <c r="H684" t="s">
        <v>4680</v>
      </c>
      <c r="K684" t="s">
        <v>1365</v>
      </c>
      <c r="L684">
        <v>32.729999999999997</v>
      </c>
      <c r="M684" t="str">
        <f t="shared" si="20"/>
        <v>OVERWEIGHT</v>
      </c>
      <c r="N684">
        <v>7.03</v>
      </c>
      <c r="O684" t="str">
        <f t="shared" si="21"/>
        <v>DIABETES</v>
      </c>
      <c r="P684" t="s">
        <v>4680</v>
      </c>
      <c r="Q684" t="s">
        <v>4680</v>
      </c>
      <c r="R684" t="s">
        <v>4680</v>
      </c>
      <c r="S684" t="s">
        <v>4681</v>
      </c>
      <c r="T684" t="s">
        <v>4680</v>
      </c>
    </row>
    <row r="685" spans="1:20" x14ac:dyDescent="0.35">
      <c r="A685" t="s">
        <v>1367</v>
      </c>
      <c r="B685">
        <v>20.52</v>
      </c>
      <c r="C685">
        <v>5.45</v>
      </c>
      <c r="D685" t="s">
        <v>4680</v>
      </c>
      <c r="E685" t="s">
        <v>4680</v>
      </c>
      <c r="F685" t="s">
        <v>4680</v>
      </c>
      <c r="G685">
        <v>1</v>
      </c>
      <c r="H685" t="s">
        <v>4682</v>
      </c>
      <c r="K685" t="s">
        <v>1367</v>
      </c>
      <c r="L685">
        <v>20.52</v>
      </c>
      <c r="M685" t="str">
        <f t="shared" si="20"/>
        <v>Normal</v>
      </c>
      <c r="N685">
        <v>5.45</v>
      </c>
      <c r="O685" t="str">
        <f t="shared" si="21"/>
        <v>NORMAL</v>
      </c>
      <c r="P685" t="s">
        <v>4680</v>
      </c>
      <c r="Q685" t="s">
        <v>4680</v>
      </c>
      <c r="R685" t="s">
        <v>4680</v>
      </c>
      <c r="S685">
        <v>1</v>
      </c>
      <c r="T685" t="s">
        <v>4682</v>
      </c>
    </row>
    <row r="686" spans="1:20" x14ac:dyDescent="0.35">
      <c r="A686" t="s">
        <v>1369</v>
      </c>
      <c r="B686">
        <v>51.72</v>
      </c>
      <c r="C686">
        <v>5.76</v>
      </c>
      <c r="D686" t="s">
        <v>4680</v>
      </c>
      <c r="E686" t="s">
        <v>4680</v>
      </c>
      <c r="F686" t="s">
        <v>4680</v>
      </c>
      <c r="G686" t="s">
        <v>4681</v>
      </c>
      <c r="H686" t="s">
        <v>4680</v>
      </c>
      <c r="K686" t="s">
        <v>1369</v>
      </c>
      <c r="L686">
        <v>51.72</v>
      </c>
      <c r="M686" t="str">
        <f t="shared" si="20"/>
        <v>OVERWEIGHT</v>
      </c>
      <c r="N686">
        <v>5.76</v>
      </c>
      <c r="O686" t="str">
        <f t="shared" si="21"/>
        <v>PREDIABETES</v>
      </c>
      <c r="P686" t="s">
        <v>4680</v>
      </c>
      <c r="Q686" t="s">
        <v>4680</v>
      </c>
      <c r="R686" t="s">
        <v>4680</v>
      </c>
      <c r="S686" t="s">
        <v>4681</v>
      </c>
      <c r="T686" t="s">
        <v>4680</v>
      </c>
    </row>
    <row r="687" spans="1:20" x14ac:dyDescent="0.35">
      <c r="A687" t="s">
        <v>1371</v>
      </c>
      <c r="B687">
        <v>50.2</v>
      </c>
      <c r="C687">
        <v>5.4</v>
      </c>
      <c r="D687" t="s">
        <v>4680</v>
      </c>
      <c r="E687" t="s">
        <v>4680</v>
      </c>
      <c r="F687" t="s">
        <v>4680</v>
      </c>
      <c r="G687" t="s">
        <v>4681</v>
      </c>
      <c r="H687" t="s">
        <v>4680</v>
      </c>
      <c r="K687" t="s">
        <v>1371</v>
      </c>
      <c r="L687">
        <v>50.2</v>
      </c>
      <c r="M687" t="str">
        <f t="shared" si="20"/>
        <v>OVERWEIGHT</v>
      </c>
      <c r="N687">
        <v>5.4</v>
      </c>
      <c r="O687" t="str">
        <f t="shared" si="21"/>
        <v>NORMAL</v>
      </c>
      <c r="P687" t="s">
        <v>4680</v>
      </c>
      <c r="Q687" t="s">
        <v>4680</v>
      </c>
      <c r="R687" t="s">
        <v>4680</v>
      </c>
      <c r="S687" t="s">
        <v>4681</v>
      </c>
      <c r="T687" t="s">
        <v>4680</v>
      </c>
    </row>
    <row r="688" spans="1:20" x14ac:dyDescent="0.35">
      <c r="A688" t="s">
        <v>1373</v>
      </c>
      <c r="B688">
        <v>25.52</v>
      </c>
      <c r="C688">
        <v>6.35</v>
      </c>
      <c r="D688" t="s">
        <v>4680</v>
      </c>
      <c r="E688" t="s">
        <v>4680</v>
      </c>
      <c r="F688" t="s">
        <v>4683</v>
      </c>
      <c r="G688">
        <v>1</v>
      </c>
      <c r="H688" t="s">
        <v>4680</v>
      </c>
      <c r="K688" t="s">
        <v>1373</v>
      </c>
      <c r="L688">
        <v>25.52</v>
      </c>
      <c r="M688" t="str">
        <f t="shared" si="20"/>
        <v>OBESITY</v>
      </c>
      <c r="N688">
        <v>6.35</v>
      </c>
      <c r="O688" t="str">
        <f t="shared" si="21"/>
        <v>PREDIABETES</v>
      </c>
      <c r="P688" t="s">
        <v>4680</v>
      </c>
      <c r="Q688" t="s">
        <v>4680</v>
      </c>
      <c r="R688" t="s">
        <v>4683</v>
      </c>
      <c r="S688">
        <v>1</v>
      </c>
      <c r="T688" t="s">
        <v>4680</v>
      </c>
    </row>
    <row r="689" spans="1:20" x14ac:dyDescent="0.35">
      <c r="A689" t="s">
        <v>1375</v>
      </c>
      <c r="B689">
        <v>35.200000000000003</v>
      </c>
      <c r="C689">
        <v>6.26</v>
      </c>
      <c r="D689" t="s">
        <v>4682</v>
      </c>
      <c r="E689" t="s">
        <v>4680</v>
      </c>
      <c r="F689" t="s">
        <v>4680</v>
      </c>
      <c r="G689">
        <v>2</v>
      </c>
      <c r="H689" t="s">
        <v>4680</v>
      </c>
      <c r="K689" t="s">
        <v>1375</v>
      </c>
      <c r="L689">
        <v>35.200000000000003</v>
      </c>
      <c r="M689" t="str">
        <f t="shared" si="20"/>
        <v>OVERWEIGHT</v>
      </c>
      <c r="N689">
        <v>6.26</v>
      </c>
      <c r="O689" t="str">
        <f t="shared" si="21"/>
        <v>PREDIABETES</v>
      </c>
      <c r="P689" t="s">
        <v>4682</v>
      </c>
      <c r="Q689" t="s">
        <v>4680</v>
      </c>
      <c r="R689" t="s">
        <v>4680</v>
      </c>
      <c r="S689">
        <v>2</v>
      </c>
      <c r="T689" t="s">
        <v>4680</v>
      </c>
    </row>
    <row r="690" spans="1:20" x14ac:dyDescent="0.35">
      <c r="A690" t="s">
        <v>1377</v>
      </c>
      <c r="B690">
        <v>41.26</v>
      </c>
      <c r="C690">
        <v>5.97</v>
      </c>
      <c r="D690" t="s">
        <v>4682</v>
      </c>
      <c r="E690" t="s">
        <v>4680</v>
      </c>
      <c r="F690" t="s">
        <v>4680</v>
      </c>
      <c r="G690" t="s">
        <v>4681</v>
      </c>
      <c r="H690" t="s">
        <v>4680</v>
      </c>
      <c r="K690" t="s">
        <v>1377</v>
      </c>
      <c r="L690">
        <v>41.26</v>
      </c>
      <c r="M690" t="str">
        <f t="shared" si="20"/>
        <v>OVERWEIGHT</v>
      </c>
      <c r="N690">
        <v>5.97</v>
      </c>
      <c r="O690" t="str">
        <f t="shared" si="21"/>
        <v>PREDIABETES</v>
      </c>
      <c r="P690" t="s">
        <v>4682</v>
      </c>
      <c r="Q690" t="s">
        <v>4680</v>
      </c>
      <c r="R690" t="s">
        <v>4680</v>
      </c>
      <c r="S690" t="s">
        <v>4681</v>
      </c>
      <c r="T690" t="s">
        <v>4680</v>
      </c>
    </row>
    <row r="691" spans="1:20" x14ac:dyDescent="0.35">
      <c r="A691" t="s">
        <v>1379</v>
      </c>
      <c r="B691">
        <v>17.195</v>
      </c>
      <c r="C691">
        <v>5.29</v>
      </c>
      <c r="D691" t="s">
        <v>4682</v>
      </c>
      <c r="E691" t="s">
        <v>4680</v>
      </c>
      <c r="F691" t="s">
        <v>4680</v>
      </c>
      <c r="G691" t="s">
        <v>4681</v>
      </c>
      <c r="H691" t="s">
        <v>4682</v>
      </c>
      <c r="K691" t="s">
        <v>1379</v>
      </c>
      <c r="L691">
        <v>17.195</v>
      </c>
      <c r="M691" t="str">
        <f t="shared" si="20"/>
        <v>Underweight</v>
      </c>
      <c r="N691">
        <v>5.29</v>
      </c>
      <c r="O691" t="str">
        <f t="shared" si="21"/>
        <v>NORMAL</v>
      </c>
      <c r="P691" t="s">
        <v>4682</v>
      </c>
      <c r="Q691" t="s">
        <v>4680</v>
      </c>
      <c r="R691" t="s">
        <v>4680</v>
      </c>
      <c r="S691" t="s">
        <v>4681</v>
      </c>
      <c r="T691" t="s">
        <v>4682</v>
      </c>
    </row>
    <row r="692" spans="1:20" x14ac:dyDescent="0.35">
      <c r="A692" t="s">
        <v>1381</v>
      </c>
      <c r="B692">
        <v>23.085000000000001</v>
      </c>
      <c r="C692">
        <v>4.2699999999999996</v>
      </c>
      <c r="D692" t="s">
        <v>4682</v>
      </c>
      <c r="E692" t="s">
        <v>4680</v>
      </c>
      <c r="F692" t="s">
        <v>4680</v>
      </c>
      <c r="G692">
        <v>2</v>
      </c>
      <c r="H692" t="s">
        <v>4680</v>
      </c>
      <c r="K692" t="s">
        <v>1381</v>
      </c>
      <c r="L692">
        <v>23.085000000000001</v>
      </c>
      <c r="M692" t="str">
        <f t="shared" si="20"/>
        <v>Normal</v>
      </c>
      <c r="N692">
        <v>4.2699999999999996</v>
      </c>
      <c r="O692" t="str">
        <f t="shared" si="21"/>
        <v>NORMAL</v>
      </c>
      <c r="P692" t="s">
        <v>4682</v>
      </c>
      <c r="Q692" t="s">
        <v>4680</v>
      </c>
      <c r="R692" t="s">
        <v>4680</v>
      </c>
      <c r="S692">
        <v>2</v>
      </c>
      <c r="T692" t="s">
        <v>4680</v>
      </c>
    </row>
    <row r="693" spans="1:20" x14ac:dyDescent="0.35">
      <c r="A693" t="s">
        <v>1383</v>
      </c>
      <c r="B693">
        <v>21.66</v>
      </c>
      <c r="C693">
        <v>5.2</v>
      </c>
      <c r="D693" t="s">
        <v>4682</v>
      </c>
      <c r="E693" t="s">
        <v>4680</v>
      </c>
      <c r="F693" t="s">
        <v>4680</v>
      </c>
      <c r="G693">
        <v>2</v>
      </c>
      <c r="H693" t="s">
        <v>4680</v>
      </c>
      <c r="K693" t="s">
        <v>1383</v>
      </c>
      <c r="L693">
        <v>21.66</v>
      </c>
      <c r="M693" t="str">
        <f t="shared" si="20"/>
        <v>Normal</v>
      </c>
      <c r="N693">
        <v>5.2</v>
      </c>
      <c r="O693" t="str">
        <f t="shared" si="21"/>
        <v>NORMAL</v>
      </c>
      <c r="P693" t="s">
        <v>4682</v>
      </c>
      <c r="Q693" t="s">
        <v>4680</v>
      </c>
      <c r="R693" t="s">
        <v>4680</v>
      </c>
      <c r="S693">
        <v>2</v>
      </c>
      <c r="T693" t="s">
        <v>4680</v>
      </c>
    </row>
    <row r="694" spans="1:20" x14ac:dyDescent="0.35">
      <c r="A694" t="s">
        <v>1385</v>
      </c>
      <c r="B694">
        <v>36.47</v>
      </c>
      <c r="C694">
        <v>8.23</v>
      </c>
      <c r="D694" t="s">
        <v>4682</v>
      </c>
      <c r="E694" t="s">
        <v>4680</v>
      </c>
      <c r="F694" t="s">
        <v>4680</v>
      </c>
      <c r="G694" t="s">
        <v>4681</v>
      </c>
      <c r="H694" t="s">
        <v>4680</v>
      </c>
      <c r="K694" t="s">
        <v>1385</v>
      </c>
      <c r="L694">
        <v>36.47</v>
      </c>
      <c r="M694" t="str">
        <f t="shared" si="20"/>
        <v>OVERWEIGHT</v>
      </c>
      <c r="N694">
        <v>8.23</v>
      </c>
      <c r="O694" t="str">
        <f t="shared" si="21"/>
        <v>DIABETES</v>
      </c>
      <c r="P694" t="s">
        <v>4682</v>
      </c>
      <c r="Q694" t="s">
        <v>4680</v>
      </c>
      <c r="R694" t="s">
        <v>4680</v>
      </c>
      <c r="S694" t="s">
        <v>4681</v>
      </c>
      <c r="T694" t="s">
        <v>4680</v>
      </c>
    </row>
    <row r="695" spans="1:20" x14ac:dyDescent="0.35">
      <c r="A695" t="s">
        <v>1387</v>
      </c>
      <c r="B695">
        <v>36.08</v>
      </c>
      <c r="C695">
        <v>10.33</v>
      </c>
      <c r="D695" t="s">
        <v>4682</v>
      </c>
      <c r="E695" t="s">
        <v>4680</v>
      </c>
      <c r="F695" t="s">
        <v>4680</v>
      </c>
      <c r="G695" t="s">
        <v>4681</v>
      </c>
      <c r="H695" t="s">
        <v>4680</v>
      </c>
      <c r="K695" t="s">
        <v>1387</v>
      </c>
      <c r="L695">
        <v>36.08</v>
      </c>
      <c r="M695" t="str">
        <f t="shared" si="20"/>
        <v>OVERWEIGHT</v>
      </c>
      <c r="N695">
        <v>10.33</v>
      </c>
      <c r="O695" t="str">
        <f t="shared" si="21"/>
        <v>DIABETES</v>
      </c>
      <c r="P695" t="s">
        <v>4682</v>
      </c>
      <c r="Q695" t="s">
        <v>4680</v>
      </c>
      <c r="R695" t="s">
        <v>4680</v>
      </c>
      <c r="S695" t="s">
        <v>4681</v>
      </c>
      <c r="T695" t="s">
        <v>4680</v>
      </c>
    </row>
    <row r="696" spans="1:20" x14ac:dyDescent="0.35">
      <c r="A696" t="s">
        <v>1389</v>
      </c>
      <c r="B696">
        <v>23.18</v>
      </c>
      <c r="C696">
        <v>6.13</v>
      </c>
      <c r="D696" t="s">
        <v>4680</v>
      </c>
      <c r="E696" t="s">
        <v>4680</v>
      </c>
      <c r="F696" t="s">
        <v>4680</v>
      </c>
      <c r="G696" t="s">
        <v>4681</v>
      </c>
      <c r="H696" t="s">
        <v>4680</v>
      </c>
      <c r="K696" t="s">
        <v>1389</v>
      </c>
      <c r="L696">
        <v>23.18</v>
      </c>
      <c r="M696" t="str">
        <f t="shared" si="20"/>
        <v>Normal</v>
      </c>
      <c r="N696">
        <v>6.13</v>
      </c>
      <c r="O696" t="str">
        <f t="shared" si="21"/>
        <v>PREDIABETES</v>
      </c>
      <c r="P696" t="s">
        <v>4680</v>
      </c>
      <c r="Q696" t="s">
        <v>4680</v>
      </c>
      <c r="R696" t="s">
        <v>4680</v>
      </c>
      <c r="S696" t="s">
        <v>4681</v>
      </c>
      <c r="T696" t="s">
        <v>4680</v>
      </c>
    </row>
    <row r="697" spans="1:20" x14ac:dyDescent="0.35">
      <c r="A697" t="s">
        <v>1391</v>
      </c>
      <c r="B697">
        <v>39.159999999999997</v>
      </c>
      <c r="C697">
        <v>8.08</v>
      </c>
      <c r="D697" t="s">
        <v>4680</v>
      </c>
      <c r="E697" t="s">
        <v>4680</v>
      </c>
      <c r="F697" t="s">
        <v>4680</v>
      </c>
      <c r="G697">
        <v>3</v>
      </c>
      <c r="H697" t="s">
        <v>4680</v>
      </c>
      <c r="K697" t="s">
        <v>1391</v>
      </c>
      <c r="L697">
        <v>39.159999999999997</v>
      </c>
      <c r="M697" t="str">
        <f t="shared" si="20"/>
        <v>OVERWEIGHT</v>
      </c>
      <c r="N697">
        <v>8.08</v>
      </c>
      <c r="O697" t="str">
        <f t="shared" si="21"/>
        <v>DIABETES</v>
      </c>
      <c r="P697" t="s">
        <v>4680</v>
      </c>
      <c r="Q697" t="s">
        <v>4680</v>
      </c>
      <c r="R697" t="s">
        <v>4680</v>
      </c>
      <c r="S697">
        <v>3</v>
      </c>
      <c r="T697" t="s">
        <v>4680</v>
      </c>
    </row>
    <row r="698" spans="1:20" x14ac:dyDescent="0.35">
      <c r="A698" t="s">
        <v>1393</v>
      </c>
      <c r="B698">
        <v>38.19</v>
      </c>
      <c r="C698">
        <v>10.49</v>
      </c>
      <c r="D698" t="s">
        <v>4680</v>
      </c>
      <c r="E698" t="s">
        <v>4680</v>
      </c>
      <c r="F698" t="s">
        <v>4680</v>
      </c>
      <c r="G698">
        <v>3</v>
      </c>
      <c r="H698" t="s">
        <v>4680</v>
      </c>
      <c r="K698" t="s">
        <v>1393</v>
      </c>
      <c r="L698">
        <v>38.19</v>
      </c>
      <c r="M698" t="str">
        <f t="shared" si="20"/>
        <v>OVERWEIGHT</v>
      </c>
      <c r="N698">
        <v>10.49</v>
      </c>
      <c r="O698" t="str">
        <f t="shared" si="21"/>
        <v>DIABETES</v>
      </c>
      <c r="P698" t="s">
        <v>4680</v>
      </c>
      <c r="Q698" t="s">
        <v>4680</v>
      </c>
      <c r="R698" t="s">
        <v>4680</v>
      </c>
      <c r="S698">
        <v>3</v>
      </c>
      <c r="T698" t="s">
        <v>4680</v>
      </c>
    </row>
    <row r="699" spans="1:20" x14ac:dyDescent="0.35">
      <c r="A699" t="s">
        <v>1395</v>
      </c>
      <c r="B699">
        <v>26.41</v>
      </c>
      <c r="C699">
        <v>8.11</v>
      </c>
      <c r="D699" t="s">
        <v>4680</v>
      </c>
      <c r="E699" t="s">
        <v>4680</v>
      </c>
      <c r="F699" t="s">
        <v>4680</v>
      </c>
      <c r="G699">
        <v>3</v>
      </c>
      <c r="H699" t="s">
        <v>4680</v>
      </c>
      <c r="K699" t="s">
        <v>1395</v>
      </c>
      <c r="L699">
        <v>26.41</v>
      </c>
      <c r="M699" t="str">
        <f t="shared" si="20"/>
        <v>OBESITY</v>
      </c>
      <c r="N699">
        <v>8.11</v>
      </c>
      <c r="O699" t="str">
        <f t="shared" si="21"/>
        <v>DIABETES</v>
      </c>
      <c r="P699" t="s">
        <v>4680</v>
      </c>
      <c r="Q699" t="s">
        <v>4680</v>
      </c>
      <c r="R699" t="s">
        <v>4680</v>
      </c>
      <c r="S699">
        <v>3</v>
      </c>
      <c r="T699" t="s">
        <v>4680</v>
      </c>
    </row>
    <row r="700" spans="1:20" x14ac:dyDescent="0.35">
      <c r="A700" t="s">
        <v>1397</v>
      </c>
      <c r="B700">
        <v>28.785</v>
      </c>
      <c r="C700">
        <v>6.6</v>
      </c>
      <c r="D700" t="s">
        <v>4680</v>
      </c>
      <c r="E700" t="s">
        <v>4680</v>
      </c>
      <c r="F700" t="s">
        <v>4680</v>
      </c>
      <c r="G700" t="s">
        <v>4681</v>
      </c>
      <c r="H700" t="s">
        <v>4680</v>
      </c>
      <c r="K700" t="s">
        <v>1397</v>
      </c>
      <c r="L700">
        <v>28.785</v>
      </c>
      <c r="M700" t="str">
        <f t="shared" si="20"/>
        <v>OBESITY</v>
      </c>
      <c r="N700">
        <v>6.6</v>
      </c>
      <c r="O700" t="str">
        <f t="shared" si="21"/>
        <v>DIABETES</v>
      </c>
      <c r="P700" t="s">
        <v>4680</v>
      </c>
      <c r="Q700" t="s">
        <v>4680</v>
      </c>
      <c r="R700" t="s">
        <v>4680</v>
      </c>
      <c r="S700" t="s">
        <v>4681</v>
      </c>
      <c r="T700" t="s">
        <v>4680</v>
      </c>
    </row>
    <row r="701" spans="1:20" x14ac:dyDescent="0.35">
      <c r="A701" t="s">
        <v>1399</v>
      </c>
      <c r="B701">
        <v>26.695</v>
      </c>
      <c r="C701">
        <v>10.14</v>
      </c>
      <c r="D701" t="s">
        <v>4682</v>
      </c>
      <c r="E701" t="s">
        <v>4680</v>
      </c>
      <c r="F701" t="s">
        <v>4683</v>
      </c>
      <c r="G701">
        <v>1</v>
      </c>
      <c r="H701" t="s">
        <v>4680</v>
      </c>
      <c r="K701" t="s">
        <v>1399</v>
      </c>
      <c r="L701">
        <v>26.695</v>
      </c>
      <c r="M701" t="str">
        <f t="shared" si="20"/>
        <v>OBESITY</v>
      </c>
      <c r="N701">
        <v>10.14</v>
      </c>
      <c r="O701" t="str">
        <f t="shared" si="21"/>
        <v>DIABETES</v>
      </c>
      <c r="P701" t="s">
        <v>4682</v>
      </c>
      <c r="Q701" t="s">
        <v>4680</v>
      </c>
      <c r="R701" t="s">
        <v>4683</v>
      </c>
      <c r="S701">
        <v>1</v>
      </c>
      <c r="T701" t="s">
        <v>4680</v>
      </c>
    </row>
    <row r="702" spans="1:20" x14ac:dyDescent="0.35">
      <c r="A702" t="s">
        <v>1401</v>
      </c>
      <c r="B702">
        <v>32.799999999999997</v>
      </c>
      <c r="C702">
        <v>6.06</v>
      </c>
      <c r="D702" t="s">
        <v>4682</v>
      </c>
      <c r="E702" t="s">
        <v>4680</v>
      </c>
      <c r="F702" t="s">
        <v>4680</v>
      </c>
      <c r="G702">
        <v>1</v>
      </c>
      <c r="H702" t="s">
        <v>4680</v>
      </c>
      <c r="K702" t="s">
        <v>1401</v>
      </c>
      <c r="L702">
        <v>32.799999999999997</v>
      </c>
      <c r="M702" t="str">
        <f t="shared" si="20"/>
        <v>OVERWEIGHT</v>
      </c>
      <c r="N702">
        <v>6.06</v>
      </c>
      <c r="O702" t="str">
        <f t="shared" si="21"/>
        <v>PREDIABETES</v>
      </c>
      <c r="P702" t="s">
        <v>4682</v>
      </c>
      <c r="Q702" t="s">
        <v>4680</v>
      </c>
      <c r="R702" t="s">
        <v>4680</v>
      </c>
      <c r="S702">
        <v>1</v>
      </c>
      <c r="T702" t="s">
        <v>4680</v>
      </c>
    </row>
    <row r="703" spans="1:20" x14ac:dyDescent="0.35">
      <c r="A703" t="s">
        <v>1403</v>
      </c>
      <c r="B703">
        <v>35.869999999999997</v>
      </c>
      <c r="C703">
        <v>9.91</v>
      </c>
      <c r="D703" t="s">
        <v>4682</v>
      </c>
      <c r="E703" t="s">
        <v>4680</v>
      </c>
      <c r="F703" t="s">
        <v>4680</v>
      </c>
      <c r="G703" t="s">
        <v>4681</v>
      </c>
      <c r="H703" t="s">
        <v>4680</v>
      </c>
      <c r="K703" t="s">
        <v>1403</v>
      </c>
      <c r="L703">
        <v>35.869999999999997</v>
      </c>
      <c r="M703" t="str">
        <f t="shared" si="20"/>
        <v>OVERWEIGHT</v>
      </c>
      <c r="N703">
        <v>9.91</v>
      </c>
      <c r="O703" t="str">
        <f t="shared" si="21"/>
        <v>DIABETES</v>
      </c>
      <c r="P703" t="s">
        <v>4682</v>
      </c>
      <c r="Q703" t="s">
        <v>4680</v>
      </c>
      <c r="R703" t="s">
        <v>4680</v>
      </c>
      <c r="S703" t="s">
        <v>4681</v>
      </c>
      <c r="T703" t="s">
        <v>4680</v>
      </c>
    </row>
    <row r="704" spans="1:20" x14ac:dyDescent="0.35">
      <c r="A704" t="s">
        <v>1405</v>
      </c>
      <c r="B704">
        <v>21.66</v>
      </c>
      <c r="C704">
        <v>4.1399999999999997</v>
      </c>
      <c r="D704" t="s">
        <v>4682</v>
      </c>
      <c r="E704" t="s">
        <v>4680</v>
      </c>
      <c r="F704" t="s">
        <v>4680</v>
      </c>
      <c r="G704">
        <v>2</v>
      </c>
      <c r="H704" t="s">
        <v>4680</v>
      </c>
      <c r="K704" t="s">
        <v>1405</v>
      </c>
      <c r="L704">
        <v>21.66</v>
      </c>
      <c r="M704" t="str">
        <f t="shared" si="20"/>
        <v>Normal</v>
      </c>
      <c r="N704">
        <v>4.1399999999999997</v>
      </c>
      <c r="O704" t="str">
        <f t="shared" si="21"/>
        <v>NORMAL</v>
      </c>
      <c r="P704" t="s">
        <v>4682</v>
      </c>
      <c r="Q704" t="s">
        <v>4680</v>
      </c>
      <c r="R704" t="s">
        <v>4680</v>
      </c>
      <c r="S704">
        <v>2</v>
      </c>
      <c r="T704" t="s">
        <v>4680</v>
      </c>
    </row>
    <row r="705" spans="1:20" x14ac:dyDescent="0.35">
      <c r="A705" t="s">
        <v>1407</v>
      </c>
      <c r="B705">
        <v>37.72</v>
      </c>
      <c r="C705">
        <v>4.38</v>
      </c>
      <c r="D705" t="s">
        <v>4682</v>
      </c>
      <c r="E705" t="s">
        <v>4680</v>
      </c>
      <c r="F705" t="s">
        <v>4683</v>
      </c>
      <c r="G705">
        <v>1</v>
      </c>
      <c r="H705" t="s">
        <v>4680</v>
      </c>
      <c r="K705" t="s">
        <v>1407</v>
      </c>
      <c r="L705">
        <v>37.72</v>
      </c>
      <c r="M705" t="str">
        <f t="shared" si="20"/>
        <v>OVERWEIGHT</v>
      </c>
      <c r="N705">
        <v>4.38</v>
      </c>
      <c r="O705" t="str">
        <f t="shared" si="21"/>
        <v>NORMAL</v>
      </c>
      <c r="P705" t="s">
        <v>4682</v>
      </c>
      <c r="Q705" t="s">
        <v>4680</v>
      </c>
      <c r="R705" t="s">
        <v>4683</v>
      </c>
      <c r="S705">
        <v>1</v>
      </c>
      <c r="T705" t="s">
        <v>4680</v>
      </c>
    </row>
    <row r="706" spans="1:20" x14ac:dyDescent="0.35">
      <c r="A706" t="s">
        <v>1409</v>
      </c>
      <c r="B706">
        <v>39.700000000000003</v>
      </c>
      <c r="C706">
        <v>9.83</v>
      </c>
      <c r="D706" t="s">
        <v>4680</v>
      </c>
      <c r="E706" t="s">
        <v>4680</v>
      </c>
      <c r="F706" t="s">
        <v>4680</v>
      </c>
      <c r="G706">
        <v>3</v>
      </c>
      <c r="H706" t="s">
        <v>4680</v>
      </c>
      <c r="K706" t="s">
        <v>1409</v>
      </c>
      <c r="L706">
        <v>39.700000000000003</v>
      </c>
      <c r="M706" t="str">
        <f t="shared" si="20"/>
        <v>OVERWEIGHT</v>
      </c>
      <c r="N706">
        <v>9.83</v>
      </c>
      <c r="O706" t="str">
        <f t="shared" si="21"/>
        <v>DIABETES</v>
      </c>
      <c r="P706" t="s">
        <v>4680</v>
      </c>
      <c r="Q706" t="s">
        <v>4680</v>
      </c>
      <c r="R706" t="s">
        <v>4680</v>
      </c>
      <c r="S706">
        <v>3</v>
      </c>
      <c r="T706" t="s">
        <v>4680</v>
      </c>
    </row>
    <row r="707" spans="1:20" x14ac:dyDescent="0.35">
      <c r="A707" t="s">
        <v>1411</v>
      </c>
      <c r="B707">
        <v>35.97</v>
      </c>
      <c r="C707">
        <v>11.08</v>
      </c>
      <c r="D707" t="s">
        <v>4680</v>
      </c>
      <c r="E707" t="s">
        <v>4680</v>
      </c>
      <c r="F707" t="s">
        <v>4680</v>
      </c>
      <c r="G707">
        <v>3</v>
      </c>
      <c r="H707" t="s">
        <v>4680</v>
      </c>
      <c r="K707" t="s">
        <v>1411</v>
      </c>
      <c r="L707">
        <v>35.97</v>
      </c>
      <c r="M707" t="str">
        <f t="shared" si="20"/>
        <v>OVERWEIGHT</v>
      </c>
      <c r="N707">
        <v>11.08</v>
      </c>
      <c r="O707" t="str">
        <f t="shared" si="21"/>
        <v>DIABETES</v>
      </c>
      <c r="P707" t="s">
        <v>4680</v>
      </c>
      <c r="Q707" t="s">
        <v>4680</v>
      </c>
      <c r="R707" t="s">
        <v>4680</v>
      </c>
      <c r="S707">
        <v>3</v>
      </c>
      <c r="T707" t="s">
        <v>4680</v>
      </c>
    </row>
    <row r="708" spans="1:20" x14ac:dyDescent="0.35">
      <c r="A708" t="s">
        <v>1413</v>
      </c>
      <c r="B708">
        <v>37.85</v>
      </c>
      <c r="C708">
        <v>11.01</v>
      </c>
      <c r="D708" t="s">
        <v>4680</v>
      </c>
      <c r="E708" t="s">
        <v>4680</v>
      </c>
      <c r="F708" t="s">
        <v>4680</v>
      </c>
      <c r="G708" t="s">
        <v>4681</v>
      </c>
      <c r="H708" t="s">
        <v>4680</v>
      </c>
      <c r="K708" t="s">
        <v>1413</v>
      </c>
      <c r="L708">
        <v>37.85</v>
      </c>
      <c r="M708" t="str">
        <f t="shared" ref="M708:M771" si="22">IF(L708&lt;=18.5,"Underweight",IF(L708&lt;=24.9,"Normal",IF(L708&gt;=29.9,"OVERWEIGHT","OBESITY")))</f>
        <v>OVERWEIGHT</v>
      </c>
      <c r="N708">
        <v>11.01</v>
      </c>
      <c r="O708" t="str">
        <f t="shared" ref="O708:O771" si="23">IF(N708&lt;=5.7,"NORMAL",IF(N708&lt;6.4,"PREDIABETES",IF(N708&gt;=6.5,"DIABETES")))</f>
        <v>DIABETES</v>
      </c>
      <c r="P708" t="s">
        <v>4680</v>
      </c>
      <c r="Q708" t="s">
        <v>4680</v>
      </c>
      <c r="R708" t="s">
        <v>4680</v>
      </c>
      <c r="S708" t="s">
        <v>4681</v>
      </c>
      <c r="T708" t="s">
        <v>4680</v>
      </c>
    </row>
    <row r="709" spans="1:20" x14ac:dyDescent="0.35">
      <c r="A709" t="s">
        <v>1415</v>
      </c>
      <c r="B709">
        <v>21.66</v>
      </c>
      <c r="C709">
        <v>4.37</v>
      </c>
      <c r="D709" t="s">
        <v>4680</v>
      </c>
      <c r="E709" t="s">
        <v>4682</v>
      </c>
      <c r="F709" t="s">
        <v>4680</v>
      </c>
      <c r="G709">
        <v>1</v>
      </c>
      <c r="H709" t="s">
        <v>4682</v>
      </c>
      <c r="K709" t="s">
        <v>1415</v>
      </c>
      <c r="L709">
        <v>21.66</v>
      </c>
      <c r="M709" t="str">
        <f t="shared" si="22"/>
        <v>Normal</v>
      </c>
      <c r="N709">
        <v>4.37</v>
      </c>
      <c r="O709" t="str">
        <f t="shared" si="23"/>
        <v>NORMAL</v>
      </c>
      <c r="P709" t="s">
        <v>4680</v>
      </c>
      <c r="Q709" t="s">
        <v>4682</v>
      </c>
      <c r="R709" t="s">
        <v>4680</v>
      </c>
      <c r="S709">
        <v>1</v>
      </c>
      <c r="T709" t="s">
        <v>4682</v>
      </c>
    </row>
    <row r="710" spans="1:20" x14ac:dyDescent="0.35">
      <c r="A710" t="s">
        <v>1417</v>
      </c>
      <c r="B710">
        <v>39.369999999999997</v>
      </c>
      <c r="C710">
        <v>5.91</v>
      </c>
      <c r="D710" t="s">
        <v>4680</v>
      </c>
      <c r="E710" t="s">
        <v>4680</v>
      </c>
      <c r="F710" t="s">
        <v>4680</v>
      </c>
      <c r="G710">
        <v>2</v>
      </c>
      <c r="H710" t="s">
        <v>4680</v>
      </c>
      <c r="K710" t="s">
        <v>1417</v>
      </c>
      <c r="L710">
        <v>39.369999999999997</v>
      </c>
      <c r="M710" t="str">
        <f t="shared" si="22"/>
        <v>OVERWEIGHT</v>
      </c>
      <c r="N710">
        <v>5.91</v>
      </c>
      <c r="O710" t="str">
        <f t="shared" si="23"/>
        <v>PREDIABETES</v>
      </c>
      <c r="P710" t="s">
        <v>4680</v>
      </c>
      <c r="Q710" t="s">
        <v>4680</v>
      </c>
      <c r="R710" t="s">
        <v>4680</v>
      </c>
      <c r="S710">
        <v>2</v>
      </c>
      <c r="T710" t="s">
        <v>4680</v>
      </c>
    </row>
    <row r="711" spans="1:20" x14ac:dyDescent="0.35">
      <c r="A711" t="s">
        <v>1419</v>
      </c>
      <c r="B711">
        <v>40.880000000000003</v>
      </c>
      <c r="C711">
        <v>7.65</v>
      </c>
      <c r="D711" t="s">
        <v>4680</v>
      </c>
      <c r="E711" t="s">
        <v>4680</v>
      </c>
      <c r="F711" t="s">
        <v>4680</v>
      </c>
      <c r="G711" t="s">
        <v>4681</v>
      </c>
      <c r="H711" t="s">
        <v>4680</v>
      </c>
      <c r="K711" t="s">
        <v>1419</v>
      </c>
      <c r="L711">
        <v>40.880000000000003</v>
      </c>
      <c r="M711" t="str">
        <f t="shared" si="22"/>
        <v>OVERWEIGHT</v>
      </c>
      <c r="N711">
        <v>7.65</v>
      </c>
      <c r="O711" t="str">
        <f t="shared" si="23"/>
        <v>DIABETES</v>
      </c>
      <c r="P711" t="s">
        <v>4680</v>
      </c>
      <c r="Q711" t="s">
        <v>4680</v>
      </c>
      <c r="R711" t="s">
        <v>4680</v>
      </c>
      <c r="S711" t="s">
        <v>4681</v>
      </c>
      <c r="T711" t="s">
        <v>4680</v>
      </c>
    </row>
    <row r="712" spans="1:20" x14ac:dyDescent="0.35">
      <c r="A712" t="s">
        <v>1421</v>
      </c>
      <c r="B712">
        <v>26.22</v>
      </c>
      <c r="C712">
        <v>5.37</v>
      </c>
      <c r="D712" t="s">
        <v>4682</v>
      </c>
      <c r="E712" t="s">
        <v>4680</v>
      </c>
      <c r="F712" t="s">
        <v>4680</v>
      </c>
      <c r="G712">
        <v>2</v>
      </c>
      <c r="H712" t="s">
        <v>4680</v>
      </c>
      <c r="K712" t="s">
        <v>1421</v>
      </c>
      <c r="L712">
        <v>26.22</v>
      </c>
      <c r="M712" t="str">
        <f t="shared" si="22"/>
        <v>OBESITY</v>
      </c>
      <c r="N712">
        <v>5.37</v>
      </c>
      <c r="O712" t="str">
        <f t="shared" si="23"/>
        <v>NORMAL</v>
      </c>
      <c r="P712" t="s">
        <v>4682</v>
      </c>
      <c r="Q712" t="s">
        <v>4680</v>
      </c>
      <c r="R712" t="s">
        <v>4680</v>
      </c>
      <c r="S712">
        <v>2</v>
      </c>
      <c r="T712" t="s">
        <v>4680</v>
      </c>
    </row>
    <row r="713" spans="1:20" x14ac:dyDescent="0.35">
      <c r="A713" t="s">
        <v>1423</v>
      </c>
      <c r="B713">
        <v>25.08</v>
      </c>
      <c r="C713">
        <v>5.75</v>
      </c>
      <c r="D713" t="s">
        <v>4682</v>
      </c>
      <c r="E713" t="s">
        <v>4680</v>
      </c>
      <c r="F713" t="s">
        <v>4680</v>
      </c>
      <c r="G713">
        <v>2</v>
      </c>
      <c r="H713" t="s">
        <v>4680</v>
      </c>
      <c r="K713" t="s">
        <v>1423</v>
      </c>
      <c r="L713">
        <v>25.08</v>
      </c>
      <c r="M713" t="str">
        <f t="shared" si="22"/>
        <v>OBESITY</v>
      </c>
      <c r="N713">
        <v>5.75</v>
      </c>
      <c r="O713" t="str">
        <f t="shared" si="23"/>
        <v>PREDIABETES</v>
      </c>
      <c r="P713" t="s">
        <v>4682</v>
      </c>
      <c r="Q713" t="s">
        <v>4680</v>
      </c>
      <c r="R713" t="s">
        <v>4680</v>
      </c>
      <c r="S713">
        <v>2</v>
      </c>
      <c r="T713" t="s">
        <v>4680</v>
      </c>
    </row>
    <row r="714" spans="1:20" x14ac:dyDescent="0.35">
      <c r="A714" t="s">
        <v>1425</v>
      </c>
      <c r="B714">
        <v>39.1</v>
      </c>
      <c r="C714">
        <v>6.79</v>
      </c>
      <c r="D714" t="s">
        <v>4682</v>
      </c>
      <c r="E714" t="s">
        <v>4680</v>
      </c>
      <c r="F714" t="s">
        <v>4680</v>
      </c>
      <c r="G714">
        <v>2</v>
      </c>
      <c r="H714" t="s">
        <v>4680</v>
      </c>
      <c r="K714" t="s">
        <v>1425</v>
      </c>
      <c r="L714">
        <v>39.1</v>
      </c>
      <c r="M714" t="str">
        <f t="shared" si="22"/>
        <v>OVERWEIGHT</v>
      </c>
      <c r="N714">
        <v>6.79</v>
      </c>
      <c r="O714" t="str">
        <f t="shared" si="23"/>
        <v>DIABETES</v>
      </c>
      <c r="P714" t="s">
        <v>4682</v>
      </c>
      <c r="Q714" t="s">
        <v>4680</v>
      </c>
      <c r="R714" t="s">
        <v>4680</v>
      </c>
      <c r="S714">
        <v>2</v>
      </c>
      <c r="T714" t="s">
        <v>4680</v>
      </c>
    </row>
    <row r="715" spans="1:20" x14ac:dyDescent="0.35">
      <c r="A715" t="s">
        <v>1427</v>
      </c>
      <c r="B715">
        <v>37.905000000000001</v>
      </c>
      <c r="C715">
        <v>7.03</v>
      </c>
      <c r="D715" t="s">
        <v>4680</v>
      </c>
      <c r="E715" t="s">
        <v>4680</v>
      </c>
      <c r="F715" t="s">
        <v>4680</v>
      </c>
      <c r="G715">
        <v>3</v>
      </c>
      <c r="H715" t="s">
        <v>4680</v>
      </c>
      <c r="K715" t="s">
        <v>1427</v>
      </c>
      <c r="L715">
        <v>37.905000000000001</v>
      </c>
      <c r="M715" t="str">
        <f t="shared" si="22"/>
        <v>OVERWEIGHT</v>
      </c>
      <c r="N715">
        <v>7.03</v>
      </c>
      <c r="O715" t="str">
        <f t="shared" si="23"/>
        <v>DIABETES</v>
      </c>
      <c r="P715" t="s">
        <v>4680</v>
      </c>
      <c r="Q715" t="s">
        <v>4680</v>
      </c>
      <c r="R715" t="s">
        <v>4680</v>
      </c>
      <c r="S715">
        <v>3</v>
      </c>
      <c r="T715" t="s">
        <v>4680</v>
      </c>
    </row>
    <row r="716" spans="1:20" x14ac:dyDescent="0.35">
      <c r="A716" t="s">
        <v>1429</v>
      </c>
      <c r="B716">
        <v>43.35</v>
      </c>
      <c r="C716">
        <v>5.41</v>
      </c>
      <c r="D716" t="s">
        <v>4682</v>
      </c>
      <c r="E716" t="s">
        <v>4680</v>
      </c>
      <c r="F716" t="s">
        <v>4683</v>
      </c>
      <c r="G716">
        <v>1</v>
      </c>
      <c r="H716" t="s">
        <v>4680</v>
      </c>
      <c r="K716" t="s">
        <v>1429</v>
      </c>
      <c r="L716">
        <v>43.35</v>
      </c>
      <c r="M716" t="str">
        <f t="shared" si="22"/>
        <v>OVERWEIGHT</v>
      </c>
      <c r="N716">
        <v>5.41</v>
      </c>
      <c r="O716" t="str">
        <f t="shared" si="23"/>
        <v>NORMAL</v>
      </c>
      <c r="P716" t="s">
        <v>4682</v>
      </c>
      <c r="Q716" t="s">
        <v>4680</v>
      </c>
      <c r="R716" t="s">
        <v>4683</v>
      </c>
      <c r="S716">
        <v>1</v>
      </c>
      <c r="T716" t="s">
        <v>4680</v>
      </c>
    </row>
    <row r="717" spans="1:20" x14ac:dyDescent="0.35">
      <c r="A717" t="s">
        <v>1431</v>
      </c>
      <c r="B717">
        <v>36.15</v>
      </c>
      <c r="C717">
        <v>8.0500000000000007</v>
      </c>
      <c r="D717" t="s">
        <v>4680</v>
      </c>
      <c r="E717" t="s">
        <v>4680</v>
      </c>
      <c r="F717" t="s">
        <v>4680</v>
      </c>
      <c r="G717" t="s">
        <v>4681</v>
      </c>
      <c r="H717" t="s">
        <v>4680</v>
      </c>
      <c r="K717" t="s">
        <v>1431</v>
      </c>
      <c r="L717">
        <v>36.15</v>
      </c>
      <c r="M717" t="str">
        <f t="shared" si="22"/>
        <v>OVERWEIGHT</v>
      </c>
      <c r="N717">
        <v>8.0500000000000007</v>
      </c>
      <c r="O717" t="str">
        <f t="shared" si="23"/>
        <v>DIABETES</v>
      </c>
      <c r="P717" t="s">
        <v>4680</v>
      </c>
      <c r="Q717" t="s">
        <v>4680</v>
      </c>
      <c r="R717" t="s">
        <v>4680</v>
      </c>
      <c r="S717" t="s">
        <v>4681</v>
      </c>
      <c r="T717" t="s">
        <v>4680</v>
      </c>
    </row>
    <row r="718" spans="1:20" x14ac:dyDescent="0.35">
      <c r="A718" t="s">
        <v>1433</v>
      </c>
      <c r="B718">
        <v>44.98</v>
      </c>
      <c r="C718">
        <v>5.94</v>
      </c>
      <c r="D718" t="s">
        <v>4680</v>
      </c>
      <c r="E718" t="s">
        <v>4680</v>
      </c>
      <c r="F718" t="s">
        <v>4680</v>
      </c>
      <c r="G718">
        <v>1</v>
      </c>
      <c r="H718" t="s">
        <v>4680</v>
      </c>
      <c r="K718" t="s">
        <v>1433</v>
      </c>
      <c r="L718">
        <v>44.98</v>
      </c>
      <c r="M718" t="str">
        <f t="shared" si="22"/>
        <v>OVERWEIGHT</v>
      </c>
      <c r="N718">
        <v>5.94</v>
      </c>
      <c r="O718" t="str">
        <f t="shared" si="23"/>
        <v>PREDIABETES</v>
      </c>
      <c r="P718" t="s">
        <v>4680</v>
      </c>
      <c r="Q718" t="s">
        <v>4680</v>
      </c>
      <c r="R718" t="s">
        <v>4680</v>
      </c>
      <c r="S718">
        <v>1</v>
      </c>
      <c r="T718" t="s">
        <v>4680</v>
      </c>
    </row>
    <row r="719" spans="1:20" x14ac:dyDescent="0.35">
      <c r="A719" t="s">
        <v>1435</v>
      </c>
      <c r="B719">
        <v>38.28</v>
      </c>
      <c r="C719">
        <v>5.51</v>
      </c>
      <c r="D719" t="s">
        <v>4680</v>
      </c>
      <c r="E719" t="s">
        <v>4682</v>
      </c>
      <c r="F719" t="s">
        <v>4680</v>
      </c>
      <c r="G719">
        <v>1</v>
      </c>
      <c r="H719" t="s">
        <v>4680</v>
      </c>
      <c r="K719" t="s">
        <v>1435</v>
      </c>
      <c r="L719">
        <v>38.28</v>
      </c>
      <c r="M719" t="str">
        <f t="shared" si="22"/>
        <v>OVERWEIGHT</v>
      </c>
      <c r="N719">
        <v>5.51</v>
      </c>
      <c r="O719" t="str">
        <f t="shared" si="23"/>
        <v>NORMAL</v>
      </c>
      <c r="P719" t="s">
        <v>4680</v>
      </c>
      <c r="Q719" t="s">
        <v>4682</v>
      </c>
      <c r="R719" t="s">
        <v>4680</v>
      </c>
      <c r="S719">
        <v>1</v>
      </c>
      <c r="T719" t="s">
        <v>4680</v>
      </c>
    </row>
    <row r="720" spans="1:20" x14ac:dyDescent="0.35">
      <c r="A720" t="s">
        <v>1437</v>
      </c>
      <c r="B720">
        <v>32.299999999999997</v>
      </c>
      <c r="C720">
        <v>6.55</v>
      </c>
      <c r="D720" t="s">
        <v>4682</v>
      </c>
      <c r="E720" t="s">
        <v>4680</v>
      </c>
      <c r="F720" t="s">
        <v>4680</v>
      </c>
      <c r="G720">
        <v>2</v>
      </c>
      <c r="H720" t="s">
        <v>4680</v>
      </c>
      <c r="K720" t="s">
        <v>1437</v>
      </c>
      <c r="L720">
        <v>32.299999999999997</v>
      </c>
      <c r="M720" t="str">
        <f t="shared" si="22"/>
        <v>OVERWEIGHT</v>
      </c>
      <c r="N720">
        <v>6.55</v>
      </c>
      <c r="O720" t="str">
        <f t="shared" si="23"/>
        <v>DIABETES</v>
      </c>
      <c r="P720" t="s">
        <v>4682</v>
      </c>
      <c r="Q720" t="s">
        <v>4680</v>
      </c>
      <c r="R720" t="s">
        <v>4680</v>
      </c>
      <c r="S720">
        <v>2</v>
      </c>
      <c r="T720" t="s">
        <v>4680</v>
      </c>
    </row>
    <row r="721" spans="1:20" x14ac:dyDescent="0.35">
      <c r="A721" t="s">
        <v>1439</v>
      </c>
      <c r="B721">
        <v>39.51</v>
      </c>
      <c r="C721">
        <v>5.79</v>
      </c>
      <c r="D721" t="s">
        <v>4682</v>
      </c>
      <c r="E721" t="s">
        <v>4680</v>
      </c>
      <c r="F721" t="s">
        <v>4680</v>
      </c>
      <c r="G721" t="s">
        <v>4681</v>
      </c>
      <c r="H721" t="s">
        <v>4680</v>
      </c>
      <c r="K721" t="s">
        <v>1439</v>
      </c>
      <c r="L721">
        <v>39.51</v>
      </c>
      <c r="M721" t="str">
        <f t="shared" si="22"/>
        <v>OVERWEIGHT</v>
      </c>
      <c r="N721">
        <v>5.79</v>
      </c>
      <c r="O721" t="str">
        <f t="shared" si="23"/>
        <v>PREDIABETES</v>
      </c>
      <c r="P721" t="s">
        <v>4682</v>
      </c>
      <c r="Q721" t="s">
        <v>4680</v>
      </c>
      <c r="R721" t="s">
        <v>4680</v>
      </c>
      <c r="S721" t="s">
        <v>4681</v>
      </c>
      <c r="T721" t="s">
        <v>4680</v>
      </c>
    </row>
    <row r="722" spans="1:20" x14ac:dyDescent="0.35">
      <c r="A722" t="s">
        <v>1441</v>
      </c>
      <c r="B722">
        <v>50.46</v>
      </c>
      <c r="C722">
        <v>4.5599999999999996</v>
      </c>
      <c r="D722" t="s">
        <v>4680</v>
      </c>
      <c r="E722" t="s">
        <v>4680</v>
      </c>
      <c r="F722" t="s">
        <v>4680</v>
      </c>
      <c r="G722" t="s">
        <v>4681</v>
      </c>
      <c r="H722" t="s">
        <v>4680</v>
      </c>
      <c r="K722" t="s">
        <v>1441</v>
      </c>
      <c r="L722">
        <v>50.46</v>
      </c>
      <c r="M722" t="str">
        <f t="shared" si="22"/>
        <v>OVERWEIGHT</v>
      </c>
      <c r="N722">
        <v>4.5599999999999996</v>
      </c>
      <c r="O722" t="str">
        <f t="shared" si="23"/>
        <v>NORMAL</v>
      </c>
      <c r="P722" t="s">
        <v>4680</v>
      </c>
      <c r="Q722" t="s">
        <v>4680</v>
      </c>
      <c r="R722" t="s">
        <v>4680</v>
      </c>
      <c r="S722" t="s">
        <v>4681</v>
      </c>
      <c r="T722" t="s">
        <v>4680</v>
      </c>
    </row>
    <row r="723" spans="1:20" x14ac:dyDescent="0.35">
      <c r="A723" t="s">
        <v>1443</v>
      </c>
      <c r="B723">
        <v>31.73</v>
      </c>
      <c r="C723">
        <v>7</v>
      </c>
      <c r="D723" t="s">
        <v>4680</v>
      </c>
      <c r="E723" t="s">
        <v>4680</v>
      </c>
      <c r="F723" t="s">
        <v>4680</v>
      </c>
      <c r="G723" t="s">
        <v>4681</v>
      </c>
      <c r="H723" t="s">
        <v>4680</v>
      </c>
      <c r="K723" t="s">
        <v>1443</v>
      </c>
      <c r="L723">
        <v>31.73</v>
      </c>
      <c r="M723" t="str">
        <f t="shared" si="22"/>
        <v>OVERWEIGHT</v>
      </c>
      <c r="N723">
        <v>7</v>
      </c>
      <c r="O723" t="str">
        <f t="shared" si="23"/>
        <v>DIABETES</v>
      </c>
      <c r="P723" t="s">
        <v>4680</v>
      </c>
      <c r="Q723" t="s">
        <v>4680</v>
      </c>
      <c r="R723" t="s">
        <v>4680</v>
      </c>
      <c r="S723" t="s">
        <v>4681</v>
      </c>
      <c r="T723" t="s">
        <v>4680</v>
      </c>
    </row>
    <row r="724" spans="1:20" x14ac:dyDescent="0.35">
      <c r="A724" t="s">
        <v>1445</v>
      </c>
      <c r="B724">
        <v>32.1</v>
      </c>
      <c r="C724">
        <v>6.57</v>
      </c>
      <c r="D724" t="s">
        <v>4682</v>
      </c>
      <c r="E724" t="s">
        <v>4680</v>
      </c>
      <c r="F724" t="s">
        <v>4683</v>
      </c>
      <c r="G724">
        <v>1</v>
      </c>
      <c r="H724" t="s">
        <v>4680</v>
      </c>
      <c r="K724" t="s">
        <v>1445</v>
      </c>
      <c r="L724">
        <v>32.1</v>
      </c>
      <c r="M724" t="str">
        <f t="shared" si="22"/>
        <v>OVERWEIGHT</v>
      </c>
      <c r="N724">
        <v>6.57</v>
      </c>
      <c r="O724" t="str">
        <f t="shared" si="23"/>
        <v>DIABETES</v>
      </c>
      <c r="P724" t="s">
        <v>4682</v>
      </c>
      <c r="Q724" t="s">
        <v>4680</v>
      </c>
      <c r="R724" t="s">
        <v>4683</v>
      </c>
      <c r="S724">
        <v>1</v>
      </c>
      <c r="T724" t="s">
        <v>4680</v>
      </c>
    </row>
    <row r="725" spans="1:20" x14ac:dyDescent="0.35">
      <c r="A725" t="s">
        <v>1447</v>
      </c>
      <c r="B725">
        <v>27.83</v>
      </c>
      <c r="C725">
        <v>11.61</v>
      </c>
      <c r="D725" t="s">
        <v>4682</v>
      </c>
      <c r="E725" t="s">
        <v>4680</v>
      </c>
      <c r="F725" t="s">
        <v>4683</v>
      </c>
      <c r="G725">
        <v>1</v>
      </c>
      <c r="H725" t="s">
        <v>4680</v>
      </c>
      <c r="K725" t="s">
        <v>1447</v>
      </c>
      <c r="L725">
        <v>27.83</v>
      </c>
      <c r="M725" t="str">
        <f t="shared" si="22"/>
        <v>OBESITY</v>
      </c>
      <c r="N725">
        <v>11.61</v>
      </c>
      <c r="O725" t="str">
        <f t="shared" si="23"/>
        <v>DIABETES</v>
      </c>
      <c r="P725" t="s">
        <v>4682</v>
      </c>
      <c r="Q725" t="s">
        <v>4680</v>
      </c>
      <c r="R725" t="s">
        <v>4683</v>
      </c>
      <c r="S725">
        <v>1</v>
      </c>
      <c r="T725" t="s">
        <v>4680</v>
      </c>
    </row>
    <row r="726" spans="1:20" x14ac:dyDescent="0.35">
      <c r="A726" t="s">
        <v>1449</v>
      </c>
      <c r="B726">
        <v>27.72</v>
      </c>
      <c r="C726">
        <v>8.16</v>
      </c>
      <c r="D726" t="s">
        <v>4682</v>
      </c>
      <c r="E726" t="s">
        <v>4680</v>
      </c>
      <c r="F726" t="s">
        <v>4683</v>
      </c>
      <c r="G726">
        <v>1</v>
      </c>
      <c r="H726" t="s">
        <v>4680</v>
      </c>
      <c r="K726" t="s">
        <v>1449</v>
      </c>
      <c r="L726">
        <v>27.72</v>
      </c>
      <c r="M726" t="str">
        <f t="shared" si="22"/>
        <v>OBESITY</v>
      </c>
      <c r="N726">
        <v>8.16</v>
      </c>
      <c r="O726" t="str">
        <f t="shared" si="23"/>
        <v>DIABETES</v>
      </c>
      <c r="P726" t="s">
        <v>4682</v>
      </c>
      <c r="Q726" t="s">
        <v>4680</v>
      </c>
      <c r="R726" t="s">
        <v>4683</v>
      </c>
      <c r="S726">
        <v>1</v>
      </c>
      <c r="T726" t="s">
        <v>4680</v>
      </c>
    </row>
    <row r="727" spans="1:20" x14ac:dyDescent="0.35">
      <c r="A727" t="s">
        <v>1451</v>
      </c>
      <c r="B727">
        <v>36.765000000000001</v>
      </c>
      <c r="C727">
        <v>4.4800000000000004</v>
      </c>
      <c r="D727" t="s">
        <v>4682</v>
      </c>
      <c r="E727" t="s">
        <v>4680</v>
      </c>
      <c r="F727" t="s">
        <v>4680</v>
      </c>
      <c r="G727">
        <v>2</v>
      </c>
      <c r="H727" t="s">
        <v>4680</v>
      </c>
      <c r="K727" t="s">
        <v>1451</v>
      </c>
      <c r="L727">
        <v>36.765000000000001</v>
      </c>
      <c r="M727" t="str">
        <f t="shared" si="22"/>
        <v>OVERWEIGHT</v>
      </c>
      <c r="N727">
        <v>4.4800000000000004</v>
      </c>
      <c r="O727" t="str">
        <f t="shared" si="23"/>
        <v>NORMAL</v>
      </c>
      <c r="P727" t="s">
        <v>4682</v>
      </c>
      <c r="Q727" t="s">
        <v>4680</v>
      </c>
      <c r="R727" t="s">
        <v>4680</v>
      </c>
      <c r="S727">
        <v>2</v>
      </c>
      <c r="T727" t="s">
        <v>4680</v>
      </c>
    </row>
    <row r="728" spans="1:20" x14ac:dyDescent="0.35">
      <c r="A728" t="s">
        <v>1453</v>
      </c>
      <c r="B728">
        <v>48.36</v>
      </c>
      <c r="C728">
        <v>4.08</v>
      </c>
      <c r="D728" t="s">
        <v>4680</v>
      </c>
      <c r="E728" t="s">
        <v>4680</v>
      </c>
      <c r="F728" t="s">
        <v>4680</v>
      </c>
      <c r="G728" t="s">
        <v>4681</v>
      </c>
      <c r="H728" t="s">
        <v>4680</v>
      </c>
      <c r="K728" t="s">
        <v>1453</v>
      </c>
      <c r="L728">
        <v>48.36</v>
      </c>
      <c r="M728" t="str">
        <f t="shared" si="22"/>
        <v>OVERWEIGHT</v>
      </c>
      <c r="N728">
        <v>4.08</v>
      </c>
      <c r="O728" t="str">
        <f t="shared" si="23"/>
        <v>NORMAL</v>
      </c>
      <c r="P728" t="s">
        <v>4680</v>
      </c>
      <c r="Q728" t="s">
        <v>4680</v>
      </c>
      <c r="R728" t="s">
        <v>4680</v>
      </c>
      <c r="S728" t="s">
        <v>4681</v>
      </c>
      <c r="T728" t="s">
        <v>4680</v>
      </c>
    </row>
    <row r="729" spans="1:20" x14ac:dyDescent="0.35">
      <c r="A729" t="s">
        <v>1455</v>
      </c>
      <c r="B729">
        <v>31.445</v>
      </c>
      <c r="C729">
        <v>4.4000000000000004</v>
      </c>
      <c r="D729" t="s">
        <v>4682</v>
      </c>
      <c r="E729" t="s">
        <v>4680</v>
      </c>
      <c r="F729" t="s">
        <v>4680</v>
      </c>
      <c r="G729">
        <v>2</v>
      </c>
      <c r="H729" t="s">
        <v>4680</v>
      </c>
      <c r="K729" t="s">
        <v>1455</v>
      </c>
      <c r="L729">
        <v>31.445</v>
      </c>
      <c r="M729" t="str">
        <f t="shared" si="22"/>
        <v>OVERWEIGHT</v>
      </c>
      <c r="N729">
        <v>4.4000000000000004</v>
      </c>
      <c r="O729" t="str">
        <f t="shared" si="23"/>
        <v>NORMAL</v>
      </c>
      <c r="P729" t="s">
        <v>4682</v>
      </c>
      <c r="Q729" t="s">
        <v>4680</v>
      </c>
      <c r="R729" t="s">
        <v>4680</v>
      </c>
      <c r="S729">
        <v>2</v>
      </c>
      <c r="T729" t="s">
        <v>4680</v>
      </c>
    </row>
    <row r="730" spans="1:20" x14ac:dyDescent="0.35">
      <c r="A730" t="s">
        <v>1457</v>
      </c>
      <c r="B730">
        <v>27.55</v>
      </c>
      <c r="C730">
        <v>9.02</v>
      </c>
      <c r="D730" t="s">
        <v>4680</v>
      </c>
      <c r="E730" t="s">
        <v>4680</v>
      </c>
      <c r="F730" t="s">
        <v>4680</v>
      </c>
      <c r="G730" t="s">
        <v>4681</v>
      </c>
      <c r="H730" t="s">
        <v>4680</v>
      </c>
      <c r="K730" t="s">
        <v>1457</v>
      </c>
      <c r="L730">
        <v>27.55</v>
      </c>
      <c r="M730" t="str">
        <f t="shared" si="22"/>
        <v>OBESITY</v>
      </c>
      <c r="N730">
        <v>9.02</v>
      </c>
      <c r="O730" t="str">
        <f t="shared" si="23"/>
        <v>DIABETES</v>
      </c>
      <c r="P730" t="s">
        <v>4680</v>
      </c>
      <c r="Q730" t="s">
        <v>4680</v>
      </c>
      <c r="R730" t="s">
        <v>4680</v>
      </c>
      <c r="S730" t="s">
        <v>4681</v>
      </c>
      <c r="T730" t="s">
        <v>4680</v>
      </c>
    </row>
    <row r="731" spans="1:20" x14ac:dyDescent="0.35">
      <c r="A731" t="s">
        <v>1459</v>
      </c>
      <c r="B731">
        <v>33.11</v>
      </c>
      <c r="C731">
        <v>8.06</v>
      </c>
      <c r="D731" t="s">
        <v>4680</v>
      </c>
      <c r="E731" t="s">
        <v>4680</v>
      </c>
      <c r="F731" t="s">
        <v>4680</v>
      </c>
      <c r="G731" t="s">
        <v>4681</v>
      </c>
      <c r="H731" t="s">
        <v>4680</v>
      </c>
      <c r="K731" t="s">
        <v>1459</v>
      </c>
      <c r="L731">
        <v>33.11</v>
      </c>
      <c r="M731" t="str">
        <f t="shared" si="22"/>
        <v>OVERWEIGHT</v>
      </c>
      <c r="N731">
        <v>8.06</v>
      </c>
      <c r="O731" t="str">
        <f t="shared" si="23"/>
        <v>DIABETES</v>
      </c>
      <c r="P731" t="s">
        <v>4680</v>
      </c>
      <c r="Q731" t="s">
        <v>4680</v>
      </c>
      <c r="R731" t="s">
        <v>4680</v>
      </c>
      <c r="S731" t="s">
        <v>4681</v>
      </c>
      <c r="T731" t="s">
        <v>4680</v>
      </c>
    </row>
    <row r="732" spans="1:20" x14ac:dyDescent="0.35">
      <c r="A732" t="s">
        <v>1461</v>
      </c>
      <c r="B732">
        <v>36.85</v>
      </c>
      <c r="C732">
        <v>6.21</v>
      </c>
      <c r="D732" t="s">
        <v>4682</v>
      </c>
      <c r="E732" t="s">
        <v>4680</v>
      </c>
      <c r="F732" t="s">
        <v>4680</v>
      </c>
      <c r="G732">
        <v>2</v>
      </c>
      <c r="H732" t="s">
        <v>4680</v>
      </c>
      <c r="K732" t="s">
        <v>1461</v>
      </c>
      <c r="L732">
        <v>36.85</v>
      </c>
      <c r="M732" t="str">
        <f t="shared" si="22"/>
        <v>OVERWEIGHT</v>
      </c>
      <c r="N732">
        <v>6.21</v>
      </c>
      <c r="O732" t="str">
        <f t="shared" si="23"/>
        <v>PREDIABETES</v>
      </c>
      <c r="P732" t="s">
        <v>4682</v>
      </c>
      <c r="Q732" t="s">
        <v>4680</v>
      </c>
      <c r="R732" t="s">
        <v>4680</v>
      </c>
      <c r="S732">
        <v>2</v>
      </c>
      <c r="T732" t="s">
        <v>4680</v>
      </c>
    </row>
    <row r="733" spans="1:20" x14ac:dyDescent="0.35">
      <c r="A733" t="s">
        <v>1463</v>
      </c>
      <c r="B733">
        <v>36.299999999999997</v>
      </c>
      <c r="C733">
        <v>5.79</v>
      </c>
      <c r="D733" t="s">
        <v>4682</v>
      </c>
      <c r="E733" t="s">
        <v>4680</v>
      </c>
      <c r="F733" t="s">
        <v>4680</v>
      </c>
      <c r="G733">
        <v>2</v>
      </c>
      <c r="H733" t="s">
        <v>4680</v>
      </c>
      <c r="K733" t="s">
        <v>1463</v>
      </c>
      <c r="L733">
        <v>36.299999999999997</v>
      </c>
      <c r="M733" t="str">
        <f t="shared" si="22"/>
        <v>OVERWEIGHT</v>
      </c>
      <c r="N733">
        <v>5.79</v>
      </c>
      <c r="O733" t="str">
        <f t="shared" si="23"/>
        <v>PREDIABETES</v>
      </c>
      <c r="P733" t="s">
        <v>4682</v>
      </c>
      <c r="Q733" t="s">
        <v>4680</v>
      </c>
      <c r="R733" t="s">
        <v>4680</v>
      </c>
      <c r="S733">
        <v>2</v>
      </c>
      <c r="T733" t="s">
        <v>4680</v>
      </c>
    </row>
    <row r="734" spans="1:20" x14ac:dyDescent="0.35">
      <c r="A734" t="s">
        <v>1465</v>
      </c>
      <c r="B734">
        <v>45.34</v>
      </c>
      <c r="C734">
        <v>5.69</v>
      </c>
      <c r="D734" t="s">
        <v>4682</v>
      </c>
      <c r="E734" t="s">
        <v>4680</v>
      </c>
      <c r="F734" t="s">
        <v>4680</v>
      </c>
      <c r="G734" t="s">
        <v>4681</v>
      </c>
      <c r="H734" t="s">
        <v>4680</v>
      </c>
      <c r="K734" t="s">
        <v>1465</v>
      </c>
      <c r="L734">
        <v>45.34</v>
      </c>
      <c r="M734" t="str">
        <f t="shared" si="22"/>
        <v>OVERWEIGHT</v>
      </c>
      <c r="N734">
        <v>5.69</v>
      </c>
      <c r="O734" t="str">
        <f t="shared" si="23"/>
        <v>NORMAL</v>
      </c>
      <c r="P734" t="s">
        <v>4682</v>
      </c>
      <c r="Q734" t="s">
        <v>4680</v>
      </c>
      <c r="R734" t="s">
        <v>4680</v>
      </c>
      <c r="S734" t="s">
        <v>4681</v>
      </c>
      <c r="T734" t="s">
        <v>4680</v>
      </c>
    </row>
    <row r="735" spans="1:20" x14ac:dyDescent="0.35">
      <c r="A735" t="s">
        <v>1467</v>
      </c>
      <c r="B735">
        <v>31.8</v>
      </c>
      <c r="C735">
        <v>5.36</v>
      </c>
      <c r="D735" t="s">
        <v>4682</v>
      </c>
      <c r="E735" t="s">
        <v>4680</v>
      </c>
      <c r="F735" t="s">
        <v>4680</v>
      </c>
      <c r="G735">
        <v>2</v>
      </c>
      <c r="H735" t="s">
        <v>4680</v>
      </c>
      <c r="K735" t="s">
        <v>1467</v>
      </c>
      <c r="L735">
        <v>31.8</v>
      </c>
      <c r="M735" t="str">
        <f t="shared" si="22"/>
        <v>OVERWEIGHT</v>
      </c>
      <c r="N735">
        <v>5.36</v>
      </c>
      <c r="O735" t="str">
        <f t="shared" si="23"/>
        <v>NORMAL</v>
      </c>
      <c r="P735" t="s">
        <v>4682</v>
      </c>
      <c r="Q735" t="s">
        <v>4680</v>
      </c>
      <c r="R735" t="s">
        <v>4680</v>
      </c>
      <c r="S735">
        <v>2</v>
      </c>
      <c r="T735" t="s">
        <v>4680</v>
      </c>
    </row>
    <row r="736" spans="1:20" x14ac:dyDescent="0.35">
      <c r="A736" t="s">
        <v>1469</v>
      </c>
      <c r="B736">
        <v>41.02</v>
      </c>
      <c r="C736">
        <v>11.37</v>
      </c>
      <c r="D736" t="s">
        <v>4680</v>
      </c>
      <c r="E736" t="s">
        <v>4680</v>
      </c>
      <c r="F736" t="s">
        <v>4680</v>
      </c>
      <c r="G736" t="s">
        <v>4681</v>
      </c>
      <c r="H736" t="s">
        <v>4680</v>
      </c>
      <c r="K736" t="s">
        <v>1469</v>
      </c>
      <c r="L736">
        <v>41.02</v>
      </c>
      <c r="M736" t="str">
        <f t="shared" si="22"/>
        <v>OVERWEIGHT</v>
      </c>
      <c r="N736">
        <v>11.37</v>
      </c>
      <c r="O736" t="str">
        <f t="shared" si="23"/>
        <v>DIABETES</v>
      </c>
      <c r="P736" t="s">
        <v>4680</v>
      </c>
      <c r="Q736" t="s">
        <v>4680</v>
      </c>
      <c r="R736" t="s">
        <v>4680</v>
      </c>
      <c r="S736" t="s">
        <v>4681</v>
      </c>
      <c r="T736" t="s">
        <v>4680</v>
      </c>
    </row>
    <row r="737" spans="1:20" x14ac:dyDescent="0.35">
      <c r="A737" t="s">
        <v>1471</v>
      </c>
      <c r="B737">
        <v>32.68</v>
      </c>
      <c r="C737">
        <v>11.87</v>
      </c>
      <c r="D737" t="s">
        <v>4680</v>
      </c>
      <c r="E737" t="s">
        <v>4680</v>
      </c>
      <c r="F737" t="s">
        <v>4680</v>
      </c>
      <c r="G737" t="s">
        <v>4681</v>
      </c>
      <c r="H737" t="s">
        <v>4680</v>
      </c>
      <c r="K737" t="s">
        <v>1471</v>
      </c>
      <c r="L737">
        <v>32.68</v>
      </c>
      <c r="M737" t="str">
        <f t="shared" si="22"/>
        <v>OVERWEIGHT</v>
      </c>
      <c r="N737">
        <v>11.87</v>
      </c>
      <c r="O737" t="str">
        <f t="shared" si="23"/>
        <v>DIABETES</v>
      </c>
      <c r="P737" t="s">
        <v>4680</v>
      </c>
      <c r="Q737" t="s">
        <v>4680</v>
      </c>
      <c r="R737" t="s">
        <v>4680</v>
      </c>
      <c r="S737" t="s">
        <v>4681</v>
      </c>
      <c r="T737" t="s">
        <v>4680</v>
      </c>
    </row>
    <row r="738" spans="1:20" x14ac:dyDescent="0.35">
      <c r="A738" t="s">
        <v>1473</v>
      </c>
      <c r="B738">
        <v>21.7</v>
      </c>
      <c r="C738">
        <v>4.9000000000000004</v>
      </c>
      <c r="D738" t="s">
        <v>4680</v>
      </c>
      <c r="E738" t="s">
        <v>4680</v>
      </c>
      <c r="F738" t="s">
        <v>4683</v>
      </c>
      <c r="G738">
        <v>1</v>
      </c>
      <c r="H738" t="s">
        <v>4682</v>
      </c>
      <c r="K738" t="s">
        <v>1473</v>
      </c>
      <c r="L738">
        <v>21.7</v>
      </c>
      <c r="M738" t="str">
        <f t="shared" si="22"/>
        <v>Normal</v>
      </c>
      <c r="N738">
        <v>4.9000000000000004</v>
      </c>
      <c r="O738" t="str">
        <f t="shared" si="23"/>
        <v>NORMAL</v>
      </c>
      <c r="P738" t="s">
        <v>4680</v>
      </c>
      <c r="Q738" t="s">
        <v>4680</v>
      </c>
      <c r="R738" t="s">
        <v>4683</v>
      </c>
      <c r="S738">
        <v>1</v>
      </c>
      <c r="T738" t="s">
        <v>4682</v>
      </c>
    </row>
    <row r="739" spans="1:20" x14ac:dyDescent="0.35">
      <c r="A739" t="s">
        <v>1475</v>
      </c>
      <c r="B739">
        <v>40.479999999999997</v>
      </c>
      <c r="C739">
        <v>6.7</v>
      </c>
      <c r="D739" t="s">
        <v>4680</v>
      </c>
      <c r="E739" t="s">
        <v>4680</v>
      </c>
      <c r="F739" t="s">
        <v>4680</v>
      </c>
      <c r="G739">
        <v>3</v>
      </c>
      <c r="H739" t="s">
        <v>4680</v>
      </c>
      <c r="K739" t="s">
        <v>1475</v>
      </c>
      <c r="L739">
        <v>40.479999999999997</v>
      </c>
      <c r="M739" t="str">
        <f t="shared" si="22"/>
        <v>OVERWEIGHT</v>
      </c>
      <c r="N739">
        <v>6.7</v>
      </c>
      <c r="O739" t="str">
        <f t="shared" si="23"/>
        <v>DIABETES</v>
      </c>
      <c r="P739" t="s">
        <v>4680</v>
      </c>
      <c r="Q739" t="s">
        <v>4680</v>
      </c>
      <c r="R739" t="s">
        <v>4680</v>
      </c>
      <c r="S739">
        <v>3</v>
      </c>
      <c r="T739" t="s">
        <v>4680</v>
      </c>
    </row>
    <row r="740" spans="1:20" x14ac:dyDescent="0.35">
      <c r="A740" t="s">
        <v>1477</v>
      </c>
      <c r="B740">
        <v>34.5</v>
      </c>
      <c r="C740">
        <v>10.3</v>
      </c>
      <c r="D740" t="s">
        <v>4680</v>
      </c>
      <c r="E740" t="s">
        <v>4680</v>
      </c>
      <c r="F740" t="s">
        <v>4680</v>
      </c>
      <c r="G740">
        <v>3</v>
      </c>
      <c r="H740" t="s">
        <v>4680</v>
      </c>
      <c r="K740" t="s">
        <v>1477</v>
      </c>
      <c r="L740">
        <v>34.5</v>
      </c>
      <c r="M740" t="str">
        <f t="shared" si="22"/>
        <v>OVERWEIGHT</v>
      </c>
      <c r="N740">
        <v>10.3</v>
      </c>
      <c r="O740" t="str">
        <f t="shared" si="23"/>
        <v>DIABETES</v>
      </c>
      <c r="P740" t="s">
        <v>4680</v>
      </c>
      <c r="Q740" t="s">
        <v>4680</v>
      </c>
      <c r="R740" t="s">
        <v>4680</v>
      </c>
      <c r="S740">
        <v>3</v>
      </c>
      <c r="T740" t="s">
        <v>4680</v>
      </c>
    </row>
    <row r="741" spans="1:20" x14ac:dyDescent="0.35">
      <c r="A741" t="s">
        <v>1479</v>
      </c>
      <c r="B741">
        <v>45.9</v>
      </c>
      <c r="C741">
        <v>11.14</v>
      </c>
      <c r="D741" t="s">
        <v>4682</v>
      </c>
      <c r="E741" t="s">
        <v>4680</v>
      </c>
      <c r="F741" t="s">
        <v>4680</v>
      </c>
      <c r="G741">
        <v>1</v>
      </c>
      <c r="H741" t="s">
        <v>4680</v>
      </c>
      <c r="K741" t="s">
        <v>1479</v>
      </c>
      <c r="L741">
        <v>45.9</v>
      </c>
      <c r="M741" t="str">
        <f t="shared" si="22"/>
        <v>OVERWEIGHT</v>
      </c>
      <c r="N741">
        <v>11.14</v>
      </c>
      <c r="O741" t="str">
        <f t="shared" si="23"/>
        <v>DIABETES</v>
      </c>
      <c r="P741" t="s">
        <v>4682</v>
      </c>
      <c r="Q741" t="s">
        <v>4680</v>
      </c>
      <c r="R741" t="s">
        <v>4680</v>
      </c>
      <c r="S741">
        <v>1</v>
      </c>
      <c r="T741" t="s">
        <v>4680</v>
      </c>
    </row>
    <row r="742" spans="1:20" x14ac:dyDescent="0.35">
      <c r="A742" t="s">
        <v>1481</v>
      </c>
      <c r="B742">
        <v>33.479999999999997</v>
      </c>
      <c r="C742">
        <v>4.74</v>
      </c>
      <c r="D742" t="s">
        <v>4682</v>
      </c>
      <c r="E742" t="s">
        <v>4680</v>
      </c>
      <c r="F742" t="s">
        <v>4680</v>
      </c>
      <c r="G742">
        <v>2</v>
      </c>
      <c r="H742" t="s">
        <v>4680</v>
      </c>
      <c r="K742" t="s">
        <v>1481</v>
      </c>
      <c r="L742">
        <v>33.479999999999997</v>
      </c>
      <c r="M742" t="str">
        <f t="shared" si="22"/>
        <v>OVERWEIGHT</v>
      </c>
      <c r="N742">
        <v>4.74</v>
      </c>
      <c r="O742" t="str">
        <f t="shared" si="23"/>
        <v>NORMAL</v>
      </c>
      <c r="P742" t="s">
        <v>4682</v>
      </c>
      <c r="Q742" t="s">
        <v>4680</v>
      </c>
      <c r="R742" t="s">
        <v>4680</v>
      </c>
      <c r="S742">
        <v>2</v>
      </c>
      <c r="T742" t="s">
        <v>4680</v>
      </c>
    </row>
    <row r="743" spans="1:20" x14ac:dyDescent="0.35">
      <c r="A743" t="s">
        <v>1483</v>
      </c>
      <c r="B743">
        <v>28.31</v>
      </c>
      <c r="C743">
        <v>5.96</v>
      </c>
      <c r="D743" t="s">
        <v>4682</v>
      </c>
      <c r="E743" t="s">
        <v>4680</v>
      </c>
      <c r="F743" t="s">
        <v>4680</v>
      </c>
      <c r="G743">
        <v>2</v>
      </c>
      <c r="H743" t="s">
        <v>4680</v>
      </c>
      <c r="K743" t="s">
        <v>1483</v>
      </c>
      <c r="L743">
        <v>28.31</v>
      </c>
      <c r="M743" t="str">
        <f t="shared" si="22"/>
        <v>OBESITY</v>
      </c>
      <c r="N743">
        <v>5.96</v>
      </c>
      <c r="O743" t="str">
        <f t="shared" si="23"/>
        <v>PREDIABETES</v>
      </c>
      <c r="P743" t="s">
        <v>4682</v>
      </c>
      <c r="Q743" t="s">
        <v>4680</v>
      </c>
      <c r="R743" t="s">
        <v>4680</v>
      </c>
      <c r="S743">
        <v>2</v>
      </c>
      <c r="T743" t="s">
        <v>4680</v>
      </c>
    </row>
    <row r="744" spans="1:20" x14ac:dyDescent="0.35">
      <c r="A744" t="s">
        <v>1485</v>
      </c>
      <c r="B744">
        <v>21.565000000000001</v>
      </c>
      <c r="C744">
        <v>4.95</v>
      </c>
      <c r="D744" t="s">
        <v>4680</v>
      </c>
      <c r="E744" t="s">
        <v>4682</v>
      </c>
      <c r="F744" t="s">
        <v>4680</v>
      </c>
      <c r="G744">
        <v>1</v>
      </c>
      <c r="H744" t="s">
        <v>4682</v>
      </c>
      <c r="K744" t="s">
        <v>1485</v>
      </c>
      <c r="L744">
        <v>21.565000000000001</v>
      </c>
      <c r="M744" t="str">
        <f t="shared" si="22"/>
        <v>Normal</v>
      </c>
      <c r="N744">
        <v>4.95</v>
      </c>
      <c r="O744" t="str">
        <f t="shared" si="23"/>
        <v>NORMAL</v>
      </c>
      <c r="P744" t="s">
        <v>4680</v>
      </c>
      <c r="Q744" t="s">
        <v>4682</v>
      </c>
      <c r="R744" t="s">
        <v>4680</v>
      </c>
      <c r="S744">
        <v>1</v>
      </c>
      <c r="T744" t="s">
        <v>4682</v>
      </c>
    </row>
    <row r="745" spans="1:20" x14ac:dyDescent="0.35">
      <c r="A745" t="s">
        <v>1487</v>
      </c>
      <c r="B745">
        <v>35.590000000000003</v>
      </c>
      <c r="C745">
        <v>5.21</v>
      </c>
      <c r="D745" t="s">
        <v>4682</v>
      </c>
      <c r="E745" t="s">
        <v>4680</v>
      </c>
      <c r="F745" t="s">
        <v>4683</v>
      </c>
      <c r="G745">
        <v>1</v>
      </c>
      <c r="H745" t="s">
        <v>4680</v>
      </c>
      <c r="K745" t="s">
        <v>1487</v>
      </c>
      <c r="L745">
        <v>35.590000000000003</v>
      </c>
      <c r="M745" t="str">
        <f t="shared" si="22"/>
        <v>OVERWEIGHT</v>
      </c>
      <c r="N745">
        <v>5.21</v>
      </c>
      <c r="O745" t="str">
        <f t="shared" si="23"/>
        <v>NORMAL</v>
      </c>
      <c r="P745" t="s">
        <v>4682</v>
      </c>
      <c r="Q745" t="s">
        <v>4680</v>
      </c>
      <c r="R745" t="s">
        <v>4683</v>
      </c>
      <c r="S745">
        <v>1</v>
      </c>
      <c r="T745" t="s">
        <v>4680</v>
      </c>
    </row>
    <row r="746" spans="1:20" x14ac:dyDescent="0.35">
      <c r="A746" t="s">
        <v>1489</v>
      </c>
      <c r="B746">
        <v>43.44</v>
      </c>
      <c r="C746">
        <v>4.8600000000000003</v>
      </c>
      <c r="D746" t="s">
        <v>4682</v>
      </c>
      <c r="E746" t="s">
        <v>4680</v>
      </c>
      <c r="F746" t="s">
        <v>4680</v>
      </c>
      <c r="G746" t="s">
        <v>4681</v>
      </c>
      <c r="H746" t="s">
        <v>4680</v>
      </c>
      <c r="K746" t="s">
        <v>1489</v>
      </c>
      <c r="L746">
        <v>43.44</v>
      </c>
      <c r="M746" t="str">
        <f t="shared" si="22"/>
        <v>OVERWEIGHT</v>
      </c>
      <c r="N746">
        <v>4.8600000000000003</v>
      </c>
      <c r="O746" t="str">
        <f t="shared" si="23"/>
        <v>NORMAL</v>
      </c>
      <c r="P746" t="s">
        <v>4682</v>
      </c>
      <c r="Q746" t="s">
        <v>4680</v>
      </c>
      <c r="R746" t="s">
        <v>4680</v>
      </c>
      <c r="S746" t="s">
        <v>4681</v>
      </c>
      <c r="T746" t="s">
        <v>4680</v>
      </c>
    </row>
    <row r="747" spans="1:20" x14ac:dyDescent="0.35">
      <c r="A747" t="s">
        <v>1491</v>
      </c>
      <c r="B747">
        <v>21.754999999999999</v>
      </c>
      <c r="C747">
        <v>7.79</v>
      </c>
      <c r="D747" t="s">
        <v>4682</v>
      </c>
      <c r="E747" t="s">
        <v>4680</v>
      </c>
      <c r="F747" t="s">
        <v>4680</v>
      </c>
      <c r="G747" t="s">
        <v>4681</v>
      </c>
      <c r="H747" t="s">
        <v>4680</v>
      </c>
      <c r="K747" t="s">
        <v>1491</v>
      </c>
      <c r="L747">
        <v>21.754999999999999</v>
      </c>
      <c r="M747" t="str">
        <f t="shared" si="22"/>
        <v>Normal</v>
      </c>
      <c r="N747">
        <v>7.79</v>
      </c>
      <c r="O747" t="str">
        <f t="shared" si="23"/>
        <v>DIABETES</v>
      </c>
      <c r="P747" t="s">
        <v>4682</v>
      </c>
      <c r="Q747" t="s">
        <v>4680</v>
      </c>
      <c r="R747" t="s">
        <v>4680</v>
      </c>
      <c r="S747" t="s">
        <v>4681</v>
      </c>
      <c r="T747" t="s">
        <v>4680</v>
      </c>
    </row>
    <row r="748" spans="1:20" x14ac:dyDescent="0.35">
      <c r="A748" t="s">
        <v>1493</v>
      </c>
      <c r="B748">
        <v>44.55</v>
      </c>
      <c r="C748">
        <v>7.12</v>
      </c>
      <c r="D748" t="s">
        <v>4682</v>
      </c>
      <c r="E748" t="s">
        <v>4680</v>
      </c>
      <c r="F748" t="s">
        <v>4680</v>
      </c>
      <c r="G748">
        <v>1</v>
      </c>
      <c r="H748" t="s">
        <v>4680</v>
      </c>
      <c r="K748" t="s">
        <v>1493</v>
      </c>
      <c r="L748">
        <v>44.55</v>
      </c>
      <c r="M748" t="str">
        <f t="shared" si="22"/>
        <v>OVERWEIGHT</v>
      </c>
      <c r="N748">
        <v>7.12</v>
      </c>
      <c r="O748" t="str">
        <f t="shared" si="23"/>
        <v>DIABETES</v>
      </c>
      <c r="P748" t="s">
        <v>4682</v>
      </c>
      <c r="Q748" t="s">
        <v>4680</v>
      </c>
      <c r="R748" t="s">
        <v>4680</v>
      </c>
      <c r="S748">
        <v>1</v>
      </c>
      <c r="T748" t="s">
        <v>4680</v>
      </c>
    </row>
    <row r="749" spans="1:20" x14ac:dyDescent="0.35">
      <c r="A749" t="s">
        <v>1495</v>
      </c>
      <c r="B749">
        <v>43.32</v>
      </c>
      <c r="C749">
        <v>4.67</v>
      </c>
      <c r="D749" t="s">
        <v>4682</v>
      </c>
      <c r="E749" t="s">
        <v>4680</v>
      </c>
      <c r="F749" t="s">
        <v>4680</v>
      </c>
      <c r="G749" t="s">
        <v>4681</v>
      </c>
      <c r="H749" t="s">
        <v>4680</v>
      </c>
      <c r="K749" t="s">
        <v>1495</v>
      </c>
      <c r="L749">
        <v>43.32</v>
      </c>
      <c r="M749" t="str">
        <f t="shared" si="22"/>
        <v>OVERWEIGHT</v>
      </c>
      <c r="N749">
        <v>4.67</v>
      </c>
      <c r="O749" t="str">
        <f t="shared" si="23"/>
        <v>NORMAL</v>
      </c>
      <c r="P749" t="s">
        <v>4682</v>
      </c>
      <c r="Q749" t="s">
        <v>4680</v>
      </c>
      <c r="R749" t="s">
        <v>4680</v>
      </c>
      <c r="S749" t="s">
        <v>4681</v>
      </c>
      <c r="T749" t="s">
        <v>4680</v>
      </c>
    </row>
    <row r="750" spans="1:20" x14ac:dyDescent="0.35">
      <c r="A750" t="s">
        <v>1497</v>
      </c>
      <c r="B750">
        <v>31.23</v>
      </c>
      <c r="C750">
        <v>9.1199999999999992</v>
      </c>
      <c r="D750" t="s">
        <v>4682</v>
      </c>
      <c r="E750" t="s">
        <v>4680</v>
      </c>
      <c r="F750" t="s">
        <v>4683</v>
      </c>
      <c r="G750">
        <v>1</v>
      </c>
      <c r="H750" t="s">
        <v>4680</v>
      </c>
      <c r="K750" t="s">
        <v>1497</v>
      </c>
      <c r="L750">
        <v>31.23</v>
      </c>
      <c r="M750" t="str">
        <f t="shared" si="22"/>
        <v>OVERWEIGHT</v>
      </c>
      <c r="N750">
        <v>9.1199999999999992</v>
      </c>
      <c r="O750" t="str">
        <f t="shared" si="23"/>
        <v>DIABETES</v>
      </c>
      <c r="P750" t="s">
        <v>4682</v>
      </c>
      <c r="Q750" t="s">
        <v>4680</v>
      </c>
      <c r="R750" t="s">
        <v>4683</v>
      </c>
      <c r="S750">
        <v>1</v>
      </c>
      <c r="T750" t="s">
        <v>4680</v>
      </c>
    </row>
    <row r="751" spans="1:20" x14ac:dyDescent="0.35">
      <c r="A751" t="s">
        <v>1499</v>
      </c>
      <c r="B751">
        <v>42.81</v>
      </c>
      <c r="C751">
        <v>4.1500000000000004</v>
      </c>
      <c r="D751" t="s">
        <v>4680</v>
      </c>
      <c r="E751" t="s">
        <v>4680</v>
      </c>
      <c r="F751" t="s">
        <v>4680</v>
      </c>
      <c r="G751">
        <v>1</v>
      </c>
      <c r="H751" t="s">
        <v>4680</v>
      </c>
      <c r="K751" t="s">
        <v>1499</v>
      </c>
      <c r="L751">
        <v>42.81</v>
      </c>
      <c r="M751" t="str">
        <f t="shared" si="22"/>
        <v>OVERWEIGHT</v>
      </c>
      <c r="N751">
        <v>4.1500000000000004</v>
      </c>
      <c r="O751" t="str">
        <f t="shared" si="23"/>
        <v>NORMAL</v>
      </c>
      <c r="P751" t="s">
        <v>4680</v>
      </c>
      <c r="Q751" t="s">
        <v>4680</v>
      </c>
      <c r="R751" t="s">
        <v>4680</v>
      </c>
      <c r="S751">
        <v>1</v>
      </c>
      <c r="T751" t="s">
        <v>4680</v>
      </c>
    </row>
    <row r="752" spans="1:20" x14ac:dyDescent="0.35">
      <c r="A752" t="s">
        <v>1501</v>
      </c>
      <c r="B752">
        <v>35.909999999999997</v>
      </c>
      <c r="C752">
        <v>6.72</v>
      </c>
      <c r="D752" t="s">
        <v>4682</v>
      </c>
      <c r="E752" t="s">
        <v>4680</v>
      </c>
      <c r="F752" t="s">
        <v>4680</v>
      </c>
      <c r="G752">
        <v>2</v>
      </c>
      <c r="H752" t="s">
        <v>4680</v>
      </c>
      <c r="K752" t="s">
        <v>1501</v>
      </c>
      <c r="L752">
        <v>35.909999999999997</v>
      </c>
      <c r="M752" t="str">
        <f t="shared" si="22"/>
        <v>OVERWEIGHT</v>
      </c>
      <c r="N752">
        <v>6.72</v>
      </c>
      <c r="O752" t="str">
        <f t="shared" si="23"/>
        <v>DIABETES</v>
      </c>
      <c r="P752" t="s">
        <v>4682</v>
      </c>
      <c r="Q752" t="s">
        <v>4680</v>
      </c>
      <c r="R752" t="s">
        <v>4680</v>
      </c>
      <c r="S752">
        <v>2</v>
      </c>
      <c r="T752" t="s">
        <v>4680</v>
      </c>
    </row>
    <row r="753" spans="1:20" x14ac:dyDescent="0.35">
      <c r="A753" t="s">
        <v>1503</v>
      </c>
      <c r="B753">
        <v>36.65</v>
      </c>
      <c r="C753">
        <v>5.01</v>
      </c>
      <c r="D753" t="s">
        <v>4682</v>
      </c>
      <c r="E753" t="s">
        <v>4680</v>
      </c>
      <c r="F753" t="s">
        <v>4683</v>
      </c>
      <c r="G753">
        <v>1</v>
      </c>
      <c r="H753" t="s">
        <v>4680</v>
      </c>
      <c r="K753" t="s">
        <v>1503</v>
      </c>
      <c r="L753">
        <v>36.65</v>
      </c>
      <c r="M753" t="str">
        <f t="shared" si="22"/>
        <v>OVERWEIGHT</v>
      </c>
      <c r="N753">
        <v>5.01</v>
      </c>
      <c r="O753" t="str">
        <f t="shared" si="23"/>
        <v>NORMAL</v>
      </c>
      <c r="P753" t="s">
        <v>4682</v>
      </c>
      <c r="Q753" t="s">
        <v>4680</v>
      </c>
      <c r="R753" t="s">
        <v>4683</v>
      </c>
      <c r="S753">
        <v>1</v>
      </c>
      <c r="T753" t="s">
        <v>4680</v>
      </c>
    </row>
    <row r="754" spans="1:20" x14ac:dyDescent="0.35">
      <c r="A754" t="s">
        <v>1505</v>
      </c>
      <c r="B754">
        <v>22.04</v>
      </c>
      <c r="C754">
        <v>10.9</v>
      </c>
      <c r="D754" t="s">
        <v>4682</v>
      </c>
      <c r="E754" t="s">
        <v>4680</v>
      </c>
      <c r="F754" t="s">
        <v>4680</v>
      </c>
      <c r="G754">
        <v>2</v>
      </c>
      <c r="H754" t="s">
        <v>4680</v>
      </c>
      <c r="K754" t="s">
        <v>1505</v>
      </c>
      <c r="L754">
        <v>22.04</v>
      </c>
      <c r="M754" t="str">
        <f t="shared" si="22"/>
        <v>Normal</v>
      </c>
      <c r="N754">
        <v>10.9</v>
      </c>
      <c r="O754" t="str">
        <f t="shared" si="23"/>
        <v>DIABETES</v>
      </c>
      <c r="P754" t="s">
        <v>4682</v>
      </c>
      <c r="Q754" t="s">
        <v>4680</v>
      </c>
      <c r="R754" t="s">
        <v>4680</v>
      </c>
      <c r="S754">
        <v>2</v>
      </c>
      <c r="T754" t="s">
        <v>4680</v>
      </c>
    </row>
    <row r="755" spans="1:20" x14ac:dyDescent="0.35">
      <c r="A755" t="s">
        <v>1507</v>
      </c>
      <c r="B755">
        <v>31.824999999999999</v>
      </c>
      <c r="C755">
        <v>5.52</v>
      </c>
      <c r="D755" t="s">
        <v>4682</v>
      </c>
      <c r="E755" t="s">
        <v>4680</v>
      </c>
      <c r="F755" t="s">
        <v>4680</v>
      </c>
      <c r="G755">
        <v>1</v>
      </c>
      <c r="H755" t="s">
        <v>4680</v>
      </c>
      <c r="K755" t="s">
        <v>1507</v>
      </c>
      <c r="L755">
        <v>31.824999999999999</v>
      </c>
      <c r="M755" t="str">
        <f t="shared" si="22"/>
        <v>OVERWEIGHT</v>
      </c>
      <c r="N755">
        <v>5.52</v>
      </c>
      <c r="O755" t="str">
        <f t="shared" si="23"/>
        <v>NORMAL</v>
      </c>
      <c r="P755" t="s">
        <v>4682</v>
      </c>
      <c r="Q755" t="s">
        <v>4680</v>
      </c>
      <c r="R755" t="s">
        <v>4680</v>
      </c>
      <c r="S755">
        <v>1</v>
      </c>
      <c r="T755" t="s">
        <v>4680</v>
      </c>
    </row>
    <row r="756" spans="1:20" x14ac:dyDescent="0.35">
      <c r="A756" t="s">
        <v>1509</v>
      </c>
      <c r="B756">
        <v>53.58</v>
      </c>
      <c r="C756">
        <v>4.55</v>
      </c>
      <c r="D756" t="s">
        <v>4680</v>
      </c>
      <c r="E756" t="s">
        <v>4680</v>
      </c>
      <c r="F756" t="s">
        <v>4680</v>
      </c>
      <c r="G756">
        <v>1</v>
      </c>
      <c r="H756" t="s">
        <v>4680</v>
      </c>
      <c r="K756" t="s">
        <v>1509</v>
      </c>
      <c r="L756">
        <v>53.58</v>
      </c>
      <c r="M756" t="str">
        <f t="shared" si="22"/>
        <v>OVERWEIGHT</v>
      </c>
      <c r="N756">
        <v>4.55</v>
      </c>
      <c r="O756" t="str">
        <f t="shared" si="23"/>
        <v>NORMAL</v>
      </c>
      <c r="P756" t="s">
        <v>4680</v>
      </c>
      <c r="Q756" t="s">
        <v>4680</v>
      </c>
      <c r="R756" t="s">
        <v>4680</v>
      </c>
      <c r="S756">
        <v>1</v>
      </c>
      <c r="T756" t="s">
        <v>4680</v>
      </c>
    </row>
    <row r="757" spans="1:20" x14ac:dyDescent="0.35">
      <c r="A757" t="s">
        <v>1511</v>
      </c>
      <c r="B757">
        <v>34.299999999999997</v>
      </c>
      <c r="C757">
        <v>11.76</v>
      </c>
      <c r="D757" t="s">
        <v>4680</v>
      </c>
      <c r="E757" t="s">
        <v>4680</v>
      </c>
      <c r="F757" t="s">
        <v>4680</v>
      </c>
      <c r="G757" t="s">
        <v>4681</v>
      </c>
      <c r="H757" t="s">
        <v>4680</v>
      </c>
      <c r="K757" t="s">
        <v>1511</v>
      </c>
      <c r="L757">
        <v>34.299999999999997</v>
      </c>
      <c r="M757" t="str">
        <f t="shared" si="22"/>
        <v>OVERWEIGHT</v>
      </c>
      <c r="N757">
        <v>11.76</v>
      </c>
      <c r="O757" t="str">
        <f t="shared" si="23"/>
        <v>DIABETES</v>
      </c>
      <c r="P757" t="s">
        <v>4680</v>
      </c>
      <c r="Q757" t="s">
        <v>4680</v>
      </c>
      <c r="R757" t="s">
        <v>4680</v>
      </c>
      <c r="S757" t="s">
        <v>4681</v>
      </c>
      <c r="T757" t="s">
        <v>4680</v>
      </c>
    </row>
    <row r="758" spans="1:20" x14ac:dyDescent="0.35">
      <c r="A758" t="s">
        <v>1513</v>
      </c>
      <c r="B758">
        <v>32.11</v>
      </c>
      <c r="C758">
        <v>7.06</v>
      </c>
      <c r="D758" t="s">
        <v>4680</v>
      </c>
      <c r="E758" t="s">
        <v>4680</v>
      </c>
      <c r="F758" t="s">
        <v>4680</v>
      </c>
      <c r="G758" t="s">
        <v>4681</v>
      </c>
      <c r="H758" t="s">
        <v>4680</v>
      </c>
      <c r="K758" t="s">
        <v>1513</v>
      </c>
      <c r="L758">
        <v>32.11</v>
      </c>
      <c r="M758" t="str">
        <f t="shared" si="22"/>
        <v>OVERWEIGHT</v>
      </c>
      <c r="N758">
        <v>7.06</v>
      </c>
      <c r="O758" t="str">
        <f t="shared" si="23"/>
        <v>DIABETES</v>
      </c>
      <c r="P758" t="s">
        <v>4680</v>
      </c>
      <c r="Q758" t="s">
        <v>4680</v>
      </c>
      <c r="R758" t="s">
        <v>4680</v>
      </c>
      <c r="S758" t="s">
        <v>4681</v>
      </c>
      <c r="T758" t="s">
        <v>4680</v>
      </c>
    </row>
    <row r="759" spans="1:20" x14ac:dyDescent="0.35">
      <c r="A759" t="s">
        <v>1515</v>
      </c>
      <c r="B759">
        <v>31.78</v>
      </c>
      <c r="C759">
        <v>11.35</v>
      </c>
      <c r="D759" t="s">
        <v>4682</v>
      </c>
      <c r="E759" t="s">
        <v>4680</v>
      </c>
      <c r="F759" t="s">
        <v>4683</v>
      </c>
      <c r="G759">
        <v>1</v>
      </c>
      <c r="H759" t="s">
        <v>4680</v>
      </c>
      <c r="K759" t="s">
        <v>1515</v>
      </c>
      <c r="L759">
        <v>31.78</v>
      </c>
      <c r="M759" t="str">
        <f t="shared" si="22"/>
        <v>OVERWEIGHT</v>
      </c>
      <c r="N759">
        <v>11.35</v>
      </c>
      <c r="O759" t="str">
        <f t="shared" si="23"/>
        <v>DIABETES</v>
      </c>
      <c r="P759" t="s">
        <v>4682</v>
      </c>
      <c r="Q759" t="s">
        <v>4680</v>
      </c>
      <c r="R759" t="s">
        <v>4683</v>
      </c>
      <c r="S759">
        <v>1</v>
      </c>
      <c r="T759" t="s">
        <v>4680</v>
      </c>
    </row>
    <row r="760" spans="1:20" x14ac:dyDescent="0.35">
      <c r="A760" t="s">
        <v>1517</v>
      </c>
      <c r="B760">
        <v>46.89</v>
      </c>
      <c r="C760">
        <v>5.52</v>
      </c>
      <c r="D760" t="s">
        <v>4680</v>
      </c>
      <c r="E760" t="s">
        <v>4680</v>
      </c>
      <c r="F760" t="s">
        <v>4680</v>
      </c>
      <c r="G760" t="s">
        <v>4681</v>
      </c>
      <c r="H760" t="s">
        <v>4680</v>
      </c>
      <c r="K760" t="s">
        <v>1517</v>
      </c>
      <c r="L760">
        <v>46.89</v>
      </c>
      <c r="M760" t="str">
        <f t="shared" si="22"/>
        <v>OVERWEIGHT</v>
      </c>
      <c r="N760">
        <v>5.52</v>
      </c>
      <c r="O760" t="str">
        <f t="shared" si="23"/>
        <v>NORMAL</v>
      </c>
      <c r="P760" t="s">
        <v>4680</v>
      </c>
      <c r="Q760" t="s">
        <v>4680</v>
      </c>
      <c r="R760" t="s">
        <v>4680</v>
      </c>
      <c r="S760" t="s">
        <v>4681</v>
      </c>
      <c r="T760" t="s">
        <v>4680</v>
      </c>
    </row>
    <row r="761" spans="1:20" x14ac:dyDescent="0.35">
      <c r="A761" t="s">
        <v>1519</v>
      </c>
      <c r="B761">
        <v>39.35</v>
      </c>
      <c r="C761">
        <v>7.86</v>
      </c>
      <c r="D761" t="s">
        <v>4682</v>
      </c>
      <c r="E761" t="s">
        <v>4680</v>
      </c>
      <c r="F761" t="s">
        <v>4680</v>
      </c>
      <c r="G761">
        <v>1</v>
      </c>
      <c r="H761" t="s">
        <v>4680</v>
      </c>
      <c r="K761" t="s">
        <v>1519</v>
      </c>
      <c r="L761">
        <v>39.35</v>
      </c>
      <c r="M761" t="str">
        <f t="shared" si="22"/>
        <v>OVERWEIGHT</v>
      </c>
      <c r="N761">
        <v>7.86</v>
      </c>
      <c r="O761" t="str">
        <f t="shared" si="23"/>
        <v>DIABETES</v>
      </c>
      <c r="P761" t="s">
        <v>4682</v>
      </c>
      <c r="Q761" t="s">
        <v>4680</v>
      </c>
      <c r="R761" t="s">
        <v>4680</v>
      </c>
      <c r="S761">
        <v>1</v>
      </c>
      <c r="T761" t="s">
        <v>4680</v>
      </c>
    </row>
    <row r="762" spans="1:20" x14ac:dyDescent="0.35">
      <c r="A762" t="s">
        <v>1521</v>
      </c>
      <c r="B762">
        <v>39.200000000000003</v>
      </c>
      <c r="C762">
        <v>11.38</v>
      </c>
      <c r="D762" t="s">
        <v>4680</v>
      </c>
      <c r="E762" t="s">
        <v>4680</v>
      </c>
      <c r="F762" t="s">
        <v>4680</v>
      </c>
      <c r="G762" t="s">
        <v>4681</v>
      </c>
      <c r="H762" t="s">
        <v>4680</v>
      </c>
      <c r="K762" t="s">
        <v>1521</v>
      </c>
      <c r="L762">
        <v>39.200000000000003</v>
      </c>
      <c r="M762" t="str">
        <f t="shared" si="22"/>
        <v>OVERWEIGHT</v>
      </c>
      <c r="N762">
        <v>11.38</v>
      </c>
      <c r="O762" t="str">
        <f t="shared" si="23"/>
        <v>DIABETES</v>
      </c>
      <c r="P762" t="s">
        <v>4680</v>
      </c>
      <c r="Q762" t="s">
        <v>4680</v>
      </c>
      <c r="R762" t="s">
        <v>4680</v>
      </c>
      <c r="S762" t="s">
        <v>4681</v>
      </c>
      <c r="T762" t="s">
        <v>4680</v>
      </c>
    </row>
    <row r="763" spans="1:20" x14ac:dyDescent="0.35">
      <c r="A763" t="s">
        <v>1523</v>
      </c>
      <c r="B763">
        <v>39.159999999999997</v>
      </c>
      <c r="C763">
        <v>10.48</v>
      </c>
      <c r="D763" t="s">
        <v>4680</v>
      </c>
      <c r="E763" t="s">
        <v>4680</v>
      </c>
      <c r="F763" t="s">
        <v>4680</v>
      </c>
      <c r="G763" t="s">
        <v>4681</v>
      </c>
      <c r="H763" t="s">
        <v>4680</v>
      </c>
      <c r="K763" t="s">
        <v>1523</v>
      </c>
      <c r="L763">
        <v>39.159999999999997</v>
      </c>
      <c r="M763" t="str">
        <f t="shared" si="22"/>
        <v>OVERWEIGHT</v>
      </c>
      <c r="N763">
        <v>10.48</v>
      </c>
      <c r="O763" t="str">
        <f t="shared" si="23"/>
        <v>DIABETES</v>
      </c>
      <c r="P763" t="s">
        <v>4680</v>
      </c>
      <c r="Q763" t="s">
        <v>4680</v>
      </c>
      <c r="R763" t="s">
        <v>4680</v>
      </c>
      <c r="S763" t="s">
        <v>4681</v>
      </c>
      <c r="T763" t="s">
        <v>4680</v>
      </c>
    </row>
    <row r="764" spans="1:20" x14ac:dyDescent="0.35">
      <c r="A764" t="s">
        <v>1525</v>
      </c>
      <c r="B764">
        <v>44.1</v>
      </c>
      <c r="C764">
        <v>5.04</v>
      </c>
      <c r="D764" t="s">
        <v>4682</v>
      </c>
      <c r="E764" t="s">
        <v>4680</v>
      </c>
      <c r="F764" t="s">
        <v>4680</v>
      </c>
      <c r="G764" t="s">
        <v>4681</v>
      </c>
      <c r="H764" t="s">
        <v>4680</v>
      </c>
      <c r="K764" t="s">
        <v>1525</v>
      </c>
      <c r="L764">
        <v>44.1</v>
      </c>
      <c r="M764" t="str">
        <f t="shared" si="22"/>
        <v>OVERWEIGHT</v>
      </c>
      <c r="N764">
        <v>5.04</v>
      </c>
      <c r="O764" t="str">
        <f t="shared" si="23"/>
        <v>NORMAL</v>
      </c>
      <c r="P764" t="s">
        <v>4682</v>
      </c>
      <c r="Q764" t="s">
        <v>4680</v>
      </c>
      <c r="R764" t="s">
        <v>4680</v>
      </c>
      <c r="S764" t="s">
        <v>4681</v>
      </c>
      <c r="T764" t="s">
        <v>4680</v>
      </c>
    </row>
    <row r="765" spans="1:20" x14ac:dyDescent="0.35">
      <c r="A765" t="s">
        <v>1527</v>
      </c>
      <c r="B765">
        <v>33.200000000000003</v>
      </c>
      <c r="C765">
        <v>9.06</v>
      </c>
      <c r="D765" t="s">
        <v>4680</v>
      </c>
      <c r="E765" t="s">
        <v>4680</v>
      </c>
      <c r="F765" t="s">
        <v>4680</v>
      </c>
      <c r="G765" t="s">
        <v>4681</v>
      </c>
      <c r="H765" t="s">
        <v>4680</v>
      </c>
      <c r="K765" t="s">
        <v>1527</v>
      </c>
      <c r="L765">
        <v>33.200000000000003</v>
      </c>
      <c r="M765" t="str">
        <f t="shared" si="22"/>
        <v>OVERWEIGHT</v>
      </c>
      <c r="N765">
        <v>9.06</v>
      </c>
      <c r="O765" t="str">
        <f t="shared" si="23"/>
        <v>DIABETES</v>
      </c>
      <c r="P765" t="s">
        <v>4680</v>
      </c>
      <c r="Q765" t="s">
        <v>4680</v>
      </c>
      <c r="R765" t="s">
        <v>4680</v>
      </c>
      <c r="S765" t="s">
        <v>4681</v>
      </c>
      <c r="T765" t="s">
        <v>4680</v>
      </c>
    </row>
    <row r="766" spans="1:20" x14ac:dyDescent="0.35">
      <c r="A766" t="s">
        <v>1529</v>
      </c>
      <c r="B766">
        <v>29.92</v>
      </c>
      <c r="C766">
        <v>11.07</v>
      </c>
      <c r="D766" t="s">
        <v>4680</v>
      </c>
      <c r="E766" t="s">
        <v>4680</v>
      </c>
      <c r="F766" t="s">
        <v>4680</v>
      </c>
      <c r="G766" t="s">
        <v>4681</v>
      </c>
      <c r="H766" t="s">
        <v>4680</v>
      </c>
      <c r="K766" t="s">
        <v>1529</v>
      </c>
      <c r="L766">
        <v>29.92</v>
      </c>
      <c r="M766" t="str">
        <f t="shared" si="22"/>
        <v>OVERWEIGHT</v>
      </c>
      <c r="N766">
        <v>11.07</v>
      </c>
      <c r="O766" t="str">
        <f t="shared" si="23"/>
        <v>DIABETES</v>
      </c>
      <c r="P766" t="s">
        <v>4680</v>
      </c>
      <c r="Q766" t="s">
        <v>4680</v>
      </c>
      <c r="R766" t="s">
        <v>4680</v>
      </c>
      <c r="S766" t="s">
        <v>4681</v>
      </c>
      <c r="T766" t="s">
        <v>4680</v>
      </c>
    </row>
    <row r="767" spans="1:20" x14ac:dyDescent="0.35">
      <c r="A767" t="s">
        <v>1531</v>
      </c>
      <c r="B767">
        <v>25</v>
      </c>
      <c r="C767">
        <v>10.45</v>
      </c>
      <c r="D767" t="s">
        <v>4680</v>
      </c>
      <c r="E767" t="s">
        <v>4680</v>
      </c>
      <c r="F767" t="s">
        <v>4680</v>
      </c>
      <c r="G767" t="s">
        <v>4681</v>
      </c>
      <c r="H767" t="s">
        <v>4680</v>
      </c>
      <c r="K767" t="s">
        <v>1531</v>
      </c>
      <c r="L767">
        <v>25</v>
      </c>
      <c r="M767" t="str">
        <f t="shared" si="22"/>
        <v>OBESITY</v>
      </c>
      <c r="N767">
        <v>10.45</v>
      </c>
      <c r="O767" t="str">
        <f t="shared" si="23"/>
        <v>DIABETES</v>
      </c>
      <c r="P767" t="s">
        <v>4680</v>
      </c>
      <c r="Q767" t="s">
        <v>4680</v>
      </c>
      <c r="R767" t="s">
        <v>4680</v>
      </c>
      <c r="S767" t="s">
        <v>4681</v>
      </c>
      <c r="T767" t="s">
        <v>4680</v>
      </c>
    </row>
    <row r="768" spans="1:20" x14ac:dyDescent="0.35">
      <c r="A768" t="s">
        <v>1533</v>
      </c>
      <c r="B768">
        <v>38.869999999999997</v>
      </c>
      <c r="C768">
        <v>8.6300000000000008</v>
      </c>
      <c r="D768" t="s">
        <v>4682</v>
      </c>
      <c r="E768" t="s">
        <v>4680</v>
      </c>
      <c r="F768" t="s">
        <v>4680</v>
      </c>
      <c r="G768">
        <v>1</v>
      </c>
      <c r="H768" t="s">
        <v>4680</v>
      </c>
      <c r="K768" t="s">
        <v>1533</v>
      </c>
      <c r="L768">
        <v>38.869999999999997</v>
      </c>
      <c r="M768" t="str">
        <f t="shared" si="22"/>
        <v>OVERWEIGHT</v>
      </c>
      <c r="N768">
        <v>8.6300000000000008</v>
      </c>
      <c r="O768" t="str">
        <f t="shared" si="23"/>
        <v>DIABETES</v>
      </c>
      <c r="P768" t="s">
        <v>4682</v>
      </c>
      <c r="Q768" t="s">
        <v>4680</v>
      </c>
      <c r="R768" t="s">
        <v>4680</v>
      </c>
      <c r="S768">
        <v>1</v>
      </c>
      <c r="T768" t="s">
        <v>4680</v>
      </c>
    </row>
    <row r="769" spans="1:20" x14ac:dyDescent="0.35">
      <c r="A769" t="s">
        <v>1535</v>
      </c>
      <c r="B769">
        <v>32.299999999999997</v>
      </c>
      <c r="C769">
        <v>5.28</v>
      </c>
      <c r="D769" t="s">
        <v>4682</v>
      </c>
      <c r="E769" t="s">
        <v>4680</v>
      </c>
      <c r="F769" t="s">
        <v>4680</v>
      </c>
      <c r="G769">
        <v>2</v>
      </c>
      <c r="H769" t="s">
        <v>4680</v>
      </c>
      <c r="K769" t="s">
        <v>1535</v>
      </c>
      <c r="L769">
        <v>32.299999999999997</v>
      </c>
      <c r="M769" t="str">
        <f t="shared" si="22"/>
        <v>OVERWEIGHT</v>
      </c>
      <c r="N769">
        <v>5.28</v>
      </c>
      <c r="O769" t="str">
        <f t="shared" si="23"/>
        <v>NORMAL</v>
      </c>
      <c r="P769" t="s">
        <v>4682</v>
      </c>
      <c r="Q769" t="s">
        <v>4680</v>
      </c>
      <c r="R769" t="s">
        <v>4680</v>
      </c>
      <c r="S769">
        <v>2</v>
      </c>
      <c r="T769" t="s">
        <v>4680</v>
      </c>
    </row>
    <row r="770" spans="1:20" x14ac:dyDescent="0.35">
      <c r="A770" t="s">
        <v>1537</v>
      </c>
      <c r="B770">
        <v>31.16</v>
      </c>
      <c r="C770">
        <v>7.49</v>
      </c>
      <c r="D770" t="s">
        <v>4682</v>
      </c>
      <c r="E770" t="s">
        <v>4680</v>
      </c>
      <c r="F770" t="s">
        <v>4680</v>
      </c>
      <c r="G770">
        <v>2</v>
      </c>
      <c r="H770" t="s">
        <v>4680</v>
      </c>
      <c r="K770" t="s">
        <v>1537</v>
      </c>
      <c r="L770">
        <v>31.16</v>
      </c>
      <c r="M770" t="str">
        <f t="shared" si="22"/>
        <v>OVERWEIGHT</v>
      </c>
      <c r="N770">
        <v>7.49</v>
      </c>
      <c r="O770" t="str">
        <f t="shared" si="23"/>
        <v>DIABETES</v>
      </c>
      <c r="P770" t="s">
        <v>4682</v>
      </c>
      <c r="Q770" t="s">
        <v>4680</v>
      </c>
      <c r="R770" t="s">
        <v>4680</v>
      </c>
      <c r="S770">
        <v>2</v>
      </c>
      <c r="T770" t="s">
        <v>4680</v>
      </c>
    </row>
    <row r="771" spans="1:20" x14ac:dyDescent="0.35">
      <c r="A771" t="s">
        <v>1539</v>
      </c>
      <c r="B771">
        <v>54.59</v>
      </c>
      <c r="C771">
        <v>4.2699999999999996</v>
      </c>
      <c r="D771" t="s">
        <v>4680</v>
      </c>
      <c r="E771" t="s">
        <v>4680</v>
      </c>
      <c r="F771" t="s">
        <v>4680</v>
      </c>
      <c r="G771" t="s">
        <v>4681</v>
      </c>
      <c r="H771" t="s">
        <v>4680</v>
      </c>
      <c r="K771" t="s">
        <v>1539</v>
      </c>
      <c r="L771">
        <v>54.59</v>
      </c>
      <c r="M771" t="str">
        <f t="shared" si="22"/>
        <v>OVERWEIGHT</v>
      </c>
      <c r="N771">
        <v>4.2699999999999996</v>
      </c>
      <c r="O771" t="str">
        <f t="shared" si="23"/>
        <v>NORMAL</v>
      </c>
      <c r="P771" t="s">
        <v>4680</v>
      </c>
      <c r="Q771" t="s">
        <v>4680</v>
      </c>
      <c r="R771" t="s">
        <v>4680</v>
      </c>
      <c r="S771" t="s">
        <v>4681</v>
      </c>
      <c r="T771" t="s">
        <v>4680</v>
      </c>
    </row>
    <row r="772" spans="1:20" x14ac:dyDescent="0.35">
      <c r="A772" t="s">
        <v>1541</v>
      </c>
      <c r="B772">
        <v>21.09</v>
      </c>
      <c r="C772">
        <v>9.2200000000000006</v>
      </c>
      <c r="D772" t="s">
        <v>4682</v>
      </c>
      <c r="E772" t="s">
        <v>4680</v>
      </c>
      <c r="F772" t="s">
        <v>4680</v>
      </c>
      <c r="G772">
        <v>2</v>
      </c>
      <c r="H772" t="s">
        <v>4680</v>
      </c>
      <c r="K772" t="s">
        <v>1541</v>
      </c>
      <c r="L772">
        <v>21.09</v>
      </c>
      <c r="M772" t="str">
        <f t="shared" ref="M772:M835" si="24">IF(L772&lt;=18.5,"Underweight",IF(L772&lt;=24.9,"Normal",IF(L772&gt;=29.9,"OVERWEIGHT","OBESITY")))</f>
        <v>Normal</v>
      </c>
      <c r="N772">
        <v>9.2200000000000006</v>
      </c>
      <c r="O772" t="str">
        <f t="shared" ref="O772:O835" si="25">IF(N772&lt;=5.7,"NORMAL",IF(N772&lt;6.4,"PREDIABETES",IF(N772&gt;=6.5,"DIABETES")))</f>
        <v>DIABETES</v>
      </c>
      <c r="P772" t="s">
        <v>4682</v>
      </c>
      <c r="Q772" t="s">
        <v>4680</v>
      </c>
      <c r="R772" t="s">
        <v>4680</v>
      </c>
      <c r="S772">
        <v>2</v>
      </c>
      <c r="T772" t="s">
        <v>4680</v>
      </c>
    </row>
    <row r="773" spans="1:20" x14ac:dyDescent="0.35">
      <c r="A773" t="s">
        <v>1543</v>
      </c>
      <c r="B773">
        <v>52.41</v>
      </c>
      <c r="C773">
        <v>5.99</v>
      </c>
      <c r="D773" t="s">
        <v>4680</v>
      </c>
      <c r="E773" t="s">
        <v>4680</v>
      </c>
      <c r="F773" t="s">
        <v>4680</v>
      </c>
      <c r="G773">
        <v>1</v>
      </c>
      <c r="H773" t="s">
        <v>4680</v>
      </c>
      <c r="K773" t="s">
        <v>1543</v>
      </c>
      <c r="L773">
        <v>52.41</v>
      </c>
      <c r="M773" t="str">
        <f t="shared" si="24"/>
        <v>OVERWEIGHT</v>
      </c>
      <c r="N773">
        <v>5.99</v>
      </c>
      <c r="O773" t="str">
        <f t="shared" si="25"/>
        <v>PREDIABETES</v>
      </c>
      <c r="P773" t="s">
        <v>4680</v>
      </c>
      <c r="Q773" t="s">
        <v>4680</v>
      </c>
      <c r="R773" t="s">
        <v>4680</v>
      </c>
      <c r="S773">
        <v>1</v>
      </c>
      <c r="T773" t="s">
        <v>4680</v>
      </c>
    </row>
    <row r="774" spans="1:20" x14ac:dyDescent="0.35">
      <c r="A774" t="s">
        <v>1545</v>
      </c>
      <c r="B774">
        <v>41.47</v>
      </c>
      <c r="C774">
        <v>5.86</v>
      </c>
      <c r="D774" t="s">
        <v>4682</v>
      </c>
      <c r="E774" t="s">
        <v>4680</v>
      </c>
      <c r="F774" t="s">
        <v>4680</v>
      </c>
      <c r="G774">
        <v>2</v>
      </c>
      <c r="H774" t="s">
        <v>4680</v>
      </c>
      <c r="K774" t="s">
        <v>1545</v>
      </c>
      <c r="L774">
        <v>41.47</v>
      </c>
      <c r="M774" t="str">
        <f t="shared" si="24"/>
        <v>OVERWEIGHT</v>
      </c>
      <c r="N774">
        <v>5.86</v>
      </c>
      <c r="O774" t="str">
        <f t="shared" si="25"/>
        <v>PREDIABETES</v>
      </c>
      <c r="P774" t="s">
        <v>4682</v>
      </c>
      <c r="Q774" t="s">
        <v>4680</v>
      </c>
      <c r="R774" t="s">
        <v>4680</v>
      </c>
      <c r="S774">
        <v>2</v>
      </c>
      <c r="T774" t="s">
        <v>4680</v>
      </c>
    </row>
    <row r="775" spans="1:20" x14ac:dyDescent="0.35">
      <c r="A775" t="s">
        <v>1547</v>
      </c>
      <c r="B775">
        <v>33.1</v>
      </c>
      <c r="C775">
        <v>5.19</v>
      </c>
      <c r="D775" t="s">
        <v>4682</v>
      </c>
      <c r="E775" t="s">
        <v>4680</v>
      </c>
      <c r="F775" t="s">
        <v>4680</v>
      </c>
      <c r="G775">
        <v>2</v>
      </c>
      <c r="H775" t="s">
        <v>4680</v>
      </c>
      <c r="K775" t="s">
        <v>1547</v>
      </c>
      <c r="L775">
        <v>33.1</v>
      </c>
      <c r="M775" t="str">
        <f t="shared" si="24"/>
        <v>OVERWEIGHT</v>
      </c>
      <c r="N775">
        <v>5.19</v>
      </c>
      <c r="O775" t="str">
        <f t="shared" si="25"/>
        <v>NORMAL</v>
      </c>
      <c r="P775" t="s">
        <v>4682</v>
      </c>
      <c r="Q775" t="s">
        <v>4680</v>
      </c>
      <c r="R775" t="s">
        <v>4680</v>
      </c>
      <c r="S775">
        <v>2</v>
      </c>
      <c r="T775" t="s">
        <v>4680</v>
      </c>
    </row>
    <row r="776" spans="1:20" x14ac:dyDescent="0.35">
      <c r="A776" t="s">
        <v>1549</v>
      </c>
      <c r="B776">
        <v>30.8</v>
      </c>
      <c r="C776">
        <v>4.37</v>
      </c>
      <c r="D776" t="s">
        <v>4682</v>
      </c>
      <c r="E776" t="s">
        <v>4680</v>
      </c>
      <c r="F776" t="s">
        <v>4680</v>
      </c>
      <c r="G776">
        <v>2</v>
      </c>
      <c r="H776" t="s">
        <v>4680</v>
      </c>
      <c r="K776" t="s">
        <v>1549</v>
      </c>
      <c r="L776">
        <v>30.8</v>
      </c>
      <c r="M776" t="str">
        <f t="shared" si="24"/>
        <v>OVERWEIGHT</v>
      </c>
      <c r="N776">
        <v>4.37</v>
      </c>
      <c r="O776" t="str">
        <f t="shared" si="25"/>
        <v>NORMAL</v>
      </c>
      <c r="P776" t="s">
        <v>4682</v>
      </c>
      <c r="Q776" t="s">
        <v>4680</v>
      </c>
      <c r="R776" t="s">
        <v>4680</v>
      </c>
      <c r="S776">
        <v>2</v>
      </c>
      <c r="T776" t="s">
        <v>4680</v>
      </c>
    </row>
    <row r="777" spans="1:20" x14ac:dyDescent="0.35">
      <c r="A777" t="s">
        <v>1551</v>
      </c>
      <c r="B777">
        <v>42.06</v>
      </c>
      <c r="C777">
        <v>5.32</v>
      </c>
      <c r="D777" t="s">
        <v>4680</v>
      </c>
      <c r="E777" t="s">
        <v>4680</v>
      </c>
      <c r="F777" t="s">
        <v>4680</v>
      </c>
      <c r="G777">
        <v>1</v>
      </c>
      <c r="H777" t="s">
        <v>4680</v>
      </c>
      <c r="K777" t="s">
        <v>1551</v>
      </c>
      <c r="L777">
        <v>42.06</v>
      </c>
      <c r="M777" t="str">
        <f t="shared" si="24"/>
        <v>OVERWEIGHT</v>
      </c>
      <c r="N777">
        <v>5.32</v>
      </c>
      <c r="O777" t="str">
        <f t="shared" si="25"/>
        <v>NORMAL</v>
      </c>
      <c r="P777" t="s">
        <v>4680</v>
      </c>
      <c r="Q777" t="s">
        <v>4680</v>
      </c>
      <c r="R777" t="s">
        <v>4680</v>
      </c>
      <c r="S777">
        <v>1</v>
      </c>
      <c r="T777" t="s">
        <v>4680</v>
      </c>
    </row>
    <row r="778" spans="1:20" x14ac:dyDescent="0.35">
      <c r="A778" t="s">
        <v>1553</v>
      </c>
      <c r="B778">
        <v>39.270000000000003</v>
      </c>
      <c r="C778">
        <v>5.64</v>
      </c>
      <c r="D778" t="s">
        <v>4680</v>
      </c>
      <c r="E778" t="s">
        <v>4680</v>
      </c>
      <c r="F778" t="s">
        <v>4683</v>
      </c>
      <c r="G778">
        <v>1</v>
      </c>
      <c r="H778" t="s">
        <v>4680</v>
      </c>
      <c r="K778" t="s">
        <v>1553</v>
      </c>
      <c r="L778">
        <v>39.270000000000003</v>
      </c>
      <c r="M778" t="str">
        <f t="shared" si="24"/>
        <v>OVERWEIGHT</v>
      </c>
      <c r="N778">
        <v>5.64</v>
      </c>
      <c r="O778" t="str">
        <f t="shared" si="25"/>
        <v>NORMAL</v>
      </c>
      <c r="P778" t="s">
        <v>4680</v>
      </c>
      <c r="Q778" t="s">
        <v>4680</v>
      </c>
      <c r="R778" t="s">
        <v>4683</v>
      </c>
      <c r="S778">
        <v>1</v>
      </c>
      <c r="T778" t="s">
        <v>4680</v>
      </c>
    </row>
    <row r="779" spans="1:20" x14ac:dyDescent="0.35">
      <c r="A779" t="s">
        <v>1555</v>
      </c>
      <c r="B779">
        <v>30.71</v>
      </c>
      <c r="C779">
        <v>5.59</v>
      </c>
      <c r="D779" t="s">
        <v>4682</v>
      </c>
      <c r="E779" t="s">
        <v>4680</v>
      </c>
      <c r="F779" t="s">
        <v>4680</v>
      </c>
      <c r="G779">
        <v>1</v>
      </c>
      <c r="H779" t="s">
        <v>4680</v>
      </c>
      <c r="K779" t="s">
        <v>1555</v>
      </c>
      <c r="L779">
        <v>30.71</v>
      </c>
      <c r="M779" t="str">
        <f t="shared" si="24"/>
        <v>OVERWEIGHT</v>
      </c>
      <c r="N779">
        <v>5.59</v>
      </c>
      <c r="O779" t="str">
        <f t="shared" si="25"/>
        <v>NORMAL</v>
      </c>
      <c r="P779" t="s">
        <v>4682</v>
      </c>
      <c r="Q779" t="s">
        <v>4680</v>
      </c>
      <c r="R779" t="s">
        <v>4680</v>
      </c>
      <c r="S779">
        <v>1</v>
      </c>
      <c r="T779" t="s">
        <v>4680</v>
      </c>
    </row>
    <row r="780" spans="1:20" x14ac:dyDescent="0.35">
      <c r="A780" t="s">
        <v>1557</v>
      </c>
      <c r="B780">
        <v>47.19</v>
      </c>
      <c r="C780">
        <v>5.29</v>
      </c>
      <c r="D780" t="s">
        <v>4680</v>
      </c>
      <c r="E780" t="s">
        <v>4680</v>
      </c>
      <c r="F780" t="s">
        <v>4680</v>
      </c>
      <c r="G780" t="s">
        <v>4681</v>
      </c>
      <c r="H780" t="s">
        <v>4680</v>
      </c>
      <c r="K780" t="s">
        <v>1557</v>
      </c>
      <c r="L780">
        <v>47.19</v>
      </c>
      <c r="M780" t="str">
        <f t="shared" si="24"/>
        <v>OVERWEIGHT</v>
      </c>
      <c r="N780">
        <v>5.29</v>
      </c>
      <c r="O780" t="str">
        <f t="shared" si="25"/>
        <v>NORMAL</v>
      </c>
      <c r="P780" t="s">
        <v>4680</v>
      </c>
      <c r="Q780" t="s">
        <v>4680</v>
      </c>
      <c r="R780" t="s">
        <v>4680</v>
      </c>
      <c r="S780" t="s">
        <v>4681</v>
      </c>
      <c r="T780" t="s">
        <v>4680</v>
      </c>
    </row>
    <row r="781" spans="1:20" x14ac:dyDescent="0.35">
      <c r="A781" t="s">
        <v>1559</v>
      </c>
      <c r="B781">
        <v>30.02</v>
      </c>
      <c r="C781">
        <v>6.65</v>
      </c>
      <c r="D781" t="s">
        <v>4680</v>
      </c>
      <c r="E781" t="s">
        <v>4680</v>
      </c>
      <c r="F781" t="s">
        <v>4680</v>
      </c>
      <c r="G781" t="s">
        <v>4681</v>
      </c>
      <c r="H781" t="s">
        <v>4680</v>
      </c>
      <c r="K781" t="s">
        <v>1559</v>
      </c>
      <c r="L781">
        <v>30.02</v>
      </c>
      <c r="M781" t="str">
        <f t="shared" si="24"/>
        <v>OVERWEIGHT</v>
      </c>
      <c r="N781">
        <v>6.65</v>
      </c>
      <c r="O781" t="str">
        <f t="shared" si="25"/>
        <v>DIABETES</v>
      </c>
      <c r="P781" t="s">
        <v>4680</v>
      </c>
      <c r="Q781" t="s">
        <v>4680</v>
      </c>
      <c r="R781" t="s">
        <v>4680</v>
      </c>
      <c r="S781" t="s">
        <v>4681</v>
      </c>
      <c r="T781" t="s">
        <v>4680</v>
      </c>
    </row>
    <row r="782" spans="1:20" x14ac:dyDescent="0.35">
      <c r="A782" t="s">
        <v>1561</v>
      </c>
      <c r="B782">
        <v>37.909999999999997</v>
      </c>
      <c r="C782">
        <v>5.68</v>
      </c>
      <c r="D782" t="s">
        <v>4682</v>
      </c>
      <c r="E782" t="s">
        <v>4680</v>
      </c>
      <c r="F782" t="s">
        <v>4680</v>
      </c>
      <c r="G782" t="s">
        <v>4681</v>
      </c>
      <c r="H782" t="s">
        <v>4680</v>
      </c>
      <c r="K782" t="s">
        <v>1561</v>
      </c>
      <c r="L782">
        <v>37.909999999999997</v>
      </c>
      <c r="M782" t="str">
        <f t="shared" si="24"/>
        <v>OVERWEIGHT</v>
      </c>
      <c r="N782">
        <v>5.68</v>
      </c>
      <c r="O782" t="str">
        <f t="shared" si="25"/>
        <v>NORMAL</v>
      </c>
      <c r="P782" t="s">
        <v>4682</v>
      </c>
      <c r="Q782" t="s">
        <v>4680</v>
      </c>
      <c r="R782" t="s">
        <v>4680</v>
      </c>
      <c r="S782" t="s">
        <v>4681</v>
      </c>
      <c r="T782" t="s">
        <v>4680</v>
      </c>
    </row>
    <row r="783" spans="1:20" x14ac:dyDescent="0.35">
      <c r="A783" t="s">
        <v>1563</v>
      </c>
      <c r="B783">
        <v>54.61</v>
      </c>
      <c r="C783">
        <v>4.49</v>
      </c>
      <c r="D783" t="s">
        <v>4680</v>
      </c>
      <c r="E783" t="s">
        <v>4680</v>
      </c>
      <c r="F783" t="s">
        <v>4680</v>
      </c>
      <c r="G783" t="s">
        <v>4681</v>
      </c>
      <c r="H783" t="s">
        <v>4680</v>
      </c>
      <c r="K783" t="s">
        <v>1563</v>
      </c>
      <c r="L783">
        <v>54.61</v>
      </c>
      <c r="M783" t="str">
        <f t="shared" si="24"/>
        <v>OVERWEIGHT</v>
      </c>
      <c r="N783">
        <v>4.49</v>
      </c>
      <c r="O783" t="str">
        <f t="shared" si="25"/>
        <v>NORMAL</v>
      </c>
      <c r="P783" t="s">
        <v>4680</v>
      </c>
      <c r="Q783" t="s">
        <v>4680</v>
      </c>
      <c r="R783" t="s">
        <v>4680</v>
      </c>
      <c r="S783" t="s">
        <v>4681</v>
      </c>
      <c r="T783" t="s">
        <v>4680</v>
      </c>
    </row>
    <row r="784" spans="1:20" x14ac:dyDescent="0.35">
      <c r="A784" t="s">
        <v>1565</v>
      </c>
      <c r="B784">
        <v>36.005000000000003</v>
      </c>
      <c r="C784">
        <v>6.9</v>
      </c>
      <c r="D784" t="s">
        <v>4680</v>
      </c>
      <c r="E784" t="s">
        <v>4680</v>
      </c>
      <c r="F784" t="s">
        <v>4680</v>
      </c>
      <c r="G784" t="s">
        <v>4681</v>
      </c>
      <c r="H784" t="s">
        <v>4680</v>
      </c>
      <c r="K784" t="s">
        <v>1565</v>
      </c>
      <c r="L784">
        <v>36.005000000000003</v>
      </c>
      <c r="M784" t="str">
        <f t="shared" si="24"/>
        <v>OVERWEIGHT</v>
      </c>
      <c r="N784">
        <v>6.9</v>
      </c>
      <c r="O784" t="str">
        <f t="shared" si="25"/>
        <v>DIABETES</v>
      </c>
      <c r="P784" t="s">
        <v>4680</v>
      </c>
      <c r="Q784" t="s">
        <v>4680</v>
      </c>
      <c r="R784" t="s">
        <v>4680</v>
      </c>
      <c r="S784" t="s">
        <v>4681</v>
      </c>
      <c r="T784" t="s">
        <v>4680</v>
      </c>
    </row>
    <row r="785" spans="1:20" x14ac:dyDescent="0.35">
      <c r="A785" t="s">
        <v>1567</v>
      </c>
      <c r="B785">
        <v>28.7</v>
      </c>
      <c r="C785">
        <v>11.52</v>
      </c>
      <c r="D785" t="s">
        <v>4680</v>
      </c>
      <c r="E785" t="s">
        <v>4680</v>
      </c>
      <c r="F785" t="s">
        <v>4680</v>
      </c>
      <c r="G785" t="s">
        <v>4681</v>
      </c>
      <c r="H785" t="s">
        <v>4680</v>
      </c>
      <c r="K785" t="s">
        <v>1567</v>
      </c>
      <c r="L785">
        <v>28.7</v>
      </c>
      <c r="M785" t="str">
        <f t="shared" si="24"/>
        <v>OBESITY</v>
      </c>
      <c r="N785">
        <v>11.52</v>
      </c>
      <c r="O785" t="str">
        <f t="shared" si="25"/>
        <v>DIABETES</v>
      </c>
      <c r="P785" t="s">
        <v>4680</v>
      </c>
      <c r="Q785" t="s">
        <v>4680</v>
      </c>
      <c r="R785" t="s">
        <v>4680</v>
      </c>
      <c r="S785" t="s">
        <v>4681</v>
      </c>
      <c r="T785" t="s">
        <v>4680</v>
      </c>
    </row>
    <row r="786" spans="1:20" x14ac:dyDescent="0.35">
      <c r="A786" t="s">
        <v>1569</v>
      </c>
      <c r="B786">
        <v>34.295000000000002</v>
      </c>
      <c r="C786">
        <v>11.24</v>
      </c>
      <c r="D786" t="s">
        <v>4680</v>
      </c>
      <c r="E786" t="s">
        <v>4680</v>
      </c>
      <c r="F786" t="s">
        <v>4680</v>
      </c>
      <c r="G786" t="s">
        <v>4681</v>
      </c>
      <c r="H786" t="s">
        <v>4680</v>
      </c>
      <c r="K786" t="s">
        <v>1569</v>
      </c>
      <c r="L786">
        <v>34.295000000000002</v>
      </c>
      <c r="M786" t="str">
        <f t="shared" si="24"/>
        <v>OVERWEIGHT</v>
      </c>
      <c r="N786">
        <v>11.24</v>
      </c>
      <c r="O786" t="str">
        <f t="shared" si="25"/>
        <v>DIABETES</v>
      </c>
      <c r="P786" t="s">
        <v>4680</v>
      </c>
      <c r="Q786" t="s">
        <v>4680</v>
      </c>
      <c r="R786" t="s">
        <v>4680</v>
      </c>
      <c r="S786" t="s">
        <v>4681</v>
      </c>
      <c r="T786" t="s">
        <v>4680</v>
      </c>
    </row>
    <row r="787" spans="1:20" x14ac:dyDescent="0.35">
      <c r="A787" t="s">
        <v>1571</v>
      </c>
      <c r="B787">
        <v>27.55</v>
      </c>
      <c r="C787">
        <v>10.98</v>
      </c>
      <c r="D787" t="s">
        <v>4680</v>
      </c>
      <c r="E787" t="s">
        <v>4680</v>
      </c>
      <c r="F787" t="s">
        <v>4680</v>
      </c>
      <c r="G787" t="s">
        <v>4681</v>
      </c>
      <c r="H787" t="s">
        <v>4680</v>
      </c>
      <c r="K787" t="s">
        <v>1571</v>
      </c>
      <c r="L787">
        <v>27.55</v>
      </c>
      <c r="M787" t="str">
        <f t="shared" si="24"/>
        <v>OBESITY</v>
      </c>
      <c r="N787">
        <v>10.98</v>
      </c>
      <c r="O787" t="str">
        <f t="shared" si="25"/>
        <v>DIABETES</v>
      </c>
      <c r="P787" t="s">
        <v>4680</v>
      </c>
      <c r="Q787" t="s">
        <v>4680</v>
      </c>
      <c r="R787" t="s">
        <v>4680</v>
      </c>
      <c r="S787" t="s">
        <v>4681</v>
      </c>
      <c r="T787" t="s">
        <v>4680</v>
      </c>
    </row>
    <row r="788" spans="1:20" x14ac:dyDescent="0.35">
      <c r="A788" t="s">
        <v>1573</v>
      </c>
      <c r="B788">
        <v>40.700000000000003</v>
      </c>
      <c r="C788">
        <v>5.42</v>
      </c>
      <c r="D788" t="s">
        <v>4680</v>
      </c>
      <c r="E788" t="s">
        <v>4680</v>
      </c>
      <c r="F788" t="s">
        <v>4680</v>
      </c>
      <c r="G788" t="s">
        <v>4681</v>
      </c>
      <c r="H788" t="s">
        <v>4680</v>
      </c>
      <c r="K788" t="s">
        <v>1573</v>
      </c>
      <c r="L788">
        <v>40.700000000000003</v>
      </c>
      <c r="M788" t="str">
        <f t="shared" si="24"/>
        <v>OVERWEIGHT</v>
      </c>
      <c r="N788">
        <v>5.42</v>
      </c>
      <c r="O788" t="str">
        <f t="shared" si="25"/>
        <v>NORMAL</v>
      </c>
      <c r="P788" t="s">
        <v>4680</v>
      </c>
      <c r="Q788" t="s">
        <v>4680</v>
      </c>
      <c r="R788" t="s">
        <v>4680</v>
      </c>
      <c r="S788" t="s">
        <v>4681</v>
      </c>
      <c r="T788" t="s">
        <v>4680</v>
      </c>
    </row>
    <row r="789" spans="1:20" x14ac:dyDescent="0.35">
      <c r="A789" t="s">
        <v>1575</v>
      </c>
      <c r="B789">
        <v>18.335000000000001</v>
      </c>
      <c r="C789">
        <v>10.97</v>
      </c>
      <c r="D789" t="s">
        <v>4680</v>
      </c>
      <c r="E789" t="s">
        <v>4680</v>
      </c>
      <c r="F789" t="s">
        <v>4680</v>
      </c>
      <c r="G789" t="s">
        <v>4681</v>
      </c>
      <c r="H789" t="s">
        <v>4680</v>
      </c>
      <c r="K789" t="s">
        <v>1575</v>
      </c>
      <c r="L789">
        <v>18.335000000000001</v>
      </c>
      <c r="M789" t="str">
        <f t="shared" si="24"/>
        <v>Underweight</v>
      </c>
      <c r="N789">
        <v>10.97</v>
      </c>
      <c r="O789" t="str">
        <f t="shared" si="25"/>
        <v>DIABETES</v>
      </c>
      <c r="P789" t="s">
        <v>4680</v>
      </c>
      <c r="Q789" t="s">
        <v>4680</v>
      </c>
      <c r="R789" t="s">
        <v>4680</v>
      </c>
      <c r="S789" t="s">
        <v>4681</v>
      </c>
      <c r="T789" t="s">
        <v>4680</v>
      </c>
    </row>
    <row r="790" spans="1:20" x14ac:dyDescent="0.35">
      <c r="A790" t="s">
        <v>1577</v>
      </c>
      <c r="B790">
        <v>33.914999999999999</v>
      </c>
      <c r="C790">
        <v>9.56</v>
      </c>
      <c r="D790" t="s">
        <v>4682</v>
      </c>
      <c r="E790" t="s">
        <v>4680</v>
      </c>
      <c r="F790" t="s">
        <v>4680</v>
      </c>
      <c r="G790">
        <v>2</v>
      </c>
      <c r="H790" t="s">
        <v>4680</v>
      </c>
      <c r="K790" t="s">
        <v>1577</v>
      </c>
      <c r="L790">
        <v>33.914999999999999</v>
      </c>
      <c r="M790" t="str">
        <f t="shared" si="24"/>
        <v>OVERWEIGHT</v>
      </c>
      <c r="N790">
        <v>9.56</v>
      </c>
      <c r="O790" t="str">
        <f t="shared" si="25"/>
        <v>DIABETES</v>
      </c>
      <c r="P790" t="s">
        <v>4682</v>
      </c>
      <c r="Q790" t="s">
        <v>4680</v>
      </c>
      <c r="R790" t="s">
        <v>4680</v>
      </c>
      <c r="S790">
        <v>2</v>
      </c>
      <c r="T790" t="s">
        <v>4680</v>
      </c>
    </row>
    <row r="791" spans="1:20" x14ac:dyDescent="0.35">
      <c r="A791" t="s">
        <v>1579</v>
      </c>
      <c r="B791">
        <v>33.534999999999997</v>
      </c>
      <c r="C791">
        <v>9.4</v>
      </c>
      <c r="D791" t="s">
        <v>4682</v>
      </c>
      <c r="E791" t="s">
        <v>4680</v>
      </c>
      <c r="F791" t="s">
        <v>4680</v>
      </c>
      <c r="G791">
        <v>2</v>
      </c>
      <c r="H791" t="s">
        <v>4680</v>
      </c>
      <c r="K791" t="s">
        <v>1579</v>
      </c>
      <c r="L791">
        <v>33.534999999999997</v>
      </c>
      <c r="M791" t="str">
        <f t="shared" si="24"/>
        <v>OVERWEIGHT</v>
      </c>
      <c r="N791">
        <v>9.4</v>
      </c>
      <c r="O791" t="str">
        <f t="shared" si="25"/>
        <v>DIABETES</v>
      </c>
      <c r="P791" t="s">
        <v>4682</v>
      </c>
      <c r="Q791" t="s">
        <v>4680</v>
      </c>
      <c r="R791" t="s">
        <v>4680</v>
      </c>
      <c r="S791">
        <v>2</v>
      </c>
      <c r="T791" t="s">
        <v>4680</v>
      </c>
    </row>
    <row r="792" spans="1:20" x14ac:dyDescent="0.35">
      <c r="A792" t="s">
        <v>1581</v>
      </c>
      <c r="B792">
        <v>23.655000000000001</v>
      </c>
      <c r="C792">
        <v>8.48</v>
      </c>
      <c r="D792" t="s">
        <v>4682</v>
      </c>
      <c r="E792" t="s">
        <v>4680</v>
      </c>
      <c r="F792" t="s">
        <v>4680</v>
      </c>
      <c r="G792">
        <v>2</v>
      </c>
      <c r="H792" t="s">
        <v>4680</v>
      </c>
      <c r="K792" t="s">
        <v>1581</v>
      </c>
      <c r="L792">
        <v>23.655000000000001</v>
      </c>
      <c r="M792" t="str">
        <f t="shared" si="24"/>
        <v>Normal</v>
      </c>
      <c r="N792">
        <v>8.48</v>
      </c>
      <c r="O792" t="str">
        <f t="shared" si="25"/>
        <v>DIABETES</v>
      </c>
      <c r="P792" t="s">
        <v>4682</v>
      </c>
      <c r="Q792" t="s">
        <v>4680</v>
      </c>
      <c r="R792" t="s">
        <v>4680</v>
      </c>
      <c r="S792">
        <v>2</v>
      </c>
      <c r="T792" t="s">
        <v>4680</v>
      </c>
    </row>
    <row r="793" spans="1:20" x14ac:dyDescent="0.35">
      <c r="A793" t="s">
        <v>1583</v>
      </c>
      <c r="B793">
        <v>28</v>
      </c>
      <c r="C793">
        <v>5.57</v>
      </c>
      <c r="D793" t="s">
        <v>4680</v>
      </c>
      <c r="E793" t="s">
        <v>4680</v>
      </c>
      <c r="F793" t="s">
        <v>4680</v>
      </c>
      <c r="G793" t="s">
        <v>4681</v>
      </c>
      <c r="H793" t="s">
        <v>4680</v>
      </c>
      <c r="K793" t="s">
        <v>1583</v>
      </c>
      <c r="L793">
        <v>28</v>
      </c>
      <c r="M793" t="str">
        <f t="shared" si="24"/>
        <v>OBESITY</v>
      </c>
      <c r="N793">
        <v>5.57</v>
      </c>
      <c r="O793" t="str">
        <f t="shared" si="25"/>
        <v>NORMAL</v>
      </c>
      <c r="P793" t="s">
        <v>4680</v>
      </c>
      <c r="Q793" t="s">
        <v>4680</v>
      </c>
      <c r="R793" t="s">
        <v>4680</v>
      </c>
      <c r="S793" t="s">
        <v>4681</v>
      </c>
      <c r="T793" t="s">
        <v>4680</v>
      </c>
    </row>
    <row r="794" spans="1:20" x14ac:dyDescent="0.35">
      <c r="A794" t="s">
        <v>1585</v>
      </c>
      <c r="B794">
        <v>30.23</v>
      </c>
      <c r="C794">
        <v>6.94</v>
      </c>
      <c r="D794" t="s">
        <v>4682</v>
      </c>
      <c r="E794" t="s">
        <v>4680</v>
      </c>
      <c r="F794" t="s">
        <v>4683</v>
      </c>
      <c r="G794">
        <v>1</v>
      </c>
      <c r="H794" t="s">
        <v>4680</v>
      </c>
      <c r="K794" t="s">
        <v>1585</v>
      </c>
      <c r="L794">
        <v>30.23</v>
      </c>
      <c r="M794" t="str">
        <f t="shared" si="24"/>
        <v>OVERWEIGHT</v>
      </c>
      <c r="N794">
        <v>6.94</v>
      </c>
      <c r="O794" t="str">
        <f t="shared" si="25"/>
        <v>DIABETES</v>
      </c>
      <c r="P794" t="s">
        <v>4682</v>
      </c>
      <c r="Q794" t="s">
        <v>4680</v>
      </c>
      <c r="R794" t="s">
        <v>4683</v>
      </c>
      <c r="S794">
        <v>1</v>
      </c>
      <c r="T794" t="s">
        <v>4680</v>
      </c>
    </row>
    <row r="795" spans="1:20" x14ac:dyDescent="0.35">
      <c r="A795" t="s">
        <v>1587</v>
      </c>
      <c r="B795">
        <v>51.14</v>
      </c>
      <c r="C795">
        <v>4.05</v>
      </c>
      <c r="D795" t="s">
        <v>4680</v>
      </c>
      <c r="E795" t="s">
        <v>4680</v>
      </c>
      <c r="F795" t="s">
        <v>4680</v>
      </c>
      <c r="G795">
        <v>1</v>
      </c>
      <c r="H795" t="s">
        <v>4680</v>
      </c>
      <c r="K795" t="s">
        <v>1587</v>
      </c>
      <c r="L795">
        <v>51.14</v>
      </c>
      <c r="M795" t="str">
        <f t="shared" si="24"/>
        <v>OVERWEIGHT</v>
      </c>
      <c r="N795">
        <v>4.05</v>
      </c>
      <c r="O795" t="str">
        <f t="shared" si="25"/>
        <v>NORMAL</v>
      </c>
      <c r="P795" t="s">
        <v>4680</v>
      </c>
      <c r="Q795" t="s">
        <v>4680</v>
      </c>
      <c r="R795" t="s">
        <v>4680</v>
      </c>
      <c r="S795">
        <v>1</v>
      </c>
      <c r="T795" t="s">
        <v>4680</v>
      </c>
    </row>
    <row r="796" spans="1:20" x14ac:dyDescent="0.35">
      <c r="A796" t="s">
        <v>1589</v>
      </c>
      <c r="B796">
        <v>24.32</v>
      </c>
      <c r="C796">
        <v>10.220000000000001</v>
      </c>
      <c r="D796" t="s">
        <v>4680</v>
      </c>
      <c r="E796" t="s">
        <v>4680</v>
      </c>
      <c r="F796" t="s">
        <v>4680</v>
      </c>
      <c r="G796" t="s">
        <v>4681</v>
      </c>
      <c r="H796" t="s">
        <v>4680</v>
      </c>
      <c r="K796" t="s">
        <v>1589</v>
      </c>
      <c r="L796">
        <v>24.32</v>
      </c>
      <c r="M796" t="str">
        <f t="shared" si="24"/>
        <v>Normal</v>
      </c>
      <c r="N796">
        <v>10.220000000000001</v>
      </c>
      <c r="O796" t="str">
        <f t="shared" si="25"/>
        <v>DIABETES</v>
      </c>
      <c r="P796" t="s">
        <v>4680</v>
      </c>
      <c r="Q796" t="s">
        <v>4680</v>
      </c>
      <c r="R796" t="s">
        <v>4680</v>
      </c>
      <c r="S796" t="s">
        <v>4681</v>
      </c>
      <c r="T796" t="s">
        <v>4680</v>
      </c>
    </row>
    <row r="797" spans="1:20" x14ac:dyDescent="0.35">
      <c r="A797" t="s">
        <v>1591</v>
      </c>
      <c r="B797">
        <v>38.06</v>
      </c>
      <c r="C797">
        <v>9.24</v>
      </c>
      <c r="D797" t="s">
        <v>4680</v>
      </c>
      <c r="E797" t="s">
        <v>4680</v>
      </c>
      <c r="F797" t="s">
        <v>4680</v>
      </c>
      <c r="G797" t="s">
        <v>4681</v>
      </c>
      <c r="H797" t="s">
        <v>4680</v>
      </c>
      <c r="K797" t="s">
        <v>1591</v>
      </c>
      <c r="L797">
        <v>38.06</v>
      </c>
      <c r="M797" t="str">
        <f t="shared" si="24"/>
        <v>OVERWEIGHT</v>
      </c>
      <c r="N797">
        <v>9.24</v>
      </c>
      <c r="O797" t="str">
        <f t="shared" si="25"/>
        <v>DIABETES</v>
      </c>
      <c r="P797" t="s">
        <v>4680</v>
      </c>
      <c r="Q797" t="s">
        <v>4680</v>
      </c>
      <c r="R797" t="s">
        <v>4680</v>
      </c>
      <c r="S797" t="s">
        <v>4681</v>
      </c>
      <c r="T797" t="s">
        <v>4680</v>
      </c>
    </row>
    <row r="798" spans="1:20" x14ac:dyDescent="0.35">
      <c r="A798" t="s">
        <v>1593</v>
      </c>
      <c r="B798">
        <v>37.700000000000003</v>
      </c>
      <c r="C798">
        <v>8.6</v>
      </c>
      <c r="D798" t="s">
        <v>4680</v>
      </c>
      <c r="E798" t="s">
        <v>4680</v>
      </c>
      <c r="F798" t="s">
        <v>4680</v>
      </c>
      <c r="G798" t="s">
        <v>4681</v>
      </c>
      <c r="H798" t="s">
        <v>4680</v>
      </c>
      <c r="K798" t="s">
        <v>1593</v>
      </c>
      <c r="L798">
        <v>37.700000000000003</v>
      </c>
      <c r="M798" t="str">
        <f t="shared" si="24"/>
        <v>OVERWEIGHT</v>
      </c>
      <c r="N798">
        <v>8.6</v>
      </c>
      <c r="O798" t="str">
        <f t="shared" si="25"/>
        <v>DIABETES</v>
      </c>
      <c r="P798" t="s">
        <v>4680</v>
      </c>
      <c r="Q798" t="s">
        <v>4680</v>
      </c>
      <c r="R798" t="s">
        <v>4680</v>
      </c>
      <c r="S798" t="s">
        <v>4681</v>
      </c>
      <c r="T798" t="s">
        <v>4680</v>
      </c>
    </row>
    <row r="799" spans="1:20" x14ac:dyDescent="0.35">
      <c r="A799" t="s">
        <v>1595</v>
      </c>
      <c r="B799">
        <v>44</v>
      </c>
      <c r="C799">
        <v>9.32</v>
      </c>
      <c r="D799" t="s">
        <v>4682</v>
      </c>
      <c r="E799" t="s">
        <v>4680</v>
      </c>
      <c r="F799" t="s">
        <v>4680</v>
      </c>
      <c r="G799">
        <v>2</v>
      </c>
      <c r="H799" t="s">
        <v>4680</v>
      </c>
      <c r="K799" t="s">
        <v>1595</v>
      </c>
      <c r="L799">
        <v>44</v>
      </c>
      <c r="M799" t="str">
        <f t="shared" si="24"/>
        <v>OVERWEIGHT</v>
      </c>
      <c r="N799">
        <v>9.32</v>
      </c>
      <c r="O799" t="str">
        <f t="shared" si="25"/>
        <v>DIABETES</v>
      </c>
      <c r="P799" t="s">
        <v>4682</v>
      </c>
      <c r="Q799" t="s">
        <v>4680</v>
      </c>
      <c r="R799" t="s">
        <v>4680</v>
      </c>
      <c r="S799">
        <v>2</v>
      </c>
      <c r="T799" t="s">
        <v>4680</v>
      </c>
    </row>
    <row r="800" spans="1:20" x14ac:dyDescent="0.35">
      <c r="A800" t="s">
        <v>1597</v>
      </c>
      <c r="B800">
        <v>41.45</v>
      </c>
      <c r="C800">
        <v>6.12</v>
      </c>
      <c r="D800" t="s">
        <v>4682</v>
      </c>
      <c r="E800" t="s">
        <v>4680</v>
      </c>
      <c r="F800" t="s">
        <v>4680</v>
      </c>
      <c r="G800" t="s">
        <v>4681</v>
      </c>
      <c r="H800" t="s">
        <v>4680</v>
      </c>
      <c r="K800" t="s">
        <v>1597</v>
      </c>
      <c r="L800">
        <v>41.45</v>
      </c>
      <c r="M800" t="str">
        <f t="shared" si="24"/>
        <v>OVERWEIGHT</v>
      </c>
      <c r="N800">
        <v>6.12</v>
      </c>
      <c r="O800" t="str">
        <f t="shared" si="25"/>
        <v>PREDIABETES</v>
      </c>
      <c r="P800" t="s">
        <v>4682</v>
      </c>
      <c r="Q800" t="s">
        <v>4680</v>
      </c>
      <c r="R800" t="s">
        <v>4680</v>
      </c>
      <c r="S800" t="s">
        <v>4681</v>
      </c>
      <c r="T800" t="s">
        <v>4680</v>
      </c>
    </row>
    <row r="801" spans="1:20" x14ac:dyDescent="0.35">
      <c r="A801" t="s">
        <v>1599</v>
      </c>
      <c r="B801">
        <v>25.364999999999998</v>
      </c>
      <c r="C801">
        <v>9.19</v>
      </c>
      <c r="D801" t="s">
        <v>4682</v>
      </c>
      <c r="E801" t="s">
        <v>4680</v>
      </c>
      <c r="F801" t="s">
        <v>4680</v>
      </c>
      <c r="G801" t="s">
        <v>4681</v>
      </c>
      <c r="H801" t="s">
        <v>4680</v>
      </c>
      <c r="K801" t="s">
        <v>1599</v>
      </c>
      <c r="L801">
        <v>25.364999999999998</v>
      </c>
      <c r="M801" t="str">
        <f t="shared" si="24"/>
        <v>OBESITY</v>
      </c>
      <c r="N801">
        <v>9.19</v>
      </c>
      <c r="O801" t="str">
        <f t="shared" si="25"/>
        <v>DIABETES</v>
      </c>
      <c r="P801" t="s">
        <v>4682</v>
      </c>
      <c r="Q801" t="s">
        <v>4680</v>
      </c>
      <c r="R801" t="s">
        <v>4680</v>
      </c>
      <c r="S801" t="s">
        <v>4681</v>
      </c>
      <c r="T801" t="s">
        <v>4680</v>
      </c>
    </row>
    <row r="802" spans="1:20" x14ac:dyDescent="0.35">
      <c r="A802" t="s">
        <v>1601</v>
      </c>
      <c r="B802">
        <v>34.56</v>
      </c>
      <c r="C802">
        <v>5.84</v>
      </c>
      <c r="D802" t="s">
        <v>4682</v>
      </c>
      <c r="E802" t="s">
        <v>4680</v>
      </c>
      <c r="F802" t="s">
        <v>4683</v>
      </c>
      <c r="G802">
        <v>1</v>
      </c>
      <c r="H802" t="s">
        <v>4680</v>
      </c>
      <c r="K802" t="s">
        <v>1601</v>
      </c>
      <c r="L802">
        <v>34.56</v>
      </c>
      <c r="M802" t="str">
        <f t="shared" si="24"/>
        <v>OVERWEIGHT</v>
      </c>
      <c r="N802">
        <v>5.84</v>
      </c>
      <c r="O802" t="str">
        <f t="shared" si="25"/>
        <v>PREDIABETES</v>
      </c>
      <c r="P802" t="s">
        <v>4682</v>
      </c>
      <c r="Q802" t="s">
        <v>4680</v>
      </c>
      <c r="R802" t="s">
        <v>4683</v>
      </c>
      <c r="S802">
        <v>1</v>
      </c>
      <c r="T802" t="s">
        <v>4680</v>
      </c>
    </row>
    <row r="803" spans="1:20" x14ac:dyDescent="0.35">
      <c r="A803" t="s">
        <v>1603</v>
      </c>
      <c r="B803">
        <v>28.2</v>
      </c>
      <c r="C803">
        <v>7.19</v>
      </c>
      <c r="D803" t="s">
        <v>4682</v>
      </c>
      <c r="E803" t="s">
        <v>4680</v>
      </c>
      <c r="F803" t="s">
        <v>4680</v>
      </c>
      <c r="G803">
        <v>2</v>
      </c>
      <c r="H803" t="s">
        <v>4680</v>
      </c>
      <c r="K803" t="s">
        <v>1603</v>
      </c>
      <c r="L803">
        <v>28.2</v>
      </c>
      <c r="M803" t="str">
        <f t="shared" si="24"/>
        <v>OBESITY</v>
      </c>
      <c r="N803">
        <v>7.19</v>
      </c>
      <c r="O803" t="str">
        <f t="shared" si="25"/>
        <v>DIABETES</v>
      </c>
      <c r="P803" t="s">
        <v>4682</v>
      </c>
      <c r="Q803" t="s">
        <v>4680</v>
      </c>
      <c r="R803" t="s">
        <v>4680</v>
      </c>
      <c r="S803">
        <v>2</v>
      </c>
      <c r="T803" t="s">
        <v>4680</v>
      </c>
    </row>
    <row r="804" spans="1:20" x14ac:dyDescent="0.35">
      <c r="A804" t="s">
        <v>1605</v>
      </c>
      <c r="B804">
        <v>30.43</v>
      </c>
      <c r="C804">
        <v>9.39</v>
      </c>
      <c r="D804" t="s">
        <v>4680</v>
      </c>
      <c r="E804" t="s">
        <v>4680</v>
      </c>
      <c r="F804" t="s">
        <v>4680</v>
      </c>
      <c r="G804" t="s">
        <v>4681</v>
      </c>
      <c r="H804" t="s">
        <v>4680</v>
      </c>
      <c r="K804" t="s">
        <v>1605</v>
      </c>
      <c r="L804">
        <v>30.43</v>
      </c>
      <c r="M804" t="str">
        <f t="shared" si="24"/>
        <v>OVERWEIGHT</v>
      </c>
      <c r="N804">
        <v>9.39</v>
      </c>
      <c r="O804" t="str">
        <f t="shared" si="25"/>
        <v>DIABETES</v>
      </c>
      <c r="P804" t="s">
        <v>4680</v>
      </c>
      <c r="Q804" t="s">
        <v>4680</v>
      </c>
      <c r="R804" t="s">
        <v>4680</v>
      </c>
      <c r="S804" t="s">
        <v>4681</v>
      </c>
      <c r="T804" t="s">
        <v>4680</v>
      </c>
    </row>
    <row r="805" spans="1:20" x14ac:dyDescent="0.35">
      <c r="A805" t="s">
        <v>1607</v>
      </c>
      <c r="B805">
        <v>32.395000000000003</v>
      </c>
      <c r="C805">
        <v>4.2699999999999996</v>
      </c>
      <c r="D805" t="s">
        <v>4682</v>
      </c>
      <c r="E805" t="s">
        <v>4680</v>
      </c>
      <c r="F805" t="s">
        <v>4680</v>
      </c>
      <c r="G805">
        <v>1</v>
      </c>
      <c r="H805" t="s">
        <v>4680</v>
      </c>
      <c r="K805" t="s">
        <v>1607</v>
      </c>
      <c r="L805">
        <v>32.395000000000003</v>
      </c>
      <c r="M805" t="str">
        <f t="shared" si="24"/>
        <v>OVERWEIGHT</v>
      </c>
      <c r="N805">
        <v>4.2699999999999996</v>
      </c>
      <c r="O805" t="str">
        <f t="shared" si="25"/>
        <v>NORMAL</v>
      </c>
      <c r="P805" t="s">
        <v>4682</v>
      </c>
      <c r="Q805" t="s">
        <v>4680</v>
      </c>
      <c r="R805" t="s">
        <v>4680</v>
      </c>
      <c r="S805">
        <v>1</v>
      </c>
      <c r="T805" t="s">
        <v>4680</v>
      </c>
    </row>
    <row r="806" spans="1:20" x14ac:dyDescent="0.35">
      <c r="A806" t="s">
        <v>1609</v>
      </c>
      <c r="B806">
        <v>24.035</v>
      </c>
      <c r="C806">
        <v>11.71</v>
      </c>
      <c r="D806" t="s">
        <v>4680</v>
      </c>
      <c r="E806" t="s">
        <v>4680</v>
      </c>
      <c r="F806" t="s">
        <v>4680</v>
      </c>
      <c r="G806" t="s">
        <v>4681</v>
      </c>
      <c r="H806" t="s">
        <v>4680</v>
      </c>
      <c r="K806" t="s">
        <v>1609</v>
      </c>
      <c r="L806">
        <v>24.035</v>
      </c>
      <c r="M806" t="str">
        <f t="shared" si="24"/>
        <v>Normal</v>
      </c>
      <c r="N806">
        <v>11.71</v>
      </c>
      <c r="O806" t="str">
        <f t="shared" si="25"/>
        <v>DIABETES</v>
      </c>
      <c r="P806" t="s">
        <v>4680</v>
      </c>
      <c r="Q806" t="s">
        <v>4680</v>
      </c>
      <c r="R806" t="s">
        <v>4680</v>
      </c>
      <c r="S806" t="s">
        <v>4681</v>
      </c>
      <c r="T806" t="s">
        <v>4680</v>
      </c>
    </row>
    <row r="807" spans="1:20" x14ac:dyDescent="0.35">
      <c r="A807" t="s">
        <v>1611</v>
      </c>
      <c r="B807">
        <v>37.119999999999997</v>
      </c>
      <c r="C807">
        <v>5.29</v>
      </c>
      <c r="D807" t="s">
        <v>4680</v>
      </c>
      <c r="E807" t="s">
        <v>4680</v>
      </c>
      <c r="F807" t="s">
        <v>4680</v>
      </c>
      <c r="G807">
        <v>2</v>
      </c>
      <c r="H807" t="s">
        <v>4680</v>
      </c>
      <c r="K807" t="s">
        <v>1611</v>
      </c>
      <c r="L807">
        <v>37.119999999999997</v>
      </c>
      <c r="M807" t="str">
        <f t="shared" si="24"/>
        <v>OVERWEIGHT</v>
      </c>
      <c r="N807">
        <v>5.29</v>
      </c>
      <c r="O807" t="str">
        <f t="shared" si="25"/>
        <v>NORMAL</v>
      </c>
      <c r="P807" t="s">
        <v>4680</v>
      </c>
      <c r="Q807" t="s">
        <v>4680</v>
      </c>
      <c r="R807" t="s">
        <v>4680</v>
      </c>
      <c r="S807">
        <v>2</v>
      </c>
      <c r="T807" t="s">
        <v>4680</v>
      </c>
    </row>
    <row r="808" spans="1:20" x14ac:dyDescent="0.35">
      <c r="A808" t="s">
        <v>1613</v>
      </c>
      <c r="B808">
        <v>34.840000000000003</v>
      </c>
      <c r="C808">
        <v>6</v>
      </c>
      <c r="D808" t="s">
        <v>4682</v>
      </c>
      <c r="E808" t="s">
        <v>4680</v>
      </c>
      <c r="F808" t="s">
        <v>4683</v>
      </c>
      <c r="G808">
        <v>1</v>
      </c>
      <c r="H808" t="s">
        <v>4680</v>
      </c>
      <c r="K808" t="s">
        <v>1613</v>
      </c>
      <c r="L808">
        <v>34.840000000000003</v>
      </c>
      <c r="M808" t="str">
        <f t="shared" si="24"/>
        <v>OVERWEIGHT</v>
      </c>
      <c r="N808">
        <v>6</v>
      </c>
      <c r="O808" t="str">
        <f t="shared" si="25"/>
        <v>PREDIABETES</v>
      </c>
      <c r="P808" t="s">
        <v>4682</v>
      </c>
      <c r="Q808" t="s">
        <v>4680</v>
      </c>
      <c r="R808" t="s">
        <v>4683</v>
      </c>
      <c r="S808">
        <v>1</v>
      </c>
      <c r="T808" t="s">
        <v>4680</v>
      </c>
    </row>
    <row r="809" spans="1:20" x14ac:dyDescent="0.35">
      <c r="A809" t="s">
        <v>1615</v>
      </c>
      <c r="B809">
        <v>29.53</v>
      </c>
      <c r="C809">
        <v>10.64</v>
      </c>
      <c r="D809" t="s">
        <v>4680</v>
      </c>
      <c r="E809" t="s">
        <v>4680</v>
      </c>
      <c r="F809" t="s">
        <v>4680</v>
      </c>
      <c r="G809" t="s">
        <v>4681</v>
      </c>
      <c r="H809" t="s">
        <v>4680</v>
      </c>
      <c r="K809" t="s">
        <v>1615</v>
      </c>
      <c r="L809">
        <v>29.53</v>
      </c>
      <c r="M809" t="str">
        <f t="shared" si="24"/>
        <v>OBESITY</v>
      </c>
      <c r="N809">
        <v>10.64</v>
      </c>
      <c r="O809" t="str">
        <f t="shared" si="25"/>
        <v>DIABETES</v>
      </c>
      <c r="P809" t="s">
        <v>4680</v>
      </c>
      <c r="Q809" t="s">
        <v>4680</v>
      </c>
      <c r="R809" t="s">
        <v>4680</v>
      </c>
      <c r="S809" t="s">
        <v>4681</v>
      </c>
      <c r="T809" t="s">
        <v>4680</v>
      </c>
    </row>
    <row r="810" spans="1:20" x14ac:dyDescent="0.35">
      <c r="A810" t="s">
        <v>1617</v>
      </c>
      <c r="B810">
        <v>42.51</v>
      </c>
      <c r="C810">
        <v>8.2100000000000009</v>
      </c>
      <c r="D810" t="s">
        <v>4682</v>
      </c>
      <c r="E810" t="s">
        <v>4680</v>
      </c>
      <c r="F810" t="s">
        <v>4680</v>
      </c>
      <c r="G810" t="s">
        <v>4681</v>
      </c>
      <c r="H810" t="s">
        <v>4680</v>
      </c>
      <c r="K810" t="s">
        <v>1617</v>
      </c>
      <c r="L810">
        <v>42.51</v>
      </c>
      <c r="M810" t="str">
        <f t="shared" si="24"/>
        <v>OVERWEIGHT</v>
      </c>
      <c r="N810">
        <v>8.2100000000000009</v>
      </c>
      <c r="O810" t="str">
        <f t="shared" si="25"/>
        <v>DIABETES</v>
      </c>
      <c r="P810" t="s">
        <v>4682</v>
      </c>
      <c r="Q810" t="s">
        <v>4680</v>
      </c>
      <c r="R810" t="s">
        <v>4680</v>
      </c>
      <c r="S810" t="s">
        <v>4681</v>
      </c>
      <c r="T810" t="s">
        <v>4680</v>
      </c>
    </row>
    <row r="811" spans="1:20" x14ac:dyDescent="0.35">
      <c r="A811" t="s">
        <v>1619</v>
      </c>
      <c r="B811">
        <v>38.14</v>
      </c>
      <c r="C811">
        <v>5.58</v>
      </c>
      <c r="D811" t="s">
        <v>4680</v>
      </c>
      <c r="E811" t="s">
        <v>4680</v>
      </c>
      <c r="F811" t="s">
        <v>4683</v>
      </c>
      <c r="G811">
        <v>1</v>
      </c>
      <c r="H811" t="s">
        <v>4680</v>
      </c>
      <c r="K811" t="s">
        <v>1619</v>
      </c>
      <c r="L811">
        <v>38.14</v>
      </c>
      <c r="M811" t="str">
        <f t="shared" si="24"/>
        <v>OVERWEIGHT</v>
      </c>
      <c r="N811">
        <v>5.58</v>
      </c>
      <c r="O811" t="str">
        <f t="shared" si="25"/>
        <v>NORMAL</v>
      </c>
      <c r="P811" t="s">
        <v>4680</v>
      </c>
      <c r="Q811" t="s">
        <v>4680</v>
      </c>
      <c r="R811" t="s">
        <v>4683</v>
      </c>
      <c r="S811">
        <v>1</v>
      </c>
      <c r="T811" t="s">
        <v>4680</v>
      </c>
    </row>
    <row r="812" spans="1:20" x14ac:dyDescent="0.35">
      <c r="A812" t="s">
        <v>1621</v>
      </c>
      <c r="B812">
        <v>39.93</v>
      </c>
      <c r="C812">
        <v>8.75</v>
      </c>
      <c r="D812" t="s">
        <v>4680</v>
      </c>
      <c r="E812" t="s">
        <v>4680</v>
      </c>
      <c r="F812" t="s">
        <v>4680</v>
      </c>
      <c r="G812" t="s">
        <v>4681</v>
      </c>
      <c r="H812" t="s">
        <v>4680</v>
      </c>
      <c r="K812" t="s">
        <v>1621</v>
      </c>
      <c r="L812">
        <v>39.93</v>
      </c>
      <c r="M812" t="str">
        <f t="shared" si="24"/>
        <v>OVERWEIGHT</v>
      </c>
      <c r="N812">
        <v>8.75</v>
      </c>
      <c r="O812" t="str">
        <f t="shared" si="25"/>
        <v>DIABETES</v>
      </c>
      <c r="P812" t="s">
        <v>4680</v>
      </c>
      <c r="Q812" t="s">
        <v>4680</v>
      </c>
      <c r="R812" t="s">
        <v>4680</v>
      </c>
      <c r="S812" t="s">
        <v>4681</v>
      </c>
      <c r="T812" t="s">
        <v>4680</v>
      </c>
    </row>
    <row r="813" spans="1:20" x14ac:dyDescent="0.35">
      <c r="A813" t="s">
        <v>1623</v>
      </c>
      <c r="B813">
        <v>38.83</v>
      </c>
      <c r="C813">
        <v>11.86</v>
      </c>
      <c r="D813" t="s">
        <v>4680</v>
      </c>
      <c r="E813" t="s">
        <v>4680</v>
      </c>
      <c r="F813" t="s">
        <v>4680</v>
      </c>
      <c r="G813" t="s">
        <v>4681</v>
      </c>
      <c r="H813" t="s">
        <v>4680</v>
      </c>
      <c r="K813" t="s">
        <v>1623</v>
      </c>
      <c r="L813">
        <v>38.83</v>
      </c>
      <c r="M813" t="str">
        <f t="shared" si="24"/>
        <v>OVERWEIGHT</v>
      </c>
      <c r="N813">
        <v>11.86</v>
      </c>
      <c r="O813" t="str">
        <f t="shared" si="25"/>
        <v>DIABETES</v>
      </c>
      <c r="P813" t="s">
        <v>4680</v>
      </c>
      <c r="Q813" t="s">
        <v>4680</v>
      </c>
      <c r="R813" t="s">
        <v>4680</v>
      </c>
      <c r="S813" t="s">
        <v>4681</v>
      </c>
      <c r="T813" t="s">
        <v>4680</v>
      </c>
    </row>
    <row r="814" spans="1:20" x14ac:dyDescent="0.35">
      <c r="A814" t="s">
        <v>1625</v>
      </c>
      <c r="B814">
        <v>37.4</v>
      </c>
      <c r="C814">
        <v>11.46</v>
      </c>
      <c r="D814" t="s">
        <v>4680</v>
      </c>
      <c r="E814" t="s">
        <v>4680</v>
      </c>
      <c r="F814" t="s">
        <v>4680</v>
      </c>
      <c r="G814" t="s">
        <v>4681</v>
      </c>
      <c r="H814" t="s">
        <v>4680</v>
      </c>
      <c r="K814" t="s">
        <v>1625</v>
      </c>
      <c r="L814">
        <v>37.4</v>
      </c>
      <c r="M814" t="str">
        <f t="shared" si="24"/>
        <v>OVERWEIGHT</v>
      </c>
      <c r="N814">
        <v>11.46</v>
      </c>
      <c r="O814" t="str">
        <f t="shared" si="25"/>
        <v>DIABETES</v>
      </c>
      <c r="P814" t="s">
        <v>4680</v>
      </c>
      <c r="Q814" t="s">
        <v>4680</v>
      </c>
      <c r="R814" t="s">
        <v>4680</v>
      </c>
      <c r="S814" t="s">
        <v>4681</v>
      </c>
      <c r="T814" t="s">
        <v>4680</v>
      </c>
    </row>
    <row r="815" spans="1:20" x14ac:dyDescent="0.35">
      <c r="A815" t="s">
        <v>1627</v>
      </c>
      <c r="B815">
        <v>21.4</v>
      </c>
      <c r="C815">
        <v>9.0299999999999994</v>
      </c>
      <c r="D815" t="s">
        <v>4680</v>
      </c>
      <c r="E815" t="s">
        <v>4680</v>
      </c>
      <c r="F815" t="s">
        <v>4680</v>
      </c>
      <c r="G815" t="s">
        <v>4681</v>
      </c>
      <c r="H815" t="s">
        <v>4680</v>
      </c>
      <c r="K815" t="s">
        <v>1627</v>
      </c>
      <c r="L815">
        <v>21.4</v>
      </c>
      <c r="M815" t="str">
        <f t="shared" si="24"/>
        <v>Normal</v>
      </c>
      <c r="N815">
        <v>9.0299999999999994</v>
      </c>
      <c r="O815" t="str">
        <f t="shared" si="25"/>
        <v>DIABETES</v>
      </c>
      <c r="P815" t="s">
        <v>4680</v>
      </c>
      <c r="Q815" t="s">
        <v>4680</v>
      </c>
      <c r="R815" t="s">
        <v>4680</v>
      </c>
      <c r="S815" t="s">
        <v>4681</v>
      </c>
      <c r="T815" t="s">
        <v>4680</v>
      </c>
    </row>
    <row r="816" spans="1:20" x14ac:dyDescent="0.35">
      <c r="A816" t="s">
        <v>1629</v>
      </c>
      <c r="B816">
        <v>38.380000000000003</v>
      </c>
      <c r="C816">
        <v>8.26</v>
      </c>
      <c r="D816" t="s">
        <v>4682</v>
      </c>
      <c r="E816" t="s">
        <v>4680</v>
      </c>
      <c r="F816" t="s">
        <v>4680</v>
      </c>
      <c r="G816">
        <v>2</v>
      </c>
      <c r="H816" t="s">
        <v>4680</v>
      </c>
      <c r="K816" t="s">
        <v>1629</v>
      </c>
      <c r="L816">
        <v>38.380000000000003</v>
      </c>
      <c r="M816" t="str">
        <f t="shared" si="24"/>
        <v>OVERWEIGHT</v>
      </c>
      <c r="N816">
        <v>8.26</v>
      </c>
      <c r="O816" t="str">
        <f t="shared" si="25"/>
        <v>DIABETES</v>
      </c>
      <c r="P816" t="s">
        <v>4682</v>
      </c>
      <c r="Q816" t="s">
        <v>4680</v>
      </c>
      <c r="R816" t="s">
        <v>4680</v>
      </c>
      <c r="S816">
        <v>2</v>
      </c>
      <c r="T816" t="s">
        <v>4680</v>
      </c>
    </row>
    <row r="817" spans="1:20" x14ac:dyDescent="0.35">
      <c r="A817" t="s">
        <v>1631</v>
      </c>
      <c r="B817">
        <v>33.659999999999997</v>
      </c>
      <c r="C817">
        <v>5.42</v>
      </c>
      <c r="D817" t="s">
        <v>4682</v>
      </c>
      <c r="E817" t="s">
        <v>4680</v>
      </c>
      <c r="F817" t="s">
        <v>4680</v>
      </c>
      <c r="G817">
        <v>2</v>
      </c>
      <c r="H817" t="s">
        <v>4680</v>
      </c>
      <c r="K817" t="s">
        <v>1631</v>
      </c>
      <c r="L817">
        <v>33.659999999999997</v>
      </c>
      <c r="M817" t="str">
        <f t="shared" si="24"/>
        <v>OVERWEIGHT</v>
      </c>
      <c r="N817">
        <v>5.42</v>
      </c>
      <c r="O817" t="str">
        <f t="shared" si="25"/>
        <v>NORMAL</v>
      </c>
      <c r="P817" t="s">
        <v>4682</v>
      </c>
      <c r="Q817" t="s">
        <v>4680</v>
      </c>
      <c r="R817" t="s">
        <v>4680</v>
      </c>
      <c r="S817">
        <v>2</v>
      </c>
      <c r="T817" t="s">
        <v>4680</v>
      </c>
    </row>
    <row r="818" spans="1:20" x14ac:dyDescent="0.35">
      <c r="A818" t="s">
        <v>1633</v>
      </c>
      <c r="B818">
        <v>31.79</v>
      </c>
      <c r="C818">
        <v>11.33</v>
      </c>
      <c r="D818" t="s">
        <v>4682</v>
      </c>
      <c r="E818" t="s">
        <v>4680</v>
      </c>
      <c r="F818" t="s">
        <v>4683</v>
      </c>
      <c r="G818">
        <v>1</v>
      </c>
      <c r="H818" t="s">
        <v>4680</v>
      </c>
      <c r="K818" t="s">
        <v>1633</v>
      </c>
      <c r="L818">
        <v>31.79</v>
      </c>
      <c r="M818" t="str">
        <f t="shared" si="24"/>
        <v>OVERWEIGHT</v>
      </c>
      <c r="N818">
        <v>11.33</v>
      </c>
      <c r="O818" t="str">
        <f t="shared" si="25"/>
        <v>DIABETES</v>
      </c>
      <c r="P818" t="s">
        <v>4682</v>
      </c>
      <c r="Q818" t="s">
        <v>4680</v>
      </c>
      <c r="R818" t="s">
        <v>4683</v>
      </c>
      <c r="S818">
        <v>1</v>
      </c>
      <c r="T818" t="s">
        <v>4680</v>
      </c>
    </row>
    <row r="819" spans="1:20" x14ac:dyDescent="0.35">
      <c r="A819" t="s">
        <v>1635</v>
      </c>
      <c r="B819">
        <v>29.7</v>
      </c>
      <c r="C819">
        <v>7.69</v>
      </c>
      <c r="D819" t="s">
        <v>4682</v>
      </c>
      <c r="E819" t="s">
        <v>4680</v>
      </c>
      <c r="F819" t="s">
        <v>4683</v>
      </c>
      <c r="G819">
        <v>1</v>
      </c>
      <c r="H819" t="s">
        <v>4680</v>
      </c>
      <c r="K819" t="s">
        <v>1635</v>
      </c>
      <c r="L819">
        <v>29.7</v>
      </c>
      <c r="M819" t="str">
        <f t="shared" si="24"/>
        <v>OBESITY</v>
      </c>
      <c r="N819">
        <v>7.69</v>
      </c>
      <c r="O819" t="str">
        <f t="shared" si="25"/>
        <v>DIABETES</v>
      </c>
      <c r="P819" t="s">
        <v>4682</v>
      </c>
      <c r="Q819" t="s">
        <v>4680</v>
      </c>
      <c r="R819" t="s">
        <v>4683</v>
      </c>
      <c r="S819">
        <v>1</v>
      </c>
      <c r="T819" t="s">
        <v>4680</v>
      </c>
    </row>
    <row r="820" spans="1:20" x14ac:dyDescent="0.35">
      <c r="A820" t="s">
        <v>1637</v>
      </c>
      <c r="B820">
        <v>25.46</v>
      </c>
      <c r="C820">
        <v>8.77</v>
      </c>
      <c r="D820" t="s">
        <v>4682</v>
      </c>
      <c r="E820" t="s">
        <v>4680</v>
      </c>
      <c r="F820" t="s">
        <v>4683</v>
      </c>
      <c r="G820">
        <v>1</v>
      </c>
      <c r="H820" t="s">
        <v>4680</v>
      </c>
      <c r="K820" t="s">
        <v>1637</v>
      </c>
      <c r="L820">
        <v>25.46</v>
      </c>
      <c r="M820" t="str">
        <f t="shared" si="24"/>
        <v>OBESITY</v>
      </c>
      <c r="N820">
        <v>8.77</v>
      </c>
      <c r="O820" t="str">
        <f t="shared" si="25"/>
        <v>DIABETES</v>
      </c>
      <c r="P820" t="s">
        <v>4682</v>
      </c>
      <c r="Q820" t="s">
        <v>4680</v>
      </c>
      <c r="R820" t="s">
        <v>4683</v>
      </c>
      <c r="S820">
        <v>1</v>
      </c>
      <c r="T820" t="s">
        <v>4680</v>
      </c>
    </row>
    <row r="821" spans="1:20" x14ac:dyDescent="0.35">
      <c r="A821" t="s">
        <v>1639</v>
      </c>
      <c r="B821">
        <v>39.14</v>
      </c>
      <c r="C821">
        <v>4.91</v>
      </c>
      <c r="D821" t="s">
        <v>4680</v>
      </c>
      <c r="E821" t="s">
        <v>4682</v>
      </c>
      <c r="F821" t="s">
        <v>4680</v>
      </c>
      <c r="G821">
        <v>1</v>
      </c>
      <c r="H821" t="s">
        <v>4680</v>
      </c>
      <c r="K821" t="s">
        <v>1639</v>
      </c>
      <c r="L821">
        <v>39.14</v>
      </c>
      <c r="M821" t="str">
        <f t="shared" si="24"/>
        <v>OVERWEIGHT</v>
      </c>
      <c r="N821">
        <v>4.91</v>
      </c>
      <c r="O821" t="str">
        <f t="shared" si="25"/>
        <v>NORMAL</v>
      </c>
      <c r="P821" t="s">
        <v>4680</v>
      </c>
      <c r="Q821" t="s">
        <v>4682</v>
      </c>
      <c r="R821" t="s">
        <v>4680</v>
      </c>
      <c r="S821">
        <v>1</v>
      </c>
      <c r="T821" t="s">
        <v>4680</v>
      </c>
    </row>
    <row r="822" spans="1:20" x14ac:dyDescent="0.35">
      <c r="A822" t="s">
        <v>1641</v>
      </c>
      <c r="B822">
        <v>41.2</v>
      </c>
      <c r="C822">
        <v>4.95</v>
      </c>
      <c r="D822" t="s">
        <v>4680</v>
      </c>
      <c r="E822" t="s">
        <v>4680</v>
      </c>
      <c r="F822" t="s">
        <v>4680</v>
      </c>
      <c r="G822">
        <v>1</v>
      </c>
      <c r="H822" t="s">
        <v>4680</v>
      </c>
      <c r="K822" t="s">
        <v>1641</v>
      </c>
      <c r="L822">
        <v>41.2</v>
      </c>
      <c r="M822" t="str">
        <f t="shared" si="24"/>
        <v>OVERWEIGHT</v>
      </c>
      <c r="N822">
        <v>4.95</v>
      </c>
      <c r="O822" t="str">
        <f t="shared" si="25"/>
        <v>NORMAL</v>
      </c>
      <c r="P822" t="s">
        <v>4680</v>
      </c>
      <c r="Q822" t="s">
        <v>4680</v>
      </c>
      <c r="R822" t="s">
        <v>4680</v>
      </c>
      <c r="S822">
        <v>1</v>
      </c>
      <c r="T822" t="s">
        <v>4680</v>
      </c>
    </row>
    <row r="823" spans="1:20" x14ac:dyDescent="0.35">
      <c r="A823" t="s">
        <v>1643</v>
      </c>
      <c r="B823">
        <v>28.81</v>
      </c>
      <c r="C823">
        <v>10.8</v>
      </c>
      <c r="D823" t="s">
        <v>4682</v>
      </c>
      <c r="E823" t="s">
        <v>4680</v>
      </c>
      <c r="F823" t="s">
        <v>4683</v>
      </c>
      <c r="G823">
        <v>1</v>
      </c>
      <c r="H823" t="s">
        <v>4680</v>
      </c>
      <c r="K823" t="s">
        <v>1643</v>
      </c>
      <c r="L823">
        <v>28.81</v>
      </c>
      <c r="M823" t="str">
        <f t="shared" si="24"/>
        <v>OBESITY</v>
      </c>
      <c r="N823">
        <v>10.8</v>
      </c>
      <c r="O823" t="str">
        <f t="shared" si="25"/>
        <v>DIABETES</v>
      </c>
      <c r="P823" t="s">
        <v>4682</v>
      </c>
      <c r="Q823" t="s">
        <v>4680</v>
      </c>
      <c r="R823" t="s">
        <v>4683</v>
      </c>
      <c r="S823">
        <v>1</v>
      </c>
      <c r="T823" t="s">
        <v>4680</v>
      </c>
    </row>
    <row r="824" spans="1:20" x14ac:dyDescent="0.35">
      <c r="A824" t="s">
        <v>1645</v>
      </c>
      <c r="B824">
        <v>37.409999999999997</v>
      </c>
      <c r="C824">
        <v>7.21</v>
      </c>
      <c r="D824" t="s">
        <v>4680</v>
      </c>
      <c r="E824" t="s">
        <v>4680</v>
      </c>
      <c r="F824" t="s">
        <v>4680</v>
      </c>
      <c r="G824">
        <v>2</v>
      </c>
      <c r="H824" t="s">
        <v>4680</v>
      </c>
      <c r="K824" t="s">
        <v>1645</v>
      </c>
      <c r="L824">
        <v>37.409999999999997</v>
      </c>
      <c r="M824" t="str">
        <f t="shared" si="24"/>
        <v>OVERWEIGHT</v>
      </c>
      <c r="N824">
        <v>7.21</v>
      </c>
      <c r="O824" t="str">
        <f t="shared" si="25"/>
        <v>DIABETES</v>
      </c>
      <c r="P824" t="s">
        <v>4680</v>
      </c>
      <c r="Q824" t="s">
        <v>4680</v>
      </c>
      <c r="R824" t="s">
        <v>4680</v>
      </c>
      <c r="S824">
        <v>2</v>
      </c>
      <c r="T824" t="s">
        <v>4680</v>
      </c>
    </row>
    <row r="825" spans="1:20" x14ac:dyDescent="0.35">
      <c r="A825" t="s">
        <v>1647</v>
      </c>
      <c r="B825">
        <v>52.54</v>
      </c>
      <c r="C825">
        <v>5.12</v>
      </c>
      <c r="D825" t="s">
        <v>4680</v>
      </c>
      <c r="E825" t="s">
        <v>4680</v>
      </c>
      <c r="F825" t="s">
        <v>4683</v>
      </c>
      <c r="G825">
        <v>1</v>
      </c>
      <c r="H825" t="s">
        <v>4680</v>
      </c>
      <c r="K825" t="s">
        <v>1647</v>
      </c>
      <c r="L825">
        <v>52.54</v>
      </c>
      <c r="M825" t="str">
        <f t="shared" si="24"/>
        <v>OVERWEIGHT</v>
      </c>
      <c r="N825">
        <v>5.12</v>
      </c>
      <c r="O825" t="str">
        <f t="shared" si="25"/>
        <v>NORMAL</v>
      </c>
      <c r="P825" t="s">
        <v>4680</v>
      </c>
      <c r="Q825" t="s">
        <v>4680</v>
      </c>
      <c r="R825" t="s">
        <v>4683</v>
      </c>
      <c r="S825">
        <v>1</v>
      </c>
      <c r="T825" t="s">
        <v>4680</v>
      </c>
    </row>
    <row r="826" spans="1:20" x14ac:dyDescent="0.35">
      <c r="A826" t="s">
        <v>1649</v>
      </c>
      <c r="B826">
        <v>17.29</v>
      </c>
      <c r="C826">
        <v>4.62</v>
      </c>
      <c r="D826" t="s">
        <v>4680</v>
      </c>
      <c r="E826" t="s">
        <v>4682</v>
      </c>
      <c r="F826" t="s">
        <v>4680</v>
      </c>
      <c r="G826">
        <v>1</v>
      </c>
      <c r="H826" t="s">
        <v>4682</v>
      </c>
      <c r="K826" t="s">
        <v>1649</v>
      </c>
      <c r="L826">
        <v>17.29</v>
      </c>
      <c r="M826" t="str">
        <f t="shared" si="24"/>
        <v>Underweight</v>
      </c>
      <c r="N826">
        <v>4.62</v>
      </c>
      <c r="O826" t="str">
        <f t="shared" si="25"/>
        <v>NORMAL</v>
      </c>
      <c r="P826" t="s">
        <v>4680</v>
      </c>
      <c r="Q826" t="s">
        <v>4682</v>
      </c>
      <c r="R826" t="s">
        <v>4680</v>
      </c>
      <c r="S826">
        <v>1</v>
      </c>
      <c r="T826" t="s">
        <v>4682</v>
      </c>
    </row>
    <row r="827" spans="1:20" x14ac:dyDescent="0.35">
      <c r="A827" t="s">
        <v>1651</v>
      </c>
      <c r="B827">
        <v>31.74</v>
      </c>
      <c r="C827">
        <v>7.68</v>
      </c>
      <c r="D827" t="s">
        <v>4682</v>
      </c>
      <c r="E827" t="s">
        <v>4680</v>
      </c>
      <c r="F827" t="s">
        <v>4680</v>
      </c>
      <c r="G827" t="s">
        <v>4681</v>
      </c>
      <c r="H827" t="s">
        <v>4680</v>
      </c>
      <c r="K827" t="s">
        <v>1651</v>
      </c>
      <c r="L827">
        <v>31.74</v>
      </c>
      <c r="M827" t="str">
        <f t="shared" si="24"/>
        <v>OVERWEIGHT</v>
      </c>
      <c r="N827">
        <v>7.68</v>
      </c>
      <c r="O827" t="str">
        <f t="shared" si="25"/>
        <v>DIABETES</v>
      </c>
      <c r="P827" t="s">
        <v>4682</v>
      </c>
      <c r="Q827" t="s">
        <v>4680</v>
      </c>
      <c r="R827" t="s">
        <v>4680</v>
      </c>
      <c r="S827" t="s">
        <v>4681</v>
      </c>
      <c r="T827" t="s">
        <v>4680</v>
      </c>
    </row>
    <row r="828" spans="1:20" x14ac:dyDescent="0.35">
      <c r="A828" t="s">
        <v>1653</v>
      </c>
      <c r="B828">
        <v>26.504999999999999</v>
      </c>
      <c r="C828">
        <v>6.79</v>
      </c>
      <c r="D828" t="s">
        <v>4682</v>
      </c>
      <c r="E828" t="s">
        <v>4680</v>
      </c>
      <c r="F828" t="s">
        <v>4683</v>
      </c>
      <c r="G828">
        <v>1</v>
      </c>
      <c r="H828" t="s">
        <v>4680</v>
      </c>
      <c r="K828" t="s">
        <v>1653</v>
      </c>
      <c r="L828">
        <v>26.504999999999999</v>
      </c>
      <c r="M828" t="str">
        <f t="shared" si="24"/>
        <v>OBESITY</v>
      </c>
      <c r="N828">
        <v>6.79</v>
      </c>
      <c r="O828" t="str">
        <f t="shared" si="25"/>
        <v>DIABETES</v>
      </c>
      <c r="P828" t="s">
        <v>4682</v>
      </c>
      <c r="Q828" t="s">
        <v>4680</v>
      </c>
      <c r="R828" t="s">
        <v>4683</v>
      </c>
      <c r="S828">
        <v>1</v>
      </c>
      <c r="T828" t="s">
        <v>4680</v>
      </c>
    </row>
    <row r="829" spans="1:20" x14ac:dyDescent="0.35">
      <c r="A829" t="s">
        <v>1655</v>
      </c>
      <c r="B829">
        <v>36.479999999999997</v>
      </c>
      <c r="C829">
        <v>11.09</v>
      </c>
      <c r="D829" t="s">
        <v>4680</v>
      </c>
      <c r="E829" t="s">
        <v>4680</v>
      </c>
      <c r="F829" t="s">
        <v>4680</v>
      </c>
      <c r="G829" t="s">
        <v>4681</v>
      </c>
      <c r="H829" t="s">
        <v>4680</v>
      </c>
      <c r="K829" t="s">
        <v>1655</v>
      </c>
      <c r="L829">
        <v>36.479999999999997</v>
      </c>
      <c r="M829" t="str">
        <f t="shared" si="24"/>
        <v>OVERWEIGHT</v>
      </c>
      <c r="N829">
        <v>11.09</v>
      </c>
      <c r="O829" t="str">
        <f t="shared" si="25"/>
        <v>DIABETES</v>
      </c>
      <c r="P829" t="s">
        <v>4680</v>
      </c>
      <c r="Q829" t="s">
        <v>4680</v>
      </c>
      <c r="R829" t="s">
        <v>4680</v>
      </c>
      <c r="S829" t="s">
        <v>4681</v>
      </c>
      <c r="T829" t="s">
        <v>4680</v>
      </c>
    </row>
    <row r="830" spans="1:20" x14ac:dyDescent="0.35">
      <c r="A830" t="s">
        <v>1657</v>
      </c>
      <c r="B830">
        <v>39.159999999999997</v>
      </c>
      <c r="C830">
        <v>5.24</v>
      </c>
      <c r="D830" t="s">
        <v>4682</v>
      </c>
      <c r="E830" t="s">
        <v>4680</v>
      </c>
      <c r="F830" t="s">
        <v>4683</v>
      </c>
      <c r="G830">
        <v>1</v>
      </c>
      <c r="H830" t="s">
        <v>4680</v>
      </c>
      <c r="K830" t="s">
        <v>1657</v>
      </c>
      <c r="L830">
        <v>39.159999999999997</v>
      </c>
      <c r="M830" t="str">
        <f t="shared" si="24"/>
        <v>OVERWEIGHT</v>
      </c>
      <c r="N830">
        <v>5.24</v>
      </c>
      <c r="O830" t="str">
        <f t="shared" si="25"/>
        <v>NORMAL</v>
      </c>
      <c r="P830" t="s">
        <v>4682</v>
      </c>
      <c r="Q830" t="s">
        <v>4680</v>
      </c>
      <c r="R830" t="s">
        <v>4683</v>
      </c>
      <c r="S830">
        <v>1</v>
      </c>
      <c r="T830" t="s">
        <v>4680</v>
      </c>
    </row>
    <row r="831" spans="1:20" x14ac:dyDescent="0.35">
      <c r="A831" t="s">
        <v>1659</v>
      </c>
      <c r="B831">
        <v>28.22</v>
      </c>
      <c r="C831">
        <v>7.51</v>
      </c>
      <c r="D831" t="s">
        <v>4682</v>
      </c>
      <c r="E831" t="s">
        <v>4680</v>
      </c>
      <c r="F831" t="s">
        <v>4683</v>
      </c>
      <c r="G831">
        <v>1</v>
      </c>
      <c r="H831" t="s">
        <v>4680</v>
      </c>
      <c r="K831" t="s">
        <v>1659</v>
      </c>
      <c r="L831">
        <v>28.22</v>
      </c>
      <c r="M831" t="str">
        <f t="shared" si="24"/>
        <v>OBESITY</v>
      </c>
      <c r="N831">
        <v>7.51</v>
      </c>
      <c r="O831" t="str">
        <f t="shared" si="25"/>
        <v>DIABETES</v>
      </c>
      <c r="P831" t="s">
        <v>4682</v>
      </c>
      <c r="Q831" t="s">
        <v>4680</v>
      </c>
      <c r="R831" t="s">
        <v>4683</v>
      </c>
      <c r="S831">
        <v>1</v>
      </c>
      <c r="T831" t="s">
        <v>4680</v>
      </c>
    </row>
    <row r="832" spans="1:20" x14ac:dyDescent="0.35">
      <c r="A832" t="s">
        <v>1661</v>
      </c>
      <c r="B832">
        <v>35</v>
      </c>
      <c r="C832">
        <v>4.13</v>
      </c>
      <c r="D832" t="s">
        <v>4680</v>
      </c>
      <c r="E832" t="s">
        <v>4680</v>
      </c>
      <c r="F832" t="s">
        <v>4680</v>
      </c>
      <c r="G832">
        <v>2</v>
      </c>
      <c r="H832" t="s">
        <v>4680</v>
      </c>
      <c r="K832" t="s">
        <v>1661</v>
      </c>
      <c r="L832">
        <v>35</v>
      </c>
      <c r="M832" t="str">
        <f t="shared" si="24"/>
        <v>OVERWEIGHT</v>
      </c>
      <c r="N832">
        <v>4.13</v>
      </c>
      <c r="O832" t="str">
        <f t="shared" si="25"/>
        <v>NORMAL</v>
      </c>
      <c r="P832" t="s">
        <v>4680</v>
      </c>
      <c r="Q832" t="s">
        <v>4680</v>
      </c>
      <c r="R832" t="s">
        <v>4680</v>
      </c>
      <c r="S832">
        <v>2</v>
      </c>
      <c r="T832" t="s">
        <v>4680</v>
      </c>
    </row>
    <row r="833" spans="1:20" x14ac:dyDescent="0.35">
      <c r="A833" t="s">
        <v>1663</v>
      </c>
      <c r="B833">
        <v>36.24</v>
      </c>
      <c r="C833">
        <v>8.3800000000000008</v>
      </c>
      <c r="D833" t="s">
        <v>4682</v>
      </c>
      <c r="E833" t="s">
        <v>4680</v>
      </c>
      <c r="F833" t="s">
        <v>4680</v>
      </c>
      <c r="G833">
        <v>1</v>
      </c>
      <c r="H833" t="s">
        <v>4680</v>
      </c>
      <c r="K833" t="s">
        <v>1663</v>
      </c>
      <c r="L833">
        <v>36.24</v>
      </c>
      <c r="M833" t="str">
        <f t="shared" si="24"/>
        <v>OVERWEIGHT</v>
      </c>
      <c r="N833">
        <v>8.3800000000000008</v>
      </c>
      <c r="O833" t="str">
        <f t="shared" si="25"/>
        <v>DIABETES</v>
      </c>
      <c r="P833" t="s">
        <v>4682</v>
      </c>
      <c r="Q833" t="s">
        <v>4680</v>
      </c>
      <c r="R833" t="s">
        <v>4680</v>
      </c>
      <c r="S833">
        <v>1</v>
      </c>
      <c r="T833" t="s">
        <v>4680</v>
      </c>
    </row>
    <row r="834" spans="1:20" x14ac:dyDescent="0.35">
      <c r="A834" t="s">
        <v>1665</v>
      </c>
      <c r="B834">
        <v>36.954999999999998</v>
      </c>
      <c r="C834">
        <v>8.07</v>
      </c>
      <c r="D834" t="s">
        <v>4680</v>
      </c>
      <c r="E834" t="s">
        <v>4680</v>
      </c>
      <c r="F834" t="s">
        <v>4680</v>
      </c>
      <c r="G834" t="s">
        <v>4681</v>
      </c>
      <c r="H834" t="s">
        <v>4680</v>
      </c>
      <c r="K834" t="s">
        <v>1665</v>
      </c>
      <c r="L834">
        <v>36.954999999999998</v>
      </c>
      <c r="M834" t="str">
        <f t="shared" si="24"/>
        <v>OVERWEIGHT</v>
      </c>
      <c r="N834">
        <v>8.07</v>
      </c>
      <c r="O834" t="str">
        <f t="shared" si="25"/>
        <v>DIABETES</v>
      </c>
      <c r="P834" t="s">
        <v>4680</v>
      </c>
      <c r="Q834" t="s">
        <v>4680</v>
      </c>
      <c r="R834" t="s">
        <v>4680</v>
      </c>
      <c r="S834" t="s">
        <v>4681</v>
      </c>
      <c r="T834" t="s">
        <v>4680</v>
      </c>
    </row>
    <row r="835" spans="1:20" x14ac:dyDescent="0.35">
      <c r="A835" t="s">
        <v>1667</v>
      </c>
      <c r="B835">
        <v>29.64</v>
      </c>
      <c r="C835">
        <v>8.9499999999999993</v>
      </c>
      <c r="D835" t="s">
        <v>4680</v>
      </c>
      <c r="E835" t="s">
        <v>4680</v>
      </c>
      <c r="F835" t="s">
        <v>4680</v>
      </c>
      <c r="G835" t="s">
        <v>4681</v>
      </c>
      <c r="H835" t="s">
        <v>4680</v>
      </c>
      <c r="K835" t="s">
        <v>1667</v>
      </c>
      <c r="L835">
        <v>29.64</v>
      </c>
      <c r="M835" t="str">
        <f t="shared" si="24"/>
        <v>OBESITY</v>
      </c>
      <c r="N835">
        <v>8.9499999999999993</v>
      </c>
      <c r="O835" t="str">
        <f t="shared" si="25"/>
        <v>DIABETES</v>
      </c>
      <c r="P835" t="s">
        <v>4680</v>
      </c>
      <c r="Q835" t="s">
        <v>4680</v>
      </c>
      <c r="R835" t="s">
        <v>4680</v>
      </c>
      <c r="S835" t="s">
        <v>4681</v>
      </c>
      <c r="T835" t="s">
        <v>4680</v>
      </c>
    </row>
    <row r="836" spans="1:20" x14ac:dyDescent="0.35">
      <c r="A836" t="s">
        <v>1669</v>
      </c>
      <c r="B836">
        <v>42.74</v>
      </c>
      <c r="C836">
        <v>6.31</v>
      </c>
      <c r="D836" t="s">
        <v>4682</v>
      </c>
      <c r="E836" t="s">
        <v>4680</v>
      </c>
      <c r="F836" t="s">
        <v>4680</v>
      </c>
      <c r="G836">
        <v>1</v>
      </c>
      <c r="H836" t="s">
        <v>4680</v>
      </c>
      <c r="K836" t="s">
        <v>1669</v>
      </c>
      <c r="L836">
        <v>42.74</v>
      </c>
      <c r="M836" t="str">
        <f t="shared" ref="M836:M899" si="26">IF(L836&lt;=18.5,"Underweight",IF(L836&lt;=24.9,"Normal",IF(L836&gt;=29.9,"OVERWEIGHT","OBESITY")))</f>
        <v>OVERWEIGHT</v>
      </c>
      <c r="N836">
        <v>6.31</v>
      </c>
      <c r="O836" t="str">
        <f t="shared" ref="O836:O899" si="27">IF(N836&lt;=5.7,"NORMAL",IF(N836&lt;6.4,"PREDIABETES",IF(N836&gt;=6.5,"DIABETES")))</f>
        <v>PREDIABETES</v>
      </c>
      <c r="P836" t="s">
        <v>4682</v>
      </c>
      <c r="Q836" t="s">
        <v>4680</v>
      </c>
      <c r="R836" t="s">
        <v>4680</v>
      </c>
      <c r="S836">
        <v>1</v>
      </c>
      <c r="T836" t="s">
        <v>4680</v>
      </c>
    </row>
    <row r="837" spans="1:20" x14ac:dyDescent="0.35">
      <c r="A837" t="s">
        <v>1671</v>
      </c>
      <c r="B837">
        <v>36.130000000000003</v>
      </c>
      <c r="C837">
        <v>7.19</v>
      </c>
      <c r="D837" t="s">
        <v>4682</v>
      </c>
      <c r="E837" t="s">
        <v>4680</v>
      </c>
      <c r="F837" t="s">
        <v>4680</v>
      </c>
      <c r="G837">
        <v>2</v>
      </c>
      <c r="H837" t="s">
        <v>4680</v>
      </c>
      <c r="K837" t="s">
        <v>1671</v>
      </c>
      <c r="L837">
        <v>36.130000000000003</v>
      </c>
      <c r="M837" t="str">
        <f t="shared" si="26"/>
        <v>OVERWEIGHT</v>
      </c>
      <c r="N837">
        <v>7.19</v>
      </c>
      <c r="O837" t="str">
        <f t="shared" si="27"/>
        <v>DIABETES</v>
      </c>
      <c r="P837" t="s">
        <v>4682</v>
      </c>
      <c r="Q837" t="s">
        <v>4680</v>
      </c>
      <c r="R837" t="s">
        <v>4680</v>
      </c>
      <c r="S837">
        <v>2</v>
      </c>
      <c r="T837" t="s">
        <v>4680</v>
      </c>
    </row>
    <row r="838" spans="1:20" x14ac:dyDescent="0.35">
      <c r="A838" t="s">
        <v>1673</v>
      </c>
      <c r="B838">
        <v>31.55</v>
      </c>
      <c r="C838">
        <v>6.11</v>
      </c>
      <c r="D838" t="s">
        <v>4682</v>
      </c>
      <c r="E838" t="s">
        <v>4680</v>
      </c>
      <c r="F838" t="s">
        <v>4680</v>
      </c>
      <c r="G838">
        <v>1</v>
      </c>
      <c r="H838" t="s">
        <v>4680</v>
      </c>
      <c r="K838" t="s">
        <v>1673</v>
      </c>
      <c r="L838">
        <v>31.55</v>
      </c>
      <c r="M838" t="str">
        <f t="shared" si="26"/>
        <v>OVERWEIGHT</v>
      </c>
      <c r="N838">
        <v>6.11</v>
      </c>
      <c r="O838" t="str">
        <f t="shared" si="27"/>
        <v>PREDIABETES</v>
      </c>
      <c r="P838" t="s">
        <v>4682</v>
      </c>
      <c r="Q838" t="s">
        <v>4680</v>
      </c>
      <c r="R838" t="s">
        <v>4680</v>
      </c>
      <c r="S838">
        <v>1</v>
      </c>
      <c r="T838" t="s">
        <v>4680</v>
      </c>
    </row>
    <row r="839" spans="1:20" x14ac:dyDescent="0.35">
      <c r="A839" t="s">
        <v>1675</v>
      </c>
      <c r="B839">
        <v>52.75</v>
      </c>
      <c r="C839">
        <v>6.02</v>
      </c>
      <c r="D839" t="s">
        <v>4680</v>
      </c>
      <c r="E839" t="s">
        <v>4680</v>
      </c>
      <c r="F839" t="s">
        <v>4680</v>
      </c>
      <c r="G839">
        <v>1</v>
      </c>
      <c r="H839" t="s">
        <v>4680</v>
      </c>
      <c r="K839" t="s">
        <v>1675</v>
      </c>
      <c r="L839">
        <v>52.75</v>
      </c>
      <c r="M839" t="str">
        <f t="shared" si="26"/>
        <v>OVERWEIGHT</v>
      </c>
      <c r="N839">
        <v>6.02</v>
      </c>
      <c r="O839" t="str">
        <f t="shared" si="27"/>
        <v>PREDIABETES</v>
      </c>
      <c r="P839" t="s">
        <v>4680</v>
      </c>
      <c r="Q839" t="s">
        <v>4680</v>
      </c>
      <c r="R839" t="s">
        <v>4680</v>
      </c>
      <c r="S839">
        <v>1</v>
      </c>
      <c r="T839" t="s">
        <v>4680</v>
      </c>
    </row>
    <row r="840" spans="1:20" x14ac:dyDescent="0.35">
      <c r="A840" t="s">
        <v>1677</v>
      </c>
      <c r="B840">
        <v>36.67</v>
      </c>
      <c r="C840">
        <v>11.86</v>
      </c>
      <c r="D840" t="s">
        <v>4680</v>
      </c>
      <c r="E840" t="s">
        <v>4680</v>
      </c>
      <c r="F840" t="s">
        <v>4680</v>
      </c>
      <c r="G840" t="s">
        <v>4681</v>
      </c>
      <c r="H840" t="s">
        <v>4680</v>
      </c>
      <c r="K840" t="s">
        <v>1677</v>
      </c>
      <c r="L840">
        <v>36.67</v>
      </c>
      <c r="M840" t="str">
        <f t="shared" si="26"/>
        <v>OVERWEIGHT</v>
      </c>
      <c r="N840">
        <v>11.86</v>
      </c>
      <c r="O840" t="str">
        <f t="shared" si="27"/>
        <v>DIABETES</v>
      </c>
      <c r="P840" t="s">
        <v>4680</v>
      </c>
      <c r="Q840" t="s">
        <v>4680</v>
      </c>
      <c r="R840" t="s">
        <v>4680</v>
      </c>
      <c r="S840" t="s">
        <v>4681</v>
      </c>
      <c r="T840" t="s">
        <v>4680</v>
      </c>
    </row>
    <row r="841" spans="1:20" x14ac:dyDescent="0.35">
      <c r="A841" t="s">
        <v>1679</v>
      </c>
      <c r="B841">
        <v>38.06</v>
      </c>
      <c r="C841">
        <v>8.25</v>
      </c>
      <c r="D841" t="s">
        <v>4680</v>
      </c>
      <c r="E841" t="s">
        <v>4680</v>
      </c>
      <c r="F841" t="s">
        <v>4680</v>
      </c>
      <c r="G841" t="s">
        <v>4681</v>
      </c>
      <c r="H841" t="s">
        <v>4680</v>
      </c>
      <c r="K841" t="s">
        <v>1679</v>
      </c>
      <c r="L841">
        <v>38.06</v>
      </c>
      <c r="M841" t="str">
        <f t="shared" si="26"/>
        <v>OVERWEIGHT</v>
      </c>
      <c r="N841">
        <v>8.25</v>
      </c>
      <c r="O841" t="str">
        <f t="shared" si="27"/>
        <v>DIABETES</v>
      </c>
      <c r="P841" t="s">
        <v>4680</v>
      </c>
      <c r="Q841" t="s">
        <v>4680</v>
      </c>
      <c r="R841" t="s">
        <v>4680</v>
      </c>
      <c r="S841" t="s">
        <v>4681</v>
      </c>
      <c r="T841" t="s">
        <v>4680</v>
      </c>
    </row>
    <row r="842" spans="1:20" x14ac:dyDescent="0.35">
      <c r="A842" t="s">
        <v>1681</v>
      </c>
      <c r="B842">
        <v>38</v>
      </c>
      <c r="C842">
        <v>8.1300000000000008</v>
      </c>
      <c r="D842" t="s">
        <v>4680</v>
      </c>
      <c r="E842" t="s">
        <v>4680</v>
      </c>
      <c r="F842" t="s">
        <v>4680</v>
      </c>
      <c r="G842" t="s">
        <v>4681</v>
      </c>
      <c r="H842" t="s">
        <v>4680</v>
      </c>
      <c r="K842" t="s">
        <v>1681</v>
      </c>
      <c r="L842">
        <v>38</v>
      </c>
      <c r="M842" t="str">
        <f t="shared" si="26"/>
        <v>OVERWEIGHT</v>
      </c>
      <c r="N842">
        <v>8.1300000000000008</v>
      </c>
      <c r="O842" t="str">
        <f t="shared" si="27"/>
        <v>DIABETES</v>
      </c>
      <c r="P842" t="s">
        <v>4680</v>
      </c>
      <c r="Q842" t="s">
        <v>4680</v>
      </c>
      <c r="R842" t="s">
        <v>4680</v>
      </c>
      <c r="S842" t="s">
        <v>4681</v>
      </c>
      <c r="T842" t="s">
        <v>4680</v>
      </c>
    </row>
    <row r="843" spans="1:20" x14ac:dyDescent="0.35">
      <c r="A843" t="s">
        <v>1683</v>
      </c>
      <c r="B843">
        <v>35.1</v>
      </c>
      <c r="C843">
        <v>10.1</v>
      </c>
      <c r="D843" t="s">
        <v>4680</v>
      </c>
      <c r="E843" t="s">
        <v>4680</v>
      </c>
      <c r="F843" t="s">
        <v>4680</v>
      </c>
      <c r="G843" t="s">
        <v>4681</v>
      </c>
      <c r="H843" t="s">
        <v>4680</v>
      </c>
      <c r="K843" t="s">
        <v>1683</v>
      </c>
      <c r="L843">
        <v>35.1</v>
      </c>
      <c r="M843" t="str">
        <f t="shared" si="26"/>
        <v>OVERWEIGHT</v>
      </c>
      <c r="N843">
        <v>10.1</v>
      </c>
      <c r="O843" t="str">
        <f t="shared" si="27"/>
        <v>DIABETES</v>
      </c>
      <c r="P843" t="s">
        <v>4680</v>
      </c>
      <c r="Q843" t="s">
        <v>4680</v>
      </c>
      <c r="R843" t="s">
        <v>4680</v>
      </c>
      <c r="S843" t="s">
        <v>4681</v>
      </c>
      <c r="T843" t="s">
        <v>4680</v>
      </c>
    </row>
    <row r="844" spans="1:20" x14ac:dyDescent="0.35">
      <c r="A844" t="s">
        <v>1685</v>
      </c>
      <c r="B844">
        <v>33.82</v>
      </c>
      <c r="C844">
        <v>5.89</v>
      </c>
      <c r="D844" t="s">
        <v>4682</v>
      </c>
      <c r="E844" t="s">
        <v>4680</v>
      </c>
      <c r="F844" t="s">
        <v>4680</v>
      </c>
      <c r="G844">
        <v>2</v>
      </c>
      <c r="H844" t="s">
        <v>4680</v>
      </c>
      <c r="K844" t="s">
        <v>1685</v>
      </c>
      <c r="L844">
        <v>33.82</v>
      </c>
      <c r="M844" t="str">
        <f t="shared" si="26"/>
        <v>OVERWEIGHT</v>
      </c>
      <c r="N844">
        <v>5.89</v>
      </c>
      <c r="O844" t="str">
        <f t="shared" si="27"/>
        <v>PREDIABETES</v>
      </c>
      <c r="P844" t="s">
        <v>4682</v>
      </c>
      <c r="Q844" t="s">
        <v>4680</v>
      </c>
      <c r="R844" t="s">
        <v>4680</v>
      </c>
      <c r="S844">
        <v>2</v>
      </c>
      <c r="T844" t="s">
        <v>4680</v>
      </c>
    </row>
    <row r="845" spans="1:20" x14ac:dyDescent="0.35">
      <c r="A845" t="s">
        <v>1687</v>
      </c>
      <c r="B845">
        <v>37.43</v>
      </c>
      <c r="C845">
        <v>4.97</v>
      </c>
      <c r="D845" t="s">
        <v>4680</v>
      </c>
      <c r="E845" t="s">
        <v>4680</v>
      </c>
      <c r="F845" t="s">
        <v>4680</v>
      </c>
      <c r="G845">
        <v>2</v>
      </c>
      <c r="H845" t="s">
        <v>4680</v>
      </c>
      <c r="K845" t="s">
        <v>1687</v>
      </c>
      <c r="L845">
        <v>37.43</v>
      </c>
      <c r="M845" t="str">
        <f t="shared" si="26"/>
        <v>OVERWEIGHT</v>
      </c>
      <c r="N845">
        <v>4.97</v>
      </c>
      <c r="O845" t="str">
        <f t="shared" si="27"/>
        <v>NORMAL</v>
      </c>
      <c r="P845" t="s">
        <v>4680</v>
      </c>
      <c r="Q845" t="s">
        <v>4680</v>
      </c>
      <c r="R845" t="s">
        <v>4680</v>
      </c>
      <c r="S845">
        <v>2</v>
      </c>
      <c r="T845" t="s">
        <v>4680</v>
      </c>
    </row>
    <row r="846" spans="1:20" x14ac:dyDescent="0.35">
      <c r="A846" t="s">
        <v>1689</v>
      </c>
      <c r="B846">
        <v>30.5</v>
      </c>
      <c r="C846">
        <v>9.9</v>
      </c>
      <c r="D846" t="s">
        <v>4680</v>
      </c>
      <c r="E846" t="s">
        <v>4680</v>
      </c>
      <c r="F846" t="s">
        <v>4680</v>
      </c>
      <c r="G846" t="s">
        <v>4681</v>
      </c>
      <c r="H846" t="s">
        <v>4680</v>
      </c>
      <c r="K846" t="s">
        <v>1689</v>
      </c>
      <c r="L846">
        <v>30.5</v>
      </c>
      <c r="M846" t="str">
        <f t="shared" si="26"/>
        <v>OVERWEIGHT</v>
      </c>
      <c r="N846">
        <v>9.9</v>
      </c>
      <c r="O846" t="str">
        <f t="shared" si="27"/>
        <v>DIABETES</v>
      </c>
      <c r="P846" t="s">
        <v>4680</v>
      </c>
      <c r="Q846" t="s">
        <v>4680</v>
      </c>
      <c r="R846" t="s">
        <v>4680</v>
      </c>
      <c r="S846" t="s">
        <v>4681</v>
      </c>
      <c r="T846" t="s">
        <v>4680</v>
      </c>
    </row>
    <row r="847" spans="1:20" x14ac:dyDescent="0.35">
      <c r="A847" t="s">
        <v>1691</v>
      </c>
      <c r="B847">
        <v>24.53</v>
      </c>
      <c r="C847">
        <v>9.0500000000000007</v>
      </c>
      <c r="D847" t="s">
        <v>4680</v>
      </c>
      <c r="E847" t="s">
        <v>4680</v>
      </c>
      <c r="F847" t="s">
        <v>4680</v>
      </c>
      <c r="G847" t="s">
        <v>4681</v>
      </c>
      <c r="H847" t="s">
        <v>4680</v>
      </c>
      <c r="K847" t="s">
        <v>1691</v>
      </c>
      <c r="L847">
        <v>24.53</v>
      </c>
      <c r="M847" t="str">
        <f t="shared" si="26"/>
        <v>Normal</v>
      </c>
      <c r="N847">
        <v>9.0500000000000007</v>
      </c>
      <c r="O847" t="str">
        <f t="shared" si="27"/>
        <v>DIABETES</v>
      </c>
      <c r="P847" t="s">
        <v>4680</v>
      </c>
      <c r="Q847" t="s">
        <v>4680</v>
      </c>
      <c r="R847" t="s">
        <v>4680</v>
      </c>
      <c r="S847" t="s">
        <v>4681</v>
      </c>
      <c r="T847" t="s">
        <v>4680</v>
      </c>
    </row>
    <row r="848" spans="1:20" x14ac:dyDescent="0.35">
      <c r="A848" t="s">
        <v>1693</v>
      </c>
      <c r="B848">
        <v>25.74</v>
      </c>
      <c r="C848">
        <v>10.93</v>
      </c>
      <c r="D848" t="s">
        <v>4680</v>
      </c>
      <c r="E848" t="s">
        <v>4680</v>
      </c>
      <c r="F848" t="s">
        <v>4680</v>
      </c>
      <c r="G848" t="s">
        <v>4681</v>
      </c>
      <c r="H848" t="s">
        <v>4680</v>
      </c>
      <c r="K848" t="s">
        <v>1693</v>
      </c>
      <c r="L848">
        <v>25.74</v>
      </c>
      <c r="M848" t="str">
        <f t="shared" si="26"/>
        <v>OBESITY</v>
      </c>
      <c r="N848">
        <v>10.93</v>
      </c>
      <c r="O848" t="str">
        <f t="shared" si="27"/>
        <v>DIABETES</v>
      </c>
      <c r="P848" t="s">
        <v>4680</v>
      </c>
      <c r="Q848" t="s">
        <v>4680</v>
      </c>
      <c r="R848" t="s">
        <v>4680</v>
      </c>
      <c r="S848" t="s">
        <v>4681</v>
      </c>
      <c r="T848" t="s">
        <v>4680</v>
      </c>
    </row>
    <row r="849" spans="1:20" x14ac:dyDescent="0.35">
      <c r="A849" t="s">
        <v>1695</v>
      </c>
      <c r="B849">
        <v>34.08</v>
      </c>
      <c r="C849">
        <v>7.58</v>
      </c>
      <c r="D849" t="s">
        <v>4682</v>
      </c>
      <c r="E849" t="s">
        <v>4680</v>
      </c>
      <c r="F849" t="s">
        <v>4680</v>
      </c>
      <c r="G849">
        <v>2</v>
      </c>
      <c r="H849" t="s">
        <v>4680</v>
      </c>
      <c r="K849" t="s">
        <v>1695</v>
      </c>
      <c r="L849">
        <v>34.08</v>
      </c>
      <c r="M849" t="str">
        <f t="shared" si="26"/>
        <v>OVERWEIGHT</v>
      </c>
      <c r="N849">
        <v>7.58</v>
      </c>
      <c r="O849" t="str">
        <f t="shared" si="27"/>
        <v>DIABETES</v>
      </c>
      <c r="P849" t="s">
        <v>4682</v>
      </c>
      <c r="Q849" t="s">
        <v>4680</v>
      </c>
      <c r="R849" t="s">
        <v>4680</v>
      </c>
      <c r="S849">
        <v>2</v>
      </c>
      <c r="T849" t="s">
        <v>4680</v>
      </c>
    </row>
    <row r="850" spans="1:20" x14ac:dyDescent="0.35">
      <c r="A850" t="s">
        <v>1697</v>
      </c>
      <c r="B850">
        <v>31.35</v>
      </c>
      <c r="C850">
        <v>11</v>
      </c>
      <c r="D850" t="s">
        <v>4682</v>
      </c>
      <c r="E850" t="s">
        <v>4680</v>
      </c>
      <c r="F850" t="s">
        <v>4683</v>
      </c>
      <c r="G850">
        <v>1</v>
      </c>
      <c r="H850" t="s">
        <v>4680</v>
      </c>
      <c r="K850" t="s">
        <v>1697</v>
      </c>
      <c r="L850">
        <v>31.35</v>
      </c>
      <c r="M850" t="str">
        <f t="shared" si="26"/>
        <v>OVERWEIGHT</v>
      </c>
      <c r="N850">
        <v>11</v>
      </c>
      <c r="O850" t="str">
        <f t="shared" si="27"/>
        <v>DIABETES</v>
      </c>
      <c r="P850" t="s">
        <v>4682</v>
      </c>
      <c r="Q850" t="s">
        <v>4680</v>
      </c>
      <c r="R850" t="s">
        <v>4683</v>
      </c>
      <c r="S850">
        <v>1</v>
      </c>
      <c r="T850" t="s">
        <v>4680</v>
      </c>
    </row>
    <row r="851" spans="1:20" x14ac:dyDescent="0.35">
      <c r="A851" t="s">
        <v>1699</v>
      </c>
      <c r="B851">
        <v>26.79</v>
      </c>
      <c r="C851">
        <v>5.0599999999999996</v>
      </c>
      <c r="D851" t="s">
        <v>4680</v>
      </c>
      <c r="E851" t="s">
        <v>4680</v>
      </c>
      <c r="F851" t="s">
        <v>4680</v>
      </c>
      <c r="G851">
        <v>1</v>
      </c>
      <c r="H851" t="s">
        <v>4680</v>
      </c>
      <c r="K851" t="s">
        <v>1699</v>
      </c>
      <c r="L851">
        <v>26.79</v>
      </c>
      <c r="M851" t="str">
        <f t="shared" si="26"/>
        <v>OBESITY</v>
      </c>
      <c r="N851">
        <v>5.0599999999999996</v>
      </c>
      <c r="O851" t="str">
        <f t="shared" si="27"/>
        <v>NORMAL</v>
      </c>
      <c r="P851" t="s">
        <v>4680</v>
      </c>
      <c r="Q851" t="s">
        <v>4680</v>
      </c>
      <c r="R851" t="s">
        <v>4680</v>
      </c>
      <c r="S851">
        <v>1</v>
      </c>
      <c r="T851" t="s">
        <v>4680</v>
      </c>
    </row>
    <row r="852" spans="1:20" x14ac:dyDescent="0.35">
      <c r="A852" t="s">
        <v>1701</v>
      </c>
      <c r="B852">
        <v>42.78</v>
      </c>
      <c r="C852">
        <v>6.11</v>
      </c>
      <c r="D852" t="s">
        <v>4682</v>
      </c>
      <c r="E852" t="s">
        <v>4680</v>
      </c>
      <c r="F852" t="s">
        <v>4680</v>
      </c>
      <c r="G852">
        <v>1</v>
      </c>
      <c r="H852" t="s">
        <v>4680</v>
      </c>
      <c r="K852" t="s">
        <v>1701</v>
      </c>
      <c r="L852">
        <v>42.78</v>
      </c>
      <c r="M852" t="str">
        <f t="shared" si="26"/>
        <v>OVERWEIGHT</v>
      </c>
      <c r="N852">
        <v>6.11</v>
      </c>
      <c r="O852" t="str">
        <f t="shared" si="27"/>
        <v>PREDIABETES</v>
      </c>
      <c r="P852" t="s">
        <v>4682</v>
      </c>
      <c r="Q852" t="s">
        <v>4680</v>
      </c>
      <c r="R852" t="s">
        <v>4680</v>
      </c>
      <c r="S852">
        <v>1</v>
      </c>
      <c r="T852" t="s">
        <v>4680</v>
      </c>
    </row>
    <row r="853" spans="1:20" x14ac:dyDescent="0.35">
      <c r="A853" t="s">
        <v>1703</v>
      </c>
      <c r="B853">
        <v>46.75</v>
      </c>
      <c r="C853">
        <v>6.66</v>
      </c>
      <c r="D853" t="s">
        <v>4682</v>
      </c>
      <c r="E853" t="s">
        <v>4680</v>
      </c>
      <c r="F853" t="s">
        <v>4680</v>
      </c>
      <c r="G853">
        <v>2</v>
      </c>
      <c r="H853" t="s">
        <v>4680</v>
      </c>
      <c r="K853" t="s">
        <v>1703</v>
      </c>
      <c r="L853">
        <v>46.75</v>
      </c>
      <c r="M853" t="str">
        <f t="shared" si="26"/>
        <v>OVERWEIGHT</v>
      </c>
      <c r="N853">
        <v>6.66</v>
      </c>
      <c r="O853" t="str">
        <f t="shared" si="27"/>
        <v>DIABETES</v>
      </c>
      <c r="P853" t="s">
        <v>4682</v>
      </c>
      <c r="Q853" t="s">
        <v>4680</v>
      </c>
      <c r="R853" t="s">
        <v>4680</v>
      </c>
      <c r="S853">
        <v>2</v>
      </c>
      <c r="T853" t="s">
        <v>4680</v>
      </c>
    </row>
    <row r="854" spans="1:20" x14ac:dyDescent="0.35">
      <c r="A854" t="s">
        <v>1705</v>
      </c>
      <c r="B854">
        <v>32.15</v>
      </c>
      <c r="C854">
        <v>4.0199999999999996</v>
      </c>
      <c r="D854" t="s">
        <v>4682</v>
      </c>
      <c r="E854" t="s">
        <v>4680</v>
      </c>
      <c r="F854" t="s">
        <v>4683</v>
      </c>
      <c r="G854">
        <v>1</v>
      </c>
      <c r="H854" t="s">
        <v>4680</v>
      </c>
      <c r="K854" t="s">
        <v>1705</v>
      </c>
      <c r="L854">
        <v>32.15</v>
      </c>
      <c r="M854" t="str">
        <f t="shared" si="26"/>
        <v>OVERWEIGHT</v>
      </c>
      <c r="N854">
        <v>4.0199999999999996</v>
      </c>
      <c r="O854" t="str">
        <f t="shared" si="27"/>
        <v>NORMAL</v>
      </c>
      <c r="P854" t="s">
        <v>4682</v>
      </c>
      <c r="Q854" t="s">
        <v>4680</v>
      </c>
      <c r="R854" t="s">
        <v>4683</v>
      </c>
      <c r="S854">
        <v>1</v>
      </c>
      <c r="T854" t="s">
        <v>4680</v>
      </c>
    </row>
    <row r="855" spans="1:20" x14ac:dyDescent="0.35">
      <c r="A855" t="s">
        <v>1707</v>
      </c>
      <c r="B855">
        <v>43.4</v>
      </c>
      <c r="C855">
        <v>8.81</v>
      </c>
      <c r="D855" t="s">
        <v>4682</v>
      </c>
      <c r="E855" t="s">
        <v>4680</v>
      </c>
      <c r="F855" t="s">
        <v>4680</v>
      </c>
      <c r="G855">
        <v>2</v>
      </c>
      <c r="H855" t="s">
        <v>4680</v>
      </c>
      <c r="K855" t="s">
        <v>1707</v>
      </c>
      <c r="L855">
        <v>43.4</v>
      </c>
      <c r="M855" t="str">
        <f t="shared" si="26"/>
        <v>OVERWEIGHT</v>
      </c>
      <c r="N855">
        <v>8.81</v>
      </c>
      <c r="O855" t="str">
        <f t="shared" si="27"/>
        <v>DIABETES</v>
      </c>
      <c r="P855" t="s">
        <v>4682</v>
      </c>
      <c r="Q855" t="s">
        <v>4680</v>
      </c>
      <c r="R855" t="s">
        <v>4680</v>
      </c>
      <c r="S855">
        <v>2</v>
      </c>
      <c r="T855" t="s">
        <v>4680</v>
      </c>
    </row>
    <row r="856" spans="1:20" x14ac:dyDescent="0.35">
      <c r="A856" t="s">
        <v>1709</v>
      </c>
      <c r="B856">
        <v>31.57</v>
      </c>
      <c r="C856">
        <v>7.92</v>
      </c>
      <c r="D856" t="s">
        <v>4682</v>
      </c>
      <c r="E856" t="s">
        <v>4680</v>
      </c>
      <c r="F856" t="s">
        <v>4680</v>
      </c>
      <c r="G856">
        <v>2</v>
      </c>
      <c r="H856" t="s">
        <v>4680</v>
      </c>
      <c r="K856" t="s">
        <v>1709</v>
      </c>
      <c r="L856">
        <v>31.57</v>
      </c>
      <c r="M856" t="str">
        <f t="shared" si="26"/>
        <v>OVERWEIGHT</v>
      </c>
      <c r="N856">
        <v>7.92</v>
      </c>
      <c r="O856" t="str">
        <f t="shared" si="27"/>
        <v>DIABETES</v>
      </c>
      <c r="P856" t="s">
        <v>4682</v>
      </c>
      <c r="Q856" t="s">
        <v>4680</v>
      </c>
      <c r="R856" t="s">
        <v>4680</v>
      </c>
      <c r="S856">
        <v>2</v>
      </c>
      <c r="T856" t="s">
        <v>4680</v>
      </c>
    </row>
    <row r="857" spans="1:20" x14ac:dyDescent="0.35">
      <c r="A857" t="s">
        <v>1711</v>
      </c>
      <c r="B857">
        <v>24.32</v>
      </c>
      <c r="C857">
        <v>7.48</v>
      </c>
      <c r="D857" t="s">
        <v>4680</v>
      </c>
      <c r="E857" t="s">
        <v>4680</v>
      </c>
      <c r="F857" t="s">
        <v>4680</v>
      </c>
      <c r="G857" t="s">
        <v>4681</v>
      </c>
      <c r="H857" t="s">
        <v>4680</v>
      </c>
      <c r="K857" t="s">
        <v>1711</v>
      </c>
      <c r="L857">
        <v>24.32</v>
      </c>
      <c r="M857" t="str">
        <f t="shared" si="26"/>
        <v>Normal</v>
      </c>
      <c r="N857">
        <v>7.48</v>
      </c>
      <c r="O857" t="str">
        <f t="shared" si="27"/>
        <v>DIABETES</v>
      </c>
      <c r="P857" t="s">
        <v>4680</v>
      </c>
      <c r="Q857" t="s">
        <v>4680</v>
      </c>
      <c r="R857" t="s">
        <v>4680</v>
      </c>
      <c r="S857" t="s">
        <v>4681</v>
      </c>
      <c r="T857" t="s">
        <v>4680</v>
      </c>
    </row>
    <row r="858" spans="1:20" x14ac:dyDescent="0.35">
      <c r="A858" t="s">
        <v>1713</v>
      </c>
      <c r="B858">
        <v>31.07</v>
      </c>
      <c r="C858">
        <v>4.62</v>
      </c>
      <c r="D858" t="s">
        <v>4682</v>
      </c>
      <c r="E858" t="s">
        <v>4680</v>
      </c>
      <c r="F858" t="s">
        <v>4680</v>
      </c>
      <c r="G858">
        <v>2</v>
      </c>
      <c r="H858" t="s">
        <v>4680</v>
      </c>
      <c r="K858" t="s">
        <v>1713</v>
      </c>
      <c r="L858">
        <v>31.07</v>
      </c>
      <c r="M858" t="str">
        <f t="shared" si="26"/>
        <v>OVERWEIGHT</v>
      </c>
      <c r="N858">
        <v>4.62</v>
      </c>
      <c r="O858" t="str">
        <f t="shared" si="27"/>
        <v>NORMAL</v>
      </c>
      <c r="P858" t="s">
        <v>4682</v>
      </c>
      <c r="Q858" t="s">
        <v>4680</v>
      </c>
      <c r="R858" t="s">
        <v>4680</v>
      </c>
      <c r="S858">
        <v>2</v>
      </c>
      <c r="T858" t="s">
        <v>4680</v>
      </c>
    </row>
    <row r="859" spans="1:20" x14ac:dyDescent="0.35">
      <c r="A859" t="s">
        <v>1715</v>
      </c>
      <c r="B859">
        <v>35.814999999999998</v>
      </c>
      <c r="C859">
        <v>8.4700000000000006</v>
      </c>
      <c r="D859" t="s">
        <v>4680</v>
      </c>
      <c r="E859" t="s">
        <v>4680</v>
      </c>
      <c r="F859" t="s">
        <v>4680</v>
      </c>
      <c r="G859" t="s">
        <v>4681</v>
      </c>
      <c r="H859" t="s">
        <v>4680</v>
      </c>
      <c r="K859" t="s">
        <v>1715</v>
      </c>
      <c r="L859">
        <v>35.814999999999998</v>
      </c>
      <c r="M859" t="str">
        <f t="shared" si="26"/>
        <v>OVERWEIGHT</v>
      </c>
      <c r="N859">
        <v>8.4700000000000006</v>
      </c>
      <c r="O859" t="str">
        <f t="shared" si="27"/>
        <v>DIABETES</v>
      </c>
      <c r="P859" t="s">
        <v>4680</v>
      </c>
      <c r="Q859" t="s">
        <v>4680</v>
      </c>
      <c r="R859" t="s">
        <v>4680</v>
      </c>
      <c r="S859" t="s">
        <v>4681</v>
      </c>
      <c r="T859" t="s">
        <v>4680</v>
      </c>
    </row>
    <row r="860" spans="1:20" x14ac:dyDescent="0.35">
      <c r="A860" t="s">
        <v>1717</v>
      </c>
      <c r="B860">
        <v>40.81</v>
      </c>
      <c r="C860">
        <v>10.58</v>
      </c>
      <c r="D860" t="s">
        <v>4682</v>
      </c>
      <c r="E860" t="s">
        <v>4680</v>
      </c>
      <c r="F860" t="s">
        <v>4680</v>
      </c>
      <c r="G860" t="s">
        <v>4681</v>
      </c>
      <c r="H860" t="s">
        <v>4680</v>
      </c>
      <c r="K860" t="s">
        <v>1717</v>
      </c>
      <c r="L860">
        <v>40.81</v>
      </c>
      <c r="M860" t="str">
        <f t="shared" si="26"/>
        <v>OVERWEIGHT</v>
      </c>
      <c r="N860">
        <v>10.58</v>
      </c>
      <c r="O860" t="str">
        <f t="shared" si="27"/>
        <v>DIABETES</v>
      </c>
      <c r="P860" t="s">
        <v>4682</v>
      </c>
      <c r="Q860" t="s">
        <v>4680</v>
      </c>
      <c r="R860" t="s">
        <v>4680</v>
      </c>
      <c r="S860" t="s">
        <v>4681</v>
      </c>
      <c r="T860" t="s">
        <v>4680</v>
      </c>
    </row>
    <row r="861" spans="1:20" x14ac:dyDescent="0.35">
      <c r="A861" t="s">
        <v>1719</v>
      </c>
      <c r="B861">
        <v>24.605</v>
      </c>
      <c r="C861">
        <v>7.48</v>
      </c>
      <c r="D861" t="s">
        <v>4680</v>
      </c>
      <c r="E861" t="s">
        <v>4680</v>
      </c>
      <c r="F861" t="s">
        <v>4680</v>
      </c>
      <c r="G861" t="s">
        <v>4681</v>
      </c>
      <c r="H861" t="s">
        <v>4680</v>
      </c>
      <c r="K861" t="s">
        <v>1719</v>
      </c>
      <c r="L861">
        <v>24.605</v>
      </c>
      <c r="M861" t="str">
        <f t="shared" si="26"/>
        <v>Normal</v>
      </c>
      <c r="N861">
        <v>7.48</v>
      </c>
      <c r="O861" t="str">
        <f t="shared" si="27"/>
        <v>DIABETES</v>
      </c>
      <c r="P861" t="s">
        <v>4680</v>
      </c>
      <c r="Q861" t="s">
        <v>4680</v>
      </c>
      <c r="R861" t="s">
        <v>4680</v>
      </c>
      <c r="S861" t="s">
        <v>4681</v>
      </c>
      <c r="T861" t="s">
        <v>4680</v>
      </c>
    </row>
    <row r="862" spans="1:20" x14ac:dyDescent="0.35">
      <c r="A862" t="s">
        <v>1721</v>
      </c>
      <c r="B862">
        <v>21.47</v>
      </c>
      <c r="C862">
        <v>7.82</v>
      </c>
      <c r="D862" t="s">
        <v>4680</v>
      </c>
      <c r="E862" t="s">
        <v>4680</v>
      </c>
      <c r="F862" t="s">
        <v>4680</v>
      </c>
      <c r="G862" t="s">
        <v>4681</v>
      </c>
      <c r="H862" t="s">
        <v>4680</v>
      </c>
      <c r="K862" t="s">
        <v>1721</v>
      </c>
      <c r="L862">
        <v>21.47</v>
      </c>
      <c r="M862" t="str">
        <f t="shared" si="26"/>
        <v>Normal</v>
      </c>
      <c r="N862">
        <v>7.82</v>
      </c>
      <c r="O862" t="str">
        <f t="shared" si="27"/>
        <v>DIABETES</v>
      </c>
      <c r="P862" t="s">
        <v>4680</v>
      </c>
      <c r="Q862" t="s">
        <v>4680</v>
      </c>
      <c r="R862" t="s">
        <v>4680</v>
      </c>
      <c r="S862" t="s">
        <v>4681</v>
      </c>
      <c r="T862" t="s">
        <v>4680</v>
      </c>
    </row>
    <row r="863" spans="1:20" x14ac:dyDescent="0.35">
      <c r="A863" t="s">
        <v>1723</v>
      </c>
      <c r="B863">
        <v>52.89</v>
      </c>
      <c r="C863">
        <v>4.96</v>
      </c>
      <c r="D863" t="s">
        <v>4682</v>
      </c>
      <c r="E863" t="s">
        <v>4680</v>
      </c>
      <c r="F863" t="s">
        <v>4680</v>
      </c>
      <c r="G863">
        <v>1</v>
      </c>
      <c r="H863" t="s">
        <v>4680</v>
      </c>
      <c r="K863" t="s">
        <v>1723</v>
      </c>
      <c r="L863">
        <v>52.89</v>
      </c>
      <c r="M863" t="str">
        <f t="shared" si="26"/>
        <v>OVERWEIGHT</v>
      </c>
      <c r="N863">
        <v>4.96</v>
      </c>
      <c r="O863" t="str">
        <f t="shared" si="27"/>
        <v>NORMAL</v>
      </c>
      <c r="P863" t="s">
        <v>4682</v>
      </c>
      <c r="Q863" t="s">
        <v>4680</v>
      </c>
      <c r="R863" t="s">
        <v>4680</v>
      </c>
      <c r="S863">
        <v>1</v>
      </c>
      <c r="T863" t="s">
        <v>4680</v>
      </c>
    </row>
    <row r="864" spans="1:20" x14ac:dyDescent="0.35">
      <c r="A864" t="s">
        <v>1725</v>
      </c>
      <c r="B864">
        <v>32.965000000000003</v>
      </c>
      <c r="C864">
        <v>6.15</v>
      </c>
      <c r="D864" t="s">
        <v>4682</v>
      </c>
      <c r="E864" t="s">
        <v>4680</v>
      </c>
      <c r="F864" t="s">
        <v>4680</v>
      </c>
      <c r="G864">
        <v>1</v>
      </c>
      <c r="H864" t="s">
        <v>4680</v>
      </c>
      <c r="K864" t="s">
        <v>1725</v>
      </c>
      <c r="L864">
        <v>32.965000000000003</v>
      </c>
      <c r="M864" t="str">
        <f t="shared" si="26"/>
        <v>OVERWEIGHT</v>
      </c>
      <c r="N864">
        <v>6.15</v>
      </c>
      <c r="O864" t="str">
        <f t="shared" si="27"/>
        <v>PREDIABETES</v>
      </c>
      <c r="P864" t="s">
        <v>4682</v>
      </c>
      <c r="Q864" t="s">
        <v>4680</v>
      </c>
      <c r="R864" t="s">
        <v>4680</v>
      </c>
      <c r="S864">
        <v>1</v>
      </c>
      <c r="T864" t="s">
        <v>4680</v>
      </c>
    </row>
    <row r="865" spans="1:20" x14ac:dyDescent="0.35">
      <c r="A865" t="s">
        <v>1727</v>
      </c>
      <c r="B865">
        <v>36.799999999999997</v>
      </c>
      <c r="C865">
        <v>4.62</v>
      </c>
      <c r="D865" t="s">
        <v>4680</v>
      </c>
      <c r="E865" t="s">
        <v>4680</v>
      </c>
      <c r="F865" t="s">
        <v>4683</v>
      </c>
      <c r="G865">
        <v>1</v>
      </c>
      <c r="H865" t="s">
        <v>4680</v>
      </c>
      <c r="K865" t="s">
        <v>1727</v>
      </c>
      <c r="L865">
        <v>36.799999999999997</v>
      </c>
      <c r="M865" t="str">
        <f t="shared" si="26"/>
        <v>OVERWEIGHT</v>
      </c>
      <c r="N865">
        <v>4.62</v>
      </c>
      <c r="O865" t="str">
        <f t="shared" si="27"/>
        <v>NORMAL</v>
      </c>
      <c r="P865" t="s">
        <v>4680</v>
      </c>
      <c r="Q865" t="s">
        <v>4680</v>
      </c>
      <c r="R865" t="s">
        <v>4683</v>
      </c>
      <c r="S865">
        <v>1</v>
      </c>
      <c r="T865" t="s">
        <v>4680</v>
      </c>
    </row>
    <row r="866" spans="1:20" x14ac:dyDescent="0.35">
      <c r="A866" t="s">
        <v>1729</v>
      </c>
      <c r="B866">
        <v>34.299999999999997</v>
      </c>
      <c r="C866">
        <v>4.87</v>
      </c>
      <c r="D866" t="s">
        <v>4680</v>
      </c>
      <c r="E866" t="s">
        <v>4680</v>
      </c>
      <c r="F866" t="s">
        <v>4680</v>
      </c>
      <c r="G866">
        <v>2</v>
      </c>
      <c r="H866" t="s">
        <v>4680</v>
      </c>
      <c r="K866" t="s">
        <v>1729</v>
      </c>
      <c r="L866">
        <v>34.299999999999997</v>
      </c>
      <c r="M866" t="str">
        <f t="shared" si="26"/>
        <v>OVERWEIGHT</v>
      </c>
      <c r="N866">
        <v>4.87</v>
      </c>
      <c r="O866" t="str">
        <f t="shared" si="27"/>
        <v>NORMAL</v>
      </c>
      <c r="P866" t="s">
        <v>4680</v>
      </c>
      <c r="Q866" t="s">
        <v>4680</v>
      </c>
      <c r="R866" t="s">
        <v>4680</v>
      </c>
      <c r="S866">
        <v>2</v>
      </c>
      <c r="T866" t="s">
        <v>4680</v>
      </c>
    </row>
    <row r="867" spans="1:20" x14ac:dyDescent="0.35">
      <c r="A867" t="s">
        <v>1731</v>
      </c>
      <c r="B867">
        <v>35.244999999999997</v>
      </c>
      <c r="C867">
        <v>4.63</v>
      </c>
      <c r="D867" t="s">
        <v>4680</v>
      </c>
      <c r="E867" t="s">
        <v>4680</v>
      </c>
      <c r="F867" t="s">
        <v>4680</v>
      </c>
      <c r="G867" t="s">
        <v>4681</v>
      </c>
      <c r="H867" t="s">
        <v>4680</v>
      </c>
      <c r="K867" t="s">
        <v>1731</v>
      </c>
      <c r="L867">
        <v>35.244999999999997</v>
      </c>
      <c r="M867" t="str">
        <f t="shared" si="26"/>
        <v>OVERWEIGHT</v>
      </c>
      <c r="N867">
        <v>4.63</v>
      </c>
      <c r="O867" t="str">
        <f t="shared" si="27"/>
        <v>NORMAL</v>
      </c>
      <c r="P867" t="s">
        <v>4680</v>
      </c>
      <c r="Q867" t="s">
        <v>4680</v>
      </c>
      <c r="R867" t="s">
        <v>4680</v>
      </c>
      <c r="S867" t="s">
        <v>4681</v>
      </c>
      <c r="T867" t="s">
        <v>4680</v>
      </c>
    </row>
    <row r="868" spans="1:20" x14ac:dyDescent="0.35">
      <c r="A868" t="s">
        <v>1733</v>
      </c>
      <c r="B868">
        <v>26.23</v>
      </c>
      <c r="C868">
        <v>11.93</v>
      </c>
      <c r="D868" t="s">
        <v>4680</v>
      </c>
      <c r="E868" t="s">
        <v>4680</v>
      </c>
      <c r="F868" t="s">
        <v>4680</v>
      </c>
      <c r="G868" t="s">
        <v>4681</v>
      </c>
      <c r="H868" t="s">
        <v>4680</v>
      </c>
      <c r="K868" t="s">
        <v>1733</v>
      </c>
      <c r="L868">
        <v>26.23</v>
      </c>
      <c r="M868" t="str">
        <f t="shared" si="26"/>
        <v>OBESITY</v>
      </c>
      <c r="N868">
        <v>11.93</v>
      </c>
      <c r="O868" t="str">
        <f t="shared" si="27"/>
        <v>DIABETES</v>
      </c>
      <c r="P868" t="s">
        <v>4680</v>
      </c>
      <c r="Q868" t="s">
        <v>4680</v>
      </c>
      <c r="R868" t="s">
        <v>4680</v>
      </c>
      <c r="S868" t="s">
        <v>4681</v>
      </c>
      <c r="T868" t="s">
        <v>4680</v>
      </c>
    </row>
    <row r="869" spans="1:20" x14ac:dyDescent="0.35">
      <c r="A869" t="s">
        <v>1735</v>
      </c>
      <c r="B869">
        <v>36.1</v>
      </c>
      <c r="C869">
        <v>5.65</v>
      </c>
      <c r="D869" t="s">
        <v>4682</v>
      </c>
      <c r="E869" t="s">
        <v>4680</v>
      </c>
      <c r="F869" t="s">
        <v>4680</v>
      </c>
      <c r="G869">
        <v>2</v>
      </c>
      <c r="H869" t="s">
        <v>4680</v>
      </c>
      <c r="K869" t="s">
        <v>1735</v>
      </c>
      <c r="L869">
        <v>36.1</v>
      </c>
      <c r="M869" t="str">
        <f t="shared" si="26"/>
        <v>OVERWEIGHT</v>
      </c>
      <c r="N869">
        <v>5.65</v>
      </c>
      <c r="O869" t="str">
        <f t="shared" si="27"/>
        <v>NORMAL</v>
      </c>
      <c r="P869" t="s">
        <v>4682</v>
      </c>
      <c r="Q869" t="s">
        <v>4680</v>
      </c>
      <c r="R869" t="s">
        <v>4680</v>
      </c>
      <c r="S869">
        <v>2</v>
      </c>
      <c r="T869" t="s">
        <v>4680</v>
      </c>
    </row>
    <row r="870" spans="1:20" x14ac:dyDescent="0.35">
      <c r="A870" t="s">
        <v>1737</v>
      </c>
      <c r="B870">
        <v>37.1</v>
      </c>
      <c r="C870">
        <v>11.21</v>
      </c>
      <c r="D870" t="s">
        <v>4682</v>
      </c>
      <c r="E870" t="s">
        <v>4680</v>
      </c>
      <c r="F870" t="s">
        <v>4683</v>
      </c>
      <c r="G870">
        <v>1</v>
      </c>
      <c r="H870" t="s">
        <v>4680</v>
      </c>
      <c r="K870" t="s">
        <v>1737</v>
      </c>
      <c r="L870">
        <v>37.1</v>
      </c>
      <c r="M870" t="str">
        <f t="shared" si="26"/>
        <v>OVERWEIGHT</v>
      </c>
      <c r="N870">
        <v>11.21</v>
      </c>
      <c r="O870" t="str">
        <f t="shared" si="27"/>
        <v>DIABETES</v>
      </c>
      <c r="P870" t="s">
        <v>4682</v>
      </c>
      <c r="Q870" t="s">
        <v>4680</v>
      </c>
      <c r="R870" t="s">
        <v>4683</v>
      </c>
      <c r="S870">
        <v>1</v>
      </c>
      <c r="T870" t="s">
        <v>4680</v>
      </c>
    </row>
    <row r="871" spans="1:20" x14ac:dyDescent="0.35">
      <c r="A871" t="s">
        <v>1739</v>
      </c>
      <c r="B871">
        <v>27.5</v>
      </c>
      <c r="C871">
        <v>10.62</v>
      </c>
      <c r="D871" t="s">
        <v>4682</v>
      </c>
      <c r="E871" t="s">
        <v>4680</v>
      </c>
      <c r="F871" t="s">
        <v>4683</v>
      </c>
      <c r="G871">
        <v>1</v>
      </c>
      <c r="H871" t="s">
        <v>4680</v>
      </c>
      <c r="K871" t="s">
        <v>1739</v>
      </c>
      <c r="L871">
        <v>27.5</v>
      </c>
      <c r="M871" t="str">
        <f t="shared" si="26"/>
        <v>OBESITY</v>
      </c>
      <c r="N871">
        <v>10.62</v>
      </c>
      <c r="O871" t="str">
        <f t="shared" si="27"/>
        <v>DIABETES</v>
      </c>
      <c r="P871" t="s">
        <v>4682</v>
      </c>
      <c r="Q871" t="s">
        <v>4680</v>
      </c>
      <c r="R871" t="s">
        <v>4683</v>
      </c>
      <c r="S871">
        <v>1</v>
      </c>
      <c r="T871" t="s">
        <v>4680</v>
      </c>
    </row>
    <row r="872" spans="1:20" x14ac:dyDescent="0.35">
      <c r="A872" t="s">
        <v>1741</v>
      </c>
      <c r="B872">
        <v>24.7</v>
      </c>
      <c r="C872">
        <v>10.7</v>
      </c>
      <c r="D872" t="s">
        <v>4682</v>
      </c>
      <c r="E872" t="s">
        <v>4680</v>
      </c>
      <c r="F872" t="s">
        <v>4683</v>
      </c>
      <c r="G872">
        <v>1</v>
      </c>
      <c r="H872" t="s">
        <v>4680</v>
      </c>
      <c r="K872" t="s">
        <v>1741</v>
      </c>
      <c r="L872">
        <v>24.7</v>
      </c>
      <c r="M872" t="str">
        <f t="shared" si="26"/>
        <v>Normal</v>
      </c>
      <c r="N872">
        <v>10.7</v>
      </c>
      <c r="O872" t="str">
        <f t="shared" si="27"/>
        <v>DIABETES</v>
      </c>
      <c r="P872" t="s">
        <v>4682</v>
      </c>
      <c r="Q872" t="s">
        <v>4680</v>
      </c>
      <c r="R872" t="s">
        <v>4683</v>
      </c>
      <c r="S872">
        <v>1</v>
      </c>
      <c r="T872" t="s">
        <v>4680</v>
      </c>
    </row>
    <row r="873" spans="1:20" x14ac:dyDescent="0.35">
      <c r="A873" t="s">
        <v>1743</v>
      </c>
      <c r="B873">
        <v>26.78</v>
      </c>
      <c r="C873">
        <v>10.02</v>
      </c>
      <c r="D873" t="s">
        <v>4682</v>
      </c>
      <c r="E873" t="s">
        <v>4680</v>
      </c>
      <c r="F873" t="s">
        <v>4683</v>
      </c>
      <c r="G873">
        <v>1</v>
      </c>
      <c r="H873" t="s">
        <v>4680</v>
      </c>
      <c r="K873" t="s">
        <v>1743</v>
      </c>
      <c r="L873">
        <v>26.78</v>
      </c>
      <c r="M873" t="str">
        <f t="shared" si="26"/>
        <v>OBESITY</v>
      </c>
      <c r="N873">
        <v>10.02</v>
      </c>
      <c r="O873" t="str">
        <f t="shared" si="27"/>
        <v>DIABETES</v>
      </c>
      <c r="P873" t="s">
        <v>4682</v>
      </c>
      <c r="Q873" t="s">
        <v>4680</v>
      </c>
      <c r="R873" t="s">
        <v>4683</v>
      </c>
      <c r="S873">
        <v>1</v>
      </c>
      <c r="T873" t="s">
        <v>4680</v>
      </c>
    </row>
    <row r="874" spans="1:20" x14ac:dyDescent="0.35">
      <c r="A874" t="s">
        <v>1745</v>
      </c>
      <c r="B874">
        <v>45.8</v>
      </c>
      <c r="C874">
        <v>4.8499999999999996</v>
      </c>
      <c r="D874" t="s">
        <v>4680</v>
      </c>
      <c r="E874" t="s">
        <v>4680</v>
      </c>
      <c r="F874" t="s">
        <v>4680</v>
      </c>
      <c r="G874" t="s">
        <v>4681</v>
      </c>
      <c r="H874" t="s">
        <v>4680</v>
      </c>
      <c r="K874" t="s">
        <v>1745</v>
      </c>
      <c r="L874">
        <v>45.8</v>
      </c>
      <c r="M874" t="str">
        <f t="shared" si="26"/>
        <v>OVERWEIGHT</v>
      </c>
      <c r="N874">
        <v>4.8499999999999996</v>
      </c>
      <c r="O874" t="str">
        <f t="shared" si="27"/>
        <v>NORMAL</v>
      </c>
      <c r="P874" t="s">
        <v>4680</v>
      </c>
      <c r="Q874" t="s">
        <v>4680</v>
      </c>
      <c r="R874" t="s">
        <v>4680</v>
      </c>
      <c r="S874" t="s">
        <v>4681</v>
      </c>
      <c r="T874" t="s">
        <v>4680</v>
      </c>
    </row>
    <row r="875" spans="1:20" x14ac:dyDescent="0.35">
      <c r="A875" t="s">
        <v>1747</v>
      </c>
      <c r="B875">
        <v>29</v>
      </c>
      <c r="C875">
        <v>4.3899999999999997</v>
      </c>
      <c r="D875" t="s">
        <v>4682</v>
      </c>
      <c r="E875" t="s">
        <v>4680</v>
      </c>
      <c r="F875" t="s">
        <v>4680</v>
      </c>
      <c r="G875">
        <v>2</v>
      </c>
      <c r="H875" t="s">
        <v>4680</v>
      </c>
      <c r="K875" t="s">
        <v>1747</v>
      </c>
      <c r="L875">
        <v>29</v>
      </c>
      <c r="M875" t="str">
        <f t="shared" si="26"/>
        <v>OBESITY</v>
      </c>
      <c r="N875">
        <v>4.3899999999999997</v>
      </c>
      <c r="O875" t="str">
        <f t="shared" si="27"/>
        <v>NORMAL</v>
      </c>
      <c r="P875" t="s">
        <v>4682</v>
      </c>
      <c r="Q875" t="s">
        <v>4680</v>
      </c>
      <c r="R875" t="s">
        <v>4680</v>
      </c>
      <c r="S875">
        <v>2</v>
      </c>
      <c r="T875" t="s">
        <v>4680</v>
      </c>
    </row>
    <row r="876" spans="1:20" x14ac:dyDescent="0.35">
      <c r="A876" t="s">
        <v>1749</v>
      </c>
      <c r="B876">
        <v>33.534999999999997</v>
      </c>
      <c r="C876">
        <v>8.24</v>
      </c>
      <c r="D876" t="s">
        <v>4682</v>
      </c>
      <c r="E876" t="s">
        <v>4680</v>
      </c>
      <c r="F876" t="s">
        <v>4680</v>
      </c>
      <c r="G876" t="s">
        <v>4681</v>
      </c>
      <c r="H876" t="s">
        <v>4680</v>
      </c>
      <c r="K876" t="s">
        <v>1749</v>
      </c>
      <c r="L876">
        <v>33.534999999999997</v>
      </c>
      <c r="M876" t="str">
        <f t="shared" si="26"/>
        <v>OVERWEIGHT</v>
      </c>
      <c r="N876">
        <v>8.24</v>
      </c>
      <c r="O876" t="str">
        <f t="shared" si="27"/>
        <v>DIABETES</v>
      </c>
      <c r="P876" t="s">
        <v>4682</v>
      </c>
      <c r="Q876" t="s">
        <v>4680</v>
      </c>
      <c r="R876" t="s">
        <v>4680</v>
      </c>
      <c r="S876" t="s">
        <v>4681</v>
      </c>
      <c r="T876" t="s">
        <v>4680</v>
      </c>
    </row>
    <row r="877" spans="1:20" x14ac:dyDescent="0.35">
      <c r="A877" t="s">
        <v>1751</v>
      </c>
      <c r="B877">
        <v>32.774999999999999</v>
      </c>
      <c r="C877">
        <v>9.77</v>
      </c>
      <c r="D877" t="s">
        <v>4682</v>
      </c>
      <c r="E877" t="s">
        <v>4680</v>
      </c>
      <c r="F877" t="s">
        <v>4680</v>
      </c>
      <c r="G877" t="s">
        <v>4681</v>
      </c>
      <c r="H877" t="s">
        <v>4680</v>
      </c>
      <c r="K877" t="s">
        <v>1751</v>
      </c>
      <c r="L877">
        <v>32.774999999999999</v>
      </c>
      <c r="M877" t="str">
        <f t="shared" si="26"/>
        <v>OVERWEIGHT</v>
      </c>
      <c r="N877">
        <v>9.77</v>
      </c>
      <c r="O877" t="str">
        <f t="shared" si="27"/>
        <v>DIABETES</v>
      </c>
      <c r="P877" t="s">
        <v>4682</v>
      </c>
      <c r="Q877" t="s">
        <v>4680</v>
      </c>
      <c r="R877" t="s">
        <v>4680</v>
      </c>
      <c r="S877" t="s">
        <v>4681</v>
      </c>
      <c r="T877" t="s">
        <v>4680</v>
      </c>
    </row>
    <row r="878" spans="1:20" x14ac:dyDescent="0.35">
      <c r="A878" t="s">
        <v>1753</v>
      </c>
      <c r="B878">
        <v>37.51</v>
      </c>
      <c r="C878">
        <v>5.5</v>
      </c>
      <c r="D878" t="s">
        <v>4682</v>
      </c>
      <c r="E878" t="s">
        <v>4680</v>
      </c>
      <c r="F878" t="s">
        <v>4680</v>
      </c>
      <c r="G878">
        <v>2</v>
      </c>
      <c r="H878" t="s">
        <v>4680</v>
      </c>
      <c r="K878" t="s">
        <v>1753</v>
      </c>
      <c r="L878">
        <v>37.51</v>
      </c>
      <c r="M878" t="str">
        <f t="shared" si="26"/>
        <v>OVERWEIGHT</v>
      </c>
      <c r="N878">
        <v>5.5</v>
      </c>
      <c r="O878" t="str">
        <f t="shared" si="27"/>
        <v>NORMAL</v>
      </c>
      <c r="P878" t="s">
        <v>4682</v>
      </c>
      <c r="Q878" t="s">
        <v>4680</v>
      </c>
      <c r="R878" t="s">
        <v>4680</v>
      </c>
      <c r="S878">
        <v>2</v>
      </c>
      <c r="T878" t="s">
        <v>4680</v>
      </c>
    </row>
    <row r="879" spans="1:20" x14ac:dyDescent="0.35">
      <c r="A879" t="s">
        <v>1755</v>
      </c>
      <c r="B879">
        <v>39.86</v>
      </c>
      <c r="C879">
        <v>11.84</v>
      </c>
      <c r="D879" t="s">
        <v>4682</v>
      </c>
      <c r="E879" t="s">
        <v>4680</v>
      </c>
      <c r="F879" t="s">
        <v>4680</v>
      </c>
      <c r="G879">
        <v>1</v>
      </c>
      <c r="H879" t="s">
        <v>4680</v>
      </c>
      <c r="K879" t="s">
        <v>1755</v>
      </c>
      <c r="L879">
        <v>39.86</v>
      </c>
      <c r="M879" t="str">
        <f t="shared" si="26"/>
        <v>OVERWEIGHT</v>
      </c>
      <c r="N879">
        <v>11.84</v>
      </c>
      <c r="O879" t="str">
        <f t="shared" si="27"/>
        <v>DIABETES</v>
      </c>
      <c r="P879" t="s">
        <v>4682</v>
      </c>
      <c r="Q879" t="s">
        <v>4680</v>
      </c>
      <c r="R879" t="s">
        <v>4680</v>
      </c>
      <c r="S879">
        <v>1</v>
      </c>
      <c r="T879" t="s">
        <v>4680</v>
      </c>
    </row>
    <row r="880" spans="1:20" x14ac:dyDescent="0.35">
      <c r="A880" t="s">
        <v>1757</v>
      </c>
      <c r="B880">
        <v>42.13</v>
      </c>
      <c r="C880">
        <v>4.66</v>
      </c>
      <c r="D880" t="s">
        <v>4680</v>
      </c>
      <c r="E880" t="s">
        <v>4680</v>
      </c>
      <c r="F880" t="s">
        <v>4680</v>
      </c>
      <c r="G880" t="s">
        <v>4681</v>
      </c>
      <c r="H880" t="s">
        <v>4680</v>
      </c>
      <c r="K880" t="s">
        <v>1757</v>
      </c>
      <c r="L880">
        <v>42.13</v>
      </c>
      <c r="M880" t="str">
        <f t="shared" si="26"/>
        <v>OVERWEIGHT</v>
      </c>
      <c r="N880">
        <v>4.66</v>
      </c>
      <c r="O880" t="str">
        <f t="shared" si="27"/>
        <v>NORMAL</v>
      </c>
      <c r="P880" t="s">
        <v>4680</v>
      </c>
      <c r="Q880" t="s">
        <v>4680</v>
      </c>
      <c r="R880" t="s">
        <v>4680</v>
      </c>
      <c r="S880" t="s">
        <v>4681</v>
      </c>
      <c r="T880" t="s">
        <v>4680</v>
      </c>
    </row>
    <row r="881" spans="1:20" x14ac:dyDescent="0.35">
      <c r="A881" t="s">
        <v>1759</v>
      </c>
      <c r="B881">
        <v>35.99</v>
      </c>
      <c r="C881">
        <v>11.11</v>
      </c>
      <c r="D881" t="s">
        <v>4680</v>
      </c>
      <c r="E881" t="s">
        <v>4680</v>
      </c>
      <c r="F881" t="s">
        <v>4680</v>
      </c>
      <c r="G881" t="s">
        <v>4681</v>
      </c>
      <c r="H881" t="s">
        <v>4680</v>
      </c>
      <c r="K881" t="s">
        <v>1759</v>
      </c>
      <c r="L881">
        <v>35.99</v>
      </c>
      <c r="M881" t="str">
        <f t="shared" si="26"/>
        <v>OVERWEIGHT</v>
      </c>
      <c r="N881">
        <v>11.11</v>
      </c>
      <c r="O881" t="str">
        <f t="shared" si="27"/>
        <v>DIABETES</v>
      </c>
      <c r="P881" t="s">
        <v>4680</v>
      </c>
      <c r="Q881" t="s">
        <v>4680</v>
      </c>
      <c r="R881" t="s">
        <v>4680</v>
      </c>
      <c r="S881" t="s">
        <v>4681</v>
      </c>
      <c r="T881" t="s">
        <v>4680</v>
      </c>
    </row>
    <row r="882" spans="1:20" x14ac:dyDescent="0.35">
      <c r="A882" t="s">
        <v>1761</v>
      </c>
      <c r="B882">
        <v>35.200000000000003</v>
      </c>
      <c r="C882">
        <v>7.72</v>
      </c>
      <c r="D882" t="s">
        <v>4682</v>
      </c>
      <c r="E882" t="s">
        <v>4680</v>
      </c>
      <c r="F882" t="s">
        <v>4683</v>
      </c>
      <c r="G882">
        <v>1</v>
      </c>
      <c r="H882" t="s">
        <v>4680</v>
      </c>
      <c r="K882" t="s">
        <v>1761</v>
      </c>
      <c r="L882">
        <v>35.200000000000003</v>
      </c>
      <c r="M882" t="str">
        <f t="shared" si="26"/>
        <v>OVERWEIGHT</v>
      </c>
      <c r="N882">
        <v>7.72</v>
      </c>
      <c r="O882" t="str">
        <f t="shared" si="27"/>
        <v>DIABETES</v>
      </c>
      <c r="P882" t="s">
        <v>4682</v>
      </c>
      <c r="Q882" t="s">
        <v>4680</v>
      </c>
      <c r="R882" t="s">
        <v>4683</v>
      </c>
      <c r="S882">
        <v>1</v>
      </c>
      <c r="T882" t="s">
        <v>4680</v>
      </c>
    </row>
    <row r="883" spans="1:20" x14ac:dyDescent="0.35">
      <c r="A883" t="s">
        <v>1763</v>
      </c>
      <c r="B883">
        <v>29.91</v>
      </c>
      <c r="C883">
        <v>5.55</v>
      </c>
      <c r="D883" t="s">
        <v>4682</v>
      </c>
      <c r="E883" t="s">
        <v>4680</v>
      </c>
      <c r="F883" t="s">
        <v>4680</v>
      </c>
      <c r="G883">
        <v>2</v>
      </c>
      <c r="H883" t="s">
        <v>4680</v>
      </c>
      <c r="K883" t="s">
        <v>1763</v>
      </c>
      <c r="L883">
        <v>29.91</v>
      </c>
      <c r="M883" t="str">
        <f t="shared" si="26"/>
        <v>OVERWEIGHT</v>
      </c>
      <c r="N883">
        <v>5.55</v>
      </c>
      <c r="O883" t="str">
        <f t="shared" si="27"/>
        <v>NORMAL</v>
      </c>
      <c r="P883" t="s">
        <v>4682</v>
      </c>
      <c r="Q883" t="s">
        <v>4680</v>
      </c>
      <c r="R883" t="s">
        <v>4680</v>
      </c>
      <c r="S883">
        <v>2</v>
      </c>
      <c r="T883" t="s">
        <v>4680</v>
      </c>
    </row>
    <row r="884" spans="1:20" x14ac:dyDescent="0.35">
      <c r="A884" t="s">
        <v>1765</v>
      </c>
      <c r="B884">
        <v>36.479999999999997</v>
      </c>
      <c r="C884">
        <v>5.05</v>
      </c>
      <c r="D884" t="s">
        <v>4682</v>
      </c>
      <c r="E884" t="s">
        <v>4680</v>
      </c>
      <c r="F884" t="s">
        <v>4680</v>
      </c>
      <c r="G884">
        <v>1</v>
      </c>
      <c r="H884" t="s">
        <v>4680</v>
      </c>
      <c r="K884" t="s">
        <v>1765</v>
      </c>
      <c r="L884">
        <v>36.479999999999997</v>
      </c>
      <c r="M884" t="str">
        <f t="shared" si="26"/>
        <v>OVERWEIGHT</v>
      </c>
      <c r="N884">
        <v>5.05</v>
      </c>
      <c r="O884" t="str">
        <f t="shared" si="27"/>
        <v>NORMAL</v>
      </c>
      <c r="P884" t="s">
        <v>4682</v>
      </c>
      <c r="Q884" t="s">
        <v>4680</v>
      </c>
      <c r="R884" t="s">
        <v>4680</v>
      </c>
      <c r="S884">
        <v>1</v>
      </c>
      <c r="T884" t="s">
        <v>4680</v>
      </c>
    </row>
    <row r="885" spans="1:20" x14ac:dyDescent="0.35">
      <c r="A885" t="s">
        <v>1767</v>
      </c>
      <c r="B885">
        <v>27.5</v>
      </c>
      <c r="C885">
        <v>8.69</v>
      </c>
      <c r="D885" t="s">
        <v>4682</v>
      </c>
      <c r="E885" t="s">
        <v>4680</v>
      </c>
      <c r="F885" t="s">
        <v>4683</v>
      </c>
      <c r="G885">
        <v>1</v>
      </c>
      <c r="H885" t="s">
        <v>4680</v>
      </c>
      <c r="K885" t="s">
        <v>1767</v>
      </c>
      <c r="L885">
        <v>27.5</v>
      </c>
      <c r="M885" t="str">
        <f t="shared" si="26"/>
        <v>OBESITY</v>
      </c>
      <c r="N885">
        <v>8.69</v>
      </c>
      <c r="O885" t="str">
        <f t="shared" si="27"/>
        <v>DIABETES</v>
      </c>
      <c r="P885" t="s">
        <v>4682</v>
      </c>
      <c r="Q885" t="s">
        <v>4680</v>
      </c>
      <c r="R885" t="s">
        <v>4683</v>
      </c>
      <c r="S885">
        <v>1</v>
      </c>
      <c r="T885" t="s">
        <v>4680</v>
      </c>
    </row>
    <row r="886" spans="1:20" x14ac:dyDescent="0.35">
      <c r="A886" t="s">
        <v>1769</v>
      </c>
      <c r="B886">
        <v>33.44</v>
      </c>
      <c r="C886">
        <v>5.9</v>
      </c>
      <c r="D886" t="s">
        <v>4682</v>
      </c>
      <c r="E886" t="s">
        <v>4680</v>
      </c>
      <c r="F886" t="s">
        <v>4680</v>
      </c>
      <c r="G886">
        <v>1</v>
      </c>
      <c r="H886" t="s">
        <v>4680</v>
      </c>
      <c r="K886" t="s">
        <v>1769</v>
      </c>
      <c r="L886">
        <v>33.44</v>
      </c>
      <c r="M886" t="str">
        <f t="shared" si="26"/>
        <v>OVERWEIGHT</v>
      </c>
      <c r="N886">
        <v>5.9</v>
      </c>
      <c r="O886" t="str">
        <f t="shared" si="27"/>
        <v>PREDIABETES</v>
      </c>
      <c r="P886" t="s">
        <v>4682</v>
      </c>
      <c r="Q886" t="s">
        <v>4680</v>
      </c>
      <c r="R886" t="s">
        <v>4680</v>
      </c>
      <c r="S886">
        <v>1</v>
      </c>
      <c r="T886" t="s">
        <v>4680</v>
      </c>
    </row>
    <row r="887" spans="1:20" x14ac:dyDescent="0.35">
      <c r="A887" t="s">
        <v>1771</v>
      </c>
      <c r="B887">
        <v>28.215</v>
      </c>
      <c r="C887">
        <v>6.29</v>
      </c>
      <c r="D887" t="s">
        <v>4682</v>
      </c>
      <c r="E887" t="s">
        <v>4680</v>
      </c>
      <c r="F887" t="s">
        <v>4680</v>
      </c>
      <c r="G887">
        <v>1</v>
      </c>
      <c r="H887" t="s">
        <v>4680</v>
      </c>
      <c r="K887" t="s">
        <v>1771</v>
      </c>
      <c r="L887">
        <v>28.215</v>
      </c>
      <c r="M887" t="str">
        <f t="shared" si="26"/>
        <v>OBESITY</v>
      </c>
      <c r="N887">
        <v>6.29</v>
      </c>
      <c r="O887" t="str">
        <f t="shared" si="27"/>
        <v>PREDIABETES</v>
      </c>
      <c r="P887" t="s">
        <v>4682</v>
      </c>
      <c r="Q887" t="s">
        <v>4680</v>
      </c>
      <c r="R887" t="s">
        <v>4680</v>
      </c>
      <c r="S887">
        <v>1</v>
      </c>
      <c r="T887" t="s">
        <v>4680</v>
      </c>
    </row>
    <row r="888" spans="1:20" x14ac:dyDescent="0.35">
      <c r="A888" t="s">
        <v>1773</v>
      </c>
      <c r="B888">
        <v>27.17</v>
      </c>
      <c r="C888">
        <v>5.84</v>
      </c>
      <c r="D888" t="s">
        <v>4682</v>
      </c>
      <c r="E888" t="s">
        <v>4680</v>
      </c>
      <c r="F888" t="s">
        <v>4680</v>
      </c>
      <c r="G888">
        <v>1</v>
      </c>
      <c r="H888" t="s">
        <v>4680</v>
      </c>
      <c r="K888" t="s">
        <v>1773</v>
      </c>
      <c r="L888">
        <v>27.17</v>
      </c>
      <c r="M888" t="str">
        <f t="shared" si="26"/>
        <v>OBESITY</v>
      </c>
      <c r="N888">
        <v>5.84</v>
      </c>
      <c r="O888" t="str">
        <f t="shared" si="27"/>
        <v>PREDIABETES</v>
      </c>
      <c r="P888" t="s">
        <v>4682</v>
      </c>
      <c r="Q888" t="s">
        <v>4680</v>
      </c>
      <c r="R888" t="s">
        <v>4680</v>
      </c>
      <c r="S888">
        <v>1</v>
      </c>
      <c r="T888" t="s">
        <v>4680</v>
      </c>
    </row>
    <row r="889" spans="1:20" x14ac:dyDescent="0.35">
      <c r="A889" t="s">
        <v>1775</v>
      </c>
      <c r="B889">
        <v>35.380000000000003</v>
      </c>
      <c r="C889">
        <v>6.12</v>
      </c>
      <c r="D889" t="s">
        <v>4680</v>
      </c>
      <c r="E889" t="s">
        <v>4680</v>
      </c>
      <c r="F889" t="s">
        <v>4680</v>
      </c>
      <c r="G889" t="s">
        <v>4681</v>
      </c>
      <c r="H889" t="s">
        <v>4680</v>
      </c>
      <c r="K889" t="s">
        <v>1775</v>
      </c>
      <c r="L889">
        <v>35.380000000000003</v>
      </c>
      <c r="M889" t="str">
        <f t="shared" si="26"/>
        <v>OVERWEIGHT</v>
      </c>
      <c r="N889">
        <v>6.12</v>
      </c>
      <c r="O889" t="str">
        <f t="shared" si="27"/>
        <v>PREDIABETES</v>
      </c>
      <c r="P889" t="s">
        <v>4680</v>
      </c>
      <c r="Q889" t="s">
        <v>4680</v>
      </c>
      <c r="R889" t="s">
        <v>4680</v>
      </c>
      <c r="S889" t="s">
        <v>4681</v>
      </c>
      <c r="T889" t="s">
        <v>4680</v>
      </c>
    </row>
    <row r="890" spans="1:20" x14ac:dyDescent="0.35">
      <c r="A890" t="s">
        <v>1777</v>
      </c>
      <c r="B890">
        <v>43.48</v>
      </c>
      <c r="C890">
        <v>6.24</v>
      </c>
      <c r="D890" t="s">
        <v>4680</v>
      </c>
      <c r="E890" t="s">
        <v>4680</v>
      </c>
      <c r="F890" t="s">
        <v>4680</v>
      </c>
      <c r="G890" t="s">
        <v>4681</v>
      </c>
      <c r="H890" t="s">
        <v>4680</v>
      </c>
      <c r="K890" t="s">
        <v>1777</v>
      </c>
      <c r="L890">
        <v>43.48</v>
      </c>
      <c r="M890" t="str">
        <f t="shared" si="26"/>
        <v>OVERWEIGHT</v>
      </c>
      <c r="N890">
        <v>6.24</v>
      </c>
      <c r="O890" t="str">
        <f t="shared" si="27"/>
        <v>PREDIABETES</v>
      </c>
      <c r="P890" t="s">
        <v>4680</v>
      </c>
      <c r="Q890" t="s">
        <v>4680</v>
      </c>
      <c r="R890" t="s">
        <v>4680</v>
      </c>
      <c r="S890" t="s">
        <v>4681</v>
      </c>
      <c r="T890" t="s">
        <v>4680</v>
      </c>
    </row>
    <row r="891" spans="1:20" x14ac:dyDescent="0.35">
      <c r="A891" t="s">
        <v>1779</v>
      </c>
      <c r="B891">
        <v>41.73</v>
      </c>
      <c r="C891">
        <v>6.25</v>
      </c>
      <c r="D891" t="s">
        <v>4680</v>
      </c>
      <c r="E891" t="s">
        <v>4680</v>
      </c>
      <c r="F891" t="s">
        <v>4680</v>
      </c>
      <c r="G891">
        <v>1</v>
      </c>
      <c r="H891" t="s">
        <v>4680</v>
      </c>
      <c r="K891" t="s">
        <v>1779</v>
      </c>
      <c r="L891">
        <v>41.73</v>
      </c>
      <c r="M891" t="str">
        <f t="shared" si="26"/>
        <v>OVERWEIGHT</v>
      </c>
      <c r="N891">
        <v>6.25</v>
      </c>
      <c r="O891" t="str">
        <f t="shared" si="27"/>
        <v>PREDIABETES</v>
      </c>
      <c r="P891" t="s">
        <v>4680</v>
      </c>
      <c r="Q891" t="s">
        <v>4680</v>
      </c>
      <c r="R891" t="s">
        <v>4680</v>
      </c>
      <c r="S891">
        <v>1</v>
      </c>
      <c r="T891" t="s">
        <v>4680</v>
      </c>
    </row>
    <row r="892" spans="1:20" x14ac:dyDescent="0.35">
      <c r="A892" t="s">
        <v>1781</v>
      </c>
      <c r="B892">
        <v>28.9</v>
      </c>
      <c r="C892">
        <v>11.96</v>
      </c>
      <c r="D892" t="s">
        <v>4680</v>
      </c>
      <c r="E892" t="s">
        <v>4680</v>
      </c>
      <c r="F892" t="s">
        <v>4680</v>
      </c>
      <c r="G892" t="s">
        <v>4681</v>
      </c>
      <c r="H892" t="s">
        <v>4680</v>
      </c>
      <c r="K892" t="s">
        <v>1781</v>
      </c>
      <c r="L892">
        <v>28.9</v>
      </c>
      <c r="M892" t="str">
        <f t="shared" si="26"/>
        <v>OBESITY</v>
      </c>
      <c r="N892">
        <v>11.96</v>
      </c>
      <c r="O892" t="str">
        <f t="shared" si="27"/>
        <v>DIABETES</v>
      </c>
      <c r="P892" t="s">
        <v>4680</v>
      </c>
      <c r="Q892" t="s">
        <v>4680</v>
      </c>
      <c r="R892" t="s">
        <v>4680</v>
      </c>
      <c r="S892" t="s">
        <v>4681</v>
      </c>
      <c r="T892" t="s">
        <v>4680</v>
      </c>
    </row>
    <row r="893" spans="1:20" x14ac:dyDescent="0.35">
      <c r="A893" t="s">
        <v>1783</v>
      </c>
      <c r="B893">
        <v>25.74</v>
      </c>
      <c r="C893">
        <v>7.69</v>
      </c>
      <c r="D893" t="s">
        <v>4680</v>
      </c>
      <c r="E893" t="s">
        <v>4680</v>
      </c>
      <c r="F893" t="s">
        <v>4680</v>
      </c>
      <c r="G893" t="s">
        <v>4681</v>
      </c>
      <c r="H893" t="s">
        <v>4680</v>
      </c>
      <c r="K893" t="s">
        <v>1783</v>
      </c>
      <c r="L893">
        <v>25.74</v>
      </c>
      <c r="M893" t="str">
        <f t="shared" si="26"/>
        <v>OBESITY</v>
      </c>
      <c r="N893">
        <v>7.69</v>
      </c>
      <c r="O893" t="str">
        <f t="shared" si="27"/>
        <v>DIABETES</v>
      </c>
      <c r="P893" t="s">
        <v>4680</v>
      </c>
      <c r="Q893" t="s">
        <v>4680</v>
      </c>
      <c r="R893" t="s">
        <v>4680</v>
      </c>
      <c r="S893" t="s">
        <v>4681</v>
      </c>
      <c r="T893" t="s">
        <v>4680</v>
      </c>
    </row>
    <row r="894" spans="1:20" x14ac:dyDescent="0.35">
      <c r="A894" t="s">
        <v>1785</v>
      </c>
      <c r="B894">
        <v>36.06</v>
      </c>
      <c r="C894">
        <v>8.83</v>
      </c>
      <c r="D894" t="s">
        <v>4680</v>
      </c>
      <c r="E894" t="s">
        <v>4680</v>
      </c>
      <c r="F894" t="s">
        <v>4680</v>
      </c>
      <c r="G894" t="s">
        <v>4681</v>
      </c>
      <c r="H894" t="s">
        <v>4680</v>
      </c>
      <c r="K894" t="s">
        <v>1785</v>
      </c>
      <c r="L894">
        <v>36.06</v>
      </c>
      <c r="M894" t="str">
        <f t="shared" si="26"/>
        <v>OVERWEIGHT</v>
      </c>
      <c r="N894">
        <v>8.83</v>
      </c>
      <c r="O894" t="str">
        <f t="shared" si="27"/>
        <v>DIABETES</v>
      </c>
      <c r="P894" t="s">
        <v>4680</v>
      </c>
      <c r="Q894" t="s">
        <v>4680</v>
      </c>
      <c r="R894" t="s">
        <v>4680</v>
      </c>
      <c r="S894" t="s">
        <v>4681</v>
      </c>
      <c r="T894" t="s">
        <v>4680</v>
      </c>
    </row>
    <row r="895" spans="1:20" x14ac:dyDescent="0.35">
      <c r="A895" t="s">
        <v>1787</v>
      </c>
      <c r="B895">
        <v>43.28</v>
      </c>
      <c r="C895">
        <v>4.41</v>
      </c>
      <c r="D895" t="s">
        <v>4680</v>
      </c>
      <c r="E895" t="s">
        <v>4680</v>
      </c>
      <c r="F895" t="s">
        <v>4680</v>
      </c>
      <c r="G895" t="s">
        <v>4681</v>
      </c>
      <c r="H895" t="s">
        <v>4680</v>
      </c>
      <c r="K895" t="s">
        <v>1787</v>
      </c>
      <c r="L895">
        <v>43.28</v>
      </c>
      <c r="M895" t="str">
        <f t="shared" si="26"/>
        <v>OVERWEIGHT</v>
      </c>
      <c r="N895">
        <v>4.41</v>
      </c>
      <c r="O895" t="str">
        <f t="shared" si="27"/>
        <v>NORMAL</v>
      </c>
      <c r="P895" t="s">
        <v>4680</v>
      </c>
      <c r="Q895" t="s">
        <v>4680</v>
      </c>
      <c r="R895" t="s">
        <v>4680</v>
      </c>
      <c r="S895" t="s">
        <v>4681</v>
      </c>
      <c r="T895" t="s">
        <v>4680</v>
      </c>
    </row>
    <row r="896" spans="1:20" x14ac:dyDescent="0.35">
      <c r="A896" t="s">
        <v>1789</v>
      </c>
      <c r="B896">
        <v>28.785</v>
      </c>
      <c r="C896">
        <v>9.1</v>
      </c>
      <c r="D896" t="s">
        <v>4682</v>
      </c>
      <c r="E896" t="s">
        <v>4680</v>
      </c>
      <c r="F896" t="s">
        <v>4683</v>
      </c>
      <c r="G896">
        <v>1</v>
      </c>
      <c r="H896" t="s">
        <v>4680</v>
      </c>
      <c r="K896" t="s">
        <v>1789</v>
      </c>
      <c r="L896">
        <v>28.785</v>
      </c>
      <c r="M896" t="str">
        <f t="shared" si="26"/>
        <v>OBESITY</v>
      </c>
      <c r="N896">
        <v>9.1</v>
      </c>
      <c r="O896" t="str">
        <f t="shared" si="27"/>
        <v>DIABETES</v>
      </c>
      <c r="P896" t="s">
        <v>4682</v>
      </c>
      <c r="Q896" t="s">
        <v>4680</v>
      </c>
      <c r="R896" t="s">
        <v>4683</v>
      </c>
      <c r="S896">
        <v>1</v>
      </c>
      <c r="T896" t="s">
        <v>4680</v>
      </c>
    </row>
    <row r="897" spans="1:20" x14ac:dyDescent="0.35">
      <c r="A897" t="s">
        <v>1791</v>
      </c>
      <c r="B897">
        <v>25.46</v>
      </c>
      <c r="C897">
        <v>11.52</v>
      </c>
      <c r="D897" t="s">
        <v>4682</v>
      </c>
      <c r="E897" t="s">
        <v>4680</v>
      </c>
      <c r="F897" t="s">
        <v>4683</v>
      </c>
      <c r="G897">
        <v>1</v>
      </c>
      <c r="H897" t="s">
        <v>4680</v>
      </c>
      <c r="K897" t="s">
        <v>1791</v>
      </c>
      <c r="L897">
        <v>25.46</v>
      </c>
      <c r="M897" t="str">
        <f t="shared" si="26"/>
        <v>OBESITY</v>
      </c>
      <c r="N897">
        <v>11.52</v>
      </c>
      <c r="O897" t="str">
        <f t="shared" si="27"/>
        <v>DIABETES</v>
      </c>
      <c r="P897" t="s">
        <v>4682</v>
      </c>
      <c r="Q897" t="s">
        <v>4680</v>
      </c>
      <c r="R897" t="s">
        <v>4683</v>
      </c>
      <c r="S897">
        <v>1</v>
      </c>
      <c r="T897" t="s">
        <v>4680</v>
      </c>
    </row>
    <row r="898" spans="1:20" x14ac:dyDescent="0.35">
      <c r="A898" t="s">
        <v>1793</v>
      </c>
      <c r="B898">
        <v>30.8</v>
      </c>
      <c r="C898">
        <v>10.95</v>
      </c>
      <c r="D898" t="s">
        <v>4680</v>
      </c>
      <c r="E898" t="s">
        <v>4680</v>
      </c>
      <c r="F898" t="s">
        <v>4680</v>
      </c>
      <c r="G898" t="s">
        <v>4681</v>
      </c>
      <c r="H898" t="s">
        <v>4680</v>
      </c>
      <c r="K898" t="s">
        <v>1793</v>
      </c>
      <c r="L898">
        <v>30.8</v>
      </c>
      <c r="M898" t="str">
        <f t="shared" si="26"/>
        <v>OVERWEIGHT</v>
      </c>
      <c r="N898">
        <v>10.95</v>
      </c>
      <c r="O898" t="str">
        <f t="shared" si="27"/>
        <v>DIABETES</v>
      </c>
      <c r="P898" t="s">
        <v>4680</v>
      </c>
      <c r="Q898" t="s">
        <v>4680</v>
      </c>
      <c r="R898" t="s">
        <v>4680</v>
      </c>
      <c r="S898" t="s">
        <v>4681</v>
      </c>
      <c r="T898" t="s">
        <v>4680</v>
      </c>
    </row>
    <row r="899" spans="1:20" x14ac:dyDescent="0.35">
      <c r="A899" t="s">
        <v>1795</v>
      </c>
      <c r="B899">
        <v>28.88</v>
      </c>
      <c r="C899">
        <v>11.5</v>
      </c>
      <c r="D899" t="s">
        <v>4680</v>
      </c>
      <c r="E899" t="s">
        <v>4680</v>
      </c>
      <c r="F899" t="s">
        <v>4680</v>
      </c>
      <c r="G899" t="s">
        <v>4681</v>
      </c>
      <c r="H899" t="s">
        <v>4680</v>
      </c>
      <c r="K899" t="s">
        <v>1795</v>
      </c>
      <c r="L899">
        <v>28.88</v>
      </c>
      <c r="M899" t="str">
        <f t="shared" si="26"/>
        <v>OBESITY</v>
      </c>
      <c r="N899">
        <v>11.5</v>
      </c>
      <c r="O899" t="str">
        <f t="shared" si="27"/>
        <v>DIABETES</v>
      </c>
      <c r="P899" t="s">
        <v>4680</v>
      </c>
      <c r="Q899" t="s">
        <v>4680</v>
      </c>
      <c r="R899" t="s">
        <v>4680</v>
      </c>
      <c r="S899" t="s">
        <v>4681</v>
      </c>
      <c r="T899" t="s">
        <v>4680</v>
      </c>
    </row>
    <row r="900" spans="1:20" x14ac:dyDescent="0.35">
      <c r="A900" t="s">
        <v>1797</v>
      </c>
      <c r="B900">
        <v>23</v>
      </c>
      <c r="C900">
        <v>9.8800000000000008</v>
      </c>
      <c r="D900" t="s">
        <v>4680</v>
      </c>
      <c r="E900" t="s">
        <v>4680</v>
      </c>
      <c r="F900" t="s">
        <v>4680</v>
      </c>
      <c r="G900" t="s">
        <v>4681</v>
      </c>
      <c r="H900" t="s">
        <v>4680</v>
      </c>
      <c r="K900" t="s">
        <v>1797</v>
      </c>
      <c r="L900">
        <v>23</v>
      </c>
      <c r="M900" t="str">
        <f t="shared" ref="M900:M963" si="28">IF(L900&lt;=18.5,"Underweight",IF(L900&lt;=24.9,"Normal",IF(L900&gt;=29.9,"OVERWEIGHT","OBESITY")))</f>
        <v>Normal</v>
      </c>
      <c r="N900">
        <v>9.8800000000000008</v>
      </c>
      <c r="O900" t="str">
        <f t="shared" ref="O900:O963" si="29">IF(N900&lt;=5.7,"NORMAL",IF(N900&lt;6.4,"PREDIABETES",IF(N900&gt;=6.5,"DIABETES")))</f>
        <v>DIABETES</v>
      </c>
      <c r="P900" t="s">
        <v>4680</v>
      </c>
      <c r="Q900" t="s">
        <v>4680</v>
      </c>
      <c r="R900" t="s">
        <v>4680</v>
      </c>
      <c r="S900" t="s">
        <v>4681</v>
      </c>
      <c r="T900" t="s">
        <v>4680</v>
      </c>
    </row>
    <row r="901" spans="1:20" x14ac:dyDescent="0.35">
      <c r="A901" t="s">
        <v>1799</v>
      </c>
      <c r="B901">
        <v>38.25</v>
      </c>
      <c r="C901">
        <v>6.2</v>
      </c>
      <c r="D901" t="s">
        <v>4680</v>
      </c>
      <c r="E901" t="s">
        <v>4680</v>
      </c>
      <c r="F901" t="s">
        <v>4680</v>
      </c>
      <c r="G901">
        <v>1</v>
      </c>
      <c r="H901" t="s">
        <v>4680</v>
      </c>
      <c r="K901" t="s">
        <v>1799</v>
      </c>
      <c r="L901">
        <v>38.25</v>
      </c>
      <c r="M901" t="str">
        <f t="shared" si="28"/>
        <v>OVERWEIGHT</v>
      </c>
      <c r="N901">
        <v>6.2</v>
      </c>
      <c r="O901" t="str">
        <f t="shared" si="29"/>
        <v>PREDIABETES</v>
      </c>
      <c r="P901" t="s">
        <v>4680</v>
      </c>
      <c r="Q901" t="s">
        <v>4680</v>
      </c>
      <c r="R901" t="s">
        <v>4680</v>
      </c>
      <c r="S901">
        <v>1</v>
      </c>
      <c r="T901" t="s">
        <v>4680</v>
      </c>
    </row>
    <row r="902" spans="1:20" x14ac:dyDescent="0.35">
      <c r="A902" t="s">
        <v>1801</v>
      </c>
      <c r="B902">
        <v>39.25</v>
      </c>
      <c r="C902">
        <v>8.41</v>
      </c>
      <c r="D902" t="s">
        <v>4682</v>
      </c>
      <c r="E902" t="s">
        <v>4680</v>
      </c>
      <c r="F902" t="s">
        <v>4680</v>
      </c>
      <c r="G902">
        <v>1</v>
      </c>
      <c r="H902" t="s">
        <v>4680</v>
      </c>
      <c r="K902" t="s">
        <v>1801</v>
      </c>
      <c r="L902">
        <v>39.25</v>
      </c>
      <c r="M902" t="str">
        <f t="shared" si="28"/>
        <v>OVERWEIGHT</v>
      </c>
      <c r="N902">
        <v>8.41</v>
      </c>
      <c r="O902" t="str">
        <f t="shared" si="29"/>
        <v>DIABETES</v>
      </c>
      <c r="P902" t="s">
        <v>4682</v>
      </c>
      <c r="Q902" t="s">
        <v>4680</v>
      </c>
      <c r="R902" t="s">
        <v>4680</v>
      </c>
      <c r="S902">
        <v>1</v>
      </c>
      <c r="T902" t="s">
        <v>4680</v>
      </c>
    </row>
    <row r="903" spans="1:20" x14ac:dyDescent="0.35">
      <c r="A903" t="s">
        <v>1803</v>
      </c>
      <c r="B903">
        <v>26.6</v>
      </c>
      <c r="C903">
        <v>5.07</v>
      </c>
      <c r="D903" t="s">
        <v>4682</v>
      </c>
      <c r="E903" t="s">
        <v>4680</v>
      </c>
      <c r="F903" t="s">
        <v>4680</v>
      </c>
      <c r="G903">
        <v>2</v>
      </c>
      <c r="H903" t="s">
        <v>4680</v>
      </c>
      <c r="K903" t="s">
        <v>1803</v>
      </c>
      <c r="L903">
        <v>26.6</v>
      </c>
      <c r="M903" t="str">
        <f t="shared" si="28"/>
        <v>OBESITY</v>
      </c>
      <c r="N903">
        <v>5.07</v>
      </c>
      <c r="O903" t="str">
        <f t="shared" si="29"/>
        <v>NORMAL</v>
      </c>
      <c r="P903" t="s">
        <v>4682</v>
      </c>
      <c r="Q903" t="s">
        <v>4680</v>
      </c>
      <c r="R903" t="s">
        <v>4680</v>
      </c>
      <c r="S903">
        <v>2</v>
      </c>
      <c r="T903" t="s">
        <v>4680</v>
      </c>
    </row>
    <row r="904" spans="1:20" x14ac:dyDescent="0.35">
      <c r="A904" t="s">
        <v>1805</v>
      </c>
      <c r="B904">
        <v>35.700000000000003</v>
      </c>
      <c r="C904">
        <v>4.0599999999999996</v>
      </c>
      <c r="D904" t="s">
        <v>4680</v>
      </c>
      <c r="E904" t="s">
        <v>4680</v>
      </c>
      <c r="F904" t="s">
        <v>4683</v>
      </c>
      <c r="G904">
        <v>1</v>
      </c>
      <c r="H904" t="s">
        <v>4680</v>
      </c>
      <c r="K904" t="s">
        <v>1805</v>
      </c>
      <c r="L904">
        <v>35.700000000000003</v>
      </c>
      <c r="M904" t="str">
        <f t="shared" si="28"/>
        <v>OVERWEIGHT</v>
      </c>
      <c r="N904">
        <v>4.0599999999999996</v>
      </c>
      <c r="O904" t="str">
        <f t="shared" si="29"/>
        <v>NORMAL</v>
      </c>
      <c r="P904" t="s">
        <v>4680</v>
      </c>
      <c r="Q904" t="s">
        <v>4680</v>
      </c>
      <c r="R904" t="s">
        <v>4683</v>
      </c>
      <c r="S904">
        <v>1</v>
      </c>
      <c r="T904" t="s">
        <v>4680</v>
      </c>
    </row>
    <row r="905" spans="1:20" x14ac:dyDescent="0.35">
      <c r="A905" t="s">
        <v>1807</v>
      </c>
      <c r="B905">
        <v>20.100000000000001</v>
      </c>
      <c r="C905">
        <v>10.52</v>
      </c>
      <c r="D905" t="s">
        <v>4680</v>
      </c>
      <c r="E905" t="s">
        <v>4680</v>
      </c>
      <c r="F905" t="s">
        <v>4680</v>
      </c>
      <c r="G905" t="s">
        <v>4681</v>
      </c>
      <c r="H905" t="s">
        <v>4680</v>
      </c>
      <c r="K905" t="s">
        <v>1807</v>
      </c>
      <c r="L905">
        <v>20.100000000000001</v>
      </c>
      <c r="M905" t="str">
        <f t="shared" si="28"/>
        <v>Normal</v>
      </c>
      <c r="N905">
        <v>10.52</v>
      </c>
      <c r="O905" t="str">
        <f t="shared" si="29"/>
        <v>DIABETES</v>
      </c>
      <c r="P905" t="s">
        <v>4680</v>
      </c>
      <c r="Q905" t="s">
        <v>4680</v>
      </c>
      <c r="R905" t="s">
        <v>4680</v>
      </c>
      <c r="S905" t="s">
        <v>4681</v>
      </c>
      <c r="T905" t="s">
        <v>4680</v>
      </c>
    </row>
    <row r="906" spans="1:20" x14ac:dyDescent="0.35">
      <c r="A906" t="s">
        <v>1809</v>
      </c>
      <c r="B906">
        <v>22.23</v>
      </c>
      <c r="C906">
        <v>9.65</v>
      </c>
      <c r="D906" t="s">
        <v>4680</v>
      </c>
      <c r="E906" t="s">
        <v>4680</v>
      </c>
      <c r="F906" t="s">
        <v>4680</v>
      </c>
      <c r="G906" t="s">
        <v>4681</v>
      </c>
      <c r="H906" t="s">
        <v>4680</v>
      </c>
      <c r="K906" t="s">
        <v>1809</v>
      </c>
      <c r="L906">
        <v>22.23</v>
      </c>
      <c r="M906" t="str">
        <f t="shared" si="28"/>
        <v>Normal</v>
      </c>
      <c r="N906">
        <v>9.65</v>
      </c>
      <c r="O906" t="str">
        <f t="shared" si="29"/>
        <v>DIABETES</v>
      </c>
      <c r="P906" t="s">
        <v>4680</v>
      </c>
      <c r="Q906" t="s">
        <v>4680</v>
      </c>
      <c r="R906" t="s">
        <v>4680</v>
      </c>
      <c r="S906" t="s">
        <v>4681</v>
      </c>
      <c r="T906" t="s">
        <v>4680</v>
      </c>
    </row>
    <row r="907" spans="1:20" x14ac:dyDescent="0.35">
      <c r="A907" t="s">
        <v>1811</v>
      </c>
      <c r="B907">
        <v>36.47</v>
      </c>
      <c r="C907">
        <v>6.21</v>
      </c>
      <c r="D907" t="s">
        <v>4680</v>
      </c>
      <c r="E907" t="s">
        <v>4680</v>
      </c>
      <c r="F907" t="s">
        <v>4680</v>
      </c>
      <c r="G907" t="s">
        <v>4681</v>
      </c>
      <c r="H907" t="s">
        <v>4680</v>
      </c>
      <c r="K907" t="s">
        <v>1811</v>
      </c>
      <c r="L907">
        <v>36.47</v>
      </c>
      <c r="M907" t="str">
        <f t="shared" si="28"/>
        <v>OVERWEIGHT</v>
      </c>
      <c r="N907">
        <v>6.21</v>
      </c>
      <c r="O907" t="str">
        <f t="shared" si="29"/>
        <v>PREDIABETES</v>
      </c>
      <c r="P907" t="s">
        <v>4680</v>
      </c>
      <c r="Q907" t="s">
        <v>4680</v>
      </c>
      <c r="R907" t="s">
        <v>4680</v>
      </c>
      <c r="S907" t="s">
        <v>4681</v>
      </c>
      <c r="T907" t="s">
        <v>4680</v>
      </c>
    </row>
    <row r="908" spans="1:20" x14ac:dyDescent="0.35">
      <c r="A908" t="s">
        <v>1813</v>
      </c>
      <c r="B908">
        <v>49.64</v>
      </c>
      <c r="C908">
        <v>4.76</v>
      </c>
      <c r="D908" t="s">
        <v>4680</v>
      </c>
      <c r="E908" t="s">
        <v>4680</v>
      </c>
      <c r="F908" t="s">
        <v>4683</v>
      </c>
      <c r="G908">
        <v>1</v>
      </c>
      <c r="H908" t="s">
        <v>4680</v>
      </c>
      <c r="K908" t="s">
        <v>1813</v>
      </c>
      <c r="L908">
        <v>49.64</v>
      </c>
      <c r="M908" t="str">
        <f t="shared" si="28"/>
        <v>OVERWEIGHT</v>
      </c>
      <c r="N908">
        <v>4.76</v>
      </c>
      <c r="O908" t="str">
        <f t="shared" si="29"/>
        <v>NORMAL</v>
      </c>
      <c r="P908" t="s">
        <v>4680</v>
      </c>
      <c r="Q908" t="s">
        <v>4680</v>
      </c>
      <c r="R908" t="s">
        <v>4683</v>
      </c>
      <c r="S908">
        <v>1</v>
      </c>
      <c r="T908" t="s">
        <v>4680</v>
      </c>
    </row>
    <row r="909" spans="1:20" x14ac:dyDescent="0.35">
      <c r="A909" t="s">
        <v>1815</v>
      </c>
      <c r="B909">
        <v>36.799999999999997</v>
      </c>
      <c r="C909">
        <v>5.73</v>
      </c>
      <c r="D909" t="s">
        <v>4682</v>
      </c>
      <c r="E909" t="s">
        <v>4680</v>
      </c>
      <c r="F909" t="s">
        <v>4683</v>
      </c>
      <c r="G909">
        <v>1</v>
      </c>
      <c r="H909" t="s">
        <v>4680</v>
      </c>
      <c r="K909" t="s">
        <v>1815</v>
      </c>
      <c r="L909">
        <v>36.799999999999997</v>
      </c>
      <c r="M909" t="str">
        <f t="shared" si="28"/>
        <v>OVERWEIGHT</v>
      </c>
      <c r="N909">
        <v>5.73</v>
      </c>
      <c r="O909" t="str">
        <f t="shared" si="29"/>
        <v>PREDIABETES</v>
      </c>
      <c r="P909" t="s">
        <v>4682</v>
      </c>
      <c r="Q909" t="s">
        <v>4680</v>
      </c>
      <c r="R909" t="s">
        <v>4683</v>
      </c>
      <c r="S909">
        <v>1</v>
      </c>
      <c r="T909" t="s">
        <v>4680</v>
      </c>
    </row>
    <row r="910" spans="1:20" x14ac:dyDescent="0.35">
      <c r="A910" t="s">
        <v>1817</v>
      </c>
      <c r="B910">
        <v>33.880000000000003</v>
      </c>
      <c r="C910">
        <v>10.78</v>
      </c>
      <c r="D910" t="s">
        <v>4682</v>
      </c>
      <c r="E910" t="s">
        <v>4680</v>
      </c>
      <c r="F910" t="s">
        <v>4680</v>
      </c>
      <c r="G910" t="s">
        <v>4681</v>
      </c>
      <c r="H910" t="s">
        <v>4680</v>
      </c>
      <c r="K910" t="s">
        <v>1817</v>
      </c>
      <c r="L910">
        <v>33.880000000000003</v>
      </c>
      <c r="M910" t="str">
        <f t="shared" si="28"/>
        <v>OVERWEIGHT</v>
      </c>
      <c r="N910">
        <v>10.78</v>
      </c>
      <c r="O910" t="str">
        <f t="shared" si="29"/>
        <v>DIABETES</v>
      </c>
      <c r="P910" t="s">
        <v>4682</v>
      </c>
      <c r="Q910" t="s">
        <v>4680</v>
      </c>
      <c r="R910" t="s">
        <v>4680</v>
      </c>
      <c r="S910" t="s">
        <v>4681</v>
      </c>
      <c r="T910" t="s">
        <v>4680</v>
      </c>
    </row>
    <row r="911" spans="1:20" x14ac:dyDescent="0.35">
      <c r="A911" t="s">
        <v>1819</v>
      </c>
      <c r="B911">
        <v>32.01</v>
      </c>
      <c r="C911">
        <v>5.08</v>
      </c>
      <c r="D911" t="s">
        <v>4682</v>
      </c>
      <c r="E911" t="s">
        <v>4680</v>
      </c>
      <c r="F911" t="s">
        <v>4680</v>
      </c>
      <c r="G911">
        <v>1</v>
      </c>
      <c r="H911" t="s">
        <v>4680</v>
      </c>
      <c r="K911" t="s">
        <v>1819</v>
      </c>
      <c r="L911">
        <v>32.01</v>
      </c>
      <c r="M911" t="str">
        <f t="shared" si="28"/>
        <v>OVERWEIGHT</v>
      </c>
      <c r="N911">
        <v>5.08</v>
      </c>
      <c r="O911" t="str">
        <f t="shared" si="29"/>
        <v>NORMAL</v>
      </c>
      <c r="P911" t="s">
        <v>4682</v>
      </c>
      <c r="Q911" t="s">
        <v>4680</v>
      </c>
      <c r="R911" t="s">
        <v>4680</v>
      </c>
      <c r="S911">
        <v>1</v>
      </c>
      <c r="T911" t="s">
        <v>4680</v>
      </c>
    </row>
    <row r="912" spans="1:20" x14ac:dyDescent="0.35">
      <c r="A912" t="s">
        <v>1821</v>
      </c>
      <c r="B912">
        <v>33.630000000000003</v>
      </c>
      <c r="C912">
        <v>11.39</v>
      </c>
      <c r="D912" t="s">
        <v>4680</v>
      </c>
      <c r="E912" t="s">
        <v>4680</v>
      </c>
      <c r="F912" t="s">
        <v>4680</v>
      </c>
      <c r="G912" t="s">
        <v>4681</v>
      </c>
      <c r="H912" t="s">
        <v>4680</v>
      </c>
      <c r="K912" t="s">
        <v>1821</v>
      </c>
      <c r="L912">
        <v>33.630000000000003</v>
      </c>
      <c r="M912" t="str">
        <f t="shared" si="28"/>
        <v>OVERWEIGHT</v>
      </c>
      <c r="N912">
        <v>11.39</v>
      </c>
      <c r="O912" t="str">
        <f t="shared" si="29"/>
        <v>DIABETES</v>
      </c>
      <c r="P912" t="s">
        <v>4680</v>
      </c>
      <c r="Q912" t="s">
        <v>4680</v>
      </c>
      <c r="R912" t="s">
        <v>4680</v>
      </c>
      <c r="S912" t="s">
        <v>4681</v>
      </c>
      <c r="T912" t="s">
        <v>4680</v>
      </c>
    </row>
    <row r="913" spans="1:20" x14ac:dyDescent="0.35">
      <c r="A913" t="s">
        <v>1823</v>
      </c>
      <c r="B913">
        <v>34.865000000000002</v>
      </c>
      <c r="C913">
        <v>5.35</v>
      </c>
      <c r="D913" t="s">
        <v>4682</v>
      </c>
      <c r="E913" t="s">
        <v>4680</v>
      </c>
      <c r="F913" t="s">
        <v>4680</v>
      </c>
      <c r="G913">
        <v>1</v>
      </c>
      <c r="H913" t="s">
        <v>4680</v>
      </c>
      <c r="K913" t="s">
        <v>1823</v>
      </c>
      <c r="L913">
        <v>34.865000000000002</v>
      </c>
      <c r="M913" t="str">
        <f t="shared" si="28"/>
        <v>OVERWEIGHT</v>
      </c>
      <c r="N913">
        <v>5.35</v>
      </c>
      <c r="O913" t="str">
        <f t="shared" si="29"/>
        <v>NORMAL</v>
      </c>
      <c r="P913" t="s">
        <v>4682</v>
      </c>
      <c r="Q913" t="s">
        <v>4680</v>
      </c>
      <c r="R913" t="s">
        <v>4680</v>
      </c>
      <c r="S913">
        <v>1</v>
      </c>
      <c r="T913" t="s">
        <v>4680</v>
      </c>
    </row>
    <row r="914" spans="1:20" x14ac:dyDescent="0.35">
      <c r="A914" t="s">
        <v>1825</v>
      </c>
      <c r="B914">
        <v>43.11</v>
      </c>
      <c r="C914">
        <v>5.6</v>
      </c>
      <c r="D914" t="s">
        <v>4680</v>
      </c>
      <c r="E914" t="s">
        <v>4680</v>
      </c>
      <c r="F914" t="s">
        <v>4680</v>
      </c>
      <c r="G914" t="s">
        <v>4681</v>
      </c>
      <c r="H914" t="s">
        <v>4680</v>
      </c>
      <c r="K914" t="s">
        <v>1825</v>
      </c>
      <c r="L914">
        <v>43.11</v>
      </c>
      <c r="M914" t="str">
        <f t="shared" si="28"/>
        <v>OVERWEIGHT</v>
      </c>
      <c r="N914">
        <v>5.6</v>
      </c>
      <c r="O914" t="str">
        <f t="shared" si="29"/>
        <v>NORMAL</v>
      </c>
      <c r="P914" t="s">
        <v>4680</v>
      </c>
      <c r="Q914" t="s">
        <v>4680</v>
      </c>
      <c r="R914" t="s">
        <v>4680</v>
      </c>
      <c r="S914" t="s">
        <v>4681</v>
      </c>
      <c r="T914" t="s">
        <v>4680</v>
      </c>
    </row>
    <row r="915" spans="1:20" x14ac:dyDescent="0.35">
      <c r="A915" t="s">
        <v>1827</v>
      </c>
      <c r="B915">
        <v>30.305</v>
      </c>
      <c r="C915">
        <v>4.2699999999999996</v>
      </c>
      <c r="D915" t="s">
        <v>4682</v>
      </c>
      <c r="E915" t="s">
        <v>4680</v>
      </c>
      <c r="F915" t="s">
        <v>4680</v>
      </c>
      <c r="G915">
        <v>1</v>
      </c>
      <c r="H915" t="s">
        <v>4680</v>
      </c>
      <c r="K915" t="s">
        <v>1827</v>
      </c>
      <c r="L915">
        <v>30.305</v>
      </c>
      <c r="M915" t="str">
        <f t="shared" si="28"/>
        <v>OVERWEIGHT</v>
      </c>
      <c r="N915">
        <v>4.2699999999999996</v>
      </c>
      <c r="O915" t="str">
        <f t="shared" si="29"/>
        <v>NORMAL</v>
      </c>
      <c r="P915" t="s">
        <v>4682</v>
      </c>
      <c r="Q915" t="s">
        <v>4680</v>
      </c>
      <c r="R915" t="s">
        <v>4680</v>
      </c>
      <c r="S915">
        <v>1</v>
      </c>
      <c r="T915" t="s">
        <v>4680</v>
      </c>
    </row>
    <row r="916" spans="1:20" x14ac:dyDescent="0.35">
      <c r="A916" t="s">
        <v>1829</v>
      </c>
      <c r="B916">
        <v>25.175000000000001</v>
      </c>
      <c r="C916">
        <v>5.57</v>
      </c>
      <c r="D916" t="s">
        <v>4682</v>
      </c>
      <c r="E916" t="s">
        <v>4680</v>
      </c>
      <c r="F916" t="s">
        <v>4680</v>
      </c>
      <c r="G916">
        <v>1</v>
      </c>
      <c r="H916" t="s">
        <v>4680</v>
      </c>
      <c r="K916" t="s">
        <v>1829</v>
      </c>
      <c r="L916">
        <v>25.175000000000001</v>
      </c>
      <c r="M916" t="str">
        <f t="shared" si="28"/>
        <v>OBESITY</v>
      </c>
      <c r="N916">
        <v>5.57</v>
      </c>
      <c r="O916" t="str">
        <f t="shared" si="29"/>
        <v>NORMAL</v>
      </c>
      <c r="P916" t="s">
        <v>4682</v>
      </c>
      <c r="Q916" t="s">
        <v>4680</v>
      </c>
      <c r="R916" t="s">
        <v>4680</v>
      </c>
      <c r="S916">
        <v>1</v>
      </c>
      <c r="T916" t="s">
        <v>4680</v>
      </c>
    </row>
    <row r="917" spans="1:20" x14ac:dyDescent="0.35">
      <c r="A917" t="s">
        <v>1831</v>
      </c>
      <c r="B917">
        <v>26.8</v>
      </c>
      <c r="C917">
        <v>5.68</v>
      </c>
      <c r="D917" t="s">
        <v>4682</v>
      </c>
      <c r="E917" t="s">
        <v>4680</v>
      </c>
      <c r="F917" t="s">
        <v>4680</v>
      </c>
      <c r="G917">
        <v>1</v>
      </c>
      <c r="H917" t="s">
        <v>4680</v>
      </c>
      <c r="K917" t="s">
        <v>1831</v>
      </c>
      <c r="L917">
        <v>26.8</v>
      </c>
      <c r="M917" t="str">
        <f t="shared" si="28"/>
        <v>OBESITY</v>
      </c>
      <c r="N917">
        <v>5.68</v>
      </c>
      <c r="O917" t="str">
        <f t="shared" si="29"/>
        <v>NORMAL</v>
      </c>
      <c r="P917" t="s">
        <v>4682</v>
      </c>
      <c r="Q917" t="s">
        <v>4680</v>
      </c>
      <c r="R917" t="s">
        <v>4680</v>
      </c>
      <c r="S917">
        <v>1</v>
      </c>
      <c r="T917" t="s">
        <v>4680</v>
      </c>
    </row>
    <row r="918" spans="1:20" x14ac:dyDescent="0.35">
      <c r="A918" t="s">
        <v>1833</v>
      </c>
      <c r="B918">
        <v>21.78</v>
      </c>
      <c r="C918">
        <v>5.3</v>
      </c>
      <c r="D918" t="s">
        <v>4680</v>
      </c>
      <c r="E918" t="s">
        <v>4682</v>
      </c>
      <c r="F918" t="s">
        <v>4680</v>
      </c>
      <c r="G918">
        <v>1</v>
      </c>
      <c r="H918" t="s">
        <v>4680</v>
      </c>
      <c r="K918" t="s">
        <v>1833</v>
      </c>
      <c r="L918">
        <v>21.78</v>
      </c>
      <c r="M918" t="str">
        <f t="shared" si="28"/>
        <v>Normal</v>
      </c>
      <c r="N918">
        <v>5.3</v>
      </c>
      <c r="O918" t="str">
        <f t="shared" si="29"/>
        <v>NORMAL</v>
      </c>
      <c r="P918" t="s">
        <v>4680</v>
      </c>
      <c r="Q918" t="s">
        <v>4682</v>
      </c>
      <c r="R918" t="s">
        <v>4680</v>
      </c>
      <c r="S918">
        <v>1</v>
      </c>
      <c r="T918" t="s">
        <v>4680</v>
      </c>
    </row>
    <row r="919" spans="1:20" x14ac:dyDescent="0.35">
      <c r="A919" t="s">
        <v>1835</v>
      </c>
      <c r="B919">
        <v>30.14</v>
      </c>
      <c r="C919">
        <v>9.4499999999999993</v>
      </c>
      <c r="D919" t="s">
        <v>4682</v>
      </c>
      <c r="E919" t="s">
        <v>4680</v>
      </c>
      <c r="F919" t="s">
        <v>4680</v>
      </c>
      <c r="G919" t="s">
        <v>4681</v>
      </c>
      <c r="H919" t="s">
        <v>4680</v>
      </c>
      <c r="K919" t="s">
        <v>1835</v>
      </c>
      <c r="L919">
        <v>30.14</v>
      </c>
      <c r="M919" t="str">
        <f t="shared" si="28"/>
        <v>OVERWEIGHT</v>
      </c>
      <c r="N919">
        <v>9.4499999999999993</v>
      </c>
      <c r="O919" t="str">
        <f t="shared" si="29"/>
        <v>DIABETES</v>
      </c>
      <c r="P919" t="s">
        <v>4682</v>
      </c>
      <c r="Q919" t="s">
        <v>4680</v>
      </c>
      <c r="R919" t="s">
        <v>4680</v>
      </c>
      <c r="S919" t="s">
        <v>4681</v>
      </c>
      <c r="T919" t="s">
        <v>4680</v>
      </c>
    </row>
    <row r="920" spans="1:20" x14ac:dyDescent="0.35">
      <c r="A920" t="s">
        <v>1837</v>
      </c>
      <c r="B920">
        <v>29.7</v>
      </c>
      <c r="C920">
        <v>6.79</v>
      </c>
      <c r="D920" t="s">
        <v>4682</v>
      </c>
      <c r="E920" t="s">
        <v>4680</v>
      </c>
      <c r="F920" t="s">
        <v>4680</v>
      </c>
      <c r="G920" t="s">
        <v>4681</v>
      </c>
      <c r="H920" t="s">
        <v>4680</v>
      </c>
      <c r="K920" t="s">
        <v>1837</v>
      </c>
      <c r="L920">
        <v>29.7</v>
      </c>
      <c r="M920" t="str">
        <f t="shared" si="28"/>
        <v>OBESITY</v>
      </c>
      <c r="N920">
        <v>6.79</v>
      </c>
      <c r="O920" t="str">
        <f t="shared" si="29"/>
        <v>DIABETES</v>
      </c>
      <c r="P920" t="s">
        <v>4682</v>
      </c>
      <c r="Q920" t="s">
        <v>4680</v>
      </c>
      <c r="R920" t="s">
        <v>4680</v>
      </c>
      <c r="S920" t="s">
        <v>4681</v>
      </c>
      <c r="T920" t="s">
        <v>4680</v>
      </c>
    </row>
    <row r="921" spans="1:20" x14ac:dyDescent="0.35">
      <c r="A921" t="s">
        <v>1839</v>
      </c>
      <c r="B921">
        <v>32.395000000000003</v>
      </c>
      <c r="C921">
        <v>11.1</v>
      </c>
      <c r="D921" t="s">
        <v>4682</v>
      </c>
      <c r="E921" t="s">
        <v>4680</v>
      </c>
      <c r="F921" t="s">
        <v>4680</v>
      </c>
      <c r="G921" t="s">
        <v>4681</v>
      </c>
      <c r="H921" t="s">
        <v>4680</v>
      </c>
      <c r="K921" t="s">
        <v>1839</v>
      </c>
      <c r="L921">
        <v>32.395000000000003</v>
      </c>
      <c r="M921" t="str">
        <f t="shared" si="28"/>
        <v>OVERWEIGHT</v>
      </c>
      <c r="N921">
        <v>11.1</v>
      </c>
      <c r="O921" t="str">
        <f t="shared" si="29"/>
        <v>DIABETES</v>
      </c>
      <c r="P921" t="s">
        <v>4682</v>
      </c>
      <c r="Q921" t="s">
        <v>4680</v>
      </c>
      <c r="R921" t="s">
        <v>4680</v>
      </c>
      <c r="S921" t="s">
        <v>4681</v>
      </c>
      <c r="T921" t="s">
        <v>4680</v>
      </c>
    </row>
    <row r="922" spans="1:20" x14ac:dyDescent="0.35">
      <c r="A922" t="s">
        <v>1841</v>
      </c>
      <c r="B922">
        <v>36.64</v>
      </c>
      <c r="C922">
        <v>7.26</v>
      </c>
      <c r="D922" t="s">
        <v>4680</v>
      </c>
      <c r="E922" t="s">
        <v>4680</v>
      </c>
      <c r="F922" t="s">
        <v>4680</v>
      </c>
      <c r="G922" t="s">
        <v>4681</v>
      </c>
      <c r="H922" t="s">
        <v>4680</v>
      </c>
      <c r="K922" t="s">
        <v>1841</v>
      </c>
      <c r="L922">
        <v>36.64</v>
      </c>
      <c r="M922" t="str">
        <f t="shared" si="28"/>
        <v>OVERWEIGHT</v>
      </c>
      <c r="N922">
        <v>7.26</v>
      </c>
      <c r="O922" t="str">
        <f t="shared" si="29"/>
        <v>DIABETES</v>
      </c>
      <c r="P922" t="s">
        <v>4680</v>
      </c>
      <c r="Q922" t="s">
        <v>4680</v>
      </c>
      <c r="R922" t="s">
        <v>4680</v>
      </c>
      <c r="S922" t="s">
        <v>4681</v>
      </c>
      <c r="T922" t="s">
        <v>4680</v>
      </c>
    </row>
    <row r="923" spans="1:20" x14ac:dyDescent="0.35">
      <c r="A923" t="s">
        <v>1843</v>
      </c>
      <c r="B923">
        <v>39.049999999999997</v>
      </c>
      <c r="C923">
        <v>5.27</v>
      </c>
      <c r="D923" t="s">
        <v>4682</v>
      </c>
      <c r="E923" t="s">
        <v>4680</v>
      </c>
      <c r="F923" t="s">
        <v>4680</v>
      </c>
      <c r="G923">
        <v>1</v>
      </c>
      <c r="H923" t="s">
        <v>4680</v>
      </c>
      <c r="K923" t="s">
        <v>1843</v>
      </c>
      <c r="L923">
        <v>39.049999999999997</v>
      </c>
      <c r="M923" t="str">
        <f t="shared" si="28"/>
        <v>OVERWEIGHT</v>
      </c>
      <c r="N923">
        <v>5.27</v>
      </c>
      <c r="O923" t="str">
        <f t="shared" si="29"/>
        <v>NORMAL</v>
      </c>
      <c r="P923" t="s">
        <v>4682</v>
      </c>
      <c r="Q923" t="s">
        <v>4680</v>
      </c>
      <c r="R923" t="s">
        <v>4680</v>
      </c>
      <c r="S923">
        <v>1</v>
      </c>
      <c r="T923" t="s">
        <v>4680</v>
      </c>
    </row>
    <row r="924" spans="1:20" x14ac:dyDescent="0.35">
      <c r="A924" t="s">
        <v>1845</v>
      </c>
      <c r="B924">
        <v>33.1</v>
      </c>
      <c r="C924">
        <v>5.46</v>
      </c>
      <c r="D924" t="s">
        <v>4682</v>
      </c>
      <c r="E924" t="s">
        <v>4680</v>
      </c>
      <c r="F924" t="s">
        <v>4680</v>
      </c>
      <c r="G924">
        <v>1</v>
      </c>
      <c r="H924" t="s">
        <v>4680</v>
      </c>
      <c r="K924" t="s">
        <v>1845</v>
      </c>
      <c r="L924">
        <v>33.1</v>
      </c>
      <c r="M924" t="str">
        <f t="shared" si="28"/>
        <v>OVERWEIGHT</v>
      </c>
      <c r="N924">
        <v>5.46</v>
      </c>
      <c r="O924" t="str">
        <f t="shared" si="29"/>
        <v>NORMAL</v>
      </c>
      <c r="P924" t="s">
        <v>4682</v>
      </c>
      <c r="Q924" t="s">
        <v>4680</v>
      </c>
      <c r="R924" t="s">
        <v>4680</v>
      </c>
      <c r="S924">
        <v>1</v>
      </c>
      <c r="T924" t="s">
        <v>4680</v>
      </c>
    </row>
    <row r="925" spans="1:20" x14ac:dyDescent="0.35">
      <c r="A925" t="s">
        <v>1847</v>
      </c>
      <c r="B925">
        <v>31.824999999999999</v>
      </c>
      <c r="C925">
        <v>8.1300000000000008</v>
      </c>
      <c r="D925" t="s">
        <v>4680</v>
      </c>
      <c r="E925" t="s">
        <v>4680</v>
      </c>
      <c r="F925" t="s">
        <v>4680</v>
      </c>
      <c r="G925" t="s">
        <v>4681</v>
      </c>
      <c r="H925" t="s">
        <v>4680</v>
      </c>
      <c r="K925" t="s">
        <v>1847</v>
      </c>
      <c r="L925">
        <v>31.824999999999999</v>
      </c>
      <c r="M925" t="str">
        <f t="shared" si="28"/>
        <v>OVERWEIGHT</v>
      </c>
      <c r="N925">
        <v>8.1300000000000008</v>
      </c>
      <c r="O925" t="str">
        <f t="shared" si="29"/>
        <v>DIABETES</v>
      </c>
      <c r="P925" t="s">
        <v>4680</v>
      </c>
      <c r="Q925" t="s">
        <v>4680</v>
      </c>
      <c r="R925" t="s">
        <v>4680</v>
      </c>
      <c r="S925" t="s">
        <v>4681</v>
      </c>
      <c r="T925" t="s">
        <v>4680</v>
      </c>
    </row>
    <row r="926" spans="1:20" x14ac:dyDescent="0.35">
      <c r="A926" t="s">
        <v>1849</v>
      </c>
      <c r="B926">
        <v>29</v>
      </c>
      <c r="C926">
        <v>4.25</v>
      </c>
      <c r="D926" t="s">
        <v>4682</v>
      </c>
      <c r="E926" t="s">
        <v>4680</v>
      </c>
      <c r="F926" t="s">
        <v>4680</v>
      </c>
      <c r="G926">
        <v>1</v>
      </c>
      <c r="H926" t="s">
        <v>4680</v>
      </c>
      <c r="K926" t="s">
        <v>1849</v>
      </c>
      <c r="L926">
        <v>29</v>
      </c>
      <c r="M926" t="str">
        <f t="shared" si="28"/>
        <v>OBESITY</v>
      </c>
      <c r="N926">
        <v>4.25</v>
      </c>
      <c r="O926" t="str">
        <f t="shared" si="29"/>
        <v>NORMAL</v>
      </c>
      <c r="P926" t="s">
        <v>4682</v>
      </c>
      <c r="Q926" t="s">
        <v>4680</v>
      </c>
      <c r="R926" t="s">
        <v>4680</v>
      </c>
      <c r="S926">
        <v>1</v>
      </c>
      <c r="T926" t="s">
        <v>4680</v>
      </c>
    </row>
    <row r="927" spans="1:20" x14ac:dyDescent="0.35">
      <c r="A927" t="s">
        <v>1851</v>
      </c>
      <c r="B927">
        <v>30.495000000000001</v>
      </c>
      <c r="C927">
        <v>8.68</v>
      </c>
      <c r="D927" t="s">
        <v>4680</v>
      </c>
      <c r="E927" t="s">
        <v>4680</v>
      </c>
      <c r="F927" t="s">
        <v>4680</v>
      </c>
      <c r="G927" t="s">
        <v>4681</v>
      </c>
      <c r="H927" t="s">
        <v>4680</v>
      </c>
      <c r="K927" t="s">
        <v>1851</v>
      </c>
      <c r="L927">
        <v>30.495000000000001</v>
      </c>
      <c r="M927" t="str">
        <f t="shared" si="28"/>
        <v>OVERWEIGHT</v>
      </c>
      <c r="N927">
        <v>8.68</v>
      </c>
      <c r="O927" t="str">
        <f t="shared" si="29"/>
        <v>DIABETES</v>
      </c>
      <c r="P927" t="s">
        <v>4680</v>
      </c>
      <c r="Q927" t="s">
        <v>4680</v>
      </c>
      <c r="R927" t="s">
        <v>4680</v>
      </c>
      <c r="S927" t="s">
        <v>4681</v>
      </c>
      <c r="T927" t="s">
        <v>4680</v>
      </c>
    </row>
    <row r="928" spans="1:20" x14ac:dyDescent="0.35">
      <c r="A928" t="s">
        <v>1853</v>
      </c>
      <c r="B928">
        <v>25.2</v>
      </c>
      <c r="C928">
        <v>6.25</v>
      </c>
      <c r="D928" t="s">
        <v>4682</v>
      </c>
      <c r="E928" t="s">
        <v>4680</v>
      </c>
      <c r="F928" t="s">
        <v>4680</v>
      </c>
      <c r="G928">
        <v>1</v>
      </c>
      <c r="H928" t="s">
        <v>4680</v>
      </c>
      <c r="K928" t="s">
        <v>1853</v>
      </c>
      <c r="L928">
        <v>25.2</v>
      </c>
      <c r="M928" t="str">
        <f t="shared" si="28"/>
        <v>OBESITY</v>
      </c>
      <c r="N928">
        <v>6.25</v>
      </c>
      <c r="O928" t="str">
        <f t="shared" si="29"/>
        <v>PREDIABETES</v>
      </c>
      <c r="P928" t="s">
        <v>4682</v>
      </c>
      <c r="Q928" t="s">
        <v>4680</v>
      </c>
      <c r="R928" t="s">
        <v>4680</v>
      </c>
      <c r="S928">
        <v>1</v>
      </c>
      <c r="T928" t="s">
        <v>4680</v>
      </c>
    </row>
    <row r="929" spans="1:20" x14ac:dyDescent="0.35">
      <c r="A929" t="s">
        <v>1855</v>
      </c>
      <c r="B929">
        <v>22.77</v>
      </c>
      <c r="C929">
        <v>4.47</v>
      </c>
      <c r="D929" t="s">
        <v>4682</v>
      </c>
      <c r="E929" t="s">
        <v>4680</v>
      </c>
      <c r="F929" t="s">
        <v>4680</v>
      </c>
      <c r="G929">
        <v>1</v>
      </c>
      <c r="H929" t="s">
        <v>4680</v>
      </c>
      <c r="K929" t="s">
        <v>1855</v>
      </c>
      <c r="L929">
        <v>22.77</v>
      </c>
      <c r="M929" t="str">
        <f t="shared" si="28"/>
        <v>Normal</v>
      </c>
      <c r="N929">
        <v>4.47</v>
      </c>
      <c r="O929" t="str">
        <f t="shared" si="29"/>
        <v>NORMAL</v>
      </c>
      <c r="P929" t="s">
        <v>4682</v>
      </c>
      <c r="Q929" t="s">
        <v>4680</v>
      </c>
      <c r="R929" t="s">
        <v>4680</v>
      </c>
      <c r="S929">
        <v>1</v>
      </c>
      <c r="T929" t="s">
        <v>4680</v>
      </c>
    </row>
    <row r="930" spans="1:20" x14ac:dyDescent="0.35">
      <c r="A930" t="s">
        <v>1857</v>
      </c>
      <c r="B930">
        <v>23.18</v>
      </c>
      <c r="C930">
        <v>8.31</v>
      </c>
      <c r="D930" t="s">
        <v>4680</v>
      </c>
      <c r="E930" t="s">
        <v>4680</v>
      </c>
      <c r="F930" t="s">
        <v>4680</v>
      </c>
      <c r="G930" t="s">
        <v>4681</v>
      </c>
      <c r="H930" t="s">
        <v>4680</v>
      </c>
      <c r="K930" t="s">
        <v>1857</v>
      </c>
      <c r="L930">
        <v>23.18</v>
      </c>
      <c r="M930" t="str">
        <f t="shared" si="28"/>
        <v>Normal</v>
      </c>
      <c r="N930">
        <v>8.31</v>
      </c>
      <c r="O930" t="str">
        <f t="shared" si="29"/>
        <v>DIABETES</v>
      </c>
      <c r="P930" t="s">
        <v>4680</v>
      </c>
      <c r="Q930" t="s">
        <v>4680</v>
      </c>
      <c r="R930" t="s">
        <v>4680</v>
      </c>
      <c r="S930" t="s">
        <v>4681</v>
      </c>
      <c r="T930" t="s">
        <v>4680</v>
      </c>
    </row>
    <row r="931" spans="1:20" x14ac:dyDescent="0.35">
      <c r="A931" t="s">
        <v>1859</v>
      </c>
      <c r="B931">
        <v>35.409999999999997</v>
      </c>
      <c r="C931">
        <v>5.68</v>
      </c>
      <c r="D931" t="s">
        <v>4680</v>
      </c>
      <c r="E931" t="s">
        <v>4680</v>
      </c>
      <c r="F931" t="s">
        <v>4680</v>
      </c>
      <c r="G931" t="s">
        <v>4681</v>
      </c>
      <c r="H931" t="s">
        <v>4680</v>
      </c>
      <c r="K931" t="s">
        <v>1859</v>
      </c>
      <c r="L931">
        <v>35.409999999999997</v>
      </c>
      <c r="M931" t="str">
        <f t="shared" si="28"/>
        <v>OVERWEIGHT</v>
      </c>
      <c r="N931">
        <v>5.68</v>
      </c>
      <c r="O931" t="str">
        <f t="shared" si="29"/>
        <v>NORMAL</v>
      </c>
      <c r="P931" t="s">
        <v>4680</v>
      </c>
      <c r="Q931" t="s">
        <v>4680</v>
      </c>
      <c r="R931" t="s">
        <v>4680</v>
      </c>
      <c r="S931" t="s">
        <v>4681</v>
      </c>
      <c r="T931" t="s">
        <v>4680</v>
      </c>
    </row>
    <row r="932" spans="1:20" x14ac:dyDescent="0.35">
      <c r="A932" t="s">
        <v>1861</v>
      </c>
      <c r="B932">
        <v>32.11</v>
      </c>
      <c r="C932">
        <v>4.75</v>
      </c>
      <c r="D932" t="s">
        <v>4682</v>
      </c>
      <c r="E932" t="s">
        <v>4680</v>
      </c>
      <c r="F932" t="s">
        <v>4680</v>
      </c>
      <c r="G932">
        <v>2</v>
      </c>
      <c r="H932" t="s">
        <v>4680</v>
      </c>
      <c r="K932" t="s">
        <v>1861</v>
      </c>
      <c r="L932">
        <v>32.11</v>
      </c>
      <c r="M932" t="str">
        <f t="shared" si="28"/>
        <v>OVERWEIGHT</v>
      </c>
      <c r="N932">
        <v>4.75</v>
      </c>
      <c r="O932" t="str">
        <f t="shared" si="29"/>
        <v>NORMAL</v>
      </c>
      <c r="P932" t="s">
        <v>4682</v>
      </c>
      <c r="Q932" t="s">
        <v>4680</v>
      </c>
      <c r="R932" t="s">
        <v>4680</v>
      </c>
      <c r="S932">
        <v>2</v>
      </c>
      <c r="T932" t="s">
        <v>4680</v>
      </c>
    </row>
    <row r="933" spans="1:20" x14ac:dyDescent="0.35">
      <c r="A933" t="s">
        <v>1863</v>
      </c>
      <c r="B933">
        <v>34.479999999999997</v>
      </c>
      <c r="C933">
        <v>6.31</v>
      </c>
      <c r="D933" t="s">
        <v>4680</v>
      </c>
      <c r="E933" t="s">
        <v>4680</v>
      </c>
      <c r="F933" t="s">
        <v>4683</v>
      </c>
      <c r="G933">
        <v>1</v>
      </c>
      <c r="H933" t="s">
        <v>4680</v>
      </c>
      <c r="K933" t="s">
        <v>1863</v>
      </c>
      <c r="L933">
        <v>34.479999999999997</v>
      </c>
      <c r="M933" t="str">
        <f t="shared" si="28"/>
        <v>OVERWEIGHT</v>
      </c>
      <c r="N933">
        <v>6.31</v>
      </c>
      <c r="O933" t="str">
        <f t="shared" si="29"/>
        <v>PREDIABETES</v>
      </c>
      <c r="P933" t="s">
        <v>4680</v>
      </c>
      <c r="Q933" t="s">
        <v>4680</v>
      </c>
      <c r="R933" t="s">
        <v>4683</v>
      </c>
      <c r="S933">
        <v>1</v>
      </c>
      <c r="T933" t="s">
        <v>4680</v>
      </c>
    </row>
    <row r="934" spans="1:20" x14ac:dyDescent="0.35">
      <c r="A934" t="s">
        <v>1865</v>
      </c>
      <c r="B934">
        <v>34.39</v>
      </c>
      <c r="C934">
        <v>6.28</v>
      </c>
      <c r="D934" t="s">
        <v>4682</v>
      </c>
      <c r="E934" t="s">
        <v>4680</v>
      </c>
      <c r="F934" t="s">
        <v>4680</v>
      </c>
      <c r="G934">
        <v>1</v>
      </c>
      <c r="H934" t="s">
        <v>4680</v>
      </c>
      <c r="K934" t="s">
        <v>1865</v>
      </c>
      <c r="L934">
        <v>34.39</v>
      </c>
      <c r="M934" t="str">
        <f t="shared" si="28"/>
        <v>OVERWEIGHT</v>
      </c>
      <c r="N934">
        <v>6.28</v>
      </c>
      <c r="O934" t="str">
        <f t="shared" si="29"/>
        <v>PREDIABETES</v>
      </c>
      <c r="P934" t="s">
        <v>4682</v>
      </c>
      <c r="Q934" t="s">
        <v>4680</v>
      </c>
      <c r="R934" t="s">
        <v>4680</v>
      </c>
      <c r="S934">
        <v>1</v>
      </c>
      <c r="T934" t="s">
        <v>4680</v>
      </c>
    </row>
    <row r="935" spans="1:20" x14ac:dyDescent="0.35">
      <c r="A935" t="s">
        <v>1867</v>
      </c>
      <c r="B935">
        <v>26.4</v>
      </c>
      <c r="C935">
        <v>9.2899999999999991</v>
      </c>
      <c r="D935" t="s">
        <v>4682</v>
      </c>
      <c r="E935" t="s">
        <v>4680</v>
      </c>
      <c r="F935" t="s">
        <v>4683</v>
      </c>
      <c r="G935">
        <v>1</v>
      </c>
      <c r="H935" t="s">
        <v>4680</v>
      </c>
      <c r="K935" t="s">
        <v>1867</v>
      </c>
      <c r="L935">
        <v>26.4</v>
      </c>
      <c r="M935" t="str">
        <f t="shared" si="28"/>
        <v>OBESITY</v>
      </c>
      <c r="N935">
        <v>9.2899999999999991</v>
      </c>
      <c r="O935" t="str">
        <f t="shared" si="29"/>
        <v>DIABETES</v>
      </c>
      <c r="P935" t="s">
        <v>4682</v>
      </c>
      <c r="Q935" t="s">
        <v>4680</v>
      </c>
      <c r="R935" t="s">
        <v>4683</v>
      </c>
      <c r="S935">
        <v>1</v>
      </c>
      <c r="T935" t="s">
        <v>4680</v>
      </c>
    </row>
    <row r="936" spans="1:20" x14ac:dyDescent="0.35">
      <c r="A936" t="s">
        <v>1869</v>
      </c>
      <c r="B936">
        <v>28.1</v>
      </c>
      <c r="C936">
        <v>5.79</v>
      </c>
      <c r="D936" t="s">
        <v>4682</v>
      </c>
      <c r="E936" t="s">
        <v>4680</v>
      </c>
      <c r="F936" t="s">
        <v>4683</v>
      </c>
      <c r="G936">
        <v>1</v>
      </c>
      <c r="H936" t="s">
        <v>4680</v>
      </c>
      <c r="K936" t="s">
        <v>1869</v>
      </c>
      <c r="L936">
        <v>28.1</v>
      </c>
      <c r="M936" t="str">
        <f t="shared" si="28"/>
        <v>OBESITY</v>
      </c>
      <c r="N936">
        <v>5.79</v>
      </c>
      <c r="O936" t="str">
        <f t="shared" si="29"/>
        <v>PREDIABETES</v>
      </c>
      <c r="P936" t="s">
        <v>4682</v>
      </c>
      <c r="Q936" t="s">
        <v>4680</v>
      </c>
      <c r="R936" t="s">
        <v>4683</v>
      </c>
      <c r="S936">
        <v>1</v>
      </c>
      <c r="T936" t="s">
        <v>4680</v>
      </c>
    </row>
    <row r="937" spans="1:20" x14ac:dyDescent="0.35">
      <c r="A937" t="s">
        <v>1871</v>
      </c>
      <c r="B937">
        <v>27</v>
      </c>
      <c r="C937">
        <v>4.54</v>
      </c>
      <c r="D937" t="s">
        <v>4682</v>
      </c>
      <c r="E937" t="s">
        <v>4680</v>
      </c>
      <c r="F937" t="s">
        <v>4680</v>
      </c>
      <c r="G937">
        <v>1</v>
      </c>
      <c r="H937" t="s">
        <v>4680</v>
      </c>
      <c r="K937" t="s">
        <v>1871</v>
      </c>
      <c r="L937">
        <v>27</v>
      </c>
      <c r="M937" t="str">
        <f t="shared" si="28"/>
        <v>OBESITY</v>
      </c>
      <c r="N937">
        <v>4.54</v>
      </c>
      <c r="O937" t="str">
        <f t="shared" si="29"/>
        <v>NORMAL</v>
      </c>
      <c r="P937" t="s">
        <v>4682</v>
      </c>
      <c r="Q937" t="s">
        <v>4680</v>
      </c>
      <c r="R937" t="s">
        <v>4680</v>
      </c>
      <c r="S937">
        <v>1</v>
      </c>
      <c r="T937" t="s">
        <v>4680</v>
      </c>
    </row>
    <row r="938" spans="1:20" x14ac:dyDescent="0.35">
      <c r="A938" t="s">
        <v>1873</v>
      </c>
      <c r="B938">
        <v>28.594999999999999</v>
      </c>
      <c r="C938">
        <v>4.68</v>
      </c>
      <c r="D938" t="s">
        <v>4682</v>
      </c>
      <c r="E938" t="s">
        <v>4680</v>
      </c>
      <c r="F938" t="s">
        <v>4680</v>
      </c>
      <c r="G938">
        <v>1</v>
      </c>
      <c r="H938" t="s">
        <v>4680</v>
      </c>
      <c r="K938" t="s">
        <v>1873</v>
      </c>
      <c r="L938">
        <v>28.594999999999999</v>
      </c>
      <c r="M938" t="str">
        <f t="shared" si="28"/>
        <v>OBESITY</v>
      </c>
      <c r="N938">
        <v>4.68</v>
      </c>
      <c r="O938" t="str">
        <f t="shared" si="29"/>
        <v>NORMAL</v>
      </c>
      <c r="P938" t="s">
        <v>4682</v>
      </c>
      <c r="Q938" t="s">
        <v>4680</v>
      </c>
      <c r="R938" t="s">
        <v>4680</v>
      </c>
      <c r="S938">
        <v>1</v>
      </c>
      <c r="T938" t="s">
        <v>4680</v>
      </c>
    </row>
    <row r="939" spans="1:20" x14ac:dyDescent="0.35">
      <c r="A939" t="s">
        <v>1875</v>
      </c>
      <c r="B939">
        <v>36.799999999999997</v>
      </c>
      <c r="C939">
        <v>5.88</v>
      </c>
      <c r="D939" t="s">
        <v>4680</v>
      </c>
      <c r="E939" t="s">
        <v>4680</v>
      </c>
      <c r="F939" t="s">
        <v>4680</v>
      </c>
      <c r="G939">
        <v>1</v>
      </c>
      <c r="H939" t="s">
        <v>4680</v>
      </c>
      <c r="K939" t="s">
        <v>1875</v>
      </c>
      <c r="L939">
        <v>36.799999999999997</v>
      </c>
      <c r="M939" t="str">
        <f t="shared" si="28"/>
        <v>OVERWEIGHT</v>
      </c>
      <c r="N939">
        <v>5.88</v>
      </c>
      <c r="O939" t="str">
        <f t="shared" si="29"/>
        <v>PREDIABETES</v>
      </c>
      <c r="P939" t="s">
        <v>4680</v>
      </c>
      <c r="Q939" t="s">
        <v>4680</v>
      </c>
      <c r="R939" t="s">
        <v>4680</v>
      </c>
      <c r="S939">
        <v>1</v>
      </c>
      <c r="T939" t="s">
        <v>4680</v>
      </c>
    </row>
    <row r="940" spans="1:20" x14ac:dyDescent="0.35">
      <c r="A940" t="s">
        <v>1877</v>
      </c>
      <c r="B940">
        <v>23.75</v>
      </c>
      <c r="C940">
        <v>5.42</v>
      </c>
      <c r="D940" t="s">
        <v>4682</v>
      </c>
      <c r="E940" t="s">
        <v>4680</v>
      </c>
      <c r="F940" t="s">
        <v>4683</v>
      </c>
      <c r="G940">
        <v>1</v>
      </c>
      <c r="H940" t="s">
        <v>4680</v>
      </c>
      <c r="K940" t="s">
        <v>1877</v>
      </c>
      <c r="L940">
        <v>23.75</v>
      </c>
      <c r="M940" t="str">
        <f t="shared" si="28"/>
        <v>Normal</v>
      </c>
      <c r="N940">
        <v>5.42</v>
      </c>
      <c r="O940" t="str">
        <f t="shared" si="29"/>
        <v>NORMAL</v>
      </c>
      <c r="P940" t="s">
        <v>4682</v>
      </c>
      <c r="Q940" t="s">
        <v>4680</v>
      </c>
      <c r="R940" t="s">
        <v>4683</v>
      </c>
      <c r="S940">
        <v>1</v>
      </c>
      <c r="T940" t="s">
        <v>4680</v>
      </c>
    </row>
    <row r="941" spans="1:20" x14ac:dyDescent="0.35">
      <c r="A941" t="s">
        <v>1879</v>
      </c>
      <c r="B941">
        <v>35.619999999999997</v>
      </c>
      <c r="C941">
        <v>4.16</v>
      </c>
      <c r="D941" t="s">
        <v>4680</v>
      </c>
      <c r="E941" t="s">
        <v>4680</v>
      </c>
      <c r="F941" t="s">
        <v>4680</v>
      </c>
      <c r="G941" t="s">
        <v>4681</v>
      </c>
      <c r="H941" t="s">
        <v>4680</v>
      </c>
      <c r="K941" t="s">
        <v>1879</v>
      </c>
      <c r="L941">
        <v>35.619999999999997</v>
      </c>
      <c r="M941" t="str">
        <f t="shared" si="28"/>
        <v>OVERWEIGHT</v>
      </c>
      <c r="N941">
        <v>4.16</v>
      </c>
      <c r="O941" t="str">
        <f t="shared" si="29"/>
        <v>NORMAL</v>
      </c>
      <c r="P941" t="s">
        <v>4680</v>
      </c>
      <c r="Q941" t="s">
        <v>4680</v>
      </c>
      <c r="R941" t="s">
        <v>4680</v>
      </c>
      <c r="S941" t="s">
        <v>4681</v>
      </c>
      <c r="T941" t="s">
        <v>4680</v>
      </c>
    </row>
    <row r="942" spans="1:20" x14ac:dyDescent="0.35">
      <c r="A942" t="s">
        <v>1881</v>
      </c>
      <c r="B942">
        <v>30.69</v>
      </c>
      <c r="C942">
        <v>7.05</v>
      </c>
      <c r="D942" t="s">
        <v>4682</v>
      </c>
      <c r="E942" t="s">
        <v>4680</v>
      </c>
      <c r="F942" t="s">
        <v>4680</v>
      </c>
      <c r="G942">
        <v>2</v>
      </c>
      <c r="H942" t="s">
        <v>4680</v>
      </c>
      <c r="K942" t="s">
        <v>1881</v>
      </c>
      <c r="L942">
        <v>30.69</v>
      </c>
      <c r="M942" t="str">
        <f t="shared" si="28"/>
        <v>OVERWEIGHT</v>
      </c>
      <c r="N942">
        <v>7.05</v>
      </c>
      <c r="O942" t="str">
        <f t="shared" si="29"/>
        <v>DIABETES</v>
      </c>
      <c r="P942" t="s">
        <v>4682</v>
      </c>
      <c r="Q942" t="s">
        <v>4680</v>
      </c>
      <c r="R942" t="s">
        <v>4680</v>
      </c>
      <c r="S942">
        <v>2</v>
      </c>
      <c r="T942" t="s">
        <v>4680</v>
      </c>
    </row>
    <row r="943" spans="1:20" x14ac:dyDescent="0.35">
      <c r="A943" t="s">
        <v>1883</v>
      </c>
      <c r="B943">
        <v>35.799999999999997</v>
      </c>
      <c r="C943">
        <v>5.63</v>
      </c>
      <c r="D943" t="s">
        <v>4682</v>
      </c>
      <c r="E943" t="s">
        <v>4680</v>
      </c>
      <c r="F943" t="s">
        <v>4680</v>
      </c>
      <c r="G943">
        <v>2</v>
      </c>
      <c r="H943" t="s">
        <v>4680</v>
      </c>
      <c r="K943" t="s">
        <v>1883</v>
      </c>
      <c r="L943">
        <v>35.799999999999997</v>
      </c>
      <c r="M943" t="str">
        <f t="shared" si="28"/>
        <v>OVERWEIGHT</v>
      </c>
      <c r="N943">
        <v>5.63</v>
      </c>
      <c r="O943" t="str">
        <f t="shared" si="29"/>
        <v>NORMAL</v>
      </c>
      <c r="P943" t="s">
        <v>4682</v>
      </c>
      <c r="Q943" t="s">
        <v>4680</v>
      </c>
      <c r="R943" t="s">
        <v>4680</v>
      </c>
      <c r="S943">
        <v>2</v>
      </c>
      <c r="T943" t="s">
        <v>4680</v>
      </c>
    </row>
    <row r="944" spans="1:20" x14ac:dyDescent="0.35">
      <c r="A944" t="s">
        <v>1885</v>
      </c>
      <c r="B944">
        <v>28.785</v>
      </c>
      <c r="C944">
        <v>4.24</v>
      </c>
      <c r="D944" t="s">
        <v>4682</v>
      </c>
      <c r="E944" t="s">
        <v>4680</v>
      </c>
      <c r="F944" t="s">
        <v>4680</v>
      </c>
      <c r="G944">
        <v>2</v>
      </c>
      <c r="H944" t="s">
        <v>4680</v>
      </c>
      <c r="K944" t="s">
        <v>1885</v>
      </c>
      <c r="L944">
        <v>28.785</v>
      </c>
      <c r="M944" t="str">
        <f t="shared" si="28"/>
        <v>OBESITY</v>
      </c>
      <c r="N944">
        <v>4.24</v>
      </c>
      <c r="O944" t="str">
        <f t="shared" si="29"/>
        <v>NORMAL</v>
      </c>
      <c r="P944" t="s">
        <v>4682</v>
      </c>
      <c r="Q944" t="s">
        <v>4680</v>
      </c>
      <c r="R944" t="s">
        <v>4680</v>
      </c>
      <c r="S944">
        <v>2</v>
      </c>
      <c r="T944" t="s">
        <v>4680</v>
      </c>
    </row>
    <row r="945" spans="1:20" x14ac:dyDescent="0.35">
      <c r="A945" t="s">
        <v>1887</v>
      </c>
      <c r="B945">
        <v>28.594999999999999</v>
      </c>
      <c r="C945">
        <v>4.96</v>
      </c>
      <c r="D945" t="s">
        <v>4682</v>
      </c>
      <c r="E945" t="s">
        <v>4680</v>
      </c>
      <c r="F945" t="s">
        <v>4680</v>
      </c>
      <c r="G945">
        <v>2</v>
      </c>
      <c r="H945" t="s">
        <v>4680</v>
      </c>
      <c r="K945" t="s">
        <v>1887</v>
      </c>
      <c r="L945">
        <v>28.594999999999999</v>
      </c>
      <c r="M945" t="str">
        <f t="shared" si="28"/>
        <v>OBESITY</v>
      </c>
      <c r="N945">
        <v>4.96</v>
      </c>
      <c r="O945" t="str">
        <f t="shared" si="29"/>
        <v>NORMAL</v>
      </c>
      <c r="P945" t="s">
        <v>4682</v>
      </c>
      <c r="Q945" t="s">
        <v>4680</v>
      </c>
      <c r="R945" t="s">
        <v>4680</v>
      </c>
      <c r="S945">
        <v>2</v>
      </c>
      <c r="T945" t="s">
        <v>4680</v>
      </c>
    </row>
    <row r="946" spans="1:20" x14ac:dyDescent="0.35">
      <c r="A946" t="s">
        <v>1889</v>
      </c>
      <c r="B946">
        <v>48.75</v>
      </c>
      <c r="C946">
        <v>4.34</v>
      </c>
      <c r="D946" t="s">
        <v>4680</v>
      </c>
      <c r="E946" t="s">
        <v>4680</v>
      </c>
      <c r="F946" t="s">
        <v>4680</v>
      </c>
      <c r="G946" t="s">
        <v>4681</v>
      </c>
      <c r="H946" t="s">
        <v>4680</v>
      </c>
      <c r="K946" t="s">
        <v>1889</v>
      </c>
      <c r="L946">
        <v>48.75</v>
      </c>
      <c r="M946" t="str">
        <f t="shared" si="28"/>
        <v>OVERWEIGHT</v>
      </c>
      <c r="N946">
        <v>4.34</v>
      </c>
      <c r="O946" t="str">
        <f t="shared" si="29"/>
        <v>NORMAL</v>
      </c>
      <c r="P946" t="s">
        <v>4680</v>
      </c>
      <c r="Q946" t="s">
        <v>4680</v>
      </c>
      <c r="R946" t="s">
        <v>4680</v>
      </c>
      <c r="S946" t="s">
        <v>4681</v>
      </c>
      <c r="T946" t="s">
        <v>4680</v>
      </c>
    </row>
    <row r="947" spans="1:20" x14ac:dyDescent="0.35">
      <c r="A947" t="s">
        <v>1891</v>
      </c>
      <c r="B947">
        <v>28.31</v>
      </c>
      <c r="C947">
        <v>5.43</v>
      </c>
      <c r="D947" t="s">
        <v>4682</v>
      </c>
      <c r="E947" t="s">
        <v>4680</v>
      </c>
      <c r="F947" t="s">
        <v>4680</v>
      </c>
      <c r="G947">
        <v>2</v>
      </c>
      <c r="H947" t="s">
        <v>4680</v>
      </c>
      <c r="K947" t="s">
        <v>1891</v>
      </c>
      <c r="L947">
        <v>28.31</v>
      </c>
      <c r="M947" t="str">
        <f t="shared" si="28"/>
        <v>OBESITY</v>
      </c>
      <c r="N947">
        <v>5.43</v>
      </c>
      <c r="O947" t="str">
        <f t="shared" si="29"/>
        <v>NORMAL</v>
      </c>
      <c r="P947" t="s">
        <v>4682</v>
      </c>
      <c r="Q947" t="s">
        <v>4680</v>
      </c>
      <c r="R947" t="s">
        <v>4680</v>
      </c>
      <c r="S947">
        <v>2</v>
      </c>
      <c r="T947" t="s">
        <v>4680</v>
      </c>
    </row>
    <row r="948" spans="1:20" x14ac:dyDescent="0.35">
      <c r="A948" t="s">
        <v>1893</v>
      </c>
      <c r="B948">
        <v>38.39</v>
      </c>
      <c r="C948">
        <v>8.33</v>
      </c>
      <c r="D948" t="s">
        <v>4682</v>
      </c>
      <c r="E948" t="s">
        <v>4680</v>
      </c>
      <c r="F948" t="s">
        <v>4680</v>
      </c>
      <c r="G948">
        <v>1</v>
      </c>
      <c r="H948" t="s">
        <v>4680</v>
      </c>
      <c r="K948" t="s">
        <v>1893</v>
      </c>
      <c r="L948">
        <v>38.39</v>
      </c>
      <c r="M948" t="str">
        <f t="shared" si="28"/>
        <v>OVERWEIGHT</v>
      </c>
      <c r="N948">
        <v>8.33</v>
      </c>
      <c r="O948" t="str">
        <f t="shared" si="29"/>
        <v>DIABETES</v>
      </c>
      <c r="P948" t="s">
        <v>4682</v>
      </c>
      <c r="Q948" t="s">
        <v>4680</v>
      </c>
      <c r="R948" t="s">
        <v>4680</v>
      </c>
      <c r="S948">
        <v>1</v>
      </c>
      <c r="T948" t="s">
        <v>4680</v>
      </c>
    </row>
    <row r="949" spans="1:20" x14ac:dyDescent="0.35">
      <c r="A949" t="s">
        <v>1895</v>
      </c>
      <c r="B949">
        <v>25.87</v>
      </c>
      <c r="C949">
        <v>5.63</v>
      </c>
      <c r="D949" t="s">
        <v>4682</v>
      </c>
      <c r="E949" t="s">
        <v>4680</v>
      </c>
      <c r="F949" t="s">
        <v>4680</v>
      </c>
      <c r="G949">
        <v>1</v>
      </c>
      <c r="H949" t="s">
        <v>4680</v>
      </c>
      <c r="K949" t="s">
        <v>1895</v>
      </c>
      <c r="L949">
        <v>25.87</v>
      </c>
      <c r="M949" t="str">
        <f t="shared" si="28"/>
        <v>OBESITY</v>
      </c>
      <c r="N949">
        <v>5.63</v>
      </c>
      <c r="O949" t="str">
        <f t="shared" si="29"/>
        <v>NORMAL</v>
      </c>
      <c r="P949" t="s">
        <v>4682</v>
      </c>
      <c r="Q949" t="s">
        <v>4680</v>
      </c>
      <c r="R949" t="s">
        <v>4680</v>
      </c>
      <c r="S949">
        <v>1</v>
      </c>
      <c r="T949" t="s">
        <v>4680</v>
      </c>
    </row>
    <row r="950" spans="1:20" x14ac:dyDescent="0.35">
      <c r="A950" t="s">
        <v>1897</v>
      </c>
      <c r="B950">
        <v>43.7</v>
      </c>
      <c r="C950">
        <v>7.23</v>
      </c>
      <c r="D950" t="s">
        <v>4680</v>
      </c>
      <c r="E950" t="s">
        <v>4680</v>
      </c>
      <c r="F950" t="s">
        <v>4680</v>
      </c>
      <c r="G950" t="s">
        <v>4681</v>
      </c>
      <c r="H950" t="s">
        <v>4680</v>
      </c>
      <c r="K950" t="s">
        <v>1897</v>
      </c>
      <c r="L950">
        <v>43.7</v>
      </c>
      <c r="M950" t="str">
        <f t="shared" si="28"/>
        <v>OVERWEIGHT</v>
      </c>
      <c r="N950">
        <v>7.23</v>
      </c>
      <c r="O950" t="str">
        <f t="shared" si="29"/>
        <v>DIABETES</v>
      </c>
      <c r="P950" t="s">
        <v>4680</v>
      </c>
      <c r="Q950" t="s">
        <v>4680</v>
      </c>
      <c r="R950" t="s">
        <v>4680</v>
      </c>
      <c r="S950" t="s">
        <v>4681</v>
      </c>
      <c r="T950" t="s">
        <v>4680</v>
      </c>
    </row>
    <row r="951" spans="1:20" x14ac:dyDescent="0.35">
      <c r="A951" t="s">
        <v>1899</v>
      </c>
      <c r="B951">
        <v>40.945</v>
      </c>
      <c r="C951">
        <v>10.57</v>
      </c>
      <c r="D951" t="s">
        <v>4680</v>
      </c>
      <c r="E951" t="s">
        <v>4680</v>
      </c>
      <c r="F951" t="s">
        <v>4680</v>
      </c>
      <c r="G951" t="s">
        <v>4681</v>
      </c>
      <c r="H951" t="s">
        <v>4680</v>
      </c>
      <c r="K951" t="s">
        <v>1899</v>
      </c>
      <c r="L951">
        <v>40.945</v>
      </c>
      <c r="M951" t="str">
        <f t="shared" si="28"/>
        <v>OVERWEIGHT</v>
      </c>
      <c r="N951">
        <v>10.57</v>
      </c>
      <c r="O951" t="str">
        <f t="shared" si="29"/>
        <v>DIABETES</v>
      </c>
      <c r="P951" t="s">
        <v>4680</v>
      </c>
      <c r="Q951" t="s">
        <v>4680</v>
      </c>
      <c r="R951" t="s">
        <v>4680</v>
      </c>
      <c r="S951" t="s">
        <v>4681</v>
      </c>
      <c r="T951" t="s">
        <v>4680</v>
      </c>
    </row>
    <row r="952" spans="1:20" x14ac:dyDescent="0.35">
      <c r="A952" t="s">
        <v>1901</v>
      </c>
      <c r="B952">
        <v>27.94</v>
      </c>
      <c r="C952">
        <v>7.92</v>
      </c>
      <c r="D952" t="s">
        <v>4680</v>
      </c>
      <c r="E952" t="s">
        <v>4680</v>
      </c>
      <c r="F952" t="s">
        <v>4680</v>
      </c>
      <c r="G952" t="s">
        <v>4681</v>
      </c>
      <c r="H952" t="s">
        <v>4680</v>
      </c>
      <c r="K952" t="s">
        <v>1901</v>
      </c>
      <c r="L952">
        <v>27.94</v>
      </c>
      <c r="M952" t="str">
        <f t="shared" si="28"/>
        <v>OBESITY</v>
      </c>
      <c r="N952">
        <v>7.92</v>
      </c>
      <c r="O952" t="str">
        <f t="shared" si="29"/>
        <v>DIABETES</v>
      </c>
      <c r="P952" t="s">
        <v>4680</v>
      </c>
      <c r="Q952" t="s">
        <v>4680</v>
      </c>
      <c r="R952" t="s">
        <v>4680</v>
      </c>
      <c r="S952" t="s">
        <v>4681</v>
      </c>
      <c r="T952" t="s">
        <v>4680</v>
      </c>
    </row>
    <row r="953" spans="1:20" x14ac:dyDescent="0.35">
      <c r="A953" t="s">
        <v>1903</v>
      </c>
      <c r="B953">
        <v>31.9</v>
      </c>
      <c r="C953">
        <v>10.119999999999999</v>
      </c>
      <c r="D953" t="s">
        <v>4680</v>
      </c>
      <c r="E953" t="s">
        <v>4680</v>
      </c>
      <c r="F953" t="s">
        <v>4680</v>
      </c>
      <c r="G953">
        <v>2</v>
      </c>
      <c r="H953" t="s">
        <v>4680</v>
      </c>
      <c r="K953" t="s">
        <v>1903</v>
      </c>
      <c r="L953">
        <v>31.9</v>
      </c>
      <c r="M953" t="str">
        <f t="shared" si="28"/>
        <v>OVERWEIGHT</v>
      </c>
      <c r="N953">
        <v>10.119999999999999</v>
      </c>
      <c r="O953" t="str">
        <f t="shared" si="29"/>
        <v>DIABETES</v>
      </c>
      <c r="P953" t="s">
        <v>4680</v>
      </c>
      <c r="Q953" t="s">
        <v>4680</v>
      </c>
      <c r="R953" t="s">
        <v>4680</v>
      </c>
      <c r="S953">
        <v>2</v>
      </c>
      <c r="T953" t="s">
        <v>4680</v>
      </c>
    </row>
    <row r="954" spans="1:20" x14ac:dyDescent="0.35">
      <c r="A954" t="s">
        <v>1905</v>
      </c>
      <c r="B954">
        <v>31.64</v>
      </c>
      <c r="C954">
        <v>7.91</v>
      </c>
      <c r="D954" t="s">
        <v>4680</v>
      </c>
      <c r="E954" t="s">
        <v>4680</v>
      </c>
      <c r="F954" t="s">
        <v>4680</v>
      </c>
      <c r="G954" t="s">
        <v>4681</v>
      </c>
      <c r="H954" t="s">
        <v>4680</v>
      </c>
      <c r="K954" t="s">
        <v>1905</v>
      </c>
      <c r="L954">
        <v>31.64</v>
      </c>
      <c r="M954" t="str">
        <f t="shared" si="28"/>
        <v>OVERWEIGHT</v>
      </c>
      <c r="N954">
        <v>7.91</v>
      </c>
      <c r="O954" t="str">
        <f t="shared" si="29"/>
        <v>DIABETES</v>
      </c>
      <c r="P954" t="s">
        <v>4680</v>
      </c>
      <c r="Q954" t="s">
        <v>4680</v>
      </c>
      <c r="R954" t="s">
        <v>4680</v>
      </c>
      <c r="S954" t="s">
        <v>4681</v>
      </c>
      <c r="T954" t="s">
        <v>4680</v>
      </c>
    </row>
    <row r="955" spans="1:20" x14ac:dyDescent="0.35">
      <c r="A955" t="s">
        <v>1907</v>
      </c>
      <c r="B955">
        <v>46.7</v>
      </c>
      <c r="C955">
        <v>10.9</v>
      </c>
      <c r="D955" t="s">
        <v>4680</v>
      </c>
      <c r="E955" t="s">
        <v>4680</v>
      </c>
      <c r="F955" t="s">
        <v>4680</v>
      </c>
      <c r="G955" t="s">
        <v>4681</v>
      </c>
      <c r="H955" t="s">
        <v>4680</v>
      </c>
      <c r="K955" t="s">
        <v>1907</v>
      </c>
      <c r="L955">
        <v>46.7</v>
      </c>
      <c r="M955" t="str">
        <f t="shared" si="28"/>
        <v>OVERWEIGHT</v>
      </c>
      <c r="N955">
        <v>10.9</v>
      </c>
      <c r="O955" t="str">
        <f t="shared" si="29"/>
        <v>DIABETES</v>
      </c>
      <c r="P955" t="s">
        <v>4680</v>
      </c>
      <c r="Q955" t="s">
        <v>4680</v>
      </c>
      <c r="R955" t="s">
        <v>4680</v>
      </c>
      <c r="S955" t="s">
        <v>4681</v>
      </c>
      <c r="T955" t="s">
        <v>4680</v>
      </c>
    </row>
    <row r="956" spans="1:20" x14ac:dyDescent="0.35">
      <c r="A956" t="s">
        <v>1909</v>
      </c>
      <c r="B956">
        <v>18.335000000000001</v>
      </c>
      <c r="C956">
        <v>11.83</v>
      </c>
      <c r="D956" t="s">
        <v>4680</v>
      </c>
      <c r="E956" t="s">
        <v>4680</v>
      </c>
      <c r="F956" t="s">
        <v>4680</v>
      </c>
      <c r="G956" t="s">
        <v>4681</v>
      </c>
      <c r="H956" t="s">
        <v>4680</v>
      </c>
      <c r="K956" t="s">
        <v>1909</v>
      </c>
      <c r="L956">
        <v>18.335000000000001</v>
      </c>
      <c r="M956" t="str">
        <f t="shared" si="28"/>
        <v>Underweight</v>
      </c>
      <c r="N956">
        <v>11.83</v>
      </c>
      <c r="O956" t="str">
        <f t="shared" si="29"/>
        <v>DIABETES</v>
      </c>
      <c r="P956" t="s">
        <v>4680</v>
      </c>
      <c r="Q956" t="s">
        <v>4680</v>
      </c>
      <c r="R956" t="s">
        <v>4680</v>
      </c>
      <c r="S956" t="s">
        <v>4681</v>
      </c>
      <c r="T956" t="s">
        <v>4680</v>
      </c>
    </row>
    <row r="957" spans="1:20" x14ac:dyDescent="0.35">
      <c r="A957" t="s">
        <v>1911</v>
      </c>
      <c r="B957">
        <v>31.24</v>
      </c>
      <c r="C957">
        <v>7.42</v>
      </c>
      <c r="D957" t="s">
        <v>4682</v>
      </c>
      <c r="E957" t="s">
        <v>4680</v>
      </c>
      <c r="F957" t="s">
        <v>4680</v>
      </c>
      <c r="G957">
        <v>2</v>
      </c>
      <c r="H957" t="s">
        <v>4680</v>
      </c>
      <c r="K957" t="s">
        <v>1911</v>
      </c>
      <c r="L957">
        <v>31.24</v>
      </c>
      <c r="M957" t="str">
        <f t="shared" si="28"/>
        <v>OVERWEIGHT</v>
      </c>
      <c r="N957">
        <v>7.42</v>
      </c>
      <c r="O957" t="str">
        <f t="shared" si="29"/>
        <v>DIABETES</v>
      </c>
      <c r="P957" t="s">
        <v>4682</v>
      </c>
      <c r="Q957" t="s">
        <v>4680</v>
      </c>
      <c r="R957" t="s">
        <v>4680</v>
      </c>
      <c r="S957">
        <v>2</v>
      </c>
      <c r="T957" t="s">
        <v>4680</v>
      </c>
    </row>
    <row r="958" spans="1:20" x14ac:dyDescent="0.35">
      <c r="A958" t="s">
        <v>1913</v>
      </c>
      <c r="B958">
        <v>39.22</v>
      </c>
      <c r="C958">
        <v>5.62</v>
      </c>
      <c r="D958" t="s">
        <v>4682</v>
      </c>
      <c r="E958" t="s">
        <v>4680</v>
      </c>
      <c r="F958" t="s">
        <v>4680</v>
      </c>
      <c r="G958">
        <v>1</v>
      </c>
      <c r="H958" t="s">
        <v>4680</v>
      </c>
      <c r="K958" t="s">
        <v>1913</v>
      </c>
      <c r="L958">
        <v>39.22</v>
      </c>
      <c r="M958" t="str">
        <f t="shared" si="28"/>
        <v>OVERWEIGHT</v>
      </c>
      <c r="N958">
        <v>5.62</v>
      </c>
      <c r="O958" t="str">
        <f t="shared" si="29"/>
        <v>NORMAL</v>
      </c>
      <c r="P958" t="s">
        <v>4682</v>
      </c>
      <c r="Q958" t="s">
        <v>4680</v>
      </c>
      <c r="R958" t="s">
        <v>4680</v>
      </c>
      <c r="S958">
        <v>1</v>
      </c>
      <c r="T958" t="s">
        <v>4680</v>
      </c>
    </row>
    <row r="959" spans="1:20" x14ac:dyDescent="0.35">
      <c r="A959" t="s">
        <v>1915</v>
      </c>
      <c r="B959">
        <v>24.414999999999999</v>
      </c>
      <c r="C959">
        <v>7.16</v>
      </c>
      <c r="D959" t="s">
        <v>4680</v>
      </c>
      <c r="E959" t="s">
        <v>4680</v>
      </c>
      <c r="F959" t="s">
        <v>4680</v>
      </c>
      <c r="G959" t="s">
        <v>4681</v>
      </c>
      <c r="H959" t="s">
        <v>4680</v>
      </c>
      <c r="K959" t="s">
        <v>1915</v>
      </c>
      <c r="L959">
        <v>24.414999999999999</v>
      </c>
      <c r="M959" t="str">
        <f t="shared" si="28"/>
        <v>Normal</v>
      </c>
      <c r="N959">
        <v>7.16</v>
      </c>
      <c r="O959" t="str">
        <f t="shared" si="29"/>
        <v>DIABETES</v>
      </c>
      <c r="P959" t="s">
        <v>4680</v>
      </c>
      <c r="Q959" t="s">
        <v>4680</v>
      </c>
      <c r="R959" t="s">
        <v>4680</v>
      </c>
      <c r="S959" t="s">
        <v>4681</v>
      </c>
      <c r="T959" t="s">
        <v>4680</v>
      </c>
    </row>
    <row r="960" spans="1:20" x14ac:dyDescent="0.35">
      <c r="A960" t="s">
        <v>1917</v>
      </c>
      <c r="B960">
        <v>32.299999999999997</v>
      </c>
      <c r="C960">
        <v>9.89</v>
      </c>
      <c r="D960" t="s">
        <v>4680</v>
      </c>
      <c r="E960" t="s">
        <v>4680</v>
      </c>
      <c r="F960" t="s">
        <v>4680</v>
      </c>
      <c r="G960" t="s">
        <v>4681</v>
      </c>
      <c r="H960" t="s">
        <v>4680</v>
      </c>
      <c r="K960" t="s">
        <v>1917</v>
      </c>
      <c r="L960">
        <v>32.299999999999997</v>
      </c>
      <c r="M960" t="str">
        <f t="shared" si="28"/>
        <v>OVERWEIGHT</v>
      </c>
      <c r="N960">
        <v>9.89</v>
      </c>
      <c r="O960" t="str">
        <f t="shared" si="29"/>
        <v>DIABETES</v>
      </c>
      <c r="P960" t="s">
        <v>4680</v>
      </c>
      <c r="Q960" t="s">
        <v>4680</v>
      </c>
      <c r="R960" t="s">
        <v>4680</v>
      </c>
      <c r="S960" t="s">
        <v>4681</v>
      </c>
      <c r="T960" t="s">
        <v>4680</v>
      </c>
    </row>
    <row r="961" spans="1:20" x14ac:dyDescent="0.35">
      <c r="A961" t="s">
        <v>1919</v>
      </c>
      <c r="B961">
        <v>39.94</v>
      </c>
      <c r="C961">
        <v>5.14</v>
      </c>
      <c r="D961" t="s">
        <v>4680</v>
      </c>
      <c r="E961" t="s">
        <v>4680</v>
      </c>
      <c r="F961" t="s">
        <v>4680</v>
      </c>
      <c r="G961" t="s">
        <v>4681</v>
      </c>
      <c r="H961" t="s">
        <v>4680</v>
      </c>
      <c r="K961" t="s">
        <v>1919</v>
      </c>
      <c r="L961">
        <v>39.94</v>
      </c>
      <c r="M961" t="str">
        <f t="shared" si="28"/>
        <v>OVERWEIGHT</v>
      </c>
      <c r="N961">
        <v>5.14</v>
      </c>
      <c r="O961" t="str">
        <f t="shared" si="29"/>
        <v>NORMAL</v>
      </c>
      <c r="P961" t="s">
        <v>4680</v>
      </c>
      <c r="Q961" t="s">
        <v>4680</v>
      </c>
      <c r="R961" t="s">
        <v>4680</v>
      </c>
      <c r="S961" t="s">
        <v>4681</v>
      </c>
      <c r="T961" t="s">
        <v>4680</v>
      </c>
    </row>
    <row r="962" spans="1:20" x14ac:dyDescent="0.35">
      <c r="A962" t="s">
        <v>1921</v>
      </c>
      <c r="B962">
        <v>30</v>
      </c>
      <c r="C962">
        <v>5.61</v>
      </c>
      <c r="D962" t="s">
        <v>4682</v>
      </c>
      <c r="E962" t="s">
        <v>4680</v>
      </c>
      <c r="F962" t="s">
        <v>4683</v>
      </c>
      <c r="G962">
        <v>1</v>
      </c>
      <c r="H962" t="s">
        <v>4680</v>
      </c>
      <c r="K962" t="s">
        <v>1921</v>
      </c>
      <c r="L962">
        <v>30</v>
      </c>
      <c r="M962" t="str">
        <f t="shared" si="28"/>
        <v>OVERWEIGHT</v>
      </c>
      <c r="N962">
        <v>5.61</v>
      </c>
      <c r="O962" t="str">
        <f t="shared" si="29"/>
        <v>NORMAL</v>
      </c>
      <c r="P962" t="s">
        <v>4682</v>
      </c>
      <c r="Q962" t="s">
        <v>4680</v>
      </c>
      <c r="R962" t="s">
        <v>4683</v>
      </c>
      <c r="S962">
        <v>1</v>
      </c>
      <c r="T962" t="s">
        <v>4680</v>
      </c>
    </row>
    <row r="963" spans="1:20" x14ac:dyDescent="0.35">
      <c r="A963" t="s">
        <v>1923</v>
      </c>
      <c r="B963">
        <v>35.340000000000003</v>
      </c>
      <c r="C963">
        <v>5.51</v>
      </c>
      <c r="D963" t="s">
        <v>4682</v>
      </c>
      <c r="E963" t="s">
        <v>4680</v>
      </c>
      <c r="F963" t="s">
        <v>4683</v>
      </c>
      <c r="G963">
        <v>1</v>
      </c>
      <c r="H963" t="s">
        <v>4680</v>
      </c>
      <c r="K963" t="s">
        <v>1923</v>
      </c>
      <c r="L963">
        <v>35.340000000000003</v>
      </c>
      <c r="M963" t="str">
        <f t="shared" si="28"/>
        <v>OVERWEIGHT</v>
      </c>
      <c r="N963">
        <v>5.51</v>
      </c>
      <c r="O963" t="str">
        <f t="shared" si="29"/>
        <v>NORMAL</v>
      </c>
      <c r="P963" t="s">
        <v>4682</v>
      </c>
      <c r="Q963" t="s">
        <v>4680</v>
      </c>
      <c r="R963" t="s">
        <v>4683</v>
      </c>
      <c r="S963">
        <v>1</v>
      </c>
      <c r="T963" t="s">
        <v>4680</v>
      </c>
    </row>
    <row r="964" spans="1:20" x14ac:dyDescent="0.35">
      <c r="A964" t="s">
        <v>1925</v>
      </c>
      <c r="B964">
        <v>32.204999999999998</v>
      </c>
      <c r="C964">
        <v>8.3800000000000008</v>
      </c>
      <c r="D964" t="s">
        <v>4682</v>
      </c>
      <c r="E964" t="s">
        <v>4680</v>
      </c>
      <c r="F964" t="s">
        <v>4680</v>
      </c>
      <c r="G964">
        <v>2</v>
      </c>
      <c r="H964" t="s">
        <v>4680</v>
      </c>
      <c r="K964" t="s">
        <v>1925</v>
      </c>
      <c r="L964">
        <v>32.204999999999998</v>
      </c>
      <c r="M964" t="str">
        <f t="shared" ref="M964:M1027" si="30">IF(L964&lt;=18.5,"Underweight",IF(L964&lt;=24.9,"Normal",IF(L964&gt;=29.9,"OVERWEIGHT","OBESITY")))</f>
        <v>OVERWEIGHT</v>
      </c>
      <c r="N964">
        <v>8.3800000000000008</v>
      </c>
      <c r="O964" t="str">
        <f t="shared" ref="O964:O1027" si="31">IF(N964&lt;=5.7,"NORMAL",IF(N964&lt;6.4,"PREDIABETES",IF(N964&gt;=6.5,"DIABETES")))</f>
        <v>DIABETES</v>
      </c>
      <c r="P964" t="s">
        <v>4682</v>
      </c>
      <c r="Q964" t="s">
        <v>4680</v>
      </c>
      <c r="R964" t="s">
        <v>4680</v>
      </c>
      <c r="S964">
        <v>2</v>
      </c>
      <c r="T964" t="s">
        <v>4680</v>
      </c>
    </row>
    <row r="965" spans="1:20" x14ac:dyDescent="0.35">
      <c r="A965" t="s">
        <v>1927</v>
      </c>
      <c r="B965">
        <v>33.880000000000003</v>
      </c>
      <c r="C965">
        <v>4.68</v>
      </c>
      <c r="D965" t="s">
        <v>4680</v>
      </c>
      <c r="E965" t="s">
        <v>4682</v>
      </c>
      <c r="F965" t="s">
        <v>4680</v>
      </c>
      <c r="G965">
        <v>1</v>
      </c>
      <c r="H965" t="s">
        <v>4680</v>
      </c>
      <c r="K965" t="s">
        <v>1927</v>
      </c>
      <c r="L965">
        <v>33.880000000000003</v>
      </c>
      <c r="M965" t="str">
        <f t="shared" si="30"/>
        <v>OVERWEIGHT</v>
      </c>
      <c r="N965">
        <v>4.68</v>
      </c>
      <c r="O965" t="str">
        <f t="shared" si="31"/>
        <v>NORMAL</v>
      </c>
      <c r="P965" t="s">
        <v>4680</v>
      </c>
      <c r="Q965" t="s">
        <v>4682</v>
      </c>
      <c r="R965" t="s">
        <v>4680</v>
      </c>
      <c r="S965">
        <v>1</v>
      </c>
      <c r="T965" t="s">
        <v>4680</v>
      </c>
    </row>
    <row r="966" spans="1:20" x14ac:dyDescent="0.35">
      <c r="A966" t="s">
        <v>1929</v>
      </c>
      <c r="B966">
        <v>26.63</v>
      </c>
      <c r="C966">
        <v>4.3600000000000003</v>
      </c>
      <c r="D966" t="s">
        <v>4682</v>
      </c>
      <c r="E966" t="s">
        <v>4680</v>
      </c>
      <c r="F966" t="s">
        <v>4680</v>
      </c>
      <c r="G966">
        <v>2</v>
      </c>
      <c r="H966" t="s">
        <v>4680</v>
      </c>
      <c r="K966" t="s">
        <v>1929</v>
      </c>
      <c r="L966">
        <v>26.63</v>
      </c>
      <c r="M966" t="str">
        <f t="shared" si="30"/>
        <v>OBESITY</v>
      </c>
      <c r="N966">
        <v>4.3600000000000003</v>
      </c>
      <c r="O966" t="str">
        <f t="shared" si="31"/>
        <v>NORMAL</v>
      </c>
      <c r="P966" t="s">
        <v>4682</v>
      </c>
      <c r="Q966" t="s">
        <v>4680</v>
      </c>
      <c r="R966" t="s">
        <v>4680</v>
      </c>
      <c r="S966">
        <v>2</v>
      </c>
      <c r="T966" t="s">
        <v>4680</v>
      </c>
    </row>
    <row r="967" spans="1:20" x14ac:dyDescent="0.35">
      <c r="A967" t="s">
        <v>1931</v>
      </c>
      <c r="B967">
        <v>28.7</v>
      </c>
      <c r="C967">
        <v>7.74</v>
      </c>
      <c r="D967" t="s">
        <v>4680</v>
      </c>
      <c r="E967" t="s">
        <v>4680</v>
      </c>
      <c r="F967" t="s">
        <v>4680</v>
      </c>
      <c r="G967" t="s">
        <v>4681</v>
      </c>
      <c r="H967" t="s">
        <v>4680</v>
      </c>
      <c r="K967" t="s">
        <v>1931</v>
      </c>
      <c r="L967">
        <v>28.7</v>
      </c>
      <c r="M967" t="str">
        <f t="shared" si="30"/>
        <v>OBESITY</v>
      </c>
      <c r="N967">
        <v>7.74</v>
      </c>
      <c r="O967" t="str">
        <f t="shared" si="31"/>
        <v>DIABETES</v>
      </c>
      <c r="P967" t="s">
        <v>4680</v>
      </c>
      <c r="Q967" t="s">
        <v>4680</v>
      </c>
      <c r="R967" t="s">
        <v>4680</v>
      </c>
      <c r="S967" t="s">
        <v>4681</v>
      </c>
      <c r="T967" t="s">
        <v>4680</v>
      </c>
    </row>
    <row r="968" spans="1:20" x14ac:dyDescent="0.35">
      <c r="A968" t="s">
        <v>1933</v>
      </c>
      <c r="B968">
        <v>25.65</v>
      </c>
      <c r="C968">
        <v>4.05</v>
      </c>
      <c r="D968" t="s">
        <v>4682</v>
      </c>
      <c r="E968" t="s">
        <v>4680</v>
      </c>
      <c r="F968" t="s">
        <v>4680</v>
      </c>
      <c r="G968">
        <v>2</v>
      </c>
      <c r="H968" t="s">
        <v>4680</v>
      </c>
      <c r="K968" t="s">
        <v>1933</v>
      </c>
      <c r="L968">
        <v>25.65</v>
      </c>
      <c r="M968" t="str">
        <f t="shared" si="30"/>
        <v>OBESITY</v>
      </c>
      <c r="N968">
        <v>4.05</v>
      </c>
      <c r="O968" t="str">
        <f t="shared" si="31"/>
        <v>NORMAL</v>
      </c>
      <c r="P968" t="s">
        <v>4682</v>
      </c>
      <c r="Q968" t="s">
        <v>4680</v>
      </c>
      <c r="R968" t="s">
        <v>4680</v>
      </c>
      <c r="S968">
        <v>2</v>
      </c>
      <c r="T968" t="s">
        <v>4680</v>
      </c>
    </row>
    <row r="969" spans="1:20" x14ac:dyDescent="0.35">
      <c r="A969" t="s">
        <v>1935</v>
      </c>
      <c r="B969">
        <v>36.384999999999998</v>
      </c>
      <c r="C969">
        <v>11.49</v>
      </c>
      <c r="D969" t="s">
        <v>4680</v>
      </c>
      <c r="E969" t="s">
        <v>4680</v>
      </c>
      <c r="F969" t="s">
        <v>4680</v>
      </c>
      <c r="G969" t="s">
        <v>4681</v>
      </c>
      <c r="H969" t="s">
        <v>4680</v>
      </c>
      <c r="K969" t="s">
        <v>1935</v>
      </c>
      <c r="L969">
        <v>36.384999999999998</v>
      </c>
      <c r="M969" t="str">
        <f t="shared" si="30"/>
        <v>OVERWEIGHT</v>
      </c>
      <c r="N969">
        <v>11.49</v>
      </c>
      <c r="O969" t="str">
        <f t="shared" si="31"/>
        <v>DIABETES</v>
      </c>
      <c r="P969" t="s">
        <v>4680</v>
      </c>
      <c r="Q969" t="s">
        <v>4680</v>
      </c>
      <c r="R969" t="s">
        <v>4680</v>
      </c>
      <c r="S969" t="s">
        <v>4681</v>
      </c>
      <c r="T969" t="s">
        <v>4680</v>
      </c>
    </row>
    <row r="970" spans="1:20" x14ac:dyDescent="0.35">
      <c r="A970" t="s">
        <v>1937</v>
      </c>
      <c r="B970">
        <v>34.69</v>
      </c>
      <c r="C970">
        <v>5.65</v>
      </c>
      <c r="D970" t="s">
        <v>4680</v>
      </c>
      <c r="E970" t="s">
        <v>4680</v>
      </c>
      <c r="F970" t="s">
        <v>4680</v>
      </c>
      <c r="G970" t="s">
        <v>4681</v>
      </c>
      <c r="H970" t="s">
        <v>4680</v>
      </c>
      <c r="K970" t="s">
        <v>1937</v>
      </c>
      <c r="L970">
        <v>34.69</v>
      </c>
      <c r="M970" t="str">
        <f t="shared" si="30"/>
        <v>OVERWEIGHT</v>
      </c>
      <c r="N970">
        <v>5.65</v>
      </c>
      <c r="O970" t="str">
        <f t="shared" si="31"/>
        <v>NORMAL</v>
      </c>
      <c r="P970" t="s">
        <v>4680</v>
      </c>
      <c r="Q970" t="s">
        <v>4680</v>
      </c>
      <c r="R970" t="s">
        <v>4680</v>
      </c>
      <c r="S970" t="s">
        <v>4681</v>
      </c>
      <c r="T970" t="s">
        <v>4680</v>
      </c>
    </row>
    <row r="971" spans="1:20" x14ac:dyDescent="0.35">
      <c r="A971" t="s">
        <v>1939</v>
      </c>
      <c r="B971">
        <v>37.68</v>
      </c>
      <c r="C971">
        <v>4.29</v>
      </c>
      <c r="D971" t="s">
        <v>4682</v>
      </c>
      <c r="E971" t="s">
        <v>4680</v>
      </c>
      <c r="F971" t="s">
        <v>4680</v>
      </c>
      <c r="G971" t="s">
        <v>4681</v>
      </c>
      <c r="H971" t="s">
        <v>4680</v>
      </c>
      <c r="K971" t="s">
        <v>1939</v>
      </c>
      <c r="L971">
        <v>37.68</v>
      </c>
      <c r="M971" t="str">
        <f t="shared" si="30"/>
        <v>OVERWEIGHT</v>
      </c>
      <c r="N971">
        <v>4.29</v>
      </c>
      <c r="O971" t="str">
        <f t="shared" si="31"/>
        <v>NORMAL</v>
      </c>
      <c r="P971" t="s">
        <v>4682</v>
      </c>
      <c r="Q971" t="s">
        <v>4680</v>
      </c>
      <c r="R971" t="s">
        <v>4680</v>
      </c>
      <c r="S971" t="s">
        <v>4681</v>
      </c>
      <c r="T971" t="s">
        <v>4680</v>
      </c>
    </row>
    <row r="972" spans="1:20" x14ac:dyDescent="0.35">
      <c r="A972" t="s">
        <v>1941</v>
      </c>
      <c r="B972">
        <v>35.49</v>
      </c>
      <c r="C972">
        <v>4.74</v>
      </c>
      <c r="D972" t="s">
        <v>4682</v>
      </c>
      <c r="E972" t="s">
        <v>4680</v>
      </c>
      <c r="F972" t="s">
        <v>4683</v>
      </c>
      <c r="G972">
        <v>1</v>
      </c>
      <c r="H972" t="s">
        <v>4680</v>
      </c>
      <c r="K972" t="s">
        <v>1941</v>
      </c>
      <c r="L972">
        <v>35.49</v>
      </c>
      <c r="M972" t="str">
        <f t="shared" si="30"/>
        <v>OVERWEIGHT</v>
      </c>
      <c r="N972">
        <v>4.74</v>
      </c>
      <c r="O972" t="str">
        <f t="shared" si="31"/>
        <v>NORMAL</v>
      </c>
      <c r="P972" t="s">
        <v>4682</v>
      </c>
      <c r="Q972" t="s">
        <v>4680</v>
      </c>
      <c r="R972" t="s">
        <v>4683</v>
      </c>
      <c r="S972">
        <v>1</v>
      </c>
      <c r="T972" t="s">
        <v>4680</v>
      </c>
    </row>
    <row r="973" spans="1:20" x14ac:dyDescent="0.35">
      <c r="A973" t="s">
        <v>1943</v>
      </c>
      <c r="B973">
        <v>44.7</v>
      </c>
      <c r="C973">
        <v>7.6</v>
      </c>
      <c r="D973" t="s">
        <v>4682</v>
      </c>
      <c r="E973" t="s">
        <v>4680</v>
      </c>
      <c r="F973" t="s">
        <v>4680</v>
      </c>
      <c r="G973">
        <v>2</v>
      </c>
      <c r="H973" t="s">
        <v>4680</v>
      </c>
      <c r="K973" t="s">
        <v>1943</v>
      </c>
      <c r="L973">
        <v>44.7</v>
      </c>
      <c r="M973" t="str">
        <f t="shared" si="30"/>
        <v>OVERWEIGHT</v>
      </c>
      <c r="N973">
        <v>7.6</v>
      </c>
      <c r="O973" t="str">
        <f t="shared" si="31"/>
        <v>DIABETES</v>
      </c>
      <c r="P973" t="s">
        <v>4682</v>
      </c>
      <c r="Q973" t="s">
        <v>4680</v>
      </c>
      <c r="R973" t="s">
        <v>4680</v>
      </c>
      <c r="S973">
        <v>2</v>
      </c>
      <c r="T973" t="s">
        <v>4680</v>
      </c>
    </row>
    <row r="974" spans="1:20" x14ac:dyDescent="0.35">
      <c r="A974" t="s">
        <v>1945</v>
      </c>
      <c r="B974">
        <v>38.380000000000003</v>
      </c>
      <c r="C974">
        <v>8.5</v>
      </c>
      <c r="D974" t="s">
        <v>4682</v>
      </c>
      <c r="E974" t="s">
        <v>4680</v>
      </c>
      <c r="F974" t="s">
        <v>4680</v>
      </c>
      <c r="G974">
        <v>2</v>
      </c>
      <c r="H974" t="s">
        <v>4680</v>
      </c>
      <c r="K974" t="s">
        <v>1945</v>
      </c>
      <c r="L974">
        <v>38.380000000000003</v>
      </c>
      <c r="M974" t="str">
        <f t="shared" si="30"/>
        <v>OVERWEIGHT</v>
      </c>
      <c r="N974">
        <v>8.5</v>
      </c>
      <c r="O974" t="str">
        <f t="shared" si="31"/>
        <v>DIABETES</v>
      </c>
      <c r="P974" t="s">
        <v>4682</v>
      </c>
      <c r="Q974" t="s">
        <v>4680</v>
      </c>
      <c r="R974" t="s">
        <v>4680</v>
      </c>
      <c r="S974">
        <v>2</v>
      </c>
      <c r="T974" t="s">
        <v>4680</v>
      </c>
    </row>
    <row r="975" spans="1:20" x14ac:dyDescent="0.35">
      <c r="A975" t="s">
        <v>1947</v>
      </c>
      <c r="B975">
        <v>35.244999999999997</v>
      </c>
      <c r="C975">
        <v>11.22</v>
      </c>
      <c r="D975" t="s">
        <v>4682</v>
      </c>
      <c r="E975" t="s">
        <v>4680</v>
      </c>
      <c r="F975" t="s">
        <v>4680</v>
      </c>
      <c r="G975" t="s">
        <v>4681</v>
      </c>
      <c r="H975" t="s">
        <v>4680</v>
      </c>
      <c r="K975" t="s">
        <v>1947</v>
      </c>
      <c r="L975">
        <v>35.244999999999997</v>
      </c>
      <c r="M975" t="str">
        <f t="shared" si="30"/>
        <v>OVERWEIGHT</v>
      </c>
      <c r="N975">
        <v>11.22</v>
      </c>
      <c r="O975" t="str">
        <f t="shared" si="31"/>
        <v>DIABETES</v>
      </c>
      <c r="P975" t="s">
        <v>4682</v>
      </c>
      <c r="Q975" t="s">
        <v>4680</v>
      </c>
      <c r="R975" t="s">
        <v>4680</v>
      </c>
      <c r="S975" t="s">
        <v>4681</v>
      </c>
      <c r="T975" t="s">
        <v>4680</v>
      </c>
    </row>
    <row r="976" spans="1:20" x14ac:dyDescent="0.35">
      <c r="A976" t="s">
        <v>1949</v>
      </c>
      <c r="B976">
        <v>49.84</v>
      </c>
      <c r="C976">
        <v>5.0999999999999996</v>
      </c>
      <c r="D976" t="s">
        <v>4682</v>
      </c>
      <c r="E976" t="s">
        <v>4680</v>
      </c>
      <c r="F976" t="s">
        <v>4683</v>
      </c>
      <c r="G976">
        <v>1</v>
      </c>
      <c r="H976" t="s">
        <v>4680</v>
      </c>
      <c r="K976" t="s">
        <v>1949</v>
      </c>
      <c r="L976">
        <v>49.84</v>
      </c>
      <c r="M976" t="str">
        <f t="shared" si="30"/>
        <v>OVERWEIGHT</v>
      </c>
      <c r="N976">
        <v>5.0999999999999996</v>
      </c>
      <c r="O976" t="str">
        <f t="shared" si="31"/>
        <v>NORMAL</v>
      </c>
      <c r="P976" t="s">
        <v>4682</v>
      </c>
      <c r="Q976" t="s">
        <v>4680</v>
      </c>
      <c r="R976" t="s">
        <v>4683</v>
      </c>
      <c r="S976">
        <v>1</v>
      </c>
      <c r="T976" t="s">
        <v>4680</v>
      </c>
    </row>
    <row r="977" spans="1:20" x14ac:dyDescent="0.35">
      <c r="A977" t="s">
        <v>1951</v>
      </c>
      <c r="B977">
        <v>49.06</v>
      </c>
      <c r="C977">
        <v>5.43</v>
      </c>
      <c r="D977" t="s">
        <v>4682</v>
      </c>
      <c r="E977" t="s">
        <v>4680</v>
      </c>
      <c r="F977" t="s">
        <v>4680</v>
      </c>
      <c r="G977">
        <v>1</v>
      </c>
      <c r="H977" t="s">
        <v>4680</v>
      </c>
      <c r="K977" t="s">
        <v>1951</v>
      </c>
      <c r="L977">
        <v>49.06</v>
      </c>
      <c r="M977" t="str">
        <f t="shared" si="30"/>
        <v>OVERWEIGHT</v>
      </c>
      <c r="N977">
        <v>5.43</v>
      </c>
      <c r="O977" t="str">
        <f t="shared" si="31"/>
        <v>NORMAL</v>
      </c>
      <c r="P977" t="s">
        <v>4682</v>
      </c>
      <c r="Q977" t="s">
        <v>4680</v>
      </c>
      <c r="R977" t="s">
        <v>4680</v>
      </c>
      <c r="S977">
        <v>1</v>
      </c>
      <c r="T977" t="s">
        <v>4680</v>
      </c>
    </row>
    <row r="978" spans="1:20" x14ac:dyDescent="0.35">
      <c r="A978" t="s">
        <v>1953</v>
      </c>
      <c r="B978">
        <v>30.88</v>
      </c>
      <c r="C978">
        <v>5.82</v>
      </c>
      <c r="D978" t="s">
        <v>4680</v>
      </c>
      <c r="E978" t="s">
        <v>4680</v>
      </c>
      <c r="F978" t="s">
        <v>4680</v>
      </c>
      <c r="G978">
        <v>2</v>
      </c>
      <c r="H978" t="s">
        <v>4680</v>
      </c>
      <c r="K978" t="s">
        <v>1953</v>
      </c>
      <c r="L978">
        <v>30.88</v>
      </c>
      <c r="M978" t="str">
        <f t="shared" si="30"/>
        <v>OVERWEIGHT</v>
      </c>
      <c r="N978">
        <v>5.82</v>
      </c>
      <c r="O978" t="str">
        <f t="shared" si="31"/>
        <v>PREDIABETES</v>
      </c>
      <c r="P978" t="s">
        <v>4680</v>
      </c>
      <c r="Q978" t="s">
        <v>4680</v>
      </c>
      <c r="R978" t="s">
        <v>4680</v>
      </c>
      <c r="S978">
        <v>2</v>
      </c>
      <c r="T978" t="s">
        <v>4680</v>
      </c>
    </row>
    <row r="979" spans="1:20" x14ac:dyDescent="0.35">
      <c r="A979" t="s">
        <v>1955</v>
      </c>
      <c r="B979">
        <v>33.35</v>
      </c>
      <c r="C979">
        <v>6.05</v>
      </c>
      <c r="D979" t="s">
        <v>4680</v>
      </c>
      <c r="E979" t="s">
        <v>4680</v>
      </c>
      <c r="F979" t="s">
        <v>4683</v>
      </c>
      <c r="G979">
        <v>1</v>
      </c>
      <c r="H979" t="s">
        <v>4680</v>
      </c>
      <c r="K979" t="s">
        <v>1955</v>
      </c>
      <c r="L979">
        <v>33.35</v>
      </c>
      <c r="M979" t="str">
        <f t="shared" si="30"/>
        <v>OVERWEIGHT</v>
      </c>
      <c r="N979">
        <v>6.05</v>
      </c>
      <c r="O979" t="str">
        <f t="shared" si="31"/>
        <v>PREDIABETES</v>
      </c>
      <c r="P979" t="s">
        <v>4680</v>
      </c>
      <c r="Q979" t="s">
        <v>4680</v>
      </c>
      <c r="R979" t="s">
        <v>4683</v>
      </c>
      <c r="S979">
        <v>1</v>
      </c>
      <c r="T979" t="s">
        <v>4680</v>
      </c>
    </row>
    <row r="980" spans="1:20" x14ac:dyDescent="0.35">
      <c r="A980" t="s">
        <v>1957</v>
      </c>
      <c r="B980">
        <v>38</v>
      </c>
      <c r="C980">
        <v>6.38</v>
      </c>
      <c r="D980" t="s">
        <v>4682</v>
      </c>
      <c r="E980" t="s">
        <v>4680</v>
      </c>
      <c r="F980" t="s">
        <v>4680</v>
      </c>
      <c r="G980">
        <v>1</v>
      </c>
      <c r="H980" t="s">
        <v>4680</v>
      </c>
      <c r="K980" t="s">
        <v>1957</v>
      </c>
      <c r="L980">
        <v>38</v>
      </c>
      <c r="M980" t="str">
        <f t="shared" si="30"/>
        <v>OVERWEIGHT</v>
      </c>
      <c r="N980">
        <v>6.38</v>
      </c>
      <c r="O980" t="str">
        <f t="shared" si="31"/>
        <v>PREDIABETES</v>
      </c>
      <c r="P980" t="s">
        <v>4682</v>
      </c>
      <c r="Q980" t="s">
        <v>4680</v>
      </c>
      <c r="R980" t="s">
        <v>4680</v>
      </c>
      <c r="S980">
        <v>1</v>
      </c>
      <c r="T980" t="s">
        <v>4680</v>
      </c>
    </row>
    <row r="981" spans="1:20" x14ac:dyDescent="0.35">
      <c r="A981" t="s">
        <v>1959</v>
      </c>
      <c r="B981">
        <v>36.08</v>
      </c>
      <c r="C981">
        <v>5.73</v>
      </c>
      <c r="D981" t="s">
        <v>4682</v>
      </c>
      <c r="E981" t="s">
        <v>4680</v>
      </c>
      <c r="F981" t="s">
        <v>4680</v>
      </c>
      <c r="G981">
        <v>1</v>
      </c>
      <c r="H981" t="s">
        <v>4680</v>
      </c>
      <c r="K981" t="s">
        <v>1959</v>
      </c>
      <c r="L981">
        <v>36.08</v>
      </c>
      <c r="M981" t="str">
        <f t="shared" si="30"/>
        <v>OVERWEIGHT</v>
      </c>
      <c r="N981">
        <v>5.73</v>
      </c>
      <c r="O981" t="str">
        <f t="shared" si="31"/>
        <v>PREDIABETES</v>
      </c>
      <c r="P981" t="s">
        <v>4682</v>
      </c>
      <c r="Q981" t="s">
        <v>4680</v>
      </c>
      <c r="R981" t="s">
        <v>4680</v>
      </c>
      <c r="S981">
        <v>1</v>
      </c>
      <c r="T981" t="s">
        <v>4680</v>
      </c>
    </row>
    <row r="982" spans="1:20" x14ac:dyDescent="0.35">
      <c r="A982" t="s">
        <v>1961</v>
      </c>
      <c r="B982">
        <v>35.700000000000003</v>
      </c>
      <c r="C982">
        <v>5.47</v>
      </c>
      <c r="D982" t="s">
        <v>4682</v>
      </c>
      <c r="E982" t="s">
        <v>4680</v>
      </c>
      <c r="F982" t="s">
        <v>4680</v>
      </c>
      <c r="G982">
        <v>1</v>
      </c>
      <c r="H982" t="s">
        <v>4680</v>
      </c>
      <c r="K982" t="s">
        <v>1961</v>
      </c>
      <c r="L982">
        <v>35.700000000000003</v>
      </c>
      <c r="M982" t="str">
        <f t="shared" si="30"/>
        <v>OVERWEIGHT</v>
      </c>
      <c r="N982">
        <v>5.47</v>
      </c>
      <c r="O982" t="str">
        <f t="shared" si="31"/>
        <v>NORMAL</v>
      </c>
      <c r="P982" t="s">
        <v>4682</v>
      </c>
      <c r="Q982" t="s">
        <v>4680</v>
      </c>
      <c r="R982" t="s">
        <v>4680</v>
      </c>
      <c r="S982">
        <v>1</v>
      </c>
      <c r="T982" t="s">
        <v>4680</v>
      </c>
    </row>
    <row r="983" spans="1:20" x14ac:dyDescent="0.35">
      <c r="A983" t="s">
        <v>1963</v>
      </c>
      <c r="B983">
        <v>34.01</v>
      </c>
      <c r="C983">
        <v>11.3</v>
      </c>
      <c r="D983" t="s">
        <v>4680</v>
      </c>
      <c r="E983" t="s">
        <v>4680</v>
      </c>
      <c r="F983" t="s">
        <v>4680</v>
      </c>
      <c r="G983" t="s">
        <v>4681</v>
      </c>
      <c r="H983" t="s">
        <v>4680</v>
      </c>
      <c r="K983" t="s">
        <v>1963</v>
      </c>
      <c r="L983">
        <v>34.01</v>
      </c>
      <c r="M983" t="str">
        <f t="shared" si="30"/>
        <v>OVERWEIGHT</v>
      </c>
      <c r="N983">
        <v>11.3</v>
      </c>
      <c r="O983" t="str">
        <f t="shared" si="31"/>
        <v>DIABETES</v>
      </c>
      <c r="P983" t="s">
        <v>4680</v>
      </c>
      <c r="Q983" t="s">
        <v>4680</v>
      </c>
      <c r="R983" t="s">
        <v>4680</v>
      </c>
      <c r="S983" t="s">
        <v>4681</v>
      </c>
      <c r="T983" t="s">
        <v>4680</v>
      </c>
    </row>
    <row r="984" spans="1:20" x14ac:dyDescent="0.35">
      <c r="A984" t="s">
        <v>1965</v>
      </c>
      <c r="B984">
        <v>31.54</v>
      </c>
      <c r="C984">
        <v>6.72</v>
      </c>
      <c r="D984" t="s">
        <v>4680</v>
      </c>
      <c r="E984" t="s">
        <v>4680</v>
      </c>
      <c r="F984" t="s">
        <v>4680</v>
      </c>
      <c r="G984" t="s">
        <v>4681</v>
      </c>
      <c r="H984" t="s">
        <v>4680</v>
      </c>
      <c r="K984" t="s">
        <v>1965</v>
      </c>
      <c r="L984">
        <v>31.54</v>
      </c>
      <c r="M984" t="str">
        <f t="shared" si="30"/>
        <v>OVERWEIGHT</v>
      </c>
      <c r="N984">
        <v>6.72</v>
      </c>
      <c r="O984" t="str">
        <f t="shared" si="31"/>
        <v>DIABETES</v>
      </c>
      <c r="P984" t="s">
        <v>4680</v>
      </c>
      <c r="Q984" t="s">
        <v>4680</v>
      </c>
      <c r="R984" t="s">
        <v>4680</v>
      </c>
      <c r="S984" t="s">
        <v>4681</v>
      </c>
      <c r="T984" t="s">
        <v>4680</v>
      </c>
    </row>
    <row r="985" spans="1:20" x14ac:dyDescent="0.35">
      <c r="A985" t="s">
        <v>1967</v>
      </c>
      <c r="B985">
        <v>23.3</v>
      </c>
      <c r="C985">
        <v>5.36</v>
      </c>
      <c r="D985" t="s">
        <v>4682</v>
      </c>
      <c r="E985" t="s">
        <v>4680</v>
      </c>
      <c r="F985" t="s">
        <v>4680</v>
      </c>
      <c r="G985">
        <v>1</v>
      </c>
      <c r="H985" t="s">
        <v>4680</v>
      </c>
      <c r="K985" t="s">
        <v>1967</v>
      </c>
      <c r="L985">
        <v>23.3</v>
      </c>
      <c r="M985" t="str">
        <f t="shared" si="30"/>
        <v>Normal</v>
      </c>
      <c r="N985">
        <v>5.36</v>
      </c>
      <c r="O985" t="str">
        <f t="shared" si="31"/>
        <v>NORMAL</v>
      </c>
      <c r="P985" t="s">
        <v>4682</v>
      </c>
      <c r="Q985" t="s">
        <v>4680</v>
      </c>
      <c r="R985" t="s">
        <v>4680</v>
      </c>
      <c r="S985">
        <v>1</v>
      </c>
      <c r="T985" t="s">
        <v>4680</v>
      </c>
    </row>
    <row r="986" spans="1:20" x14ac:dyDescent="0.35">
      <c r="A986" t="s">
        <v>1969</v>
      </c>
      <c r="B986">
        <v>27.75</v>
      </c>
      <c r="C986">
        <v>9.8800000000000008</v>
      </c>
      <c r="D986" t="s">
        <v>4680</v>
      </c>
      <c r="E986" t="s">
        <v>4680</v>
      </c>
      <c r="F986" t="s">
        <v>4680</v>
      </c>
      <c r="G986" t="s">
        <v>4681</v>
      </c>
      <c r="H986" t="s">
        <v>4680</v>
      </c>
      <c r="K986" t="s">
        <v>1969</v>
      </c>
      <c r="L986">
        <v>27.75</v>
      </c>
      <c r="M986" t="str">
        <f t="shared" si="30"/>
        <v>OBESITY</v>
      </c>
      <c r="N986">
        <v>9.8800000000000008</v>
      </c>
      <c r="O986" t="str">
        <f t="shared" si="31"/>
        <v>DIABETES</v>
      </c>
      <c r="P986" t="s">
        <v>4680</v>
      </c>
      <c r="Q986" t="s">
        <v>4680</v>
      </c>
      <c r="R986" t="s">
        <v>4680</v>
      </c>
      <c r="S986" t="s">
        <v>4681</v>
      </c>
      <c r="T986" t="s">
        <v>4680</v>
      </c>
    </row>
    <row r="987" spans="1:20" x14ac:dyDescent="0.35">
      <c r="A987" t="s">
        <v>1971</v>
      </c>
      <c r="B987">
        <v>42.46</v>
      </c>
      <c r="C987">
        <v>4.1100000000000003</v>
      </c>
      <c r="D987" t="s">
        <v>4680</v>
      </c>
      <c r="E987" t="s">
        <v>4680</v>
      </c>
      <c r="F987" t="s">
        <v>4680</v>
      </c>
      <c r="G987" t="s">
        <v>4681</v>
      </c>
      <c r="H987" t="s">
        <v>4680</v>
      </c>
      <c r="K987" t="s">
        <v>1971</v>
      </c>
      <c r="L987">
        <v>42.46</v>
      </c>
      <c r="M987" t="str">
        <f t="shared" si="30"/>
        <v>OVERWEIGHT</v>
      </c>
      <c r="N987">
        <v>4.1100000000000003</v>
      </c>
      <c r="O987" t="str">
        <f t="shared" si="31"/>
        <v>NORMAL</v>
      </c>
      <c r="P987" t="s">
        <v>4680</v>
      </c>
      <c r="Q987" t="s">
        <v>4680</v>
      </c>
      <c r="R987" t="s">
        <v>4680</v>
      </c>
      <c r="S987" t="s">
        <v>4681</v>
      </c>
      <c r="T987" t="s">
        <v>4680</v>
      </c>
    </row>
    <row r="988" spans="1:20" x14ac:dyDescent="0.35">
      <c r="A988" t="s">
        <v>1973</v>
      </c>
      <c r="B988">
        <v>54.47</v>
      </c>
      <c r="C988">
        <v>7.48</v>
      </c>
      <c r="D988" t="s">
        <v>4680</v>
      </c>
      <c r="E988" t="s">
        <v>4680</v>
      </c>
      <c r="F988" t="s">
        <v>4680</v>
      </c>
      <c r="G988" t="s">
        <v>4681</v>
      </c>
      <c r="H988" t="s">
        <v>4680</v>
      </c>
      <c r="K988" t="s">
        <v>1973</v>
      </c>
      <c r="L988">
        <v>54.47</v>
      </c>
      <c r="M988" t="str">
        <f t="shared" si="30"/>
        <v>OVERWEIGHT</v>
      </c>
      <c r="N988">
        <v>7.48</v>
      </c>
      <c r="O988" t="str">
        <f t="shared" si="31"/>
        <v>DIABETES</v>
      </c>
      <c r="P988" t="s">
        <v>4680</v>
      </c>
      <c r="Q988" t="s">
        <v>4680</v>
      </c>
      <c r="R988" t="s">
        <v>4680</v>
      </c>
      <c r="S988" t="s">
        <v>4681</v>
      </c>
      <c r="T988" t="s">
        <v>4680</v>
      </c>
    </row>
    <row r="989" spans="1:20" x14ac:dyDescent="0.35">
      <c r="A989" t="s">
        <v>1975</v>
      </c>
      <c r="B989">
        <v>24.93</v>
      </c>
      <c r="C989">
        <v>9.18</v>
      </c>
      <c r="D989" t="s">
        <v>4682</v>
      </c>
      <c r="E989" t="s">
        <v>4680</v>
      </c>
      <c r="F989" t="s">
        <v>4683</v>
      </c>
      <c r="G989">
        <v>1</v>
      </c>
      <c r="H989" t="s">
        <v>4680</v>
      </c>
      <c r="K989" t="s">
        <v>1975</v>
      </c>
      <c r="L989">
        <v>24.93</v>
      </c>
      <c r="M989" t="str">
        <f t="shared" si="30"/>
        <v>OBESITY</v>
      </c>
      <c r="N989">
        <v>9.18</v>
      </c>
      <c r="O989" t="str">
        <f t="shared" si="31"/>
        <v>DIABETES</v>
      </c>
      <c r="P989" t="s">
        <v>4682</v>
      </c>
      <c r="Q989" t="s">
        <v>4680</v>
      </c>
      <c r="R989" t="s">
        <v>4683</v>
      </c>
      <c r="S989">
        <v>1</v>
      </c>
      <c r="T989" t="s">
        <v>4680</v>
      </c>
    </row>
    <row r="990" spans="1:20" x14ac:dyDescent="0.35">
      <c r="A990" t="s">
        <v>1977</v>
      </c>
      <c r="B990">
        <v>48.12</v>
      </c>
      <c r="C990">
        <v>4.51</v>
      </c>
      <c r="D990" t="s">
        <v>4682</v>
      </c>
      <c r="E990" t="s">
        <v>4680</v>
      </c>
      <c r="F990" t="s">
        <v>4680</v>
      </c>
      <c r="G990">
        <v>1</v>
      </c>
      <c r="H990" t="s">
        <v>4680</v>
      </c>
      <c r="K990" t="s">
        <v>1977</v>
      </c>
      <c r="L990">
        <v>48.12</v>
      </c>
      <c r="M990" t="str">
        <f t="shared" si="30"/>
        <v>OVERWEIGHT</v>
      </c>
      <c r="N990">
        <v>4.51</v>
      </c>
      <c r="O990" t="str">
        <f t="shared" si="31"/>
        <v>NORMAL</v>
      </c>
      <c r="P990" t="s">
        <v>4682</v>
      </c>
      <c r="Q990" t="s">
        <v>4680</v>
      </c>
      <c r="R990" t="s">
        <v>4680</v>
      </c>
      <c r="S990">
        <v>1</v>
      </c>
      <c r="T990" t="s">
        <v>4680</v>
      </c>
    </row>
    <row r="991" spans="1:20" x14ac:dyDescent="0.35">
      <c r="A991" t="s">
        <v>1979</v>
      </c>
      <c r="B991">
        <v>24.91</v>
      </c>
      <c r="C991">
        <v>7.33</v>
      </c>
      <c r="D991" t="s">
        <v>4682</v>
      </c>
      <c r="E991" t="s">
        <v>4680</v>
      </c>
      <c r="F991" t="s">
        <v>4683</v>
      </c>
      <c r="G991">
        <v>1</v>
      </c>
      <c r="H991" t="s">
        <v>4680</v>
      </c>
      <c r="K991" t="s">
        <v>1979</v>
      </c>
      <c r="L991">
        <v>24.91</v>
      </c>
      <c r="M991" t="str">
        <f t="shared" si="30"/>
        <v>OBESITY</v>
      </c>
      <c r="N991">
        <v>7.33</v>
      </c>
      <c r="O991" t="str">
        <f t="shared" si="31"/>
        <v>DIABETES</v>
      </c>
      <c r="P991" t="s">
        <v>4682</v>
      </c>
      <c r="Q991" t="s">
        <v>4680</v>
      </c>
      <c r="R991" t="s">
        <v>4683</v>
      </c>
      <c r="S991">
        <v>1</v>
      </c>
      <c r="T991" t="s">
        <v>4680</v>
      </c>
    </row>
    <row r="992" spans="1:20" x14ac:dyDescent="0.35">
      <c r="A992" t="s">
        <v>1981</v>
      </c>
      <c r="B992">
        <v>27.645</v>
      </c>
      <c r="C992">
        <v>10.56</v>
      </c>
      <c r="D992" t="s">
        <v>4680</v>
      </c>
      <c r="E992" t="s">
        <v>4680</v>
      </c>
      <c r="F992" t="s">
        <v>4680</v>
      </c>
      <c r="G992" t="s">
        <v>4681</v>
      </c>
      <c r="H992" t="s">
        <v>4680</v>
      </c>
      <c r="K992" t="s">
        <v>1981</v>
      </c>
      <c r="L992">
        <v>27.645</v>
      </c>
      <c r="M992" t="str">
        <f t="shared" si="30"/>
        <v>OBESITY</v>
      </c>
      <c r="N992">
        <v>10.56</v>
      </c>
      <c r="O992" t="str">
        <f t="shared" si="31"/>
        <v>DIABETES</v>
      </c>
      <c r="P992" t="s">
        <v>4680</v>
      </c>
      <c r="Q992" t="s">
        <v>4680</v>
      </c>
      <c r="R992" t="s">
        <v>4680</v>
      </c>
      <c r="S992" t="s">
        <v>4681</v>
      </c>
      <c r="T992" t="s">
        <v>4680</v>
      </c>
    </row>
    <row r="993" spans="1:20" x14ac:dyDescent="0.35">
      <c r="A993" t="s">
        <v>1983</v>
      </c>
      <c r="B993">
        <v>33.700000000000003</v>
      </c>
      <c r="C993">
        <v>4.01</v>
      </c>
      <c r="D993" t="s">
        <v>4680</v>
      </c>
      <c r="E993" t="s">
        <v>4680</v>
      </c>
      <c r="F993" t="s">
        <v>4680</v>
      </c>
      <c r="G993">
        <v>2</v>
      </c>
      <c r="H993" t="s">
        <v>4680</v>
      </c>
      <c r="K993" t="s">
        <v>1983</v>
      </c>
      <c r="L993">
        <v>33.700000000000003</v>
      </c>
      <c r="M993" t="str">
        <f t="shared" si="30"/>
        <v>OVERWEIGHT</v>
      </c>
      <c r="N993">
        <v>4.01</v>
      </c>
      <c r="O993" t="str">
        <f t="shared" si="31"/>
        <v>NORMAL</v>
      </c>
      <c r="P993" t="s">
        <v>4680</v>
      </c>
      <c r="Q993" t="s">
        <v>4680</v>
      </c>
      <c r="R993" t="s">
        <v>4680</v>
      </c>
      <c r="S993">
        <v>2</v>
      </c>
      <c r="T993" t="s">
        <v>4680</v>
      </c>
    </row>
    <row r="994" spans="1:20" x14ac:dyDescent="0.35">
      <c r="A994" t="s">
        <v>1985</v>
      </c>
      <c r="B994">
        <v>38.93</v>
      </c>
      <c r="C994">
        <v>5.64</v>
      </c>
      <c r="D994" t="s">
        <v>4682</v>
      </c>
      <c r="E994" t="s">
        <v>4680</v>
      </c>
      <c r="F994" t="s">
        <v>4680</v>
      </c>
      <c r="G994">
        <v>1</v>
      </c>
      <c r="H994" t="s">
        <v>4680</v>
      </c>
      <c r="K994" t="s">
        <v>1985</v>
      </c>
      <c r="L994">
        <v>38.93</v>
      </c>
      <c r="M994" t="str">
        <f t="shared" si="30"/>
        <v>OVERWEIGHT</v>
      </c>
      <c r="N994">
        <v>5.64</v>
      </c>
      <c r="O994" t="str">
        <f t="shared" si="31"/>
        <v>NORMAL</v>
      </c>
      <c r="P994" t="s">
        <v>4682</v>
      </c>
      <c r="Q994" t="s">
        <v>4680</v>
      </c>
      <c r="R994" t="s">
        <v>4680</v>
      </c>
      <c r="S994">
        <v>1</v>
      </c>
      <c r="T994" t="s">
        <v>4680</v>
      </c>
    </row>
    <row r="995" spans="1:20" x14ac:dyDescent="0.35">
      <c r="A995" t="s">
        <v>1987</v>
      </c>
      <c r="B995">
        <v>32.774999999999999</v>
      </c>
      <c r="C995">
        <v>8.02</v>
      </c>
      <c r="D995" t="s">
        <v>4682</v>
      </c>
      <c r="E995" t="s">
        <v>4680</v>
      </c>
      <c r="F995" t="s">
        <v>4680</v>
      </c>
      <c r="G995">
        <v>2</v>
      </c>
      <c r="H995" t="s">
        <v>4680</v>
      </c>
      <c r="K995" t="s">
        <v>1987</v>
      </c>
      <c r="L995">
        <v>32.774999999999999</v>
      </c>
      <c r="M995" t="str">
        <f t="shared" si="30"/>
        <v>OVERWEIGHT</v>
      </c>
      <c r="N995">
        <v>8.02</v>
      </c>
      <c r="O995" t="str">
        <f t="shared" si="31"/>
        <v>DIABETES</v>
      </c>
      <c r="P995" t="s">
        <v>4682</v>
      </c>
      <c r="Q995" t="s">
        <v>4680</v>
      </c>
      <c r="R995" t="s">
        <v>4680</v>
      </c>
      <c r="S995">
        <v>2</v>
      </c>
      <c r="T995" t="s">
        <v>4680</v>
      </c>
    </row>
    <row r="996" spans="1:20" x14ac:dyDescent="0.35">
      <c r="A996" t="s">
        <v>1989</v>
      </c>
      <c r="B996">
        <v>29.83</v>
      </c>
      <c r="C996">
        <v>7.2</v>
      </c>
      <c r="D996" t="s">
        <v>4682</v>
      </c>
      <c r="E996" t="s">
        <v>4680</v>
      </c>
      <c r="F996" t="s">
        <v>4680</v>
      </c>
      <c r="G996" t="s">
        <v>4681</v>
      </c>
      <c r="H996" t="s">
        <v>4680</v>
      </c>
      <c r="K996" t="s">
        <v>1989</v>
      </c>
      <c r="L996">
        <v>29.83</v>
      </c>
      <c r="M996" t="str">
        <f t="shared" si="30"/>
        <v>OBESITY</v>
      </c>
      <c r="N996">
        <v>7.2</v>
      </c>
      <c r="O996" t="str">
        <f t="shared" si="31"/>
        <v>DIABETES</v>
      </c>
      <c r="P996" t="s">
        <v>4682</v>
      </c>
      <c r="Q996" t="s">
        <v>4680</v>
      </c>
      <c r="R996" t="s">
        <v>4680</v>
      </c>
      <c r="S996" t="s">
        <v>4681</v>
      </c>
      <c r="T996" t="s">
        <v>4680</v>
      </c>
    </row>
    <row r="997" spans="1:20" x14ac:dyDescent="0.35">
      <c r="A997" t="s">
        <v>1991</v>
      </c>
      <c r="B997">
        <v>28.31</v>
      </c>
      <c r="C997">
        <v>4.55</v>
      </c>
      <c r="D997" t="s">
        <v>4680</v>
      </c>
      <c r="E997" t="s">
        <v>4682</v>
      </c>
      <c r="F997" t="s">
        <v>4680</v>
      </c>
      <c r="G997">
        <v>1</v>
      </c>
      <c r="H997" t="s">
        <v>4680</v>
      </c>
      <c r="K997" t="s">
        <v>1991</v>
      </c>
      <c r="L997">
        <v>28.31</v>
      </c>
      <c r="M997" t="str">
        <f t="shared" si="30"/>
        <v>OBESITY</v>
      </c>
      <c r="N997">
        <v>4.55</v>
      </c>
      <c r="O997" t="str">
        <f t="shared" si="31"/>
        <v>NORMAL</v>
      </c>
      <c r="P997" t="s">
        <v>4680</v>
      </c>
      <c r="Q997" t="s">
        <v>4682</v>
      </c>
      <c r="R997" t="s">
        <v>4680</v>
      </c>
      <c r="S997">
        <v>1</v>
      </c>
      <c r="T997" t="s">
        <v>4680</v>
      </c>
    </row>
    <row r="998" spans="1:20" x14ac:dyDescent="0.35">
      <c r="A998" t="s">
        <v>1993</v>
      </c>
      <c r="B998">
        <v>29.79</v>
      </c>
      <c r="C998">
        <v>9.0299999999999994</v>
      </c>
      <c r="D998" t="s">
        <v>4680</v>
      </c>
      <c r="E998" t="s">
        <v>4680</v>
      </c>
      <c r="F998" t="s">
        <v>4680</v>
      </c>
      <c r="G998" t="s">
        <v>4681</v>
      </c>
      <c r="H998" t="s">
        <v>4680</v>
      </c>
      <c r="K998" t="s">
        <v>1993</v>
      </c>
      <c r="L998">
        <v>29.79</v>
      </c>
      <c r="M998" t="str">
        <f t="shared" si="30"/>
        <v>OBESITY</v>
      </c>
      <c r="N998">
        <v>9.0299999999999994</v>
      </c>
      <c r="O998" t="str">
        <f t="shared" si="31"/>
        <v>DIABETES</v>
      </c>
      <c r="P998" t="s">
        <v>4680</v>
      </c>
      <c r="Q998" t="s">
        <v>4680</v>
      </c>
      <c r="R998" t="s">
        <v>4680</v>
      </c>
      <c r="S998" t="s">
        <v>4681</v>
      </c>
      <c r="T998" t="s">
        <v>4680</v>
      </c>
    </row>
    <row r="999" spans="1:20" x14ac:dyDescent="0.35">
      <c r="A999" t="s">
        <v>1995</v>
      </c>
      <c r="B999">
        <v>36.6</v>
      </c>
      <c r="C999">
        <v>5.2</v>
      </c>
      <c r="D999" t="s">
        <v>4682</v>
      </c>
      <c r="E999" t="s">
        <v>4680</v>
      </c>
      <c r="F999" t="s">
        <v>4683</v>
      </c>
      <c r="G999">
        <v>1</v>
      </c>
      <c r="H999" t="s">
        <v>4680</v>
      </c>
      <c r="K999" t="s">
        <v>1995</v>
      </c>
      <c r="L999">
        <v>36.6</v>
      </c>
      <c r="M999" t="str">
        <f t="shared" si="30"/>
        <v>OVERWEIGHT</v>
      </c>
      <c r="N999">
        <v>5.2</v>
      </c>
      <c r="O999" t="str">
        <f t="shared" si="31"/>
        <v>NORMAL</v>
      </c>
      <c r="P999" t="s">
        <v>4682</v>
      </c>
      <c r="Q999" t="s">
        <v>4680</v>
      </c>
      <c r="R999" t="s">
        <v>4683</v>
      </c>
      <c r="S999">
        <v>1</v>
      </c>
      <c r="T999" t="s">
        <v>4680</v>
      </c>
    </row>
    <row r="1000" spans="1:20" x14ac:dyDescent="0.35">
      <c r="A1000" t="s">
        <v>1997</v>
      </c>
      <c r="B1000">
        <v>35.93</v>
      </c>
      <c r="C1000">
        <v>8.3000000000000007</v>
      </c>
      <c r="D1000" t="s">
        <v>4682</v>
      </c>
      <c r="E1000" t="s">
        <v>4680</v>
      </c>
      <c r="F1000" t="s">
        <v>4680</v>
      </c>
      <c r="G1000" t="s">
        <v>4681</v>
      </c>
      <c r="H1000" t="s">
        <v>4680</v>
      </c>
      <c r="K1000" t="s">
        <v>1997</v>
      </c>
      <c r="L1000">
        <v>35.93</v>
      </c>
      <c r="M1000" t="str">
        <f t="shared" si="30"/>
        <v>OVERWEIGHT</v>
      </c>
      <c r="N1000">
        <v>8.3000000000000007</v>
      </c>
      <c r="O1000" t="str">
        <f t="shared" si="31"/>
        <v>DIABETES</v>
      </c>
      <c r="P1000" t="s">
        <v>4682</v>
      </c>
      <c r="Q1000" t="s">
        <v>4680</v>
      </c>
      <c r="R1000" t="s">
        <v>4680</v>
      </c>
      <c r="S1000" t="s">
        <v>4681</v>
      </c>
      <c r="T1000" t="s">
        <v>4680</v>
      </c>
    </row>
    <row r="1001" spans="1:20" x14ac:dyDescent="0.35">
      <c r="A1001" t="s">
        <v>1999</v>
      </c>
      <c r="B1001">
        <v>28.6</v>
      </c>
      <c r="C1001">
        <v>5.56</v>
      </c>
      <c r="D1001" t="s">
        <v>4682</v>
      </c>
      <c r="E1001" t="s">
        <v>4680</v>
      </c>
      <c r="F1001" t="s">
        <v>4683</v>
      </c>
      <c r="G1001">
        <v>1</v>
      </c>
      <c r="H1001" t="s">
        <v>4680</v>
      </c>
      <c r="K1001" t="s">
        <v>1999</v>
      </c>
      <c r="L1001">
        <v>28.6</v>
      </c>
      <c r="M1001" t="str">
        <f t="shared" si="30"/>
        <v>OBESITY</v>
      </c>
      <c r="N1001">
        <v>5.56</v>
      </c>
      <c r="O1001" t="str">
        <f t="shared" si="31"/>
        <v>NORMAL</v>
      </c>
      <c r="P1001" t="s">
        <v>4682</v>
      </c>
      <c r="Q1001" t="s">
        <v>4680</v>
      </c>
      <c r="R1001" t="s">
        <v>4683</v>
      </c>
      <c r="S1001">
        <v>1</v>
      </c>
      <c r="T1001" t="s">
        <v>4680</v>
      </c>
    </row>
    <row r="1002" spans="1:20" x14ac:dyDescent="0.35">
      <c r="A1002" t="s">
        <v>2001</v>
      </c>
      <c r="B1002">
        <v>39.17</v>
      </c>
      <c r="C1002">
        <v>4.1500000000000004</v>
      </c>
      <c r="D1002" t="s">
        <v>4680</v>
      </c>
      <c r="E1002" t="s">
        <v>4680</v>
      </c>
      <c r="F1002" t="s">
        <v>4680</v>
      </c>
      <c r="G1002" t="s">
        <v>4681</v>
      </c>
      <c r="H1002" t="s">
        <v>4680</v>
      </c>
      <c r="K1002" t="s">
        <v>2001</v>
      </c>
      <c r="L1002">
        <v>39.17</v>
      </c>
      <c r="M1002" t="str">
        <f t="shared" si="30"/>
        <v>OVERWEIGHT</v>
      </c>
      <c r="N1002">
        <v>4.1500000000000004</v>
      </c>
      <c r="O1002" t="str">
        <f t="shared" si="31"/>
        <v>NORMAL</v>
      </c>
      <c r="P1002" t="s">
        <v>4680</v>
      </c>
      <c r="Q1002" t="s">
        <v>4680</v>
      </c>
      <c r="R1002" t="s">
        <v>4680</v>
      </c>
      <c r="S1002" t="s">
        <v>4681</v>
      </c>
      <c r="T1002" t="s">
        <v>4680</v>
      </c>
    </row>
    <row r="1003" spans="1:20" x14ac:dyDescent="0.35">
      <c r="A1003" t="s">
        <v>2003</v>
      </c>
      <c r="B1003">
        <v>26.41</v>
      </c>
      <c r="C1003">
        <v>5.99</v>
      </c>
      <c r="D1003" t="s">
        <v>4682</v>
      </c>
      <c r="E1003" t="s">
        <v>4680</v>
      </c>
      <c r="F1003" t="s">
        <v>4683</v>
      </c>
      <c r="G1003">
        <v>1</v>
      </c>
      <c r="H1003" t="s">
        <v>4680</v>
      </c>
      <c r="K1003" t="s">
        <v>2003</v>
      </c>
      <c r="L1003">
        <v>26.41</v>
      </c>
      <c r="M1003" t="str">
        <f t="shared" si="30"/>
        <v>OBESITY</v>
      </c>
      <c r="N1003">
        <v>5.99</v>
      </c>
      <c r="O1003" t="str">
        <f t="shared" si="31"/>
        <v>PREDIABETES</v>
      </c>
      <c r="P1003" t="s">
        <v>4682</v>
      </c>
      <c r="Q1003" t="s">
        <v>4680</v>
      </c>
      <c r="R1003" t="s">
        <v>4683</v>
      </c>
      <c r="S1003">
        <v>1</v>
      </c>
      <c r="T1003" t="s">
        <v>4680</v>
      </c>
    </row>
    <row r="1004" spans="1:20" x14ac:dyDescent="0.35">
      <c r="A1004" t="s">
        <v>2005</v>
      </c>
      <c r="B1004">
        <v>30.63</v>
      </c>
      <c r="C1004">
        <v>5.8</v>
      </c>
      <c r="D1004" t="s">
        <v>4682</v>
      </c>
      <c r="E1004" t="s">
        <v>4680</v>
      </c>
      <c r="F1004" t="s">
        <v>4680</v>
      </c>
      <c r="G1004" t="s">
        <v>4681</v>
      </c>
      <c r="H1004" t="s">
        <v>4680</v>
      </c>
      <c r="K1004" t="s">
        <v>2005</v>
      </c>
      <c r="L1004">
        <v>30.63</v>
      </c>
      <c r="M1004" t="str">
        <f t="shared" si="30"/>
        <v>OVERWEIGHT</v>
      </c>
      <c r="N1004">
        <v>5.8</v>
      </c>
      <c r="O1004" t="str">
        <f t="shared" si="31"/>
        <v>PREDIABETES</v>
      </c>
      <c r="P1004" t="s">
        <v>4682</v>
      </c>
      <c r="Q1004" t="s">
        <v>4680</v>
      </c>
      <c r="R1004" t="s">
        <v>4680</v>
      </c>
      <c r="S1004" t="s">
        <v>4681</v>
      </c>
      <c r="T1004" t="s">
        <v>4680</v>
      </c>
    </row>
    <row r="1005" spans="1:20" x14ac:dyDescent="0.35">
      <c r="A1005" t="s">
        <v>2007</v>
      </c>
      <c r="B1005">
        <v>31.73</v>
      </c>
      <c r="C1005">
        <v>7.32</v>
      </c>
      <c r="D1005" t="s">
        <v>4682</v>
      </c>
      <c r="E1005" t="s">
        <v>4680</v>
      </c>
      <c r="F1005" t="s">
        <v>4680</v>
      </c>
      <c r="G1005">
        <v>2</v>
      </c>
      <c r="H1005" t="s">
        <v>4680</v>
      </c>
      <c r="K1005" t="s">
        <v>2007</v>
      </c>
      <c r="L1005">
        <v>31.73</v>
      </c>
      <c r="M1005" t="str">
        <f t="shared" si="30"/>
        <v>OVERWEIGHT</v>
      </c>
      <c r="N1005">
        <v>7.32</v>
      </c>
      <c r="O1005" t="str">
        <f t="shared" si="31"/>
        <v>DIABETES</v>
      </c>
      <c r="P1005" t="s">
        <v>4682</v>
      </c>
      <c r="Q1005" t="s">
        <v>4680</v>
      </c>
      <c r="R1005" t="s">
        <v>4680</v>
      </c>
      <c r="S1005">
        <v>2</v>
      </c>
      <c r="T1005" t="s">
        <v>4680</v>
      </c>
    </row>
    <row r="1006" spans="1:20" x14ac:dyDescent="0.35">
      <c r="A1006" t="s">
        <v>2009</v>
      </c>
      <c r="B1006">
        <v>30.7</v>
      </c>
      <c r="C1006">
        <v>5.16</v>
      </c>
      <c r="D1006" t="s">
        <v>4680</v>
      </c>
      <c r="E1006" t="s">
        <v>4680</v>
      </c>
      <c r="F1006" t="s">
        <v>4680</v>
      </c>
      <c r="G1006">
        <v>2</v>
      </c>
      <c r="H1006" t="s">
        <v>4680</v>
      </c>
      <c r="K1006" t="s">
        <v>2009</v>
      </c>
      <c r="L1006">
        <v>30.7</v>
      </c>
      <c r="M1006" t="str">
        <f t="shared" si="30"/>
        <v>OVERWEIGHT</v>
      </c>
      <c r="N1006">
        <v>5.16</v>
      </c>
      <c r="O1006" t="str">
        <f t="shared" si="31"/>
        <v>NORMAL</v>
      </c>
      <c r="P1006" t="s">
        <v>4680</v>
      </c>
      <c r="Q1006" t="s">
        <v>4680</v>
      </c>
      <c r="R1006" t="s">
        <v>4680</v>
      </c>
      <c r="S1006">
        <v>2</v>
      </c>
      <c r="T1006" t="s">
        <v>4680</v>
      </c>
    </row>
    <row r="1007" spans="1:20" x14ac:dyDescent="0.35">
      <c r="A1007" t="s">
        <v>2011</v>
      </c>
      <c r="B1007">
        <v>25.934999999999999</v>
      </c>
      <c r="C1007">
        <v>5.96</v>
      </c>
      <c r="D1007" t="s">
        <v>4682</v>
      </c>
      <c r="E1007" t="s">
        <v>4680</v>
      </c>
      <c r="F1007" t="s">
        <v>4680</v>
      </c>
      <c r="G1007">
        <v>2</v>
      </c>
      <c r="H1007" t="s">
        <v>4680</v>
      </c>
      <c r="K1007" t="s">
        <v>2011</v>
      </c>
      <c r="L1007">
        <v>25.934999999999999</v>
      </c>
      <c r="M1007" t="str">
        <f t="shared" si="30"/>
        <v>OBESITY</v>
      </c>
      <c r="N1007">
        <v>5.96</v>
      </c>
      <c r="O1007" t="str">
        <f t="shared" si="31"/>
        <v>PREDIABETES</v>
      </c>
      <c r="P1007" t="s">
        <v>4682</v>
      </c>
      <c r="Q1007" t="s">
        <v>4680</v>
      </c>
      <c r="R1007" t="s">
        <v>4680</v>
      </c>
      <c r="S1007">
        <v>2</v>
      </c>
      <c r="T1007" t="s">
        <v>4680</v>
      </c>
    </row>
    <row r="1008" spans="1:20" x14ac:dyDescent="0.35">
      <c r="A1008" t="s">
        <v>2013</v>
      </c>
      <c r="B1008">
        <v>35.9</v>
      </c>
      <c r="C1008">
        <v>4.8499999999999996</v>
      </c>
      <c r="D1008" t="s">
        <v>4682</v>
      </c>
      <c r="E1008" t="s">
        <v>4680</v>
      </c>
      <c r="F1008" t="s">
        <v>4683</v>
      </c>
      <c r="G1008">
        <v>1</v>
      </c>
      <c r="H1008" t="s">
        <v>4680</v>
      </c>
      <c r="K1008" t="s">
        <v>2013</v>
      </c>
      <c r="L1008">
        <v>35.9</v>
      </c>
      <c r="M1008" t="str">
        <f t="shared" si="30"/>
        <v>OVERWEIGHT</v>
      </c>
      <c r="N1008">
        <v>4.8499999999999996</v>
      </c>
      <c r="O1008" t="str">
        <f t="shared" si="31"/>
        <v>NORMAL</v>
      </c>
      <c r="P1008" t="s">
        <v>4682</v>
      </c>
      <c r="Q1008" t="s">
        <v>4680</v>
      </c>
      <c r="R1008" t="s">
        <v>4683</v>
      </c>
      <c r="S1008">
        <v>1</v>
      </c>
      <c r="T1008" t="s">
        <v>4680</v>
      </c>
    </row>
    <row r="1009" spans="1:20" x14ac:dyDescent="0.35">
      <c r="A1009" t="s">
        <v>2015</v>
      </c>
      <c r="B1009">
        <v>26.7</v>
      </c>
      <c r="C1009">
        <v>5.09</v>
      </c>
      <c r="D1009" t="s">
        <v>4682</v>
      </c>
      <c r="E1009" t="s">
        <v>4680</v>
      </c>
      <c r="F1009" t="s">
        <v>4683</v>
      </c>
      <c r="G1009">
        <v>1</v>
      </c>
      <c r="H1009" t="s">
        <v>4680</v>
      </c>
      <c r="K1009" t="s">
        <v>2015</v>
      </c>
      <c r="L1009">
        <v>26.7</v>
      </c>
      <c r="M1009" t="str">
        <f t="shared" si="30"/>
        <v>OBESITY</v>
      </c>
      <c r="N1009">
        <v>5.09</v>
      </c>
      <c r="O1009" t="str">
        <f t="shared" si="31"/>
        <v>NORMAL</v>
      </c>
      <c r="P1009" t="s">
        <v>4682</v>
      </c>
      <c r="Q1009" t="s">
        <v>4680</v>
      </c>
      <c r="R1009" t="s">
        <v>4683</v>
      </c>
      <c r="S1009">
        <v>1</v>
      </c>
      <c r="T1009" t="s">
        <v>4680</v>
      </c>
    </row>
    <row r="1010" spans="1:20" x14ac:dyDescent="0.35">
      <c r="A1010" t="s">
        <v>2017</v>
      </c>
      <c r="B1010">
        <v>33.71</v>
      </c>
      <c r="C1010">
        <v>4.9400000000000004</v>
      </c>
      <c r="D1010" t="s">
        <v>4680</v>
      </c>
      <c r="E1010" t="s">
        <v>4680</v>
      </c>
      <c r="F1010" t="s">
        <v>4680</v>
      </c>
      <c r="G1010" t="s">
        <v>4681</v>
      </c>
      <c r="H1010" t="s">
        <v>4680</v>
      </c>
      <c r="K1010" t="s">
        <v>2017</v>
      </c>
      <c r="L1010">
        <v>33.71</v>
      </c>
      <c r="M1010" t="str">
        <f t="shared" si="30"/>
        <v>OVERWEIGHT</v>
      </c>
      <c r="N1010">
        <v>4.9400000000000004</v>
      </c>
      <c r="O1010" t="str">
        <f t="shared" si="31"/>
        <v>NORMAL</v>
      </c>
      <c r="P1010" t="s">
        <v>4680</v>
      </c>
      <c r="Q1010" t="s">
        <v>4680</v>
      </c>
      <c r="R1010" t="s">
        <v>4680</v>
      </c>
      <c r="S1010" t="s">
        <v>4681</v>
      </c>
      <c r="T1010" t="s">
        <v>4680</v>
      </c>
    </row>
    <row r="1011" spans="1:20" x14ac:dyDescent="0.35">
      <c r="A1011" t="s">
        <v>2019</v>
      </c>
      <c r="B1011">
        <v>41.91</v>
      </c>
      <c r="C1011">
        <v>4.92</v>
      </c>
      <c r="D1011" t="s">
        <v>4682</v>
      </c>
      <c r="E1011" t="s">
        <v>4680</v>
      </c>
      <c r="F1011" t="s">
        <v>4680</v>
      </c>
      <c r="G1011">
        <v>2</v>
      </c>
      <c r="H1011" t="s">
        <v>4680</v>
      </c>
      <c r="K1011" t="s">
        <v>2019</v>
      </c>
      <c r="L1011">
        <v>41.91</v>
      </c>
      <c r="M1011" t="str">
        <f t="shared" si="30"/>
        <v>OVERWEIGHT</v>
      </c>
      <c r="N1011">
        <v>4.92</v>
      </c>
      <c r="O1011" t="str">
        <f t="shared" si="31"/>
        <v>NORMAL</v>
      </c>
      <c r="P1011" t="s">
        <v>4682</v>
      </c>
      <c r="Q1011" t="s">
        <v>4680</v>
      </c>
      <c r="R1011" t="s">
        <v>4680</v>
      </c>
      <c r="S1011">
        <v>2</v>
      </c>
      <c r="T1011" t="s">
        <v>4680</v>
      </c>
    </row>
    <row r="1012" spans="1:20" x14ac:dyDescent="0.35">
      <c r="A1012" t="s">
        <v>2021</v>
      </c>
      <c r="B1012">
        <v>39.82</v>
      </c>
      <c r="C1012">
        <v>6.05</v>
      </c>
      <c r="D1012" t="s">
        <v>4682</v>
      </c>
      <c r="E1012" t="s">
        <v>4680</v>
      </c>
      <c r="F1012" t="s">
        <v>4680</v>
      </c>
      <c r="G1012">
        <v>2</v>
      </c>
      <c r="H1012" t="s">
        <v>4680</v>
      </c>
      <c r="K1012" t="s">
        <v>2021</v>
      </c>
      <c r="L1012">
        <v>39.82</v>
      </c>
      <c r="M1012" t="str">
        <f t="shared" si="30"/>
        <v>OVERWEIGHT</v>
      </c>
      <c r="N1012">
        <v>6.05</v>
      </c>
      <c r="O1012" t="str">
        <f t="shared" si="31"/>
        <v>PREDIABETES</v>
      </c>
      <c r="P1012" t="s">
        <v>4682</v>
      </c>
      <c r="Q1012" t="s">
        <v>4680</v>
      </c>
      <c r="R1012" t="s">
        <v>4680</v>
      </c>
      <c r="S1012">
        <v>2</v>
      </c>
      <c r="T1012" t="s">
        <v>4680</v>
      </c>
    </row>
    <row r="1013" spans="1:20" x14ac:dyDescent="0.35">
      <c r="A1013" t="s">
        <v>2023</v>
      </c>
      <c r="B1013">
        <v>28.12</v>
      </c>
      <c r="C1013">
        <v>4.67</v>
      </c>
      <c r="D1013" t="s">
        <v>4680</v>
      </c>
      <c r="E1013" t="s">
        <v>4680</v>
      </c>
      <c r="F1013" t="s">
        <v>4680</v>
      </c>
      <c r="G1013">
        <v>2</v>
      </c>
      <c r="H1013" t="s">
        <v>4680</v>
      </c>
      <c r="K1013" t="s">
        <v>2023</v>
      </c>
      <c r="L1013">
        <v>28.12</v>
      </c>
      <c r="M1013" t="str">
        <f t="shared" si="30"/>
        <v>OBESITY</v>
      </c>
      <c r="N1013">
        <v>4.67</v>
      </c>
      <c r="O1013" t="str">
        <f t="shared" si="31"/>
        <v>NORMAL</v>
      </c>
      <c r="P1013" t="s">
        <v>4680</v>
      </c>
      <c r="Q1013" t="s">
        <v>4680</v>
      </c>
      <c r="R1013" t="s">
        <v>4680</v>
      </c>
      <c r="S1013">
        <v>2</v>
      </c>
      <c r="T1013" t="s">
        <v>4680</v>
      </c>
    </row>
    <row r="1014" spans="1:20" x14ac:dyDescent="0.35">
      <c r="A1014" t="s">
        <v>2025</v>
      </c>
      <c r="B1014">
        <v>26.98</v>
      </c>
      <c r="C1014">
        <v>9.81</v>
      </c>
      <c r="D1014" t="s">
        <v>4682</v>
      </c>
      <c r="E1014" t="s">
        <v>4680</v>
      </c>
      <c r="F1014" t="s">
        <v>4680</v>
      </c>
      <c r="G1014" t="s">
        <v>4681</v>
      </c>
      <c r="H1014" t="s">
        <v>4680</v>
      </c>
      <c r="K1014" t="s">
        <v>2025</v>
      </c>
      <c r="L1014">
        <v>26.98</v>
      </c>
      <c r="M1014" t="str">
        <f t="shared" si="30"/>
        <v>OBESITY</v>
      </c>
      <c r="N1014">
        <v>9.81</v>
      </c>
      <c r="O1014" t="str">
        <f t="shared" si="31"/>
        <v>DIABETES</v>
      </c>
      <c r="P1014" t="s">
        <v>4682</v>
      </c>
      <c r="Q1014" t="s">
        <v>4680</v>
      </c>
      <c r="R1014" t="s">
        <v>4680</v>
      </c>
      <c r="S1014" t="s">
        <v>4681</v>
      </c>
      <c r="T1014" t="s">
        <v>4680</v>
      </c>
    </row>
    <row r="1015" spans="1:20" x14ac:dyDescent="0.35">
      <c r="A1015" t="s">
        <v>2027</v>
      </c>
      <c r="B1015">
        <v>27.2</v>
      </c>
      <c r="C1015">
        <v>6.06</v>
      </c>
      <c r="D1015" t="s">
        <v>4682</v>
      </c>
      <c r="E1015" t="s">
        <v>4680</v>
      </c>
      <c r="F1015" t="s">
        <v>4680</v>
      </c>
      <c r="G1015">
        <v>2</v>
      </c>
      <c r="H1015" t="s">
        <v>4680</v>
      </c>
      <c r="K1015" t="s">
        <v>2027</v>
      </c>
      <c r="L1015">
        <v>27.2</v>
      </c>
      <c r="M1015" t="str">
        <f t="shared" si="30"/>
        <v>OBESITY</v>
      </c>
      <c r="N1015">
        <v>6.06</v>
      </c>
      <c r="O1015" t="str">
        <f t="shared" si="31"/>
        <v>PREDIABETES</v>
      </c>
      <c r="P1015" t="s">
        <v>4682</v>
      </c>
      <c r="Q1015" t="s">
        <v>4680</v>
      </c>
      <c r="R1015" t="s">
        <v>4680</v>
      </c>
      <c r="S1015">
        <v>2</v>
      </c>
      <c r="T1015" t="s">
        <v>4680</v>
      </c>
    </row>
    <row r="1016" spans="1:20" x14ac:dyDescent="0.35">
      <c r="A1016" t="s">
        <v>2029</v>
      </c>
      <c r="B1016">
        <v>25.3</v>
      </c>
      <c r="C1016">
        <v>5.19</v>
      </c>
      <c r="D1016" t="s">
        <v>4682</v>
      </c>
      <c r="E1016" t="s">
        <v>4680</v>
      </c>
      <c r="F1016" t="s">
        <v>4680</v>
      </c>
      <c r="G1016">
        <v>2</v>
      </c>
      <c r="H1016" t="s">
        <v>4680</v>
      </c>
      <c r="K1016" t="s">
        <v>2029</v>
      </c>
      <c r="L1016">
        <v>25.3</v>
      </c>
      <c r="M1016" t="str">
        <f t="shared" si="30"/>
        <v>OBESITY</v>
      </c>
      <c r="N1016">
        <v>5.19</v>
      </c>
      <c r="O1016" t="str">
        <f t="shared" si="31"/>
        <v>NORMAL</v>
      </c>
      <c r="P1016" t="s">
        <v>4682</v>
      </c>
      <c r="Q1016" t="s">
        <v>4680</v>
      </c>
      <c r="R1016" t="s">
        <v>4680</v>
      </c>
      <c r="S1016">
        <v>2</v>
      </c>
      <c r="T1016" t="s">
        <v>4680</v>
      </c>
    </row>
    <row r="1017" spans="1:20" x14ac:dyDescent="0.35">
      <c r="A1017" t="s">
        <v>2031</v>
      </c>
      <c r="B1017">
        <v>30.25</v>
      </c>
      <c r="C1017">
        <v>10.16</v>
      </c>
      <c r="D1017" t="s">
        <v>4680</v>
      </c>
      <c r="E1017" t="s">
        <v>4680</v>
      </c>
      <c r="F1017" t="s">
        <v>4680</v>
      </c>
      <c r="G1017" t="s">
        <v>4681</v>
      </c>
      <c r="H1017" t="s">
        <v>4680</v>
      </c>
      <c r="K1017" t="s">
        <v>2031</v>
      </c>
      <c r="L1017">
        <v>30.25</v>
      </c>
      <c r="M1017" t="str">
        <f t="shared" si="30"/>
        <v>OVERWEIGHT</v>
      </c>
      <c r="N1017">
        <v>10.16</v>
      </c>
      <c r="O1017" t="str">
        <f t="shared" si="31"/>
        <v>DIABETES</v>
      </c>
      <c r="P1017" t="s">
        <v>4680</v>
      </c>
      <c r="Q1017" t="s">
        <v>4680</v>
      </c>
      <c r="R1017" t="s">
        <v>4680</v>
      </c>
      <c r="S1017" t="s">
        <v>4681</v>
      </c>
      <c r="T1017" t="s">
        <v>4680</v>
      </c>
    </row>
    <row r="1018" spans="1:20" x14ac:dyDescent="0.35">
      <c r="A1018" t="s">
        <v>2033</v>
      </c>
      <c r="B1018">
        <v>54</v>
      </c>
      <c r="C1018">
        <v>4.68</v>
      </c>
      <c r="D1018" t="s">
        <v>4682</v>
      </c>
      <c r="E1018" t="s">
        <v>4682</v>
      </c>
      <c r="F1018" t="s">
        <v>4680</v>
      </c>
      <c r="G1018">
        <v>2</v>
      </c>
      <c r="H1018" t="s">
        <v>4680</v>
      </c>
      <c r="K1018" t="s">
        <v>2033</v>
      </c>
      <c r="L1018">
        <v>54</v>
      </c>
      <c r="M1018" t="str">
        <f t="shared" si="30"/>
        <v>OVERWEIGHT</v>
      </c>
      <c r="N1018">
        <v>4.68</v>
      </c>
      <c r="O1018" t="str">
        <f t="shared" si="31"/>
        <v>NORMAL</v>
      </c>
      <c r="P1018" t="s">
        <v>4682</v>
      </c>
      <c r="Q1018" t="s">
        <v>4682</v>
      </c>
      <c r="R1018" t="s">
        <v>4680</v>
      </c>
      <c r="S1018">
        <v>2</v>
      </c>
      <c r="T1018" t="s">
        <v>4680</v>
      </c>
    </row>
    <row r="1019" spans="1:20" x14ac:dyDescent="0.35">
      <c r="A1019" t="s">
        <v>2035</v>
      </c>
      <c r="B1019">
        <v>51.86</v>
      </c>
      <c r="C1019">
        <v>5.32</v>
      </c>
      <c r="D1019" t="s">
        <v>4682</v>
      </c>
      <c r="E1019" t="s">
        <v>4680</v>
      </c>
      <c r="F1019" t="s">
        <v>4680</v>
      </c>
      <c r="G1019" t="s">
        <v>4681</v>
      </c>
      <c r="H1019" t="s">
        <v>4680</v>
      </c>
      <c r="K1019" t="s">
        <v>2035</v>
      </c>
      <c r="L1019">
        <v>51.86</v>
      </c>
      <c r="M1019" t="str">
        <f t="shared" si="30"/>
        <v>OVERWEIGHT</v>
      </c>
      <c r="N1019">
        <v>5.32</v>
      </c>
      <c r="O1019" t="str">
        <f t="shared" si="31"/>
        <v>NORMAL</v>
      </c>
      <c r="P1019" t="s">
        <v>4682</v>
      </c>
      <c r="Q1019" t="s">
        <v>4680</v>
      </c>
      <c r="R1019" t="s">
        <v>4680</v>
      </c>
      <c r="S1019" t="s">
        <v>4681</v>
      </c>
      <c r="T1019" t="s">
        <v>4680</v>
      </c>
    </row>
    <row r="1020" spans="1:20" x14ac:dyDescent="0.35">
      <c r="A1020" t="s">
        <v>2037</v>
      </c>
      <c r="B1020">
        <v>31.39</v>
      </c>
      <c r="C1020">
        <v>6.99</v>
      </c>
      <c r="D1020" t="s">
        <v>4680</v>
      </c>
      <c r="E1020" t="s">
        <v>4680</v>
      </c>
      <c r="F1020" t="s">
        <v>4680</v>
      </c>
      <c r="G1020" t="s">
        <v>4681</v>
      </c>
      <c r="H1020" t="s">
        <v>4680</v>
      </c>
      <c r="K1020" t="s">
        <v>2037</v>
      </c>
      <c r="L1020">
        <v>31.39</v>
      </c>
      <c r="M1020" t="str">
        <f t="shared" si="30"/>
        <v>OVERWEIGHT</v>
      </c>
      <c r="N1020">
        <v>6.99</v>
      </c>
      <c r="O1020" t="str">
        <f t="shared" si="31"/>
        <v>DIABETES</v>
      </c>
      <c r="P1020" t="s">
        <v>4680</v>
      </c>
      <c r="Q1020" t="s">
        <v>4680</v>
      </c>
      <c r="R1020" t="s">
        <v>4680</v>
      </c>
      <c r="S1020" t="s">
        <v>4681</v>
      </c>
      <c r="T1020" t="s">
        <v>4680</v>
      </c>
    </row>
    <row r="1021" spans="1:20" x14ac:dyDescent="0.35">
      <c r="A1021" t="s">
        <v>2039</v>
      </c>
      <c r="B1021">
        <v>39.97</v>
      </c>
      <c r="C1021">
        <v>5.55</v>
      </c>
      <c r="D1021" t="s">
        <v>4680</v>
      </c>
      <c r="E1021" t="s">
        <v>4680</v>
      </c>
      <c r="F1021" t="s">
        <v>4680</v>
      </c>
      <c r="G1021" t="s">
        <v>4681</v>
      </c>
      <c r="H1021" t="s">
        <v>4680</v>
      </c>
      <c r="K1021" t="s">
        <v>2039</v>
      </c>
      <c r="L1021">
        <v>39.97</v>
      </c>
      <c r="M1021" t="str">
        <f t="shared" si="30"/>
        <v>OVERWEIGHT</v>
      </c>
      <c r="N1021">
        <v>5.55</v>
      </c>
      <c r="O1021" t="str">
        <f t="shared" si="31"/>
        <v>NORMAL</v>
      </c>
      <c r="P1021" t="s">
        <v>4680</v>
      </c>
      <c r="Q1021" t="s">
        <v>4680</v>
      </c>
      <c r="R1021" t="s">
        <v>4680</v>
      </c>
      <c r="S1021" t="s">
        <v>4681</v>
      </c>
      <c r="T1021" t="s">
        <v>4680</v>
      </c>
    </row>
    <row r="1022" spans="1:20" x14ac:dyDescent="0.35">
      <c r="A1022" t="s">
        <v>2041</v>
      </c>
      <c r="B1022">
        <v>41.23</v>
      </c>
      <c r="C1022">
        <v>6.94</v>
      </c>
      <c r="D1022" t="s">
        <v>4680</v>
      </c>
      <c r="E1022" t="s">
        <v>4680</v>
      </c>
      <c r="F1022" t="s">
        <v>4680</v>
      </c>
      <c r="G1022" t="s">
        <v>4681</v>
      </c>
      <c r="H1022" t="s">
        <v>4680</v>
      </c>
      <c r="K1022" t="s">
        <v>2041</v>
      </c>
      <c r="L1022">
        <v>41.23</v>
      </c>
      <c r="M1022" t="str">
        <f t="shared" si="30"/>
        <v>OVERWEIGHT</v>
      </c>
      <c r="N1022">
        <v>6.94</v>
      </c>
      <c r="O1022" t="str">
        <f t="shared" si="31"/>
        <v>DIABETES</v>
      </c>
      <c r="P1022" t="s">
        <v>4680</v>
      </c>
      <c r="Q1022" t="s">
        <v>4680</v>
      </c>
      <c r="R1022" t="s">
        <v>4680</v>
      </c>
      <c r="S1022" t="s">
        <v>4681</v>
      </c>
      <c r="T1022" t="s">
        <v>4680</v>
      </c>
    </row>
    <row r="1023" spans="1:20" x14ac:dyDescent="0.35">
      <c r="A1023" t="s">
        <v>2043</v>
      </c>
      <c r="B1023">
        <v>49.45</v>
      </c>
      <c r="C1023">
        <v>4.2</v>
      </c>
      <c r="D1023" t="s">
        <v>4682</v>
      </c>
      <c r="E1023" t="s">
        <v>4680</v>
      </c>
      <c r="F1023" t="s">
        <v>4680</v>
      </c>
      <c r="G1023" t="s">
        <v>4681</v>
      </c>
      <c r="H1023" t="s">
        <v>4680</v>
      </c>
      <c r="K1023" t="s">
        <v>2043</v>
      </c>
      <c r="L1023">
        <v>49.45</v>
      </c>
      <c r="M1023" t="str">
        <f t="shared" si="30"/>
        <v>OVERWEIGHT</v>
      </c>
      <c r="N1023">
        <v>4.2</v>
      </c>
      <c r="O1023" t="str">
        <f t="shared" si="31"/>
        <v>NORMAL</v>
      </c>
      <c r="P1023" t="s">
        <v>4682</v>
      </c>
      <c r="Q1023" t="s">
        <v>4680</v>
      </c>
      <c r="R1023" t="s">
        <v>4680</v>
      </c>
      <c r="S1023" t="s">
        <v>4681</v>
      </c>
      <c r="T1023" t="s">
        <v>4680</v>
      </c>
    </row>
    <row r="1024" spans="1:20" x14ac:dyDescent="0.35">
      <c r="A1024" t="s">
        <v>2045</v>
      </c>
      <c r="B1024">
        <v>41.04</v>
      </c>
      <c r="C1024">
        <v>5.59</v>
      </c>
      <c r="D1024" t="s">
        <v>4680</v>
      </c>
      <c r="E1024" t="s">
        <v>4680</v>
      </c>
      <c r="F1024" t="s">
        <v>4680</v>
      </c>
      <c r="G1024" t="s">
        <v>4681</v>
      </c>
      <c r="H1024" t="s">
        <v>4680</v>
      </c>
      <c r="K1024" t="s">
        <v>2045</v>
      </c>
      <c r="L1024">
        <v>41.04</v>
      </c>
      <c r="M1024" t="str">
        <f t="shared" si="30"/>
        <v>OVERWEIGHT</v>
      </c>
      <c r="N1024">
        <v>5.59</v>
      </c>
      <c r="O1024" t="str">
        <f t="shared" si="31"/>
        <v>NORMAL</v>
      </c>
      <c r="P1024" t="s">
        <v>4680</v>
      </c>
      <c r="Q1024" t="s">
        <v>4680</v>
      </c>
      <c r="R1024" t="s">
        <v>4680</v>
      </c>
      <c r="S1024" t="s">
        <v>4681</v>
      </c>
      <c r="T1024" t="s">
        <v>4680</v>
      </c>
    </row>
    <row r="1025" spans="1:20" x14ac:dyDescent="0.35">
      <c r="A1025" t="s">
        <v>2047</v>
      </c>
      <c r="B1025">
        <v>27.93</v>
      </c>
      <c r="C1025">
        <v>9.9600000000000009</v>
      </c>
      <c r="D1025" t="s">
        <v>4680</v>
      </c>
      <c r="E1025" t="s">
        <v>4680</v>
      </c>
      <c r="F1025" t="s">
        <v>4680</v>
      </c>
      <c r="G1025" t="s">
        <v>4681</v>
      </c>
      <c r="H1025" t="s">
        <v>4680</v>
      </c>
      <c r="K1025" t="s">
        <v>2047</v>
      </c>
      <c r="L1025">
        <v>27.93</v>
      </c>
      <c r="M1025" t="str">
        <f t="shared" si="30"/>
        <v>OBESITY</v>
      </c>
      <c r="N1025">
        <v>9.9600000000000009</v>
      </c>
      <c r="O1025" t="str">
        <f t="shared" si="31"/>
        <v>DIABETES</v>
      </c>
      <c r="P1025" t="s">
        <v>4680</v>
      </c>
      <c r="Q1025" t="s">
        <v>4680</v>
      </c>
      <c r="R1025" t="s">
        <v>4680</v>
      </c>
      <c r="S1025" t="s">
        <v>4681</v>
      </c>
      <c r="T1025" t="s">
        <v>4680</v>
      </c>
    </row>
    <row r="1026" spans="1:20" x14ac:dyDescent="0.35">
      <c r="A1026" t="s">
        <v>2049</v>
      </c>
      <c r="B1026">
        <v>21.01</v>
      </c>
      <c r="C1026">
        <v>7.37</v>
      </c>
      <c r="D1026" t="s">
        <v>4680</v>
      </c>
      <c r="E1026" t="s">
        <v>4680</v>
      </c>
      <c r="F1026" t="s">
        <v>4680</v>
      </c>
      <c r="G1026" t="s">
        <v>4681</v>
      </c>
      <c r="H1026" t="s">
        <v>4680</v>
      </c>
      <c r="K1026" t="s">
        <v>2049</v>
      </c>
      <c r="L1026">
        <v>21.01</v>
      </c>
      <c r="M1026" t="str">
        <f t="shared" si="30"/>
        <v>Normal</v>
      </c>
      <c r="N1026">
        <v>7.37</v>
      </c>
      <c r="O1026" t="str">
        <f t="shared" si="31"/>
        <v>DIABETES</v>
      </c>
      <c r="P1026" t="s">
        <v>4680</v>
      </c>
      <c r="Q1026" t="s">
        <v>4680</v>
      </c>
      <c r="R1026" t="s">
        <v>4680</v>
      </c>
      <c r="S1026" t="s">
        <v>4681</v>
      </c>
      <c r="T1026" t="s">
        <v>4680</v>
      </c>
    </row>
    <row r="1027" spans="1:20" x14ac:dyDescent="0.35">
      <c r="A1027" t="s">
        <v>2051</v>
      </c>
      <c r="B1027">
        <v>52.37</v>
      </c>
      <c r="C1027">
        <v>5.0599999999999996</v>
      </c>
      <c r="D1027" t="s">
        <v>4682</v>
      </c>
      <c r="E1027" t="s">
        <v>4682</v>
      </c>
      <c r="F1027" t="s">
        <v>4680</v>
      </c>
      <c r="G1027">
        <v>2</v>
      </c>
      <c r="H1027" t="s">
        <v>4680</v>
      </c>
      <c r="K1027" t="s">
        <v>2051</v>
      </c>
      <c r="L1027">
        <v>52.37</v>
      </c>
      <c r="M1027" t="str">
        <f t="shared" si="30"/>
        <v>OVERWEIGHT</v>
      </c>
      <c r="N1027">
        <v>5.0599999999999996</v>
      </c>
      <c r="O1027" t="str">
        <f t="shared" si="31"/>
        <v>NORMAL</v>
      </c>
      <c r="P1027" t="s">
        <v>4682</v>
      </c>
      <c r="Q1027" t="s">
        <v>4682</v>
      </c>
      <c r="R1027" t="s">
        <v>4680</v>
      </c>
      <c r="S1027">
        <v>2</v>
      </c>
      <c r="T1027" t="s">
        <v>4680</v>
      </c>
    </row>
    <row r="1028" spans="1:20" x14ac:dyDescent="0.35">
      <c r="A1028" t="s">
        <v>2053</v>
      </c>
      <c r="B1028">
        <v>40.369999999999997</v>
      </c>
      <c r="C1028">
        <v>8.2100000000000009</v>
      </c>
      <c r="D1028" t="s">
        <v>4680</v>
      </c>
      <c r="E1028" t="s">
        <v>4680</v>
      </c>
      <c r="F1028" t="s">
        <v>4680</v>
      </c>
      <c r="G1028" t="s">
        <v>4681</v>
      </c>
      <c r="H1028" t="s">
        <v>4680</v>
      </c>
      <c r="K1028" t="s">
        <v>2053</v>
      </c>
      <c r="L1028">
        <v>40.369999999999997</v>
      </c>
      <c r="M1028" t="str">
        <f t="shared" ref="M1028:M1091" si="32">IF(L1028&lt;=18.5,"Underweight",IF(L1028&lt;=24.9,"Normal",IF(L1028&gt;=29.9,"OVERWEIGHT","OBESITY")))</f>
        <v>OVERWEIGHT</v>
      </c>
      <c r="N1028">
        <v>8.2100000000000009</v>
      </c>
      <c r="O1028" t="str">
        <f t="shared" ref="O1028:O1091" si="33">IF(N1028&lt;=5.7,"NORMAL",IF(N1028&lt;6.4,"PREDIABETES",IF(N1028&gt;=6.5,"DIABETES")))</f>
        <v>DIABETES</v>
      </c>
      <c r="P1028" t="s">
        <v>4680</v>
      </c>
      <c r="Q1028" t="s">
        <v>4680</v>
      </c>
      <c r="R1028" t="s">
        <v>4680</v>
      </c>
      <c r="S1028" t="s">
        <v>4681</v>
      </c>
      <c r="T1028" t="s">
        <v>4680</v>
      </c>
    </row>
    <row r="1029" spans="1:20" x14ac:dyDescent="0.35">
      <c r="A1029" t="s">
        <v>2055</v>
      </c>
      <c r="B1029">
        <v>41.47</v>
      </c>
      <c r="C1029">
        <v>10.34</v>
      </c>
      <c r="D1029" t="s">
        <v>4680</v>
      </c>
      <c r="E1029" t="s">
        <v>4680</v>
      </c>
      <c r="F1029" t="s">
        <v>4680</v>
      </c>
      <c r="G1029">
        <v>2</v>
      </c>
      <c r="H1029" t="s">
        <v>4680</v>
      </c>
      <c r="K1029" t="s">
        <v>2055</v>
      </c>
      <c r="L1029">
        <v>41.47</v>
      </c>
      <c r="M1029" t="str">
        <f t="shared" si="32"/>
        <v>OVERWEIGHT</v>
      </c>
      <c r="N1029">
        <v>10.34</v>
      </c>
      <c r="O1029" t="str">
        <f t="shared" si="33"/>
        <v>DIABETES</v>
      </c>
      <c r="P1029" t="s">
        <v>4680</v>
      </c>
      <c r="Q1029" t="s">
        <v>4680</v>
      </c>
      <c r="R1029" t="s">
        <v>4680</v>
      </c>
      <c r="S1029">
        <v>2</v>
      </c>
      <c r="T1029" t="s">
        <v>4680</v>
      </c>
    </row>
    <row r="1030" spans="1:20" x14ac:dyDescent="0.35">
      <c r="A1030" t="s">
        <v>2057</v>
      </c>
      <c r="B1030">
        <v>33.725000000000001</v>
      </c>
      <c r="C1030">
        <v>5.51</v>
      </c>
      <c r="D1030" t="s">
        <v>4682</v>
      </c>
      <c r="E1030" t="s">
        <v>4680</v>
      </c>
      <c r="F1030" t="s">
        <v>4680</v>
      </c>
      <c r="G1030">
        <v>2</v>
      </c>
      <c r="H1030" t="s">
        <v>4680</v>
      </c>
      <c r="K1030" t="s">
        <v>2057</v>
      </c>
      <c r="L1030">
        <v>33.725000000000001</v>
      </c>
      <c r="M1030" t="str">
        <f t="shared" si="32"/>
        <v>OVERWEIGHT</v>
      </c>
      <c r="N1030">
        <v>5.51</v>
      </c>
      <c r="O1030" t="str">
        <f t="shared" si="33"/>
        <v>NORMAL</v>
      </c>
      <c r="P1030" t="s">
        <v>4682</v>
      </c>
      <c r="Q1030" t="s">
        <v>4680</v>
      </c>
      <c r="R1030" t="s">
        <v>4680</v>
      </c>
      <c r="S1030">
        <v>2</v>
      </c>
      <c r="T1030" t="s">
        <v>4680</v>
      </c>
    </row>
    <row r="1031" spans="1:20" x14ac:dyDescent="0.35">
      <c r="A1031" t="s">
        <v>2059</v>
      </c>
      <c r="B1031">
        <v>28.1</v>
      </c>
      <c r="C1031">
        <v>11.2</v>
      </c>
      <c r="D1031" t="s">
        <v>4680</v>
      </c>
      <c r="E1031" t="s">
        <v>4680</v>
      </c>
      <c r="F1031" t="s">
        <v>4680</v>
      </c>
      <c r="G1031" t="s">
        <v>4681</v>
      </c>
      <c r="H1031" t="s">
        <v>4680</v>
      </c>
      <c r="K1031" t="s">
        <v>2059</v>
      </c>
      <c r="L1031">
        <v>28.1</v>
      </c>
      <c r="M1031" t="str">
        <f t="shared" si="32"/>
        <v>OBESITY</v>
      </c>
      <c r="N1031">
        <v>11.2</v>
      </c>
      <c r="O1031" t="str">
        <f t="shared" si="33"/>
        <v>DIABETES</v>
      </c>
      <c r="P1031" t="s">
        <v>4680</v>
      </c>
      <c r="Q1031" t="s">
        <v>4680</v>
      </c>
      <c r="R1031" t="s">
        <v>4680</v>
      </c>
      <c r="S1031" t="s">
        <v>4681</v>
      </c>
      <c r="T1031" t="s">
        <v>4680</v>
      </c>
    </row>
    <row r="1032" spans="1:20" x14ac:dyDescent="0.35">
      <c r="A1032" t="s">
        <v>2061</v>
      </c>
      <c r="B1032">
        <v>37.43</v>
      </c>
      <c r="C1032">
        <v>4.3499999999999996</v>
      </c>
      <c r="D1032" t="s">
        <v>4682</v>
      </c>
      <c r="E1032" t="s">
        <v>4680</v>
      </c>
      <c r="F1032" t="s">
        <v>4683</v>
      </c>
      <c r="G1032">
        <v>1</v>
      </c>
      <c r="H1032" t="s">
        <v>4680</v>
      </c>
      <c r="K1032" t="s">
        <v>2061</v>
      </c>
      <c r="L1032">
        <v>37.43</v>
      </c>
      <c r="M1032" t="str">
        <f t="shared" si="32"/>
        <v>OVERWEIGHT</v>
      </c>
      <c r="N1032">
        <v>4.3499999999999996</v>
      </c>
      <c r="O1032" t="str">
        <f t="shared" si="33"/>
        <v>NORMAL</v>
      </c>
      <c r="P1032" t="s">
        <v>4682</v>
      </c>
      <c r="Q1032" t="s">
        <v>4680</v>
      </c>
      <c r="R1032" t="s">
        <v>4683</v>
      </c>
      <c r="S1032">
        <v>1</v>
      </c>
      <c r="T1032" t="s">
        <v>4680</v>
      </c>
    </row>
    <row r="1033" spans="1:20" x14ac:dyDescent="0.35">
      <c r="A1033" t="s">
        <v>2063</v>
      </c>
      <c r="B1033">
        <v>23.7</v>
      </c>
      <c r="C1033">
        <v>10.45</v>
      </c>
      <c r="D1033" t="s">
        <v>4680</v>
      </c>
      <c r="E1033" t="s">
        <v>4680</v>
      </c>
      <c r="F1033" t="s">
        <v>4680</v>
      </c>
      <c r="G1033" t="s">
        <v>4681</v>
      </c>
      <c r="H1033" t="s">
        <v>4680</v>
      </c>
      <c r="K1033" t="s">
        <v>2063</v>
      </c>
      <c r="L1033">
        <v>23.7</v>
      </c>
      <c r="M1033" t="str">
        <f t="shared" si="32"/>
        <v>Normal</v>
      </c>
      <c r="N1033">
        <v>10.45</v>
      </c>
      <c r="O1033" t="str">
        <f t="shared" si="33"/>
        <v>DIABETES</v>
      </c>
      <c r="P1033" t="s">
        <v>4680</v>
      </c>
      <c r="Q1033" t="s">
        <v>4680</v>
      </c>
      <c r="R1033" t="s">
        <v>4680</v>
      </c>
      <c r="S1033" t="s">
        <v>4681</v>
      </c>
      <c r="T1033" t="s">
        <v>4680</v>
      </c>
    </row>
    <row r="1034" spans="1:20" x14ac:dyDescent="0.35">
      <c r="A1034" t="s">
        <v>2065</v>
      </c>
      <c r="B1034">
        <v>24.795000000000002</v>
      </c>
      <c r="C1034">
        <v>4.07</v>
      </c>
      <c r="D1034" t="s">
        <v>4682</v>
      </c>
      <c r="E1034" t="s">
        <v>4680</v>
      </c>
      <c r="F1034" t="s">
        <v>4683</v>
      </c>
      <c r="G1034">
        <v>1</v>
      </c>
      <c r="H1034" t="s">
        <v>4680</v>
      </c>
      <c r="K1034" t="s">
        <v>2065</v>
      </c>
      <c r="L1034">
        <v>24.795000000000002</v>
      </c>
      <c r="M1034" t="str">
        <f t="shared" si="32"/>
        <v>Normal</v>
      </c>
      <c r="N1034">
        <v>4.07</v>
      </c>
      <c r="O1034" t="str">
        <f t="shared" si="33"/>
        <v>NORMAL</v>
      </c>
      <c r="P1034" t="s">
        <v>4682</v>
      </c>
      <c r="Q1034" t="s">
        <v>4680</v>
      </c>
      <c r="R1034" t="s">
        <v>4683</v>
      </c>
      <c r="S1034">
        <v>1</v>
      </c>
      <c r="T1034" t="s">
        <v>4680</v>
      </c>
    </row>
    <row r="1035" spans="1:20" x14ac:dyDescent="0.35">
      <c r="A1035" t="s">
        <v>2067</v>
      </c>
      <c r="B1035">
        <v>31.9</v>
      </c>
      <c r="C1035">
        <v>8.34</v>
      </c>
      <c r="D1035" t="s">
        <v>4680</v>
      </c>
      <c r="E1035" t="s">
        <v>4680</v>
      </c>
      <c r="F1035" t="s">
        <v>4680</v>
      </c>
      <c r="G1035" t="s">
        <v>4681</v>
      </c>
      <c r="H1035" t="s">
        <v>4680</v>
      </c>
      <c r="K1035" t="s">
        <v>2067</v>
      </c>
      <c r="L1035">
        <v>31.9</v>
      </c>
      <c r="M1035" t="str">
        <f t="shared" si="32"/>
        <v>OVERWEIGHT</v>
      </c>
      <c r="N1035">
        <v>8.34</v>
      </c>
      <c r="O1035" t="str">
        <f t="shared" si="33"/>
        <v>DIABETES</v>
      </c>
      <c r="P1035" t="s">
        <v>4680</v>
      </c>
      <c r="Q1035" t="s">
        <v>4680</v>
      </c>
      <c r="R1035" t="s">
        <v>4680</v>
      </c>
      <c r="S1035" t="s">
        <v>4681</v>
      </c>
      <c r="T1035" t="s">
        <v>4680</v>
      </c>
    </row>
    <row r="1036" spans="1:20" x14ac:dyDescent="0.35">
      <c r="A1036" t="s">
        <v>2069</v>
      </c>
      <c r="B1036">
        <v>32.68</v>
      </c>
      <c r="C1036">
        <v>7.41</v>
      </c>
      <c r="D1036" t="s">
        <v>4680</v>
      </c>
      <c r="E1036" t="s">
        <v>4680</v>
      </c>
      <c r="F1036" t="s">
        <v>4680</v>
      </c>
      <c r="G1036" t="s">
        <v>4681</v>
      </c>
      <c r="H1036" t="s">
        <v>4680</v>
      </c>
      <c r="K1036" t="s">
        <v>2069</v>
      </c>
      <c r="L1036">
        <v>32.68</v>
      </c>
      <c r="M1036" t="str">
        <f t="shared" si="32"/>
        <v>OVERWEIGHT</v>
      </c>
      <c r="N1036">
        <v>7.41</v>
      </c>
      <c r="O1036" t="str">
        <f t="shared" si="33"/>
        <v>DIABETES</v>
      </c>
      <c r="P1036" t="s">
        <v>4680</v>
      </c>
      <c r="Q1036" t="s">
        <v>4680</v>
      </c>
      <c r="R1036" t="s">
        <v>4680</v>
      </c>
      <c r="S1036" t="s">
        <v>4681</v>
      </c>
      <c r="T1036" t="s">
        <v>4680</v>
      </c>
    </row>
    <row r="1037" spans="1:20" x14ac:dyDescent="0.35">
      <c r="A1037" t="s">
        <v>2071</v>
      </c>
      <c r="B1037">
        <v>47.13</v>
      </c>
      <c r="C1037">
        <v>4.3099999999999996</v>
      </c>
      <c r="D1037" t="s">
        <v>4680</v>
      </c>
      <c r="E1037" t="s">
        <v>4680</v>
      </c>
      <c r="F1037" t="s">
        <v>4680</v>
      </c>
      <c r="G1037" t="s">
        <v>4681</v>
      </c>
      <c r="H1037" t="s">
        <v>4680</v>
      </c>
      <c r="K1037" t="s">
        <v>2071</v>
      </c>
      <c r="L1037">
        <v>47.13</v>
      </c>
      <c r="M1037" t="str">
        <f t="shared" si="32"/>
        <v>OVERWEIGHT</v>
      </c>
      <c r="N1037">
        <v>4.3099999999999996</v>
      </c>
      <c r="O1037" t="str">
        <f t="shared" si="33"/>
        <v>NORMAL</v>
      </c>
      <c r="P1037" t="s">
        <v>4680</v>
      </c>
      <c r="Q1037" t="s">
        <v>4680</v>
      </c>
      <c r="R1037" t="s">
        <v>4680</v>
      </c>
      <c r="S1037" t="s">
        <v>4681</v>
      </c>
      <c r="T1037" t="s">
        <v>4680</v>
      </c>
    </row>
    <row r="1038" spans="1:20" x14ac:dyDescent="0.35">
      <c r="A1038" t="s">
        <v>2073</v>
      </c>
      <c r="B1038">
        <v>36.67</v>
      </c>
      <c r="C1038">
        <v>10.83</v>
      </c>
      <c r="D1038" t="s">
        <v>4680</v>
      </c>
      <c r="E1038" t="s">
        <v>4680</v>
      </c>
      <c r="F1038" t="s">
        <v>4680</v>
      </c>
      <c r="G1038" t="s">
        <v>4681</v>
      </c>
      <c r="H1038" t="s">
        <v>4680</v>
      </c>
      <c r="K1038" t="s">
        <v>2073</v>
      </c>
      <c r="L1038">
        <v>36.67</v>
      </c>
      <c r="M1038" t="str">
        <f t="shared" si="32"/>
        <v>OVERWEIGHT</v>
      </c>
      <c r="N1038">
        <v>10.83</v>
      </c>
      <c r="O1038" t="str">
        <f t="shared" si="33"/>
        <v>DIABETES</v>
      </c>
      <c r="P1038" t="s">
        <v>4680</v>
      </c>
      <c r="Q1038" t="s">
        <v>4680</v>
      </c>
      <c r="R1038" t="s">
        <v>4680</v>
      </c>
      <c r="S1038" t="s">
        <v>4681</v>
      </c>
      <c r="T1038" t="s">
        <v>4680</v>
      </c>
    </row>
    <row r="1039" spans="1:20" x14ac:dyDescent="0.35">
      <c r="A1039" t="s">
        <v>2075</v>
      </c>
      <c r="B1039">
        <v>33.630000000000003</v>
      </c>
      <c r="C1039">
        <v>11.31</v>
      </c>
      <c r="D1039" t="s">
        <v>4680</v>
      </c>
      <c r="E1039" t="s">
        <v>4680</v>
      </c>
      <c r="F1039" t="s">
        <v>4680</v>
      </c>
      <c r="G1039" t="s">
        <v>4681</v>
      </c>
      <c r="H1039" t="s">
        <v>4680</v>
      </c>
      <c r="K1039" t="s">
        <v>2075</v>
      </c>
      <c r="L1039">
        <v>33.630000000000003</v>
      </c>
      <c r="M1039" t="str">
        <f t="shared" si="32"/>
        <v>OVERWEIGHT</v>
      </c>
      <c r="N1039">
        <v>11.31</v>
      </c>
      <c r="O1039" t="str">
        <f t="shared" si="33"/>
        <v>DIABETES</v>
      </c>
      <c r="P1039" t="s">
        <v>4680</v>
      </c>
      <c r="Q1039" t="s">
        <v>4680</v>
      </c>
      <c r="R1039" t="s">
        <v>4680</v>
      </c>
      <c r="S1039" t="s">
        <v>4681</v>
      </c>
      <c r="T1039" t="s">
        <v>4680</v>
      </c>
    </row>
    <row r="1040" spans="1:20" x14ac:dyDescent="0.35">
      <c r="A1040" t="s">
        <v>2077</v>
      </c>
      <c r="B1040">
        <v>32.67</v>
      </c>
      <c r="C1040">
        <v>11.81</v>
      </c>
      <c r="D1040" t="s">
        <v>4682</v>
      </c>
      <c r="E1040" t="s">
        <v>4680</v>
      </c>
      <c r="F1040" t="s">
        <v>4680</v>
      </c>
      <c r="G1040" t="s">
        <v>4681</v>
      </c>
      <c r="H1040" t="s">
        <v>4680</v>
      </c>
      <c r="K1040" t="s">
        <v>2077</v>
      </c>
      <c r="L1040">
        <v>32.67</v>
      </c>
      <c r="M1040" t="str">
        <f t="shared" si="32"/>
        <v>OVERWEIGHT</v>
      </c>
      <c r="N1040">
        <v>11.81</v>
      </c>
      <c r="O1040" t="str">
        <f t="shared" si="33"/>
        <v>DIABETES</v>
      </c>
      <c r="P1040" t="s">
        <v>4682</v>
      </c>
      <c r="Q1040" t="s">
        <v>4680</v>
      </c>
      <c r="R1040" t="s">
        <v>4680</v>
      </c>
      <c r="S1040" t="s">
        <v>4681</v>
      </c>
      <c r="T1040" t="s">
        <v>4680</v>
      </c>
    </row>
    <row r="1041" spans="1:20" x14ac:dyDescent="0.35">
      <c r="A1041" t="s">
        <v>2079</v>
      </c>
      <c r="B1041">
        <v>33.299999999999997</v>
      </c>
      <c r="C1041">
        <v>8.26</v>
      </c>
      <c r="D1041" t="s">
        <v>4682</v>
      </c>
      <c r="E1041" t="s">
        <v>4680</v>
      </c>
      <c r="F1041" t="s">
        <v>4680</v>
      </c>
      <c r="G1041">
        <v>2</v>
      </c>
      <c r="H1041" t="s">
        <v>4680</v>
      </c>
      <c r="K1041" t="s">
        <v>2079</v>
      </c>
      <c r="L1041">
        <v>33.299999999999997</v>
      </c>
      <c r="M1041" t="str">
        <f t="shared" si="32"/>
        <v>OVERWEIGHT</v>
      </c>
      <c r="N1041">
        <v>8.26</v>
      </c>
      <c r="O1041" t="str">
        <f t="shared" si="33"/>
        <v>DIABETES</v>
      </c>
      <c r="P1041" t="s">
        <v>4682</v>
      </c>
      <c r="Q1041" t="s">
        <v>4680</v>
      </c>
      <c r="R1041" t="s">
        <v>4680</v>
      </c>
      <c r="S1041">
        <v>2</v>
      </c>
      <c r="T1041" t="s">
        <v>4680</v>
      </c>
    </row>
    <row r="1042" spans="1:20" x14ac:dyDescent="0.35">
      <c r="A1042" t="s">
        <v>2081</v>
      </c>
      <c r="B1042">
        <v>30.78</v>
      </c>
      <c r="C1042">
        <v>10.74</v>
      </c>
      <c r="D1042" t="s">
        <v>4682</v>
      </c>
      <c r="E1042" t="s">
        <v>4680</v>
      </c>
      <c r="F1042" t="s">
        <v>4680</v>
      </c>
      <c r="G1042">
        <v>2</v>
      </c>
      <c r="H1042" t="s">
        <v>4680</v>
      </c>
      <c r="K1042" t="s">
        <v>2081</v>
      </c>
      <c r="L1042">
        <v>30.78</v>
      </c>
      <c r="M1042" t="str">
        <f t="shared" si="32"/>
        <v>OVERWEIGHT</v>
      </c>
      <c r="N1042">
        <v>10.74</v>
      </c>
      <c r="O1042" t="str">
        <f t="shared" si="33"/>
        <v>DIABETES</v>
      </c>
      <c r="P1042" t="s">
        <v>4682</v>
      </c>
      <c r="Q1042" t="s">
        <v>4680</v>
      </c>
      <c r="R1042" t="s">
        <v>4680</v>
      </c>
      <c r="S1042">
        <v>2</v>
      </c>
      <c r="T1042" t="s">
        <v>4680</v>
      </c>
    </row>
    <row r="1043" spans="1:20" x14ac:dyDescent="0.35">
      <c r="A1043" t="s">
        <v>2083</v>
      </c>
      <c r="B1043">
        <v>28.975000000000001</v>
      </c>
      <c r="C1043">
        <v>7.69</v>
      </c>
      <c r="D1043" t="s">
        <v>4682</v>
      </c>
      <c r="E1043" t="s">
        <v>4680</v>
      </c>
      <c r="F1043" t="s">
        <v>4680</v>
      </c>
      <c r="G1043" t="s">
        <v>4681</v>
      </c>
      <c r="H1043" t="s">
        <v>4680</v>
      </c>
      <c r="K1043" t="s">
        <v>2083</v>
      </c>
      <c r="L1043">
        <v>28.975000000000001</v>
      </c>
      <c r="M1043" t="str">
        <f t="shared" si="32"/>
        <v>OBESITY</v>
      </c>
      <c r="N1043">
        <v>7.69</v>
      </c>
      <c r="O1043" t="str">
        <f t="shared" si="33"/>
        <v>DIABETES</v>
      </c>
      <c r="P1043" t="s">
        <v>4682</v>
      </c>
      <c r="Q1043" t="s">
        <v>4680</v>
      </c>
      <c r="R1043" t="s">
        <v>4680</v>
      </c>
      <c r="S1043" t="s">
        <v>4681</v>
      </c>
      <c r="T1043" t="s">
        <v>4680</v>
      </c>
    </row>
    <row r="1044" spans="1:20" x14ac:dyDescent="0.35">
      <c r="A1044" t="s">
        <v>2085</v>
      </c>
      <c r="B1044">
        <v>33.4</v>
      </c>
      <c r="C1044">
        <v>4.84</v>
      </c>
      <c r="D1044" t="s">
        <v>4680</v>
      </c>
      <c r="E1044" t="s">
        <v>4680</v>
      </c>
      <c r="F1044" t="s">
        <v>4680</v>
      </c>
      <c r="G1044" t="s">
        <v>4681</v>
      </c>
      <c r="H1044" t="s">
        <v>4680</v>
      </c>
      <c r="K1044" t="s">
        <v>2085</v>
      </c>
      <c r="L1044">
        <v>33.4</v>
      </c>
      <c r="M1044" t="str">
        <f t="shared" si="32"/>
        <v>OVERWEIGHT</v>
      </c>
      <c r="N1044">
        <v>4.84</v>
      </c>
      <c r="O1044" t="str">
        <f t="shared" si="33"/>
        <v>NORMAL</v>
      </c>
      <c r="P1044" t="s">
        <v>4680</v>
      </c>
      <c r="Q1044" t="s">
        <v>4680</v>
      </c>
      <c r="R1044" t="s">
        <v>4680</v>
      </c>
      <c r="S1044" t="s">
        <v>4681</v>
      </c>
      <c r="T1044" t="s">
        <v>4680</v>
      </c>
    </row>
    <row r="1045" spans="1:20" x14ac:dyDescent="0.35">
      <c r="A1045" t="s">
        <v>2087</v>
      </c>
      <c r="B1045">
        <v>21.5</v>
      </c>
      <c r="C1045">
        <v>9.77</v>
      </c>
      <c r="D1045" t="s">
        <v>4682</v>
      </c>
      <c r="E1045" t="s">
        <v>4680</v>
      </c>
      <c r="F1045" t="s">
        <v>4680</v>
      </c>
      <c r="G1045" t="s">
        <v>4681</v>
      </c>
      <c r="H1045" t="s">
        <v>4680</v>
      </c>
      <c r="K1045" t="s">
        <v>2087</v>
      </c>
      <c r="L1045">
        <v>21.5</v>
      </c>
      <c r="M1045" t="str">
        <f t="shared" si="32"/>
        <v>Normal</v>
      </c>
      <c r="N1045">
        <v>9.77</v>
      </c>
      <c r="O1045" t="str">
        <f t="shared" si="33"/>
        <v>DIABETES</v>
      </c>
      <c r="P1045" t="s">
        <v>4682</v>
      </c>
      <c r="Q1045" t="s">
        <v>4680</v>
      </c>
      <c r="R1045" t="s">
        <v>4680</v>
      </c>
      <c r="S1045" t="s">
        <v>4681</v>
      </c>
      <c r="T1045" t="s">
        <v>4680</v>
      </c>
    </row>
    <row r="1046" spans="1:20" x14ac:dyDescent="0.35">
      <c r="A1046" t="s">
        <v>2089</v>
      </c>
      <c r="B1046">
        <v>38.14</v>
      </c>
      <c r="C1046">
        <v>5.84</v>
      </c>
      <c r="D1046" t="s">
        <v>4680</v>
      </c>
      <c r="E1046" t="s">
        <v>4680</v>
      </c>
      <c r="F1046" t="s">
        <v>4680</v>
      </c>
      <c r="G1046" t="s">
        <v>4681</v>
      </c>
      <c r="H1046" t="s">
        <v>4680</v>
      </c>
      <c r="K1046" t="s">
        <v>2089</v>
      </c>
      <c r="L1046">
        <v>38.14</v>
      </c>
      <c r="M1046" t="str">
        <f t="shared" si="32"/>
        <v>OVERWEIGHT</v>
      </c>
      <c r="N1046">
        <v>5.84</v>
      </c>
      <c r="O1046" t="str">
        <f t="shared" si="33"/>
        <v>PREDIABETES</v>
      </c>
      <c r="P1046" t="s">
        <v>4680</v>
      </c>
      <c r="Q1046" t="s">
        <v>4680</v>
      </c>
      <c r="R1046" t="s">
        <v>4680</v>
      </c>
      <c r="S1046" t="s">
        <v>4681</v>
      </c>
      <c r="T1046" t="s">
        <v>4680</v>
      </c>
    </row>
    <row r="1047" spans="1:20" x14ac:dyDescent="0.35">
      <c r="A1047" t="s">
        <v>2091</v>
      </c>
      <c r="B1047">
        <v>35.42</v>
      </c>
      <c r="C1047">
        <v>8.6999999999999993</v>
      </c>
      <c r="D1047" t="s">
        <v>4682</v>
      </c>
      <c r="E1047" t="s">
        <v>4680</v>
      </c>
      <c r="F1047" t="s">
        <v>4680</v>
      </c>
      <c r="G1047">
        <v>1</v>
      </c>
      <c r="H1047" t="s">
        <v>4680</v>
      </c>
      <c r="K1047" t="s">
        <v>2091</v>
      </c>
      <c r="L1047">
        <v>35.42</v>
      </c>
      <c r="M1047" t="str">
        <f t="shared" si="32"/>
        <v>OVERWEIGHT</v>
      </c>
      <c r="N1047">
        <v>8.6999999999999993</v>
      </c>
      <c r="O1047" t="str">
        <f t="shared" si="33"/>
        <v>DIABETES</v>
      </c>
      <c r="P1047" t="s">
        <v>4682</v>
      </c>
      <c r="Q1047" t="s">
        <v>4680</v>
      </c>
      <c r="R1047" t="s">
        <v>4680</v>
      </c>
      <c r="S1047">
        <v>1</v>
      </c>
      <c r="T1047" t="s">
        <v>4680</v>
      </c>
    </row>
    <row r="1048" spans="1:20" x14ac:dyDescent="0.35">
      <c r="A1048" t="s">
        <v>2093</v>
      </c>
      <c r="B1048">
        <v>35.625</v>
      </c>
      <c r="C1048">
        <v>10.79</v>
      </c>
      <c r="D1048" t="s">
        <v>4680</v>
      </c>
      <c r="E1048" t="s">
        <v>4680</v>
      </c>
      <c r="F1048" t="s">
        <v>4680</v>
      </c>
      <c r="G1048" t="s">
        <v>4681</v>
      </c>
      <c r="H1048" t="s">
        <v>4680</v>
      </c>
      <c r="K1048" t="s">
        <v>2093</v>
      </c>
      <c r="L1048">
        <v>35.625</v>
      </c>
      <c r="M1048" t="str">
        <f t="shared" si="32"/>
        <v>OVERWEIGHT</v>
      </c>
      <c r="N1048">
        <v>10.79</v>
      </c>
      <c r="O1048" t="str">
        <f t="shared" si="33"/>
        <v>DIABETES</v>
      </c>
      <c r="P1048" t="s">
        <v>4680</v>
      </c>
      <c r="Q1048" t="s">
        <v>4680</v>
      </c>
      <c r="R1048" t="s">
        <v>4680</v>
      </c>
      <c r="S1048" t="s">
        <v>4681</v>
      </c>
      <c r="T1048" t="s">
        <v>4680</v>
      </c>
    </row>
    <row r="1049" spans="1:20" x14ac:dyDescent="0.35">
      <c r="A1049" t="s">
        <v>2095</v>
      </c>
      <c r="B1049">
        <v>45.51</v>
      </c>
      <c r="C1049">
        <v>4.32</v>
      </c>
      <c r="D1049" t="s">
        <v>4680</v>
      </c>
      <c r="E1049" t="s">
        <v>4680</v>
      </c>
      <c r="F1049" t="s">
        <v>4680</v>
      </c>
      <c r="G1049">
        <v>1</v>
      </c>
      <c r="H1049" t="s">
        <v>4680</v>
      </c>
      <c r="K1049" t="s">
        <v>2095</v>
      </c>
      <c r="L1049">
        <v>45.51</v>
      </c>
      <c r="M1049" t="str">
        <f t="shared" si="32"/>
        <v>OVERWEIGHT</v>
      </c>
      <c r="N1049">
        <v>4.32</v>
      </c>
      <c r="O1049" t="str">
        <f t="shared" si="33"/>
        <v>NORMAL</v>
      </c>
      <c r="P1049" t="s">
        <v>4680</v>
      </c>
      <c r="Q1049" t="s">
        <v>4680</v>
      </c>
      <c r="R1049" t="s">
        <v>4680</v>
      </c>
      <c r="S1049">
        <v>1</v>
      </c>
      <c r="T1049" t="s">
        <v>4680</v>
      </c>
    </row>
    <row r="1050" spans="1:20" x14ac:dyDescent="0.35">
      <c r="A1050" t="s">
        <v>2097</v>
      </c>
      <c r="B1050">
        <v>37.1</v>
      </c>
      <c r="C1050">
        <v>7.19</v>
      </c>
      <c r="D1050" t="s">
        <v>4682</v>
      </c>
      <c r="E1050" t="s">
        <v>4680</v>
      </c>
      <c r="F1050" t="s">
        <v>4680</v>
      </c>
      <c r="G1050" t="s">
        <v>4681</v>
      </c>
      <c r="H1050" t="s">
        <v>4680</v>
      </c>
      <c r="K1050" t="s">
        <v>2097</v>
      </c>
      <c r="L1050">
        <v>37.1</v>
      </c>
      <c r="M1050" t="str">
        <f t="shared" si="32"/>
        <v>OVERWEIGHT</v>
      </c>
      <c r="N1050">
        <v>7.19</v>
      </c>
      <c r="O1050" t="str">
        <f t="shared" si="33"/>
        <v>DIABETES</v>
      </c>
      <c r="P1050" t="s">
        <v>4682</v>
      </c>
      <c r="Q1050" t="s">
        <v>4680</v>
      </c>
      <c r="R1050" t="s">
        <v>4680</v>
      </c>
      <c r="S1050" t="s">
        <v>4681</v>
      </c>
      <c r="T1050" t="s">
        <v>4680</v>
      </c>
    </row>
    <row r="1051" spans="1:20" x14ac:dyDescent="0.35">
      <c r="A1051" t="s">
        <v>2099</v>
      </c>
      <c r="B1051">
        <v>30.5</v>
      </c>
      <c r="C1051">
        <v>11.94</v>
      </c>
      <c r="D1051" t="s">
        <v>4682</v>
      </c>
      <c r="E1051" t="s">
        <v>4680</v>
      </c>
      <c r="F1051" t="s">
        <v>4680</v>
      </c>
      <c r="G1051" t="s">
        <v>4681</v>
      </c>
      <c r="H1051" t="s">
        <v>4680</v>
      </c>
      <c r="K1051" t="s">
        <v>2099</v>
      </c>
      <c r="L1051">
        <v>30.5</v>
      </c>
      <c r="M1051" t="str">
        <f t="shared" si="32"/>
        <v>OVERWEIGHT</v>
      </c>
      <c r="N1051">
        <v>11.94</v>
      </c>
      <c r="O1051" t="str">
        <f t="shared" si="33"/>
        <v>DIABETES</v>
      </c>
      <c r="P1051" t="s">
        <v>4682</v>
      </c>
      <c r="Q1051" t="s">
        <v>4680</v>
      </c>
      <c r="R1051" t="s">
        <v>4680</v>
      </c>
      <c r="S1051" t="s">
        <v>4681</v>
      </c>
      <c r="T1051" t="s">
        <v>4680</v>
      </c>
    </row>
    <row r="1052" spans="1:20" x14ac:dyDescent="0.35">
      <c r="A1052" t="s">
        <v>2101</v>
      </c>
      <c r="B1052">
        <v>28.16</v>
      </c>
      <c r="C1052">
        <v>5.56</v>
      </c>
      <c r="D1052" t="s">
        <v>4680</v>
      </c>
      <c r="E1052" t="s">
        <v>4680</v>
      </c>
      <c r="F1052" t="s">
        <v>4680</v>
      </c>
      <c r="G1052">
        <v>2</v>
      </c>
      <c r="H1052" t="s">
        <v>4680</v>
      </c>
      <c r="K1052" t="s">
        <v>2101</v>
      </c>
      <c r="L1052">
        <v>28.16</v>
      </c>
      <c r="M1052" t="str">
        <f t="shared" si="32"/>
        <v>OBESITY</v>
      </c>
      <c r="N1052">
        <v>5.56</v>
      </c>
      <c r="O1052" t="str">
        <f t="shared" si="33"/>
        <v>NORMAL</v>
      </c>
      <c r="P1052" t="s">
        <v>4680</v>
      </c>
      <c r="Q1052" t="s">
        <v>4680</v>
      </c>
      <c r="R1052" t="s">
        <v>4680</v>
      </c>
      <c r="S1052">
        <v>2</v>
      </c>
      <c r="T1052" t="s">
        <v>4680</v>
      </c>
    </row>
    <row r="1053" spans="1:20" x14ac:dyDescent="0.35">
      <c r="A1053" t="s">
        <v>2103</v>
      </c>
      <c r="B1053">
        <v>29.1</v>
      </c>
      <c r="C1053">
        <v>5.64</v>
      </c>
      <c r="D1053" t="s">
        <v>4682</v>
      </c>
      <c r="E1053" t="s">
        <v>4680</v>
      </c>
      <c r="F1053" t="s">
        <v>4680</v>
      </c>
      <c r="G1053" t="s">
        <v>4681</v>
      </c>
      <c r="H1053" t="s">
        <v>4680</v>
      </c>
      <c r="K1053" t="s">
        <v>2103</v>
      </c>
      <c r="L1053">
        <v>29.1</v>
      </c>
      <c r="M1053" t="str">
        <f t="shared" si="32"/>
        <v>OBESITY</v>
      </c>
      <c r="N1053">
        <v>5.64</v>
      </c>
      <c r="O1053" t="str">
        <f t="shared" si="33"/>
        <v>NORMAL</v>
      </c>
      <c r="P1053" t="s">
        <v>4682</v>
      </c>
      <c r="Q1053" t="s">
        <v>4680</v>
      </c>
      <c r="R1053" t="s">
        <v>4680</v>
      </c>
      <c r="S1053" t="s">
        <v>4681</v>
      </c>
      <c r="T1053" t="s">
        <v>4680</v>
      </c>
    </row>
    <row r="1054" spans="1:20" x14ac:dyDescent="0.35">
      <c r="A1054" t="s">
        <v>2105</v>
      </c>
      <c r="B1054">
        <v>30.22</v>
      </c>
      <c r="C1054">
        <v>4.6500000000000004</v>
      </c>
      <c r="D1054" t="s">
        <v>4680</v>
      </c>
      <c r="E1054" t="s">
        <v>4680</v>
      </c>
      <c r="F1054" t="s">
        <v>4680</v>
      </c>
      <c r="G1054" t="s">
        <v>4681</v>
      </c>
      <c r="H1054" t="s">
        <v>4680</v>
      </c>
      <c r="K1054" t="s">
        <v>2105</v>
      </c>
      <c r="L1054">
        <v>30.22</v>
      </c>
      <c r="M1054" t="str">
        <f t="shared" si="32"/>
        <v>OVERWEIGHT</v>
      </c>
      <c r="N1054">
        <v>4.6500000000000004</v>
      </c>
      <c r="O1054" t="str">
        <f t="shared" si="33"/>
        <v>NORMAL</v>
      </c>
      <c r="P1054" t="s">
        <v>4680</v>
      </c>
      <c r="Q1054" t="s">
        <v>4680</v>
      </c>
      <c r="R1054" t="s">
        <v>4680</v>
      </c>
      <c r="S1054" t="s">
        <v>4681</v>
      </c>
      <c r="T1054" t="s">
        <v>4680</v>
      </c>
    </row>
    <row r="1055" spans="1:20" x14ac:dyDescent="0.35">
      <c r="A1055" t="s">
        <v>2107</v>
      </c>
      <c r="B1055">
        <v>24.29</v>
      </c>
      <c r="C1055">
        <v>9.0500000000000007</v>
      </c>
      <c r="D1055" t="s">
        <v>4680</v>
      </c>
      <c r="E1055" t="s">
        <v>4680</v>
      </c>
      <c r="F1055" t="s">
        <v>4680</v>
      </c>
      <c r="G1055" t="s">
        <v>4681</v>
      </c>
      <c r="H1055" t="s">
        <v>4680</v>
      </c>
      <c r="K1055" t="s">
        <v>2107</v>
      </c>
      <c r="L1055">
        <v>24.29</v>
      </c>
      <c r="M1055" t="str">
        <f t="shared" si="32"/>
        <v>Normal</v>
      </c>
      <c r="N1055">
        <v>9.0500000000000007</v>
      </c>
      <c r="O1055" t="str">
        <f t="shared" si="33"/>
        <v>DIABETES</v>
      </c>
      <c r="P1055" t="s">
        <v>4680</v>
      </c>
      <c r="Q1055" t="s">
        <v>4680</v>
      </c>
      <c r="R1055" t="s">
        <v>4680</v>
      </c>
      <c r="S1055" t="s">
        <v>4681</v>
      </c>
      <c r="T1055" t="s">
        <v>4680</v>
      </c>
    </row>
    <row r="1056" spans="1:20" x14ac:dyDescent="0.35">
      <c r="A1056" t="s">
        <v>2109</v>
      </c>
      <c r="B1056">
        <v>29.39</v>
      </c>
      <c r="C1056">
        <v>4.5199999999999996</v>
      </c>
      <c r="D1056" t="s">
        <v>4682</v>
      </c>
      <c r="E1056" t="s">
        <v>4680</v>
      </c>
      <c r="F1056" t="s">
        <v>4680</v>
      </c>
      <c r="G1056" t="s">
        <v>4681</v>
      </c>
      <c r="H1056" t="s">
        <v>4680</v>
      </c>
      <c r="K1056" t="s">
        <v>2109</v>
      </c>
      <c r="L1056">
        <v>29.39</v>
      </c>
      <c r="M1056" t="str">
        <f t="shared" si="32"/>
        <v>OBESITY</v>
      </c>
      <c r="N1056">
        <v>4.5199999999999996</v>
      </c>
      <c r="O1056" t="str">
        <f t="shared" si="33"/>
        <v>NORMAL</v>
      </c>
      <c r="P1056" t="s">
        <v>4682</v>
      </c>
      <c r="Q1056" t="s">
        <v>4680</v>
      </c>
      <c r="R1056" t="s">
        <v>4680</v>
      </c>
      <c r="S1056" t="s">
        <v>4681</v>
      </c>
      <c r="T1056" t="s">
        <v>4680</v>
      </c>
    </row>
    <row r="1057" spans="1:20" x14ac:dyDescent="0.35">
      <c r="A1057" t="s">
        <v>2111</v>
      </c>
      <c r="B1057">
        <v>25.66</v>
      </c>
      <c r="C1057">
        <v>4.62</v>
      </c>
      <c r="D1057" t="s">
        <v>4682</v>
      </c>
      <c r="E1057" t="s">
        <v>4680</v>
      </c>
      <c r="F1057" t="s">
        <v>4680</v>
      </c>
      <c r="G1057">
        <v>1</v>
      </c>
      <c r="H1057" t="s">
        <v>4680</v>
      </c>
      <c r="K1057" t="s">
        <v>2111</v>
      </c>
      <c r="L1057">
        <v>25.66</v>
      </c>
      <c r="M1057" t="str">
        <f t="shared" si="32"/>
        <v>OBESITY</v>
      </c>
      <c r="N1057">
        <v>4.62</v>
      </c>
      <c r="O1057" t="str">
        <f t="shared" si="33"/>
        <v>NORMAL</v>
      </c>
      <c r="P1057" t="s">
        <v>4682</v>
      </c>
      <c r="Q1057" t="s">
        <v>4680</v>
      </c>
      <c r="R1057" t="s">
        <v>4680</v>
      </c>
      <c r="S1057">
        <v>1</v>
      </c>
      <c r="T1057" t="s">
        <v>4680</v>
      </c>
    </row>
    <row r="1058" spans="1:20" x14ac:dyDescent="0.35">
      <c r="A1058" t="s">
        <v>2113</v>
      </c>
      <c r="B1058">
        <v>39.11</v>
      </c>
      <c r="C1058">
        <v>5.87</v>
      </c>
      <c r="D1058" t="s">
        <v>4680</v>
      </c>
      <c r="E1058" t="s">
        <v>4680</v>
      </c>
      <c r="F1058" t="s">
        <v>4680</v>
      </c>
      <c r="G1058" t="s">
        <v>4681</v>
      </c>
      <c r="H1058" t="s">
        <v>4680</v>
      </c>
      <c r="K1058" t="s">
        <v>2113</v>
      </c>
      <c r="L1058">
        <v>39.11</v>
      </c>
      <c r="M1058" t="str">
        <f t="shared" si="32"/>
        <v>OVERWEIGHT</v>
      </c>
      <c r="N1058">
        <v>5.87</v>
      </c>
      <c r="O1058" t="str">
        <f t="shared" si="33"/>
        <v>PREDIABETES</v>
      </c>
      <c r="P1058" t="s">
        <v>4680</v>
      </c>
      <c r="Q1058" t="s">
        <v>4680</v>
      </c>
      <c r="R1058" t="s">
        <v>4680</v>
      </c>
      <c r="S1058" t="s">
        <v>4681</v>
      </c>
      <c r="T1058" t="s">
        <v>4680</v>
      </c>
    </row>
    <row r="1059" spans="1:20" x14ac:dyDescent="0.35">
      <c r="A1059" t="s">
        <v>2115</v>
      </c>
      <c r="B1059">
        <v>43.78</v>
      </c>
      <c r="C1059">
        <v>5.71</v>
      </c>
      <c r="D1059" t="s">
        <v>4680</v>
      </c>
      <c r="E1059" t="s">
        <v>4680</v>
      </c>
      <c r="F1059" t="s">
        <v>4680</v>
      </c>
      <c r="G1059">
        <v>1</v>
      </c>
      <c r="H1059" t="s">
        <v>4680</v>
      </c>
      <c r="K1059" t="s">
        <v>2115</v>
      </c>
      <c r="L1059">
        <v>43.78</v>
      </c>
      <c r="M1059" t="str">
        <f t="shared" si="32"/>
        <v>OVERWEIGHT</v>
      </c>
      <c r="N1059">
        <v>5.71</v>
      </c>
      <c r="O1059" t="str">
        <f t="shared" si="33"/>
        <v>PREDIABETES</v>
      </c>
      <c r="P1059" t="s">
        <v>4680</v>
      </c>
      <c r="Q1059" t="s">
        <v>4680</v>
      </c>
      <c r="R1059" t="s">
        <v>4680</v>
      </c>
      <c r="S1059">
        <v>1</v>
      </c>
      <c r="T1059" t="s">
        <v>4680</v>
      </c>
    </row>
    <row r="1060" spans="1:20" x14ac:dyDescent="0.35">
      <c r="A1060" t="s">
        <v>2117</v>
      </c>
      <c r="B1060">
        <v>24.35</v>
      </c>
      <c r="C1060">
        <v>9.08</v>
      </c>
      <c r="D1060" t="s">
        <v>4680</v>
      </c>
      <c r="E1060" t="s">
        <v>4680</v>
      </c>
      <c r="F1060" t="s">
        <v>4680</v>
      </c>
      <c r="G1060" t="s">
        <v>4681</v>
      </c>
      <c r="H1060" t="s">
        <v>4680</v>
      </c>
      <c r="K1060" t="s">
        <v>2117</v>
      </c>
      <c r="L1060">
        <v>24.35</v>
      </c>
      <c r="M1060" t="str">
        <f t="shared" si="32"/>
        <v>Normal</v>
      </c>
      <c r="N1060">
        <v>9.08</v>
      </c>
      <c r="O1060" t="str">
        <f t="shared" si="33"/>
        <v>DIABETES</v>
      </c>
      <c r="P1060" t="s">
        <v>4680</v>
      </c>
      <c r="Q1060" t="s">
        <v>4680</v>
      </c>
      <c r="R1060" t="s">
        <v>4680</v>
      </c>
      <c r="S1060" t="s">
        <v>4681</v>
      </c>
      <c r="T1060" t="s">
        <v>4680</v>
      </c>
    </row>
    <row r="1061" spans="1:20" x14ac:dyDescent="0.35">
      <c r="A1061" t="s">
        <v>2119</v>
      </c>
      <c r="B1061">
        <v>40.299999999999997</v>
      </c>
      <c r="C1061">
        <v>5.3</v>
      </c>
      <c r="D1061" t="s">
        <v>4682</v>
      </c>
      <c r="E1061" t="s">
        <v>4680</v>
      </c>
      <c r="F1061" t="s">
        <v>4680</v>
      </c>
      <c r="G1061">
        <v>2</v>
      </c>
      <c r="H1061" t="s">
        <v>4680</v>
      </c>
      <c r="K1061" t="s">
        <v>2119</v>
      </c>
      <c r="L1061">
        <v>40.299999999999997</v>
      </c>
      <c r="M1061" t="str">
        <f t="shared" si="32"/>
        <v>OVERWEIGHT</v>
      </c>
      <c r="N1061">
        <v>5.3</v>
      </c>
      <c r="O1061" t="str">
        <f t="shared" si="33"/>
        <v>NORMAL</v>
      </c>
      <c r="P1061" t="s">
        <v>4682</v>
      </c>
      <c r="Q1061" t="s">
        <v>4680</v>
      </c>
      <c r="R1061" t="s">
        <v>4680</v>
      </c>
      <c r="S1061">
        <v>2</v>
      </c>
      <c r="T1061" t="s">
        <v>4680</v>
      </c>
    </row>
    <row r="1062" spans="1:20" x14ac:dyDescent="0.35">
      <c r="A1062" t="s">
        <v>2121</v>
      </c>
      <c r="B1062">
        <v>32.774999999999999</v>
      </c>
      <c r="C1062">
        <v>11.76</v>
      </c>
      <c r="D1062" t="s">
        <v>4682</v>
      </c>
      <c r="E1062" t="s">
        <v>4680</v>
      </c>
      <c r="F1062" t="s">
        <v>4680</v>
      </c>
      <c r="G1062" t="s">
        <v>4681</v>
      </c>
      <c r="H1062" t="s">
        <v>4680</v>
      </c>
      <c r="K1062" t="s">
        <v>2121</v>
      </c>
      <c r="L1062">
        <v>32.774999999999999</v>
      </c>
      <c r="M1062" t="str">
        <f t="shared" si="32"/>
        <v>OVERWEIGHT</v>
      </c>
      <c r="N1062">
        <v>11.76</v>
      </c>
      <c r="O1062" t="str">
        <f t="shared" si="33"/>
        <v>DIABETES</v>
      </c>
      <c r="P1062" t="s">
        <v>4682</v>
      </c>
      <c r="Q1062" t="s">
        <v>4680</v>
      </c>
      <c r="R1062" t="s">
        <v>4680</v>
      </c>
      <c r="S1062" t="s">
        <v>4681</v>
      </c>
      <c r="T1062" t="s">
        <v>4680</v>
      </c>
    </row>
    <row r="1063" spans="1:20" x14ac:dyDescent="0.35">
      <c r="A1063" t="s">
        <v>2123</v>
      </c>
      <c r="B1063">
        <v>39.6</v>
      </c>
      <c r="C1063">
        <v>5.1100000000000003</v>
      </c>
      <c r="D1063" t="s">
        <v>4682</v>
      </c>
      <c r="E1063" t="s">
        <v>4680</v>
      </c>
      <c r="F1063" t="s">
        <v>4680</v>
      </c>
      <c r="G1063">
        <v>2</v>
      </c>
      <c r="H1063" t="s">
        <v>4680</v>
      </c>
      <c r="K1063" t="s">
        <v>2123</v>
      </c>
      <c r="L1063">
        <v>39.6</v>
      </c>
      <c r="M1063" t="str">
        <f t="shared" si="32"/>
        <v>OVERWEIGHT</v>
      </c>
      <c r="N1063">
        <v>5.1100000000000003</v>
      </c>
      <c r="O1063" t="str">
        <f t="shared" si="33"/>
        <v>NORMAL</v>
      </c>
      <c r="P1063" t="s">
        <v>4682</v>
      </c>
      <c r="Q1063" t="s">
        <v>4680</v>
      </c>
      <c r="R1063" t="s">
        <v>4680</v>
      </c>
      <c r="S1063">
        <v>2</v>
      </c>
      <c r="T1063" t="s">
        <v>4680</v>
      </c>
    </row>
    <row r="1064" spans="1:20" x14ac:dyDescent="0.35">
      <c r="A1064" t="s">
        <v>2125</v>
      </c>
      <c r="B1064">
        <v>30.97</v>
      </c>
      <c r="C1064">
        <v>5.54</v>
      </c>
      <c r="D1064" t="s">
        <v>4680</v>
      </c>
      <c r="E1064" t="s">
        <v>4680</v>
      </c>
      <c r="F1064" t="s">
        <v>4680</v>
      </c>
      <c r="G1064">
        <v>2</v>
      </c>
      <c r="H1064" t="s">
        <v>4680</v>
      </c>
      <c r="K1064" t="s">
        <v>2125</v>
      </c>
      <c r="L1064">
        <v>30.97</v>
      </c>
      <c r="M1064" t="str">
        <f t="shared" si="32"/>
        <v>OVERWEIGHT</v>
      </c>
      <c r="N1064">
        <v>5.54</v>
      </c>
      <c r="O1064" t="str">
        <f t="shared" si="33"/>
        <v>NORMAL</v>
      </c>
      <c r="P1064" t="s">
        <v>4680</v>
      </c>
      <c r="Q1064" t="s">
        <v>4680</v>
      </c>
      <c r="R1064" t="s">
        <v>4680</v>
      </c>
      <c r="S1064">
        <v>2</v>
      </c>
      <c r="T1064" t="s">
        <v>4680</v>
      </c>
    </row>
    <row r="1065" spans="1:20" x14ac:dyDescent="0.35">
      <c r="A1065" t="s">
        <v>2127</v>
      </c>
      <c r="B1065">
        <v>27.645</v>
      </c>
      <c r="C1065">
        <v>8.8699999999999992</v>
      </c>
      <c r="D1065" t="s">
        <v>4682</v>
      </c>
      <c r="E1065" t="s">
        <v>4680</v>
      </c>
      <c r="F1065" t="s">
        <v>4680</v>
      </c>
      <c r="G1065" t="s">
        <v>4681</v>
      </c>
      <c r="H1065" t="s">
        <v>4680</v>
      </c>
      <c r="K1065" t="s">
        <v>2127</v>
      </c>
      <c r="L1065">
        <v>27.645</v>
      </c>
      <c r="M1065" t="str">
        <f t="shared" si="32"/>
        <v>OBESITY</v>
      </c>
      <c r="N1065">
        <v>8.8699999999999992</v>
      </c>
      <c r="O1065" t="str">
        <f t="shared" si="33"/>
        <v>DIABETES</v>
      </c>
      <c r="P1065" t="s">
        <v>4682</v>
      </c>
      <c r="Q1065" t="s">
        <v>4680</v>
      </c>
      <c r="R1065" t="s">
        <v>4680</v>
      </c>
      <c r="S1065" t="s">
        <v>4681</v>
      </c>
      <c r="T1065" t="s">
        <v>4680</v>
      </c>
    </row>
    <row r="1066" spans="1:20" x14ac:dyDescent="0.35">
      <c r="A1066" t="s">
        <v>2129</v>
      </c>
      <c r="B1066">
        <v>34.43</v>
      </c>
      <c r="C1066">
        <v>5.96</v>
      </c>
      <c r="D1066" t="s">
        <v>4682</v>
      </c>
      <c r="E1066" t="s">
        <v>4680</v>
      </c>
      <c r="F1066" t="s">
        <v>4680</v>
      </c>
      <c r="G1066">
        <v>2</v>
      </c>
      <c r="H1066" t="s">
        <v>4680</v>
      </c>
      <c r="K1066" t="s">
        <v>2129</v>
      </c>
      <c r="L1066">
        <v>34.43</v>
      </c>
      <c r="M1066" t="str">
        <f t="shared" si="32"/>
        <v>OVERWEIGHT</v>
      </c>
      <c r="N1066">
        <v>5.96</v>
      </c>
      <c r="O1066" t="str">
        <f t="shared" si="33"/>
        <v>PREDIABETES</v>
      </c>
      <c r="P1066" t="s">
        <v>4682</v>
      </c>
      <c r="Q1066" t="s">
        <v>4680</v>
      </c>
      <c r="R1066" t="s">
        <v>4680</v>
      </c>
      <c r="S1066">
        <v>2</v>
      </c>
      <c r="T1066" t="s">
        <v>4680</v>
      </c>
    </row>
    <row r="1067" spans="1:20" x14ac:dyDescent="0.35">
      <c r="A1067" t="s">
        <v>2131</v>
      </c>
      <c r="B1067">
        <v>39.6</v>
      </c>
      <c r="C1067">
        <v>4.4400000000000004</v>
      </c>
      <c r="D1067" t="s">
        <v>4682</v>
      </c>
      <c r="E1067" t="s">
        <v>4680</v>
      </c>
      <c r="F1067" t="s">
        <v>4683</v>
      </c>
      <c r="G1067">
        <v>1</v>
      </c>
      <c r="H1067" t="s">
        <v>4680</v>
      </c>
      <c r="K1067" t="s">
        <v>2131</v>
      </c>
      <c r="L1067">
        <v>39.6</v>
      </c>
      <c r="M1067" t="str">
        <f t="shared" si="32"/>
        <v>OVERWEIGHT</v>
      </c>
      <c r="N1067">
        <v>4.4400000000000004</v>
      </c>
      <c r="O1067" t="str">
        <f t="shared" si="33"/>
        <v>NORMAL</v>
      </c>
      <c r="P1067" t="s">
        <v>4682</v>
      </c>
      <c r="Q1067" t="s">
        <v>4680</v>
      </c>
      <c r="R1067" t="s">
        <v>4683</v>
      </c>
      <c r="S1067">
        <v>1</v>
      </c>
      <c r="T1067" t="s">
        <v>4680</v>
      </c>
    </row>
    <row r="1068" spans="1:20" x14ac:dyDescent="0.35">
      <c r="A1068" t="s">
        <v>2133</v>
      </c>
      <c r="B1068">
        <v>22.1</v>
      </c>
      <c r="C1068">
        <v>4.6500000000000004</v>
      </c>
      <c r="D1068" t="s">
        <v>4682</v>
      </c>
      <c r="E1068" t="s">
        <v>4680</v>
      </c>
      <c r="F1068" t="s">
        <v>4680</v>
      </c>
      <c r="G1068">
        <v>2</v>
      </c>
      <c r="H1068" t="s">
        <v>4680</v>
      </c>
      <c r="K1068" t="s">
        <v>2133</v>
      </c>
      <c r="L1068">
        <v>22.1</v>
      </c>
      <c r="M1068" t="str">
        <f t="shared" si="32"/>
        <v>Normal</v>
      </c>
      <c r="N1068">
        <v>4.6500000000000004</v>
      </c>
      <c r="O1068" t="str">
        <f t="shared" si="33"/>
        <v>NORMAL</v>
      </c>
      <c r="P1068" t="s">
        <v>4682</v>
      </c>
      <c r="Q1068" t="s">
        <v>4680</v>
      </c>
      <c r="R1068" t="s">
        <v>4680</v>
      </c>
      <c r="S1068">
        <v>2</v>
      </c>
      <c r="T1068" t="s">
        <v>4680</v>
      </c>
    </row>
    <row r="1069" spans="1:20" x14ac:dyDescent="0.35">
      <c r="A1069" t="s">
        <v>2135</v>
      </c>
      <c r="B1069">
        <v>33.25</v>
      </c>
      <c r="C1069">
        <v>5.64</v>
      </c>
      <c r="D1069" t="s">
        <v>4682</v>
      </c>
      <c r="E1069" t="s">
        <v>4680</v>
      </c>
      <c r="F1069" t="s">
        <v>4683</v>
      </c>
      <c r="G1069">
        <v>1</v>
      </c>
      <c r="H1069" t="s">
        <v>4680</v>
      </c>
      <c r="K1069" t="s">
        <v>2135</v>
      </c>
      <c r="L1069">
        <v>33.25</v>
      </c>
      <c r="M1069" t="str">
        <f t="shared" si="32"/>
        <v>OVERWEIGHT</v>
      </c>
      <c r="N1069">
        <v>5.64</v>
      </c>
      <c r="O1069" t="str">
        <f t="shared" si="33"/>
        <v>NORMAL</v>
      </c>
      <c r="P1069" t="s">
        <v>4682</v>
      </c>
      <c r="Q1069" t="s">
        <v>4680</v>
      </c>
      <c r="R1069" t="s">
        <v>4683</v>
      </c>
      <c r="S1069">
        <v>1</v>
      </c>
      <c r="T1069" t="s">
        <v>4680</v>
      </c>
    </row>
    <row r="1070" spans="1:20" x14ac:dyDescent="0.35">
      <c r="A1070" t="s">
        <v>2137</v>
      </c>
      <c r="B1070">
        <v>33.33</v>
      </c>
      <c r="C1070">
        <v>10.19</v>
      </c>
      <c r="D1070" t="s">
        <v>4680</v>
      </c>
      <c r="E1070" t="s">
        <v>4680</v>
      </c>
      <c r="F1070" t="s">
        <v>4680</v>
      </c>
      <c r="G1070" t="s">
        <v>4681</v>
      </c>
      <c r="H1070" t="s">
        <v>4680</v>
      </c>
      <c r="K1070" t="s">
        <v>2137</v>
      </c>
      <c r="L1070">
        <v>33.33</v>
      </c>
      <c r="M1070" t="str">
        <f t="shared" si="32"/>
        <v>OVERWEIGHT</v>
      </c>
      <c r="N1070">
        <v>10.19</v>
      </c>
      <c r="O1070" t="str">
        <f t="shared" si="33"/>
        <v>DIABETES</v>
      </c>
      <c r="P1070" t="s">
        <v>4680</v>
      </c>
      <c r="Q1070" t="s">
        <v>4680</v>
      </c>
      <c r="R1070" t="s">
        <v>4680</v>
      </c>
      <c r="S1070" t="s">
        <v>4681</v>
      </c>
      <c r="T1070" t="s">
        <v>4680</v>
      </c>
    </row>
    <row r="1071" spans="1:20" x14ac:dyDescent="0.35">
      <c r="A1071" t="s">
        <v>2139</v>
      </c>
      <c r="B1071">
        <v>30.5</v>
      </c>
      <c r="C1071">
        <v>10.79</v>
      </c>
      <c r="D1071" t="s">
        <v>4680</v>
      </c>
      <c r="E1071" t="s">
        <v>4680</v>
      </c>
      <c r="F1071" t="s">
        <v>4680</v>
      </c>
      <c r="G1071" t="s">
        <v>4681</v>
      </c>
      <c r="H1071" t="s">
        <v>4680</v>
      </c>
      <c r="K1071" t="s">
        <v>2139</v>
      </c>
      <c r="L1071">
        <v>30.5</v>
      </c>
      <c r="M1071" t="str">
        <f t="shared" si="32"/>
        <v>OVERWEIGHT</v>
      </c>
      <c r="N1071">
        <v>10.79</v>
      </c>
      <c r="O1071" t="str">
        <f t="shared" si="33"/>
        <v>DIABETES</v>
      </c>
      <c r="P1071" t="s">
        <v>4680</v>
      </c>
      <c r="Q1071" t="s">
        <v>4680</v>
      </c>
      <c r="R1071" t="s">
        <v>4680</v>
      </c>
      <c r="S1071" t="s">
        <v>4681</v>
      </c>
      <c r="T1071" t="s">
        <v>4680</v>
      </c>
    </row>
    <row r="1072" spans="1:20" x14ac:dyDescent="0.35">
      <c r="A1072" t="s">
        <v>2141</v>
      </c>
      <c r="B1072">
        <v>30.3</v>
      </c>
      <c r="C1072">
        <v>4.24</v>
      </c>
      <c r="D1072" t="s">
        <v>4680</v>
      </c>
      <c r="E1072" t="s">
        <v>4680</v>
      </c>
      <c r="F1072" t="s">
        <v>4680</v>
      </c>
      <c r="G1072" t="s">
        <v>4681</v>
      </c>
      <c r="H1072" t="s">
        <v>4680</v>
      </c>
      <c r="K1072" t="s">
        <v>2141</v>
      </c>
      <c r="L1072">
        <v>30.3</v>
      </c>
      <c r="M1072" t="str">
        <f t="shared" si="32"/>
        <v>OVERWEIGHT</v>
      </c>
      <c r="N1072">
        <v>4.24</v>
      </c>
      <c r="O1072" t="str">
        <f t="shared" si="33"/>
        <v>NORMAL</v>
      </c>
      <c r="P1072" t="s">
        <v>4680</v>
      </c>
      <c r="Q1072" t="s">
        <v>4680</v>
      </c>
      <c r="R1072" t="s">
        <v>4680</v>
      </c>
      <c r="S1072" t="s">
        <v>4681</v>
      </c>
      <c r="T1072" t="s">
        <v>4680</v>
      </c>
    </row>
    <row r="1073" spans="1:20" x14ac:dyDescent="0.35">
      <c r="A1073" t="s">
        <v>2143</v>
      </c>
      <c r="B1073">
        <v>26.22</v>
      </c>
      <c r="C1073">
        <v>5.83</v>
      </c>
      <c r="D1073" t="s">
        <v>4680</v>
      </c>
      <c r="E1073" t="s">
        <v>4680</v>
      </c>
      <c r="F1073" t="s">
        <v>4680</v>
      </c>
      <c r="G1073">
        <v>2</v>
      </c>
      <c r="H1073" t="s">
        <v>4680</v>
      </c>
      <c r="K1073" t="s">
        <v>2143</v>
      </c>
      <c r="L1073">
        <v>26.22</v>
      </c>
      <c r="M1073" t="str">
        <f t="shared" si="32"/>
        <v>OBESITY</v>
      </c>
      <c r="N1073">
        <v>5.83</v>
      </c>
      <c r="O1073" t="str">
        <f t="shared" si="33"/>
        <v>PREDIABETES</v>
      </c>
      <c r="P1073" t="s">
        <v>4680</v>
      </c>
      <c r="Q1073" t="s">
        <v>4680</v>
      </c>
      <c r="R1073" t="s">
        <v>4680</v>
      </c>
      <c r="S1073">
        <v>2</v>
      </c>
      <c r="T1073" t="s">
        <v>4680</v>
      </c>
    </row>
    <row r="1074" spans="1:20" x14ac:dyDescent="0.35">
      <c r="A1074" t="s">
        <v>2145</v>
      </c>
      <c r="B1074">
        <v>29.99</v>
      </c>
      <c r="C1074">
        <v>11.85</v>
      </c>
      <c r="D1074" t="s">
        <v>4680</v>
      </c>
      <c r="E1074" t="s">
        <v>4680</v>
      </c>
      <c r="F1074" t="s">
        <v>4680</v>
      </c>
      <c r="G1074" t="s">
        <v>4681</v>
      </c>
      <c r="H1074" t="s">
        <v>4680</v>
      </c>
      <c r="K1074" t="s">
        <v>2145</v>
      </c>
      <c r="L1074">
        <v>29.99</v>
      </c>
      <c r="M1074" t="str">
        <f t="shared" si="32"/>
        <v>OVERWEIGHT</v>
      </c>
      <c r="N1074">
        <v>11.85</v>
      </c>
      <c r="O1074" t="str">
        <f t="shared" si="33"/>
        <v>DIABETES</v>
      </c>
      <c r="P1074" t="s">
        <v>4680</v>
      </c>
      <c r="Q1074" t="s">
        <v>4680</v>
      </c>
      <c r="R1074" t="s">
        <v>4680</v>
      </c>
      <c r="S1074" t="s">
        <v>4681</v>
      </c>
      <c r="T1074" t="s">
        <v>4680</v>
      </c>
    </row>
    <row r="1075" spans="1:20" x14ac:dyDescent="0.35">
      <c r="A1075" t="s">
        <v>2147</v>
      </c>
      <c r="B1075">
        <v>36.380000000000003</v>
      </c>
      <c r="C1075">
        <v>5.98</v>
      </c>
      <c r="D1075" t="s">
        <v>4680</v>
      </c>
      <c r="E1075" t="s">
        <v>4680</v>
      </c>
      <c r="F1075" t="s">
        <v>4680</v>
      </c>
      <c r="G1075">
        <v>1</v>
      </c>
      <c r="H1075" t="s">
        <v>4680</v>
      </c>
      <c r="K1075" t="s">
        <v>2147</v>
      </c>
      <c r="L1075">
        <v>36.380000000000003</v>
      </c>
      <c r="M1075" t="str">
        <f t="shared" si="32"/>
        <v>OVERWEIGHT</v>
      </c>
      <c r="N1075">
        <v>5.98</v>
      </c>
      <c r="O1075" t="str">
        <f t="shared" si="33"/>
        <v>PREDIABETES</v>
      </c>
      <c r="P1075" t="s">
        <v>4680</v>
      </c>
      <c r="Q1075" t="s">
        <v>4680</v>
      </c>
      <c r="R1075" t="s">
        <v>4680</v>
      </c>
      <c r="S1075">
        <v>1</v>
      </c>
      <c r="T1075" t="s">
        <v>4680</v>
      </c>
    </row>
    <row r="1076" spans="1:20" x14ac:dyDescent="0.35">
      <c r="A1076" t="s">
        <v>2149</v>
      </c>
      <c r="B1076">
        <v>31.16</v>
      </c>
      <c r="C1076">
        <v>4.26</v>
      </c>
      <c r="D1076" t="s">
        <v>4682</v>
      </c>
      <c r="E1076" t="s">
        <v>4680</v>
      </c>
      <c r="F1076" t="s">
        <v>4683</v>
      </c>
      <c r="G1076">
        <v>1</v>
      </c>
      <c r="H1076" t="s">
        <v>4680</v>
      </c>
      <c r="K1076" t="s">
        <v>2149</v>
      </c>
      <c r="L1076">
        <v>31.16</v>
      </c>
      <c r="M1076" t="str">
        <f t="shared" si="32"/>
        <v>OVERWEIGHT</v>
      </c>
      <c r="N1076">
        <v>4.26</v>
      </c>
      <c r="O1076" t="str">
        <f t="shared" si="33"/>
        <v>NORMAL</v>
      </c>
      <c r="P1076" t="s">
        <v>4682</v>
      </c>
      <c r="Q1076" t="s">
        <v>4680</v>
      </c>
      <c r="R1076" t="s">
        <v>4683</v>
      </c>
      <c r="S1076">
        <v>1</v>
      </c>
      <c r="T1076" t="s">
        <v>4680</v>
      </c>
    </row>
    <row r="1077" spans="1:20" x14ac:dyDescent="0.35">
      <c r="A1077" t="s">
        <v>2151</v>
      </c>
      <c r="B1077">
        <v>25.55</v>
      </c>
      <c r="C1077">
        <v>4.96</v>
      </c>
      <c r="D1077" t="s">
        <v>4682</v>
      </c>
      <c r="E1077" t="s">
        <v>4680</v>
      </c>
      <c r="F1077" t="s">
        <v>4680</v>
      </c>
      <c r="G1077">
        <v>1</v>
      </c>
      <c r="H1077" t="s">
        <v>4680</v>
      </c>
      <c r="K1077" t="s">
        <v>2151</v>
      </c>
      <c r="L1077">
        <v>25.55</v>
      </c>
      <c r="M1077" t="str">
        <f t="shared" si="32"/>
        <v>OBESITY</v>
      </c>
      <c r="N1077">
        <v>4.96</v>
      </c>
      <c r="O1077" t="str">
        <f t="shared" si="33"/>
        <v>NORMAL</v>
      </c>
      <c r="P1077" t="s">
        <v>4682</v>
      </c>
      <c r="Q1077" t="s">
        <v>4680</v>
      </c>
      <c r="R1077" t="s">
        <v>4680</v>
      </c>
      <c r="S1077">
        <v>1</v>
      </c>
      <c r="T1077" t="s">
        <v>4680</v>
      </c>
    </row>
    <row r="1078" spans="1:20" x14ac:dyDescent="0.35">
      <c r="A1078" t="s">
        <v>2153</v>
      </c>
      <c r="B1078">
        <v>28.77</v>
      </c>
      <c r="C1078">
        <v>4</v>
      </c>
      <c r="D1078" t="s">
        <v>4682</v>
      </c>
      <c r="E1078" t="s">
        <v>4680</v>
      </c>
      <c r="F1078" t="s">
        <v>4680</v>
      </c>
      <c r="G1078" t="s">
        <v>4681</v>
      </c>
      <c r="H1078" t="s">
        <v>4680</v>
      </c>
      <c r="K1078" t="s">
        <v>2153</v>
      </c>
      <c r="L1078">
        <v>28.77</v>
      </c>
      <c r="M1078" t="str">
        <f t="shared" si="32"/>
        <v>OBESITY</v>
      </c>
      <c r="N1078">
        <v>4</v>
      </c>
      <c r="O1078" t="str">
        <f t="shared" si="33"/>
        <v>NORMAL</v>
      </c>
      <c r="P1078" t="s">
        <v>4682</v>
      </c>
      <c r="Q1078" t="s">
        <v>4680</v>
      </c>
      <c r="R1078" t="s">
        <v>4680</v>
      </c>
      <c r="S1078" t="s">
        <v>4681</v>
      </c>
      <c r="T1078" t="s">
        <v>4680</v>
      </c>
    </row>
    <row r="1079" spans="1:20" x14ac:dyDescent="0.35">
      <c r="A1079" t="s">
        <v>2155</v>
      </c>
      <c r="B1079">
        <v>23.14</v>
      </c>
      <c r="C1079">
        <v>4.1500000000000004</v>
      </c>
      <c r="D1079" t="s">
        <v>4682</v>
      </c>
      <c r="E1079" t="s">
        <v>4680</v>
      </c>
      <c r="F1079" t="s">
        <v>4680</v>
      </c>
      <c r="G1079">
        <v>1</v>
      </c>
      <c r="H1079" t="s">
        <v>4680</v>
      </c>
      <c r="K1079" t="s">
        <v>2155</v>
      </c>
      <c r="L1079">
        <v>23.14</v>
      </c>
      <c r="M1079" t="str">
        <f t="shared" si="32"/>
        <v>Normal</v>
      </c>
      <c r="N1079">
        <v>4.1500000000000004</v>
      </c>
      <c r="O1079" t="str">
        <f t="shared" si="33"/>
        <v>NORMAL</v>
      </c>
      <c r="P1079" t="s">
        <v>4682</v>
      </c>
      <c r="Q1079" t="s">
        <v>4680</v>
      </c>
      <c r="R1079" t="s">
        <v>4680</v>
      </c>
      <c r="S1079">
        <v>1</v>
      </c>
      <c r="T1079" t="s">
        <v>4680</v>
      </c>
    </row>
    <row r="1080" spans="1:20" x14ac:dyDescent="0.35">
      <c r="A1080" t="s">
        <v>2157</v>
      </c>
      <c r="B1080">
        <v>39.6</v>
      </c>
      <c r="C1080">
        <v>11.36</v>
      </c>
      <c r="D1080" t="s">
        <v>4680</v>
      </c>
      <c r="E1080" t="s">
        <v>4680</v>
      </c>
      <c r="F1080" t="s">
        <v>4680</v>
      </c>
      <c r="G1080" t="s">
        <v>4681</v>
      </c>
      <c r="H1080" t="s">
        <v>4680</v>
      </c>
      <c r="K1080" t="s">
        <v>2157</v>
      </c>
      <c r="L1080">
        <v>39.6</v>
      </c>
      <c r="M1080" t="str">
        <f t="shared" si="32"/>
        <v>OVERWEIGHT</v>
      </c>
      <c r="N1080">
        <v>11.36</v>
      </c>
      <c r="O1080" t="str">
        <f t="shared" si="33"/>
        <v>DIABETES</v>
      </c>
      <c r="P1080" t="s">
        <v>4680</v>
      </c>
      <c r="Q1080" t="s">
        <v>4680</v>
      </c>
      <c r="R1080" t="s">
        <v>4680</v>
      </c>
      <c r="S1080" t="s">
        <v>4681</v>
      </c>
      <c r="T1080" t="s">
        <v>4680</v>
      </c>
    </row>
    <row r="1081" spans="1:20" x14ac:dyDescent="0.35">
      <c r="A1081" t="s">
        <v>2159</v>
      </c>
      <c r="B1081">
        <v>29.2</v>
      </c>
      <c r="C1081">
        <v>7.53</v>
      </c>
      <c r="D1081" t="s">
        <v>4680</v>
      </c>
      <c r="E1081" t="s">
        <v>4680</v>
      </c>
      <c r="F1081" t="s">
        <v>4680</v>
      </c>
      <c r="G1081" t="s">
        <v>4681</v>
      </c>
      <c r="H1081" t="s">
        <v>4680</v>
      </c>
      <c r="K1081" t="s">
        <v>2159</v>
      </c>
      <c r="L1081">
        <v>29.2</v>
      </c>
      <c r="M1081" t="str">
        <f t="shared" si="32"/>
        <v>OBESITY</v>
      </c>
      <c r="N1081">
        <v>7.53</v>
      </c>
      <c r="O1081" t="str">
        <f t="shared" si="33"/>
        <v>DIABETES</v>
      </c>
      <c r="P1081" t="s">
        <v>4680</v>
      </c>
      <c r="Q1081" t="s">
        <v>4680</v>
      </c>
      <c r="R1081" t="s">
        <v>4680</v>
      </c>
      <c r="S1081" t="s">
        <v>4681</v>
      </c>
      <c r="T1081" t="s">
        <v>4680</v>
      </c>
    </row>
    <row r="1082" spans="1:20" x14ac:dyDescent="0.35">
      <c r="A1082" t="s">
        <v>2161</v>
      </c>
      <c r="B1082">
        <v>32.774999999999999</v>
      </c>
      <c r="C1082">
        <v>7.95</v>
      </c>
      <c r="D1082" t="s">
        <v>4680</v>
      </c>
      <c r="E1082" t="s">
        <v>4680</v>
      </c>
      <c r="F1082" t="s">
        <v>4680</v>
      </c>
      <c r="G1082" t="s">
        <v>4681</v>
      </c>
      <c r="H1082" t="s">
        <v>4680</v>
      </c>
      <c r="K1082" t="s">
        <v>2161</v>
      </c>
      <c r="L1082">
        <v>32.774999999999999</v>
      </c>
      <c r="M1082" t="str">
        <f t="shared" si="32"/>
        <v>OVERWEIGHT</v>
      </c>
      <c r="N1082">
        <v>7.95</v>
      </c>
      <c r="O1082" t="str">
        <f t="shared" si="33"/>
        <v>DIABETES</v>
      </c>
      <c r="P1082" t="s">
        <v>4680</v>
      </c>
      <c r="Q1082" t="s">
        <v>4680</v>
      </c>
      <c r="R1082" t="s">
        <v>4680</v>
      </c>
      <c r="S1082" t="s">
        <v>4681</v>
      </c>
      <c r="T1082" t="s">
        <v>4680</v>
      </c>
    </row>
    <row r="1083" spans="1:20" x14ac:dyDescent="0.35">
      <c r="A1083" t="s">
        <v>2163</v>
      </c>
      <c r="B1083">
        <v>24.035</v>
      </c>
      <c r="C1083">
        <v>8.5</v>
      </c>
      <c r="D1083" t="s">
        <v>4680</v>
      </c>
      <c r="E1083" t="s">
        <v>4680</v>
      </c>
      <c r="F1083" t="s">
        <v>4680</v>
      </c>
      <c r="G1083" t="s">
        <v>4681</v>
      </c>
      <c r="H1083" t="s">
        <v>4680</v>
      </c>
      <c r="K1083" t="s">
        <v>2163</v>
      </c>
      <c r="L1083">
        <v>24.035</v>
      </c>
      <c r="M1083" t="str">
        <f t="shared" si="32"/>
        <v>Normal</v>
      </c>
      <c r="N1083">
        <v>8.5</v>
      </c>
      <c r="O1083" t="str">
        <f t="shared" si="33"/>
        <v>DIABETES</v>
      </c>
      <c r="P1083" t="s">
        <v>4680</v>
      </c>
      <c r="Q1083" t="s">
        <v>4680</v>
      </c>
      <c r="R1083" t="s">
        <v>4680</v>
      </c>
      <c r="S1083" t="s">
        <v>4681</v>
      </c>
      <c r="T1083" t="s">
        <v>4680</v>
      </c>
    </row>
    <row r="1084" spans="1:20" x14ac:dyDescent="0.35">
      <c r="A1084" t="s">
        <v>2165</v>
      </c>
      <c r="B1084">
        <v>30.55</v>
      </c>
      <c r="C1084">
        <v>5.89</v>
      </c>
      <c r="D1084" t="s">
        <v>4680</v>
      </c>
      <c r="E1084" t="s">
        <v>4680</v>
      </c>
      <c r="F1084" t="s">
        <v>4683</v>
      </c>
      <c r="G1084">
        <v>1</v>
      </c>
      <c r="H1084" t="s">
        <v>4680</v>
      </c>
      <c r="K1084" t="s">
        <v>2165</v>
      </c>
      <c r="L1084">
        <v>30.55</v>
      </c>
      <c r="M1084" t="str">
        <f t="shared" si="32"/>
        <v>OVERWEIGHT</v>
      </c>
      <c r="N1084">
        <v>5.89</v>
      </c>
      <c r="O1084" t="str">
        <f t="shared" si="33"/>
        <v>PREDIABETES</v>
      </c>
      <c r="P1084" t="s">
        <v>4680</v>
      </c>
      <c r="Q1084" t="s">
        <v>4680</v>
      </c>
      <c r="R1084" t="s">
        <v>4683</v>
      </c>
      <c r="S1084">
        <v>1</v>
      </c>
      <c r="T1084" t="s">
        <v>4680</v>
      </c>
    </row>
    <row r="1085" spans="1:20" x14ac:dyDescent="0.35">
      <c r="A1085" t="s">
        <v>2167</v>
      </c>
      <c r="B1085">
        <v>28.81</v>
      </c>
      <c r="C1085">
        <v>8.76</v>
      </c>
      <c r="D1085" t="s">
        <v>4680</v>
      </c>
      <c r="E1085" t="s">
        <v>4680</v>
      </c>
      <c r="F1085" t="s">
        <v>4680</v>
      </c>
      <c r="G1085">
        <v>2</v>
      </c>
      <c r="H1085" t="s">
        <v>4680</v>
      </c>
      <c r="K1085" t="s">
        <v>2167</v>
      </c>
      <c r="L1085">
        <v>28.81</v>
      </c>
      <c r="M1085" t="str">
        <f t="shared" si="32"/>
        <v>OBESITY</v>
      </c>
      <c r="N1085">
        <v>8.76</v>
      </c>
      <c r="O1085" t="str">
        <f t="shared" si="33"/>
        <v>DIABETES</v>
      </c>
      <c r="P1085" t="s">
        <v>4680</v>
      </c>
      <c r="Q1085" t="s">
        <v>4680</v>
      </c>
      <c r="R1085" t="s">
        <v>4680</v>
      </c>
      <c r="S1085">
        <v>2</v>
      </c>
      <c r="T1085" t="s">
        <v>4680</v>
      </c>
    </row>
    <row r="1086" spans="1:20" x14ac:dyDescent="0.35">
      <c r="A1086" t="s">
        <v>2169</v>
      </c>
      <c r="B1086">
        <v>31.66</v>
      </c>
      <c r="C1086">
        <v>4.1100000000000003</v>
      </c>
      <c r="D1086" t="s">
        <v>4680</v>
      </c>
      <c r="E1086" t="s">
        <v>4680</v>
      </c>
      <c r="F1086" t="s">
        <v>4680</v>
      </c>
      <c r="G1086" t="s">
        <v>4681</v>
      </c>
      <c r="H1086" t="s">
        <v>4680</v>
      </c>
      <c r="K1086" t="s">
        <v>2169</v>
      </c>
      <c r="L1086">
        <v>31.66</v>
      </c>
      <c r="M1086" t="str">
        <f t="shared" si="32"/>
        <v>OVERWEIGHT</v>
      </c>
      <c r="N1086">
        <v>4.1100000000000003</v>
      </c>
      <c r="O1086" t="str">
        <f t="shared" si="33"/>
        <v>NORMAL</v>
      </c>
      <c r="P1086" t="s">
        <v>4680</v>
      </c>
      <c r="Q1086" t="s">
        <v>4680</v>
      </c>
      <c r="R1086" t="s">
        <v>4680</v>
      </c>
      <c r="S1086" t="s">
        <v>4681</v>
      </c>
      <c r="T1086" t="s">
        <v>4680</v>
      </c>
    </row>
    <row r="1087" spans="1:20" x14ac:dyDescent="0.35">
      <c r="A1087" t="s">
        <v>2171</v>
      </c>
      <c r="B1087">
        <v>28.215</v>
      </c>
      <c r="C1087">
        <v>7.56</v>
      </c>
      <c r="D1087" t="s">
        <v>4682</v>
      </c>
      <c r="E1087" t="s">
        <v>4680</v>
      </c>
      <c r="F1087" t="s">
        <v>4680</v>
      </c>
      <c r="G1087">
        <v>1</v>
      </c>
      <c r="H1087" t="s">
        <v>4680</v>
      </c>
      <c r="K1087" t="s">
        <v>2171</v>
      </c>
      <c r="L1087">
        <v>28.215</v>
      </c>
      <c r="M1087" t="str">
        <f t="shared" si="32"/>
        <v>OBESITY</v>
      </c>
      <c r="N1087">
        <v>7.56</v>
      </c>
      <c r="O1087" t="str">
        <f t="shared" si="33"/>
        <v>DIABETES</v>
      </c>
      <c r="P1087" t="s">
        <v>4682</v>
      </c>
      <c r="Q1087" t="s">
        <v>4680</v>
      </c>
      <c r="R1087" t="s">
        <v>4680</v>
      </c>
      <c r="S1087">
        <v>1</v>
      </c>
      <c r="T1087" t="s">
        <v>4680</v>
      </c>
    </row>
    <row r="1088" spans="1:20" x14ac:dyDescent="0.35">
      <c r="A1088" t="s">
        <v>2173</v>
      </c>
      <c r="B1088">
        <v>26.12</v>
      </c>
      <c r="C1088">
        <v>4.17</v>
      </c>
      <c r="D1088" t="s">
        <v>4682</v>
      </c>
      <c r="E1088" t="s">
        <v>4680</v>
      </c>
      <c r="F1088" t="s">
        <v>4683</v>
      </c>
      <c r="G1088">
        <v>1</v>
      </c>
      <c r="H1088" t="s">
        <v>4680</v>
      </c>
      <c r="K1088" t="s">
        <v>2173</v>
      </c>
      <c r="L1088">
        <v>26.12</v>
      </c>
      <c r="M1088" t="str">
        <f t="shared" si="32"/>
        <v>OBESITY</v>
      </c>
      <c r="N1088">
        <v>4.17</v>
      </c>
      <c r="O1088" t="str">
        <f t="shared" si="33"/>
        <v>NORMAL</v>
      </c>
      <c r="P1088" t="s">
        <v>4682</v>
      </c>
      <c r="Q1088" t="s">
        <v>4680</v>
      </c>
      <c r="R1088" t="s">
        <v>4683</v>
      </c>
      <c r="S1088">
        <v>1</v>
      </c>
      <c r="T1088" t="s">
        <v>4680</v>
      </c>
    </row>
    <row r="1089" spans="1:20" x14ac:dyDescent="0.35">
      <c r="A1089" t="s">
        <v>2175</v>
      </c>
      <c r="B1089">
        <v>36.630000000000003</v>
      </c>
      <c r="C1089">
        <v>11.42</v>
      </c>
      <c r="D1089" t="s">
        <v>4680</v>
      </c>
      <c r="E1089" t="s">
        <v>4680</v>
      </c>
      <c r="F1089" t="s">
        <v>4680</v>
      </c>
      <c r="G1089">
        <v>2</v>
      </c>
      <c r="H1089" t="s">
        <v>4680</v>
      </c>
      <c r="K1089" t="s">
        <v>2175</v>
      </c>
      <c r="L1089">
        <v>36.630000000000003</v>
      </c>
      <c r="M1089" t="str">
        <f t="shared" si="32"/>
        <v>OVERWEIGHT</v>
      </c>
      <c r="N1089">
        <v>11.42</v>
      </c>
      <c r="O1089" t="str">
        <f t="shared" si="33"/>
        <v>DIABETES</v>
      </c>
      <c r="P1089" t="s">
        <v>4680</v>
      </c>
      <c r="Q1089" t="s">
        <v>4680</v>
      </c>
      <c r="R1089" t="s">
        <v>4680</v>
      </c>
      <c r="S1089">
        <v>2</v>
      </c>
      <c r="T1089" t="s">
        <v>4680</v>
      </c>
    </row>
    <row r="1090" spans="1:20" x14ac:dyDescent="0.35">
      <c r="A1090" t="s">
        <v>2177</v>
      </c>
      <c r="B1090">
        <v>33.344999999999999</v>
      </c>
      <c r="C1090">
        <v>7.33</v>
      </c>
      <c r="D1090" t="s">
        <v>4680</v>
      </c>
      <c r="E1090" t="s">
        <v>4680</v>
      </c>
      <c r="F1090" t="s">
        <v>4680</v>
      </c>
      <c r="G1090">
        <v>2</v>
      </c>
      <c r="H1090" t="s">
        <v>4680</v>
      </c>
      <c r="K1090" t="s">
        <v>2177</v>
      </c>
      <c r="L1090">
        <v>33.344999999999999</v>
      </c>
      <c r="M1090" t="str">
        <f t="shared" si="32"/>
        <v>OVERWEIGHT</v>
      </c>
      <c r="N1090">
        <v>7.33</v>
      </c>
      <c r="O1090" t="str">
        <f t="shared" si="33"/>
        <v>DIABETES</v>
      </c>
      <c r="P1090" t="s">
        <v>4680</v>
      </c>
      <c r="Q1090" t="s">
        <v>4680</v>
      </c>
      <c r="R1090" t="s">
        <v>4680</v>
      </c>
      <c r="S1090">
        <v>2</v>
      </c>
      <c r="T1090" t="s">
        <v>4680</v>
      </c>
    </row>
    <row r="1091" spans="1:20" x14ac:dyDescent="0.35">
      <c r="A1091" t="s">
        <v>2179</v>
      </c>
      <c r="B1091">
        <v>27.11</v>
      </c>
      <c r="C1091">
        <v>6.7</v>
      </c>
      <c r="D1091" t="s">
        <v>4680</v>
      </c>
      <c r="E1091" t="s">
        <v>4680</v>
      </c>
      <c r="F1091" t="s">
        <v>4680</v>
      </c>
      <c r="G1091" t="s">
        <v>4681</v>
      </c>
      <c r="H1091" t="s">
        <v>4680</v>
      </c>
      <c r="K1091" t="s">
        <v>2179</v>
      </c>
      <c r="L1091">
        <v>27.11</v>
      </c>
      <c r="M1091" t="str">
        <f t="shared" si="32"/>
        <v>OBESITY</v>
      </c>
      <c r="N1091">
        <v>6.7</v>
      </c>
      <c r="O1091" t="str">
        <f t="shared" si="33"/>
        <v>DIABETES</v>
      </c>
      <c r="P1091" t="s">
        <v>4680</v>
      </c>
      <c r="Q1091" t="s">
        <v>4680</v>
      </c>
      <c r="R1091" t="s">
        <v>4680</v>
      </c>
      <c r="S1091" t="s">
        <v>4681</v>
      </c>
      <c r="T1091" t="s">
        <v>4680</v>
      </c>
    </row>
    <row r="1092" spans="1:20" x14ac:dyDescent="0.35">
      <c r="A1092" t="s">
        <v>2181</v>
      </c>
      <c r="B1092">
        <v>26.6</v>
      </c>
      <c r="C1092">
        <v>5.27</v>
      </c>
      <c r="D1092" t="s">
        <v>4682</v>
      </c>
      <c r="E1092" t="s">
        <v>4680</v>
      </c>
      <c r="F1092" t="s">
        <v>4683</v>
      </c>
      <c r="G1092">
        <v>1</v>
      </c>
      <c r="H1092" t="s">
        <v>4680</v>
      </c>
      <c r="K1092" t="s">
        <v>2181</v>
      </c>
      <c r="L1092">
        <v>26.6</v>
      </c>
      <c r="M1092" t="str">
        <f t="shared" ref="M1092:M1155" si="34">IF(L1092&lt;=18.5,"Underweight",IF(L1092&lt;=24.9,"Normal",IF(L1092&gt;=29.9,"OVERWEIGHT","OBESITY")))</f>
        <v>OBESITY</v>
      </c>
      <c r="N1092">
        <v>5.27</v>
      </c>
      <c r="O1092" t="str">
        <f t="shared" ref="O1092:O1155" si="35">IF(N1092&lt;=5.7,"NORMAL",IF(N1092&lt;6.4,"PREDIABETES",IF(N1092&gt;=6.5,"DIABETES")))</f>
        <v>NORMAL</v>
      </c>
      <c r="P1092" t="s">
        <v>4682</v>
      </c>
      <c r="Q1092" t="s">
        <v>4680</v>
      </c>
      <c r="R1092" t="s">
        <v>4683</v>
      </c>
      <c r="S1092">
        <v>1</v>
      </c>
      <c r="T1092" t="s">
        <v>4680</v>
      </c>
    </row>
    <row r="1093" spans="1:20" x14ac:dyDescent="0.35">
      <c r="A1093" t="s">
        <v>2183</v>
      </c>
      <c r="B1093">
        <v>30.41</v>
      </c>
      <c r="C1093">
        <v>7.72</v>
      </c>
      <c r="D1093" t="s">
        <v>4680</v>
      </c>
      <c r="E1093" t="s">
        <v>4680</v>
      </c>
      <c r="F1093" t="s">
        <v>4680</v>
      </c>
      <c r="G1093" t="s">
        <v>4681</v>
      </c>
      <c r="H1093" t="s">
        <v>4680</v>
      </c>
      <c r="K1093" t="s">
        <v>2183</v>
      </c>
      <c r="L1093">
        <v>30.41</v>
      </c>
      <c r="M1093" t="str">
        <f t="shared" si="34"/>
        <v>OVERWEIGHT</v>
      </c>
      <c r="N1093">
        <v>7.72</v>
      </c>
      <c r="O1093" t="str">
        <f t="shared" si="35"/>
        <v>DIABETES</v>
      </c>
      <c r="P1093" t="s">
        <v>4680</v>
      </c>
      <c r="Q1093" t="s">
        <v>4680</v>
      </c>
      <c r="R1093" t="s">
        <v>4680</v>
      </c>
      <c r="S1093" t="s">
        <v>4681</v>
      </c>
      <c r="T1093" t="s">
        <v>4680</v>
      </c>
    </row>
    <row r="1094" spans="1:20" x14ac:dyDescent="0.35">
      <c r="A1094" t="s">
        <v>2185</v>
      </c>
      <c r="B1094">
        <v>28.98</v>
      </c>
      <c r="C1094">
        <v>8.68</v>
      </c>
      <c r="D1094" t="s">
        <v>4680</v>
      </c>
      <c r="E1094" t="s">
        <v>4680</v>
      </c>
      <c r="F1094" t="s">
        <v>4680</v>
      </c>
      <c r="G1094">
        <v>2</v>
      </c>
      <c r="H1094" t="s">
        <v>4680</v>
      </c>
      <c r="K1094" t="s">
        <v>2185</v>
      </c>
      <c r="L1094">
        <v>28.98</v>
      </c>
      <c r="M1094" t="str">
        <f t="shared" si="34"/>
        <v>OBESITY</v>
      </c>
      <c r="N1094">
        <v>8.68</v>
      </c>
      <c r="O1094" t="str">
        <f t="shared" si="35"/>
        <v>DIABETES</v>
      </c>
      <c r="P1094" t="s">
        <v>4680</v>
      </c>
      <c r="Q1094" t="s">
        <v>4680</v>
      </c>
      <c r="R1094" t="s">
        <v>4680</v>
      </c>
      <c r="S1094">
        <v>2</v>
      </c>
      <c r="T1094" t="s">
        <v>4680</v>
      </c>
    </row>
    <row r="1095" spans="1:20" x14ac:dyDescent="0.35">
      <c r="A1095" t="s">
        <v>2187</v>
      </c>
      <c r="B1095">
        <v>31.24</v>
      </c>
      <c r="C1095">
        <v>9.8000000000000007</v>
      </c>
      <c r="D1095" t="s">
        <v>4680</v>
      </c>
      <c r="E1095" t="s">
        <v>4680</v>
      </c>
      <c r="F1095" t="s">
        <v>4680</v>
      </c>
      <c r="G1095" t="s">
        <v>4681</v>
      </c>
      <c r="H1095" t="s">
        <v>4680</v>
      </c>
      <c r="K1095" t="s">
        <v>2187</v>
      </c>
      <c r="L1095">
        <v>31.24</v>
      </c>
      <c r="M1095" t="str">
        <f t="shared" si="34"/>
        <v>OVERWEIGHT</v>
      </c>
      <c r="N1095">
        <v>9.8000000000000007</v>
      </c>
      <c r="O1095" t="str">
        <f t="shared" si="35"/>
        <v>DIABETES</v>
      </c>
      <c r="P1095" t="s">
        <v>4680</v>
      </c>
      <c r="Q1095" t="s">
        <v>4680</v>
      </c>
      <c r="R1095" t="s">
        <v>4680</v>
      </c>
      <c r="S1095" t="s">
        <v>4681</v>
      </c>
      <c r="T1095" t="s">
        <v>4680</v>
      </c>
    </row>
    <row r="1096" spans="1:20" x14ac:dyDescent="0.35">
      <c r="A1096" t="s">
        <v>2189</v>
      </c>
      <c r="B1096">
        <v>31.54</v>
      </c>
      <c r="C1096">
        <v>4.4400000000000004</v>
      </c>
      <c r="D1096" t="s">
        <v>4680</v>
      </c>
      <c r="E1096" t="s">
        <v>4680</v>
      </c>
      <c r="F1096" t="s">
        <v>4680</v>
      </c>
      <c r="G1096" t="s">
        <v>4681</v>
      </c>
      <c r="H1096" t="s">
        <v>4680</v>
      </c>
      <c r="K1096" t="s">
        <v>2189</v>
      </c>
      <c r="L1096">
        <v>31.54</v>
      </c>
      <c r="M1096" t="str">
        <f t="shared" si="34"/>
        <v>OVERWEIGHT</v>
      </c>
      <c r="N1096">
        <v>4.4400000000000004</v>
      </c>
      <c r="O1096" t="str">
        <f t="shared" si="35"/>
        <v>NORMAL</v>
      </c>
      <c r="P1096" t="s">
        <v>4680</v>
      </c>
      <c r="Q1096" t="s">
        <v>4680</v>
      </c>
      <c r="R1096" t="s">
        <v>4680</v>
      </c>
      <c r="S1096" t="s">
        <v>4681</v>
      </c>
      <c r="T1096" t="s">
        <v>4680</v>
      </c>
    </row>
    <row r="1097" spans="1:20" x14ac:dyDescent="0.35">
      <c r="A1097" t="s">
        <v>2191</v>
      </c>
      <c r="B1097">
        <v>38.6</v>
      </c>
      <c r="C1097">
        <v>7.19</v>
      </c>
      <c r="D1097" t="s">
        <v>4682</v>
      </c>
      <c r="E1097" t="s">
        <v>4680</v>
      </c>
      <c r="F1097" t="s">
        <v>4680</v>
      </c>
      <c r="G1097">
        <v>2</v>
      </c>
      <c r="H1097" t="s">
        <v>4680</v>
      </c>
      <c r="K1097" t="s">
        <v>2191</v>
      </c>
      <c r="L1097">
        <v>38.6</v>
      </c>
      <c r="M1097" t="str">
        <f t="shared" si="34"/>
        <v>OVERWEIGHT</v>
      </c>
      <c r="N1097">
        <v>7.19</v>
      </c>
      <c r="O1097" t="str">
        <f t="shared" si="35"/>
        <v>DIABETES</v>
      </c>
      <c r="P1097" t="s">
        <v>4682</v>
      </c>
      <c r="Q1097" t="s">
        <v>4680</v>
      </c>
      <c r="R1097" t="s">
        <v>4680</v>
      </c>
      <c r="S1097">
        <v>2</v>
      </c>
      <c r="T1097" t="s">
        <v>4680</v>
      </c>
    </row>
    <row r="1098" spans="1:20" x14ac:dyDescent="0.35">
      <c r="A1098" t="s">
        <v>2193</v>
      </c>
      <c r="B1098">
        <v>37.950000000000003</v>
      </c>
      <c r="C1098">
        <v>6.06</v>
      </c>
      <c r="D1098" t="s">
        <v>4680</v>
      </c>
      <c r="E1098" t="s">
        <v>4680</v>
      </c>
      <c r="F1098" t="s">
        <v>4680</v>
      </c>
      <c r="G1098" t="s">
        <v>4681</v>
      </c>
      <c r="H1098" t="s">
        <v>4680</v>
      </c>
      <c r="K1098" t="s">
        <v>2193</v>
      </c>
      <c r="L1098">
        <v>37.950000000000003</v>
      </c>
      <c r="M1098" t="str">
        <f t="shared" si="34"/>
        <v>OVERWEIGHT</v>
      </c>
      <c r="N1098">
        <v>6.06</v>
      </c>
      <c r="O1098" t="str">
        <f t="shared" si="35"/>
        <v>PREDIABETES</v>
      </c>
      <c r="P1098" t="s">
        <v>4680</v>
      </c>
      <c r="Q1098" t="s">
        <v>4680</v>
      </c>
      <c r="R1098" t="s">
        <v>4680</v>
      </c>
      <c r="S1098" t="s">
        <v>4681</v>
      </c>
      <c r="T1098" t="s">
        <v>4680</v>
      </c>
    </row>
    <row r="1099" spans="1:20" x14ac:dyDescent="0.35">
      <c r="A1099" t="s">
        <v>2195</v>
      </c>
      <c r="B1099">
        <v>38.97</v>
      </c>
      <c r="C1099">
        <v>5.12</v>
      </c>
      <c r="D1099" t="s">
        <v>4680</v>
      </c>
      <c r="E1099" t="s">
        <v>4680</v>
      </c>
      <c r="F1099" t="s">
        <v>4680</v>
      </c>
      <c r="G1099" t="s">
        <v>4681</v>
      </c>
      <c r="H1099" t="s">
        <v>4680</v>
      </c>
      <c r="K1099" t="s">
        <v>2195</v>
      </c>
      <c r="L1099">
        <v>38.97</v>
      </c>
      <c r="M1099" t="str">
        <f t="shared" si="34"/>
        <v>OVERWEIGHT</v>
      </c>
      <c r="N1099">
        <v>5.12</v>
      </c>
      <c r="O1099" t="str">
        <f t="shared" si="35"/>
        <v>NORMAL</v>
      </c>
      <c r="P1099" t="s">
        <v>4680</v>
      </c>
      <c r="Q1099" t="s">
        <v>4680</v>
      </c>
      <c r="R1099" t="s">
        <v>4680</v>
      </c>
      <c r="S1099" t="s">
        <v>4681</v>
      </c>
      <c r="T1099" t="s">
        <v>4680</v>
      </c>
    </row>
    <row r="1100" spans="1:20" x14ac:dyDescent="0.35">
      <c r="A1100" t="s">
        <v>2197</v>
      </c>
      <c r="B1100">
        <v>21.2</v>
      </c>
      <c r="C1100">
        <v>10.72</v>
      </c>
      <c r="D1100" t="s">
        <v>4680</v>
      </c>
      <c r="E1100" t="s">
        <v>4680</v>
      </c>
      <c r="F1100" t="s">
        <v>4680</v>
      </c>
      <c r="G1100" t="s">
        <v>4681</v>
      </c>
      <c r="H1100" t="s">
        <v>4680</v>
      </c>
      <c r="K1100" t="s">
        <v>2197</v>
      </c>
      <c r="L1100">
        <v>21.2</v>
      </c>
      <c r="M1100" t="str">
        <f t="shared" si="34"/>
        <v>Normal</v>
      </c>
      <c r="N1100">
        <v>10.72</v>
      </c>
      <c r="O1100" t="str">
        <f t="shared" si="35"/>
        <v>DIABETES</v>
      </c>
      <c r="P1100" t="s">
        <v>4680</v>
      </c>
      <c r="Q1100" t="s">
        <v>4680</v>
      </c>
      <c r="R1100" t="s">
        <v>4680</v>
      </c>
      <c r="S1100" t="s">
        <v>4681</v>
      </c>
      <c r="T1100" t="s">
        <v>4680</v>
      </c>
    </row>
    <row r="1101" spans="1:20" x14ac:dyDescent="0.35">
      <c r="A1101" t="s">
        <v>2199</v>
      </c>
      <c r="B1101">
        <v>23.96</v>
      </c>
      <c r="C1101">
        <v>9.58</v>
      </c>
      <c r="D1101" t="s">
        <v>4682</v>
      </c>
      <c r="E1101" t="s">
        <v>4680</v>
      </c>
      <c r="F1101" t="s">
        <v>4683</v>
      </c>
      <c r="G1101">
        <v>1</v>
      </c>
      <c r="H1101" t="s">
        <v>4680</v>
      </c>
      <c r="K1101" t="s">
        <v>2199</v>
      </c>
      <c r="L1101">
        <v>23.96</v>
      </c>
      <c r="M1101" t="str">
        <f t="shared" si="34"/>
        <v>Normal</v>
      </c>
      <c r="N1101">
        <v>9.58</v>
      </c>
      <c r="O1101" t="str">
        <f t="shared" si="35"/>
        <v>DIABETES</v>
      </c>
      <c r="P1101" t="s">
        <v>4682</v>
      </c>
      <c r="Q1101" t="s">
        <v>4680</v>
      </c>
      <c r="R1101" t="s">
        <v>4683</v>
      </c>
      <c r="S1101">
        <v>1</v>
      </c>
      <c r="T1101" t="s">
        <v>4680</v>
      </c>
    </row>
    <row r="1102" spans="1:20" x14ac:dyDescent="0.35">
      <c r="A1102" t="s">
        <v>2201</v>
      </c>
      <c r="B1102">
        <v>35.93</v>
      </c>
      <c r="C1102">
        <v>6.4</v>
      </c>
      <c r="D1102" t="s">
        <v>4682</v>
      </c>
      <c r="E1102" t="s">
        <v>4680</v>
      </c>
      <c r="F1102" t="s">
        <v>4680</v>
      </c>
      <c r="G1102">
        <v>1</v>
      </c>
      <c r="H1102" t="s">
        <v>4680</v>
      </c>
      <c r="K1102" t="s">
        <v>2201</v>
      </c>
      <c r="L1102">
        <v>35.93</v>
      </c>
      <c r="M1102" t="str">
        <f t="shared" si="34"/>
        <v>OVERWEIGHT</v>
      </c>
      <c r="N1102">
        <v>6.4</v>
      </c>
      <c r="O1102" t="b">
        <f t="shared" si="35"/>
        <v>0</v>
      </c>
      <c r="P1102" t="s">
        <v>4682</v>
      </c>
      <c r="Q1102" t="s">
        <v>4680</v>
      </c>
      <c r="R1102" t="s">
        <v>4680</v>
      </c>
      <c r="S1102">
        <v>1</v>
      </c>
      <c r="T1102" t="s">
        <v>4680</v>
      </c>
    </row>
    <row r="1103" spans="1:20" x14ac:dyDescent="0.35">
      <c r="A1103" t="s">
        <v>2203</v>
      </c>
      <c r="B1103">
        <v>26.11</v>
      </c>
      <c r="C1103">
        <v>6.8</v>
      </c>
      <c r="D1103" t="s">
        <v>4682</v>
      </c>
      <c r="E1103" t="s">
        <v>4680</v>
      </c>
      <c r="F1103" t="s">
        <v>4680</v>
      </c>
      <c r="G1103">
        <v>2</v>
      </c>
      <c r="H1103" t="s">
        <v>4680</v>
      </c>
      <c r="K1103" t="s">
        <v>2203</v>
      </c>
      <c r="L1103">
        <v>26.11</v>
      </c>
      <c r="M1103" t="str">
        <f t="shared" si="34"/>
        <v>OBESITY</v>
      </c>
      <c r="N1103">
        <v>6.8</v>
      </c>
      <c r="O1103" t="str">
        <f t="shared" si="35"/>
        <v>DIABETES</v>
      </c>
      <c r="P1103" t="s">
        <v>4682</v>
      </c>
      <c r="Q1103" t="s">
        <v>4680</v>
      </c>
      <c r="R1103" t="s">
        <v>4680</v>
      </c>
      <c r="S1103">
        <v>2</v>
      </c>
      <c r="T1103" t="s">
        <v>4680</v>
      </c>
    </row>
    <row r="1104" spans="1:20" x14ac:dyDescent="0.35">
      <c r="A1104" t="s">
        <v>2205</v>
      </c>
      <c r="B1104">
        <v>32.299999999999997</v>
      </c>
      <c r="C1104">
        <v>9.48</v>
      </c>
      <c r="D1104" t="s">
        <v>4680</v>
      </c>
      <c r="E1104" t="s">
        <v>4680</v>
      </c>
      <c r="F1104" t="s">
        <v>4680</v>
      </c>
      <c r="G1104">
        <v>2</v>
      </c>
      <c r="H1104" t="s">
        <v>4680</v>
      </c>
      <c r="K1104" t="s">
        <v>2205</v>
      </c>
      <c r="L1104">
        <v>32.299999999999997</v>
      </c>
      <c r="M1104" t="str">
        <f t="shared" si="34"/>
        <v>OVERWEIGHT</v>
      </c>
      <c r="N1104">
        <v>9.48</v>
      </c>
      <c r="O1104" t="str">
        <f t="shared" si="35"/>
        <v>DIABETES</v>
      </c>
      <c r="P1104" t="s">
        <v>4680</v>
      </c>
      <c r="Q1104" t="s">
        <v>4680</v>
      </c>
      <c r="R1104" t="s">
        <v>4680</v>
      </c>
      <c r="S1104">
        <v>2</v>
      </c>
      <c r="T1104" t="s">
        <v>4680</v>
      </c>
    </row>
    <row r="1105" spans="1:20" x14ac:dyDescent="0.35">
      <c r="A1105" t="s">
        <v>2207</v>
      </c>
      <c r="B1105">
        <v>28.69</v>
      </c>
      <c r="C1105">
        <v>7.45</v>
      </c>
      <c r="D1105" t="s">
        <v>4680</v>
      </c>
      <c r="E1105" t="s">
        <v>4680</v>
      </c>
      <c r="F1105" t="s">
        <v>4680</v>
      </c>
      <c r="G1105">
        <v>2</v>
      </c>
      <c r="H1105" t="s">
        <v>4680</v>
      </c>
      <c r="K1105" t="s">
        <v>2207</v>
      </c>
      <c r="L1105">
        <v>28.69</v>
      </c>
      <c r="M1105" t="str">
        <f t="shared" si="34"/>
        <v>OBESITY</v>
      </c>
      <c r="N1105">
        <v>7.45</v>
      </c>
      <c r="O1105" t="str">
        <f t="shared" si="35"/>
        <v>DIABETES</v>
      </c>
      <c r="P1105" t="s">
        <v>4680</v>
      </c>
      <c r="Q1105" t="s">
        <v>4680</v>
      </c>
      <c r="R1105" t="s">
        <v>4680</v>
      </c>
      <c r="S1105">
        <v>2</v>
      </c>
      <c r="T1105" t="s">
        <v>4680</v>
      </c>
    </row>
    <row r="1106" spans="1:20" x14ac:dyDescent="0.35">
      <c r="A1106" t="s">
        <v>2209</v>
      </c>
      <c r="B1106">
        <v>31.28</v>
      </c>
      <c r="C1106">
        <v>6.94</v>
      </c>
      <c r="D1106" t="s">
        <v>4682</v>
      </c>
      <c r="E1106" t="s">
        <v>4680</v>
      </c>
      <c r="F1106" t="s">
        <v>4680</v>
      </c>
      <c r="G1106">
        <v>1</v>
      </c>
      <c r="H1106" t="s">
        <v>4680</v>
      </c>
      <c r="K1106" t="s">
        <v>2209</v>
      </c>
      <c r="L1106">
        <v>31.28</v>
      </c>
      <c r="M1106" t="str">
        <f t="shared" si="34"/>
        <v>OVERWEIGHT</v>
      </c>
      <c r="N1106">
        <v>6.94</v>
      </c>
      <c r="O1106" t="str">
        <f t="shared" si="35"/>
        <v>DIABETES</v>
      </c>
      <c r="P1106" t="s">
        <v>4682</v>
      </c>
      <c r="Q1106" t="s">
        <v>4680</v>
      </c>
      <c r="R1106" t="s">
        <v>4680</v>
      </c>
      <c r="S1106">
        <v>1</v>
      </c>
      <c r="T1106" t="s">
        <v>4680</v>
      </c>
    </row>
    <row r="1107" spans="1:20" x14ac:dyDescent="0.35">
      <c r="A1107" t="s">
        <v>2211</v>
      </c>
      <c r="B1107">
        <v>30.21</v>
      </c>
      <c r="C1107">
        <v>7.83</v>
      </c>
      <c r="D1107" t="s">
        <v>4680</v>
      </c>
      <c r="E1107" t="s">
        <v>4680</v>
      </c>
      <c r="F1107" t="s">
        <v>4680</v>
      </c>
      <c r="G1107" t="s">
        <v>4681</v>
      </c>
      <c r="H1107" t="s">
        <v>4680</v>
      </c>
      <c r="K1107" t="s">
        <v>2211</v>
      </c>
      <c r="L1107">
        <v>30.21</v>
      </c>
      <c r="M1107" t="str">
        <f t="shared" si="34"/>
        <v>OVERWEIGHT</v>
      </c>
      <c r="N1107">
        <v>7.83</v>
      </c>
      <c r="O1107" t="str">
        <f t="shared" si="35"/>
        <v>DIABETES</v>
      </c>
      <c r="P1107" t="s">
        <v>4680</v>
      </c>
      <c r="Q1107" t="s">
        <v>4680</v>
      </c>
      <c r="R1107" t="s">
        <v>4680</v>
      </c>
      <c r="S1107" t="s">
        <v>4681</v>
      </c>
      <c r="T1107" t="s">
        <v>4680</v>
      </c>
    </row>
    <row r="1108" spans="1:20" x14ac:dyDescent="0.35">
      <c r="A1108" t="s">
        <v>2213</v>
      </c>
      <c r="B1108">
        <v>38.28</v>
      </c>
      <c r="C1108">
        <v>10.17</v>
      </c>
      <c r="D1108" t="s">
        <v>4682</v>
      </c>
      <c r="E1108" t="s">
        <v>4680</v>
      </c>
      <c r="F1108" t="s">
        <v>4680</v>
      </c>
      <c r="G1108" t="s">
        <v>4681</v>
      </c>
      <c r="H1108" t="s">
        <v>4680</v>
      </c>
      <c r="K1108" t="s">
        <v>2213</v>
      </c>
      <c r="L1108">
        <v>38.28</v>
      </c>
      <c r="M1108" t="str">
        <f t="shared" si="34"/>
        <v>OVERWEIGHT</v>
      </c>
      <c r="N1108">
        <v>10.17</v>
      </c>
      <c r="O1108" t="str">
        <f t="shared" si="35"/>
        <v>DIABETES</v>
      </c>
      <c r="P1108" t="s">
        <v>4682</v>
      </c>
      <c r="Q1108" t="s">
        <v>4680</v>
      </c>
      <c r="R1108" t="s">
        <v>4680</v>
      </c>
      <c r="S1108" t="s">
        <v>4681</v>
      </c>
      <c r="T1108" t="s">
        <v>4680</v>
      </c>
    </row>
    <row r="1109" spans="1:20" x14ac:dyDescent="0.35">
      <c r="A1109" t="s">
        <v>2215</v>
      </c>
      <c r="B1109">
        <v>29.9</v>
      </c>
      <c r="C1109">
        <v>8.9600000000000009</v>
      </c>
      <c r="D1109" t="s">
        <v>4682</v>
      </c>
      <c r="E1109" t="s">
        <v>4680</v>
      </c>
      <c r="F1109" t="s">
        <v>4680</v>
      </c>
      <c r="G1109" t="s">
        <v>4681</v>
      </c>
      <c r="H1109" t="s">
        <v>4680</v>
      </c>
      <c r="K1109" t="s">
        <v>2215</v>
      </c>
      <c r="L1109">
        <v>29.9</v>
      </c>
      <c r="M1109" t="str">
        <f t="shared" si="34"/>
        <v>OVERWEIGHT</v>
      </c>
      <c r="N1109">
        <v>8.9600000000000009</v>
      </c>
      <c r="O1109" t="str">
        <f t="shared" si="35"/>
        <v>DIABETES</v>
      </c>
      <c r="P1109" t="s">
        <v>4682</v>
      </c>
      <c r="Q1109" t="s">
        <v>4680</v>
      </c>
      <c r="R1109" t="s">
        <v>4680</v>
      </c>
      <c r="S1109" t="s">
        <v>4681</v>
      </c>
      <c r="T1109" t="s">
        <v>4680</v>
      </c>
    </row>
    <row r="1110" spans="1:20" x14ac:dyDescent="0.35">
      <c r="A1110" t="s">
        <v>2217</v>
      </c>
      <c r="B1110">
        <v>23.18</v>
      </c>
      <c r="C1110">
        <v>6.96</v>
      </c>
      <c r="D1110" t="s">
        <v>4682</v>
      </c>
      <c r="E1110" t="s">
        <v>4680</v>
      </c>
      <c r="F1110" t="s">
        <v>4680</v>
      </c>
      <c r="G1110">
        <v>2</v>
      </c>
      <c r="H1110" t="s">
        <v>4680</v>
      </c>
      <c r="K1110" t="s">
        <v>2217</v>
      </c>
      <c r="L1110">
        <v>23.18</v>
      </c>
      <c r="M1110" t="str">
        <f t="shared" si="34"/>
        <v>Normal</v>
      </c>
      <c r="N1110">
        <v>6.96</v>
      </c>
      <c r="O1110" t="str">
        <f t="shared" si="35"/>
        <v>DIABETES</v>
      </c>
      <c r="P1110" t="s">
        <v>4682</v>
      </c>
      <c r="Q1110" t="s">
        <v>4680</v>
      </c>
      <c r="R1110" t="s">
        <v>4680</v>
      </c>
      <c r="S1110">
        <v>2</v>
      </c>
      <c r="T1110" t="s">
        <v>4680</v>
      </c>
    </row>
    <row r="1111" spans="1:20" x14ac:dyDescent="0.35">
      <c r="A1111" t="s">
        <v>2219</v>
      </c>
      <c r="B1111">
        <v>33.020000000000003</v>
      </c>
      <c r="C1111">
        <v>5.07</v>
      </c>
      <c r="D1111" t="s">
        <v>4682</v>
      </c>
      <c r="E1111" t="s">
        <v>4680</v>
      </c>
      <c r="F1111" t="s">
        <v>4680</v>
      </c>
      <c r="G1111" t="s">
        <v>4681</v>
      </c>
      <c r="H1111" t="s">
        <v>4680</v>
      </c>
      <c r="K1111" t="s">
        <v>2219</v>
      </c>
      <c r="L1111">
        <v>33.020000000000003</v>
      </c>
      <c r="M1111" t="str">
        <f t="shared" si="34"/>
        <v>OVERWEIGHT</v>
      </c>
      <c r="N1111">
        <v>5.07</v>
      </c>
      <c r="O1111" t="str">
        <f t="shared" si="35"/>
        <v>NORMAL</v>
      </c>
      <c r="P1111" t="s">
        <v>4682</v>
      </c>
      <c r="Q1111" t="s">
        <v>4680</v>
      </c>
      <c r="R1111" t="s">
        <v>4680</v>
      </c>
      <c r="S1111" t="s">
        <v>4681</v>
      </c>
      <c r="T1111" t="s">
        <v>4680</v>
      </c>
    </row>
    <row r="1112" spans="1:20" x14ac:dyDescent="0.35">
      <c r="A1112" t="s">
        <v>2221</v>
      </c>
      <c r="B1112">
        <v>27.29</v>
      </c>
      <c r="C1112">
        <v>5.85</v>
      </c>
      <c r="D1112" t="s">
        <v>4680</v>
      </c>
      <c r="E1112" t="s">
        <v>4680</v>
      </c>
      <c r="F1112" t="s">
        <v>4680</v>
      </c>
      <c r="G1112">
        <v>2</v>
      </c>
      <c r="H1112" t="s">
        <v>4680</v>
      </c>
      <c r="K1112" t="s">
        <v>2221</v>
      </c>
      <c r="L1112">
        <v>27.29</v>
      </c>
      <c r="M1112" t="str">
        <f t="shared" si="34"/>
        <v>OBESITY</v>
      </c>
      <c r="N1112">
        <v>5.85</v>
      </c>
      <c r="O1112" t="str">
        <f t="shared" si="35"/>
        <v>PREDIABETES</v>
      </c>
      <c r="P1112" t="s">
        <v>4680</v>
      </c>
      <c r="Q1112" t="s">
        <v>4680</v>
      </c>
      <c r="R1112" t="s">
        <v>4680</v>
      </c>
      <c r="S1112">
        <v>2</v>
      </c>
      <c r="T1112" t="s">
        <v>4680</v>
      </c>
    </row>
    <row r="1113" spans="1:20" x14ac:dyDescent="0.35">
      <c r="A1113" t="s">
        <v>2223</v>
      </c>
      <c r="B1113">
        <v>23.18</v>
      </c>
      <c r="C1113">
        <v>10.56</v>
      </c>
      <c r="D1113" t="s">
        <v>4680</v>
      </c>
      <c r="E1113" t="s">
        <v>4680</v>
      </c>
      <c r="F1113" t="s">
        <v>4680</v>
      </c>
      <c r="G1113">
        <v>2</v>
      </c>
      <c r="H1113" t="s">
        <v>4680</v>
      </c>
      <c r="K1113" t="s">
        <v>2223</v>
      </c>
      <c r="L1113">
        <v>23.18</v>
      </c>
      <c r="M1113" t="str">
        <f t="shared" si="34"/>
        <v>Normal</v>
      </c>
      <c r="N1113">
        <v>10.56</v>
      </c>
      <c r="O1113" t="str">
        <f t="shared" si="35"/>
        <v>DIABETES</v>
      </c>
      <c r="P1113" t="s">
        <v>4680</v>
      </c>
      <c r="Q1113" t="s">
        <v>4680</v>
      </c>
      <c r="R1113" t="s">
        <v>4680</v>
      </c>
      <c r="S1113">
        <v>2</v>
      </c>
      <c r="T1113" t="s">
        <v>4680</v>
      </c>
    </row>
    <row r="1114" spans="1:20" x14ac:dyDescent="0.35">
      <c r="A1114" t="s">
        <v>2225</v>
      </c>
      <c r="B1114">
        <v>32.659999999999997</v>
      </c>
      <c r="C1114">
        <v>8.92</v>
      </c>
      <c r="D1114" t="s">
        <v>4682</v>
      </c>
      <c r="E1114" t="s">
        <v>4680</v>
      </c>
      <c r="F1114" t="s">
        <v>4680</v>
      </c>
      <c r="G1114" t="s">
        <v>4681</v>
      </c>
      <c r="H1114" t="s">
        <v>4680</v>
      </c>
      <c r="K1114" t="s">
        <v>2225</v>
      </c>
      <c r="L1114">
        <v>32.659999999999997</v>
      </c>
      <c r="M1114" t="str">
        <f t="shared" si="34"/>
        <v>OVERWEIGHT</v>
      </c>
      <c r="N1114">
        <v>8.92</v>
      </c>
      <c r="O1114" t="str">
        <f t="shared" si="35"/>
        <v>DIABETES</v>
      </c>
      <c r="P1114" t="s">
        <v>4682</v>
      </c>
      <c r="Q1114" t="s">
        <v>4680</v>
      </c>
      <c r="R1114" t="s">
        <v>4680</v>
      </c>
      <c r="S1114" t="s">
        <v>4681</v>
      </c>
      <c r="T1114" t="s">
        <v>4680</v>
      </c>
    </row>
    <row r="1115" spans="1:20" x14ac:dyDescent="0.35">
      <c r="A1115" t="s">
        <v>2227</v>
      </c>
      <c r="B1115">
        <v>30.78</v>
      </c>
      <c r="C1115">
        <v>8.6300000000000008</v>
      </c>
      <c r="D1115" t="s">
        <v>4680</v>
      </c>
      <c r="E1115" t="s">
        <v>4680</v>
      </c>
      <c r="F1115" t="s">
        <v>4680</v>
      </c>
      <c r="G1115" t="s">
        <v>4681</v>
      </c>
      <c r="H1115" t="s">
        <v>4680</v>
      </c>
      <c r="K1115" t="s">
        <v>2227</v>
      </c>
      <c r="L1115">
        <v>30.78</v>
      </c>
      <c r="M1115" t="str">
        <f t="shared" si="34"/>
        <v>OVERWEIGHT</v>
      </c>
      <c r="N1115">
        <v>8.6300000000000008</v>
      </c>
      <c r="O1115" t="str">
        <f t="shared" si="35"/>
        <v>DIABETES</v>
      </c>
      <c r="P1115" t="s">
        <v>4680</v>
      </c>
      <c r="Q1115" t="s">
        <v>4680</v>
      </c>
      <c r="R1115" t="s">
        <v>4680</v>
      </c>
      <c r="S1115" t="s">
        <v>4681</v>
      </c>
      <c r="T1115" t="s">
        <v>4680</v>
      </c>
    </row>
    <row r="1116" spans="1:20" x14ac:dyDescent="0.35">
      <c r="A1116" t="s">
        <v>2229</v>
      </c>
      <c r="B1116">
        <v>47.2</v>
      </c>
      <c r="C1116">
        <v>6.29</v>
      </c>
      <c r="D1116" t="s">
        <v>4682</v>
      </c>
      <c r="E1116" t="s">
        <v>4680</v>
      </c>
      <c r="F1116" t="s">
        <v>4683</v>
      </c>
      <c r="G1116">
        <v>1</v>
      </c>
      <c r="H1116" t="s">
        <v>4680</v>
      </c>
      <c r="K1116" t="s">
        <v>2229</v>
      </c>
      <c r="L1116">
        <v>47.2</v>
      </c>
      <c r="M1116" t="str">
        <f t="shared" si="34"/>
        <v>OVERWEIGHT</v>
      </c>
      <c r="N1116">
        <v>6.29</v>
      </c>
      <c r="O1116" t="str">
        <f t="shared" si="35"/>
        <v>PREDIABETES</v>
      </c>
      <c r="P1116" t="s">
        <v>4682</v>
      </c>
      <c r="Q1116" t="s">
        <v>4680</v>
      </c>
      <c r="R1116" t="s">
        <v>4683</v>
      </c>
      <c r="S1116">
        <v>1</v>
      </c>
      <c r="T1116" t="s">
        <v>4680</v>
      </c>
    </row>
    <row r="1117" spans="1:20" x14ac:dyDescent="0.35">
      <c r="A1117" t="s">
        <v>2231</v>
      </c>
      <c r="B1117">
        <v>31.6</v>
      </c>
      <c r="C1117">
        <v>5.75</v>
      </c>
      <c r="D1117" t="s">
        <v>4680</v>
      </c>
      <c r="E1117" t="s">
        <v>4680</v>
      </c>
      <c r="F1117" t="s">
        <v>4680</v>
      </c>
      <c r="G1117">
        <v>2</v>
      </c>
      <c r="H1117" t="s">
        <v>4680</v>
      </c>
      <c r="K1117" t="s">
        <v>2231</v>
      </c>
      <c r="L1117">
        <v>31.6</v>
      </c>
      <c r="M1117" t="str">
        <f t="shared" si="34"/>
        <v>OVERWEIGHT</v>
      </c>
      <c r="N1117">
        <v>5.75</v>
      </c>
      <c r="O1117" t="str">
        <f t="shared" si="35"/>
        <v>PREDIABETES</v>
      </c>
      <c r="P1117" t="s">
        <v>4680</v>
      </c>
      <c r="Q1117" t="s">
        <v>4680</v>
      </c>
      <c r="R1117" t="s">
        <v>4680</v>
      </c>
      <c r="S1117">
        <v>2</v>
      </c>
      <c r="T1117" t="s">
        <v>4680</v>
      </c>
    </row>
    <row r="1118" spans="1:20" x14ac:dyDescent="0.35">
      <c r="A1118" t="s">
        <v>2233</v>
      </c>
      <c r="B1118">
        <v>33.914999999999999</v>
      </c>
      <c r="C1118">
        <v>6.66</v>
      </c>
      <c r="D1118" t="s">
        <v>4682</v>
      </c>
      <c r="E1118" t="s">
        <v>4680</v>
      </c>
      <c r="F1118" t="s">
        <v>4680</v>
      </c>
      <c r="G1118">
        <v>1</v>
      </c>
      <c r="H1118" t="s">
        <v>4680</v>
      </c>
      <c r="K1118" t="s">
        <v>2233</v>
      </c>
      <c r="L1118">
        <v>33.914999999999999</v>
      </c>
      <c r="M1118" t="str">
        <f t="shared" si="34"/>
        <v>OVERWEIGHT</v>
      </c>
      <c r="N1118">
        <v>6.66</v>
      </c>
      <c r="O1118" t="str">
        <f t="shared" si="35"/>
        <v>DIABETES</v>
      </c>
      <c r="P1118" t="s">
        <v>4682</v>
      </c>
      <c r="Q1118" t="s">
        <v>4680</v>
      </c>
      <c r="R1118" t="s">
        <v>4680</v>
      </c>
      <c r="S1118">
        <v>1</v>
      </c>
      <c r="T1118" t="s">
        <v>4680</v>
      </c>
    </row>
    <row r="1119" spans="1:20" x14ac:dyDescent="0.35">
      <c r="A1119" t="s">
        <v>2235</v>
      </c>
      <c r="B1119">
        <v>23.54</v>
      </c>
      <c r="C1119">
        <v>5.0999999999999996</v>
      </c>
      <c r="D1119" t="s">
        <v>4680</v>
      </c>
      <c r="E1119" t="s">
        <v>4680</v>
      </c>
      <c r="F1119" t="s">
        <v>4680</v>
      </c>
      <c r="G1119">
        <v>2</v>
      </c>
      <c r="H1119" t="s">
        <v>4680</v>
      </c>
      <c r="K1119" t="s">
        <v>2235</v>
      </c>
      <c r="L1119">
        <v>23.54</v>
      </c>
      <c r="M1119" t="str">
        <f t="shared" si="34"/>
        <v>Normal</v>
      </c>
      <c r="N1119">
        <v>5.0999999999999996</v>
      </c>
      <c r="O1119" t="str">
        <f t="shared" si="35"/>
        <v>NORMAL</v>
      </c>
      <c r="P1119" t="s">
        <v>4680</v>
      </c>
      <c r="Q1119" t="s">
        <v>4680</v>
      </c>
      <c r="R1119" t="s">
        <v>4680</v>
      </c>
      <c r="S1119">
        <v>2</v>
      </c>
      <c r="T1119" t="s">
        <v>4680</v>
      </c>
    </row>
    <row r="1120" spans="1:20" x14ac:dyDescent="0.35">
      <c r="A1120" t="s">
        <v>2237</v>
      </c>
      <c r="B1120">
        <v>27.074999999999999</v>
      </c>
      <c r="C1120">
        <v>4.41</v>
      </c>
      <c r="D1120" t="s">
        <v>4680</v>
      </c>
      <c r="E1120" t="s">
        <v>4680</v>
      </c>
      <c r="F1120" t="s">
        <v>4680</v>
      </c>
      <c r="G1120">
        <v>2</v>
      </c>
      <c r="H1120" t="s">
        <v>4680</v>
      </c>
      <c r="K1120" t="s">
        <v>2237</v>
      </c>
      <c r="L1120">
        <v>27.074999999999999</v>
      </c>
      <c r="M1120" t="str">
        <f t="shared" si="34"/>
        <v>OBESITY</v>
      </c>
      <c r="N1120">
        <v>4.41</v>
      </c>
      <c r="O1120" t="str">
        <f t="shared" si="35"/>
        <v>NORMAL</v>
      </c>
      <c r="P1120" t="s">
        <v>4680</v>
      </c>
      <c r="Q1120" t="s">
        <v>4680</v>
      </c>
      <c r="R1120" t="s">
        <v>4680</v>
      </c>
      <c r="S1120">
        <v>2</v>
      </c>
      <c r="T1120" t="s">
        <v>4680</v>
      </c>
    </row>
    <row r="1121" spans="1:20" x14ac:dyDescent="0.35">
      <c r="A1121" t="s">
        <v>2239</v>
      </c>
      <c r="B1121">
        <v>25.8</v>
      </c>
      <c r="C1121">
        <v>5.52</v>
      </c>
      <c r="D1121" t="s">
        <v>4682</v>
      </c>
      <c r="E1121" t="s">
        <v>4680</v>
      </c>
      <c r="F1121" t="s">
        <v>4680</v>
      </c>
      <c r="G1121" t="s">
        <v>4681</v>
      </c>
      <c r="H1121" t="s">
        <v>4680</v>
      </c>
      <c r="K1121" t="s">
        <v>2239</v>
      </c>
      <c r="L1121">
        <v>25.8</v>
      </c>
      <c r="M1121" t="str">
        <f t="shared" si="34"/>
        <v>OBESITY</v>
      </c>
      <c r="N1121">
        <v>5.52</v>
      </c>
      <c r="O1121" t="str">
        <f t="shared" si="35"/>
        <v>NORMAL</v>
      </c>
      <c r="P1121" t="s">
        <v>4682</v>
      </c>
      <c r="Q1121" t="s">
        <v>4680</v>
      </c>
      <c r="R1121" t="s">
        <v>4680</v>
      </c>
      <c r="S1121" t="s">
        <v>4681</v>
      </c>
      <c r="T1121" t="s">
        <v>4680</v>
      </c>
    </row>
    <row r="1122" spans="1:20" x14ac:dyDescent="0.35">
      <c r="A1122" t="s">
        <v>2241</v>
      </c>
      <c r="B1122">
        <v>36.1</v>
      </c>
      <c r="C1122">
        <v>4.62</v>
      </c>
      <c r="D1122" t="s">
        <v>4682</v>
      </c>
      <c r="E1122" t="s">
        <v>4680</v>
      </c>
      <c r="F1122" t="s">
        <v>4683</v>
      </c>
      <c r="G1122">
        <v>1</v>
      </c>
      <c r="H1122" t="s">
        <v>4680</v>
      </c>
      <c r="K1122" t="s">
        <v>2241</v>
      </c>
      <c r="L1122">
        <v>36.1</v>
      </c>
      <c r="M1122" t="str">
        <f t="shared" si="34"/>
        <v>OVERWEIGHT</v>
      </c>
      <c r="N1122">
        <v>4.62</v>
      </c>
      <c r="O1122" t="str">
        <f t="shared" si="35"/>
        <v>NORMAL</v>
      </c>
      <c r="P1122" t="s">
        <v>4682</v>
      </c>
      <c r="Q1122" t="s">
        <v>4680</v>
      </c>
      <c r="R1122" t="s">
        <v>4683</v>
      </c>
      <c r="S1122">
        <v>1</v>
      </c>
      <c r="T1122" t="s">
        <v>4680</v>
      </c>
    </row>
    <row r="1123" spans="1:20" x14ac:dyDescent="0.35">
      <c r="A1123" t="s">
        <v>2243</v>
      </c>
      <c r="B1123">
        <v>30.495000000000001</v>
      </c>
      <c r="C1123">
        <v>5.74</v>
      </c>
      <c r="D1123" t="s">
        <v>4682</v>
      </c>
      <c r="E1123" t="s">
        <v>4680</v>
      </c>
      <c r="F1123" t="s">
        <v>4683</v>
      </c>
      <c r="G1123">
        <v>1</v>
      </c>
      <c r="H1123" t="s">
        <v>4680</v>
      </c>
      <c r="K1123" t="s">
        <v>2243</v>
      </c>
      <c r="L1123">
        <v>30.495000000000001</v>
      </c>
      <c r="M1123" t="str">
        <f t="shared" si="34"/>
        <v>OVERWEIGHT</v>
      </c>
      <c r="N1123">
        <v>5.74</v>
      </c>
      <c r="O1123" t="str">
        <f t="shared" si="35"/>
        <v>PREDIABETES</v>
      </c>
      <c r="P1123" t="s">
        <v>4682</v>
      </c>
      <c r="Q1123" t="s">
        <v>4680</v>
      </c>
      <c r="R1123" t="s">
        <v>4683</v>
      </c>
      <c r="S1123">
        <v>1</v>
      </c>
      <c r="T1123" t="s">
        <v>4680</v>
      </c>
    </row>
    <row r="1124" spans="1:20" x14ac:dyDescent="0.35">
      <c r="A1124" t="s">
        <v>2245</v>
      </c>
      <c r="B1124">
        <v>21.4</v>
      </c>
      <c r="C1124">
        <v>6.3</v>
      </c>
      <c r="D1124" t="s">
        <v>4682</v>
      </c>
      <c r="E1124" t="s">
        <v>4680</v>
      </c>
      <c r="F1124" t="s">
        <v>4683</v>
      </c>
      <c r="G1124">
        <v>1</v>
      </c>
      <c r="H1124" t="s">
        <v>4680</v>
      </c>
      <c r="K1124" t="s">
        <v>2245</v>
      </c>
      <c r="L1124">
        <v>21.4</v>
      </c>
      <c r="M1124" t="str">
        <f t="shared" si="34"/>
        <v>Normal</v>
      </c>
      <c r="N1124">
        <v>6.3</v>
      </c>
      <c r="O1124" t="str">
        <f t="shared" si="35"/>
        <v>PREDIABETES</v>
      </c>
      <c r="P1124" t="s">
        <v>4682</v>
      </c>
      <c r="Q1124" t="s">
        <v>4680</v>
      </c>
      <c r="R1124" t="s">
        <v>4683</v>
      </c>
      <c r="S1124">
        <v>1</v>
      </c>
      <c r="T1124" t="s">
        <v>4680</v>
      </c>
    </row>
    <row r="1125" spans="1:20" x14ac:dyDescent="0.35">
      <c r="A1125" t="s">
        <v>2247</v>
      </c>
      <c r="B1125">
        <v>32.299999999999997</v>
      </c>
      <c r="C1125">
        <v>10.27</v>
      </c>
      <c r="D1125" t="s">
        <v>4680</v>
      </c>
      <c r="E1125" t="s">
        <v>4680</v>
      </c>
      <c r="F1125" t="s">
        <v>4680</v>
      </c>
      <c r="G1125" t="s">
        <v>4681</v>
      </c>
      <c r="H1125" t="s">
        <v>4680</v>
      </c>
      <c r="K1125" t="s">
        <v>2247</v>
      </c>
      <c r="L1125">
        <v>32.299999999999997</v>
      </c>
      <c r="M1125" t="str">
        <f t="shared" si="34"/>
        <v>OVERWEIGHT</v>
      </c>
      <c r="N1125">
        <v>10.27</v>
      </c>
      <c r="O1125" t="str">
        <f t="shared" si="35"/>
        <v>DIABETES</v>
      </c>
      <c r="P1125" t="s">
        <v>4680</v>
      </c>
      <c r="Q1125" t="s">
        <v>4680</v>
      </c>
      <c r="R1125" t="s">
        <v>4680</v>
      </c>
      <c r="S1125" t="s">
        <v>4681</v>
      </c>
      <c r="T1125" t="s">
        <v>4680</v>
      </c>
    </row>
    <row r="1126" spans="1:20" x14ac:dyDescent="0.35">
      <c r="A1126" t="s">
        <v>2249</v>
      </c>
      <c r="B1126">
        <v>29.78</v>
      </c>
      <c r="C1126">
        <v>5.85</v>
      </c>
      <c r="D1126" t="s">
        <v>4680</v>
      </c>
      <c r="E1126" t="s">
        <v>4680</v>
      </c>
      <c r="F1126" t="s">
        <v>4683</v>
      </c>
      <c r="G1126">
        <v>1</v>
      </c>
      <c r="H1126" t="s">
        <v>4680</v>
      </c>
      <c r="K1126" t="s">
        <v>2249</v>
      </c>
      <c r="L1126">
        <v>29.78</v>
      </c>
      <c r="M1126" t="str">
        <f t="shared" si="34"/>
        <v>OBESITY</v>
      </c>
      <c r="N1126">
        <v>5.85</v>
      </c>
      <c r="O1126" t="str">
        <f t="shared" si="35"/>
        <v>PREDIABETES</v>
      </c>
      <c r="P1126" t="s">
        <v>4680</v>
      </c>
      <c r="Q1126" t="s">
        <v>4680</v>
      </c>
      <c r="R1126" t="s">
        <v>4683</v>
      </c>
      <c r="S1126">
        <v>1</v>
      </c>
      <c r="T1126" t="s">
        <v>4680</v>
      </c>
    </row>
    <row r="1127" spans="1:20" x14ac:dyDescent="0.35">
      <c r="A1127" t="s">
        <v>2251</v>
      </c>
      <c r="B1127">
        <v>34.76</v>
      </c>
      <c r="C1127">
        <v>5.92</v>
      </c>
      <c r="D1127" t="s">
        <v>4682</v>
      </c>
      <c r="E1127" t="s">
        <v>4680</v>
      </c>
      <c r="F1127" t="s">
        <v>4680</v>
      </c>
      <c r="G1127">
        <v>1</v>
      </c>
      <c r="H1127" t="s">
        <v>4680</v>
      </c>
      <c r="K1127" t="s">
        <v>2251</v>
      </c>
      <c r="L1127">
        <v>34.76</v>
      </c>
      <c r="M1127" t="str">
        <f t="shared" si="34"/>
        <v>OVERWEIGHT</v>
      </c>
      <c r="N1127">
        <v>5.92</v>
      </c>
      <c r="O1127" t="str">
        <f t="shared" si="35"/>
        <v>PREDIABETES</v>
      </c>
      <c r="P1127" t="s">
        <v>4682</v>
      </c>
      <c r="Q1127" t="s">
        <v>4680</v>
      </c>
      <c r="R1127" t="s">
        <v>4680</v>
      </c>
      <c r="S1127">
        <v>1</v>
      </c>
      <c r="T1127" t="s">
        <v>4680</v>
      </c>
    </row>
    <row r="1128" spans="1:20" x14ac:dyDescent="0.35">
      <c r="A1128" t="s">
        <v>2253</v>
      </c>
      <c r="B1128">
        <v>18.335000000000001</v>
      </c>
      <c r="C1128">
        <v>10.01</v>
      </c>
      <c r="D1128" t="s">
        <v>4682</v>
      </c>
      <c r="E1128" t="s">
        <v>4680</v>
      </c>
      <c r="F1128" t="s">
        <v>4680</v>
      </c>
      <c r="G1128">
        <v>2</v>
      </c>
      <c r="H1128" t="s">
        <v>4680</v>
      </c>
      <c r="K1128" t="s">
        <v>2253</v>
      </c>
      <c r="L1128">
        <v>18.335000000000001</v>
      </c>
      <c r="M1128" t="str">
        <f t="shared" si="34"/>
        <v>Underweight</v>
      </c>
      <c r="N1128">
        <v>10.01</v>
      </c>
      <c r="O1128" t="str">
        <f t="shared" si="35"/>
        <v>DIABETES</v>
      </c>
      <c r="P1128" t="s">
        <v>4682</v>
      </c>
      <c r="Q1128" t="s">
        <v>4680</v>
      </c>
      <c r="R1128" t="s">
        <v>4680</v>
      </c>
      <c r="S1128">
        <v>2</v>
      </c>
      <c r="T1128" t="s">
        <v>4680</v>
      </c>
    </row>
    <row r="1129" spans="1:20" x14ac:dyDescent="0.35">
      <c r="A1129" t="s">
        <v>2255</v>
      </c>
      <c r="B1129">
        <v>32.299999999999997</v>
      </c>
      <c r="C1129">
        <v>9.59</v>
      </c>
      <c r="D1129" t="s">
        <v>4680</v>
      </c>
      <c r="E1129" t="s">
        <v>4680</v>
      </c>
      <c r="F1129" t="s">
        <v>4680</v>
      </c>
      <c r="G1129" t="s">
        <v>4681</v>
      </c>
      <c r="H1129" t="s">
        <v>4680</v>
      </c>
      <c r="K1129" t="s">
        <v>2255</v>
      </c>
      <c r="L1129">
        <v>32.299999999999997</v>
      </c>
      <c r="M1129" t="str">
        <f t="shared" si="34"/>
        <v>OVERWEIGHT</v>
      </c>
      <c r="N1129">
        <v>9.59</v>
      </c>
      <c r="O1129" t="str">
        <f t="shared" si="35"/>
        <v>DIABETES</v>
      </c>
      <c r="P1129" t="s">
        <v>4680</v>
      </c>
      <c r="Q1129" t="s">
        <v>4680</v>
      </c>
      <c r="R1129" t="s">
        <v>4680</v>
      </c>
      <c r="S1129" t="s">
        <v>4681</v>
      </c>
      <c r="T1129" t="s">
        <v>4680</v>
      </c>
    </row>
    <row r="1130" spans="1:20" x14ac:dyDescent="0.35">
      <c r="A1130" t="s">
        <v>2257</v>
      </c>
      <c r="B1130">
        <v>27.74</v>
      </c>
      <c r="C1130">
        <v>10.37</v>
      </c>
      <c r="D1130" t="s">
        <v>4680</v>
      </c>
      <c r="E1130" t="s">
        <v>4680</v>
      </c>
      <c r="F1130" t="s">
        <v>4680</v>
      </c>
      <c r="G1130" t="s">
        <v>4681</v>
      </c>
      <c r="H1130" t="s">
        <v>4680</v>
      </c>
      <c r="K1130" t="s">
        <v>2257</v>
      </c>
      <c r="L1130">
        <v>27.74</v>
      </c>
      <c r="M1130" t="str">
        <f t="shared" si="34"/>
        <v>OBESITY</v>
      </c>
      <c r="N1130">
        <v>10.37</v>
      </c>
      <c r="O1130" t="str">
        <f t="shared" si="35"/>
        <v>DIABETES</v>
      </c>
      <c r="P1130" t="s">
        <v>4680</v>
      </c>
      <c r="Q1130" t="s">
        <v>4680</v>
      </c>
      <c r="R1130" t="s">
        <v>4680</v>
      </c>
      <c r="S1130" t="s">
        <v>4681</v>
      </c>
      <c r="T1130" t="s">
        <v>4680</v>
      </c>
    </row>
    <row r="1131" spans="1:20" x14ac:dyDescent="0.35">
      <c r="A1131" t="s">
        <v>2259</v>
      </c>
      <c r="B1131">
        <v>24</v>
      </c>
      <c r="C1131">
        <v>4.01</v>
      </c>
      <c r="D1131" t="s">
        <v>4682</v>
      </c>
      <c r="E1131" t="s">
        <v>4680</v>
      </c>
      <c r="F1131" t="s">
        <v>4680</v>
      </c>
      <c r="G1131">
        <v>1</v>
      </c>
      <c r="H1131" t="s">
        <v>4680</v>
      </c>
      <c r="K1131" t="s">
        <v>2259</v>
      </c>
      <c r="L1131">
        <v>24</v>
      </c>
      <c r="M1131" t="str">
        <f t="shared" si="34"/>
        <v>Normal</v>
      </c>
      <c r="N1131">
        <v>4.01</v>
      </c>
      <c r="O1131" t="str">
        <f t="shared" si="35"/>
        <v>NORMAL</v>
      </c>
      <c r="P1131" t="s">
        <v>4682</v>
      </c>
      <c r="Q1131" t="s">
        <v>4680</v>
      </c>
      <c r="R1131" t="s">
        <v>4680</v>
      </c>
      <c r="S1131">
        <v>1</v>
      </c>
      <c r="T1131" t="s">
        <v>4680</v>
      </c>
    </row>
    <row r="1132" spans="1:20" x14ac:dyDescent="0.35">
      <c r="A1132" t="s">
        <v>2261</v>
      </c>
      <c r="B1132">
        <v>31.78</v>
      </c>
      <c r="C1132">
        <v>4.24</v>
      </c>
      <c r="D1132" t="s">
        <v>4682</v>
      </c>
      <c r="E1132" t="s">
        <v>4680</v>
      </c>
      <c r="F1132" t="s">
        <v>4683</v>
      </c>
      <c r="G1132">
        <v>1</v>
      </c>
      <c r="H1132" t="s">
        <v>4680</v>
      </c>
      <c r="K1132" t="s">
        <v>2261</v>
      </c>
      <c r="L1132">
        <v>31.78</v>
      </c>
      <c r="M1132" t="str">
        <f t="shared" si="34"/>
        <v>OVERWEIGHT</v>
      </c>
      <c r="N1132">
        <v>4.24</v>
      </c>
      <c r="O1132" t="str">
        <f t="shared" si="35"/>
        <v>NORMAL</v>
      </c>
      <c r="P1132" t="s">
        <v>4682</v>
      </c>
      <c r="Q1132" t="s">
        <v>4680</v>
      </c>
      <c r="R1132" t="s">
        <v>4683</v>
      </c>
      <c r="S1132">
        <v>1</v>
      </c>
      <c r="T1132" t="s">
        <v>4680</v>
      </c>
    </row>
    <row r="1133" spans="1:20" x14ac:dyDescent="0.35">
      <c r="A1133" t="s">
        <v>2263</v>
      </c>
      <c r="B1133">
        <v>32.25</v>
      </c>
      <c r="C1133">
        <v>5.36</v>
      </c>
      <c r="D1133" t="s">
        <v>4682</v>
      </c>
      <c r="E1133" t="s">
        <v>4680</v>
      </c>
      <c r="F1133" t="s">
        <v>4680</v>
      </c>
      <c r="G1133" t="s">
        <v>4681</v>
      </c>
      <c r="H1133" t="s">
        <v>4680</v>
      </c>
      <c r="K1133" t="s">
        <v>2263</v>
      </c>
      <c r="L1133">
        <v>32.25</v>
      </c>
      <c r="M1133" t="str">
        <f t="shared" si="34"/>
        <v>OVERWEIGHT</v>
      </c>
      <c r="N1133">
        <v>5.36</v>
      </c>
      <c r="O1133" t="str">
        <f t="shared" si="35"/>
        <v>NORMAL</v>
      </c>
      <c r="P1133" t="s">
        <v>4682</v>
      </c>
      <c r="Q1133" t="s">
        <v>4680</v>
      </c>
      <c r="R1133" t="s">
        <v>4680</v>
      </c>
      <c r="S1133" t="s">
        <v>4681</v>
      </c>
      <c r="T1133" t="s">
        <v>4680</v>
      </c>
    </row>
    <row r="1134" spans="1:20" x14ac:dyDescent="0.35">
      <c r="A1134" t="s">
        <v>2265</v>
      </c>
      <c r="B1134">
        <v>30.114999999999998</v>
      </c>
      <c r="C1134">
        <v>4.99</v>
      </c>
      <c r="D1134" t="s">
        <v>4680</v>
      </c>
      <c r="E1134" t="s">
        <v>4680</v>
      </c>
      <c r="F1134" t="s">
        <v>4680</v>
      </c>
      <c r="G1134">
        <v>2</v>
      </c>
      <c r="H1134" t="s">
        <v>4680</v>
      </c>
      <c r="K1134" t="s">
        <v>2265</v>
      </c>
      <c r="L1134">
        <v>30.114999999999998</v>
      </c>
      <c r="M1134" t="str">
        <f t="shared" si="34"/>
        <v>OVERWEIGHT</v>
      </c>
      <c r="N1134">
        <v>4.99</v>
      </c>
      <c r="O1134" t="str">
        <f t="shared" si="35"/>
        <v>NORMAL</v>
      </c>
      <c r="P1134" t="s">
        <v>4680</v>
      </c>
      <c r="Q1134" t="s">
        <v>4680</v>
      </c>
      <c r="R1134" t="s">
        <v>4680</v>
      </c>
      <c r="S1134">
        <v>2</v>
      </c>
      <c r="T1134" t="s">
        <v>4680</v>
      </c>
    </row>
    <row r="1135" spans="1:20" x14ac:dyDescent="0.35">
      <c r="A1135" t="s">
        <v>2267</v>
      </c>
      <c r="B1135">
        <v>22.41</v>
      </c>
      <c r="C1135">
        <v>8.68</v>
      </c>
      <c r="D1135" t="s">
        <v>4680</v>
      </c>
      <c r="E1135" t="s">
        <v>4680</v>
      </c>
      <c r="F1135" t="s">
        <v>4680</v>
      </c>
      <c r="G1135" t="s">
        <v>4681</v>
      </c>
      <c r="H1135" t="s">
        <v>4680</v>
      </c>
      <c r="K1135" t="s">
        <v>2267</v>
      </c>
      <c r="L1135">
        <v>22.41</v>
      </c>
      <c r="M1135" t="str">
        <f t="shared" si="34"/>
        <v>Normal</v>
      </c>
      <c r="N1135">
        <v>8.68</v>
      </c>
      <c r="O1135" t="str">
        <f t="shared" si="35"/>
        <v>DIABETES</v>
      </c>
      <c r="P1135" t="s">
        <v>4680</v>
      </c>
      <c r="Q1135" t="s">
        <v>4680</v>
      </c>
      <c r="R1135" t="s">
        <v>4680</v>
      </c>
      <c r="S1135" t="s">
        <v>4681</v>
      </c>
      <c r="T1135" t="s">
        <v>4680</v>
      </c>
    </row>
    <row r="1136" spans="1:20" x14ac:dyDescent="0.35">
      <c r="A1136" t="s">
        <v>2269</v>
      </c>
      <c r="B1136">
        <v>45.72</v>
      </c>
      <c r="C1136">
        <v>4.2300000000000004</v>
      </c>
      <c r="D1136" t="s">
        <v>4682</v>
      </c>
      <c r="E1136" t="s">
        <v>4680</v>
      </c>
      <c r="F1136" t="s">
        <v>4680</v>
      </c>
      <c r="G1136" t="s">
        <v>4681</v>
      </c>
      <c r="H1136" t="s">
        <v>4680</v>
      </c>
      <c r="K1136" t="s">
        <v>2269</v>
      </c>
      <c r="L1136">
        <v>45.72</v>
      </c>
      <c r="M1136" t="str">
        <f t="shared" si="34"/>
        <v>OVERWEIGHT</v>
      </c>
      <c r="N1136">
        <v>4.2300000000000004</v>
      </c>
      <c r="O1136" t="str">
        <f t="shared" si="35"/>
        <v>NORMAL</v>
      </c>
      <c r="P1136" t="s">
        <v>4682</v>
      </c>
      <c r="Q1136" t="s">
        <v>4680</v>
      </c>
      <c r="R1136" t="s">
        <v>4680</v>
      </c>
      <c r="S1136" t="s">
        <v>4681</v>
      </c>
      <c r="T1136" t="s">
        <v>4680</v>
      </c>
    </row>
    <row r="1137" spans="1:20" x14ac:dyDescent="0.35">
      <c r="A1137" t="s">
        <v>2271</v>
      </c>
      <c r="B1137">
        <v>25</v>
      </c>
      <c r="C1137">
        <v>5.32</v>
      </c>
      <c r="D1137" t="s">
        <v>4682</v>
      </c>
      <c r="E1137" t="s">
        <v>4680</v>
      </c>
      <c r="F1137" t="s">
        <v>4680</v>
      </c>
      <c r="G1137">
        <v>2</v>
      </c>
      <c r="H1137" t="s">
        <v>4680</v>
      </c>
      <c r="K1137" t="s">
        <v>2271</v>
      </c>
      <c r="L1137">
        <v>25</v>
      </c>
      <c r="M1137" t="str">
        <f t="shared" si="34"/>
        <v>OBESITY</v>
      </c>
      <c r="N1137">
        <v>5.32</v>
      </c>
      <c r="O1137" t="str">
        <f t="shared" si="35"/>
        <v>NORMAL</v>
      </c>
      <c r="P1137" t="s">
        <v>4682</v>
      </c>
      <c r="Q1137" t="s">
        <v>4680</v>
      </c>
      <c r="R1137" t="s">
        <v>4680</v>
      </c>
      <c r="S1137">
        <v>2</v>
      </c>
      <c r="T1137" t="s">
        <v>4680</v>
      </c>
    </row>
    <row r="1138" spans="1:20" x14ac:dyDescent="0.35">
      <c r="A1138" t="s">
        <v>2273</v>
      </c>
      <c r="B1138">
        <v>39.5</v>
      </c>
      <c r="C1138">
        <v>6.66</v>
      </c>
      <c r="D1138" t="s">
        <v>4680</v>
      </c>
      <c r="E1138" t="s">
        <v>4680</v>
      </c>
      <c r="F1138" t="s">
        <v>4680</v>
      </c>
      <c r="G1138" t="s">
        <v>4681</v>
      </c>
      <c r="H1138" t="s">
        <v>4680</v>
      </c>
      <c r="K1138" t="s">
        <v>2273</v>
      </c>
      <c r="L1138">
        <v>39.5</v>
      </c>
      <c r="M1138" t="str">
        <f t="shared" si="34"/>
        <v>OVERWEIGHT</v>
      </c>
      <c r="N1138">
        <v>6.66</v>
      </c>
      <c r="O1138" t="str">
        <f t="shared" si="35"/>
        <v>DIABETES</v>
      </c>
      <c r="P1138" t="s">
        <v>4680</v>
      </c>
      <c r="Q1138" t="s">
        <v>4680</v>
      </c>
      <c r="R1138" t="s">
        <v>4680</v>
      </c>
      <c r="S1138" t="s">
        <v>4681</v>
      </c>
      <c r="T1138" t="s">
        <v>4680</v>
      </c>
    </row>
    <row r="1139" spans="1:20" x14ac:dyDescent="0.35">
      <c r="A1139" t="s">
        <v>2275</v>
      </c>
      <c r="B1139">
        <v>37.729999999999997</v>
      </c>
      <c r="C1139">
        <v>7.4</v>
      </c>
      <c r="D1139" t="s">
        <v>4680</v>
      </c>
      <c r="E1139" t="s">
        <v>4680</v>
      </c>
      <c r="F1139" t="s">
        <v>4680</v>
      </c>
      <c r="G1139" t="s">
        <v>4681</v>
      </c>
      <c r="H1139" t="s">
        <v>4680</v>
      </c>
      <c r="K1139" t="s">
        <v>2275</v>
      </c>
      <c r="L1139">
        <v>37.729999999999997</v>
      </c>
      <c r="M1139" t="str">
        <f t="shared" si="34"/>
        <v>OVERWEIGHT</v>
      </c>
      <c r="N1139">
        <v>7.4</v>
      </c>
      <c r="O1139" t="str">
        <f t="shared" si="35"/>
        <v>DIABETES</v>
      </c>
      <c r="P1139" t="s">
        <v>4680</v>
      </c>
      <c r="Q1139" t="s">
        <v>4680</v>
      </c>
      <c r="R1139" t="s">
        <v>4680</v>
      </c>
      <c r="S1139" t="s">
        <v>4681</v>
      </c>
      <c r="T1139" t="s">
        <v>4680</v>
      </c>
    </row>
    <row r="1140" spans="1:20" x14ac:dyDescent="0.35">
      <c r="A1140" t="s">
        <v>2277</v>
      </c>
      <c r="B1140">
        <v>40.659999999999997</v>
      </c>
      <c r="C1140">
        <v>10.08</v>
      </c>
      <c r="D1140" t="s">
        <v>4680</v>
      </c>
      <c r="E1140" t="s">
        <v>4680</v>
      </c>
      <c r="F1140" t="s">
        <v>4680</v>
      </c>
      <c r="G1140" t="s">
        <v>4681</v>
      </c>
      <c r="H1140" t="s">
        <v>4680</v>
      </c>
      <c r="K1140" t="s">
        <v>2277</v>
      </c>
      <c r="L1140">
        <v>40.659999999999997</v>
      </c>
      <c r="M1140" t="str">
        <f t="shared" si="34"/>
        <v>OVERWEIGHT</v>
      </c>
      <c r="N1140">
        <v>10.08</v>
      </c>
      <c r="O1140" t="str">
        <f t="shared" si="35"/>
        <v>DIABETES</v>
      </c>
      <c r="P1140" t="s">
        <v>4680</v>
      </c>
      <c r="Q1140" t="s">
        <v>4680</v>
      </c>
      <c r="R1140" t="s">
        <v>4680</v>
      </c>
      <c r="S1140" t="s">
        <v>4681</v>
      </c>
      <c r="T1140" t="s">
        <v>4680</v>
      </c>
    </row>
    <row r="1141" spans="1:20" x14ac:dyDescent="0.35">
      <c r="A1141" t="s">
        <v>2279</v>
      </c>
      <c r="B1141">
        <v>34.200000000000003</v>
      </c>
      <c r="C1141">
        <v>8.58</v>
      </c>
      <c r="D1141" t="s">
        <v>4680</v>
      </c>
      <c r="E1141" t="s">
        <v>4680</v>
      </c>
      <c r="F1141" t="s">
        <v>4680</v>
      </c>
      <c r="G1141" t="s">
        <v>4681</v>
      </c>
      <c r="H1141" t="s">
        <v>4680</v>
      </c>
      <c r="K1141" t="s">
        <v>2279</v>
      </c>
      <c r="L1141">
        <v>34.200000000000003</v>
      </c>
      <c r="M1141" t="str">
        <f t="shared" si="34"/>
        <v>OVERWEIGHT</v>
      </c>
      <c r="N1141">
        <v>8.58</v>
      </c>
      <c r="O1141" t="str">
        <f t="shared" si="35"/>
        <v>DIABETES</v>
      </c>
      <c r="P1141" t="s">
        <v>4680</v>
      </c>
      <c r="Q1141" t="s">
        <v>4680</v>
      </c>
      <c r="R1141" t="s">
        <v>4680</v>
      </c>
      <c r="S1141" t="s">
        <v>4681</v>
      </c>
      <c r="T1141" t="s">
        <v>4680</v>
      </c>
    </row>
    <row r="1142" spans="1:20" x14ac:dyDescent="0.35">
      <c r="A1142" t="s">
        <v>2281</v>
      </c>
      <c r="B1142">
        <v>46.51</v>
      </c>
      <c r="C1142">
        <v>5.84</v>
      </c>
      <c r="D1142" t="s">
        <v>4680</v>
      </c>
      <c r="E1142" t="s">
        <v>4680</v>
      </c>
      <c r="F1142" t="s">
        <v>4680</v>
      </c>
      <c r="G1142">
        <v>1</v>
      </c>
      <c r="H1142" t="s">
        <v>4680</v>
      </c>
      <c r="K1142" t="s">
        <v>2281</v>
      </c>
      <c r="L1142">
        <v>46.51</v>
      </c>
      <c r="M1142" t="str">
        <f t="shared" si="34"/>
        <v>OVERWEIGHT</v>
      </c>
      <c r="N1142">
        <v>5.84</v>
      </c>
      <c r="O1142" t="str">
        <f t="shared" si="35"/>
        <v>PREDIABETES</v>
      </c>
      <c r="P1142" t="s">
        <v>4680</v>
      </c>
      <c r="Q1142" t="s">
        <v>4680</v>
      </c>
      <c r="R1142" t="s">
        <v>4680</v>
      </c>
      <c r="S1142">
        <v>1</v>
      </c>
      <c r="T1142" t="s">
        <v>4680</v>
      </c>
    </row>
    <row r="1143" spans="1:20" x14ac:dyDescent="0.35">
      <c r="A1143" t="s">
        <v>2283</v>
      </c>
      <c r="B1143">
        <v>28.88</v>
      </c>
      <c r="C1143">
        <v>4.8600000000000003</v>
      </c>
      <c r="D1143" t="s">
        <v>4682</v>
      </c>
      <c r="E1143" t="s">
        <v>4680</v>
      </c>
      <c r="F1143" t="s">
        <v>4683</v>
      </c>
      <c r="G1143">
        <v>1</v>
      </c>
      <c r="H1143" t="s">
        <v>4680</v>
      </c>
      <c r="K1143" t="s">
        <v>2283</v>
      </c>
      <c r="L1143">
        <v>28.88</v>
      </c>
      <c r="M1143" t="str">
        <f t="shared" si="34"/>
        <v>OBESITY</v>
      </c>
      <c r="N1143">
        <v>4.8600000000000003</v>
      </c>
      <c r="O1143" t="str">
        <f t="shared" si="35"/>
        <v>NORMAL</v>
      </c>
      <c r="P1143" t="s">
        <v>4682</v>
      </c>
      <c r="Q1143" t="s">
        <v>4680</v>
      </c>
      <c r="R1143" t="s">
        <v>4683</v>
      </c>
      <c r="S1143">
        <v>1</v>
      </c>
      <c r="T1143" t="s">
        <v>4680</v>
      </c>
    </row>
    <row r="1144" spans="1:20" x14ac:dyDescent="0.35">
      <c r="A1144" t="s">
        <v>2285</v>
      </c>
      <c r="B1144">
        <v>33.914999999999999</v>
      </c>
      <c r="C1144">
        <v>11.52</v>
      </c>
      <c r="D1144" t="s">
        <v>4680</v>
      </c>
      <c r="E1144" t="s">
        <v>4680</v>
      </c>
      <c r="F1144" t="s">
        <v>4680</v>
      </c>
      <c r="G1144" t="s">
        <v>4681</v>
      </c>
      <c r="H1144" t="s">
        <v>4680</v>
      </c>
      <c r="K1144" t="s">
        <v>2285</v>
      </c>
      <c r="L1144">
        <v>33.914999999999999</v>
      </c>
      <c r="M1144" t="str">
        <f t="shared" si="34"/>
        <v>OVERWEIGHT</v>
      </c>
      <c r="N1144">
        <v>11.52</v>
      </c>
      <c r="O1144" t="str">
        <f t="shared" si="35"/>
        <v>DIABETES</v>
      </c>
      <c r="P1144" t="s">
        <v>4680</v>
      </c>
      <c r="Q1144" t="s">
        <v>4680</v>
      </c>
      <c r="R1144" t="s">
        <v>4680</v>
      </c>
      <c r="S1144" t="s">
        <v>4681</v>
      </c>
      <c r="T1144" t="s">
        <v>4680</v>
      </c>
    </row>
    <row r="1145" spans="1:20" x14ac:dyDescent="0.35">
      <c r="A1145" t="s">
        <v>2287</v>
      </c>
      <c r="B1145">
        <v>24.32</v>
      </c>
      <c r="C1145">
        <v>6.15</v>
      </c>
      <c r="D1145" t="s">
        <v>4682</v>
      </c>
      <c r="E1145" t="s">
        <v>4680</v>
      </c>
      <c r="F1145" t="s">
        <v>4683</v>
      </c>
      <c r="G1145">
        <v>1</v>
      </c>
      <c r="H1145" t="s">
        <v>4680</v>
      </c>
      <c r="K1145" t="s">
        <v>2287</v>
      </c>
      <c r="L1145">
        <v>24.32</v>
      </c>
      <c r="M1145" t="str">
        <f t="shared" si="34"/>
        <v>Normal</v>
      </c>
      <c r="N1145">
        <v>6.15</v>
      </c>
      <c r="O1145" t="str">
        <f t="shared" si="35"/>
        <v>PREDIABETES</v>
      </c>
      <c r="P1145" t="s">
        <v>4682</v>
      </c>
      <c r="Q1145" t="s">
        <v>4680</v>
      </c>
      <c r="R1145" t="s">
        <v>4683</v>
      </c>
      <c r="S1145">
        <v>1</v>
      </c>
      <c r="T1145" t="s">
        <v>4680</v>
      </c>
    </row>
    <row r="1146" spans="1:20" x14ac:dyDescent="0.35">
      <c r="A1146" t="s">
        <v>2289</v>
      </c>
      <c r="B1146">
        <v>25.8</v>
      </c>
      <c r="C1146">
        <v>9.94</v>
      </c>
      <c r="D1146" t="s">
        <v>4680</v>
      </c>
      <c r="E1146" t="s">
        <v>4680</v>
      </c>
      <c r="F1146" t="s">
        <v>4680</v>
      </c>
      <c r="G1146" t="s">
        <v>4681</v>
      </c>
      <c r="H1146" t="s">
        <v>4680</v>
      </c>
      <c r="K1146" t="s">
        <v>2289</v>
      </c>
      <c r="L1146">
        <v>25.8</v>
      </c>
      <c r="M1146" t="str">
        <f t="shared" si="34"/>
        <v>OBESITY</v>
      </c>
      <c r="N1146">
        <v>9.94</v>
      </c>
      <c r="O1146" t="str">
        <f t="shared" si="35"/>
        <v>DIABETES</v>
      </c>
      <c r="P1146" t="s">
        <v>4680</v>
      </c>
      <c r="Q1146" t="s">
        <v>4680</v>
      </c>
      <c r="R1146" t="s">
        <v>4680</v>
      </c>
      <c r="S1146" t="s">
        <v>4681</v>
      </c>
      <c r="T1146" t="s">
        <v>4680</v>
      </c>
    </row>
    <row r="1147" spans="1:20" x14ac:dyDescent="0.35">
      <c r="A1147" t="s">
        <v>2291</v>
      </c>
      <c r="B1147">
        <v>21.56</v>
      </c>
      <c r="C1147">
        <v>10.56</v>
      </c>
      <c r="D1147" t="s">
        <v>4680</v>
      </c>
      <c r="E1147" t="s">
        <v>4680</v>
      </c>
      <c r="F1147" t="s">
        <v>4680</v>
      </c>
      <c r="G1147" t="s">
        <v>4681</v>
      </c>
      <c r="H1147" t="s">
        <v>4680</v>
      </c>
      <c r="K1147" t="s">
        <v>2291</v>
      </c>
      <c r="L1147">
        <v>21.56</v>
      </c>
      <c r="M1147" t="str">
        <f t="shared" si="34"/>
        <v>Normal</v>
      </c>
      <c r="N1147">
        <v>10.56</v>
      </c>
      <c r="O1147" t="str">
        <f t="shared" si="35"/>
        <v>DIABETES</v>
      </c>
      <c r="P1147" t="s">
        <v>4680</v>
      </c>
      <c r="Q1147" t="s">
        <v>4680</v>
      </c>
      <c r="R1147" t="s">
        <v>4680</v>
      </c>
      <c r="S1147" t="s">
        <v>4681</v>
      </c>
      <c r="T1147" t="s">
        <v>4680</v>
      </c>
    </row>
    <row r="1148" spans="1:20" x14ac:dyDescent="0.35">
      <c r="A1148" t="s">
        <v>2293</v>
      </c>
      <c r="B1148">
        <v>31.6</v>
      </c>
      <c r="C1148">
        <v>6.79</v>
      </c>
      <c r="D1148" t="s">
        <v>4680</v>
      </c>
      <c r="E1148" t="s">
        <v>4680</v>
      </c>
      <c r="F1148" t="s">
        <v>4680</v>
      </c>
      <c r="G1148" t="s">
        <v>4681</v>
      </c>
      <c r="H1148" t="s">
        <v>4680</v>
      </c>
      <c r="K1148" t="s">
        <v>2293</v>
      </c>
      <c r="L1148">
        <v>31.6</v>
      </c>
      <c r="M1148" t="str">
        <f t="shared" si="34"/>
        <v>OVERWEIGHT</v>
      </c>
      <c r="N1148">
        <v>6.79</v>
      </c>
      <c r="O1148" t="str">
        <f t="shared" si="35"/>
        <v>DIABETES</v>
      </c>
      <c r="P1148" t="s">
        <v>4680</v>
      </c>
      <c r="Q1148" t="s">
        <v>4680</v>
      </c>
      <c r="R1148" t="s">
        <v>4680</v>
      </c>
      <c r="S1148" t="s">
        <v>4681</v>
      </c>
      <c r="T1148" t="s">
        <v>4680</v>
      </c>
    </row>
    <row r="1149" spans="1:20" x14ac:dyDescent="0.35">
      <c r="A1149" t="s">
        <v>2295</v>
      </c>
      <c r="B1149">
        <v>42.93</v>
      </c>
      <c r="C1149">
        <v>4.8</v>
      </c>
      <c r="D1149" t="s">
        <v>4680</v>
      </c>
      <c r="E1149" t="s">
        <v>4680</v>
      </c>
      <c r="F1149" t="s">
        <v>4680</v>
      </c>
      <c r="G1149">
        <v>1</v>
      </c>
      <c r="H1149" t="s">
        <v>4680</v>
      </c>
      <c r="K1149" t="s">
        <v>2295</v>
      </c>
      <c r="L1149">
        <v>42.93</v>
      </c>
      <c r="M1149" t="str">
        <f t="shared" si="34"/>
        <v>OVERWEIGHT</v>
      </c>
      <c r="N1149">
        <v>4.8</v>
      </c>
      <c r="O1149" t="str">
        <f t="shared" si="35"/>
        <v>NORMAL</v>
      </c>
      <c r="P1149" t="s">
        <v>4680</v>
      </c>
      <c r="Q1149" t="s">
        <v>4680</v>
      </c>
      <c r="R1149" t="s">
        <v>4680</v>
      </c>
      <c r="S1149">
        <v>1</v>
      </c>
      <c r="T1149" t="s">
        <v>4680</v>
      </c>
    </row>
    <row r="1150" spans="1:20" x14ac:dyDescent="0.35">
      <c r="A1150" t="s">
        <v>2297</v>
      </c>
      <c r="B1150">
        <v>26.72</v>
      </c>
      <c r="C1150">
        <v>5.75</v>
      </c>
      <c r="D1150" t="s">
        <v>4680</v>
      </c>
      <c r="E1150" t="s">
        <v>4680</v>
      </c>
      <c r="F1150" t="s">
        <v>4680</v>
      </c>
      <c r="G1150">
        <v>2</v>
      </c>
      <c r="H1150" t="s">
        <v>4680</v>
      </c>
      <c r="K1150" t="s">
        <v>2297</v>
      </c>
      <c r="L1150">
        <v>26.72</v>
      </c>
      <c r="M1150" t="str">
        <f t="shared" si="34"/>
        <v>OBESITY</v>
      </c>
      <c r="N1150">
        <v>5.75</v>
      </c>
      <c r="O1150" t="str">
        <f t="shared" si="35"/>
        <v>PREDIABETES</v>
      </c>
      <c r="P1150" t="s">
        <v>4680</v>
      </c>
      <c r="Q1150" t="s">
        <v>4680</v>
      </c>
      <c r="R1150" t="s">
        <v>4680</v>
      </c>
      <c r="S1150">
        <v>2</v>
      </c>
      <c r="T1150" t="s">
        <v>4680</v>
      </c>
    </row>
    <row r="1151" spans="1:20" x14ac:dyDescent="0.35">
      <c r="A1151" t="s">
        <v>2299</v>
      </c>
      <c r="B1151">
        <v>26.67</v>
      </c>
      <c r="C1151">
        <v>5.81</v>
      </c>
      <c r="D1151" t="s">
        <v>4680</v>
      </c>
      <c r="E1151" t="s">
        <v>4680</v>
      </c>
      <c r="F1151" t="s">
        <v>4680</v>
      </c>
      <c r="G1151">
        <v>2</v>
      </c>
      <c r="H1151" t="s">
        <v>4680</v>
      </c>
      <c r="K1151" t="s">
        <v>2299</v>
      </c>
      <c r="L1151">
        <v>26.67</v>
      </c>
      <c r="M1151" t="str">
        <f t="shared" si="34"/>
        <v>OBESITY</v>
      </c>
      <c r="N1151">
        <v>5.81</v>
      </c>
      <c r="O1151" t="str">
        <f t="shared" si="35"/>
        <v>PREDIABETES</v>
      </c>
      <c r="P1151" t="s">
        <v>4680</v>
      </c>
      <c r="Q1151" t="s">
        <v>4680</v>
      </c>
      <c r="R1151" t="s">
        <v>4680</v>
      </c>
      <c r="S1151">
        <v>2</v>
      </c>
      <c r="T1151" t="s">
        <v>4680</v>
      </c>
    </row>
    <row r="1152" spans="1:20" x14ac:dyDescent="0.35">
      <c r="A1152" t="s">
        <v>2301</v>
      </c>
      <c r="B1152">
        <v>42.68</v>
      </c>
      <c r="C1152">
        <v>9.2799999999999994</v>
      </c>
      <c r="D1152" t="s">
        <v>4680</v>
      </c>
      <c r="E1152" t="s">
        <v>4680</v>
      </c>
      <c r="F1152" t="s">
        <v>4680</v>
      </c>
      <c r="G1152">
        <v>2</v>
      </c>
      <c r="H1152" t="s">
        <v>4680</v>
      </c>
      <c r="K1152" t="s">
        <v>2301</v>
      </c>
      <c r="L1152">
        <v>42.68</v>
      </c>
      <c r="M1152" t="str">
        <f t="shared" si="34"/>
        <v>OVERWEIGHT</v>
      </c>
      <c r="N1152">
        <v>9.2799999999999994</v>
      </c>
      <c r="O1152" t="str">
        <f t="shared" si="35"/>
        <v>DIABETES</v>
      </c>
      <c r="P1152" t="s">
        <v>4680</v>
      </c>
      <c r="Q1152" t="s">
        <v>4680</v>
      </c>
      <c r="R1152" t="s">
        <v>4680</v>
      </c>
      <c r="S1152">
        <v>2</v>
      </c>
      <c r="T1152" t="s">
        <v>4680</v>
      </c>
    </row>
    <row r="1153" spans="1:20" x14ac:dyDescent="0.35">
      <c r="A1153" t="s">
        <v>2303</v>
      </c>
      <c r="B1153">
        <v>24.31</v>
      </c>
      <c r="C1153">
        <v>6.37</v>
      </c>
      <c r="D1153" t="s">
        <v>4680</v>
      </c>
      <c r="E1153" t="s">
        <v>4680</v>
      </c>
      <c r="F1153" t="s">
        <v>4680</v>
      </c>
      <c r="G1153" t="s">
        <v>4681</v>
      </c>
      <c r="H1153" t="s">
        <v>4680</v>
      </c>
      <c r="K1153" t="s">
        <v>2303</v>
      </c>
      <c r="L1153">
        <v>24.31</v>
      </c>
      <c r="M1153" t="str">
        <f t="shared" si="34"/>
        <v>Normal</v>
      </c>
      <c r="N1153">
        <v>6.37</v>
      </c>
      <c r="O1153" t="str">
        <f t="shared" si="35"/>
        <v>PREDIABETES</v>
      </c>
      <c r="P1153" t="s">
        <v>4680</v>
      </c>
      <c r="Q1153" t="s">
        <v>4680</v>
      </c>
      <c r="R1153" t="s">
        <v>4680</v>
      </c>
      <c r="S1153" t="s">
        <v>4681</v>
      </c>
      <c r="T1153" t="s">
        <v>4680</v>
      </c>
    </row>
    <row r="1154" spans="1:20" x14ac:dyDescent="0.35">
      <c r="A1154" t="s">
        <v>2305</v>
      </c>
      <c r="B1154">
        <v>44.75</v>
      </c>
      <c r="C1154">
        <v>5.09</v>
      </c>
      <c r="D1154" t="s">
        <v>4682</v>
      </c>
      <c r="E1154" t="s">
        <v>4680</v>
      </c>
      <c r="F1154" t="s">
        <v>4680</v>
      </c>
      <c r="G1154" t="s">
        <v>4681</v>
      </c>
      <c r="H1154" t="s">
        <v>4680</v>
      </c>
      <c r="K1154" t="s">
        <v>2305</v>
      </c>
      <c r="L1154">
        <v>44.75</v>
      </c>
      <c r="M1154" t="str">
        <f t="shared" si="34"/>
        <v>OVERWEIGHT</v>
      </c>
      <c r="N1154">
        <v>5.09</v>
      </c>
      <c r="O1154" t="str">
        <f t="shared" si="35"/>
        <v>NORMAL</v>
      </c>
      <c r="P1154" t="s">
        <v>4682</v>
      </c>
      <c r="Q1154" t="s">
        <v>4680</v>
      </c>
      <c r="R1154" t="s">
        <v>4680</v>
      </c>
      <c r="S1154" t="s">
        <v>4681</v>
      </c>
      <c r="T1154" t="s">
        <v>4680</v>
      </c>
    </row>
    <row r="1155" spans="1:20" x14ac:dyDescent="0.35">
      <c r="A1155" t="s">
        <v>2307</v>
      </c>
      <c r="B1155">
        <v>30.78</v>
      </c>
      <c r="C1155">
        <v>7.94</v>
      </c>
      <c r="D1155" t="s">
        <v>4680</v>
      </c>
      <c r="E1155" t="s">
        <v>4680</v>
      </c>
      <c r="F1155" t="s">
        <v>4680</v>
      </c>
      <c r="G1155">
        <v>2</v>
      </c>
      <c r="H1155" t="s">
        <v>4680</v>
      </c>
      <c r="K1155" t="s">
        <v>2307</v>
      </c>
      <c r="L1155">
        <v>30.78</v>
      </c>
      <c r="M1155" t="str">
        <f t="shared" si="34"/>
        <v>OVERWEIGHT</v>
      </c>
      <c r="N1155">
        <v>7.94</v>
      </c>
      <c r="O1155" t="str">
        <f t="shared" si="35"/>
        <v>DIABETES</v>
      </c>
      <c r="P1155" t="s">
        <v>4680</v>
      </c>
      <c r="Q1155" t="s">
        <v>4680</v>
      </c>
      <c r="R1155" t="s">
        <v>4680</v>
      </c>
      <c r="S1155">
        <v>2</v>
      </c>
      <c r="T1155" t="s">
        <v>4680</v>
      </c>
    </row>
    <row r="1156" spans="1:20" x14ac:dyDescent="0.35">
      <c r="A1156" t="s">
        <v>2309</v>
      </c>
      <c r="B1156">
        <v>21.86</v>
      </c>
      <c r="C1156">
        <v>10.95</v>
      </c>
      <c r="D1156" t="s">
        <v>4680</v>
      </c>
      <c r="E1156" t="s">
        <v>4680</v>
      </c>
      <c r="F1156" t="s">
        <v>4680</v>
      </c>
      <c r="G1156" t="s">
        <v>4681</v>
      </c>
      <c r="H1156" t="s">
        <v>4680</v>
      </c>
      <c r="K1156" t="s">
        <v>2309</v>
      </c>
      <c r="L1156">
        <v>21.86</v>
      </c>
      <c r="M1156" t="str">
        <f t="shared" ref="M1156:M1219" si="36">IF(L1156&lt;=18.5,"Underweight",IF(L1156&lt;=24.9,"Normal",IF(L1156&gt;=29.9,"OVERWEIGHT","OBESITY")))</f>
        <v>Normal</v>
      </c>
      <c r="N1156">
        <v>10.95</v>
      </c>
      <c r="O1156" t="str">
        <f t="shared" ref="O1156:O1219" si="37">IF(N1156&lt;=5.7,"NORMAL",IF(N1156&lt;6.4,"PREDIABETES",IF(N1156&gt;=6.5,"DIABETES")))</f>
        <v>DIABETES</v>
      </c>
      <c r="P1156" t="s">
        <v>4680</v>
      </c>
      <c r="Q1156" t="s">
        <v>4680</v>
      </c>
      <c r="R1156" t="s">
        <v>4680</v>
      </c>
      <c r="S1156" t="s">
        <v>4681</v>
      </c>
      <c r="T1156" t="s">
        <v>4680</v>
      </c>
    </row>
    <row r="1157" spans="1:20" x14ac:dyDescent="0.35">
      <c r="A1157" t="s">
        <v>2311</v>
      </c>
      <c r="B1157">
        <v>49.09</v>
      </c>
      <c r="C1157">
        <v>6.3</v>
      </c>
      <c r="D1157" t="s">
        <v>4682</v>
      </c>
      <c r="E1157" t="s">
        <v>4680</v>
      </c>
      <c r="F1157" t="s">
        <v>4680</v>
      </c>
      <c r="G1157" t="s">
        <v>4681</v>
      </c>
      <c r="H1157" t="s">
        <v>4680</v>
      </c>
      <c r="K1157" t="s">
        <v>2311</v>
      </c>
      <c r="L1157">
        <v>49.09</v>
      </c>
      <c r="M1157" t="str">
        <f t="shared" si="36"/>
        <v>OVERWEIGHT</v>
      </c>
      <c r="N1157">
        <v>6.3</v>
      </c>
      <c r="O1157" t="str">
        <f t="shared" si="37"/>
        <v>PREDIABETES</v>
      </c>
      <c r="P1157" t="s">
        <v>4682</v>
      </c>
      <c r="Q1157" t="s">
        <v>4680</v>
      </c>
      <c r="R1157" t="s">
        <v>4680</v>
      </c>
      <c r="S1157" t="s">
        <v>4681</v>
      </c>
      <c r="T1157" t="s">
        <v>4680</v>
      </c>
    </row>
    <row r="1158" spans="1:20" x14ac:dyDescent="0.35">
      <c r="A1158" t="s">
        <v>2313</v>
      </c>
      <c r="B1158">
        <v>47.74</v>
      </c>
      <c r="C1158">
        <v>8.0500000000000007</v>
      </c>
      <c r="D1158" t="s">
        <v>4682</v>
      </c>
      <c r="E1158" t="s">
        <v>4680</v>
      </c>
      <c r="F1158" t="s">
        <v>4680</v>
      </c>
      <c r="G1158">
        <v>2</v>
      </c>
      <c r="H1158" t="s">
        <v>4680</v>
      </c>
      <c r="K1158" t="s">
        <v>2313</v>
      </c>
      <c r="L1158">
        <v>47.74</v>
      </c>
      <c r="M1158" t="str">
        <f t="shared" si="36"/>
        <v>OVERWEIGHT</v>
      </c>
      <c r="N1158">
        <v>8.0500000000000007</v>
      </c>
      <c r="O1158" t="str">
        <f t="shared" si="37"/>
        <v>DIABETES</v>
      </c>
      <c r="P1158" t="s">
        <v>4682</v>
      </c>
      <c r="Q1158" t="s">
        <v>4680</v>
      </c>
      <c r="R1158" t="s">
        <v>4680</v>
      </c>
      <c r="S1158">
        <v>2</v>
      </c>
      <c r="T1158" t="s">
        <v>4680</v>
      </c>
    </row>
    <row r="1159" spans="1:20" x14ac:dyDescent="0.35">
      <c r="A1159" t="s">
        <v>2315</v>
      </c>
      <c r="B1159">
        <v>30.2</v>
      </c>
      <c r="C1159">
        <v>9.8800000000000008</v>
      </c>
      <c r="D1159" t="s">
        <v>4682</v>
      </c>
      <c r="E1159" t="s">
        <v>4680</v>
      </c>
      <c r="F1159" t="s">
        <v>4680</v>
      </c>
      <c r="G1159">
        <v>2</v>
      </c>
      <c r="H1159" t="s">
        <v>4680</v>
      </c>
      <c r="K1159" t="s">
        <v>2315</v>
      </c>
      <c r="L1159">
        <v>30.2</v>
      </c>
      <c r="M1159" t="str">
        <f t="shared" si="36"/>
        <v>OVERWEIGHT</v>
      </c>
      <c r="N1159">
        <v>9.8800000000000008</v>
      </c>
      <c r="O1159" t="str">
        <f t="shared" si="37"/>
        <v>DIABETES</v>
      </c>
      <c r="P1159" t="s">
        <v>4682</v>
      </c>
      <c r="Q1159" t="s">
        <v>4680</v>
      </c>
      <c r="R1159" t="s">
        <v>4680</v>
      </c>
      <c r="S1159">
        <v>2</v>
      </c>
      <c r="T1159" t="s">
        <v>4680</v>
      </c>
    </row>
    <row r="1160" spans="1:20" x14ac:dyDescent="0.35">
      <c r="A1160" t="s">
        <v>2317</v>
      </c>
      <c r="B1160">
        <v>33.25</v>
      </c>
      <c r="C1160">
        <v>7.42</v>
      </c>
      <c r="D1160" t="s">
        <v>4682</v>
      </c>
      <c r="E1160" t="s">
        <v>4680</v>
      </c>
      <c r="F1160" t="s">
        <v>4680</v>
      </c>
      <c r="G1160">
        <v>2</v>
      </c>
      <c r="H1160" t="s">
        <v>4680</v>
      </c>
      <c r="K1160" t="s">
        <v>2317</v>
      </c>
      <c r="L1160">
        <v>33.25</v>
      </c>
      <c r="M1160" t="str">
        <f t="shared" si="36"/>
        <v>OVERWEIGHT</v>
      </c>
      <c r="N1160">
        <v>7.42</v>
      </c>
      <c r="O1160" t="str">
        <f t="shared" si="37"/>
        <v>DIABETES</v>
      </c>
      <c r="P1160" t="s">
        <v>4682</v>
      </c>
      <c r="Q1160" t="s">
        <v>4680</v>
      </c>
      <c r="R1160" t="s">
        <v>4680</v>
      </c>
      <c r="S1160">
        <v>2</v>
      </c>
      <c r="T1160" t="s">
        <v>4680</v>
      </c>
    </row>
    <row r="1161" spans="1:20" x14ac:dyDescent="0.35">
      <c r="A1161" t="s">
        <v>2319</v>
      </c>
      <c r="B1161">
        <v>26.6</v>
      </c>
      <c r="C1161">
        <v>8.4499999999999993</v>
      </c>
      <c r="D1161" t="s">
        <v>4682</v>
      </c>
      <c r="E1161" t="s">
        <v>4680</v>
      </c>
      <c r="F1161" t="s">
        <v>4680</v>
      </c>
      <c r="G1161">
        <v>1</v>
      </c>
      <c r="H1161" t="s">
        <v>4680</v>
      </c>
      <c r="K1161" t="s">
        <v>2319</v>
      </c>
      <c r="L1161">
        <v>26.6</v>
      </c>
      <c r="M1161" t="str">
        <f t="shared" si="36"/>
        <v>OBESITY</v>
      </c>
      <c r="N1161">
        <v>8.4499999999999993</v>
      </c>
      <c r="O1161" t="str">
        <f t="shared" si="37"/>
        <v>DIABETES</v>
      </c>
      <c r="P1161" t="s">
        <v>4682</v>
      </c>
      <c r="Q1161" t="s">
        <v>4680</v>
      </c>
      <c r="R1161" t="s">
        <v>4680</v>
      </c>
      <c r="S1161">
        <v>1</v>
      </c>
      <c r="T1161" t="s">
        <v>4680</v>
      </c>
    </row>
    <row r="1162" spans="1:20" x14ac:dyDescent="0.35">
      <c r="A1162" t="s">
        <v>2321</v>
      </c>
      <c r="B1162">
        <v>26.35</v>
      </c>
      <c r="C1162">
        <v>6.21</v>
      </c>
      <c r="D1162" t="s">
        <v>4680</v>
      </c>
      <c r="E1162" t="s">
        <v>4680</v>
      </c>
      <c r="F1162" t="s">
        <v>4680</v>
      </c>
      <c r="G1162">
        <v>2</v>
      </c>
      <c r="H1162" t="s">
        <v>4680</v>
      </c>
      <c r="K1162" t="s">
        <v>2321</v>
      </c>
      <c r="L1162">
        <v>26.35</v>
      </c>
      <c r="M1162" t="str">
        <f t="shared" si="36"/>
        <v>OBESITY</v>
      </c>
      <c r="N1162">
        <v>6.21</v>
      </c>
      <c r="O1162" t="str">
        <f t="shared" si="37"/>
        <v>PREDIABETES</v>
      </c>
      <c r="P1162" t="s">
        <v>4680</v>
      </c>
      <c r="Q1162" t="s">
        <v>4680</v>
      </c>
      <c r="R1162" t="s">
        <v>4680</v>
      </c>
      <c r="S1162">
        <v>2</v>
      </c>
      <c r="T1162" t="s">
        <v>4680</v>
      </c>
    </row>
    <row r="1163" spans="1:20" x14ac:dyDescent="0.35">
      <c r="A1163" t="s">
        <v>2323</v>
      </c>
      <c r="B1163">
        <v>39.994999999999997</v>
      </c>
      <c r="C1163">
        <v>4.6500000000000004</v>
      </c>
      <c r="D1163" t="s">
        <v>4680</v>
      </c>
      <c r="E1163" t="s">
        <v>4680</v>
      </c>
      <c r="F1163" t="s">
        <v>4680</v>
      </c>
      <c r="G1163" t="s">
        <v>4681</v>
      </c>
      <c r="H1163" t="s">
        <v>4680</v>
      </c>
      <c r="K1163" t="s">
        <v>2323</v>
      </c>
      <c r="L1163">
        <v>39.994999999999997</v>
      </c>
      <c r="M1163" t="str">
        <f t="shared" si="36"/>
        <v>OVERWEIGHT</v>
      </c>
      <c r="N1163">
        <v>4.6500000000000004</v>
      </c>
      <c r="O1163" t="str">
        <f t="shared" si="37"/>
        <v>NORMAL</v>
      </c>
      <c r="P1163" t="s">
        <v>4680</v>
      </c>
      <c r="Q1163" t="s">
        <v>4680</v>
      </c>
      <c r="R1163" t="s">
        <v>4680</v>
      </c>
      <c r="S1163" t="s">
        <v>4681</v>
      </c>
      <c r="T1163" t="s">
        <v>4680</v>
      </c>
    </row>
    <row r="1164" spans="1:20" x14ac:dyDescent="0.35">
      <c r="A1164" t="s">
        <v>2325</v>
      </c>
      <c r="B1164">
        <v>22.92</v>
      </c>
      <c r="C1164">
        <v>5.87</v>
      </c>
      <c r="D1164" t="s">
        <v>4682</v>
      </c>
      <c r="E1164" t="s">
        <v>4680</v>
      </c>
      <c r="F1164" t="s">
        <v>4680</v>
      </c>
      <c r="G1164">
        <v>1</v>
      </c>
      <c r="H1164" t="s">
        <v>4680</v>
      </c>
      <c r="K1164" t="s">
        <v>2325</v>
      </c>
      <c r="L1164">
        <v>22.92</v>
      </c>
      <c r="M1164" t="str">
        <f t="shared" si="36"/>
        <v>Normal</v>
      </c>
      <c r="N1164">
        <v>5.87</v>
      </c>
      <c r="O1164" t="str">
        <f t="shared" si="37"/>
        <v>PREDIABETES</v>
      </c>
      <c r="P1164" t="s">
        <v>4682</v>
      </c>
      <c r="Q1164" t="s">
        <v>4680</v>
      </c>
      <c r="R1164" t="s">
        <v>4680</v>
      </c>
      <c r="S1164">
        <v>1</v>
      </c>
      <c r="T1164" t="s">
        <v>4680</v>
      </c>
    </row>
    <row r="1165" spans="1:20" x14ac:dyDescent="0.35">
      <c r="A1165" t="s">
        <v>2327</v>
      </c>
      <c r="B1165">
        <v>24.78</v>
      </c>
      <c r="C1165">
        <v>4.24</v>
      </c>
      <c r="D1165" t="s">
        <v>4682</v>
      </c>
      <c r="E1165" t="s">
        <v>4680</v>
      </c>
      <c r="F1165" t="s">
        <v>4680</v>
      </c>
      <c r="G1165">
        <v>2</v>
      </c>
      <c r="H1165" t="s">
        <v>4680</v>
      </c>
      <c r="K1165" t="s">
        <v>2327</v>
      </c>
      <c r="L1165">
        <v>24.78</v>
      </c>
      <c r="M1165" t="str">
        <f t="shared" si="36"/>
        <v>Normal</v>
      </c>
      <c r="N1165">
        <v>4.24</v>
      </c>
      <c r="O1165" t="str">
        <f t="shared" si="37"/>
        <v>NORMAL</v>
      </c>
      <c r="P1165" t="s">
        <v>4682</v>
      </c>
      <c r="Q1165" t="s">
        <v>4680</v>
      </c>
      <c r="R1165" t="s">
        <v>4680</v>
      </c>
      <c r="S1165">
        <v>2</v>
      </c>
      <c r="T1165" t="s">
        <v>4680</v>
      </c>
    </row>
    <row r="1166" spans="1:20" x14ac:dyDescent="0.35">
      <c r="A1166" t="s">
        <v>2329</v>
      </c>
      <c r="B1166">
        <v>34.07</v>
      </c>
      <c r="C1166">
        <v>7.81</v>
      </c>
      <c r="D1166" t="s">
        <v>4682</v>
      </c>
      <c r="E1166" t="s">
        <v>4680</v>
      </c>
      <c r="F1166" t="s">
        <v>4680</v>
      </c>
      <c r="G1166" t="s">
        <v>4681</v>
      </c>
      <c r="H1166" t="s">
        <v>4680</v>
      </c>
      <c r="K1166" t="s">
        <v>2329</v>
      </c>
      <c r="L1166">
        <v>34.07</v>
      </c>
      <c r="M1166" t="str">
        <f t="shared" si="36"/>
        <v>OVERWEIGHT</v>
      </c>
      <c r="N1166">
        <v>7.81</v>
      </c>
      <c r="O1166" t="str">
        <f t="shared" si="37"/>
        <v>DIABETES</v>
      </c>
      <c r="P1166" t="s">
        <v>4682</v>
      </c>
      <c r="Q1166" t="s">
        <v>4680</v>
      </c>
      <c r="R1166" t="s">
        <v>4680</v>
      </c>
      <c r="S1166" t="s">
        <v>4681</v>
      </c>
      <c r="T1166" t="s">
        <v>4680</v>
      </c>
    </row>
    <row r="1167" spans="1:20" x14ac:dyDescent="0.35">
      <c r="A1167" t="s">
        <v>2331</v>
      </c>
      <c r="B1167">
        <v>30.14</v>
      </c>
      <c r="C1167">
        <v>9.85</v>
      </c>
      <c r="D1167" t="s">
        <v>4680</v>
      </c>
      <c r="E1167" t="s">
        <v>4680</v>
      </c>
      <c r="F1167" t="s">
        <v>4680</v>
      </c>
      <c r="G1167" t="s">
        <v>4681</v>
      </c>
      <c r="H1167" t="s">
        <v>4680</v>
      </c>
      <c r="K1167" t="s">
        <v>2331</v>
      </c>
      <c r="L1167">
        <v>30.14</v>
      </c>
      <c r="M1167" t="str">
        <f t="shared" si="36"/>
        <v>OVERWEIGHT</v>
      </c>
      <c r="N1167">
        <v>9.85</v>
      </c>
      <c r="O1167" t="str">
        <f t="shared" si="37"/>
        <v>DIABETES</v>
      </c>
      <c r="P1167" t="s">
        <v>4680</v>
      </c>
      <c r="Q1167" t="s">
        <v>4680</v>
      </c>
      <c r="R1167" t="s">
        <v>4680</v>
      </c>
      <c r="S1167" t="s">
        <v>4681</v>
      </c>
      <c r="T1167" t="s">
        <v>4680</v>
      </c>
    </row>
    <row r="1168" spans="1:20" x14ac:dyDescent="0.35">
      <c r="A1168" t="s">
        <v>2333</v>
      </c>
      <c r="B1168">
        <v>18.05</v>
      </c>
      <c r="C1168">
        <v>6.94</v>
      </c>
      <c r="D1168" t="s">
        <v>4680</v>
      </c>
      <c r="E1168" t="s">
        <v>4680</v>
      </c>
      <c r="F1168" t="s">
        <v>4680</v>
      </c>
      <c r="G1168" t="s">
        <v>4681</v>
      </c>
      <c r="H1168" t="s">
        <v>4680</v>
      </c>
      <c r="K1168" t="s">
        <v>2333</v>
      </c>
      <c r="L1168">
        <v>18.05</v>
      </c>
      <c r="M1168" t="str">
        <f t="shared" si="36"/>
        <v>Underweight</v>
      </c>
      <c r="N1168">
        <v>6.94</v>
      </c>
      <c r="O1168" t="str">
        <f t="shared" si="37"/>
        <v>DIABETES</v>
      </c>
      <c r="P1168" t="s">
        <v>4680</v>
      </c>
      <c r="Q1168" t="s">
        <v>4680</v>
      </c>
      <c r="R1168" t="s">
        <v>4680</v>
      </c>
      <c r="S1168" t="s">
        <v>4681</v>
      </c>
      <c r="T1168" t="s">
        <v>4680</v>
      </c>
    </row>
    <row r="1169" spans="1:20" x14ac:dyDescent="0.35">
      <c r="A1169" t="s">
        <v>2335</v>
      </c>
      <c r="B1169">
        <v>37.4</v>
      </c>
      <c r="C1169">
        <v>11.3</v>
      </c>
      <c r="D1169" t="s">
        <v>4682</v>
      </c>
      <c r="E1169" t="s">
        <v>4680</v>
      </c>
      <c r="F1169" t="s">
        <v>4680</v>
      </c>
      <c r="G1169">
        <v>2</v>
      </c>
      <c r="H1169" t="s">
        <v>4680</v>
      </c>
      <c r="K1169" t="s">
        <v>2335</v>
      </c>
      <c r="L1169">
        <v>37.4</v>
      </c>
      <c r="M1169" t="str">
        <f t="shared" si="36"/>
        <v>OVERWEIGHT</v>
      </c>
      <c r="N1169">
        <v>11.3</v>
      </c>
      <c r="O1169" t="str">
        <f t="shared" si="37"/>
        <v>DIABETES</v>
      </c>
      <c r="P1169" t="s">
        <v>4682</v>
      </c>
      <c r="Q1169" t="s">
        <v>4680</v>
      </c>
      <c r="R1169" t="s">
        <v>4680</v>
      </c>
      <c r="S1169">
        <v>2</v>
      </c>
      <c r="T1169" t="s">
        <v>4680</v>
      </c>
    </row>
    <row r="1170" spans="1:20" x14ac:dyDescent="0.35">
      <c r="A1170" t="s">
        <v>2337</v>
      </c>
      <c r="B1170">
        <v>25.75</v>
      </c>
      <c r="C1170">
        <v>9.23</v>
      </c>
      <c r="D1170" t="s">
        <v>4680</v>
      </c>
      <c r="E1170" t="s">
        <v>4680</v>
      </c>
      <c r="F1170" t="s">
        <v>4680</v>
      </c>
      <c r="G1170" t="s">
        <v>4681</v>
      </c>
      <c r="H1170" t="s">
        <v>4680</v>
      </c>
      <c r="K1170" t="s">
        <v>2337</v>
      </c>
      <c r="L1170">
        <v>25.75</v>
      </c>
      <c r="M1170" t="str">
        <f t="shared" si="36"/>
        <v>OBESITY</v>
      </c>
      <c r="N1170">
        <v>9.23</v>
      </c>
      <c r="O1170" t="str">
        <f t="shared" si="37"/>
        <v>DIABETES</v>
      </c>
      <c r="P1170" t="s">
        <v>4680</v>
      </c>
      <c r="Q1170" t="s">
        <v>4680</v>
      </c>
      <c r="R1170" t="s">
        <v>4680</v>
      </c>
      <c r="S1170" t="s">
        <v>4681</v>
      </c>
      <c r="T1170" t="s">
        <v>4680</v>
      </c>
    </row>
    <row r="1171" spans="1:20" x14ac:dyDescent="0.35">
      <c r="A1171" t="s">
        <v>2339</v>
      </c>
      <c r="B1171">
        <v>32.299999999999997</v>
      </c>
      <c r="C1171">
        <v>4.37</v>
      </c>
      <c r="D1171" t="s">
        <v>4680</v>
      </c>
      <c r="E1171" t="s">
        <v>4680</v>
      </c>
      <c r="F1171" t="s">
        <v>4680</v>
      </c>
      <c r="G1171">
        <v>2</v>
      </c>
      <c r="H1171" t="s">
        <v>4680</v>
      </c>
      <c r="K1171" t="s">
        <v>2339</v>
      </c>
      <c r="L1171">
        <v>32.299999999999997</v>
      </c>
      <c r="M1171" t="str">
        <f t="shared" si="36"/>
        <v>OVERWEIGHT</v>
      </c>
      <c r="N1171">
        <v>4.37</v>
      </c>
      <c r="O1171" t="str">
        <f t="shared" si="37"/>
        <v>NORMAL</v>
      </c>
      <c r="P1171" t="s">
        <v>4680</v>
      </c>
      <c r="Q1171" t="s">
        <v>4680</v>
      </c>
      <c r="R1171" t="s">
        <v>4680</v>
      </c>
      <c r="S1171">
        <v>2</v>
      </c>
      <c r="T1171" t="s">
        <v>4680</v>
      </c>
    </row>
    <row r="1172" spans="1:20" x14ac:dyDescent="0.35">
      <c r="A1172" t="s">
        <v>2341</v>
      </c>
      <c r="B1172">
        <v>28.61</v>
      </c>
      <c r="C1172">
        <v>5.76</v>
      </c>
      <c r="D1172" t="s">
        <v>4680</v>
      </c>
      <c r="E1172" t="s">
        <v>4680</v>
      </c>
      <c r="F1172" t="s">
        <v>4683</v>
      </c>
      <c r="G1172">
        <v>1</v>
      </c>
      <c r="H1172" t="s">
        <v>4680</v>
      </c>
      <c r="K1172" t="s">
        <v>2341</v>
      </c>
      <c r="L1172">
        <v>28.61</v>
      </c>
      <c r="M1172" t="str">
        <f t="shared" si="36"/>
        <v>OBESITY</v>
      </c>
      <c r="N1172">
        <v>5.76</v>
      </c>
      <c r="O1172" t="str">
        <f t="shared" si="37"/>
        <v>PREDIABETES</v>
      </c>
      <c r="P1172" t="s">
        <v>4680</v>
      </c>
      <c r="Q1172" t="s">
        <v>4680</v>
      </c>
      <c r="R1172" t="s">
        <v>4683</v>
      </c>
      <c r="S1172">
        <v>1</v>
      </c>
      <c r="T1172" t="s">
        <v>4680</v>
      </c>
    </row>
    <row r="1173" spans="1:20" x14ac:dyDescent="0.35">
      <c r="A1173" t="s">
        <v>2343</v>
      </c>
      <c r="B1173">
        <v>45.41</v>
      </c>
      <c r="C1173">
        <v>4.96</v>
      </c>
      <c r="D1173" t="s">
        <v>4680</v>
      </c>
      <c r="E1173" t="s">
        <v>4680</v>
      </c>
      <c r="F1173" t="s">
        <v>4680</v>
      </c>
      <c r="G1173">
        <v>1</v>
      </c>
      <c r="H1173" t="s">
        <v>4680</v>
      </c>
      <c r="K1173" t="s">
        <v>2343</v>
      </c>
      <c r="L1173">
        <v>45.41</v>
      </c>
      <c r="M1173" t="str">
        <f t="shared" si="36"/>
        <v>OVERWEIGHT</v>
      </c>
      <c r="N1173">
        <v>4.96</v>
      </c>
      <c r="O1173" t="str">
        <f t="shared" si="37"/>
        <v>NORMAL</v>
      </c>
      <c r="P1173" t="s">
        <v>4680</v>
      </c>
      <c r="Q1173" t="s">
        <v>4680</v>
      </c>
      <c r="R1173" t="s">
        <v>4680</v>
      </c>
      <c r="S1173">
        <v>1</v>
      </c>
      <c r="T1173" t="s">
        <v>4680</v>
      </c>
    </row>
    <row r="1174" spans="1:20" x14ac:dyDescent="0.35">
      <c r="A1174" t="s">
        <v>2345</v>
      </c>
      <c r="B1174">
        <v>31.2</v>
      </c>
      <c r="C1174">
        <v>11.04</v>
      </c>
      <c r="D1174" t="s">
        <v>4682</v>
      </c>
      <c r="E1174" t="s">
        <v>4680</v>
      </c>
      <c r="F1174" t="s">
        <v>4680</v>
      </c>
      <c r="G1174">
        <v>2</v>
      </c>
      <c r="H1174" t="s">
        <v>4680</v>
      </c>
      <c r="K1174" t="s">
        <v>2345</v>
      </c>
      <c r="L1174">
        <v>31.2</v>
      </c>
      <c r="M1174" t="str">
        <f t="shared" si="36"/>
        <v>OVERWEIGHT</v>
      </c>
      <c r="N1174">
        <v>11.04</v>
      </c>
      <c r="O1174" t="str">
        <f t="shared" si="37"/>
        <v>DIABETES</v>
      </c>
      <c r="P1174" t="s">
        <v>4682</v>
      </c>
      <c r="Q1174" t="s">
        <v>4680</v>
      </c>
      <c r="R1174" t="s">
        <v>4680</v>
      </c>
      <c r="S1174">
        <v>2</v>
      </c>
      <c r="T1174" t="s">
        <v>4680</v>
      </c>
    </row>
    <row r="1175" spans="1:20" x14ac:dyDescent="0.35">
      <c r="A1175" t="s">
        <v>2347</v>
      </c>
      <c r="B1175">
        <v>29.83</v>
      </c>
      <c r="C1175">
        <v>7.81</v>
      </c>
      <c r="D1175" t="s">
        <v>4682</v>
      </c>
      <c r="E1175" t="s">
        <v>4680</v>
      </c>
      <c r="F1175" t="s">
        <v>4680</v>
      </c>
      <c r="G1175">
        <v>1</v>
      </c>
      <c r="H1175" t="s">
        <v>4680</v>
      </c>
      <c r="K1175" t="s">
        <v>2347</v>
      </c>
      <c r="L1175">
        <v>29.83</v>
      </c>
      <c r="M1175" t="str">
        <f t="shared" si="36"/>
        <v>OBESITY</v>
      </c>
      <c r="N1175">
        <v>7.81</v>
      </c>
      <c r="O1175" t="str">
        <f t="shared" si="37"/>
        <v>DIABETES</v>
      </c>
      <c r="P1175" t="s">
        <v>4682</v>
      </c>
      <c r="Q1175" t="s">
        <v>4680</v>
      </c>
      <c r="R1175" t="s">
        <v>4680</v>
      </c>
      <c r="S1175">
        <v>1</v>
      </c>
      <c r="T1175" t="s">
        <v>4680</v>
      </c>
    </row>
    <row r="1176" spans="1:20" x14ac:dyDescent="0.35">
      <c r="A1176" t="s">
        <v>2349</v>
      </c>
      <c r="B1176">
        <v>29.06</v>
      </c>
      <c r="C1176">
        <v>4.55</v>
      </c>
      <c r="D1176" t="s">
        <v>4680</v>
      </c>
      <c r="E1176" t="s">
        <v>4680</v>
      </c>
      <c r="F1176" t="s">
        <v>4680</v>
      </c>
      <c r="G1176" t="s">
        <v>4681</v>
      </c>
      <c r="H1176" t="s">
        <v>4680</v>
      </c>
      <c r="K1176" t="s">
        <v>2349</v>
      </c>
      <c r="L1176">
        <v>29.06</v>
      </c>
      <c r="M1176" t="str">
        <f t="shared" si="36"/>
        <v>OBESITY</v>
      </c>
      <c r="N1176">
        <v>4.55</v>
      </c>
      <c r="O1176" t="str">
        <f t="shared" si="37"/>
        <v>NORMAL</v>
      </c>
      <c r="P1176" t="s">
        <v>4680</v>
      </c>
      <c r="Q1176" t="s">
        <v>4680</v>
      </c>
      <c r="R1176" t="s">
        <v>4680</v>
      </c>
      <c r="S1176" t="s">
        <v>4681</v>
      </c>
      <c r="T1176" t="s">
        <v>4680</v>
      </c>
    </row>
    <row r="1177" spans="1:20" x14ac:dyDescent="0.35">
      <c r="A1177" t="s">
        <v>2351</v>
      </c>
      <c r="B1177">
        <v>27.454999999999998</v>
      </c>
      <c r="C1177">
        <v>6.13</v>
      </c>
      <c r="D1177" t="s">
        <v>4680</v>
      </c>
      <c r="E1177" t="s">
        <v>4680</v>
      </c>
      <c r="F1177" t="s">
        <v>4680</v>
      </c>
      <c r="G1177">
        <v>2</v>
      </c>
      <c r="H1177" t="s">
        <v>4680</v>
      </c>
      <c r="K1177" t="s">
        <v>2351</v>
      </c>
      <c r="L1177">
        <v>27.454999999999998</v>
      </c>
      <c r="M1177" t="str">
        <f t="shared" si="36"/>
        <v>OBESITY</v>
      </c>
      <c r="N1177">
        <v>6.13</v>
      </c>
      <c r="O1177" t="str">
        <f t="shared" si="37"/>
        <v>PREDIABETES</v>
      </c>
      <c r="P1177" t="s">
        <v>4680</v>
      </c>
      <c r="Q1177" t="s">
        <v>4680</v>
      </c>
      <c r="R1177" t="s">
        <v>4680</v>
      </c>
      <c r="S1177">
        <v>2</v>
      </c>
      <c r="T1177" t="s">
        <v>4680</v>
      </c>
    </row>
    <row r="1178" spans="1:20" x14ac:dyDescent="0.35">
      <c r="A1178" t="s">
        <v>2353</v>
      </c>
      <c r="B1178">
        <v>23.01</v>
      </c>
      <c r="C1178">
        <v>6.04</v>
      </c>
      <c r="D1178" t="s">
        <v>4682</v>
      </c>
      <c r="E1178" t="s">
        <v>4680</v>
      </c>
      <c r="F1178" t="s">
        <v>4680</v>
      </c>
      <c r="G1178">
        <v>1</v>
      </c>
      <c r="H1178" t="s">
        <v>4680</v>
      </c>
      <c r="K1178" t="s">
        <v>2353</v>
      </c>
      <c r="L1178">
        <v>23.01</v>
      </c>
      <c r="M1178" t="str">
        <f t="shared" si="36"/>
        <v>Normal</v>
      </c>
      <c r="N1178">
        <v>6.04</v>
      </c>
      <c r="O1178" t="str">
        <f t="shared" si="37"/>
        <v>PREDIABETES</v>
      </c>
      <c r="P1178" t="s">
        <v>4682</v>
      </c>
      <c r="Q1178" t="s">
        <v>4680</v>
      </c>
      <c r="R1178" t="s">
        <v>4680</v>
      </c>
      <c r="S1178">
        <v>1</v>
      </c>
      <c r="T1178" t="s">
        <v>4680</v>
      </c>
    </row>
    <row r="1179" spans="1:20" x14ac:dyDescent="0.35">
      <c r="A1179" t="s">
        <v>2355</v>
      </c>
      <c r="B1179">
        <v>31.39</v>
      </c>
      <c r="C1179">
        <v>8.85</v>
      </c>
      <c r="D1179" t="s">
        <v>4682</v>
      </c>
      <c r="E1179" t="s">
        <v>4680</v>
      </c>
      <c r="F1179" t="s">
        <v>4680</v>
      </c>
      <c r="G1179" t="s">
        <v>4681</v>
      </c>
      <c r="H1179" t="s">
        <v>4680</v>
      </c>
      <c r="K1179" t="s">
        <v>2355</v>
      </c>
      <c r="L1179">
        <v>31.39</v>
      </c>
      <c r="M1179" t="str">
        <f t="shared" si="36"/>
        <v>OVERWEIGHT</v>
      </c>
      <c r="N1179">
        <v>8.85</v>
      </c>
      <c r="O1179" t="str">
        <f t="shared" si="37"/>
        <v>DIABETES</v>
      </c>
      <c r="P1179" t="s">
        <v>4682</v>
      </c>
      <c r="Q1179" t="s">
        <v>4680</v>
      </c>
      <c r="R1179" t="s">
        <v>4680</v>
      </c>
      <c r="S1179" t="s">
        <v>4681</v>
      </c>
      <c r="T1179" t="s">
        <v>4680</v>
      </c>
    </row>
    <row r="1180" spans="1:20" x14ac:dyDescent="0.35">
      <c r="A1180" t="s">
        <v>2357</v>
      </c>
      <c r="B1180">
        <v>34.770000000000003</v>
      </c>
      <c r="C1180">
        <v>10.54</v>
      </c>
      <c r="D1180" t="s">
        <v>4680</v>
      </c>
      <c r="E1180" t="s">
        <v>4680</v>
      </c>
      <c r="F1180" t="s">
        <v>4680</v>
      </c>
      <c r="G1180">
        <v>2</v>
      </c>
      <c r="H1180" t="s">
        <v>4680</v>
      </c>
      <c r="K1180" t="s">
        <v>2357</v>
      </c>
      <c r="L1180">
        <v>34.770000000000003</v>
      </c>
      <c r="M1180" t="str">
        <f t="shared" si="36"/>
        <v>OVERWEIGHT</v>
      </c>
      <c r="N1180">
        <v>10.54</v>
      </c>
      <c r="O1180" t="str">
        <f t="shared" si="37"/>
        <v>DIABETES</v>
      </c>
      <c r="P1180" t="s">
        <v>4680</v>
      </c>
      <c r="Q1180" t="s">
        <v>4680</v>
      </c>
      <c r="R1180" t="s">
        <v>4680</v>
      </c>
      <c r="S1180">
        <v>2</v>
      </c>
      <c r="T1180" t="s">
        <v>4680</v>
      </c>
    </row>
    <row r="1181" spans="1:20" x14ac:dyDescent="0.35">
      <c r="A1181" t="s">
        <v>2359</v>
      </c>
      <c r="B1181">
        <v>24.48</v>
      </c>
      <c r="C1181">
        <v>4.37</v>
      </c>
      <c r="D1181" t="s">
        <v>4682</v>
      </c>
      <c r="E1181" t="s">
        <v>4680</v>
      </c>
      <c r="F1181" t="s">
        <v>4680</v>
      </c>
      <c r="G1181">
        <v>2</v>
      </c>
      <c r="H1181" t="s">
        <v>4680</v>
      </c>
      <c r="K1181" t="s">
        <v>2359</v>
      </c>
      <c r="L1181">
        <v>24.48</v>
      </c>
      <c r="M1181" t="str">
        <f t="shared" si="36"/>
        <v>Normal</v>
      </c>
      <c r="N1181">
        <v>4.37</v>
      </c>
      <c r="O1181" t="str">
        <f t="shared" si="37"/>
        <v>NORMAL</v>
      </c>
      <c r="P1181" t="s">
        <v>4682</v>
      </c>
      <c r="Q1181" t="s">
        <v>4680</v>
      </c>
      <c r="R1181" t="s">
        <v>4680</v>
      </c>
      <c r="S1181">
        <v>2</v>
      </c>
      <c r="T1181" t="s">
        <v>4680</v>
      </c>
    </row>
    <row r="1182" spans="1:20" x14ac:dyDescent="0.35">
      <c r="A1182" t="s">
        <v>2361</v>
      </c>
      <c r="B1182">
        <v>22.61</v>
      </c>
      <c r="C1182">
        <v>9.6300000000000008</v>
      </c>
      <c r="D1182" t="s">
        <v>4680</v>
      </c>
      <c r="E1182" t="s">
        <v>4680</v>
      </c>
      <c r="F1182" t="s">
        <v>4680</v>
      </c>
      <c r="G1182">
        <v>2</v>
      </c>
      <c r="H1182" t="s">
        <v>4680</v>
      </c>
      <c r="K1182" t="s">
        <v>2361</v>
      </c>
      <c r="L1182">
        <v>22.61</v>
      </c>
      <c r="M1182" t="str">
        <f t="shared" si="36"/>
        <v>Normal</v>
      </c>
      <c r="N1182">
        <v>9.6300000000000008</v>
      </c>
      <c r="O1182" t="str">
        <f t="shared" si="37"/>
        <v>DIABETES</v>
      </c>
      <c r="P1182" t="s">
        <v>4680</v>
      </c>
      <c r="Q1182" t="s">
        <v>4680</v>
      </c>
      <c r="R1182" t="s">
        <v>4680</v>
      </c>
      <c r="S1182">
        <v>2</v>
      </c>
      <c r="T1182" t="s">
        <v>4680</v>
      </c>
    </row>
    <row r="1183" spans="1:20" x14ac:dyDescent="0.35">
      <c r="A1183" t="s">
        <v>2363</v>
      </c>
      <c r="B1183">
        <v>34.299999999999997</v>
      </c>
      <c r="C1183">
        <v>10.37</v>
      </c>
      <c r="D1183" t="s">
        <v>4680</v>
      </c>
      <c r="E1183" t="s">
        <v>4680</v>
      </c>
      <c r="F1183" t="s">
        <v>4680</v>
      </c>
      <c r="G1183" t="s">
        <v>4681</v>
      </c>
      <c r="H1183" t="s">
        <v>4680</v>
      </c>
      <c r="K1183" t="s">
        <v>2363</v>
      </c>
      <c r="L1183">
        <v>34.299999999999997</v>
      </c>
      <c r="M1183" t="str">
        <f t="shared" si="36"/>
        <v>OVERWEIGHT</v>
      </c>
      <c r="N1183">
        <v>10.37</v>
      </c>
      <c r="O1183" t="str">
        <f t="shared" si="37"/>
        <v>DIABETES</v>
      </c>
      <c r="P1183" t="s">
        <v>4680</v>
      </c>
      <c r="Q1183" t="s">
        <v>4680</v>
      </c>
      <c r="R1183" t="s">
        <v>4680</v>
      </c>
      <c r="S1183" t="s">
        <v>4681</v>
      </c>
      <c r="T1183" t="s">
        <v>4680</v>
      </c>
    </row>
    <row r="1184" spans="1:20" x14ac:dyDescent="0.35">
      <c r="A1184" t="s">
        <v>2365</v>
      </c>
      <c r="B1184">
        <v>46.09</v>
      </c>
      <c r="C1184">
        <v>5.44</v>
      </c>
      <c r="D1184" t="s">
        <v>4680</v>
      </c>
      <c r="E1184" t="s">
        <v>4680</v>
      </c>
      <c r="F1184" t="s">
        <v>4680</v>
      </c>
      <c r="G1184">
        <v>2</v>
      </c>
      <c r="H1184" t="s">
        <v>4680</v>
      </c>
      <c r="K1184" t="s">
        <v>2365</v>
      </c>
      <c r="L1184">
        <v>46.09</v>
      </c>
      <c r="M1184" t="str">
        <f t="shared" si="36"/>
        <v>OVERWEIGHT</v>
      </c>
      <c r="N1184">
        <v>5.44</v>
      </c>
      <c r="O1184" t="str">
        <f t="shared" si="37"/>
        <v>NORMAL</v>
      </c>
      <c r="P1184" t="s">
        <v>4680</v>
      </c>
      <c r="Q1184" t="s">
        <v>4680</v>
      </c>
      <c r="R1184" t="s">
        <v>4680</v>
      </c>
      <c r="S1184">
        <v>2</v>
      </c>
      <c r="T1184" t="s">
        <v>4680</v>
      </c>
    </row>
    <row r="1185" spans="1:20" x14ac:dyDescent="0.35">
      <c r="A1185" t="s">
        <v>2367</v>
      </c>
      <c r="B1185">
        <v>44.744999999999997</v>
      </c>
      <c r="C1185">
        <v>5.19</v>
      </c>
      <c r="D1185" t="s">
        <v>4680</v>
      </c>
      <c r="E1185" t="s">
        <v>4680</v>
      </c>
      <c r="F1185" t="s">
        <v>4680</v>
      </c>
      <c r="G1185">
        <v>2</v>
      </c>
      <c r="H1185" t="s">
        <v>4680</v>
      </c>
      <c r="K1185" t="s">
        <v>2367</v>
      </c>
      <c r="L1185">
        <v>44.744999999999997</v>
      </c>
      <c r="M1185" t="str">
        <f t="shared" si="36"/>
        <v>OVERWEIGHT</v>
      </c>
      <c r="N1185">
        <v>5.19</v>
      </c>
      <c r="O1185" t="str">
        <f t="shared" si="37"/>
        <v>NORMAL</v>
      </c>
      <c r="P1185" t="s">
        <v>4680</v>
      </c>
      <c r="Q1185" t="s">
        <v>4680</v>
      </c>
      <c r="R1185" t="s">
        <v>4680</v>
      </c>
      <c r="S1185">
        <v>2</v>
      </c>
      <c r="T1185" t="s">
        <v>4680</v>
      </c>
    </row>
    <row r="1186" spans="1:20" x14ac:dyDescent="0.35">
      <c r="A1186" t="s">
        <v>2369</v>
      </c>
      <c r="B1186">
        <v>26.33</v>
      </c>
      <c r="C1186">
        <v>11.8</v>
      </c>
      <c r="D1186" t="s">
        <v>4682</v>
      </c>
      <c r="E1186" t="s">
        <v>4680</v>
      </c>
      <c r="F1186" t="s">
        <v>4680</v>
      </c>
      <c r="G1186">
        <v>1</v>
      </c>
      <c r="H1186" t="s">
        <v>4680</v>
      </c>
      <c r="K1186" t="s">
        <v>2369</v>
      </c>
      <c r="L1186">
        <v>26.33</v>
      </c>
      <c r="M1186" t="str">
        <f t="shared" si="36"/>
        <v>OBESITY</v>
      </c>
      <c r="N1186">
        <v>11.8</v>
      </c>
      <c r="O1186" t="str">
        <f t="shared" si="37"/>
        <v>DIABETES</v>
      </c>
      <c r="P1186" t="s">
        <v>4682</v>
      </c>
      <c r="Q1186" t="s">
        <v>4680</v>
      </c>
      <c r="R1186" t="s">
        <v>4680</v>
      </c>
      <c r="S1186">
        <v>1</v>
      </c>
      <c r="T1186" t="s">
        <v>4680</v>
      </c>
    </row>
    <row r="1187" spans="1:20" x14ac:dyDescent="0.35">
      <c r="A1187" t="s">
        <v>2371</v>
      </c>
      <c r="B1187">
        <v>26.6</v>
      </c>
      <c r="C1187">
        <v>8.3800000000000008</v>
      </c>
      <c r="D1187" t="s">
        <v>4680</v>
      </c>
      <c r="E1187" t="s">
        <v>4680</v>
      </c>
      <c r="F1187" t="s">
        <v>4680</v>
      </c>
      <c r="G1187">
        <v>2</v>
      </c>
      <c r="H1187" t="s">
        <v>4680</v>
      </c>
      <c r="K1187" t="s">
        <v>2371</v>
      </c>
      <c r="L1187">
        <v>26.6</v>
      </c>
      <c r="M1187" t="str">
        <f t="shared" si="36"/>
        <v>OBESITY</v>
      </c>
      <c r="N1187">
        <v>8.3800000000000008</v>
      </c>
      <c r="O1187" t="str">
        <f t="shared" si="37"/>
        <v>DIABETES</v>
      </c>
      <c r="P1187" t="s">
        <v>4680</v>
      </c>
      <c r="Q1187" t="s">
        <v>4680</v>
      </c>
      <c r="R1187" t="s">
        <v>4680</v>
      </c>
      <c r="S1187">
        <v>2</v>
      </c>
      <c r="T1187" t="s">
        <v>4680</v>
      </c>
    </row>
    <row r="1188" spans="1:20" x14ac:dyDescent="0.35">
      <c r="A1188" t="s">
        <v>2373</v>
      </c>
      <c r="B1188">
        <v>27.5</v>
      </c>
      <c r="C1188">
        <v>7.58</v>
      </c>
      <c r="D1188" t="s">
        <v>4680</v>
      </c>
      <c r="E1188" t="s">
        <v>4680</v>
      </c>
      <c r="F1188" t="s">
        <v>4680</v>
      </c>
      <c r="G1188" t="s">
        <v>4681</v>
      </c>
      <c r="H1188" t="s">
        <v>4680</v>
      </c>
      <c r="K1188" t="s">
        <v>2373</v>
      </c>
      <c r="L1188">
        <v>27.5</v>
      </c>
      <c r="M1188" t="str">
        <f t="shared" si="36"/>
        <v>OBESITY</v>
      </c>
      <c r="N1188">
        <v>7.58</v>
      </c>
      <c r="O1188" t="str">
        <f t="shared" si="37"/>
        <v>DIABETES</v>
      </c>
      <c r="P1188" t="s">
        <v>4680</v>
      </c>
      <c r="Q1188" t="s">
        <v>4680</v>
      </c>
      <c r="R1188" t="s">
        <v>4680</v>
      </c>
      <c r="S1188" t="s">
        <v>4681</v>
      </c>
      <c r="T1188" t="s">
        <v>4680</v>
      </c>
    </row>
    <row r="1189" spans="1:20" x14ac:dyDescent="0.35">
      <c r="A1189" t="s">
        <v>2375</v>
      </c>
      <c r="B1189">
        <v>41.55</v>
      </c>
      <c r="C1189">
        <v>4.6100000000000003</v>
      </c>
      <c r="D1189" t="s">
        <v>4680</v>
      </c>
      <c r="E1189" t="s">
        <v>4680</v>
      </c>
      <c r="F1189" t="s">
        <v>4680</v>
      </c>
      <c r="G1189">
        <v>1</v>
      </c>
      <c r="H1189" t="s">
        <v>4680</v>
      </c>
      <c r="K1189" t="s">
        <v>2375</v>
      </c>
      <c r="L1189">
        <v>41.55</v>
      </c>
      <c r="M1189" t="str">
        <f t="shared" si="36"/>
        <v>OVERWEIGHT</v>
      </c>
      <c r="N1189">
        <v>4.6100000000000003</v>
      </c>
      <c r="O1189" t="str">
        <f t="shared" si="37"/>
        <v>NORMAL</v>
      </c>
      <c r="P1189" t="s">
        <v>4680</v>
      </c>
      <c r="Q1189" t="s">
        <v>4680</v>
      </c>
      <c r="R1189" t="s">
        <v>4680</v>
      </c>
      <c r="S1189">
        <v>1</v>
      </c>
      <c r="T1189" t="s">
        <v>4680</v>
      </c>
    </row>
    <row r="1190" spans="1:20" x14ac:dyDescent="0.35">
      <c r="A1190" t="s">
        <v>2377</v>
      </c>
      <c r="B1190">
        <v>41.47</v>
      </c>
      <c r="C1190">
        <v>4.7</v>
      </c>
      <c r="D1190" t="s">
        <v>4682</v>
      </c>
      <c r="E1190" t="s">
        <v>4680</v>
      </c>
      <c r="F1190" t="s">
        <v>4683</v>
      </c>
      <c r="G1190">
        <v>1</v>
      </c>
      <c r="H1190" t="s">
        <v>4680</v>
      </c>
      <c r="K1190" t="s">
        <v>2377</v>
      </c>
      <c r="L1190">
        <v>41.47</v>
      </c>
      <c r="M1190" t="str">
        <f t="shared" si="36"/>
        <v>OVERWEIGHT</v>
      </c>
      <c r="N1190">
        <v>4.7</v>
      </c>
      <c r="O1190" t="str">
        <f t="shared" si="37"/>
        <v>NORMAL</v>
      </c>
      <c r="P1190" t="s">
        <v>4682</v>
      </c>
      <c r="Q1190" t="s">
        <v>4680</v>
      </c>
      <c r="R1190" t="s">
        <v>4683</v>
      </c>
      <c r="S1190">
        <v>1</v>
      </c>
      <c r="T1190" t="s">
        <v>4680</v>
      </c>
    </row>
    <row r="1191" spans="1:20" x14ac:dyDescent="0.35">
      <c r="A1191" t="s">
        <v>2379</v>
      </c>
      <c r="B1191">
        <v>24.795000000000002</v>
      </c>
      <c r="C1191">
        <v>6.05</v>
      </c>
      <c r="D1191" t="s">
        <v>4682</v>
      </c>
      <c r="E1191" t="s">
        <v>4680</v>
      </c>
      <c r="F1191" t="s">
        <v>4680</v>
      </c>
      <c r="G1191" t="s">
        <v>4681</v>
      </c>
      <c r="H1191" t="s">
        <v>4680</v>
      </c>
      <c r="K1191" t="s">
        <v>2379</v>
      </c>
      <c r="L1191">
        <v>24.795000000000002</v>
      </c>
      <c r="M1191" t="str">
        <f t="shared" si="36"/>
        <v>Normal</v>
      </c>
      <c r="N1191">
        <v>6.05</v>
      </c>
      <c r="O1191" t="str">
        <f t="shared" si="37"/>
        <v>PREDIABETES</v>
      </c>
      <c r="P1191" t="s">
        <v>4682</v>
      </c>
      <c r="Q1191" t="s">
        <v>4680</v>
      </c>
      <c r="R1191" t="s">
        <v>4680</v>
      </c>
      <c r="S1191" t="s">
        <v>4681</v>
      </c>
      <c r="T1191" t="s">
        <v>4680</v>
      </c>
    </row>
    <row r="1192" spans="1:20" x14ac:dyDescent="0.35">
      <c r="A1192" t="s">
        <v>2381</v>
      </c>
      <c r="B1192">
        <v>29.48</v>
      </c>
      <c r="C1192">
        <v>5.63</v>
      </c>
      <c r="D1192" t="s">
        <v>4682</v>
      </c>
      <c r="E1192" t="s">
        <v>4680</v>
      </c>
      <c r="F1192" t="s">
        <v>4683</v>
      </c>
      <c r="G1192">
        <v>1</v>
      </c>
      <c r="H1192" t="s">
        <v>4680</v>
      </c>
      <c r="K1192" t="s">
        <v>2381</v>
      </c>
      <c r="L1192">
        <v>29.48</v>
      </c>
      <c r="M1192" t="str">
        <f t="shared" si="36"/>
        <v>OBESITY</v>
      </c>
      <c r="N1192">
        <v>5.63</v>
      </c>
      <c r="O1192" t="str">
        <f t="shared" si="37"/>
        <v>NORMAL</v>
      </c>
      <c r="P1192" t="s">
        <v>4682</v>
      </c>
      <c r="Q1192" t="s">
        <v>4680</v>
      </c>
      <c r="R1192" t="s">
        <v>4683</v>
      </c>
      <c r="S1192">
        <v>1</v>
      </c>
      <c r="T1192" t="s">
        <v>4680</v>
      </c>
    </row>
    <row r="1193" spans="1:20" x14ac:dyDescent="0.35">
      <c r="A1193" t="s">
        <v>2383</v>
      </c>
      <c r="B1193">
        <v>28.09</v>
      </c>
      <c r="C1193">
        <v>6.06</v>
      </c>
      <c r="D1193" t="s">
        <v>4680</v>
      </c>
      <c r="E1193" t="s">
        <v>4680</v>
      </c>
      <c r="F1193" t="s">
        <v>4683</v>
      </c>
      <c r="G1193">
        <v>1</v>
      </c>
      <c r="H1193" t="s">
        <v>4680</v>
      </c>
      <c r="K1193" t="s">
        <v>2383</v>
      </c>
      <c r="L1193">
        <v>28.09</v>
      </c>
      <c r="M1193" t="str">
        <f t="shared" si="36"/>
        <v>OBESITY</v>
      </c>
      <c r="N1193">
        <v>6.06</v>
      </c>
      <c r="O1193" t="str">
        <f t="shared" si="37"/>
        <v>PREDIABETES</v>
      </c>
      <c r="P1193" t="s">
        <v>4680</v>
      </c>
      <c r="Q1193" t="s">
        <v>4680</v>
      </c>
      <c r="R1193" t="s">
        <v>4683</v>
      </c>
      <c r="S1193">
        <v>1</v>
      </c>
      <c r="T1193" t="s">
        <v>4680</v>
      </c>
    </row>
    <row r="1194" spans="1:20" x14ac:dyDescent="0.35">
      <c r="A1194" t="s">
        <v>2385</v>
      </c>
      <c r="B1194">
        <v>32.729999999999997</v>
      </c>
      <c r="C1194">
        <v>5.19</v>
      </c>
      <c r="D1194" t="s">
        <v>4680</v>
      </c>
      <c r="E1194" t="s">
        <v>4680</v>
      </c>
      <c r="F1194" t="s">
        <v>4680</v>
      </c>
      <c r="G1194">
        <v>1</v>
      </c>
      <c r="H1194" t="s">
        <v>4680</v>
      </c>
      <c r="K1194" t="s">
        <v>2385</v>
      </c>
      <c r="L1194">
        <v>32.729999999999997</v>
      </c>
      <c r="M1194" t="str">
        <f t="shared" si="36"/>
        <v>OVERWEIGHT</v>
      </c>
      <c r="N1194">
        <v>5.19</v>
      </c>
      <c r="O1194" t="str">
        <f t="shared" si="37"/>
        <v>NORMAL</v>
      </c>
      <c r="P1194" t="s">
        <v>4680</v>
      </c>
      <c r="Q1194" t="s">
        <v>4680</v>
      </c>
      <c r="R1194" t="s">
        <v>4680</v>
      </c>
      <c r="S1194">
        <v>1</v>
      </c>
      <c r="T1194" t="s">
        <v>4680</v>
      </c>
    </row>
    <row r="1195" spans="1:20" x14ac:dyDescent="0.35">
      <c r="A1195" t="s">
        <v>2387</v>
      </c>
      <c r="B1195">
        <v>27.36</v>
      </c>
      <c r="C1195">
        <v>8.9600000000000009</v>
      </c>
      <c r="D1195" t="s">
        <v>4680</v>
      </c>
      <c r="E1195" t="s">
        <v>4680</v>
      </c>
      <c r="F1195" t="s">
        <v>4680</v>
      </c>
      <c r="G1195" t="s">
        <v>4681</v>
      </c>
      <c r="H1195" t="s">
        <v>4680</v>
      </c>
      <c r="K1195" t="s">
        <v>2387</v>
      </c>
      <c r="L1195">
        <v>27.36</v>
      </c>
      <c r="M1195" t="str">
        <f t="shared" si="36"/>
        <v>OBESITY</v>
      </c>
      <c r="N1195">
        <v>8.9600000000000009</v>
      </c>
      <c r="O1195" t="str">
        <f t="shared" si="37"/>
        <v>DIABETES</v>
      </c>
      <c r="P1195" t="s">
        <v>4680</v>
      </c>
      <c r="Q1195" t="s">
        <v>4680</v>
      </c>
      <c r="R1195" t="s">
        <v>4680</v>
      </c>
      <c r="S1195" t="s">
        <v>4681</v>
      </c>
      <c r="T1195" t="s">
        <v>4680</v>
      </c>
    </row>
    <row r="1196" spans="1:20" x14ac:dyDescent="0.35">
      <c r="A1196" t="s">
        <v>2389</v>
      </c>
      <c r="B1196">
        <v>27.265000000000001</v>
      </c>
      <c r="C1196">
        <v>11.39</v>
      </c>
      <c r="D1196" t="s">
        <v>4680</v>
      </c>
      <c r="E1196" t="s">
        <v>4680</v>
      </c>
      <c r="F1196" t="s">
        <v>4680</v>
      </c>
      <c r="G1196" t="s">
        <v>4681</v>
      </c>
      <c r="H1196" t="s">
        <v>4680</v>
      </c>
      <c r="K1196" t="s">
        <v>2389</v>
      </c>
      <c r="L1196">
        <v>27.265000000000001</v>
      </c>
      <c r="M1196" t="str">
        <f t="shared" si="36"/>
        <v>OBESITY</v>
      </c>
      <c r="N1196">
        <v>11.39</v>
      </c>
      <c r="O1196" t="str">
        <f t="shared" si="37"/>
        <v>DIABETES</v>
      </c>
      <c r="P1196" t="s">
        <v>4680</v>
      </c>
      <c r="Q1196" t="s">
        <v>4680</v>
      </c>
      <c r="R1196" t="s">
        <v>4680</v>
      </c>
      <c r="S1196" t="s">
        <v>4681</v>
      </c>
      <c r="T1196" t="s">
        <v>4680</v>
      </c>
    </row>
    <row r="1197" spans="1:20" x14ac:dyDescent="0.35">
      <c r="A1197" t="s">
        <v>2391</v>
      </c>
      <c r="B1197">
        <v>48.07</v>
      </c>
      <c r="C1197">
        <v>4.0599999999999996</v>
      </c>
      <c r="D1197" t="s">
        <v>4682</v>
      </c>
      <c r="E1197" t="s">
        <v>4680</v>
      </c>
      <c r="F1197" t="s">
        <v>4680</v>
      </c>
      <c r="G1197" t="s">
        <v>4681</v>
      </c>
      <c r="H1197" t="s">
        <v>4680</v>
      </c>
      <c r="K1197" t="s">
        <v>2391</v>
      </c>
      <c r="L1197">
        <v>48.07</v>
      </c>
      <c r="M1197" t="str">
        <f t="shared" si="36"/>
        <v>OVERWEIGHT</v>
      </c>
      <c r="N1197">
        <v>4.0599999999999996</v>
      </c>
      <c r="O1197" t="str">
        <f t="shared" si="37"/>
        <v>NORMAL</v>
      </c>
      <c r="P1197" t="s">
        <v>4682</v>
      </c>
      <c r="Q1197" t="s">
        <v>4680</v>
      </c>
      <c r="R1197" t="s">
        <v>4680</v>
      </c>
      <c r="S1197" t="s">
        <v>4681</v>
      </c>
      <c r="T1197" t="s">
        <v>4680</v>
      </c>
    </row>
    <row r="1198" spans="1:20" x14ac:dyDescent="0.35">
      <c r="A1198" t="s">
        <v>2393</v>
      </c>
      <c r="B1198">
        <v>30.8</v>
      </c>
      <c r="C1198">
        <v>5.23</v>
      </c>
      <c r="D1198" t="s">
        <v>4682</v>
      </c>
      <c r="E1198" t="s">
        <v>4680</v>
      </c>
      <c r="F1198" t="s">
        <v>4680</v>
      </c>
      <c r="G1198" t="s">
        <v>4681</v>
      </c>
      <c r="H1198" t="s">
        <v>4680</v>
      </c>
      <c r="K1198" t="s">
        <v>2393</v>
      </c>
      <c r="L1198">
        <v>30.8</v>
      </c>
      <c r="M1198" t="str">
        <f t="shared" si="36"/>
        <v>OVERWEIGHT</v>
      </c>
      <c r="N1198">
        <v>5.23</v>
      </c>
      <c r="O1198" t="str">
        <f t="shared" si="37"/>
        <v>NORMAL</v>
      </c>
      <c r="P1198" t="s">
        <v>4682</v>
      </c>
      <c r="Q1198" t="s">
        <v>4680</v>
      </c>
      <c r="R1198" t="s">
        <v>4680</v>
      </c>
      <c r="S1198" t="s">
        <v>4681</v>
      </c>
      <c r="T1198" t="s">
        <v>4680</v>
      </c>
    </row>
    <row r="1199" spans="1:20" x14ac:dyDescent="0.35">
      <c r="A1199" t="s">
        <v>2395</v>
      </c>
      <c r="B1199">
        <v>32.299999999999997</v>
      </c>
      <c r="C1199">
        <v>5.05</v>
      </c>
      <c r="D1199" t="s">
        <v>4682</v>
      </c>
      <c r="E1199" t="s">
        <v>4680</v>
      </c>
      <c r="F1199" t="s">
        <v>4680</v>
      </c>
      <c r="G1199" t="s">
        <v>4681</v>
      </c>
      <c r="H1199" t="s">
        <v>4680</v>
      </c>
      <c r="K1199" t="s">
        <v>2395</v>
      </c>
      <c r="L1199">
        <v>32.299999999999997</v>
      </c>
      <c r="M1199" t="str">
        <f t="shared" si="36"/>
        <v>OVERWEIGHT</v>
      </c>
      <c r="N1199">
        <v>5.05</v>
      </c>
      <c r="O1199" t="str">
        <f t="shared" si="37"/>
        <v>NORMAL</v>
      </c>
      <c r="P1199" t="s">
        <v>4682</v>
      </c>
      <c r="Q1199" t="s">
        <v>4680</v>
      </c>
      <c r="R1199" t="s">
        <v>4680</v>
      </c>
      <c r="S1199" t="s">
        <v>4681</v>
      </c>
      <c r="T1199" t="s">
        <v>4680</v>
      </c>
    </row>
    <row r="1200" spans="1:20" x14ac:dyDescent="0.35">
      <c r="A1200" t="s">
        <v>2397</v>
      </c>
      <c r="B1200">
        <v>39.700000000000003</v>
      </c>
      <c r="C1200">
        <v>7.34</v>
      </c>
      <c r="D1200" t="s">
        <v>4680</v>
      </c>
      <c r="E1200" t="s">
        <v>4680</v>
      </c>
      <c r="F1200" t="s">
        <v>4680</v>
      </c>
      <c r="G1200" t="s">
        <v>4681</v>
      </c>
      <c r="H1200" t="s">
        <v>4680</v>
      </c>
      <c r="K1200" t="s">
        <v>2397</v>
      </c>
      <c r="L1200">
        <v>39.700000000000003</v>
      </c>
      <c r="M1200" t="str">
        <f t="shared" si="36"/>
        <v>OVERWEIGHT</v>
      </c>
      <c r="N1200">
        <v>7.34</v>
      </c>
      <c r="O1200" t="str">
        <f t="shared" si="37"/>
        <v>DIABETES</v>
      </c>
      <c r="P1200" t="s">
        <v>4680</v>
      </c>
      <c r="Q1200" t="s">
        <v>4680</v>
      </c>
      <c r="R1200" t="s">
        <v>4680</v>
      </c>
      <c r="S1200" t="s">
        <v>4681</v>
      </c>
      <c r="T1200" t="s">
        <v>4680</v>
      </c>
    </row>
    <row r="1201" spans="1:20" x14ac:dyDescent="0.35">
      <c r="A1201" t="s">
        <v>2399</v>
      </c>
      <c r="B1201">
        <v>35.97</v>
      </c>
      <c r="C1201">
        <v>8.1300000000000008</v>
      </c>
      <c r="D1201" t="s">
        <v>4680</v>
      </c>
      <c r="E1201" t="s">
        <v>4680</v>
      </c>
      <c r="F1201" t="s">
        <v>4680</v>
      </c>
      <c r="G1201" t="s">
        <v>4681</v>
      </c>
      <c r="H1201" t="s">
        <v>4680</v>
      </c>
      <c r="K1201" t="s">
        <v>2399</v>
      </c>
      <c r="L1201">
        <v>35.97</v>
      </c>
      <c r="M1201" t="str">
        <f t="shared" si="36"/>
        <v>OVERWEIGHT</v>
      </c>
      <c r="N1201">
        <v>8.1300000000000008</v>
      </c>
      <c r="O1201" t="str">
        <f t="shared" si="37"/>
        <v>DIABETES</v>
      </c>
      <c r="P1201" t="s">
        <v>4680</v>
      </c>
      <c r="Q1201" t="s">
        <v>4680</v>
      </c>
      <c r="R1201" t="s">
        <v>4680</v>
      </c>
      <c r="S1201" t="s">
        <v>4681</v>
      </c>
      <c r="T1201" t="s">
        <v>4680</v>
      </c>
    </row>
    <row r="1202" spans="1:20" x14ac:dyDescent="0.35">
      <c r="A1202" t="s">
        <v>2401</v>
      </c>
      <c r="B1202">
        <v>25.86</v>
      </c>
      <c r="C1202">
        <v>6.68</v>
      </c>
      <c r="D1202" t="s">
        <v>4682</v>
      </c>
      <c r="E1202" t="s">
        <v>4680</v>
      </c>
      <c r="F1202" t="s">
        <v>4680</v>
      </c>
      <c r="G1202">
        <v>1</v>
      </c>
      <c r="H1202" t="s">
        <v>4680</v>
      </c>
      <c r="K1202" t="s">
        <v>2401</v>
      </c>
      <c r="L1202">
        <v>25.86</v>
      </c>
      <c r="M1202" t="str">
        <f t="shared" si="36"/>
        <v>OBESITY</v>
      </c>
      <c r="N1202">
        <v>6.68</v>
      </c>
      <c r="O1202" t="str">
        <f t="shared" si="37"/>
        <v>DIABETES</v>
      </c>
      <c r="P1202" t="s">
        <v>4682</v>
      </c>
      <c r="Q1202" t="s">
        <v>4680</v>
      </c>
      <c r="R1202" t="s">
        <v>4680</v>
      </c>
      <c r="S1202">
        <v>1</v>
      </c>
      <c r="T1202" t="s">
        <v>4680</v>
      </c>
    </row>
    <row r="1203" spans="1:20" x14ac:dyDescent="0.35">
      <c r="A1203" t="s">
        <v>2403</v>
      </c>
      <c r="B1203">
        <v>30.03</v>
      </c>
      <c r="C1203">
        <v>11.51</v>
      </c>
      <c r="D1203" t="s">
        <v>4680</v>
      </c>
      <c r="E1203" t="s">
        <v>4680</v>
      </c>
      <c r="F1203" t="s">
        <v>4680</v>
      </c>
      <c r="G1203" t="s">
        <v>4681</v>
      </c>
      <c r="H1203" t="s">
        <v>4680</v>
      </c>
      <c r="K1203" t="s">
        <v>2403</v>
      </c>
      <c r="L1203">
        <v>30.03</v>
      </c>
      <c r="M1203" t="str">
        <f t="shared" si="36"/>
        <v>OVERWEIGHT</v>
      </c>
      <c r="N1203">
        <v>11.51</v>
      </c>
      <c r="O1203" t="str">
        <f t="shared" si="37"/>
        <v>DIABETES</v>
      </c>
      <c r="P1203" t="s">
        <v>4680</v>
      </c>
      <c r="Q1203" t="s">
        <v>4680</v>
      </c>
      <c r="R1203" t="s">
        <v>4680</v>
      </c>
      <c r="S1203" t="s">
        <v>4681</v>
      </c>
      <c r="T1203" t="s">
        <v>4680</v>
      </c>
    </row>
    <row r="1204" spans="1:20" x14ac:dyDescent="0.35">
      <c r="A1204" t="s">
        <v>2405</v>
      </c>
      <c r="B1204">
        <v>25.76</v>
      </c>
      <c r="C1204">
        <v>6.02</v>
      </c>
      <c r="D1204" t="s">
        <v>4682</v>
      </c>
      <c r="E1204" t="s">
        <v>4680</v>
      </c>
      <c r="F1204" t="s">
        <v>4683</v>
      </c>
      <c r="G1204">
        <v>1</v>
      </c>
      <c r="H1204" t="s">
        <v>4680</v>
      </c>
      <c r="K1204" t="s">
        <v>2405</v>
      </c>
      <c r="L1204">
        <v>25.76</v>
      </c>
      <c r="M1204" t="str">
        <f t="shared" si="36"/>
        <v>OBESITY</v>
      </c>
      <c r="N1204">
        <v>6.02</v>
      </c>
      <c r="O1204" t="str">
        <f t="shared" si="37"/>
        <v>PREDIABETES</v>
      </c>
      <c r="P1204" t="s">
        <v>4682</v>
      </c>
      <c r="Q1204" t="s">
        <v>4680</v>
      </c>
      <c r="R1204" t="s">
        <v>4683</v>
      </c>
      <c r="S1204">
        <v>1</v>
      </c>
      <c r="T1204" t="s">
        <v>4680</v>
      </c>
    </row>
    <row r="1205" spans="1:20" x14ac:dyDescent="0.35">
      <c r="A1205" t="s">
        <v>2407</v>
      </c>
      <c r="B1205">
        <v>22.42</v>
      </c>
      <c r="C1205">
        <v>7.96</v>
      </c>
      <c r="D1205" t="s">
        <v>4680</v>
      </c>
      <c r="E1205" t="s">
        <v>4680</v>
      </c>
      <c r="F1205" t="s">
        <v>4680</v>
      </c>
      <c r="G1205" t="s">
        <v>4681</v>
      </c>
      <c r="H1205" t="s">
        <v>4680</v>
      </c>
      <c r="K1205" t="s">
        <v>2407</v>
      </c>
      <c r="L1205">
        <v>22.42</v>
      </c>
      <c r="M1205" t="str">
        <f t="shared" si="36"/>
        <v>Normal</v>
      </c>
      <c r="N1205">
        <v>7.96</v>
      </c>
      <c r="O1205" t="str">
        <f t="shared" si="37"/>
        <v>DIABETES</v>
      </c>
      <c r="P1205" t="s">
        <v>4680</v>
      </c>
      <c r="Q1205" t="s">
        <v>4680</v>
      </c>
      <c r="R1205" t="s">
        <v>4680</v>
      </c>
      <c r="S1205" t="s">
        <v>4681</v>
      </c>
      <c r="T1205" t="s">
        <v>4680</v>
      </c>
    </row>
    <row r="1206" spans="1:20" x14ac:dyDescent="0.35">
      <c r="A1206" t="s">
        <v>2409</v>
      </c>
      <c r="B1206">
        <v>33.18</v>
      </c>
      <c r="C1206">
        <v>6.01</v>
      </c>
      <c r="D1206" t="s">
        <v>4682</v>
      </c>
      <c r="E1206" t="s">
        <v>4680</v>
      </c>
      <c r="F1206" t="s">
        <v>4680</v>
      </c>
      <c r="G1206">
        <v>1</v>
      </c>
      <c r="H1206" t="s">
        <v>4680</v>
      </c>
      <c r="K1206" t="s">
        <v>2409</v>
      </c>
      <c r="L1206">
        <v>33.18</v>
      </c>
      <c r="M1206" t="str">
        <f t="shared" si="36"/>
        <v>OVERWEIGHT</v>
      </c>
      <c r="N1206">
        <v>6.01</v>
      </c>
      <c r="O1206" t="str">
        <f t="shared" si="37"/>
        <v>PREDIABETES</v>
      </c>
      <c r="P1206" t="s">
        <v>4682</v>
      </c>
      <c r="Q1206" t="s">
        <v>4680</v>
      </c>
      <c r="R1206" t="s">
        <v>4680</v>
      </c>
      <c r="S1206">
        <v>1</v>
      </c>
      <c r="T1206" t="s">
        <v>4680</v>
      </c>
    </row>
    <row r="1207" spans="1:20" x14ac:dyDescent="0.35">
      <c r="A1207" t="s">
        <v>2411</v>
      </c>
      <c r="B1207">
        <v>43.04</v>
      </c>
      <c r="C1207">
        <v>5.9</v>
      </c>
      <c r="D1207" t="s">
        <v>4682</v>
      </c>
      <c r="E1207" t="s">
        <v>4680</v>
      </c>
      <c r="F1207" t="s">
        <v>4680</v>
      </c>
      <c r="G1207" t="s">
        <v>4681</v>
      </c>
      <c r="H1207" t="s">
        <v>4680</v>
      </c>
      <c r="K1207" t="s">
        <v>2411</v>
      </c>
      <c r="L1207">
        <v>43.04</v>
      </c>
      <c r="M1207" t="str">
        <f t="shared" si="36"/>
        <v>OVERWEIGHT</v>
      </c>
      <c r="N1207">
        <v>5.9</v>
      </c>
      <c r="O1207" t="str">
        <f t="shared" si="37"/>
        <v>PREDIABETES</v>
      </c>
      <c r="P1207" t="s">
        <v>4682</v>
      </c>
      <c r="Q1207" t="s">
        <v>4680</v>
      </c>
      <c r="R1207" t="s">
        <v>4680</v>
      </c>
      <c r="S1207" t="s">
        <v>4681</v>
      </c>
      <c r="T1207" t="s">
        <v>4680</v>
      </c>
    </row>
    <row r="1208" spans="1:20" x14ac:dyDescent="0.35">
      <c r="A1208" t="s">
        <v>2413</v>
      </c>
      <c r="B1208">
        <v>34.15</v>
      </c>
      <c r="C1208">
        <v>4.49</v>
      </c>
      <c r="D1208" t="s">
        <v>4682</v>
      </c>
      <c r="E1208" t="s">
        <v>4680</v>
      </c>
      <c r="F1208" t="s">
        <v>4680</v>
      </c>
      <c r="G1208">
        <v>1</v>
      </c>
      <c r="H1208" t="s">
        <v>4680</v>
      </c>
      <c r="K1208" t="s">
        <v>2413</v>
      </c>
      <c r="L1208">
        <v>34.15</v>
      </c>
      <c r="M1208" t="str">
        <f t="shared" si="36"/>
        <v>OVERWEIGHT</v>
      </c>
      <c r="N1208">
        <v>4.49</v>
      </c>
      <c r="O1208" t="str">
        <f t="shared" si="37"/>
        <v>NORMAL</v>
      </c>
      <c r="P1208" t="s">
        <v>4682</v>
      </c>
      <c r="Q1208" t="s">
        <v>4680</v>
      </c>
      <c r="R1208" t="s">
        <v>4680</v>
      </c>
      <c r="S1208">
        <v>1</v>
      </c>
      <c r="T1208" t="s">
        <v>4680</v>
      </c>
    </row>
    <row r="1209" spans="1:20" x14ac:dyDescent="0.35">
      <c r="A1209" t="s">
        <v>2415</v>
      </c>
      <c r="B1209">
        <v>25.78</v>
      </c>
      <c r="C1209">
        <v>6.25</v>
      </c>
      <c r="D1209" t="s">
        <v>4680</v>
      </c>
      <c r="E1209" t="s">
        <v>4680</v>
      </c>
      <c r="F1209" t="s">
        <v>4680</v>
      </c>
      <c r="G1209" t="s">
        <v>4681</v>
      </c>
      <c r="H1209" t="s">
        <v>4680</v>
      </c>
      <c r="K1209" t="s">
        <v>2415</v>
      </c>
      <c r="L1209">
        <v>25.78</v>
      </c>
      <c r="M1209" t="str">
        <f t="shared" si="36"/>
        <v>OBESITY</v>
      </c>
      <c r="N1209">
        <v>6.25</v>
      </c>
      <c r="O1209" t="str">
        <f t="shared" si="37"/>
        <v>PREDIABETES</v>
      </c>
      <c r="P1209" t="s">
        <v>4680</v>
      </c>
      <c r="Q1209" t="s">
        <v>4680</v>
      </c>
      <c r="R1209" t="s">
        <v>4680</v>
      </c>
      <c r="S1209" t="s">
        <v>4681</v>
      </c>
      <c r="T1209" t="s">
        <v>4680</v>
      </c>
    </row>
    <row r="1210" spans="1:20" x14ac:dyDescent="0.35">
      <c r="A1210" t="s">
        <v>2417</v>
      </c>
      <c r="B1210">
        <v>21.02</v>
      </c>
      <c r="C1210">
        <v>9.6199999999999992</v>
      </c>
      <c r="D1210" t="s">
        <v>4682</v>
      </c>
      <c r="E1210" t="s">
        <v>4680</v>
      </c>
      <c r="F1210" t="s">
        <v>4683</v>
      </c>
      <c r="G1210">
        <v>1</v>
      </c>
      <c r="H1210" t="s">
        <v>4680</v>
      </c>
      <c r="K1210" t="s">
        <v>2417</v>
      </c>
      <c r="L1210">
        <v>21.02</v>
      </c>
      <c r="M1210" t="str">
        <f t="shared" si="36"/>
        <v>Normal</v>
      </c>
      <c r="N1210">
        <v>9.6199999999999992</v>
      </c>
      <c r="O1210" t="str">
        <f t="shared" si="37"/>
        <v>DIABETES</v>
      </c>
      <c r="P1210" t="s">
        <v>4682</v>
      </c>
      <c r="Q1210" t="s">
        <v>4680</v>
      </c>
      <c r="R1210" t="s">
        <v>4683</v>
      </c>
      <c r="S1210">
        <v>1</v>
      </c>
      <c r="T1210" t="s">
        <v>4680</v>
      </c>
    </row>
    <row r="1211" spans="1:20" x14ac:dyDescent="0.35">
      <c r="A1211" t="s">
        <v>2419</v>
      </c>
      <c r="B1211">
        <v>37.51</v>
      </c>
      <c r="C1211">
        <v>11.06</v>
      </c>
      <c r="D1211" t="s">
        <v>4680</v>
      </c>
      <c r="E1211" t="s">
        <v>4680</v>
      </c>
      <c r="F1211" t="s">
        <v>4680</v>
      </c>
      <c r="G1211">
        <v>2</v>
      </c>
      <c r="H1211" t="s">
        <v>4680</v>
      </c>
      <c r="K1211" t="s">
        <v>2419</v>
      </c>
      <c r="L1211">
        <v>37.51</v>
      </c>
      <c r="M1211" t="str">
        <f t="shared" si="36"/>
        <v>OVERWEIGHT</v>
      </c>
      <c r="N1211">
        <v>11.06</v>
      </c>
      <c r="O1211" t="str">
        <f t="shared" si="37"/>
        <v>DIABETES</v>
      </c>
      <c r="P1211" t="s">
        <v>4680</v>
      </c>
      <c r="Q1211" t="s">
        <v>4680</v>
      </c>
      <c r="R1211" t="s">
        <v>4680</v>
      </c>
      <c r="S1211">
        <v>2</v>
      </c>
      <c r="T1211" t="s">
        <v>4680</v>
      </c>
    </row>
    <row r="1212" spans="1:20" x14ac:dyDescent="0.35">
      <c r="A1212" t="s">
        <v>2421</v>
      </c>
      <c r="B1212">
        <v>25.745000000000001</v>
      </c>
      <c r="C1212">
        <v>6.11</v>
      </c>
      <c r="D1212" t="s">
        <v>4682</v>
      </c>
      <c r="E1212" t="s">
        <v>4680</v>
      </c>
      <c r="F1212" t="s">
        <v>4680</v>
      </c>
      <c r="G1212" t="s">
        <v>4681</v>
      </c>
      <c r="H1212" t="s">
        <v>4680</v>
      </c>
      <c r="K1212" t="s">
        <v>2421</v>
      </c>
      <c r="L1212">
        <v>25.745000000000001</v>
      </c>
      <c r="M1212" t="str">
        <f t="shared" si="36"/>
        <v>OBESITY</v>
      </c>
      <c r="N1212">
        <v>6.11</v>
      </c>
      <c r="O1212" t="str">
        <f t="shared" si="37"/>
        <v>PREDIABETES</v>
      </c>
      <c r="P1212" t="s">
        <v>4682</v>
      </c>
      <c r="Q1212" t="s">
        <v>4680</v>
      </c>
      <c r="R1212" t="s">
        <v>4680</v>
      </c>
      <c r="S1212" t="s">
        <v>4681</v>
      </c>
      <c r="T1212" t="s">
        <v>4680</v>
      </c>
    </row>
    <row r="1213" spans="1:20" x14ac:dyDescent="0.35">
      <c r="A1213" t="s">
        <v>2423</v>
      </c>
      <c r="B1213">
        <v>31.35</v>
      </c>
      <c r="C1213">
        <v>11.49</v>
      </c>
      <c r="D1213" t="s">
        <v>4680</v>
      </c>
      <c r="E1213" t="s">
        <v>4680</v>
      </c>
      <c r="F1213" t="s">
        <v>4680</v>
      </c>
      <c r="G1213">
        <v>2</v>
      </c>
      <c r="H1213" t="s">
        <v>4680</v>
      </c>
      <c r="K1213" t="s">
        <v>2423</v>
      </c>
      <c r="L1213">
        <v>31.35</v>
      </c>
      <c r="M1213" t="str">
        <f t="shared" si="36"/>
        <v>OVERWEIGHT</v>
      </c>
      <c r="N1213">
        <v>11.49</v>
      </c>
      <c r="O1213" t="str">
        <f t="shared" si="37"/>
        <v>DIABETES</v>
      </c>
      <c r="P1213" t="s">
        <v>4680</v>
      </c>
      <c r="Q1213" t="s">
        <v>4680</v>
      </c>
      <c r="R1213" t="s">
        <v>4680</v>
      </c>
      <c r="S1213">
        <v>2</v>
      </c>
      <c r="T1213" t="s">
        <v>4680</v>
      </c>
    </row>
    <row r="1214" spans="1:20" x14ac:dyDescent="0.35">
      <c r="A1214" t="s">
        <v>2425</v>
      </c>
      <c r="B1214">
        <v>29.83</v>
      </c>
      <c r="C1214">
        <v>8.68</v>
      </c>
      <c r="D1214" t="s">
        <v>4680</v>
      </c>
      <c r="E1214" t="s">
        <v>4680</v>
      </c>
      <c r="F1214" t="s">
        <v>4680</v>
      </c>
      <c r="G1214">
        <v>2</v>
      </c>
      <c r="H1214" t="s">
        <v>4680</v>
      </c>
      <c r="K1214" t="s">
        <v>2425</v>
      </c>
      <c r="L1214">
        <v>29.83</v>
      </c>
      <c r="M1214" t="str">
        <f t="shared" si="36"/>
        <v>OBESITY</v>
      </c>
      <c r="N1214">
        <v>8.68</v>
      </c>
      <c r="O1214" t="str">
        <f t="shared" si="37"/>
        <v>DIABETES</v>
      </c>
      <c r="P1214" t="s">
        <v>4680</v>
      </c>
      <c r="Q1214" t="s">
        <v>4680</v>
      </c>
      <c r="R1214" t="s">
        <v>4680</v>
      </c>
      <c r="S1214">
        <v>2</v>
      </c>
      <c r="T1214" t="s">
        <v>4680</v>
      </c>
    </row>
    <row r="1215" spans="1:20" x14ac:dyDescent="0.35">
      <c r="A1215" t="s">
        <v>2427</v>
      </c>
      <c r="B1215">
        <v>25.49</v>
      </c>
      <c r="C1215">
        <v>5.68</v>
      </c>
      <c r="D1215" t="s">
        <v>4682</v>
      </c>
      <c r="E1215" t="s">
        <v>4680</v>
      </c>
      <c r="F1215" t="s">
        <v>4683</v>
      </c>
      <c r="G1215">
        <v>1</v>
      </c>
      <c r="H1215" t="s">
        <v>4680</v>
      </c>
      <c r="K1215" t="s">
        <v>2427</v>
      </c>
      <c r="L1215">
        <v>25.49</v>
      </c>
      <c r="M1215" t="str">
        <f t="shared" si="36"/>
        <v>OBESITY</v>
      </c>
      <c r="N1215">
        <v>5.68</v>
      </c>
      <c r="O1215" t="str">
        <f t="shared" si="37"/>
        <v>NORMAL</v>
      </c>
      <c r="P1215" t="s">
        <v>4682</v>
      </c>
      <c r="Q1215" t="s">
        <v>4680</v>
      </c>
      <c r="R1215" t="s">
        <v>4683</v>
      </c>
      <c r="S1215">
        <v>1</v>
      </c>
      <c r="T1215" t="s">
        <v>4680</v>
      </c>
    </row>
    <row r="1216" spans="1:20" x14ac:dyDescent="0.35">
      <c r="A1216" t="s">
        <v>2429</v>
      </c>
      <c r="B1216">
        <v>34.1</v>
      </c>
      <c r="C1216">
        <v>8.4499999999999993</v>
      </c>
      <c r="D1216" t="s">
        <v>4680</v>
      </c>
      <c r="E1216" t="s">
        <v>4680</v>
      </c>
      <c r="F1216" t="s">
        <v>4680</v>
      </c>
      <c r="G1216" t="s">
        <v>4681</v>
      </c>
      <c r="H1216" t="s">
        <v>4680</v>
      </c>
      <c r="K1216" t="s">
        <v>2429</v>
      </c>
      <c r="L1216">
        <v>34.1</v>
      </c>
      <c r="M1216" t="str">
        <f t="shared" si="36"/>
        <v>OVERWEIGHT</v>
      </c>
      <c r="N1216">
        <v>8.4499999999999993</v>
      </c>
      <c r="O1216" t="str">
        <f t="shared" si="37"/>
        <v>DIABETES</v>
      </c>
      <c r="P1216" t="s">
        <v>4680</v>
      </c>
      <c r="Q1216" t="s">
        <v>4680</v>
      </c>
      <c r="R1216" t="s">
        <v>4680</v>
      </c>
      <c r="S1216" t="s">
        <v>4681</v>
      </c>
      <c r="T1216" t="s">
        <v>4680</v>
      </c>
    </row>
    <row r="1217" spans="1:20" x14ac:dyDescent="0.35">
      <c r="A1217" t="s">
        <v>2431</v>
      </c>
      <c r="B1217">
        <v>25.84</v>
      </c>
      <c r="C1217">
        <v>8.51</v>
      </c>
      <c r="D1217" t="s">
        <v>4680</v>
      </c>
      <c r="E1217" t="s">
        <v>4680</v>
      </c>
      <c r="F1217" t="s">
        <v>4680</v>
      </c>
      <c r="G1217">
        <v>2</v>
      </c>
      <c r="H1217" t="s">
        <v>4680</v>
      </c>
      <c r="K1217" t="s">
        <v>2431</v>
      </c>
      <c r="L1217">
        <v>25.84</v>
      </c>
      <c r="M1217" t="str">
        <f t="shared" si="36"/>
        <v>OBESITY</v>
      </c>
      <c r="N1217">
        <v>8.51</v>
      </c>
      <c r="O1217" t="str">
        <f t="shared" si="37"/>
        <v>DIABETES</v>
      </c>
      <c r="P1217" t="s">
        <v>4680</v>
      </c>
      <c r="Q1217" t="s">
        <v>4680</v>
      </c>
      <c r="R1217" t="s">
        <v>4680</v>
      </c>
      <c r="S1217">
        <v>2</v>
      </c>
      <c r="T1217" t="s">
        <v>4680</v>
      </c>
    </row>
    <row r="1218" spans="1:20" x14ac:dyDescent="0.35">
      <c r="A1218" t="s">
        <v>2433</v>
      </c>
      <c r="B1218">
        <v>20.6</v>
      </c>
      <c r="C1218">
        <v>7.62</v>
      </c>
      <c r="D1218" t="s">
        <v>4680</v>
      </c>
      <c r="E1218" t="s">
        <v>4680</v>
      </c>
      <c r="F1218" t="s">
        <v>4680</v>
      </c>
      <c r="G1218" t="s">
        <v>4681</v>
      </c>
      <c r="H1218" t="s">
        <v>4680</v>
      </c>
      <c r="K1218" t="s">
        <v>2433</v>
      </c>
      <c r="L1218">
        <v>20.6</v>
      </c>
      <c r="M1218" t="str">
        <f t="shared" si="36"/>
        <v>Normal</v>
      </c>
      <c r="N1218">
        <v>7.62</v>
      </c>
      <c r="O1218" t="str">
        <f t="shared" si="37"/>
        <v>DIABETES</v>
      </c>
      <c r="P1218" t="s">
        <v>4680</v>
      </c>
      <c r="Q1218" t="s">
        <v>4680</v>
      </c>
      <c r="R1218" t="s">
        <v>4680</v>
      </c>
      <c r="S1218" t="s">
        <v>4681</v>
      </c>
      <c r="T1218" t="s">
        <v>4680</v>
      </c>
    </row>
    <row r="1219" spans="1:20" x14ac:dyDescent="0.35">
      <c r="A1219" t="s">
        <v>2435</v>
      </c>
      <c r="B1219">
        <v>28.88</v>
      </c>
      <c r="C1219">
        <v>10.18</v>
      </c>
      <c r="D1219" t="s">
        <v>4680</v>
      </c>
      <c r="E1219" t="s">
        <v>4680</v>
      </c>
      <c r="F1219" t="s">
        <v>4680</v>
      </c>
      <c r="G1219" t="s">
        <v>4681</v>
      </c>
      <c r="H1219" t="s">
        <v>4680</v>
      </c>
      <c r="K1219" t="s">
        <v>2435</v>
      </c>
      <c r="L1219">
        <v>28.88</v>
      </c>
      <c r="M1219" t="str">
        <f t="shared" si="36"/>
        <v>OBESITY</v>
      </c>
      <c r="N1219">
        <v>10.18</v>
      </c>
      <c r="O1219" t="str">
        <f t="shared" si="37"/>
        <v>DIABETES</v>
      </c>
      <c r="P1219" t="s">
        <v>4680</v>
      </c>
      <c r="Q1219" t="s">
        <v>4680</v>
      </c>
      <c r="R1219" t="s">
        <v>4680</v>
      </c>
      <c r="S1219" t="s">
        <v>4681</v>
      </c>
      <c r="T1219" t="s">
        <v>4680</v>
      </c>
    </row>
    <row r="1220" spans="1:20" x14ac:dyDescent="0.35">
      <c r="A1220" t="s">
        <v>2437</v>
      </c>
      <c r="B1220">
        <v>28.24</v>
      </c>
      <c r="C1220">
        <v>5.36</v>
      </c>
      <c r="D1220" t="s">
        <v>4680</v>
      </c>
      <c r="E1220" t="s">
        <v>4680</v>
      </c>
      <c r="F1220" t="s">
        <v>4680</v>
      </c>
      <c r="G1220" t="s">
        <v>4681</v>
      </c>
      <c r="H1220" t="s">
        <v>4680</v>
      </c>
      <c r="K1220" t="s">
        <v>2437</v>
      </c>
      <c r="L1220">
        <v>28.24</v>
      </c>
      <c r="M1220" t="str">
        <f t="shared" ref="M1220:M1283" si="38">IF(L1220&lt;=18.5,"Underweight",IF(L1220&lt;=24.9,"Normal",IF(L1220&gt;=29.9,"OVERWEIGHT","OBESITY")))</f>
        <v>OBESITY</v>
      </c>
      <c r="N1220">
        <v>5.36</v>
      </c>
      <c r="O1220" t="str">
        <f t="shared" ref="O1220:O1283" si="39">IF(N1220&lt;=5.7,"NORMAL",IF(N1220&lt;6.4,"PREDIABETES",IF(N1220&gt;=6.5,"DIABETES")))</f>
        <v>NORMAL</v>
      </c>
      <c r="P1220" t="s">
        <v>4680</v>
      </c>
      <c r="Q1220" t="s">
        <v>4680</v>
      </c>
      <c r="R1220" t="s">
        <v>4680</v>
      </c>
      <c r="S1220" t="s">
        <v>4681</v>
      </c>
      <c r="T1220" t="s">
        <v>4680</v>
      </c>
    </row>
    <row r="1221" spans="1:20" x14ac:dyDescent="0.35">
      <c r="A1221" t="s">
        <v>2439</v>
      </c>
      <c r="B1221">
        <v>25.46</v>
      </c>
      <c r="C1221">
        <v>11.78</v>
      </c>
      <c r="D1221" t="s">
        <v>4682</v>
      </c>
      <c r="E1221" t="s">
        <v>4680</v>
      </c>
      <c r="F1221" t="s">
        <v>4680</v>
      </c>
      <c r="G1221">
        <v>1</v>
      </c>
      <c r="H1221" t="s">
        <v>4680</v>
      </c>
      <c r="K1221" t="s">
        <v>2439</v>
      </c>
      <c r="L1221">
        <v>25.46</v>
      </c>
      <c r="M1221" t="str">
        <f t="shared" si="38"/>
        <v>OBESITY</v>
      </c>
      <c r="N1221">
        <v>11.78</v>
      </c>
      <c r="O1221" t="str">
        <f t="shared" si="39"/>
        <v>DIABETES</v>
      </c>
      <c r="P1221" t="s">
        <v>4682</v>
      </c>
      <c r="Q1221" t="s">
        <v>4680</v>
      </c>
      <c r="R1221" t="s">
        <v>4680</v>
      </c>
      <c r="S1221">
        <v>1</v>
      </c>
      <c r="T1221" t="s">
        <v>4680</v>
      </c>
    </row>
    <row r="1222" spans="1:20" x14ac:dyDescent="0.35">
      <c r="A1222" t="s">
        <v>2441</v>
      </c>
      <c r="B1222">
        <v>29.64</v>
      </c>
      <c r="C1222">
        <v>10.82</v>
      </c>
      <c r="D1222" t="s">
        <v>4682</v>
      </c>
      <c r="E1222" t="s">
        <v>4680</v>
      </c>
      <c r="F1222" t="s">
        <v>4680</v>
      </c>
      <c r="G1222" t="s">
        <v>4681</v>
      </c>
      <c r="H1222" t="s">
        <v>4680</v>
      </c>
      <c r="K1222" t="s">
        <v>2441</v>
      </c>
      <c r="L1222">
        <v>29.64</v>
      </c>
      <c r="M1222" t="str">
        <f t="shared" si="38"/>
        <v>OBESITY</v>
      </c>
      <c r="N1222">
        <v>10.82</v>
      </c>
      <c r="O1222" t="str">
        <f t="shared" si="39"/>
        <v>DIABETES</v>
      </c>
      <c r="P1222" t="s">
        <v>4682</v>
      </c>
      <c r="Q1222" t="s">
        <v>4680</v>
      </c>
      <c r="R1222" t="s">
        <v>4680</v>
      </c>
      <c r="S1222" t="s">
        <v>4681</v>
      </c>
      <c r="T1222" t="s">
        <v>4680</v>
      </c>
    </row>
    <row r="1223" spans="1:20" x14ac:dyDescent="0.35">
      <c r="A1223" t="s">
        <v>2443</v>
      </c>
      <c r="B1223">
        <v>31.27</v>
      </c>
      <c r="C1223">
        <v>7.73</v>
      </c>
      <c r="D1223" t="s">
        <v>4682</v>
      </c>
      <c r="E1223" t="s">
        <v>4680</v>
      </c>
      <c r="F1223" t="s">
        <v>4680</v>
      </c>
      <c r="G1223">
        <v>1</v>
      </c>
      <c r="H1223" t="s">
        <v>4680</v>
      </c>
      <c r="K1223" t="s">
        <v>2443</v>
      </c>
      <c r="L1223">
        <v>31.27</v>
      </c>
      <c r="M1223" t="str">
        <f t="shared" si="38"/>
        <v>OVERWEIGHT</v>
      </c>
      <c r="N1223">
        <v>7.73</v>
      </c>
      <c r="O1223" t="str">
        <f t="shared" si="39"/>
        <v>DIABETES</v>
      </c>
      <c r="P1223" t="s">
        <v>4682</v>
      </c>
      <c r="Q1223" t="s">
        <v>4680</v>
      </c>
      <c r="R1223" t="s">
        <v>4680</v>
      </c>
      <c r="S1223">
        <v>1</v>
      </c>
      <c r="T1223" t="s">
        <v>4680</v>
      </c>
    </row>
    <row r="1224" spans="1:20" x14ac:dyDescent="0.35">
      <c r="A1224" t="s">
        <v>2445</v>
      </c>
      <c r="B1224">
        <v>19.95</v>
      </c>
      <c r="C1224">
        <v>6.24</v>
      </c>
      <c r="D1224" t="s">
        <v>4682</v>
      </c>
      <c r="E1224" t="s">
        <v>4680</v>
      </c>
      <c r="F1224" t="s">
        <v>4680</v>
      </c>
      <c r="G1224" t="s">
        <v>4681</v>
      </c>
      <c r="H1224" t="s">
        <v>4680</v>
      </c>
      <c r="K1224" t="s">
        <v>2445</v>
      </c>
      <c r="L1224">
        <v>19.95</v>
      </c>
      <c r="M1224" t="str">
        <f t="shared" si="38"/>
        <v>Normal</v>
      </c>
      <c r="N1224">
        <v>6.24</v>
      </c>
      <c r="O1224" t="str">
        <f t="shared" si="39"/>
        <v>PREDIABETES</v>
      </c>
      <c r="P1224" t="s">
        <v>4682</v>
      </c>
      <c r="Q1224" t="s">
        <v>4680</v>
      </c>
      <c r="R1224" t="s">
        <v>4680</v>
      </c>
      <c r="S1224" t="s">
        <v>4681</v>
      </c>
      <c r="T1224" t="s">
        <v>4680</v>
      </c>
    </row>
    <row r="1225" spans="1:20" x14ac:dyDescent="0.35">
      <c r="A1225" t="s">
        <v>2447</v>
      </c>
      <c r="B1225">
        <v>21.3</v>
      </c>
      <c r="C1225">
        <v>10.42</v>
      </c>
      <c r="D1225" t="s">
        <v>4680</v>
      </c>
      <c r="E1225" t="s">
        <v>4680</v>
      </c>
      <c r="F1225" t="s">
        <v>4680</v>
      </c>
      <c r="G1225">
        <v>2</v>
      </c>
      <c r="H1225" t="s">
        <v>4680</v>
      </c>
      <c r="K1225" t="s">
        <v>2447</v>
      </c>
      <c r="L1225">
        <v>21.3</v>
      </c>
      <c r="M1225" t="str">
        <f t="shared" si="38"/>
        <v>Normal</v>
      </c>
      <c r="N1225">
        <v>10.42</v>
      </c>
      <c r="O1225" t="str">
        <f t="shared" si="39"/>
        <v>DIABETES</v>
      </c>
      <c r="P1225" t="s">
        <v>4680</v>
      </c>
      <c r="Q1225" t="s">
        <v>4680</v>
      </c>
      <c r="R1225" t="s">
        <v>4680</v>
      </c>
      <c r="S1225">
        <v>2</v>
      </c>
      <c r="T1225" t="s">
        <v>4680</v>
      </c>
    </row>
    <row r="1226" spans="1:20" x14ac:dyDescent="0.35">
      <c r="A1226" t="s">
        <v>2449</v>
      </c>
      <c r="B1226">
        <v>31.635000000000002</v>
      </c>
      <c r="C1226">
        <v>11.11</v>
      </c>
      <c r="D1226" t="s">
        <v>4680</v>
      </c>
      <c r="E1226" t="s">
        <v>4680</v>
      </c>
      <c r="F1226" t="s">
        <v>4680</v>
      </c>
      <c r="G1226" t="s">
        <v>4681</v>
      </c>
      <c r="H1226" t="s">
        <v>4680</v>
      </c>
      <c r="K1226" t="s">
        <v>2449</v>
      </c>
      <c r="L1226">
        <v>31.635000000000002</v>
      </c>
      <c r="M1226" t="str">
        <f t="shared" si="38"/>
        <v>OVERWEIGHT</v>
      </c>
      <c r="N1226">
        <v>11.11</v>
      </c>
      <c r="O1226" t="str">
        <f t="shared" si="39"/>
        <v>DIABETES</v>
      </c>
      <c r="P1226" t="s">
        <v>4680</v>
      </c>
      <c r="Q1226" t="s">
        <v>4680</v>
      </c>
      <c r="R1226" t="s">
        <v>4680</v>
      </c>
      <c r="S1226" t="s">
        <v>4681</v>
      </c>
      <c r="T1226" t="s">
        <v>4680</v>
      </c>
    </row>
    <row r="1227" spans="1:20" x14ac:dyDescent="0.35">
      <c r="A1227" t="s">
        <v>2451</v>
      </c>
      <c r="B1227">
        <v>23.9</v>
      </c>
      <c r="C1227">
        <v>7.67</v>
      </c>
      <c r="D1227" t="s">
        <v>4682</v>
      </c>
      <c r="E1227" t="s">
        <v>4680</v>
      </c>
      <c r="F1227" t="s">
        <v>4680</v>
      </c>
      <c r="G1227">
        <v>2</v>
      </c>
      <c r="H1227" t="s">
        <v>4680</v>
      </c>
      <c r="K1227" t="s">
        <v>2451</v>
      </c>
      <c r="L1227">
        <v>23.9</v>
      </c>
      <c r="M1227" t="str">
        <f t="shared" si="38"/>
        <v>Normal</v>
      </c>
      <c r="N1227">
        <v>7.67</v>
      </c>
      <c r="O1227" t="str">
        <f t="shared" si="39"/>
        <v>DIABETES</v>
      </c>
      <c r="P1227" t="s">
        <v>4682</v>
      </c>
      <c r="Q1227" t="s">
        <v>4680</v>
      </c>
      <c r="R1227" t="s">
        <v>4680</v>
      </c>
      <c r="S1227">
        <v>2</v>
      </c>
      <c r="T1227" t="s">
        <v>4680</v>
      </c>
    </row>
    <row r="1228" spans="1:20" x14ac:dyDescent="0.35">
      <c r="A1228" t="s">
        <v>2453</v>
      </c>
      <c r="B1228">
        <v>34.15</v>
      </c>
      <c r="C1228">
        <v>6.15</v>
      </c>
      <c r="D1228" t="s">
        <v>4680</v>
      </c>
      <c r="E1228" t="s">
        <v>4680</v>
      </c>
      <c r="F1228" t="s">
        <v>4680</v>
      </c>
      <c r="G1228" t="s">
        <v>4681</v>
      </c>
      <c r="H1228" t="s">
        <v>4680</v>
      </c>
      <c r="K1228" t="s">
        <v>2453</v>
      </c>
      <c r="L1228">
        <v>34.15</v>
      </c>
      <c r="M1228" t="str">
        <f t="shared" si="38"/>
        <v>OVERWEIGHT</v>
      </c>
      <c r="N1228">
        <v>6.15</v>
      </c>
      <c r="O1228" t="str">
        <f t="shared" si="39"/>
        <v>PREDIABETES</v>
      </c>
      <c r="P1228" t="s">
        <v>4680</v>
      </c>
      <c r="Q1228" t="s">
        <v>4680</v>
      </c>
      <c r="R1228" t="s">
        <v>4680</v>
      </c>
      <c r="S1228" t="s">
        <v>4681</v>
      </c>
      <c r="T1228" t="s">
        <v>4680</v>
      </c>
    </row>
    <row r="1229" spans="1:20" x14ac:dyDescent="0.35">
      <c r="A1229" t="s">
        <v>2455</v>
      </c>
      <c r="B1229">
        <v>28.71</v>
      </c>
      <c r="C1229">
        <v>5.71</v>
      </c>
      <c r="D1229" t="s">
        <v>4680</v>
      </c>
      <c r="E1229" t="s">
        <v>4680</v>
      </c>
      <c r="F1229" t="s">
        <v>4680</v>
      </c>
      <c r="G1229" t="s">
        <v>4681</v>
      </c>
      <c r="H1229" t="s">
        <v>4680</v>
      </c>
      <c r="K1229" t="s">
        <v>2455</v>
      </c>
      <c r="L1229">
        <v>28.71</v>
      </c>
      <c r="M1229" t="str">
        <f t="shared" si="38"/>
        <v>OBESITY</v>
      </c>
      <c r="N1229">
        <v>5.71</v>
      </c>
      <c r="O1229" t="str">
        <f t="shared" si="39"/>
        <v>PREDIABETES</v>
      </c>
      <c r="P1229" t="s">
        <v>4680</v>
      </c>
      <c r="Q1229" t="s">
        <v>4680</v>
      </c>
      <c r="R1229" t="s">
        <v>4680</v>
      </c>
      <c r="S1229" t="s">
        <v>4681</v>
      </c>
      <c r="T1229" t="s">
        <v>4680</v>
      </c>
    </row>
    <row r="1230" spans="1:20" x14ac:dyDescent="0.35">
      <c r="A1230" t="s">
        <v>2457</v>
      </c>
      <c r="B1230">
        <v>36.700000000000003</v>
      </c>
      <c r="C1230">
        <v>8.6999999999999993</v>
      </c>
      <c r="D1230" t="s">
        <v>4682</v>
      </c>
      <c r="E1230" t="s">
        <v>4680</v>
      </c>
      <c r="F1230" t="s">
        <v>4680</v>
      </c>
      <c r="G1230">
        <v>2</v>
      </c>
      <c r="H1230" t="s">
        <v>4680</v>
      </c>
      <c r="K1230" t="s">
        <v>2457</v>
      </c>
      <c r="L1230">
        <v>36.700000000000003</v>
      </c>
      <c r="M1230" t="str">
        <f t="shared" si="38"/>
        <v>OVERWEIGHT</v>
      </c>
      <c r="N1230">
        <v>8.6999999999999993</v>
      </c>
      <c r="O1230" t="str">
        <f t="shared" si="39"/>
        <v>DIABETES</v>
      </c>
      <c r="P1230" t="s">
        <v>4682</v>
      </c>
      <c r="Q1230" t="s">
        <v>4680</v>
      </c>
      <c r="R1230" t="s">
        <v>4680</v>
      </c>
      <c r="S1230">
        <v>2</v>
      </c>
      <c r="T1230" t="s">
        <v>4680</v>
      </c>
    </row>
    <row r="1231" spans="1:20" x14ac:dyDescent="0.35">
      <c r="A1231" t="s">
        <v>2459</v>
      </c>
      <c r="B1231">
        <v>34.1</v>
      </c>
      <c r="C1231">
        <v>9.0399999999999991</v>
      </c>
      <c r="D1231" t="s">
        <v>4682</v>
      </c>
      <c r="E1231" t="s">
        <v>4680</v>
      </c>
      <c r="F1231" t="s">
        <v>4680</v>
      </c>
      <c r="G1231">
        <v>2</v>
      </c>
      <c r="H1231" t="s">
        <v>4680</v>
      </c>
      <c r="K1231" t="s">
        <v>2459</v>
      </c>
      <c r="L1231">
        <v>34.1</v>
      </c>
      <c r="M1231" t="str">
        <f t="shared" si="38"/>
        <v>OVERWEIGHT</v>
      </c>
      <c r="N1231">
        <v>9.0399999999999991</v>
      </c>
      <c r="O1231" t="str">
        <f t="shared" si="39"/>
        <v>DIABETES</v>
      </c>
      <c r="P1231" t="s">
        <v>4682</v>
      </c>
      <c r="Q1231" t="s">
        <v>4680</v>
      </c>
      <c r="R1231" t="s">
        <v>4680</v>
      </c>
      <c r="S1231">
        <v>2</v>
      </c>
      <c r="T1231" t="s">
        <v>4680</v>
      </c>
    </row>
    <row r="1232" spans="1:20" x14ac:dyDescent="0.35">
      <c r="A1232" t="s">
        <v>2461</v>
      </c>
      <c r="B1232">
        <v>25.7</v>
      </c>
      <c r="C1232">
        <v>5.61</v>
      </c>
      <c r="D1232" t="s">
        <v>4680</v>
      </c>
      <c r="E1232" t="s">
        <v>4680</v>
      </c>
      <c r="F1232" t="s">
        <v>4680</v>
      </c>
      <c r="G1232" t="s">
        <v>4681</v>
      </c>
      <c r="H1232" t="s">
        <v>4680</v>
      </c>
      <c r="K1232" t="s">
        <v>2461</v>
      </c>
      <c r="L1232">
        <v>25.7</v>
      </c>
      <c r="M1232" t="str">
        <f t="shared" si="38"/>
        <v>OBESITY</v>
      </c>
      <c r="N1232">
        <v>5.61</v>
      </c>
      <c r="O1232" t="str">
        <f t="shared" si="39"/>
        <v>NORMAL</v>
      </c>
      <c r="P1232" t="s">
        <v>4680</v>
      </c>
      <c r="Q1232" t="s">
        <v>4680</v>
      </c>
      <c r="R1232" t="s">
        <v>4680</v>
      </c>
      <c r="S1232" t="s">
        <v>4681</v>
      </c>
      <c r="T1232" t="s">
        <v>4680</v>
      </c>
    </row>
    <row r="1233" spans="1:20" x14ac:dyDescent="0.35">
      <c r="A1233" t="s">
        <v>2463</v>
      </c>
      <c r="B1233">
        <v>21.68</v>
      </c>
      <c r="C1233">
        <v>8.1199999999999992</v>
      </c>
      <c r="D1233" t="s">
        <v>4680</v>
      </c>
      <c r="E1233" t="s">
        <v>4680</v>
      </c>
      <c r="F1233" t="s">
        <v>4680</v>
      </c>
      <c r="G1233" t="s">
        <v>4681</v>
      </c>
      <c r="H1233" t="s">
        <v>4680</v>
      </c>
      <c r="K1233" t="s">
        <v>2463</v>
      </c>
      <c r="L1233">
        <v>21.68</v>
      </c>
      <c r="M1233" t="str">
        <f t="shared" si="38"/>
        <v>Normal</v>
      </c>
      <c r="N1233">
        <v>8.1199999999999992</v>
      </c>
      <c r="O1233" t="str">
        <f t="shared" si="39"/>
        <v>DIABETES</v>
      </c>
      <c r="P1233" t="s">
        <v>4680</v>
      </c>
      <c r="Q1233" t="s">
        <v>4680</v>
      </c>
      <c r="R1233" t="s">
        <v>4680</v>
      </c>
      <c r="S1233" t="s">
        <v>4681</v>
      </c>
      <c r="T1233" t="s">
        <v>4680</v>
      </c>
    </row>
    <row r="1234" spans="1:20" x14ac:dyDescent="0.35">
      <c r="A1234" t="s">
        <v>2465</v>
      </c>
      <c r="B1234">
        <v>25.175000000000001</v>
      </c>
      <c r="C1234">
        <v>4.74</v>
      </c>
      <c r="D1234" t="s">
        <v>4680</v>
      </c>
      <c r="E1234" t="s">
        <v>4680</v>
      </c>
      <c r="F1234" t="s">
        <v>4680</v>
      </c>
      <c r="G1234" t="s">
        <v>4681</v>
      </c>
      <c r="H1234" t="s">
        <v>4680</v>
      </c>
      <c r="K1234" t="s">
        <v>2465</v>
      </c>
      <c r="L1234">
        <v>25.175000000000001</v>
      </c>
      <c r="M1234" t="str">
        <f t="shared" si="38"/>
        <v>OBESITY</v>
      </c>
      <c r="N1234">
        <v>4.74</v>
      </c>
      <c r="O1234" t="str">
        <f t="shared" si="39"/>
        <v>NORMAL</v>
      </c>
      <c r="P1234" t="s">
        <v>4680</v>
      </c>
      <c r="Q1234" t="s">
        <v>4680</v>
      </c>
      <c r="R1234" t="s">
        <v>4680</v>
      </c>
      <c r="S1234" t="s">
        <v>4681</v>
      </c>
      <c r="T1234" t="s">
        <v>4680</v>
      </c>
    </row>
    <row r="1235" spans="1:20" x14ac:dyDescent="0.35">
      <c r="A1235" t="s">
        <v>2467</v>
      </c>
      <c r="B1235">
        <v>44.77</v>
      </c>
      <c r="C1235">
        <v>4.0599999999999996</v>
      </c>
      <c r="D1235" t="s">
        <v>4680</v>
      </c>
      <c r="E1235" t="s">
        <v>4680</v>
      </c>
      <c r="F1235" t="s">
        <v>4680</v>
      </c>
      <c r="G1235">
        <v>2</v>
      </c>
      <c r="H1235" t="s">
        <v>4680</v>
      </c>
      <c r="K1235" t="s">
        <v>2467</v>
      </c>
      <c r="L1235">
        <v>44.77</v>
      </c>
      <c r="M1235" t="str">
        <f t="shared" si="38"/>
        <v>OVERWEIGHT</v>
      </c>
      <c r="N1235">
        <v>4.0599999999999996</v>
      </c>
      <c r="O1235" t="str">
        <f t="shared" si="39"/>
        <v>NORMAL</v>
      </c>
      <c r="P1235" t="s">
        <v>4680</v>
      </c>
      <c r="Q1235" t="s">
        <v>4680</v>
      </c>
      <c r="R1235" t="s">
        <v>4680</v>
      </c>
      <c r="S1235">
        <v>2</v>
      </c>
      <c r="T1235" t="s">
        <v>4680</v>
      </c>
    </row>
    <row r="1236" spans="1:20" x14ac:dyDescent="0.35">
      <c r="A1236" t="s">
        <v>2469</v>
      </c>
      <c r="B1236">
        <v>37.07</v>
      </c>
      <c r="C1236">
        <v>5.69</v>
      </c>
      <c r="D1236" t="s">
        <v>4680</v>
      </c>
      <c r="E1236" t="s">
        <v>4680</v>
      </c>
      <c r="F1236" t="s">
        <v>4680</v>
      </c>
      <c r="G1236">
        <v>2</v>
      </c>
      <c r="H1236" t="s">
        <v>4680</v>
      </c>
      <c r="K1236" t="s">
        <v>2469</v>
      </c>
      <c r="L1236">
        <v>37.07</v>
      </c>
      <c r="M1236" t="str">
        <f t="shared" si="38"/>
        <v>OVERWEIGHT</v>
      </c>
      <c r="N1236">
        <v>5.69</v>
      </c>
      <c r="O1236" t="str">
        <f t="shared" si="39"/>
        <v>NORMAL</v>
      </c>
      <c r="P1236" t="s">
        <v>4680</v>
      </c>
      <c r="Q1236" t="s">
        <v>4680</v>
      </c>
      <c r="R1236" t="s">
        <v>4680</v>
      </c>
      <c r="S1236">
        <v>2</v>
      </c>
      <c r="T1236" t="s">
        <v>4680</v>
      </c>
    </row>
    <row r="1237" spans="1:20" x14ac:dyDescent="0.35">
      <c r="A1237" t="s">
        <v>2471</v>
      </c>
      <c r="B1237">
        <v>39.799999999999997</v>
      </c>
      <c r="C1237">
        <v>5.66</v>
      </c>
      <c r="D1237" t="s">
        <v>4680</v>
      </c>
      <c r="E1237" t="s">
        <v>4680</v>
      </c>
      <c r="F1237" t="s">
        <v>4683</v>
      </c>
      <c r="G1237">
        <v>1</v>
      </c>
      <c r="H1237" t="s">
        <v>4680</v>
      </c>
      <c r="K1237" t="s">
        <v>2471</v>
      </c>
      <c r="L1237">
        <v>39.799999999999997</v>
      </c>
      <c r="M1237" t="str">
        <f t="shared" si="38"/>
        <v>OVERWEIGHT</v>
      </c>
      <c r="N1237">
        <v>5.66</v>
      </c>
      <c r="O1237" t="str">
        <f t="shared" si="39"/>
        <v>NORMAL</v>
      </c>
      <c r="P1237" t="s">
        <v>4680</v>
      </c>
      <c r="Q1237" t="s">
        <v>4680</v>
      </c>
      <c r="R1237" t="s">
        <v>4683</v>
      </c>
      <c r="S1237">
        <v>1</v>
      </c>
      <c r="T1237" t="s">
        <v>4680</v>
      </c>
    </row>
    <row r="1238" spans="1:20" x14ac:dyDescent="0.35">
      <c r="A1238" t="s">
        <v>2473</v>
      </c>
      <c r="B1238">
        <v>26.36</v>
      </c>
      <c r="C1238">
        <v>4.32</v>
      </c>
      <c r="D1238" t="s">
        <v>4680</v>
      </c>
      <c r="E1238" t="s">
        <v>4680</v>
      </c>
      <c r="F1238" t="s">
        <v>4683</v>
      </c>
      <c r="G1238">
        <v>1</v>
      </c>
      <c r="H1238" t="s">
        <v>4680</v>
      </c>
      <c r="K1238" t="s">
        <v>2473</v>
      </c>
      <c r="L1238">
        <v>26.36</v>
      </c>
      <c r="M1238" t="str">
        <f t="shared" si="38"/>
        <v>OBESITY</v>
      </c>
      <c r="N1238">
        <v>4.32</v>
      </c>
      <c r="O1238" t="str">
        <f t="shared" si="39"/>
        <v>NORMAL</v>
      </c>
      <c r="P1238" t="s">
        <v>4680</v>
      </c>
      <c r="Q1238" t="s">
        <v>4680</v>
      </c>
      <c r="R1238" t="s">
        <v>4683</v>
      </c>
      <c r="S1238">
        <v>1</v>
      </c>
      <c r="T1238" t="s">
        <v>4680</v>
      </c>
    </row>
    <row r="1239" spans="1:20" x14ac:dyDescent="0.35">
      <c r="A1239" t="s">
        <v>2475</v>
      </c>
      <c r="B1239">
        <v>29.925000000000001</v>
      </c>
      <c r="C1239">
        <v>8.2899999999999991</v>
      </c>
      <c r="D1239" t="s">
        <v>4680</v>
      </c>
      <c r="E1239" t="s">
        <v>4680</v>
      </c>
      <c r="F1239" t="s">
        <v>4680</v>
      </c>
      <c r="G1239">
        <v>2</v>
      </c>
      <c r="H1239" t="s">
        <v>4680</v>
      </c>
      <c r="K1239" t="s">
        <v>2475</v>
      </c>
      <c r="L1239">
        <v>29.925000000000001</v>
      </c>
      <c r="M1239" t="str">
        <f t="shared" si="38"/>
        <v>OVERWEIGHT</v>
      </c>
      <c r="N1239">
        <v>8.2899999999999991</v>
      </c>
      <c r="O1239" t="str">
        <f t="shared" si="39"/>
        <v>DIABETES</v>
      </c>
      <c r="P1239" t="s">
        <v>4680</v>
      </c>
      <c r="Q1239" t="s">
        <v>4680</v>
      </c>
      <c r="R1239" t="s">
        <v>4680</v>
      </c>
      <c r="S1239">
        <v>2</v>
      </c>
      <c r="T1239" t="s">
        <v>4680</v>
      </c>
    </row>
    <row r="1240" spans="1:20" x14ac:dyDescent="0.35">
      <c r="A1240" t="s">
        <v>2477</v>
      </c>
      <c r="B1240">
        <v>37.29</v>
      </c>
      <c r="C1240">
        <v>10.46</v>
      </c>
      <c r="D1240" t="s">
        <v>4680</v>
      </c>
      <c r="E1240" t="s">
        <v>4680</v>
      </c>
      <c r="F1240" t="s">
        <v>4680</v>
      </c>
      <c r="G1240" t="s">
        <v>4681</v>
      </c>
      <c r="H1240" t="s">
        <v>4680</v>
      </c>
      <c r="K1240" t="s">
        <v>2477</v>
      </c>
      <c r="L1240">
        <v>37.29</v>
      </c>
      <c r="M1240" t="str">
        <f t="shared" si="38"/>
        <v>OVERWEIGHT</v>
      </c>
      <c r="N1240">
        <v>10.46</v>
      </c>
      <c r="O1240" t="str">
        <f t="shared" si="39"/>
        <v>DIABETES</v>
      </c>
      <c r="P1240" t="s">
        <v>4680</v>
      </c>
      <c r="Q1240" t="s">
        <v>4680</v>
      </c>
      <c r="R1240" t="s">
        <v>4680</v>
      </c>
      <c r="S1240" t="s">
        <v>4681</v>
      </c>
      <c r="T1240" t="s">
        <v>4680</v>
      </c>
    </row>
    <row r="1241" spans="1:20" x14ac:dyDescent="0.35">
      <c r="A1241" t="s">
        <v>2479</v>
      </c>
      <c r="B1241">
        <v>30.2</v>
      </c>
      <c r="C1241">
        <v>11.96</v>
      </c>
      <c r="D1241" t="s">
        <v>4680</v>
      </c>
      <c r="E1241" t="s">
        <v>4680</v>
      </c>
      <c r="F1241" t="s">
        <v>4680</v>
      </c>
      <c r="G1241" t="s">
        <v>4681</v>
      </c>
      <c r="H1241" t="s">
        <v>4680</v>
      </c>
      <c r="K1241" t="s">
        <v>2479</v>
      </c>
      <c r="L1241">
        <v>30.2</v>
      </c>
      <c r="M1241" t="str">
        <f t="shared" si="38"/>
        <v>OVERWEIGHT</v>
      </c>
      <c r="N1241">
        <v>11.96</v>
      </c>
      <c r="O1241" t="str">
        <f t="shared" si="39"/>
        <v>DIABETES</v>
      </c>
      <c r="P1241" t="s">
        <v>4680</v>
      </c>
      <c r="Q1241" t="s">
        <v>4680</v>
      </c>
      <c r="R1241" t="s">
        <v>4680</v>
      </c>
      <c r="S1241" t="s">
        <v>4681</v>
      </c>
      <c r="T1241" t="s">
        <v>4680</v>
      </c>
    </row>
    <row r="1242" spans="1:20" x14ac:dyDescent="0.35">
      <c r="A1242" t="s">
        <v>2481</v>
      </c>
      <c r="B1242">
        <v>24.225000000000001</v>
      </c>
      <c r="C1242">
        <v>4.25</v>
      </c>
      <c r="D1242" t="s">
        <v>4682</v>
      </c>
      <c r="E1242" t="s">
        <v>4680</v>
      </c>
      <c r="F1242" t="s">
        <v>4683</v>
      </c>
      <c r="G1242">
        <v>1</v>
      </c>
      <c r="H1242" t="s">
        <v>4680</v>
      </c>
      <c r="K1242" t="s">
        <v>2481</v>
      </c>
      <c r="L1242">
        <v>24.225000000000001</v>
      </c>
      <c r="M1242" t="str">
        <f t="shared" si="38"/>
        <v>Normal</v>
      </c>
      <c r="N1242">
        <v>4.25</v>
      </c>
      <c r="O1242" t="str">
        <f t="shared" si="39"/>
        <v>NORMAL</v>
      </c>
      <c r="P1242" t="s">
        <v>4682</v>
      </c>
      <c r="Q1242" t="s">
        <v>4680</v>
      </c>
      <c r="R1242" t="s">
        <v>4683</v>
      </c>
      <c r="S1242">
        <v>1</v>
      </c>
      <c r="T1242" t="s">
        <v>4680</v>
      </c>
    </row>
    <row r="1243" spans="1:20" x14ac:dyDescent="0.35">
      <c r="A1243" t="s">
        <v>2483</v>
      </c>
      <c r="B1243">
        <v>31.445</v>
      </c>
      <c r="C1243">
        <v>8.33</v>
      </c>
      <c r="D1243" t="s">
        <v>4680</v>
      </c>
      <c r="E1243" t="s">
        <v>4680</v>
      </c>
      <c r="F1243" t="s">
        <v>4680</v>
      </c>
      <c r="G1243" t="s">
        <v>4681</v>
      </c>
      <c r="H1243" t="s">
        <v>4680</v>
      </c>
      <c r="K1243" t="s">
        <v>2483</v>
      </c>
      <c r="L1243">
        <v>31.445</v>
      </c>
      <c r="M1243" t="str">
        <f t="shared" si="38"/>
        <v>OVERWEIGHT</v>
      </c>
      <c r="N1243">
        <v>8.33</v>
      </c>
      <c r="O1243" t="str">
        <f t="shared" si="39"/>
        <v>DIABETES</v>
      </c>
      <c r="P1243" t="s">
        <v>4680</v>
      </c>
      <c r="Q1243" t="s">
        <v>4680</v>
      </c>
      <c r="R1243" t="s">
        <v>4680</v>
      </c>
      <c r="S1243" t="s">
        <v>4681</v>
      </c>
      <c r="T1243" t="s">
        <v>4680</v>
      </c>
    </row>
    <row r="1244" spans="1:20" x14ac:dyDescent="0.35">
      <c r="A1244" t="s">
        <v>2485</v>
      </c>
      <c r="B1244">
        <v>38.880000000000003</v>
      </c>
      <c r="C1244">
        <v>4.29</v>
      </c>
      <c r="D1244" t="s">
        <v>4680</v>
      </c>
      <c r="E1244" t="s">
        <v>4680</v>
      </c>
      <c r="F1244" t="s">
        <v>4680</v>
      </c>
      <c r="G1244">
        <v>1</v>
      </c>
      <c r="H1244" t="s">
        <v>4680</v>
      </c>
      <c r="K1244" t="s">
        <v>2485</v>
      </c>
      <c r="L1244">
        <v>38.880000000000003</v>
      </c>
      <c r="M1244" t="str">
        <f t="shared" si="38"/>
        <v>OVERWEIGHT</v>
      </c>
      <c r="N1244">
        <v>4.29</v>
      </c>
      <c r="O1244" t="str">
        <f t="shared" si="39"/>
        <v>NORMAL</v>
      </c>
      <c r="P1244" t="s">
        <v>4680</v>
      </c>
      <c r="Q1244" t="s">
        <v>4680</v>
      </c>
      <c r="R1244" t="s">
        <v>4680</v>
      </c>
      <c r="S1244">
        <v>1</v>
      </c>
      <c r="T1244" t="s">
        <v>4680</v>
      </c>
    </row>
    <row r="1245" spans="1:20" x14ac:dyDescent="0.35">
      <c r="A1245" t="s">
        <v>2487</v>
      </c>
      <c r="B1245">
        <v>43.89</v>
      </c>
      <c r="C1245">
        <v>6.32</v>
      </c>
      <c r="D1245" t="s">
        <v>4682</v>
      </c>
      <c r="E1245" t="s">
        <v>4680</v>
      </c>
      <c r="F1245" t="s">
        <v>4680</v>
      </c>
      <c r="G1245" t="s">
        <v>4681</v>
      </c>
      <c r="H1245" t="s">
        <v>4680</v>
      </c>
      <c r="K1245" t="s">
        <v>2487</v>
      </c>
      <c r="L1245">
        <v>43.89</v>
      </c>
      <c r="M1245" t="str">
        <f t="shared" si="38"/>
        <v>OVERWEIGHT</v>
      </c>
      <c r="N1245">
        <v>6.32</v>
      </c>
      <c r="O1245" t="str">
        <f t="shared" si="39"/>
        <v>PREDIABETES</v>
      </c>
      <c r="P1245" t="s">
        <v>4682</v>
      </c>
      <c r="Q1245" t="s">
        <v>4680</v>
      </c>
      <c r="R1245" t="s">
        <v>4680</v>
      </c>
      <c r="S1245" t="s">
        <v>4681</v>
      </c>
      <c r="T1245" t="s">
        <v>4680</v>
      </c>
    </row>
    <row r="1246" spans="1:20" x14ac:dyDescent="0.35">
      <c r="A1246" t="s">
        <v>2489</v>
      </c>
      <c r="B1246">
        <v>25.6</v>
      </c>
      <c r="C1246">
        <v>5.65</v>
      </c>
      <c r="D1246" t="s">
        <v>4680</v>
      </c>
      <c r="E1246" t="s">
        <v>4680</v>
      </c>
      <c r="F1246" t="s">
        <v>4680</v>
      </c>
      <c r="G1246">
        <v>2</v>
      </c>
      <c r="H1246" t="s">
        <v>4680</v>
      </c>
      <c r="K1246" t="s">
        <v>2489</v>
      </c>
      <c r="L1246">
        <v>25.6</v>
      </c>
      <c r="M1246" t="str">
        <f t="shared" si="38"/>
        <v>OBESITY</v>
      </c>
      <c r="N1246">
        <v>5.65</v>
      </c>
      <c r="O1246" t="str">
        <f t="shared" si="39"/>
        <v>NORMAL</v>
      </c>
      <c r="P1246" t="s">
        <v>4680</v>
      </c>
      <c r="Q1246" t="s">
        <v>4680</v>
      </c>
      <c r="R1246" t="s">
        <v>4680</v>
      </c>
      <c r="S1246">
        <v>2</v>
      </c>
      <c r="T1246" t="s">
        <v>4680</v>
      </c>
    </row>
    <row r="1247" spans="1:20" x14ac:dyDescent="0.35">
      <c r="A1247" t="s">
        <v>2491</v>
      </c>
      <c r="B1247">
        <v>29.545000000000002</v>
      </c>
      <c r="C1247">
        <v>8.41</v>
      </c>
      <c r="D1247" t="s">
        <v>4682</v>
      </c>
      <c r="E1247" t="s">
        <v>4680</v>
      </c>
      <c r="F1247" t="s">
        <v>4680</v>
      </c>
      <c r="G1247">
        <v>1</v>
      </c>
      <c r="H1247" t="s">
        <v>4680</v>
      </c>
      <c r="K1247" t="s">
        <v>2491</v>
      </c>
      <c r="L1247">
        <v>29.545000000000002</v>
      </c>
      <c r="M1247" t="str">
        <f t="shared" si="38"/>
        <v>OBESITY</v>
      </c>
      <c r="N1247">
        <v>8.41</v>
      </c>
      <c r="O1247" t="str">
        <f t="shared" si="39"/>
        <v>DIABETES</v>
      </c>
      <c r="P1247" t="s">
        <v>4682</v>
      </c>
      <c r="Q1247" t="s">
        <v>4680</v>
      </c>
      <c r="R1247" t="s">
        <v>4680</v>
      </c>
      <c r="S1247">
        <v>1</v>
      </c>
      <c r="T1247" t="s">
        <v>4680</v>
      </c>
    </row>
    <row r="1248" spans="1:20" x14ac:dyDescent="0.35">
      <c r="A1248" t="s">
        <v>2493</v>
      </c>
      <c r="B1248">
        <v>23.25</v>
      </c>
      <c r="C1248">
        <v>11.96</v>
      </c>
      <c r="D1248" t="s">
        <v>4682</v>
      </c>
      <c r="E1248" t="s">
        <v>4680</v>
      </c>
      <c r="F1248" t="s">
        <v>4680</v>
      </c>
      <c r="G1248" t="s">
        <v>4681</v>
      </c>
      <c r="H1248" t="s">
        <v>4680</v>
      </c>
      <c r="K1248" t="s">
        <v>2493</v>
      </c>
      <c r="L1248">
        <v>23.25</v>
      </c>
      <c r="M1248" t="str">
        <f t="shared" si="38"/>
        <v>Normal</v>
      </c>
      <c r="N1248">
        <v>11.96</v>
      </c>
      <c r="O1248" t="str">
        <f t="shared" si="39"/>
        <v>DIABETES</v>
      </c>
      <c r="P1248" t="s">
        <v>4682</v>
      </c>
      <c r="Q1248" t="s">
        <v>4680</v>
      </c>
      <c r="R1248" t="s">
        <v>4680</v>
      </c>
      <c r="S1248" t="s">
        <v>4681</v>
      </c>
      <c r="T1248" t="s">
        <v>4680</v>
      </c>
    </row>
    <row r="1249" spans="1:20" x14ac:dyDescent="0.35">
      <c r="A1249" t="s">
        <v>2495</v>
      </c>
      <c r="B1249">
        <v>43.95</v>
      </c>
      <c r="C1249">
        <v>5.17</v>
      </c>
      <c r="D1249" t="s">
        <v>4682</v>
      </c>
      <c r="E1249" t="s">
        <v>4680</v>
      </c>
      <c r="F1249" t="s">
        <v>4683</v>
      </c>
      <c r="G1249">
        <v>1</v>
      </c>
      <c r="H1249" t="s">
        <v>4680</v>
      </c>
      <c r="K1249" t="s">
        <v>2495</v>
      </c>
      <c r="L1249">
        <v>43.95</v>
      </c>
      <c r="M1249" t="str">
        <f t="shared" si="38"/>
        <v>OVERWEIGHT</v>
      </c>
      <c r="N1249">
        <v>5.17</v>
      </c>
      <c r="O1249" t="str">
        <f t="shared" si="39"/>
        <v>NORMAL</v>
      </c>
      <c r="P1249" t="s">
        <v>4682</v>
      </c>
      <c r="Q1249" t="s">
        <v>4680</v>
      </c>
      <c r="R1249" t="s">
        <v>4683</v>
      </c>
      <c r="S1249">
        <v>1</v>
      </c>
      <c r="T1249" t="s">
        <v>4680</v>
      </c>
    </row>
    <row r="1250" spans="1:20" x14ac:dyDescent="0.35">
      <c r="A1250" t="s">
        <v>2497</v>
      </c>
      <c r="B1250">
        <v>21.85</v>
      </c>
      <c r="C1250">
        <v>8.76</v>
      </c>
      <c r="D1250" t="s">
        <v>4680</v>
      </c>
      <c r="E1250" t="s">
        <v>4680</v>
      </c>
      <c r="F1250" t="s">
        <v>4680</v>
      </c>
      <c r="G1250" t="s">
        <v>4681</v>
      </c>
      <c r="H1250" t="s">
        <v>4680</v>
      </c>
      <c r="K1250" t="s">
        <v>2497</v>
      </c>
      <c r="L1250">
        <v>21.85</v>
      </c>
      <c r="M1250" t="str">
        <f t="shared" si="38"/>
        <v>Normal</v>
      </c>
      <c r="N1250">
        <v>8.76</v>
      </c>
      <c r="O1250" t="str">
        <f t="shared" si="39"/>
        <v>DIABETES</v>
      </c>
      <c r="P1250" t="s">
        <v>4680</v>
      </c>
      <c r="Q1250" t="s">
        <v>4680</v>
      </c>
      <c r="R1250" t="s">
        <v>4680</v>
      </c>
      <c r="S1250" t="s">
        <v>4681</v>
      </c>
      <c r="T1250" t="s">
        <v>4680</v>
      </c>
    </row>
    <row r="1251" spans="1:20" x14ac:dyDescent="0.35">
      <c r="A1251" t="s">
        <v>2499</v>
      </c>
      <c r="B1251">
        <v>25.73</v>
      </c>
      <c r="C1251">
        <v>7.99</v>
      </c>
      <c r="D1251" t="s">
        <v>4680</v>
      </c>
      <c r="E1251" t="s">
        <v>4680</v>
      </c>
      <c r="F1251" t="s">
        <v>4680</v>
      </c>
      <c r="G1251">
        <v>2</v>
      </c>
      <c r="H1251" t="s">
        <v>4680</v>
      </c>
      <c r="K1251" t="s">
        <v>2499</v>
      </c>
      <c r="L1251">
        <v>25.73</v>
      </c>
      <c r="M1251" t="str">
        <f t="shared" si="38"/>
        <v>OBESITY</v>
      </c>
      <c r="N1251">
        <v>7.99</v>
      </c>
      <c r="O1251" t="str">
        <f t="shared" si="39"/>
        <v>DIABETES</v>
      </c>
      <c r="P1251" t="s">
        <v>4680</v>
      </c>
      <c r="Q1251" t="s">
        <v>4680</v>
      </c>
      <c r="R1251" t="s">
        <v>4680</v>
      </c>
      <c r="S1251">
        <v>2</v>
      </c>
      <c r="T1251" t="s">
        <v>4680</v>
      </c>
    </row>
    <row r="1252" spans="1:20" x14ac:dyDescent="0.35">
      <c r="A1252" t="s">
        <v>2501</v>
      </c>
      <c r="B1252">
        <v>32.229999999999997</v>
      </c>
      <c r="C1252">
        <v>8.59</v>
      </c>
      <c r="D1252" t="s">
        <v>4680</v>
      </c>
      <c r="E1252" t="s">
        <v>4680</v>
      </c>
      <c r="F1252" t="s">
        <v>4680</v>
      </c>
      <c r="G1252" t="s">
        <v>4681</v>
      </c>
      <c r="H1252" t="s">
        <v>4680</v>
      </c>
      <c r="K1252" t="s">
        <v>2501</v>
      </c>
      <c r="L1252">
        <v>32.229999999999997</v>
      </c>
      <c r="M1252" t="str">
        <f t="shared" si="38"/>
        <v>OVERWEIGHT</v>
      </c>
      <c r="N1252">
        <v>8.59</v>
      </c>
      <c r="O1252" t="str">
        <f t="shared" si="39"/>
        <v>DIABETES</v>
      </c>
      <c r="P1252" t="s">
        <v>4680</v>
      </c>
      <c r="Q1252" t="s">
        <v>4680</v>
      </c>
      <c r="R1252" t="s">
        <v>4680</v>
      </c>
      <c r="S1252" t="s">
        <v>4681</v>
      </c>
      <c r="T1252" t="s">
        <v>4680</v>
      </c>
    </row>
    <row r="1253" spans="1:20" x14ac:dyDescent="0.35">
      <c r="A1253" t="s">
        <v>2503</v>
      </c>
      <c r="B1253">
        <v>32.204999999999998</v>
      </c>
      <c r="C1253">
        <v>6.14</v>
      </c>
      <c r="D1253" t="s">
        <v>4680</v>
      </c>
      <c r="E1253" t="s">
        <v>4680</v>
      </c>
      <c r="F1253" t="s">
        <v>4680</v>
      </c>
      <c r="G1253">
        <v>2</v>
      </c>
      <c r="H1253" t="s">
        <v>4680</v>
      </c>
      <c r="K1253" t="s">
        <v>2503</v>
      </c>
      <c r="L1253">
        <v>32.204999999999998</v>
      </c>
      <c r="M1253" t="str">
        <f t="shared" si="38"/>
        <v>OVERWEIGHT</v>
      </c>
      <c r="N1253">
        <v>6.14</v>
      </c>
      <c r="O1253" t="str">
        <f t="shared" si="39"/>
        <v>PREDIABETES</v>
      </c>
      <c r="P1253" t="s">
        <v>4680</v>
      </c>
      <c r="Q1253" t="s">
        <v>4680</v>
      </c>
      <c r="R1253" t="s">
        <v>4680</v>
      </c>
      <c r="S1253">
        <v>2</v>
      </c>
      <c r="T1253" t="s">
        <v>4680</v>
      </c>
    </row>
    <row r="1254" spans="1:20" x14ac:dyDescent="0.35">
      <c r="A1254" t="s">
        <v>2505</v>
      </c>
      <c r="B1254">
        <v>26.41</v>
      </c>
      <c r="C1254">
        <v>4.08</v>
      </c>
      <c r="D1254" t="s">
        <v>4680</v>
      </c>
      <c r="E1254" t="s">
        <v>4680</v>
      </c>
      <c r="F1254" t="s">
        <v>4680</v>
      </c>
      <c r="G1254">
        <v>2</v>
      </c>
      <c r="H1254" t="s">
        <v>4680</v>
      </c>
      <c r="K1254" t="s">
        <v>2505</v>
      </c>
      <c r="L1254">
        <v>26.41</v>
      </c>
      <c r="M1254" t="str">
        <f t="shared" si="38"/>
        <v>OBESITY</v>
      </c>
      <c r="N1254">
        <v>4.08</v>
      </c>
      <c r="O1254" t="str">
        <f t="shared" si="39"/>
        <v>NORMAL</v>
      </c>
      <c r="P1254" t="s">
        <v>4680</v>
      </c>
      <c r="Q1254" t="s">
        <v>4680</v>
      </c>
      <c r="R1254" t="s">
        <v>4680</v>
      </c>
      <c r="S1254">
        <v>2</v>
      </c>
      <c r="T1254" t="s">
        <v>4680</v>
      </c>
    </row>
    <row r="1255" spans="1:20" x14ac:dyDescent="0.35">
      <c r="A1255" t="s">
        <v>2507</v>
      </c>
      <c r="B1255">
        <v>30.2</v>
      </c>
      <c r="C1255">
        <v>6.25</v>
      </c>
      <c r="D1255" t="s">
        <v>4682</v>
      </c>
      <c r="E1255" t="s">
        <v>4680</v>
      </c>
      <c r="F1255" t="s">
        <v>4680</v>
      </c>
      <c r="G1255" t="s">
        <v>4681</v>
      </c>
      <c r="H1255" t="s">
        <v>4680</v>
      </c>
      <c r="K1255" t="s">
        <v>2507</v>
      </c>
      <c r="L1255">
        <v>30.2</v>
      </c>
      <c r="M1255" t="str">
        <f t="shared" si="38"/>
        <v>OVERWEIGHT</v>
      </c>
      <c r="N1255">
        <v>6.25</v>
      </c>
      <c r="O1255" t="str">
        <f t="shared" si="39"/>
        <v>PREDIABETES</v>
      </c>
      <c r="P1255" t="s">
        <v>4682</v>
      </c>
      <c r="Q1255" t="s">
        <v>4680</v>
      </c>
      <c r="R1255" t="s">
        <v>4680</v>
      </c>
      <c r="S1255" t="s">
        <v>4681</v>
      </c>
      <c r="T1255" t="s">
        <v>4680</v>
      </c>
    </row>
    <row r="1256" spans="1:20" x14ac:dyDescent="0.35">
      <c r="A1256" t="s">
        <v>2509</v>
      </c>
      <c r="B1256">
        <v>31.26</v>
      </c>
      <c r="C1256">
        <v>5.94</v>
      </c>
      <c r="D1256" t="s">
        <v>4682</v>
      </c>
      <c r="E1256" t="s">
        <v>4680</v>
      </c>
      <c r="F1256" t="s">
        <v>4680</v>
      </c>
      <c r="G1256">
        <v>1</v>
      </c>
      <c r="H1256" t="s">
        <v>4680</v>
      </c>
      <c r="K1256" t="s">
        <v>2509</v>
      </c>
      <c r="L1256">
        <v>31.26</v>
      </c>
      <c r="M1256" t="str">
        <f t="shared" si="38"/>
        <v>OVERWEIGHT</v>
      </c>
      <c r="N1256">
        <v>5.94</v>
      </c>
      <c r="O1256" t="str">
        <f t="shared" si="39"/>
        <v>PREDIABETES</v>
      </c>
      <c r="P1256" t="s">
        <v>4682</v>
      </c>
      <c r="Q1256" t="s">
        <v>4680</v>
      </c>
      <c r="R1256" t="s">
        <v>4680</v>
      </c>
      <c r="S1256">
        <v>1</v>
      </c>
      <c r="T1256" t="s">
        <v>4680</v>
      </c>
    </row>
    <row r="1257" spans="1:20" x14ac:dyDescent="0.35">
      <c r="A1257" t="s">
        <v>2511</v>
      </c>
      <c r="B1257">
        <v>33.725000000000001</v>
      </c>
      <c r="C1257">
        <v>6.45</v>
      </c>
      <c r="D1257" t="s">
        <v>4682</v>
      </c>
      <c r="E1257" t="s">
        <v>4680</v>
      </c>
      <c r="F1257" t="s">
        <v>4680</v>
      </c>
      <c r="G1257" t="s">
        <v>4681</v>
      </c>
      <c r="H1257" t="s">
        <v>4680</v>
      </c>
      <c r="K1257" t="s">
        <v>2511</v>
      </c>
      <c r="L1257">
        <v>33.725000000000001</v>
      </c>
      <c r="M1257" t="str">
        <f t="shared" si="38"/>
        <v>OVERWEIGHT</v>
      </c>
      <c r="N1257">
        <v>6.45</v>
      </c>
      <c r="O1257" t="b">
        <f t="shared" si="39"/>
        <v>0</v>
      </c>
      <c r="P1257" t="s">
        <v>4682</v>
      </c>
      <c r="Q1257" t="s">
        <v>4680</v>
      </c>
      <c r="R1257" t="s">
        <v>4680</v>
      </c>
      <c r="S1257" t="s">
        <v>4681</v>
      </c>
      <c r="T1257" t="s">
        <v>4680</v>
      </c>
    </row>
    <row r="1258" spans="1:20" x14ac:dyDescent="0.35">
      <c r="A1258" t="s">
        <v>2513</v>
      </c>
      <c r="B1258">
        <v>28.9</v>
      </c>
      <c r="C1258">
        <v>5.74</v>
      </c>
      <c r="D1258" t="s">
        <v>4682</v>
      </c>
      <c r="E1258" t="s">
        <v>4680</v>
      </c>
      <c r="F1258" t="s">
        <v>4680</v>
      </c>
      <c r="G1258" t="s">
        <v>4681</v>
      </c>
      <c r="H1258" t="s">
        <v>4680</v>
      </c>
      <c r="K1258" t="s">
        <v>2513</v>
      </c>
      <c r="L1258">
        <v>28.9</v>
      </c>
      <c r="M1258" t="str">
        <f t="shared" si="38"/>
        <v>OBESITY</v>
      </c>
      <c r="N1258">
        <v>5.74</v>
      </c>
      <c r="O1258" t="str">
        <f t="shared" si="39"/>
        <v>PREDIABETES</v>
      </c>
      <c r="P1258" t="s">
        <v>4682</v>
      </c>
      <c r="Q1258" t="s">
        <v>4680</v>
      </c>
      <c r="R1258" t="s">
        <v>4680</v>
      </c>
      <c r="S1258" t="s">
        <v>4681</v>
      </c>
      <c r="T1258" t="s">
        <v>4680</v>
      </c>
    </row>
    <row r="1259" spans="1:20" x14ac:dyDescent="0.35">
      <c r="A1259" t="s">
        <v>2515</v>
      </c>
      <c r="B1259">
        <v>45.69</v>
      </c>
      <c r="C1259">
        <v>4.43</v>
      </c>
      <c r="D1259" t="s">
        <v>4682</v>
      </c>
      <c r="E1259" t="s">
        <v>4680</v>
      </c>
      <c r="F1259" t="s">
        <v>4680</v>
      </c>
      <c r="G1259" t="s">
        <v>4681</v>
      </c>
      <c r="H1259" t="s">
        <v>4680</v>
      </c>
      <c r="K1259" t="s">
        <v>2515</v>
      </c>
      <c r="L1259">
        <v>45.69</v>
      </c>
      <c r="M1259" t="str">
        <f t="shared" si="38"/>
        <v>OVERWEIGHT</v>
      </c>
      <c r="N1259">
        <v>4.43</v>
      </c>
      <c r="O1259" t="str">
        <f t="shared" si="39"/>
        <v>NORMAL</v>
      </c>
      <c r="P1259" t="s">
        <v>4682</v>
      </c>
      <c r="Q1259" t="s">
        <v>4680</v>
      </c>
      <c r="R1259" t="s">
        <v>4680</v>
      </c>
      <c r="S1259" t="s">
        <v>4681</v>
      </c>
      <c r="T1259" t="s">
        <v>4680</v>
      </c>
    </row>
    <row r="1260" spans="1:20" x14ac:dyDescent="0.35">
      <c r="A1260" t="s">
        <v>2517</v>
      </c>
      <c r="B1260">
        <v>21.03</v>
      </c>
      <c r="C1260">
        <v>6.5</v>
      </c>
      <c r="D1260" t="s">
        <v>4680</v>
      </c>
      <c r="E1260" t="s">
        <v>4680</v>
      </c>
      <c r="F1260" t="s">
        <v>4680</v>
      </c>
      <c r="G1260" t="s">
        <v>4681</v>
      </c>
      <c r="H1260" t="s">
        <v>4680</v>
      </c>
      <c r="K1260" t="s">
        <v>2517</v>
      </c>
      <c r="L1260">
        <v>21.03</v>
      </c>
      <c r="M1260" t="str">
        <f t="shared" si="38"/>
        <v>Normal</v>
      </c>
      <c r="N1260">
        <v>6.5</v>
      </c>
      <c r="O1260" t="str">
        <f t="shared" si="39"/>
        <v>DIABETES</v>
      </c>
      <c r="P1260" t="s">
        <v>4680</v>
      </c>
      <c r="Q1260" t="s">
        <v>4680</v>
      </c>
      <c r="R1260" t="s">
        <v>4680</v>
      </c>
      <c r="S1260" t="s">
        <v>4681</v>
      </c>
      <c r="T1260" t="s">
        <v>4680</v>
      </c>
    </row>
    <row r="1261" spans="1:20" x14ac:dyDescent="0.35">
      <c r="A1261" t="s">
        <v>2519</v>
      </c>
      <c r="B1261">
        <v>37</v>
      </c>
      <c r="C1261">
        <v>8.75</v>
      </c>
      <c r="D1261" t="s">
        <v>4680</v>
      </c>
      <c r="E1261" t="s">
        <v>4680</v>
      </c>
      <c r="F1261" t="s">
        <v>4680</v>
      </c>
      <c r="G1261" t="s">
        <v>4681</v>
      </c>
      <c r="H1261" t="s">
        <v>4680</v>
      </c>
      <c r="K1261" t="s">
        <v>2519</v>
      </c>
      <c r="L1261">
        <v>37</v>
      </c>
      <c r="M1261" t="str">
        <f t="shared" si="38"/>
        <v>OVERWEIGHT</v>
      </c>
      <c r="N1261">
        <v>8.75</v>
      </c>
      <c r="O1261" t="str">
        <f t="shared" si="39"/>
        <v>DIABETES</v>
      </c>
      <c r="P1261" t="s">
        <v>4680</v>
      </c>
      <c r="Q1261" t="s">
        <v>4680</v>
      </c>
      <c r="R1261" t="s">
        <v>4680</v>
      </c>
      <c r="S1261" t="s">
        <v>4681</v>
      </c>
      <c r="T1261" t="s">
        <v>4680</v>
      </c>
    </row>
    <row r="1262" spans="1:20" x14ac:dyDescent="0.35">
      <c r="A1262" t="s">
        <v>2521</v>
      </c>
      <c r="B1262">
        <v>25.4</v>
      </c>
      <c r="C1262">
        <v>11.96</v>
      </c>
      <c r="D1262" t="s">
        <v>4680</v>
      </c>
      <c r="E1262" t="s">
        <v>4680</v>
      </c>
      <c r="F1262" t="s">
        <v>4680</v>
      </c>
      <c r="G1262" t="s">
        <v>4681</v>
      </c>
      <c r="H1262" t="s">
        <v>4680</v>
      </c>
      <c r="K1262" t="s">
        <v>2521</v>
      </c>
      <c r="L1262">
        <v>25.4</v>
      </c>
      <c r="M1262" t="str">
        <f t="shared" si="38"/>
        <v>OBESITY</v>
      </c>
      <c r="N1262">
        <v>11.96</v>
      </c>
      <c r="O1262" t="str">
        <f t="shared" si="39"/>
        <v>DIABETES</v>
      </c>
      <c r="P1262" t="s">
        <v>4680</v>
      </c>
      <c r="Q1262" t="s">
        <v>4680</v>
      </c>
      <c r="R1262" t="s">
        <v>4680</v>
      </c>
      <c r="S1262" t="s">
        <v>4681</v>
      </c>
      <c r="T1262" t="s">
        <v>4680</v>
      </c>
    </row>
    <row r="1263" spans="1:20" x14ac:dyDescent="0.35">
      <c r="A1263" t="s">
        <v>2523</v>
      </c>
      <c r="B1263">
        <v>32.299999999999997</v>
      </c>
      <c r="C1263">
        <v>10.54</v>
      </c>
      <c r="D1263" t="s">
        <v>4680</v>
      </c>
      <c r="E1263" t="s">
        <v>4680</v>
      </c>
      <c r="F1263" t="s">
        <v>4680</v>
      </c>
      <c r="G1263" t="s">
        <v>4681</v>
      </c>
      <c r="H1263" t="s">
        <v>4680</v>
      </c>
      <c r="K1263" t="s">
        <v>2523</v>
      </c>
      <c r="L1263">
        <v>32.299999999999997</v>
      </c>
      <c r="M1263" t="str">
        <f t="shared" si="38"/>
        <v>OVERWEIGHT</v>
      </c>
      <c r="N1263">
        <v>10.54</v>
      </c>
      <c r="O1263" t="str">
        <f t="shared" si="39"/>
        <v>DIABETES</v>
      </c>
      <c r="P1263" t="s">
        <v>4680</v>
      </c>
      <c r="Q1263" t="s">
        <v>4680</v>
      </c>
      <c r="R1263" t="s">
        <v>4680</v>
      </c>
      <c r="S1263" t="s">
        <v>4681</v>
      </c>
      <c r="T1263" t="s">
        <v>4680</v>
      </c>
    </row>
    <row r="1264" spans="1:20" x14ac:dyDescent="0.35">
      <c r="A1264" t="s">
        <v>2525</v>
      </c>
      <c r="B1264">
        <v>23.94</v>
      </c>
      <c r="C1264">
        <v>4.54</v>
      </c>
      <c r="D1264" t="s">
        <v>4682</v>
      </c>
      <c r="E1264" t="s">
        <v>4680</v>
      </c>
      <c r="F1264" t="s">
        <v>4683</v>
      </c>
      <c r="G1264">
        <v>1</v>
      </c>
      <c r="H1264" t="s">
        <v>4680</v>
      </c>
      <c r="K1264" t="s">
        <v>2525</v>
      </c>
      <c r="L1264">
        <v>23.94</v>
      </c>
      <c r="M1264" t="str">
        <f t="shared" si="38"/>
        <v>Normal</v>
      </c>
      <c r="N1264">
        <v>4.54</v>
      </c>
      <c r="O1264" t="str">
        <f t="shared" si="39"/>
        <v>NORMAL</v>
      </c>
      <c r="P1264" t="s">
        <v>4682</v>
      </c>
      <c r="Q1264" t="s">
        <v>4680</v>
      </c>
      <c r="R1264" t="s">
        <v>4683</v>
      </c>
      <c r="S1264">
        <v>1</v>
      </c>
      <c r="T1264" t="s">
        <v>4680</v>
      </c>
    </row>
    <row r="1265" spans="1:20" x14ac:dyDescent="0.35">
      <c r="A1265" t="s">
        <v>2527</v>
      </c>
      <c r="B1265">
        <v>46.4</v>
      </c>
      <c r="C1265">
        <v>5.71</v>
      </c>
      <c r="D1265" t="s">
        <v>4680</v>
      </c>
      <c r="E1265" t="s">
        <v>4680</v>
      </c>
      <c r="F1265" t="s">
        <v>4680</v>
      </c>
      <c r="G1265" t="s">
        <v>4681</v>
      </c>
      <c r="H1265" t="s">
        <v>4680</v>
      </c>
      <c r="K1265" t="s">
        <v>2527</v>
      </c>
      <c r="L1265">
        <v>46.4</v>
      </c>
      <c r="M1265" t="str">
        <f t="shared" si="38"/>
        <v>OVERWEIGHT</v>
      </c>
      <c r="N1265">
        <v>5.71</v>
      </c>
      <c r="O1265" t="str">
        <f t="shared" si="39"/>
        <v>PREDIABETES</v>
      </c>
      <c r="P1265" t="s">
        <v>4680</v>
      </c>
      <c r="Q1265" t="s">
        <v>4680</v>
      </c>
      <c r="R1265" t="s">
        <v>4680</v>
      </c>
      <c r="S1265" t="s">
        <v>4681</v>
      </c>
      <c r="T1265" t="s">
        <v>4680</v>
      </c>
    </row>
    <row r="1266" spans="1:20" x14ac:dyDescent="0.35">
      <c r="A1266" t="s">
        <v>2529</v>
      </c>
      <c r="B1266">
        <v>40.375</v>
      </c>
      <c r="C1266">
        <v>6.25</v>
      </c>
      <c r="D1266" t="s">
        <v>4682</v>
      </c>
      <c r="E1266" t="s">
        <v>4680</v>
      </c>
      <c r="F1266" t="s">
        <v>4680</v>
      </c>
      <c r="G1266" t="s">
        <v>4681</v>
      </c>
      <c r="H1266" t="s">
        <v>4680</v>
      </c>
      <c r="K1266" t="s">
        <v>2529</v>
      </c>
      <c r="L1266">
        <v>40.375</v>
      </c>
      <c r="M1266" t="str">
        <f t="shared" si="38"/>
        <v>OVERWEIGHT</v>
      </c>
      <c r="N1266">
        <v>6.25</v>
      </c>
      <c r="O1266" t="str">
        <f t="shared" si="39"/>
        <v>PREDIABETES</v>
      </c>
      <c r="P1266" t="s">
        <v>4682</v>
      </c>
      <c r="Q1266" t="s">
        <v>4680</v>
      </c>
      <c r="R1266" t="s">
        <v>4680</v>
      </c>
      <c r="S1266" t="s">
        <v>4681</v>
      </c>
      <c r="T1266" t="s">
        <v>4680</v>
      </c>
    </row>
    <row r="1267" spans="1:20" x14ac:dyDescent="0.35">
      <c r="A1267" t="s">
        <v>2531</v>
      </c>
      <c r="B1267">
        <v>28.7</v>
      </c>
      <c r="C1267">
        <v>9.4700000000000006</v>
      </c>
      <c r="D1267" t="s">
        <v>4680</v>
      </c>
      <c r="E1267" t="s">
        <v>4680</v>
      </c>
      <c r="F1267" t="s">
        <v>4680</v>
      </c>
      <c r="G1267">
        <v>2</v>
      </c>
      <c r="H1267" t="s">
        <v>4680</v>
      </c>
      <c r="K1267" t="s">
        <v>2531</v>
      </c>
      <c r="L1267">
        <v>28.7</v>
      </c>
      <c r="M1267" t="str">
        <f t="shared" si="38"/>
        <v>OBESITY</v>
      </c>
      <c r="N1267">
        <v>9.4700000000000006</v>
      </c>
      <c r="O1267" t="str">
        <f t="shared" si="39"/>
        <v>DIABETES</v>
      </c>
      <c r="P1267" t="s">
        <v>4680</v>
      </c>
      <c r="Q1267" t="s">
        <v>4680</v>
      </c>
      <c r="R1267" t="s">
        <v>4680</v>
      </c>
      <c r="S1267">
        <v>2</v>
      </c>
      <c r="T1267" t="s">
        <v>4680</v>
      </c>
    </row>
    <row r="1268" spans="1:20" x14ac:dyDescent="0.35">
      <c r="A1268" t="s">
        <v>2533</v>
      </c>
      <c r="B1268">
        <v>26.63</v>
      </c>
      <c r="C1268">
        <v>5.7</v>
      </c>
      <c r="D1268" t="s">
        <v>4680</v>
      </c>
      <c r="E1268" t="s">
        <v>4680</v>
      </c>
      <c r="F1268" t="s">
        <v>4680</v>
      </c>
      <c r="G1268" t="s">
        <v>4681</v>
      </c>
      <c r="H1268" t="s">
        <v>4680</v>
      </c>
      <c r="K1268" t="s">
        <v>2533</v>
      </c>
      <c r="L1268">
        <v>26.63</v>
      </c>
      <c r="M1268" t="str">
        <f t="shared" si="38"/>
        <v>OBESITY</v>
      </c>
      <c r="N1268">
        <v>5.7</v>
      </c>
      <c r="O1268" t="str">
        <f t="shared" si="39"/>
        <v>NORMAL</v>
      </c>
      <c r="P1268" t="s">
        <v>4680</v>
      </c>
      <c r="Q1268" t="s">
        <v>4680</v>
      </c>
      <c r="R1268" t="s">
        <v>4680</v>
      </c>
      <c r="S1268" t="s">
        <v>4681</v>
      </c>
      <c r="T1268" t="s">
        <v>4680</v>
      </c>
    </row>
    <row r="1269" spans="1:20" x14ac:dyDescent="0.35">
      <c r="A1269" t="s">
        <v>2535</v>
      </c>
      <c r="B1269">
        <v>22.515000000000001</v>
      </c>
      <c r="C1269">
        <v>11.18</v>
      </c>
      <c r="D1269" t="s">
        <v>4680</v>
      </c>
      <c r="E1269" t="s">
        <v>4680</v>
      </c>
      <c r="F1269" t="s">
        <v>4680</v>
      </c>
      <c r="G1269">
        <v>2</v>
      </c>
      <c r="H1269" t="s">
        <v>4680</v>
      </c>
      <c r="K1269" t="s">
        <v>2535</v>
      </c>
      <c r="L1269">
        <v>22.515000000000001</v>
      </c>
      <c r="M1269" t="str">
        <f t="shared" si="38"/>
        <v>Normal</v>
      </c>
      <c r="N1269">
        <v>11.18</v>
      </c>
      <c r="O1269" t="str">
        <f t="shared" si="39"/>
        <v>DIABETES</v>
      </c>
      <c r="P1269" t="s">
        <v>4680</v>
      </c>
      <c r="Q1269" t="s">
        <v>4680</v>
      </c>
      <c r="R1269" t="s">
        <v>4680</v>
      </c>
      <c r="S1269">
        <v>2</v>
      </c>
      <c r="T1269" t="s">
        <v>4680</v>
      </c>
    </row>
    <row r="1270" spans="1:20" x14ac:dyDescent="0.35">
      <c r="A1270" t="s">
        <v>2537</v>
      </c>
      <c r="B1270">
        <v>36.575000000000003</v>
      </c>
      <c r="C1270">
        <v>10.98</v>
      </c>
      <c r="D1270" t="s">
        <v>4680</v>
      </c>
      <c r="E1270" t="s">
        <v>4680</v>
      </c>
      <c r="F1270" t="s">
        <v>4680</v>
      </c>
      <c r="G1270" t="s">
        <v>4681</v>
      </c>
      <c r="H1270" t="s">
        <v>4680</v>
      </c>
      <c r="K1270" t="s">
        <v>2537</v>
      </c>
      <c r="L1270">
        <v>36.575000000000003</v>
      </c>
      <c r="M1270" t="str">
        <f t="shared" si="38"/>
        <v>OVERWEIGHT</v>
      </c>
      <c r="N1270">
        <v>10.98</v>
      </c>
      <c r="O1270" t="str">
        <f t="shared" si="39"/>
        <v>DIABETES</v>
      </c>
      <c r="P1270" t="s">
        <v>4680</v>
      </c>
      <c r="Q1270" t="s">
        <v>4680</v>
      </c>
      <c r="R1270" t="s">
        <v>4680</v>
      </c>
      <c r="S1270" t="s">
        <v>4681</v>
      </c>
      <c r="T1270" t="s">
        <v>4680</v>
      </c>
    </row>
    <row r="1271" spans="1:20" x14ac:dyDescent="0.35">
      <c r="A1271" t="s">
        <v>2539</v>
      </c>
      <c r="B1271">
        <v>23.66</v>
      </c>
      <c r="C1271">
        <v>5.1100000000000003</v>
      </c>
      <c r="D1271" t="s">
        <v>4682</v>
      </c>
      <c r="E1271" t="s">
        <v>4680</v>
      </c>
      <c r="F1271" t="s">
        <v>4683</v>
      </c>
      <c r="G1271">
        <v>1</v>
      </c>
      <c r="H1271" t="s">
        <v>4680</v>
      </c>
      <c r="K1271" t="s">
        <v>2539</v>
      </c>
      <c r="L1271">
        <v>23.66</v>
      </c>
      <c r="M1271" t="str">
        <f t="shared" si="38"/>
        <v>Normal</v>
      </c>
      <c r="N1271">
        <v>5.1100000000000003</v>
      </c>
      <c r="O1271" t="str">
        <f t="shared" si="39"/>
        <v>NORMAL</v>
      </c>
      <c r="P1271" t="s">
        <v>4682</v>
      </c>
      <c r="Q1271" t="s">
        <v>4680</v>
      </c>
      <c r="R1271" t="s">
        <v>4683</v>
      </c>
      <c r="S1271">
        <v>1</v>
      </c>
      <c r="T1271" t="s">
        <v>4680</v>
      </c>
    </row>
    <row r="1272" spans="1:20" x14ac:dyDescent="0.35">
      <c r="A1272" t="s">
        <v>2541</v>
      </c>
      <c r="B1272">
        <v>18.62</v>
      </c>
      <c r="C1272">
        <v>10.24</v>
      </c>
      <c r="D1272" t="s">
        <v>4680</v>
      </c>
      <c r="E1272" t="s">
        <v>4680</v>
      </c>
      <c r="F1272" t="s">
        <v>4680</v>
      </c>
      <c r="G1272" t="s">
        <v>4681</v>
      </c>
      <c r="H1272" t="s">
        <v>4680</v>
      </c>
      <c r="K1272" t="s">
        <v>2541</v>
      </c>
      <c r="L1272">
        <v>18.62</v>
      </c>
      <c r="M1272" t="str">
        <f t="shared" si="38"/>
        <v>Normal</v>
      </c>
      <c r="N1272">
        <v>10.24</v>
      </c>
      <c r="O1272" t="str">
        <f t="shared" si="39"/>
        <v>DIABETES</v>
      </c>
      <c r="P1272" t="s">
        <v>4680</v>
      </c>
      <c r="Q1272" t="s">
        <v>4680</v>
      </c>
      <c r="R1272" t="s">
        <v>4680</v>
      </c>
      <c r="S1272" t="s">
        <v>4681</v>
      </c>
      <c r="T1272" t="s">
        <v>4680</v>
      </c>
    </row>
    <row r="1273" spans="1:20" x14ac:dyDescent="0.35">
      <c r="A1273" t="s">
        <v>2543</v>
      </c>
      <c r="B1273">
        <v>19.190000000000001</v>
      </c>
      <c r="C1273">
        <v>7.71</v>
      </c>
      <c r="D1273" t="s">
        <v>4682</v>
      </c>
      <c r="E1273" t="s">
        <v>4680</v>
      </c>
      <c r="F1273" t="s">
        <v>4680</v>
      </c>
      <c r="G1273">
        <v>1</v>
      </c>
      <c r="H1273" t="s">
        <v>4680</v>
      </c>
      <c r="K1273" t="s">
        <v>2543</v>
      </c>
      <c r="L1273">
        <v>19.190000000000001</v>
      </c>
      <c r="M1273" t="str">
        <f t="shared" si="38"/>
        <v>Normal</v>
      </c>
      <c r="N1273">
        <v>7.71</v>
      </c>
      <c r="O1273" t="str">
        <f t="shared" si="39"/>
        <v>DIABETES</v>
      </c>
      <c r="P1273" t="s">
        <v>4682</v>
      </c>
      <c r="Q1273" t="s">
        <v>4680</v>
      </c>
      <c r="R1273" t="s">
        <v>4680</v>
      </c>
      <c r="S1273">
        <v>1</v>
      </c>
      <c r="T1273" t="s">
        <v>4680</v>
      </c>
    </row>
    <row r="1274" spans="1:20" x14ac:dyDescent="0.35">
      <c r="A1274" t="s">
        <v>2545</v>
      </c>
      <c r="B1274">
        <v>27.5</v>
      </c>
      <c r="C1274">
        <v>6.03</v>
      </c>
      <c r="D1274" t="s">
        <v>4680</v>
      </c>
      <c r="E1274" t="s">
        <v>4680</v>
      </c>
      <c r="F1274" t="s">
        <v>4680</v>
      </c>
      <c r="G1274" t="s">
        <v>4681</v>
      </c>
      <c r="H1274" t="s">
        <v>4680</v>
      </c>
      <c r="K1274" t="s">
        <v>2545</v>
      </c>
      <c r="L1274">
        <v>27.5</v>
      </c>
      <c r="M1274" t="str">
        <f t="shared" si="38"/>
        <v>OBESITY</v>
      </c>
      <c r="N1274">
        <v>6.03</v>
      </c>
      <c r="O1274" t="str">
        <f t="shared" si="39"/>
        <v>PREDIABETES</v>
      </c>
      <c r="P1274" t="s">
        <v>4680</v>
      </c>
      <c r="Q1274" t="s">
        <v>4680</v>
      </c>
      <c r="R1274" t="s">
        <v>4680</v>
      </c>
      <c r="S1274" t="s">
        <v>4681</v>
      </c>
      <c r="T1274" t="s">
        <v>4680</v>
      </c>
    </row>
    <row r="1275" spans="1:20" x14ac:dyDescent="0.35">
      <c r="A1275" t="s">
        <v>2547</v>
      </c>
      <c r="B1275">
        <v>27.36</v>
      </c>
      <c r="C1275">
        <v>5.96</v>
      </c>
      <c r="D1275" t="s">
        <v>4680</v>
      </c>
      <c r="E1275" t="s">
        <v>4680</v>
      </c>
      <c r="F1275" t="s">
        <v>4683</v>
      </c>
      <c r="G1275">
        <v>1</v>
      </c>
      <c r="H1275" t="s">
        <v>4680</v>
      </c>
      <c r="K1275" t="s">
        <v>2547</v>
      </c>
      <c r="L1275">
        <v>27.36</v>
      </c>
      <c r="M1275" t="str">
        <f t="shared" si="38"/>
        <v>OBESITY</v>
      </c>
      <c r="N1275">
        <v>5.96</v>
      </c>
      <c r="O1275" t="str">
        <f t="shared" si="39"/>
        <v>PREDIABETES</v>
      </c>
      <c r="P1275" t="s">
        <v>4680</v>
      </c>
      <c r="Q1275" t="s">
        <v>4680</v>
      </c>
      <c r="R1275" t="s">
        <v>4683</v>
      </c>
      <c r="S1275">
        <v>1</v>
      </c>
      <c r="T1275" t="s">
        <v>4680</v>
      </c>
    </row>
    <row r="1276" spans="1:20" x14ac:dyDescent="0.35">
      <c r="A1276" t="s">
        <v>2549</v>
      </c>
      <c r="B1276">
        <v>20.350000000000001</v>
      </c>
      <c r="C1276">
        <v>4.16</v>
      </c>
      <c r="D1276" t="s">
        <v>4680</v>
      </c>
      <c r="E1276" t="s">
        <v>4680</v>
      </c>
      <c r="F1276" t="s">
        <v>4680</v>
      </c>
      <c r="G1276" t="s">
        <v>4681</v>
      </c>
      <c r="H1276" t="s">
        <v>4680</v>
      </c>
      <c r="K1276" t="s">
        <v>2549</v>
      </c>
      <c r="L1276">
        <v>20.350000000000001</v>
      </c>
      <c r="M1276" t="str">
        <f t="shared" si="38"/>
        <v>Normal</v>
      </c>
      <c r="N1276">
        <v>4.16</v>
      </c>
      <c r="O1276" t="str">
        <f t="shared" si="39"/>
        <v>NORMAL</v>
      </c>
      <c r="P1276" t="s">
        <v>4680</v>
      </c>
      <c r="Q1276" t="s">
        <v>4680</v>
      </c>
      <c r="R1276" t="s">
        <v>4680</v>
      </c>
      <c r="S1276" t="s">
        <v>4681</v>
      </c>
      <c r="T1276" t="s">
        <v>4680</v>
      </c>
    </row>
    <row r="1277" spans="1:20" x14ac:dyDescent="0.35">
      <c r="A1277" t="s">
        <v>2551</v>
      </c>
      <c r="B1277">
        <v>24.035</v>
      </c>
      <c r="C1277">
        <v>6.11</v>
      </c>
      <c r="D1277" t="s">
        <v>4680</v>
      </c>
      <c r="E1277" t="s">
        <v>4680</v>
      </c>
      <c r="F1277" t="s">
        <v>4680</v>
      </c>
      <c r="G1277" t="s">
        <v>4681</v>
      </c>
      <c r="H1277" t="s">
        <v>4680</v>
      </c>
      <c r="K1277" t="s">
        <v>2551</v>
      </c>
      <c r="L1277">
        <v>24.035</v>
      </c>
      <c r="M1277" t="str">
        <f t="shared" si="38"/>
        <v>Normal</v>
      </c>
      <c r="N1277">
        <v>6.11</v>
      </c>
      <c r="O1277" t="str">
        <f t="shared" si="39"/>
        <v>PREDIABETES</v>
      </c>
      <c r="P1277" t="s">
        <v>4680</v>
      </c>
      <c r="Q1277" t="s">
        <v>4680</v>
      </c>
      <c r="R1277" t="s">
        <v>4680</v>
      </c>
      <c r="S1277" t="s">
        <v>4681</v>
      </c>
      <c r="T1277" t="s">
        <v>4680</v>
      </c>
    </row>
    <row r="1278" spans="1:20" x14ac:dyDescent="0.35">
      <c r="A1278" t="s">
        <v>2553</v>
      </c>
      <c r="B1278">
        <v>23.56</v>
      </c>
      <c r="C1278">
        <v>5.97</v>
      </c>
      <c r="D1278" t="s">
        <v>4680</v>
      </c>
      <c r="E1278" t="s">
        <v>4680</v>
      </c>
      <c r="F1278" t="s">
        <v>4680</v>
      </c>
      <c r="G1278" t="s">
        <v>4681</v>
      </c>
      <c r="H1278" t="s">
        <v>4680</v>
      </c>
      <c r="K1278" t="s">
        <v>2553</v>
      </c>
      <c r="L1278">
        <v>23.56</v>
      </c>
      <c r="M1278" t="str">
        <f t="shared" si="38"/>
        <v>Normal</v>
      </c>
      <c r="N1278">
        <v>5.97</v>
      </c>
      <c r="O1278" t="str">
        <f t="shared" si="39"/>
        <v>PREDIABETES</v>
      </c>
      <c r="P1278" t="s">
        <v>4680</v>
      </c>
      <c r="Q1278" t="s">
        <v>4680</v>
      </c>
      <c r="R1278" t="s">
        <v>4680</v>
      </c>
      <c r="S1278" t="s">
        <v>4681</v>
      </c>
      <c r="T1278" t="s">
        <v>4680</v>
      </c>
    </row>
    <row r="1279" spans="1:20" x14ac:dyDescent="0.35">
      <c r="A1279" t="s">
        <v>2555</v>
      </c>
      <c r="B1279">
        <v>27.17</v>
      </c>
      <c r="C1279">
        <v>10.81</v>
      </c>
      <c r="D1279" t="s">
        <v>4680</v>
      </c>
      <c r="E1279" t="s">
        <v>4680</v>
      </c>
      <c r="F1279" t="s">
        <v>4680</v>
      </c>
      <c r="G1279">
        <v>2</v>
      </c>
      <c r="H1279" t="s">
        <v>4680</v>
      </c>
      <c r="K1279" t="s">
        <v>2555</v>
      </c>
      <c r="L1279">
        <v>27.17</v>
      </c>
      <c r="M1279" t="str">
        <f t="shared" si="38"/>
        <v>OBESITY</v>
      </c>
      <c r="N1279">
        <v>10.81</v>
      </c>
      <c r="O1279" t="str">
        <f t="shared" si="39"/>
        <v>DIABETES</v>
      </c>
      <c r="P1279" t="s">
        <v>4680</v>
      </c>
      <c r="Q1279" t="s">
        <v>4680</v>
      </c>
      <c r="R1279" t="s">
        <v>4680</v>
      </c>
      <c r="S1279">
        <v>2</v>
      </c>
      <c r="T1279" t="s">
        <v>4680</v>
      </c>
    </row>
    <row r="1280" spans="1:20" x14ac:dyDescent="0.35">
      <c r="A1280" t="s">
        <v>2557</v>
      </c>
      <c r="B1280">
        <v>34.32</v>
      </c>
      <c r="C1280">
        <v>5.7</v>
      </c>
      <c r="D1280" t="s">
        <v>4682</v>
      </c>
      <c r="E1280" t="s">
        <v>4680</v>
      </c>
      <c r="F1280" t="s">
        <v>4683</v>
      </c>
      <c r="G1280">
        <v>1</v>
      </c>
      <c r="H1280" t="s">
        <v>4680</v>
      </c>
      <c r="K1280" t="s">
        <v>2557</v>
      </c>
      <c r="L1280">
        <v>34.32</v>
      </c>
      <c r="M1280" t="str">
        <f t="shared" si="38"/>
        <v>OVERWEIGHT</v>
      </c>
      <c r="N1280">
        <v>5.7</v>
      </c>
      <c r="O1280" t="str">
        <f t="shared" si="39"/>
        <v>NORMAL</v>
      </c>
      <c r="P1280" t="s">
        <v>4682</v>
      </c>
      <c r="Q1280" t="s">
        <v>4680</v>
      </c>
      <c r="R1280" t="s">
        <v>4683</v>
      </c>
      <c r="S1280">
        <v>1</v>
      </c>
      <c r="T1280" t="s">
        <v>4680</v>
      </c>
    </row>
    <row r="1281" spans="1:20" x14ac:dyDescent="0.35">
      <c r="A1281" t="s">
        <v>2559</v>
      </c>
      <c r="B1281">
        <v>23.87</v>
      </c>
      <c r="C1281">
        <v>4.7699999999999996</v>
      </c>
      <c r="D1281" t="s">
        <v>4682</v>
      </c>
      <c r="E1281" t="s">
        <v>4680</v>
      </c>
      <c r="F1281" t="s">
        <v>4683</v>
      </c>
      <c r="G1281">
        <v>1</v>
      </c>
      <c r="H1281" t="s">
        <v>4680</v>
      </c>
      <c r="K1281" t="s">
        <v>2559</v>
      </c>
      <c r="L1281">
        <v>23.87</v>
      </c>
      <c r="M1281" t="str">
        <f t="shared" si="38"/>
        <v>Normal</v>
      </c>
      <c r="N1281">
        <v>4.7699999999999996</v>
      </c>
      <c r="O1281" t="str">
        <f t="shared" si="39"/>
        <v>NORMAL</v>
      </c>
      <c r="P1281" t="s">
        <v>4682</v>
      </c>
      <c r="Q1281" t="s">
        <v>4680</v>
      </c>
      <c r="R1281" t="s">
        <v>4683</v>
      </c>
      <c r="S1281">
        <v>1</v>
      </c>
      <c r="T1281" t="s">
        <v>4680</v>
      </c>
    </row>
    <row r="1282" spans="1:20" x14ac:dyDescent="0.35">
      <c r="A1282" t="s">
        <v>2561</v>
      </c>
      <c r="B1282">
        <v>30.15</v>
      </c>
      <c r="C1282">
        <v>4.25</v>
      </c>
      <c r="D1282" t="s">
        <v>4680</v>
      </c>
      <c r="E1282" t="s">
        <v>4680</v>
      </c>
      <c r="F1282" t="s">
        <v>4680</v>
      </c>
      <c r="G1282">
        <v>1</v>
      </c>
      <c r="H1282" t="s">
        <v>4680</v>
      </c>
      <c r="K1282" t="s">
        <v>2561</v>
      </c>
      <c r="L1282">
        <v>30.15</v>
      </c>
      <c r="M1282" t="str">
        <f t="shared" si="38"/>
        <v>OVERWEIGHT</v>
      </c>
      <c r="N1282">
        <v>4.25</v>
      </c>
      <c r="O1282" t="str">
        <f t="shared" si="39"/>
        <v>NORMAL</v>
      </c>
      <c r="P1282" t="s">
        <v>4680</v>
      </c>
      <c r="Q1282" t="s">
        <v>4680</v>
      </c>
      <c r="R1282" t="s">
        <v>4680</v>
      </c>
      <c r="S1282">
        <v>1</v>
      </c>
      <c r="T1282" t="s">
        <v>4680</v>
      </c>
    </row>
    <row r="1283" spans="1:20" x14ac:dyDescent="0.35">
      <c r="A1283" t="s">
        <v>2563</v>
      </c>
      <c r="B1283">
        <v>26.36</v>
      </c>
      <c r="C1283">
        <v>5.52</v>
      </c>
      <c r="D1283" t="s">
        <v>4680</v>
      </c>
      <c r="E1283" t="s">
        <v>4680</v>
      </c>
      <c r="F1283" t="s">
        <v>4680</v>
      </c>
      <c r="G1283" t="s">
        <v>4681</v>
      </c>
      <c r="H1283" t="s">
        <v>4680</v>
      </c>
      <c r="K1283" t="s">
        <v>2563</v>
      </c>
      <c r="L1283">
        <v>26.36</v>
      </c>
      <c r="M1283" t="str">
        <f t="shared" si="38"/>
        <v>OBESITY</v>
      </c>
      <c r="N1283">
        <v>5.52</v>
      </c>
      <c r="O1283" t="str">
        <f t="shared" si="39"/>
        <v>NORMAL</v>
      </c>
      <c r="P1283" t="s">
        <v>4680</v>
      </c>
      <c r="Q1283" t="s">
        <v>4680</v>
      </c>
      <c r="R1283" t="s">
        <v>4680</v>
      </c>
      <c r="S1283" t="s">
        <v>4681</v>
      </c>
      <c r="T1283" t="s">
        <v>4680</v>
      </c>
    </row>
    <row r="1284" spans="1:20" x14ac:dyDescent="0.35">
      <c r="A1284" t="s">
        <v>2565</v>
      </c>
      <c r="B1284">
        <v>45.32</v>
      </c>
      <c r="C1284">
        <v>6.53</v>
      </c>
      <c r="D1284" t="s">
        <v>4682</v>
      </c>
      <c r="E1284" t="s">
        <v>4680</v>
      </c>
      <c r="F1284" t="s">
        <v>4680</v>
      </c>
      <c r="G1284">
        <v>1</v>
      </c>
      <c r="H1284" t="s">
        <v>4680</v>
      </c>
      <c r="K1284" t="s">
        <v>2565</v>
      </c>
      <c r="L1284">
        <v>45.32</v>
      </c>
      <c r="M1284" t="str">
        <f t="shared" ref="M1284:M1347" si="40">IF(L1284&lt;=18.5,"Underweight",IF(L1284&lt;=24.9,"Normal",IF(L1284&gt;=29.9,"OVERWEIGHT","OBESITY")))</f>
        <v>OVERWEIGHT</v>
      </c>
      <c r="N1284">
        <v>6.53</v>
      </c>
      <c r="O1284" t="str">
        <f t="shared" ref="O1284:O1347" si="41">IF(N1284&lt;=5.7,"NORMAL",IF(N1284&lt;6.4,"PREDIABETES",IF(N1284&gt;=6.5,"DIABETES")))</f>
        <v>DIABETES</v>
      </c>
      <c r="P1284" t="s">
        <v>4682</v>
      </c>
      <c r="Q1284" t="s">
        <v>4680</v>
      </c>
      <c r="R1284" t="s">
        <v>4680</v>
      </c>
      <c r="S1284">
        <v>1</v>
      </c>
      <c r="T1284" t="s">
        <v>4680</v>
      </c>
    </row>
    <row r="1285" spans="1:20" x14ac:dyDescent="0.35">
      <c r="A1285" t="s">
        <v>2567</v>
      </c>
      <c r="B1285">
        <v>31.93</v>
      </c>
      <c r="C1285">
        <v>4.82</v>
      </c>
      <c r="D1285" t="s">
        <v>4682</v>
      </c>
      <c r="E1285" t="s">
        <v>4680</v>
      </c>
      <c r="F1285" t="s">
        <v>4680</v>
      </c>
      <c r="G1285">
        <v>1</v>
      </c>
      <c r="H1285" t="s">
        <v>4680</v>
      </c>
      <c r="K1285" t="s">
        <v>2567</v>
      </c>
      <c r="L1285">
        <v>31.93</v>
      </c>
      <c r="M1285" t="str">
        <f t="shared" si="40"/>
        <v>OVERWEIGHT</v>
      </c>
      <c r="N1285">
        <v>4.82</v>
      </c>
      <c r="O1285" t="str">
        <f t="shared" si="41"/>
        <v>NORMAL</v>
      </c>
      <c r="P1285" t="s">
        <v>4682</v>
      </c>
      <c r="Q1285" t="s">
        <v>4680</v>
      </c>
      <c r="R1285" t="s">
        <v>4680</v>
      </c>
      <c r="S1285">
        <v>1</v>
      </c>
      <c r="T1285" t="s">
        <v>4680</v>
      </c>
    </row>
    <row r="1286" spans="1:20" x14ac:dyDescent="0.35">
      <c r="A1286" t="s">
        <v>2569</v>
      </c>
      <c r="B1286">
        <v>36</v>
      </c>
      <c r="C1286">
        <v>11.94</v>
      </c>
      <c r="D1286" t="s">
        <v>4682</v>
      </c>
      <c r="E1286" t="s">
        <v>4680</v>
      </c>
      <c r="F1286" t="s">
        <v>4680</v>
      </c>
      <c r="G1286">
        <v>1</v>
      </c>
      <c r="H1286" t="s">
        <v>4680</v>
      </c>
      <c r="K1286" t="s">
        <v>2569</v>
      </c>
      <c r="L1286">
        <v>36</v>
      </c>
      <c r="M1286" t="str">
        <f t="shared" si="40"/>
        <v>OVERWEIGHT</v>
      </c>
      <c r="N1286">
        <v>11.94</v>
      </c>
      <c r="O1286" t="str">
        <f t="shared" si="41"/>
        <v>DIABETES</v>
      </c>
      <c r="P1286" t="s">
        <v>4682</v>
      </c>
      <c r="Q1286" t="s">
        <v>4680</v>
      </c>
      <c r="R1286" t="s">
        <v>4680</v>
      </c>
      <c r="S1286">
        <v>1</v>
      </c>
      <c r="T1286" t="s">
        <v>4680</v>
      </c>
    </row>
    <row r="1287" spans="1:20" x14ac:dyDescent="0.35">
      <c r="A1287" t="s">
        <v>2571</v>
      </c>
      <c r="B1287">
        <v>32</v>
      </c>
      <c r="C1287">
        <v>7.85</v>
      </c>
      <c r="D1287" t="s">
        <v>4682</v>
      </c>
      <c r="E1287" t="s">
        <v>4680</v>
      </c>
      <c r="F1287" t="s">
        <v>4680</v>
      </c>
      <c r="G1287">
        <v>1</v>
      </c>
      <c r="H1287" t="s">
        <v>4680</v>
      </c>
      <c r="K1287" t="s">
        <v>2571</v>
      </c>
      <c r="L1287">
        <v>32</v>
      </c>
      <c r="M1287" t="str">
        <f t="shared" si="40"/>
        <v>OVERWEIGHT</v>
      </c>
      <c r="N1287">
        <v>7.85</v>
      </c>
      <c r="O1287" t="str">
        <f t="shared" si="41"/>
        <v>DIABETES</v>
      </c>
      <c r="P1287" t="s">
        <v>4682</v>
      </c>
      <c r="Q1287" t="s">
        <v>4680</v>
      </c>
      <c r="R1287" t="s">
        <v>4680</v>
      </c>
      <c r="S1287">
        <v>1</v>
      </c>
      <c r="T1287" t="s">
        <v>4680</v>
      </c>
    </row>
    <row r="1288" spans="1:20" x14ac:dyDescent="0.35">
      <c r="A1288" t="s">
        <v>2573</v>
      </c>
      <c r="B1288">
        <v>29.37</v>
      </c>
      <c r="C1288">
        <v>8.01</v>
      </c>
      <c r="D1288" t="s">
        <v>4682</v>
      </c>
      <c r="E1288" t="s">
        <v>4680</v>
      </c>
      <c r="F1288" t="s">
        <v>4680</v>
      </c>
      <c r="G1288">
        <v>1</v>
      </c>
      <c r="H1288" t="s">
        <v>4680</v>
      </c>
      <c r="K1288" t="s">
        <v>2573</v>
      </c>
      <c r="L1288">
        <v>29.37</v>
      </c>
      <c r="M1288" t="str">
        <f t="shared" si="40"/>
        <v>OBESITY</v>
      </c>
      <c r="N1288">
        <v>8.01</v>
      </c>
      <c r="O1288" t="str">
        <f t="shared" si="41"/>
        <v>DIABETES</v>
      </c>
      <c r="P1288" t="s">
        <v>4682</v>
      </c>
      <c r="Q1288" t="s">
        <v>4680</v>
      </c>
      <c r="R1288" t="s">
        <v>4680</v>
      </c>
      <c r="S1288">
        <v>1</v>
      </c>
      <c r="T1288" t="s">
        <v>4680</v>
      </c>
    </row>
    <row r="1289" spans="1:20" x14ac:dyDescent="0.35">
      <c r="A1289" t="s">
        <v>2575</v>
      </c>
      <c r="B1289">
        <v>23.6</v>
      </c>
      <c r="C1289">
        <v>7.4</v>
      </c>
      <c r="D1289" t="s">
        <v>4682</v>
      </c>
      <c r="E1289" t="s">
        <v>4680</v>
      </c>
      <c r="F1289" t="s">
        <v>4680</v>
      </c>
      <c r="G1289">
        <v>1</v>
      </c>
      <c r="H1289" t="s">
        <v>4680</v>
      </c>
      <c r="K1289" t="s">
        <v>2575</v>
      </c>
      <c r="L1289">
        <v>23.6</v>
      </c>
      <c r="M1289" t="str">
        <f t="shared" si="40"/>
        <v>Normal</v>
      </c>
      <c r="N1289">
        <v>7.4</v>
      </c>
      <c r="O1289" t="str">
        <f t="shared" si="41"/>
        <v>DIABETES</v>
      </c>
      <c r="P1289" t="s">
        <v>4682</v>
      </c>
      <c r="Q1289" t="s">
        <v>4680</v>
      </c>
      <c r="R1289" t="s">
        <v>4680</v>
      </c>
      <c r="S1289">
        <v>1</v>
      </c>
      <c r="T1289" t="s">
        <v>4680</v>
      </c>
    </row>
    <row r="1290" spans="1:20" x14ac:dyDescent="0.35">
      <c r="A1290" t="s">
        <v>2577</v>
      </c>
      <c r="B1290">
        <v>33.155000000000001</v>
      </c>
      <c r="C1290">
        <v>8.3800000000000008</v>
      </c>
      <c r="D1290" t="s">
        <v>4682</v>
      </c>
      <c r="E1290" t="s">
        <v>4680</v>
      </c>
      <c r="F1290" t="s">
        <v>4680</v>
      </c>
      <c r="G1290" t="s">
        <v>4681</v>
      </c>
      <c r="H1290" t="s">
        <v>4680</v>
      </c>
      <c r="K1290" t="s">
        <v>2577</v>
      </c>
      <c r="L1290">
        <v>33.155000000000001</v>
      </c>
      <c r="M1290" t="str">
        <f t="shared" si="40"/>
        <v>OVERWEIGHT</v>
      </c>
      <c r="N1290">
        <v>8.3800000000000008</v>
      </c>
      <c r="O1290" t="str">
        <f t="shared" si="41"/>
        <v>DIABETES</v>
      </c>
      <c r="P1290" t="s">
        <v>4682</v>
      </c>
      <c r="Q1290" t="s">
        <v>4680</v>
      </c>
      <c r="R1290" t="s">
        <v>4680</v>
      </c>
      <c r="S1290" t="s">
        <v>4681</v>
      </c>
      <c r="T1290" t="s">
        <v>4680</v>
      </c>
    </row>
    <row r="1291" spans="1:20" x14ac:dyDescent="0.35">
      <c r="A1291" t="s">
        <v>2579</v>
      </c>
      <c r="B1291">
        <v>24.32</v>
      </c>
      <c r="C1291">
        <v>11.56</v>
      </c>
      <c r="D1291" t="s">
        <v>4682</v>
      </c>
      <c r="E1291" t="s">
        <v>4680</v>
      </c>
      <c r="F1291" t="s">
        <v>4680</v>
      </c>
      <c r="G1291">
        <v>1</v>
      </c>
      <c r="H1291" t="s">
        <v>4680</v>
      </c>
      <c r="K1291" t="s">
        <v>2579</v>
      </c>
      <c r="L1291">
        <v>24.32</v>
      </c>
      <c r="M1291" t="str">
        <f t="shared" si="40"/>
        <v>Normal</v>
      </c>
      <c r="N1291">
        <v>11.56</v>
      </c>
      <c r="O1291" t="str">
        <f t="shared" si="41"/>
        <v>DIABETES</v>
      </c>
      <c r="P1291" t="s">
        <v>4682</v>
      </c>
      <c r="Q1291" t="s">
        <v>4680</v>
      </c>
      <c r="R1291" t="s">
        <v>4680</v>
      </c>
      <c r="S1291">
        <v>1</v>
      </c>
      <c r="T1291" t="s">
        <v>4680</v>
      </c>
    </row>
    <row r="1292" spans="1:20" x14ac:dyDescent="0.35">
      <c r="A1292" t="s">
        <v>2581</v>
      </c>
      <c r="B1292">
        <v>36.299999999999997</v>
      </c>
      <c r="C1292">
        <v>4.6100000000000003</v>
      </c>
      <c r="D1292" t="s">
        <v>4680</v>
      </c>
      <c r="E1292" t="s">
        <v>4680</v>
      </c>
      <c r="F1292" t="s">
        <v>4680</v>
      </c>
      <c r="G1292" t="s">
        <v>4681</v>
      </c>
      <c r="H1292" t="s">
        <v>4680</v>
      </c>
      <c r="K1292" t="s">
        <v>2581</v>
      </c>
      <c r="L1292">
        <v>36.299999999999997</v>
      </c>
      <c r="M1292" t="str">
        <f t="shared" si="40"/>
        <v>OVERWEIGHT</v>
      </c>
      <c r="N1292">
        <v>4.6100000000000003</v>
      </c>
      <c r="O1292" t="str">
        <f t="shared" si="41"/>
        <v>NORMAL</v>
      </c>
      <c r="P1292" t="s">
        <v>4680</v>
      </c>
      <c r="Q1292" t="s">
        <v>4680</v>
      </c>
      <c r="R1292" t="s">
        <v>4680</v>
      </c>
      <c r="S1292" t="s">
        <v>4681</v>
      </c>
      <c r="T1292" t="s">
        <v>4680</v>
      </c>
    </row>
    <row r="1293" spans="1:20" x14ac:dyDescent="0.35">
      <c r="A1293" t="s">
        <v>2583</v>
      </c>
      <c r="B1293">
        <v>34.4</v>
      </c>
      <c r="C1293">
        <v>4.95</v>
      </c>
      <c r="D1293" t="s">
        <v>4680</v>
      </c>
      <c r="E1293" t="s">
        <v>4680</v>
      </c>
      <c r="F1293" t="s">
        <v>4683</v>
      </c>
      <c r="G1293">
        <v>1</v>
      </c>
      <c r="H1293" t="s">
        <v>4680</v>
      </c>
      <c r="K1293" t="s">
        <v>2583</v>
      </c>
      <c r="L1293">
        <v>34.4</v>
      </c>
      <c r="M1293" t="str">
        <f t="shared" si="40"/>
        <v>OVERWEIGHT</v>
      </c>
      <c r="N1293">
        <v>4.95</v>
      </c>
      <c r="O1293" t="str">
        <f t="shared" si="41"/>
        <v>NORMAL</v>
      </c>
      <c r="P1293" t="s">
        <v>4680</v>
      </c>
      <c r="Q1293" t="s">
        <v>4680</v>
      </c>
      <c r="R1293" t="s">
        <v>4683</v>
      </c>
      <c r="S1293">
        <v>1</v>
      </c>
      <c r="T1293" t="s">
        <v>4680</v>
      </c>
    </row>
    <row r="1294" spans="1:20" x14ac:dyDescent="0.35">
      <c r="A1294" t="s">
        <v>2585</v>
      </c>
      <c r="B1294">
        <v>30.9</v>
      </c>
      <c r="C1294">
        <v>5.04</v>
      </c>
      <c r="D1294" t="s">
        <v>4680</v>
      </c>
      <c r="E1294" t="s">
        <v>4680</v>
      </c>
      <c r="F1294" t="s">
        <v>4680</v>
      </c>
      <c r="G1294" t="s">
        <v>4681</v>
      </c>
      <c r="H1294" t="s">
        <v>4680</v>
      </c>
      <c r="K1294" t="s">
        <v>2585</v>
      </c>
      <c r="L1294">
        <v>30.9</v>
      </c>
      <c r="M1294" t="str">
        <f t="shared" si="40"/>
        <v>OVERWEIGHT</v>
      </c>
      <c r="N1294">
        <v>5.04</v>
      </c>
      <c r="O1294" t="str">
        <f t="shared" si="41"/>
        <v>NORMAL</v>
      </c>
      <c r="P1294" t="s">
        <v>4680</v>
      </c>
      <c r="Q1294" t="s">
        <v>4680</v>
      </c>
      <c r="R1294" t="s">
        <v>4680</v>
      </c>
      <c r="S1294" t="s">
        <v>4681</v>
      </c>
      <c r="T1294" t="s">
        <v>4680</v>
      </c>
    </row>
    <row r="1295" spans="1:20" x14ac:dyDescent="0.35">
      <c r="A1295" t="s">
        <v>2587</v>
      </c>
      <c r="B1295">
        <v>28.6</v>
      </c>
      <c r="C1295">
        <v>5.42</v>
      </c>
      <c r="D1295" t="s">
        <v>4680</v>
      </c>
      <c r="E1295" t="s">
        <v>4680</v>
      </c>
      <c r="F1295" t="s">
        <v>4680</v>
      </c>
      <c r="G1295" t="s">
        <v>4681</v>
      </c>
      <c r="H1295" t="s">
        <v>4680</v>
      </c>
      <c r="K1295" t="s">
        <v>2587</v>
      </c>
      <c r="L1295">
        <v>28.6</v>
      </c>
      <c r="M1295" t="str">
        <f t="shared" si="40"/>
        <v>OBESITY</v>
      </c>
      <c r="N1295">
        <v>5.42</v>
      </c>
      <c r="O1295" t="str">
        <f t="shared" si="41"/>
        <v>NORMAL</v>
      </c>
      <c r="P1295" t="s">
        <v>4680</v>
      </c>
      <c r="Q1295" t="s">
        <v>4680</v>
      </c>
      <c r="R1295" t="s">
        <v>4680</v>
      </c>
      <c r="S1295" t="s">
        <v>4681</v>
      </c>
      <c r="T1295" t="s">
        <v>4680</v>
      </c>
    </row>
    <row r="1296" spans="1:20" x14ac:dyDescent="0.35">
      <c r="A1296" t="s">
        <v>2589</v>
      </c>
      <c r="B1296">
        <v>27.83</v>
      </c>
      <c r="C1296">
        <v>5.39</v>
      </c>
      <c r="D1296" t="s">
        <v>4680</v>
      </c>
      <c r="E1296" t="s">
        <v>4680</v>
      </c>
      <c r="F1296" t="s">
        <v>4680</v>
      </c>
      <c r="G1296" t="s">
        <v>4681</v>
      </c>
      <c r="H1296" t="s">
        <v>4680</v>
      </c>
      <c r="K1296" t="s">
        <v>2589</v>
      </c>
      <c r="L1296">
        <v>27.83</v>
      </c>
      <c r="M1296" t="str">
        <f t="shared" si="40"/>
        <v>OBESITY</v>
      </c>
      <c r="N1296">
        <v>5.39</v>
      </c>
      <c r="O1296" t="str">
        <f t="shared" si="41"/>
        <v>NORMAL</v>
      </c>
      <c r="P1296" t="s">
        <v>4680</v>
      </c>
      <c r="Q1296" t="s">
        <v>4680</v>
      </c>
      <c r="R1296" t="s">
        <v>4680</v>
      </c>
      <c r="S1296" t="s">
        <v>4681</v>
      </c>
      <c r="T1296" t="s">
        <v>4680</v>
      </c>
    </row>
    <row r="1297" spans="1:20" x14ac:dyDescent="0.35">
      <c r="A1297" t="s">
        <v>2591</v>
      </c>
      <c r="B1297">
        <v>39.64</v>
      </c>
      <c r="C1297">
        <v>6</v>
      </c>
      <c r="D1297" t="s">
        <v>4680</v>
      </c>
      <c r="E1297" t="s">
        <v>4680</v>
      </c>
      <c r="F1297" t="s">
        <v>4683</v>
      </c>
      <c r="G1297">
        <v>1</v>
      </c>
      <c r="H1297" t="s">
        <v>4680</v>
      </c>
      <c r="K1297" t="s">
        <v>2591</v>
      </c>
      <c r="L1297">
        <v>39.64</v>
      </c>
      <c r="M1297" t="str">
        <f t="shared" si="40"/>
        <v>OVERWEIGHT</v>
      </c>
      <c r="N1297">
        <v>6</v>
      </c>
      <c r="O1297" t="str">
        <f t="shared" si="41"/>
        <v>PREDIABETES</v>
      </c>
      <c r="P1297" t="s">
        <v>4680</v>
      </c>
      <c r="Q1297" t="s">
        <v>4680</v>
      </c>
      <c r="R1297" t="s">
        <v>4683</v>
      </c>
      <c r="S1297">
        <v>1</v>
      </c>
      <c r="T1297" t="s">
        <v>4680</v>
      </c>
    </row>
    <row r="1298" spans="1:20" x14ac:dyDescent="0.35">
      <c r="A1298" t="s">
        <v>2593</v>
      </c>
      <c r="B1298">
        <v>38.479999999999997</v>
      </c>
      <c r="C1298">
        <v>6.02</v>
      </c>
      <c r="D1298" t="s">
        <v>4680</v>
      </c>
      <c r="E1298" t="s">
        <v>4680</v>
      </c>
      <c r="F1298" t="s">
        <v>4680</v>
      </c>
      <c r="G1298">
        <v>1</v>
      </c>
      <c r="H1298" t="s">
        <v>4680</v>
      </c>
      <c r="K1298" t="s">
        <v>2593</v>
      </c>
      <c r="L1298">
        <v>38.479999999999997</v>
      </c>
      <c r="M1298" t="str">
        <f t="shared" si="40"/>
        <v>OVERWEIGHT</v>
      </c>
      <c r="N1298">
        <v>6.02</v>
      </c>
      <c r="O1298" t="str">
        <f t="shared" si="41"/>
        <v>PREDIABETES</v>
      </c>
      <c r="P1298" t="s">
        <v>4680</v>
      </c>
      <c r="Q1298" t="s">
        <v>4680</v>
      </c>
      <c r="R1298" t="s">
        <v>4680</v>
      </c>
      <c r="S1298">
        <v>1</v>
      </c>
      <c r="T1298" t="s">
        <v>4680</v>
      </c>
    </row>
    <row r="1299" spans="1:20" x14ac:dyDescent="0.35">
      <c r="A1299" t="s">
        <v>2595</v>
      </c>
      <c r="B1299">
        <v>36.200000000000003</v>
      </c>
      <c r="C1299">
        <v>4.62</v>
      </c>
      <c r="D1299" t="s">
        <v>4680</v>
      </c>
      <c r="E1299" t="s">
        <v>4680</v>
      </c>
      <c r="F1299" t="s">
        <v>4680</v>
      </c>
      <c r="G1299">
        <v>2</v>
      </c>
      <c r="H1299" t="s">
        <v>4680</v>
      </c>
      <c r="K1299" t="s">
        <v>2595</v>
      </c>
      <c r="L1299">
        <v>36.200000000000003</v>
      </c>
      <c r="M1299" t="str">
        <f t="shared" si="40"/>
        <v>OVERWEIGHT</v>
      </c>
      <c r="N1299">
        <v>4.62</v>
      </c>
      <c r="O1299" t="str">
        <f t="shared" si="41"/>
        <v>NORMAL</v>
      </c>
      <c r="P1299" t="s">
        <v>4680</v>
      </c>
      <c r="Q1299" t="s">
        <v>4680</v>
      </c>
      <c r="R1299" t="s">
        <v>4680</v>
      </c>
      <c r="S1299">
        <v>2</v>
      </c>
      <c r="T1299" t="s">
        <v>4680</v>
      </c>
    </row>
    <row r="1300" spans="1:20" x14ac:dyDescent="0.35">
      <c r="A1300" t="s">
        <v>2597</v>
      </c>
      <c r="B1300">
        <v>27.13</v>
      </c>
      <c r="C1300">
        <v>5.59</v>
      </c>
      <c r="D1300" t="s">
        <v>4680</v>
      </c>
      <c r="E1300" t="s">
        <v>4680</v>
      </c>
      <c r="F1300" t="s">
        <v>4680</v>
      </c>
      <c r="G1300">
        <v>1</v>
      </c>
      <c r="H1300" t="s">
        <v>4680</v>
      </c>
      <c r="K1300" t="s">
        <v>2597</v>
      </c>
      <c r="L1300">
        <v>27.13</v>
      </c>
      <c r="M1300" t="str">
        <f t="shared" si="40"/>
        <v>OBESITY</v>
      </c>
      <c r="N1300">
        <v>5.59</v>
      </c>
      <c r="O1300" t="str">
        <f t="shared" si="41"/>
        <v>NORMAL</v>
      </c>
      <c r="P1300" t="s">
        <v>4680</v>
      </c>
      <c r="Q1300" t="s">
        <v>4680</v>
      </c>
      <c r="R1300" t="s">
        <v>4680</v>
      </c>
      <c r="S1300">
        <v>1</v>
      </c>
      <c r="T1300" t="s">
        <v>4680</v>
      </c>
    </row>
    <row r="1301" spans="1:20" x14ac:dyDescent="0.35">
      <c r="A1301" t="s">
        <v>2599</v>
      </c>
      <c r="B1301">
        <v>20.75</v>
      </c>
      <c r="C1301">
        <v>5.18</v>
      </c>
      <c r="D1301" t="s">
        <v>4682</v>
      </c>
      <c r="E1301" t="s">
        <v>4680</v>
      </c>
      <c r="F1301" t="s">
        <v>4680</v>
      </c>
      <c r="G1301">
        <v>2</v>
      </c>
      <c r="H1301" t="s">
        <v>4680</v>
      </c>
      <c r="K1301" t="s">
        <v>2599</v>
      </c>
      <c r="L1301">
        <v>20.75</v>
      </c>
      <c r="M1301" t="str">
        <f t="shared" si="40"/>
        <v>Normal</v>
      </c>
      <c r="N1301">
        <v>5.18</v>
      </c>
      <c r="O1301" t="str">
        <f t="shared" si="41"/>
        <v>NORMAL</v>
      </c>
      <c r="P1301" t="s">
        <v>4682</v>
      </c>
      <c r="Q1301" t="s">
        <v>4680</v>
      </c>
      <c r="R1301" t="s">
        <v>4680</v>
      </c>
      <c r="S1301">
        <v>2</v>
      </c>
      <c r="T1301" t="s">
        <v>4680</v>
      </c>
    </row>
    <row r="1302" spans="1:20" x14ac:dyDescent="0.35">
      <c r="A1302" t="s">
        <v>2601</v>
      </c>
      <c r="B1302">
        <v>26.6</v>
      </c>
      <c r="C1302">
        <v>6.29</v>
      </c>
      <c r="D1302" t="s">
        <v>4680</v>
      </c>
      <c r="E1302" t="s">
        <v>4680</v>
      </c>
      <c r="F1302" t="s">
        <v>4680</v>
      </c>
      <c r="G1302">
        <v>2</v>
      </c>
      <c r="H1302" t="s">
        <v>4680</v>
      </c>
      <c r="K1302" t="s">
        <v>2601</v>
      </c>
      <c r="L1302">
        <v>26.6</v>
      </c>
      <c r="M1302" t="str">
        <f t="shared" si="40"/>
        <v>OBESITY</v>
      </c>
      <c r="N1302">
        <v>6.29</v>
      </c>
      <c r="O1302" t="str">
        <f t="shared" si="41"/>
        <v>PREDIABETES</v>
      </c>
      <c r="P1302" t="s">
        <v>4680</v>
      </c>
      <c r="Q1302" t="s">
        <v>4680</v>
      </c>
      <c r="R1302" t="s">
        <v>4680</v>
      </c>
      <c r="S1302">
        <v>2</v>
      </c>
      <c r="T1302" t="s">
        <v>4680</v>
      </c>
    </row>
    <row r="1303" spans="1:20" x14ac:dyDescent="0.35">
      <c r="A1303" t="s">
        <v>2603</v>
      </c>
      <c r="B1303">
        <v>25.3</v>
      </c>
      <c r="C1303">
        <v>4.49</v>
      </c>
      <c r="D1303" t="s">
        <v>4680</v>
      </c>
      <c r="E1303" t="s">
        <v>4680</v>
      </c>
      <c r="F1303" t="s">
        <v>4680</v>
      </c>
      <c r="G1303">
        <v>2</v>
      </c>
      <c r="H1303" t="s">
        <v>4680</v>
      </c>
      <c r="K1303" t="s">
        <v>2603</v>
      </c>
      <c r="L1303">
        <v>25.3</v>
      </c>
      <c r="M1303" t="str">
        <f t="shared" si="40"/>
        <v>OBESITY</v>
      </c>
      <c r="N1303">
        <v>4.49</v>
      </c>
      <c r="O1303" t="str">
        <f t="shared" si="41"/>
        <v>NORMAL</v>
      </c>
      <c r="P1303" t="s">
        <v>4680</v>
      </c>
      <c r="Q1303" t="s">
        <v>4680</v>
      </c>
      <c r="R1303" t="s">
        <v>4680</v>
      </c>
      <c r="S1303">
        <v>2</v>
      </c>
      <c r="T1303" t="s">
        <v>4680</v>
      </c>
    </row>
    <row r="1304" spans="1:20" x14ac:dyDescent="0.35">
      <c r="A1304" t="s">
        <v>2605</v>
      </c>
      <c r="B1304">
        <v>18.84</v>
      </c>
      <c r="C1304">
        <v>11.82</v>
      </c>
      <c r="D1304" t="s">
        <v>4682</v>
      </c>
      <c r="E1304" t="s">
        <v>4680</v>
      </c>
      <c r="F1304" t="s">
        <v>4683</v>
      </c>
      <c r="G1304">
        <v>1</v>
      </c>
      <c r="H1304" t="s">
        <v>4680</v>
      </c>
      <c r="K1304" t="s">
        <v>2605</v>
      </c>
      <c r="L1304">
        <v>18.84</v>
      </c>
      <c r="M1304" t="str">
        <f t="shared" si="40"/>
        <v>Normal</v>
      </c>
      <c r="N1304">
        <v>11.82</v>
      </c>
      <c r="O1304" t="str">
        <f t="shared" si="41"/>
        <v>DIABETES</v>
      </c>
      <c r="P1304" t="s">
        <v>4682</v>
      </c>
      <c r="Q1304" t="s">
        <v>4680</v>
      </c>
      <c r="R1304" t="s">
        <v>4683</v>
      </c>
      <c r="S1304">
        <v>1</v>
      </c>
      <c r="T1304" t="s">
        <v>4680</v>
      </c>
    </row>
    <row r="1305" spans="1:20" x14ac:dyDescent="0.35">
      <c r="A1305" t="s">
        <v>2607</v>
      </c>
      <c r="B1305">
        <v>19.57</v>
      </c>
      <c r="C1305">
        <v>7.41</v>
      </c>
      <c r="D1305" t="s">
        <v>4682</v>
      </c>
      <c r="E1305" t="s">
        <v>4680</v>
      </c>
      <c r="F1305" t="s">
        <v>4680</v>
      </c>
      <c r="G1305">
        <v>1</v>
      </c>
      <c r="H1305" t="s">
        <v>4680</v>
      </c>
      <c r="K1305" t="s">
        <v>2607</v>
      </c>
      <c r="L1305">
        <v>19.57</v>
      </c>
      <c r="M1305" t="str">
        <f t="shared" si="40"/>
        <v>Normal</v>
      </c>
      <c r="N1305">
        <v>7.41</v>
      </c>
      <c r="O1305" t="str">
        <f t="shared" si="41"/>
        <v>DIABETES</v>
      </c>
      <c r="P1305" t="s">
        <v>4682</v>
      </c>
      <c r="Q1305" t="s">
        <v>4680</v>
      </c>
      <c r="R1305" t="s">
        <v>4680</v>
      </c>
      <c r="S1305">
        <v>1</v>
      </c>
      <c r="T1305" t="s">
        <v>4680</v>
      </c>
    </row>
    <row r="1306" spans="1:20" x14ac:dyDescent="0.35">
      <c r="A1306" t="s">
        <v>2609</v>
      </c>
      <c r="B1306">
        <v>30.495000000000001</v>
      </c>
      <c r="C1306">
        <v>5.97</v>
      </c>
      <c r="D1306" t="s">
        <v>4680</v>
      </c>
      <c r="E1306" t="s">
        <v>4680</v>
      </c>
      <c r="F1306" t="s">
        <v>4680</v>
      </c>
      <c r="G1306" t="s">
        <v>4681</v>
      </c>
      <c r="H1306" t="s">
        <v>4680</v>
      </c>
      <c r="K1306" t="s">
        <v>2609</v>
      </c>
      <c r="L1306">
        <v>30.495000000000001</v>
      </c>
      <c r="M1306" t="str">
        <f t="shared" si="40"/>
        <v>OVERWEIGHT</v>
      </c>
      <c r="N1306">
        <v>5.97</v>
      </c>
      <c r="O1306" t="str">
        <f t="shared" si="41"/>
        <v>PREDIABETES</v>
      </c>
      <c r="P1306" t="s">
        <v>4680</v>
      </c>
      <c r="Q1306" t="s">
        <v>4680</v>
      </c>
      <c r="R1306" t="s">
        <v>4680</v>
      </c>
      <c r="S1306" t="s">
        <v>4681</v>
      </c>
      <c r="T1306" t="s">
        <v>4680</v>
      </c>
    </row>
    <row r="1307" spans="1:20" x14ac:dyDescent="0.35">
      <c r="A1307" t="s">
        <v>2611</v>
      </c>
      <c r="B1307">
        <v>30.114999999999998</v>
      </c>
      <c r="C1307">
        <v>5.74</v>
      </c>
      <c r="D1307" t="s">
        <v>4680</v>
      </c>
      <c r="E1307" t="s">
        <v>4680</v>
      </c>
      <c r="F1307" t="s">
        <v>4683</v>
      </c>
      <c r="G1307">
        <v>1</v>
      </c>
      <c r="H1307" t="s">
        <v>4680</v>
      </c>
      <c r="K1307" t="s">
        <v>2611</v>
      </c>
      <c r="L1307">
        <v>30.114999999999998</v>
      </c>
      <c r="M1307" t="str">
        <f t="shared" si="40"/>
        <v>OVERWEIGHT</v>
      </c>
      <c r="N1307">
        <v>5.74</v>
      </c>
      <c r="O1307" t="str">
        <f t="shared" si="41"/>
        <v>PREDIABETES</v>
      </c>
      <c r="P1307" t="s">
        <v>4680</v>
      </c>
      <c r="Q1307" t="s">
        <v>4680</v>
      </c>
      <c r="R1307" t="s">
        <v>4683</v>
      </c>
      <c r="S1307">
        <v>1</v>
      </c>
      <c r="T1307" t="s">
        <v>4680</v>
      </c>
    </row>
    <row r="1308" spans="1:20" x14ac:dyDescent="0.35">
      <c r="A1308" t="s">
        <v>2613</v>
      </c>
      <c r="B1308">
        <v>24.78</v>
      </c>
      <c r="C1308">
        <v>9.85</v>
      </c>
      <c r="D1308" t="s">
        <v>4680</v>
      </c>
      <c r="E1308" t="s">
        <v>4680</v>
      </c>
      <c r="F1308" t="s">
        <v>4680</v>
      </c>
      <c r="G1308" t="s">
        <v>4681</v>
      </c>
      <c r="H1308" t="s">
        <v>4680</v>
      </c>
      <c r="K1308" t="s">
        <v>2613</v>
      </c>
      <c r="L1308">
        <v>24.78</v>
      </c>
      <c r="M1308" t="str">
        <f t="shared" si="40"/>
        <v>Normal</v>
      </c>
      <c r="N1308">
        <v>9.85</v>
      </c>
      <c r="O1308" t="str">
        <f t="shared" si="41"/>
        <v>DIABETES</v>
      </c>
      <c r="P1308" t="s">
        <v>4680</v>
      </c>
      <c r="Q1308" t="s">
        <v>4680</v>
      </c>
      <c r="R1308" t="s">
        <v>4680</v>
      </c>
      <c r="S1308" t="s">
        <v>4681</v>
      </c>
      <c r="T1308" t="s">
        <v>4680</v>
      </c>
    </row>
    <row r="1309" spans="1:20" x14ac:dyDescent="0.35">
      <c r="A1309" t="s">
        <v>2615</v>
      </c>
      <c r="B1309">
        <v>24.77</v>
      </c>
      <c r="C1309">
        <v>7.59</v>
      </c>
      <c r="D1309" t="s">
        <v>4680</v>
      </c>
      <c r="E1309" t="s">
        <v>4680</v>
      </c>
      <c r="F1309" t="s">
        <v>4680</v>
      </c>
      <c r="G1309" t="s">
        <v>4681</v>
      </c>
      <c r="H1309" t="s">
        <v>4680</v>
      </c>
      <c r="K1309" t="s">
        <v>2615</v>
      </c>
      <c r="L1309">
        <v>24.77</v>
      </c>
      <c r="M1309" t="str">
        <f t="shared" si="40"/>
        <v>Normal</v>
      </c>
      <c r="N1309">
        <v>7.59</v>
      </c>
      <c r="O1309" t="str">
        <f t="shared" si="41"/>
        <v>DIABETES</v>
      </c>
      <c r="P1309" t="s">
        <v>4680</v>
      </c>
      <c r="Q1309" t="s">
        <v>4680</v>
      </c>
      <c r="R1309" t="s">
        <v>4680</v>
      </c>
      <c r="S1309" t="s">
        <v>4681</v>
      </c>
      <c r="T1309" t="s">
        <v>4680</v>
      </c>
    </row>
    <row r="1310" spans="1:20" x14ac:dyDescent="0.35">
      <c r="A1310" t="s">
        <v>2617</v>
      </c>
      <c r="B1310">
        <v>16.579999999999998</v>
      </c>
      <c r="C1310">
        <v>6.98</v>
      </c>
      <c r="D1310" t="s">
        <v>4682</v>
      </c>
      <c r="E1310" t="s">
        <v>4680</v>
      </c>
      <c r="F1310" t="s">
        <v>4683</v>
      </c>
      <c r="G1310">
        <v>1</v>
      </c>
      <c r="H1310" t="s">
        <v>4680</v>
      </c>
      <c r="K1310" t="s">
        <v>2617</v>
      </c>
      <c r="L1310">
        <v>16.579999999999998</v>
      </c>
      <c r="M1310" t="str">
        <f t="shared" si="40"/>
        <v>Underweight</v>
      </c>
      <c r="N1310">
        <v>6.98</v>
      </c>
      <c r="O1310" t="str">
        <f t="shared" si="41"/>
        <v>DIABETES</v>
      </c>
      <c r="P1310" t="s">
        <v>4682</v>
      </c>
      <c r="Q1310" t="s">
        <v>4680</v>
      </c>
      <c r="R1310" t="s">
        <v>4683</v>
      </c>
      <c r="S1310">
        <v>1</v>
      </c>
      <c r="T1310" t="s">
        <v>4680</v>
      </c>
    </row>
    <row r="1311" spans="1:20" x14ac:dyDescent="0.35">
      <c r="A1311" t="s">
        <v>2619</v>
      </c>
      <c r="B1311">
        <v>38.17</v>
      </c>
      <c r="C1311">
        <v>4.7300000000000004</v>
      </c>
      <c r="D1311" t="s">
        <v>4682</v>
      </c>
      <c r="E1311" t="s">
        <v>4680</v>
      </c>
      <c r="F1311" t="s">
        <v>4680</v>
      </c>
      <c r="G1311" t="s">
        <v>4681</v>
      </c>
      <c r="H1311" t="s">
        <v>4680</v>
      </c>
      <c r="K1311" t="s">
        <v>2619</v>
      </c>
      <c r="L1311">
        <v>38.17</v>
      </c>
      <c r="M1311" t="str">
        <f t="shared" si="40"/>
        <v>OVERWEIGHT</v>
      </c>
      <c r="N1311">
        <v>4.7300000000000004</v>
      </c>
      <c r="O1311" t="str">
        <f t="shared" si="41"/>
        <v>NORMAL</v>
      </c>
      <c r="P1311" t="s">
        <v>4682</v>
      </c>
      <c r="Q1311" t="s">
        <v>4680</v>
      </c>
      <c r="R1311" t="s">
        <v>4680</v>
      </c>
      <c r="S1311" t="s">
        <v>4681</v>
      </c>
      <c r="T1311" t="s">
        <v>4680</v>
      </c>
    </row>
    <row r="1312" spans="1:20" x14ac:dyDescent="0.35">
      <c r="A1312" t="s">
        <v>2621</v>
      </c>
      <c r="B1312">
        <v>39.424999999999997</v>
      </c>
      <c r="C1312">
        <v>4.76</v>
      </c>
      <c r="D1312" t="s">
        <v>4682</v>
      </c>
      <c r="E1312" t="s">
        <v>4680</v>
      </c>
      <c r="F1312" t="s">
        <v>4680</v>
      </c>
      <c r="G1312" t="s">
        <v>4681</v>
      </c>
      <c r="H1312" t="s">
        <v>4680</v>
      </c>
      <c r="K1312" t="s">
        <v>2621</v>
      </c>
      <c r="L1312">
        <v>39.424999999999997</v>
      </c>
      <c r="M1312" t="str">
        <f t="shared" si="40"/>
        <v>OVERWEIGHT</v>
      </c>
      <c r="N1312">
        <v>4.76</v>
      </c>
      <c r="O1312" t="str">
        <f t="shared" si="41"/>
        <v>NORMAL</v>
      </c>
      <c r="P1312" t="s">
        <v>4682</v>
      </c>
      <c r="Q1312" t="s">
        <v>4680</v>
      </c>
      <c r="R1312" t="s">
        <v>4680</v>
      </c>
      <c r="S1312" t="s">
        <v>4681</v>
      </c>
      <c r="T1312" t="s">
        <v>4680</v>
      </c>
    </row>
    <row r="1313" spans="1:20" x14ac:dyDescent="0.35">
      <c r="A1313" t="s">
        <v>2623</v>
      </c>
      <c r="B1313">
        <v>33.44</v>
      </c>
      <c r="C1313">
        <v>6.24</v>
      </c>
      <c r="D1313" t="s">
        <v>4682</v>
      </c>
      <c r="E1313" t="s">
        <v>4680</v>
      </c>
      <c r="F1313" t="s">
        <v>4680</v>
      </c>
      <c r="G1313" t="s">
        <v>4681</v>
      </c>
      <c r="H1313" t="s">
        <v>4680</v>
      </c>
      <c r="K1313" t="s">
        <v>2623</v>
      </c>
      <c r="L1313">
        <v>33.44</v>
      </c>
      <c r="M1313" t="str">
        <f t="shared" si="40"/>
        <v>OVERWEIGHT</v>
      </c>
      <c r="N1313">
        <v>6.24</v>
      </c>
      <c r="O1313" t="str">
        <f t="shared" si="41"/>
        <v>PREDIABETES</v>
      </c>
      <c r="P1313" t="s">
        <v>4682</v>
      </c>
      <c r="Q1313" t="s">
        <v>4680</v>
      </c>
      <c r="R1313" t="s">
        <v>4680</v>
      </c>
      <c r="S1313" t="s">
        <v>4681</v>
      </c>
      <c r="T1313" t="s">
        <v>4680</v>
      </c>
    </row>
    <row r="1314" spans="1:20" x14ac:dyDescent="0.35">
      <c r="A1314" t="s">
        <v>2625</v>
      </c>
      <c r="B1314">
        <v>33.344999999999999</v>
      </c>
      <c r="C1314">
        <v>5.44</v>
      </c>
      <c r="D1314" t="s">
        <v>4682</v>
      </c>
      <c r="E1314" t="s">
        <v>4680</v>
      </c>
      <c r="F1314" t="s">
        <v>4680</v>
      </c>
      <c r="G1314" t="s">
        <v>4681</v>
      </c>
      <c r="H1314" t="s">
        <v>4680</v>
      </c>
      <c r="K1314" t="s">
        <v>2625</v>
      </c>
      <c r="L1314">
        <v>33.344999999999999</v>
      </c>
      <c r="M1314" t="str">
        <f t="shared" si="40"/>
        <v>OVERWEIGHT</v>
      </c>
      <c r="N1314">
        <v>5.44</v>
      </c>
      <c r="O1314" t="str">
        <f t="shared" si="41"/>
        <v>NORMAL</v>
      </c>
      <c r="P1314" t="s">
        <v>4682</v>
      </c>
      <c r="Q1314" t="s">
        <v>4680</v>
      </c>
      <c r="R1314" t="s">
        <v>4680</v>
      </c>
      <c r="S1314" t="s">
        <v>4681</v>
      </c>
      <c r="T1314" t="s">
        <v>4680</v>
      </c>
    </row>
    <row r="1315" spans="1:20" x14ac:dyDescent="0.35">
      <c r="A1315" t="s">
        <v>2627</v>
      </c>
      <c r="B1315">
        <v>38.79</v>
      </c>
      <c r="C1315">
        <v>5.08</v>
      </c>
      <c r="D1315" t="s">
        <v>4680</v>
      </c>
      <c r="E1315" t="s">
        <v>4680</v>
      </c>
      <c r="F1315" t="s">
        <v>4683</v>
      </c>
      <c r="G1315">
        <v>1</v>
      </c>
      <c r="H1315" t="s">
        <v>4680</v>
      </c>
      <c r="K1315" t="s">
        <v>2627</v>
      </c>
      <c r="L1315">
        <v>38.79</v>
      </c>
      <c r="M1315" t="str">
        <f t="shared" si="40"/>
        <v>OVERWEIGHT</v>
      </c>
      <c r="N1315">
        <v>5.08</v>
      </c>
      <c r="O1315" t="str">
        <f t="shared" si="41"/>
        <v>NORMAL</v>
      </c>
      <c r="P1315" t="s">
        <v>4680</v>
      </c>
      <c r="Q1315" t="s">
        <v>4680</v>
      </c>
      <c r="R1315" t="s">
        <v>4683</v>
      </c>
      <c r="S1315">
        <v>1</v>
      </c>
      <c r="T1315" t="s">
        <v>4680</v>
      </c>
    </row>
    <row r="1316" spans="1:20" x14ac:dyDescent="0.35">
      <c r="A1316" t="s">
        <v>2629</v>
      </c>
      <c r="B1316">
        <v>30.684999999999999</v>
      </c>
      <c r="C1316">
        <v>4.87</v>
      </c>
      <c r="D1316" t="s">
        <v>4680</v>
      </c>
      <c r="E1316" t="s">
        <v>4680</v>
      </c>
      <c r="F1316" t="s">
        <v>4683</v>
      </c>
      <c r="G1316">
        <v>1</v>
      </c>
      <c r="H1316" t="s">
        <v>4680</v>
      </c>
      <c r="K1316" t="s">
        <v>2629</v>
      </c>
      <c r="L1316">
        <v>30.684999999999999</v>
      </c>
      <c r="M1316" t="str">
        <f t="shared" si="40"/>
        <v>OVERWEIGHT</v>
      </c>
      <c r="N1316">
        <v>4.87</v>
      </c>
      <c r="O1316" t="str">
        <f t="shared" si="41"/>
        <v>NORMAL</v>
      </c>
      <c r="P1316" t="s">
        <v>4680</v>
      </c>
      <c r="Q1316" t="s">
        <v>4680</v>
      </c>
      <c r="R1316" t="s">
        <v>4683</v>
      </c>
      <c r="S1316">
        <v>1</v>
      </c>
      <c r="T1316" t="s">
        <v>4680</v>
      </c>
    </row>
    <row r="1317" spans="1:20" x14ac:dyDescent="0.35">
      <c r="A1317" t="s">
        <v>2631</v>
      </c>
      <c r="B1317">
        <v>22.135000000000002</v>
      </c>
      <c r="C1317">
        <v>8.17</v>
      </c>
      <c r="D1317" t="s">
        <v>4680</v>
      </c>
      <c r="E1317" t="s">
        <v>4680</v>
      </c>
      <c r="F1317" t="s">
        <v>4680</v>
      </c>
      <c r="G1317" t="s">
        <v>4681</v>
      </c>
      <c r="H1317" t="s">
        <v>4680</v>
      </c>
      <c r="K1317" t="s">
        <v>2631</v>
      </c>
      <c r="L1317">
        <v>22.135000000000002</v>
      </c>
      <c r="M1317" t="str">
        <f t="shared" si="40"/>
        <v>Normal</v>
      </c>
      <c r="N1317">
        <v>8.17</v>
      </c>
      <c r="O1317" t="str">
        <f t="shared" si="41"/>
        <v>DIABETES</v>
      </c>
      <c r="P1317" t="s">
        <v>4680</v>
      </c>
      <c r="Q1317" t="s">
        <v>4680</v>
      </c>
      <c r="R1317" t="s">
        <v>4680</v>
      </c>
      <c r="S1317" t="s">
        <v>4681</v>
      </c>
      <c r="T1317" t="s">
        <v>4680</v>
      </c>
    </row>
    <row r="1318" spans="1:20" x14ac:dyDescent="0.35">
      <c r="A1318" t="s">
        <v>2633</v>
      </c>
      <c r="B1318">
        <v>33.33</v>
      </c>
      <c r="C1318">
        <v>7.61</v>
      </c>
      <c r="D1318" t="s">
        <v>4680</v>
      </c>
      <c r="E1318" t="s">
        <v>4680</v>
      </c>
      <c r="F1318" t="s">
        <v>4680</v>
      </c>
      <c r="G1318" t="s">
        <v>4681</v>
      </c>
      <c r="H1318" t="s">
        <v>4680</v>
      </c>
      <c r="K1318" t="s">
        <v>2633</v>
      </c>
      <c r="L1318">
        <v>33.33</v>
      </c>
      <c r="M1318" t="str">
        <f t="shared" si="40"/>
        <v>OVERWEIGHT</v>
      </c>
      <c r="N1318">
        <v>7.61</v>
      </c>
      <c r="O1318" t="str">
        <f t="shared" si="41"/>
        <v>DIABETES</v>
      </c>
      <c r="P1318" t="s">
        <v>4680</v>
      </c>
      <c r="Q1318" t="s">
        <v>4680</v>
      </c>
      <c r="R1318" t="s">
        <v>4680</v>
      </c>
      <c r="S1318" t="s">
        <v>4681</v>
      </c>
      <c r="T1318" t="s">
        <v>4680</v>
      </c>
    </row>
    <row r="1319" spans="1:20" x14ac:dyDescent="0.35">
      <c r="A1319" t="s">
        <v>2635</v>
      </c>
      <c r="B1319">
        <v>31.13</v>
      </c>
      <c r="C1319">
        <v>10.1</v>
      </c>
      <c r="D1319" t="s">
        <v>4680</v>
      </c>
      <c r="E1319" t="s">
        <v>4680</v>
      </c>
      <c r="F1319" t="s">
        <v>4680</v>
      </c>
      <c r="G1319" t="s">
        <v>4681</v>
      </c>
      <c r="H1319" t="s">
        <v>4680</v>
      </c>
      <c r="K1319" t="s">
        <v>2635</v>
      </c>
      <c r="L1319">
        <v>31.13</v>
      </c>
      <c r="M1319" t="str">
        <f t="shared" si="40"/>
        <v>OVERWEIGHT</v>
      </c>
      <c r="N1319">
        <v>10.1</v>
      </c>
      <c r="O1319" t="str">
        <f t="shared" si="41"/>
        <v>DIABETES</v>
      </c>
      <c r="P1319" t="s">
        <v>4680</v>
      </c>
      <c r="Q1319" t="s">
        <v>4680</v>
      </c>
      <c r="R1319" t="s">
        <v>4680</v>
      </c>
      <c r="S1319" t="s">
        <v>4681</v>
      </c>
      <c r="T1319" t="s">
        <v>4680</v>
      </c>
    </row>
    <row r="1320" spans="1:20" x14ac:dyDescent="0.35">
      <c r="A1320" t="s">
        <v>2637</v>
      </c>
      <c r="B1320">
        <v>28.9</v>
      </c>
      <c r="C1320">
        <v>11.24</v>
      </c>
      <c r="D1320" t="s">
        <v>4680</v>
      </c>
      <c r="E1320" t="s">
        <v>4680</v>
      </c>
      <c r="F1320" t="s">
        <v>4680</v>
      </c>
      <c r="G1320" t="s">
        <v>4681</v>
      </c>
      <c r="H1320" t="s">
        <v>4680</v>
      </c>
      <c r="K1320" t="s">
        <v>2637</v>
      </c>
      <c r="L1320">
        <v>28.9</v>
      </c>
      <c r="M1320" t="str">
        <f t="shared" si="40"/>
        <v>OBESITY</v>
      </c>
      <c r="N1320">
        <v>11.24</v>
      </c>
      <c r="O1320" t="str">
        <f t="shared" si="41"/>
        <v>DIABETES</v>
      </c>
      <c r="P1320" t="s">
        <v>4680</v>
      </c>
      <c r="Q1320" t="s">
        <v>4680</v>
      </c>
      <c r="R1320" t="s">
        <v>4680</v>
      </c>
      <c r="S1320" t="s">
        <v>4681</v>
      </c>
      <c r="T1320" t="s">
        <v>4680</v>
      </c>
    </row>
    <row r="1321" spans="1:20" x14ac:dyDescent="0.35">
      <c r="A1321" t="s">
        <v>2639</v>
      </c>
      <c r="B1321">
        <v>43.31</v>
      </c>
      <c r="C1321">
        <v>6.1</v>
      </c>
      <c r="D1321" t="s">
        <v>4682</v>
      </c>
      <c r="E1321" t="s">
        <v>4682</v>
      </c>
      <c r="F1321" t="s">
        <v>4680</v>
      </c>
      <c r="G1321">
        <v>1</v>
      </c>
      <c r="H1321" t="s">
        <v>4680</v>
      </c>
      <c r="K1321" t="s">
        <v>2639</v>
      </c>
      <c r="L1321">
        <v>43.31</v>
      </c>
      <c r="M1321" t="str">
        <f t="shared" si="40"/>
        <v>OVERWEIGHT</v>
      </c>
      <c r="N1321">
        <v>6.1</v>
      </c>
      <c r="O1321" t="str">
        <f t="shared" si="41"/>
        <v>PREDIABETES</v>
      </c>
      <c r="P1321" t="s">
        <v>4682</v>
      </c>
      <c r="Q1321" t="s">
        <v>4682</v>
      </c>
      <c r="R1321" t="s">
        <v>4680</v>
      </c>
      <c r="S1321">
        <v>1</v>
      </c>
      <c r="T1321" t="s">
        <v>4680</v>
      </c>
    </row>
    <row r="1322" spans="1:20" x14ac:dyDescent="0.35">
      <c r="A1322" t="s">
        <v>2641</v>
      </c>
      <c r="B1322">
        <v>22.8</v>
      </c>
      <c r="C1322">
        <v>6.98</v>
      </c>
      <c r="D1322" t="s">
        <v>4680</v>
      </c>
      <c r="E1322" t="s">
        <v>4680</v>
      </c>
      <c r="F1322" t="s">
        <v>4680</v>
      </c>
      <c r="G1322" t="s">
        <v>4681</v>
      </c>
      <c r="H1322" t="s">
        <v>4680</v>
      </c>
      <c r="K1322" t="s">
        <v>2641</v>
      </c>
      <c r="L1322">
        <v>22.8</v>
      </c>
      <c r="M1322" t="str">
        <f t="shared" si="40"/>
        <v>Normal</v>
      </c>
      <c r="N1322">
        <v>6.98</v>
      </c>
      <c r="O1322" t="str">
        <f t="shared" si="41"/>
        <v>DIABETES</v>
      </c>
      <c r="P1322" t="s">
        <v>4680</v>
      </c>
      <c r="Q1322" t="s">
        <v>4680</v>
      </c>
      <c r="R1322" t="s">
        <v>4680</v>
      </c>
      <c r="S1322" t="s">
        <v>4681</v>
      </c>
      <c r="T1322" t="s">
        <v>4680</v>
      </c>
    </row>
    <row r="1323" spans="1:20" x14ac:dyDescent="0.35">
      <c r="A1323" t="s">
        <v>2643</v>
      </c>
      <c r="B1323">
        <v>19.09</v>
      </c>
      <c r="C1323">
        <v>4</v>
      </c>
      <c r="D1323" t="s">
        <v>4682</v>
      </c>
      <c r="E1323" t="s">
        <v>4680</v>
      </c>
      <c r="F1323" t="s">
        <v>4680</v>
      </c>
      <c r="G1323">
        <v>1</v>
      </c>
      <c r="H1323" t="s">
        <v>4680</v>
      </c>
      <c r="K1323" t="s">
        <v>2643</v>
      </c>
      <c r="L1323">
        <v>19.09</v>
      </c>
      <c r="M1323" t="str">
        <f t="shared" si="40"/>
        <v>Normal</v>
      </c>
      <c r="N1323">
        <v>4</v>
      </c>
      <c r="O1323" t="str">
        <f t="shared" si="41"/>
        <v>NORMAL</v>
      </c>
      <c r="P1323" t="s">
        <v>4682</v>
      </c>
      <c r="Q1323" t="s">
        <v>4680</v>
      </c>
      <c r="R1323" t="s">
        <v>4680</v>
      </c>
      <c r="S1323">
        <v>1</v>
      </c>
      <c r="T1323" t="s">
        <v>4680</v>
      </c>
    </row>
    <row r="1324" spans="1:20" x14ac:dyDescent="0.35">
      <c r="A1324" t="s">
        <v>2645</v>
      </c>
      <c r="B1324">
        <v>23.37</v>
      </c>
      <c r="C1324">
        <v>4.2300000000000004</v>
      </c>
      <c r="D1324" t="s">
        <v>4680</v>
      </c>
      <c r="E1324" t="s">
        <v>4680</v>
      </c>
      <c r="F1324" t="s">
        <v>4680</v>
      </c>
      <c r="G1324" t="s">
        <v>4681</v>
      </c>
      <c r="H1324" t="s">
        <v>4680</v>
      </c>
      <c r="K1324" t="s">
        <v>2645</v>
      </c>
      <c r="L1324">
        <v>23.37</v>
      </c>
      <c r="M1324" t="str">
        <f t="shared" si="40"/>
        <v>Normal</v>
      </c>
      <c r="N1324">
        <v>4.2300000000000004</v>
      </c>
      <c r="O1324" t="str">
        <f t="shared" si="41"/>
        <v>NORMAL</v>
      </c>
      <c r="P1324" t="s">
        <v>4680</v>
      </c>
      <c r="Q1324" t="s">
        <v>4680</v>
      </c>
      <c r="R1324" t="s">
        <v>4680</v>
      </c>
      <c r="S1324" t="s">
        <v>4681</v>
      </c>
      <c r="T1324" t="s">
        <v>4680</v>
      </c>
    </row>
    <row r="1325" spans="1:20" x14ac:dyDescent="0.35">
      <c r="A1325" t="s">
        <v>2647</v>
      </c>
      <c r="B1325">
        <v>33.44</v>
      </c>
      <c r="C1325">
        <v>4.72</v>
      </c>
      <c r="D1325" t="s">
        <v>4682</v>
      </c>
      <c r="E1325" t="s">
        <v>4680</v>
      </c>
      <c r="F1325" t="s">
        <v>4680</v>
      </c>
      <c r="G1325" t="s">
        <v>4681</v>
      </c>
      <c r="H1325" t="s">
        <v>4680</v>
      </c>
      <c r="K1325" t="s">
        <v>2647</v>
      </c>
      <c r="L1325">
        <v>33.44</v>
      </c>
      <c r="M1325" t="str">
        <f t="shared" si="40"/>
        <v>OVERWEIGHT</v>
      </c>
      <c r="N1325">
        <v>4.72</v>
      </c>
      <c r="O1325" t="str">
        <f t="shared" si="41"/>
        <v>NORMAL</v>
      </c>
      <c r="P1325" t="s">
        <v>4682</v>
      </c>
      <c r="Q1325" t="s">
        <v>4680</v>
      </c>
      <c r="R1325" t="s">
        <v>4680</v>
      </c>
      <c r="S1325" t="s">
        <v>4681</v>
      </c>
      <c r="T1325" t="s">
        <v>4680</v>
      </c>
    </row>
    <row r="1326" spans="1:20" x14ac:dyDescent="0.35">
      <c r="A1326" t="s">
        <v>2649</v>
      </c>
      <c r="B1326">
        <v>28.05</v>
      </c>
      <c r="C1326">
        <v>5.63</v>
      </c>
      <c r="D1326" t="s">
        <v>4682</v>
      </c>
      <c r="E1326" t="s">
        <v>4680</v>
      </c>
      <c r="F1326" t="s">
        <v>4680</v>
      </c>
      <c r="G1326" t="s">
        <v>4681</v>
      </c>
      <c r="H1326" t="s">
        <v>4680</v>
      </c>
      <c r="K1326" t="s">
        <v>2649</v>
      </c>
      <c r="L1326">
        <v>28.05</v>
      </c>
      <c r="M1326" t="str">
        <f t="shared" si="40"/>
        <v>OBESITY</v>
      </c>
      <c r="N1326">
        <v>5.63</v>
      </c>
      <c r="O1326" t="str">
        <f t="shared" si="41"/>
        <v>NORMAL</v>
      </c>
      <c r="P1326" t="s">
        <v>4682</v>
      </c>
      <c r="Q1326" t="s">
        <v>4680</v>
      </c>
      <c r="R1326" t="s">
        <v>4680</v>
      </c>
      <c r="S1326" t="s">
        <v>4681</v>
      </c>
      <c r="T1326" t="s">
        <v>4680</v>
      </c>
    </row>
    <row r="1327" spans="1:20" x14ac:dyDescent="0.35">
      <c r="A1327" t="s">
        <v>2651</v>
      </c>
      <c r="B1327">
        <v>27.72</v>
      </c>
      <c r="C1327">
        <v>5.83</v>
      </c>
      <c r="D1327" t="s">
        <v>4682</v>
      </c>
      <c r="E1327" t="s">
        <v>4680</v>
      </c>
      <c r="F1327" t="s">
        <v>4680</v>
      </c>
      <c r="G1327" t="s">
        <v>4681</v>
      </c>
      <c r="H1327" t="s">
        <v>4680</v>
      </c>
      <c r="K1327" t="s">
        <v>2651</v>
      </c>
      <c r="L1327">
        <v>27.72</v>
      </c>
      <c r="M1327" t="str">
        <f t="shared" si="40"/>
        <v>OBESITY</v>
      </c>
      <c r="N1327">
        <v>5.83</v>
      </c>
      <c r="O1327" t="str">
        <f t="shared" si="41"/>
        <v>PREDIABETES</v>
      </c>
      <c r="P1327" t="s">
        <v>4682</v>
      </c>
      <c r="Q1327" t="s">
        <v>4680</v>
      </c>
      <c r="R1327" t="s">
        <v>4680</v>
      </c>
      <c r="S1327" t="s">
        <v>4681</v>
      </c>
      <c r="T1327" t="s">
        <v>4680</v>
      </c>
    </row>
    <row r="1328" spans="1:20" x14ac:dyDescent="0.35">
      <c r="A1328" t="s">
        <v>2653</v>
      </c>
      <c r="B1328">
        <v>29.81</v>
      </c>
      <c r="C1328">
        <v>9.23</v>
      </c>
      <c r="D1328" t="s">
        <v>4680</v>
      </c>
      <c r="E1328" t="s">
        <v>4680</v>
      </c>
      <c r="F1328" t="s">
        <v>4680</v>
      </c>
      <c r="G1328" t="s">
        <v>4681</v>
      </c>
      <c r="H1328" t="s">
        <v>4680</v>
      </c>
      <c r="K1328" t="s">
        <v>2653</v>
      </c>
      <c r="L1328">
        <v>29.81</v>
      </c>
      <c r="M1328" t="str">
        <f t="shared" si="40"/>
        <v>OBESITY</v>
      </c>
      <c r="N1328">
        <v>9.23</v>
      </c>
      <c r="O1328" t="str">
        <f t="shared" si="41"/>
        <v>DIABETES</v>
      </c>
      <c r="P1328" t="s">
        <v>4680</v>
      </c>
      <c r="Q1328" t="s">
        <v>4680</v>
      </c>
      <c r="R1328" t="s">
        <v>4680</v>
      </c>
      <c r="S1328" t="s">
        <v>4681</v>
      </c>
      <c r="T1328" t="s">
        <v>4680</v>
      </c>
    </row>
    <row r="1329" spans="1:20" x14ac:dyDescent="0.35">
      <c r="A1329" t="s">
        <v>2655</v>
      </c>
      <c r="B1329">
        <v>23.98</v>
      </c>
      <c r="C1329">
        <v>9.89</v>
      </c>
      <c r="D1329" t="s">
        <v>4680</v>
      </c>
      <c r="E1329" t="s">
        <v>4680</v>
      </c>
      <c r="F1329" t="s">
        <v>4680</v>
      </c>
      <c r="G1329" t="s">
        <v>4681</v>
      </c>
      <c r="H1329" t="s">
        <v>4680</v>
      </c>
      <c r="K1329" t="s">
        <v>2655</v>
      </c>
      <c r="L1329">
        <v>23.98</v>
      </c>
      <c r="M1329" t="str">
        <f t="shared" si="40"/>
        <v>Normal</v>
      </c>
      <c r="N1329">
        <v>9.89</v>
      </c>
      <c r="O1329" t="str">
        <f t="shared" si="41"/>
        <v>DIABETES</v>
      </c>
      <c r="P1329" t="s">
        <v>4680</v>
      </c>
      <c r="Q1329" t="s">
        <v>4680</v>
      </c>
      <c r="R1329" t="s">
        <v>4680</v>
      </c>
      <c r="S1329" t="s">
        <v>4681</v>
      </c>
      <c r="T1329" t="s">
        <v>4680</v>
      </c>
    </row>
    <row r="1330" spans="1:20" x14ac:dyDescent="0.35">
      <c r="A1330" t="s">
        <v>2657</v>
      </c>
      <c r="B1330">
        <v>17.34</v>
      </c>
      <c r="C1330">
        <v>12</v>
      </c>
      <c r="D1330" t="s">
        <v>4680</v>
      </c>
      <c r="E1330" t="s">
        <v>4680</v>
      </c>
      <c r="F1330" t="s">
        <v>4680</v>
      </c>
      <c r="G1330" t="s">
        <v>4681</v>
      </c>
      <c r="H1330" t="s">
        <v>4680</v>
      </c>
      <c r="K1330" t="s">
        <v>2657</v>
      </c>
      <c r="L1330">
        <v>17.34</v>
      </c>
      <c r="M1330" t="str">
        <f t="shared" si="40"/>
        <v>Underweight</v>
      </c>
      <c r="N1330">
        <v>12</v>
      </c>
      <c r="O1330" t="str">
        <f t="shared" si="41"/>
        <v>DIABETES</v>
      </c>
      <c r="P1330" t="s">
        <v>4680</v>
      </c>
      <c r="Q1330" t="s">
        <v>4680</v>
      </c>
      <c r="R1330" t="s">
        <v>4680</v>
      </c>
      <c r="S1330" t="s">
        <v>4681</v>
      </c>
      <c r="T1330" t="s">
        <v>4680</v>
      </c>
    </row>
    <row r="1331" spans="1:20" x14ac:dyDescent="0.35">
      <c r="A1331" t="s">
        <v>2659</v>
      </c>
      <c r="B1331">
        <v>40.39</v>
      </c>
      <c r="C1331">
        <v>4.24</v>
      </c>
      <c r="D1331" t="s">
        <v>4682</v>
      </c>
      <c r="E1331" t="s">
        <v>4680</v>
      </c>
      <c r="F1331" t="s">
        <v>4683</v>
      </c>
      <c r="G1331">
        <v>1</v>
      </c>
      <c r="H1331" t="s">
        <v>4680</v>
      </c>
      <c r="K1331" t="s">
        <v>2659</v>
      </c>
      <c r="L1331">
        <v>40.39</v>
      </c>
      <c r="M1331" t="str">
        <f t="shared" si="40"/>
        <v>OVERWEIGHT</v>
      </c>
      <c r="N1331">
        <v>4.24</v>
      </c>
      <c r="O1331" t="str">
        <f t="shared" si="41"/>
        <v>NORMAL</v>
      </c>
      <c r="P1331" t="s">
        <v>4682</v>
      </c>
      <c r="Q1331" t="s">
        <v>4680</v>
      </c>
      <c r="R1331" t="s">
        <v>4683</v>
      </c>
      <c r="S1331">
        <v>1</v>
      </c>
      <c r="T1331" t="s">
        <v>4680</v>
      </c>
    </row>
    <row r="1332" spans="1:20" x14ac:dyDescent="0.35">
      <c r="A1332" t="s">
        <v>2661</v>
      </c>
      <c r="B1332">
        <v>25.96</v>
      </c>
      <c r="C1332">
        <v>4.68</v>
      </c>
      <c r="D1332" t="s">
        <v>4682</v>
      </c>
      <c r="E1332" t="s">
        <v>4680</v>
      </c>
      <c r="F1332" t="s">
        <v>4683</v>
      </c>
      <c r="G1332">
        <v>1</v>
      </c>
      <c r="H1332" t="s">
        <v>4680</v>
      </c>
      <c r="K1332" t="s">
        <v>2661</v>
      </c>
      <c r="L1332">
        <v>25.96</v>
      </c>
      <c r="M1332" t="str">
        <f t="shared" si="40"/>
        <v>OBESITY</v>
      </c>
      <c r="N1332">
        <v>4.68</v>
      </c>
      <c r="O1332" t="str">
        <f t="shared" si="41"/>
        <v>NORMAL</v>
      </c>
      <c r="P1332" t="s">
        <v>4682</v>
      </c>
      <c r="Q1332" t="s">
        <v>4680</v>
      </c>
      <c r="R1332" t="s">
        <v>4683</v>
      </c>
      <c r="S1332">
        <v>1</v>
      </c>
      <c r="T1332" t="s">
        <v>4680</v>
      </c>
    </row>
    <row r="1333" spans="1:20" x14ac:dyDescent="0.35">
      <c r="A1333" t="s">
        <v>2663</v>
      </c>
      <c r="B1333">
        <v>17.68</v>
      </c>
      <c r="C1333">
        <v>8.57</v>
      </c>
      <c r="D1333" t="s">
        <v>4682</v>
      </c>
      <c r="E1333" t="s">
        <v>4680</v>
      </c>
      <c r="F1333" t="s">
        <v>4683</v>
      </c>
      <c r="G1333">
        <v>1</v>
      </c>
      <c r="H1333" t="s">
        <v>4680</v>
      </c>
      <c r="K1333" t="s">
        <v>2663</v>
      </c>
      <c r="L1333">
        <v>17.68</v>
      </c>
      <c r="M1333" t="str">
        <f t="shared" si="40"/>
        <v>Underweight</v>
      </c>
      <c r="N1333">
        <v>8.57</v>
      </c>
      <c r="O1333" t="str">
        <f t="shared" si="41"/>
        <v>DIABETES</v>
      </c>
      <c r="P1333" t="s">
        <v>4682</v>
      </c>
      <c r="Q1333" t="s">
        <v>4680</v>
      </c>
      <c r="R1333" t="s">
        <v>4683</v>
      </c>
      <c r="S1333">
        <v>1</v>
      </c>
      <c r="T1333" t="s">
        <v>4680</v>
      </c>
    </row>
    <row r="1334" spans="1:20" x14ac:dyDescent="0.35">
      <c r="A1334" t="s">
        <v>2665</v>
      </c>
      <c r="B1334">
        <v>30.875</v>
      </c>
      <c r="C1334">
        <v>4.0999999999999996</v>
      </c>
      <c r="D1334" t="s">
        <v>4680</v>
      </c>
      <c r="E1334" t="s">
        <v>4680</v>
      </c>
      <c r="F1334" t="s">
        <v>4680</v>
      </c>
      <c r="G1334" t="s">
        <v>4681</v>
      </c>
      <c r="H1334" t="s">
        <v>4680</v>
      </c>
      <c r="K1334" t="s">
        <v>2665</v>
      </c>
      <c r="L1334">
        <v>30.875</v>
      </c>
      <c r="M1334" t="str">
        <f t="shared" si="40"/>
        <v>OVERWEIGHT</v>
      </c>
      <c r="N1334">
        <v>4.0999999999999996</v>
      </c>
      <c r="O1334" t="str">
        <f t="shared" si="41"/>
        <v>NORMAL</v>
      </c>
      <c r="P1334" t="s">
        <v>4680</v>
      </c>
      <c r="Q1334" t="s">
        <v>4680</v>
      </c>
      <c r="R1334" t="s">
        <v>4680</v>
      </c>
      <c r="S1334" t="s">
        <v>4681</v>
      </c>
      <c r="T1334" t="s">
        <v>4680</v>
      </c>
    </row>
    <row r="1335" spans="1:20" x14ac:dyDescent="0.35">
      <c r="A1335" t="s">
        <v>2667</v>
      </c>
      <c r="B1335">
        <v>30.81</v>
      </c>
      <c r="C1335">
        <v>4.49</v>
      </c>
      <c r="D1335" t="s">
        <v>4680</v>
      </c>
      <c r="E1335" t="s">
        <v>4680</v>
      </c>
      <c r="F1335" t="s">
        <v>4680</v>
      </c>
      <c r="G1335" t="s">
        <v>4681</v>
      </c>
      <c r="H1335" t="s">
        <v>4680</v>
      </c>
      <c r="K1335" t="s">
        <v>2667</v>
      </c>
      <c r="L1335">
        <v>30.81</v>
      </c>
      <c r="M1335" t="str">
        <f t="shared" si="40"/>
        <v>OVERWEIGHT</v>
      </c>
      <c r="N1335">
        <v>4.49</v>
      </c>
      <c r="O1335" t="str">
        <f t="shared" si="41"/>
        <v>NORMAL</v>
      </c>
      <c r="P1335" t="s">
        <v>4680</v>
      </c>
      <c r="Q1335" t="s">
        <v>4680</v>
      </c>
      <c r="R1335" t="s">
        <v>4680</v>
      </c>
      <c r="S1335" t="s">
        <v>4681</v>
      </c>
      <c r="T1335" t="s">
        <v>4680</v>
      </c>
    </row>
    <row r="1336" spans="1:20" x14ac:dyDescent="0.35">
      <c r="A1336" t="s">
        <v>2669</v>
      </c>
      <c r="B1336">
        <v>36.85</v>
      </c>
      <c r="C1336">
        <v>8.8000000000000007</v>
      </c>
      <c r="D1336" t="s">
        <v>4680</v>
      </c>
      <c r="E1336" t="s">
        <v>4680</v>
      </c>
      <c r="F1336" t="s">
        <v>4680</v>
      </c>
      <c r="G1336">
        <v>2</v>
      </c>
      <c r="H1336" t="s">
        <v>4680</v>
      </c>
      <c r="K1336" t="s">
        <v>2669</v>
      </c>
      <c r="L1336">
        <v>36.85</v>
      </c>
      <c r="M1336" t="str">
        <f t="shared" si="40"/>
        <v>OVERWEIGHT</v>
      </c>
      <c r="N1336">
        <v>8.8000000000000007</v>
      </c>
      <c r="O1336" t="str">
        <f t="shared" si="41"/>
        <v>DIABETES</v>
      </c>
      <c r="P1336" t="s">
        <v>4680</v>
      </c>
      <c r="Q1336" t="s">
        <v>4680</v>
      </c>
      <c r="R1336" t="s">
        <v>4680</v>
      </c>
      <c r="S1336">
        <v>2</v>
      </c>
      <c r="T1336" t="s">
        <v>4680</v>
      </c>
    </row>
    <row r="1337" spans="1:20" x14ac:dyDescent="0.35">
      <c r="A1337" t="s">
        <v>2671</v>
      </c>
      <c r="B1337">
        <v>35.86</v>
      </c>
      <c r="C1337">
        <v>7.93</v>
      </c>
      <c r="D1337" t="s">
        <v>4680</v>
      </c>
      <c r="E1337" t="s">
        <v>4680</v>
      </c>
      <c r="F1337" t="s">
        <v>4680</v>
      </c>
      <c r="G1337">
        <v>2</v>
      </c>
      <c r="H1337" t="s">
        <v>4680</v>
      </c>
      <c r="K1337" t="s">
        <v>2671</v>
      </c>
      <c r="L1337">
        <v>35.86</v>
      </c>
      <c r="M1337" t="str">
        <f t="shared" si="40"/>
        <v>OVERWEIGHT</v>
      </c>
      <c r="N1337">
        <v>7.93</v>
      </c>
      <c r="O1337" t="str">
        <f t="shared" si="41"/>
        <v>DIABETES</v>
      </c>
      <c r="P1337" t="s">
        <v>4680</v>
      </c>
      <c r="Q1337" t="s">
        <v>4680</v>
      </c>
      <c r="R1337" t="s">
        <v>4680</v>
      </c>
      <c r="S1337">
        <v>2</v>
      </c>
      <c r="T1337" t="s">
        <v>4680</v>
      </c>
    </row>
    <row r="1338" spans="1:20" x14ac:dyDescent="0.35">
      <c r="A1338" t="s">
        <v>2673</v>
      </c>
      <c r="B1338">
        <v>30.3</v>
      </c>
      <c r="C1338">
        <v>9.4499999999999993</v>
      </c>
      <c r="D1338" t="s">
        <v>4680</v>
      </c>
      <c r="E1338" t="s">
        <v>4680</v>
      </c>
      <c r="F1338" t="s">
        <v>4680</v>
      </c>
      <c r="G1338">
        <v>2</v>
      </c>
      <c r="H1338" t="s">
        <v>4680</v>
      </c>
      <c r="K1338" t="s">
        <v>2673</v>
      </c>
      <c r="L1338">
        <v>30.3</v>
      </c>
      <c r="M1338" t="str">
        <f t="shared" si="40"/>
        <v>OVERWEIGHT</v>
      </c>
      <c r="N1338">
        <v>9.4499999999999993</v>
      </c>
      <c r="O1338" t="str">
        <f t="shared" si="41"/>
        <v>DIABETES</v>
      </c>
      <c r="P1338" t="s">
        <v>4680</v>
      </c>
      <c r="Q1338" t="s">
        <v>4680</v>
      </c>
      <c r="R1338" t="s">
        <v>4680</v>
      </c>
      <c r="S1338">
        <v>2</v>
      </c>
      <c r="T1338" t="s">
        <v>4680</v>
      </c>
    </row>
    <row r="1339" spans="1:20" x14ac:dyDescent="0.35">
      <c r="A1339" t="s">
        <v>2675</v>
      </c>
      <c r="B1339">
        <v>32.015000000000001</v>
      </c>
      <c r="C1339">
        <v>7.67</v>
      </c>
      <c r="D1339" t="s">
        <v>4680</v>
      </c>
      <c r="E1339" t="s">
        <v>4680</v>
      </c>
      <c r="F1339" t="s">
        <v>4680</v>
      </c>
      <c r="G1339" t="s">
        <v>4681</v>
      </c>
      <c r="H1339" t="s">
        <v>4680</v>
      </c>
      <c r="K1339" t="s">
        <v>2675</v>
      </c>
      <c r="L1339">
        <v>32.015000000000001</v>
      </c>
      <c r="M1339" t="str">
        <f t="shared" si="40"/>
        <v>OVERWEIGHT</v>
      </c>
      <c r="N1339">
        <v>7.67</v>
      </c>
      <c r="O1339" t="str">
        <f t="shared" si="41"/>
        <v>DIABETES</v>
      </c>
      <c r="P1339" t="s">
        <v>4680</v>
      </c>
      <c r="Q1339" t="s">
        <v>4680</v>
      </c>
      <c r="R1339" t="s">
        <v>4680</v>
      </c>
      <c r="S1339" t="s">
        <v>4681</v>
      </c>
      <c r="T1339" t="s">
        <v>4680</v>
      </c>
    </row>
    <row r="1340" spans="1:20" x14ac:dyDescent="0.35">
      <c r="A1340" t="s">
        <v>2677</v>
      </c>
      <c r="B1340">
        <v>25.06</v>
      </c>
      <c r="C1340">
        <v>10.53</v>
      </c>
      <c r="D1340" t="s">
        <v>4680</v>
      </c>
      <c r="E1340" t="s">
        <v>4680</v>
      </c>
      <c r="F1340" t="s">
        <v>4680</v>
      </c>
      <c r="G1340">
        <v>2</v>
      </c>
      <c r="H1340" t="s">
        <v>4680</v>
      </c>
      <c r="K1340" t="s">
        <v>2677</v>
      </c>
      <c r="L1340">
        <v>25.06</v>
      </c>
      <c r="M1340" t="str">
        <f t="shared" si="40"/>
        <v>OBESITY</v>
      </c>
      <c r="N1340">
        <v>10.53</v>
      </c>
      <c r="O1340" t="str">
        <f t="shared" si="41"/>
        <v>DIABETES</v>
      </c>
      <c r="P1340" t="s">
        <v>4680</v>
      </c>
      <c r="Q1340" t="s">
        <v>4680</v>
      </c>
      <c r="R1340" t="s">
        <v>4680</v>
      </c>
      <c r="S1340">
        <v>2</v>
      </c>
      <c r="T1340" t="s">
        <v>4680</v>
      </c>
    </row>
    <row r="1341" spans="1:20" x14ac:dyDescent="0.35">
      <c r="A1341" t="s">
        <v>2679</v>
      </c>
      <c r="B1341">
        <v>18.829999999999998</v>
      </c>
      <c r="C1341">
        <v>10.08</v>
      </c>
      <c r="D1341" t="s">
        <v>4682</v>
      </c>
      <c r="E1341" t="s">
        <v>4680</v>
      </c>
      <c r="F1341" t="s">
        <v>4680</v>
      </c>
      <c r="G1341" t="s">
        <v>4681</v>
      </c>
      <c r="H1341" t="s">
        <v>4680</v>
      </c>
      <c r="K1341" t="s">
        <v>2679</v>
      </c>
      <c r="L1341">
        <v>18.829999999999998</v>
      </c>
      <c r="M1341" t="str">
        <f t="shared" si="40"/>
        <v>Normal</v>
      </c>
      <c r="N1341">
        <v>10.08</v>
      </c>
      <c r="O1341" t="str">
        <f t="shared" si="41"/>
        <v>DIABETES</v>
      </c>
      <c r="P1341" t="s">
        <v>4682</v>
      </c>
      <c r="Q1341" t="s">
        <v>4680</v>
      </c>
      <c r="R1341" t="s">
        <v>4680</v>
      </c>
      <c r="S1341" t="s">
        <v>4681</v>
      </c>
      <c r="T1341" t="s">
        <v>4680</v>
      </c>
    </row>
    <row r="1342" spans="1:20" x14ac:dyDescent="0.35">
      <c r="A1342" t="s">
        <v>2681</v>
      </c>
      <c r="B1342">
        <v>47.52</v>
      </c>
      <c r="C1342">
        <v>11.39</v>
      </c>
      <c r="D1342" t="s">
        <v>4682</v>
      </c>
      <c r="E1342" t="s">
        <v>4680</v>
      </c>
      <c r="F1342" t="s">
        <v>4680</v>
      </c>
      <c r="G1342">
        <v>1</v>
      </c>
      <c r="H1342" t="s">
        <v>4680</v>
      </c>
      <c r="K1342" t="s">
        <v>2681</v>
      </c>
      <c r="L1342">
        <v>47.52</v>
      </c>
      <c r="M1342" t="str">
        <f t="shared" si="40"/>
        <v>OVERWEIGHT</v>
      </c>
      <c r="N1342">
        <v>11.39</v>
      </c>
      <c r="O1342" t="str">
        <f t="shared" si="41"/>
        <v>DIABETES</v>
      </c>
      <c r="P1342" t="s">
        <v>4682</v>
      </c>
      <c r="Q1342" t="s">
        <v>4680</v>
      </c>
      <c r="R1342" t="s">
        <v>4680</v>
      </c>
      <c r="S1342">
        <v>1</v>
      </c>
      <c r="T1342" t="s">
        <v>4680</v>
      </c>
    </row>
    <row r="1343" spans="1:20" x14ac:dyDescent="0.35">
      <c r="A1343" t="s">
        <v>2683</v>
      </c>
      <c r="B1343">
        <v>37.82</v>
      </c>
      <c r="C1343">
        <v>6.36</v>
      </c>
      <c r="D1343" t="s">
        <v>4680</v>
      </c>
      <c r="E1343" t="s">
        <v>4680</v>
      </c>
      <c r="F1343" t="s">
        <v>4680</v>
      </c>
      <c r="G1343" t="s">
        <v>4681</v>
      </c>
      <c r="H1343" t="s">
        <v>4680</v>
      </c>
      <c r="K1343" t="s">
        <v>2683</v>
      </c>
      <c r="L1343">
        <v>37.82</v>
      </c>
      <c r="M1343" t="str">
        <f t="shared" si="40"/>
        <v>OVERWEIGHT</v>
      </c>
      <c r="N1343">
        <v>6.36</v>
      </c>
      <c r="O1343" t="str">
        <f t="shared" si="41"/>
        <v>PREDIABETES</v>
      </c>
      <c r="P1343" t="s">
        <v>4680</v>
      </c>
      <c r="Q1343" t="s">
        <v>4680</v>
      </c>
      <c r="R1343" t="s">
        <v>4680</v>
      </c>
      <c r="S1343" t="s">
        <v>4681</v>
      </c>
      <c r="T1343" t="s">
        <v>4680</v>
      </c>
    </row>
    <row r="1344" spans="1:20" x14ac:dyDescent="0.35">
      <c r="A1344" t="s">
        <v>2685</v>
      </c>
      <c r="B1344">
        <v>44.16</v>
      </c>
      <c r="C1344">
        <v>5.31</v>
      </c>
      <c r="D1344" t="s">
        <v>4682</v>
      </c>
      <c r="E1344" t="s">
        <v>4680</v>
      </c>
      <c r="F1344" t="s">
        <v>4680</v>
      </c>
      <c r="G1344" t="s">
        <v>4681</v>
      </c>
      <c r="H1344" t="s">
        <v>4680</v>
      </c>
      <c r="K1344" t="s">
        <v>2685</v>
      </c>
      <c r="L1344">
        <v>44.16</v>
      </c>
      <c r="M1344" t="str">
        <f t="shared" si="40"/>
        <v>OVERWEIGHT</v>
      </c>
      <c r="N1344">
        <v>5.31</v>
      </c>
      <c r="O1344" t="str">
        <f t="shared" si="41"/>
        <v>NORMAL</v>
      </c>
      <c r="P1344" t="s">
        <v>4682</v>
      </c>
      <c r="Q1344" t="s">
        <v>4680</v>
      </c>
      <c r="R1344" t="s">
        <v>4680</v>
      </c>
      <c r="S1344" t="s">
        <v>4681</v>
      </c>
      <c r="T1344" t="s">
        <v>4680</v>
      </c>
    </row>
    <row r="1345" spans="1:20" x14ac:dyDescent="0.35">
      <c r="A1345" t="s">
        <v>2687</v>
      </c>
      <c r="B1345">
        <v>37.049999999999997</v>
      </c>
      <c r="C1345">
        <v>4.74</v>
      </c>
      <c r="D1345" t="s">
        <v>4680</v>
      </c>
      <c r="E1345" t="s">
        <v>4680</v>
      </c>
      <c r="F1345" t="s">
        <v>4683</v>
      </c>
      <c r="G1345">
        <v>1</v>
      </c>
      <c r="H1345" t="s">
        <v>4680</v>
      </c>
      <c r="K1345" t="s">
        <v>2687</v>
      </c>
      <c r="L1345">
        <v>37.049999999999997</v>
      </c>
      <c r="M1345" t="str">
        <f t="shared" si="40"/>
        <v>OVERWEIGHT</v>
      </c>
      <c r="N1345">
        <v>4.74</v>
      </c>
      <c r="O1345" t="str">
        <f t="shared" si="41"/>
        <v>NORMAL</v>
      </c>
      <c r="P1345" t="s">
        <v>4680</v>
      </c>
      <c r="Q1345" t="s">
        <v>4680</v>
      </c>
      <c r="R1345" t="s">
        <v>4683</v>
      </c>
      <c r="S1345">
        <v>1</v>
      </c>
      <c r="T1345" t="s">
        <v>4680</v>
      </c>
    </row>
    <row r="1346" spans="1:20" x14ac:dyDescent="0.35">
      <c r="A1346" t="s">
        <v>2689</v>
      </c>
      <c r="B1346">
        <v>18.66</v>
      </c>
      <c r="C1346">
        <v>11.35</v>
      </c>
      <c r="D1346" t="s">
        <v>4680</v>
      </c>
      <c r="E1346" t="s">
        <v>4680</v>
      </c>
      <c r="F1346" t="s">
        <v>4680</v>
      </c>
      <c r="G1346" t="s">
        <v>4681</v>
      </c>
      <c r="H1346" t="s">
        <v>4680</v>
      </c>
      <c r="K1346" t="s">
        <v>2689</v>
      </c>
      <c r="L1346">
        <v>18.66</v>
      </c>
      <c r="M1346" t="str">
        <f t="shared" si="40"/>
        <v>Normal</v>
      </c>
      <c r="N1346">
        <v>11.35</v>
      </c>
      <c r="O1346" t="str">
        <f t="shared" si="41"/>
        <v>DIABETES</v>
      </c>
      <c r="P1346" t="s">
        <v>4680</v>
      </c>
      <c r="Q1346" t="s">
        <v>4680</v>
      </c>
      <c r="R1346" t="s">
        <v>4680</v>
      </c>
      <c r="S1346" t="s">
        <v>4681</v>
      </c>
      <c r="T1346" t="s">
        <v>4680</v>
      </c>
    </row>
    <row r="1347" spans="1:20" x14ac:dyDescent="0.35">
      <c r="A1347" t="s">
        <v>2691</v>
      </c>
      <c r="B1347">
        <v>36.200000000000003</v>
      </c>
      <c r="C1347">
        <v>6.81</v>
      </c>
      <c r="D1347" t="s">
        <v>4682</v>
      </c>
      <c r="E1347" t="s">
        <v>4680</v>
      </c>
      <c r="F1347" t="s">
        <v>4680</v>
      </c>
      <c r="G1347">
        <v>1</v>
      </c>
      <c r="H1347" t="s">
        <v>4680</v>
      </c>
      <c r="K1347" t="s">
        <v>2691</v>
      </c>
      <c r="L1347">
        <v>36.200000000000003</v>
      </c>
      <c r="M1347" t="str">
        <f t="shared" si="40"/>
        <v>OVERWEIGHT</v>
      </c>
      <c r="N1347">
        <v>6.81</v>
      </c>
      <c r="O1347" t="str">
        <f t="shared" si="41"/>
        <v>DIABETES</v>
      </c>
      <c r="P1347" t="s">
        <v>4682</v>
      </c>
      <c r="Q1347" t="s">
        <v>4680</v>
      </c>
      <c r="R1347" t="s">
        <v>4680</v>
      </c>
      <c r="S1347">
        <v>1</v>
      </c>
      <c r="T1347" t="s">
        <v>4680</v>
      </c>
    </row>
    <row r="1348" spans="1:20" x14ac:dyDescent="0.35">
      <c r="A1348" t="s">
        <v>2693</v>
      </c>
      <c r="B1348">
        <v>18.87</v>
      </c>
      <c r="C1348">
        <v>8.06</v>
      </c>
      <c r="D1348" t="s">
        <v>4680</v>
      </c>
      <c r="E1348" t="s">
        <v>4680</v>
      </c>
      <c r="F1348" t="s">
        <v>4680</v>
      </c>
      <c r="G1348" t="s">
        <v>4681</v>
      </c>
      <c r="H1348" t="s">
        <v>4680</v>
      </c>
      <c r="K1348" t="s">
        <v>2693</v>
      </c>
      <c r="L1348">
        <v>18.87</v>
      </c>
      <c r="M1348" t="str">
        <f t="shared" ref="M1348:M1411" si="42">IF(L1348&lt;=18.5,"Underweight",IF(L1348&lt;=24.9,"Normal",IF(L1348&gt;=29.9,"OVERWEIGHT","OBESITY")))</f>
        <v>Normal</v>
      </c>
      <c r="N1348">
        <v>8.06</v>
      </c>
      <c r="O1348" t="str">
        <f t="shared" ref="O1348:O1411" si="43">IF(N1348&lt;=5.7,"NORMAL",IF(N1348&lt;6.4,"PREDIABETES",IF(N1348&gt;=6.5,"DIABETES")))</f>
        <v>DIABETES</v>
      </c>
      <c r="P1348" t="s">
        <v>4680</v>
      </c>
      <c r="Q1348" t="s">
        <v>4680</v>
      </c>
      <c r="R1348" t="s">
        <v>4680</v>
      </c>
      <c r="S1348" t="s">
        <v>4681</v>
      </c>
      <c r="T1348" t="s">
        <v>4680</v>
      </c>
    </row>
    <row r="1349" spans="1:20" x14ac:dyDescent="0.35">
      <c r="A1349" t="s">
        <v>2695</v>
      </c>
      <c r="B1349">
        <v>32.299999999999997</v>
      </c>
      <c r="C1349">
        <v>6.74</v>
      </c>
      <c r="D1349" t="s">
        <v>4682</v>
      </c>
      <c r="E1349" t="s">
        <v>4680</v>
      </c>
      <c r="F1349" t="s">
        <v>4680</v>
      </c>
      <c r="G1349">
        <v>1</v>
      </c>
      <c r="H1349" t="s">
        <v>4680</v>
      </c>
      <c r="K1349" t="s">
        <v>2695</v>
      </c>
      <c r="L1349">
        <v>32.299999999999997</v>
      </c>
      <c r="M1349" t="str">
        <f t="shared" si="42"/>
        <v>OVERWEIGHT</v>
      </c>
      <c r="N1349">
        <v>6.74</v>
      </c>
      <c r="O1349" t="str">
        <f t="shared" si="43"/>
        <v>DIABETES</v>
      </c>
      <c r="P1349" t="s">
        <v>4682</v>
      </c>
      <c r="Q1349" t="s">
        <v>4680</v>
      </c>
      <c r="R1349" t="s">
        <v>4680</v>
      </c>
      <c r="S1349">
        <v>1</v>
      </c>
      <c r="T1349" t="s">
        <v>4680</v>
      </c>
    </row>
    <row r="1350" spans="1:20" x14ac:dyDescent="0.35">
      <c r="A1350" t="s">
        <v>2697</v>
      </c>
      <c r="B1350">
        <v>22.64</v>
      </c>
      <c r="C1350">
        <v>6.54</v>
      </c>
      <c r="D1350" t="s">
        <v>4682</v>
      </c>
      <c r="E1350" t="s">
        <v>4680</v>
      </c>
      <c r="F1350" t="s">
        <v>4680</v>
      </c>
      <c r="G1350">
        <v>2</v>
      </c>
      <c r="H1350" t="s">
        <v>4680</v>
      </c>
      <c r="K1350" t="s">
        <v>2697</v>
      </c>
      <c r="L1350">
        <v>22.64</v>
      </c>
      <c r="M1350" t="str">
        <f t="shared" si="42"/>
        <v>Normal</v>
      </c>
      <c r="N1350">
        <v>6.54</v>
      </c>
      <c r="O1350" t="str">
        <f t="shared" si="43"/>
        <v>DIABETES</v>
      </c>
      <c r="P1350" t="s">
        <v>4682</v>
      </c>
      <c r="Q1350" t="s">
        <v>4680</v>
      </c>
      <c r="R1350" t="s">
        <v>4680</v>
      </c>
      <c r="S1350">
        <v>2</v>
      </c>
      <c r="T1350" t="s">
        <v>4680</v>
      </c>
    </row>
    <row r="1351" spans="1:20" x14ac:dyDescent="0.35">
      <c r="A1351" t="s">
        <v>2699</v>
      </c>
      <c r="B1351">
        <v>28.69</v>
      </c>
      <c r="C1351">
        <v>5.4</v>
      </c>
      <c r="D1351" t="s">
        <v>4680</v>
      </c>
      <c r="E1351" t="s">
        <v>4680</v>
      </c>
      <c r="F1351" t="s">
        <v>4680</v>
      </c>
      <c r="G1351" t="s">
        <v>4681</v>
      </c>
      <c r="H1351" t="s">
        <v>4680</v>
      </c>
      <c r="K1351" t="s">
        <v>2699</v>
      </c>
      <c r="L1351">
        <v>28.69</v>
      </c>
      <c r="M1351" t="str">
        <f t="shared" si="42"/>
        <v>OBESITY</v>
      </c>
      <c r="N1351">
        <v>5.4</v>
      </c>
      <c r="O1351" t="str">
        <f t="shared" si="43"/>
        <v>NORMAL</v>
      </c>
      <c r="P1351" t="s">
        <v>4680</v>
      </c>
      <c r="Q1351" t="s">
        <v>4680</v>
      </c>
      <c r="R1351" t="s">
        <v>4680</v>
      </c>
      <c r="S1351" t="s">
        <v>4681</v>
      </c>
      <c r="T1351" t="s">
        <v>4680</v>
      </c>
    </row>
    <row r="1352" spans="1:20" x14ac:dyDescent="0.35">
      <c r="A1352" t="s">
        <v>2701</v>
      </c>
      <c r="B1352">
        <v>28.16</v>
      </c>
      <c r="C1352">
        <v>5.58</v>
      </c>
      <c r="D1352" t="s">
        <v>4682</v>
      </c>
      <c r="E1352" t="s">
        <v>4680</v>
      </c>
      <c r="F1352" t="s">
        <v>4680</v>
      </c>
      <c r="G1352" t="s">
        <v>4681</v>
      </c>
      <c r="H1352" t="s">
        <v>4680</v>
      </c>
      <c r="K1352" t="s">
        <v>2701</v>
      </c>
      <c r="L1352">
        <v>28.16</v>
      </c>
      <c r="M1352" t="str">
        <f t="shared" si="42"/>
        <v>OBESITY</v>
      </c>
      <c r="N1352">
        <v>5.58</v>
      </c>
      <c r="O1352" t="str">
        <f t="shared" si="43"/>
        <v>NORMAL</v>
      </c>
      <c r="P1352" t="s">
        <v>4682</v>
      </c>
      <c r="Q1352" t="s">
        <v>4680</v>
      </c>
      <c r="R1352" t="s">
        <v>4680</v>
      </c>
      <c r="S1352" t="s">
        <v>4681</v>
      </c>
      <c r="T1352" t="s">
        <v>4680</v>
      </c>
    </row>
    <row r="1353" spans="1:20" x14ac:dyDescent="0.35">
      <c r="A1353" t="s">
        <v>2703</v>
      </c>
      <c r="B1353">
        <v>45.54</v>
      </c>
      <c r="C1353">
        <v>5.84</v>
      </c>
      <c r="D1353" t="s">
        <v>4680</v>
      </c>
      <c r="E1353" t="s">
        <v>4680</v>
      </c>
      <c r="F1353" t="s">
        <v>4683</v>
      </c>
      <c r="G1353">
        <v>1</v>
      </c>
      <c r="H1353" t="s">
        <v>4680</v>
      </c>
      <c r="K1353" t="s">
        <v>2703</v>
      </c>
      <c r="L1353">
        <v>45.54</v>
      </c>
      <c r="M1353" t="str">
        <f t="shared" si="42"/>
        <v>OVERWEIGHT</v>
      </c>
      <c r="N1353">
        <v>5.84</v>
      </c>
      <c r="O1353" t="str">
        <f t="shared" si="43"/>
        <v>PREDIABETES</v>
      </c>
      <c r="P1353" t="s">
        <v>4680</v>
      </c>
      <c r="Q1353" t="s">
        <v>4680</v>
      </c>
      <c r="R1353" t="s">
        <v>4683</v>
      </c>
      <c r="S1353">
        <v>1</v>
      </c>
      <c r="T1353" t="s">
        <v>4680</v>
      </c>
    </row>
    <row r="1354" spans="1:20" x14ac:dyDescent="0.35">
      <c r="A1354" t="s">
        <v>2705</v>
      </c>
      <c r="B1354">
        <v>28.7</v>
      </c>
      <c r="C1354">
        <v>4.2</v>
      </c>
      <c r="D1354" t="s">
        <v>4680</v>
      </c>
      <c r="E1354" t="s">
        <v>4680</v>
      </c>
      <c r="F1354" t="s">
        <v>4680</v>
      </c>
      <c r="G1354" t="s">
        <v>4681</v>
      </c>
      <c r="H1354" t="s">
        <v>4680</v>
      </c>
      <c r="K1354" t="s">
        <v>2705</v>
      </c>
      <c r="L1354">
        <v>28.7</v>
      </c>
      <c r="M1354" t="str">
        <f t="shared" si="42"/>
        <v>OBESITY</v>
      </c>
      <c r="N1354">
        <v>4.2</v>
      </c>
      <c r="O1354" t="str">
        <f t="shared" si="43"/>
        <v>NORMAL</v>
      </c>
      <c r="P1354" t="s">
        <v>4680</v>
      </c>
      <c r="Q1354" t="s">
        <v>4680</v>
      </c>
      <c r="R1354" t="s">
        <v>4680</v>
      </c>
      <c r="S1354" t="s">
        <v>4681</v>
      </c>
      <c r="T1354" t="s">
        <v>4680</v>
      </c>
    </row>
    <row r="1355" spans="1:20" x14ac:dyDescent="0.35">
      <c r="A1355" t="s">
        <v>2707</v>
      </c>
      <c r="B1355">
        <v>27.74</v>
      </c>
      <c r="C1355">
        <v>6.06</v>
      </c>
      <c r="D1355" t="s">
        <v>4682</v>
      </c>
      <c r="E1355" t="s">
        <v>4680</v>
      </c>
      <c r="F1355" t="s">
        <v>4680</v>
      </c>
      <c r="G1355" t="s">
        <v>4681</v>
      </c>
      <c r="H1355" t="s">
        <v>4680</v>
      </c>
      <c r="K1355" t="s">
        <v>2707</v>
      </c>
      <c r="L1355">
        <v>27.74</v>
      </c>
      <c r="M1355" t="str">
        <f t="shared" si="42"/>
        <v>OBESITY</v>
      </c>
      <c r="N1355">
        <v>6.06</v>
      </c>
      <c r="O1355" t="str">
        <f t="shared" si="43"/>
        <v>PREDIABETES</v>
      </c>
      <c r="P1355" t="s">
        <v>4682</v>
      </c>
      <c r="Q1355" t="s">
        <v>4680</v>
      </c>
      <c r="R1355" t="s">
        <v>4680</v>
      </c>
      <c r="S1355" t="s">
        <v>4681</v>
      </c>
      <c r="T1355" t="s">
        <v>4680</v>
      </c>
    </row>
    <row r="1356" spans="1:20" x14ac:dyDescent="0.35">
      <c r="A1356" t="s">
        <v>2709</v>
      </c>
      <c r="B1356">
        <v>36.954999999999998</v>
      </c>
      <c r="C1356">
        <v>7.57</v>
      </c>
      <c r="D1356" t="s">
        <v>4680</v>
      </c>
      <c r="E1356" t="s">
        <v>4680</v>
      </c>
      <c r="F1356" t="s">
        <v>4680</v>
      </c>
      <c r="G1356" t="s">
        <v>4681</v>
      </c>
      <c r="H1356" t="s">
        <v>4680</v>
      </c>
      <c r="K1356" t="s">
        <v>2709</v>
      </c>
      <c r="L1356">
        <v>36.954999999999998</v>
      </c>
      <c r="M1356" t="str">
        <f t="shared" si="42"/>
        <v>OVERWEIGHT</v>
      </c>
      <c r="N1356">
        <v>7.57</v>
      </c>
      <c r="O1356" t="str">
        <f t="shared" si="43"/>
        <v>DIABETES</v>
      </c>
      <c r="P1356" t="s">
        <v>4680</v>
      </c>
      <c r="Q1356" t="s">
        <v>4680</v>
      </c>
      <c r="R1356" t="s">
        <v>4680</v>
      </c>
      <c r="S1356" t="s">
        <v>4681</v>
      </c>
      <c r="T1356" t="s">
        <v>4680</v>
      </c>
    </row>
    <row r="1357" spans="1:20" x14ac:dyDescent="0.35">
      <c r="A1357" t="s">
        <v>2711</v>
      </c>
      <c r="B1357">
        <v>30.69</v>
      </c>
      <c r="C1357">
        <v>6.15</v>
      </c>
      <c r="D1357" t="s">
        <v>4680</v>
      </c>
      <c r="E1357" t="s">
        <v>4680</v>
      </c>
      <c r="F1357" t="s">
        <v>4680</v>
      </c>
      <c r="G1357" t="s">
        <v>4681</v>
      </c>
      <c r="H1357" t="s">
        <v>4680</v>
      </c>
      <c r="K1357" t="s">
        <v>2711</v>
      </c>
      <c r="L1357">
        <v>30.69</v>
      </c>
      <c r="M1357" t="str">
        <f t="shared" si="42"/>
        <v>OVERWEIGHT</v>
      </c>
      <c r="N1357">
        <v>6.15</v>
      </c>
      <c r="O1357" t="str">
        <f t="shared" si="43"/>
        <v>PREDIABETES</v>
      </c>
      <c r="P1357" t="s">
        <v>4680</v>
      </c>
      <c r="Q1357" t="s">
        <v>4680</v>
      </c>
      <c r="R1357" t="s">
        <v>4680</v>
      </c>
      <c r="S1357" t="s">
        <v>4681</v>
      </c>
      <c r="T1357" t="s">
        <v>4680</v>
      </c>
    </row>
    <row r="1358" spans="1:20" x14ac:dyDescent="0.35">
      <c r="A1358" t="s">
        <v>2713</v>
      </c>
      <c r="B1358">
        <v>24.984999999999999</v>
      </c>
      <c r="C1358">
        <v>4.5599999999999996</v>
      </c>
      <c r="D1358" t="s">
        <v>4680</v>
      </c>
      <c r="E1358" t="s">
        <v>4680</v>
      </c>
      <c r="F1358" t="s">
        <v>4680</v>
      </c>
      <c r="G1358" t="s">
        <v>4681</v>
      </c>
      <c r="H1358" t="s">
        <v>4680</v>
      </c>
      <c r="K1358" t="s">
        <v>2713</v>
      </c>
      <c r="L1358">
        <v>24.984999999999999</v>
      </c>
      <c r="M1358" t="str">
        <f t="shared" si="42"/>
        <v>OBESITY</v>
      </c>
      <c r="N1358">
        <v>4.5599999999999996</v>
      </c>
      <c r="O1358" t="str">
        <f t="shared" si="43"/>
        <v>NORMAL</v>
      </c>
      <c r="P1358" t="s">
        <v>4680</v>
      </c>
      <c r="Q1358" t="s">
        <v>4680</v>
      </c>
      <c r="R1358" t="s">
        <v>4680</v>
      </c>
      <c r="S1358" t="s">
        <v>4681</v>
      </c>
      <c r="T1358" t="s">
        <v>4680</v>
      </c>
    </row>
    <row r="1359" spans="1:20" x14ac:dyDescent="0.35">
      <c r="A1359" t="s">
        <v>2715</v>
      </c>
      <c r="B1359">
        <v>39.42</v>
      </c>
      <c r="C1359">
        <v>4.72</v>
      </c>
      <c r="D1359" t="s">
        <v>4682</v>
      </c>
      <c r="E1359" t="s">
        <v>4680</v>
      </c>
      <c r="F1359" t="s">
        <v>4680</v>
      </c>
      <c r="G1359">
        <v>1</v>
      </c>
      <c r="H1359" t="s">
        <v>4680</v>
      </c>
      <c r="K1359" t="s">
        <v>2715</v>
      </c>
      <c r="L1359">
        <v>39.42</v>
      </c>
      <c r="M1359" t="str">
        <f t="shared" si="42"/>
        <v>OVERWEIGHT</v>
      </c>
      <c r="N1359">
        <v>4.72</v>
      </c>
      <c r="O1359" t="str">
        <f t="shared" si="43"/>
        <v>NORMAL</v>
      </c>
      <c r="P1359" t="s">
        <v>4682</v>
      </c>
      <c r="Q1359" t="s">
        <v>4680</v>
      </c>
      <c r="R1359" t="s">
        <v>4680</v>
      </c>
      <c r="S1359">
        <v>1</v>
      </c>
      <c r="T1359" t="s">
        <v>4680</v>
      </c>
    </row>
    <row r="1360" spans="1:20" x14ac:dyDescent="0.35">
      <c r="A1360" t="s">
        <v>2717</v>
      </c>
      <c r="B1360">
        <v>16.8</v>
      </c>
      <c r="C1360">
        <v>7.98</v>
      </c>
      <c r="D1360" t="s">
        <v>4680</v>
      </c>
      <c r="E1360" t="s">
        <v>4680</v>
      </c>
      <c r="F1360" t="s">
        <v>4680</v>
      </c>
      <c r="G1360" t="s">
        <v>4681</v>
      </c>
      <c r="H1360" t="s">
        <v>4680</v>
      </c>
      <c r="K1360" t="s">
        <v>2717</v>
      </c>
      <c r="L1360">
        <v>16.8</v>
      </c>
      <c r="M1360" t="str">
        <f t="shared" si="42"/>
        <v>Underweight</v>
      </c>
      <c r="N1360">
        <v>7.98</v>
      </c>
      <c r="O1360" t="str">
        <f t="shared" si="43"/>
        <v>DIABETES</v>
      </c>
      <c r="P1360" t="s">
        <v>4680</v>
      </c>
      <c r="Q1360" t="s">
        <v>4680</v>
      </c>
      <c r="R1360" t="s">
        <v>4680</v>
      </c>
      <c r="S1360" t="s">
        <v>4681</v>
      </c>
      <c r="T1360" t="s">
        <v>4680</v>
      </c>
    </row>
    <row r="1361" spans="1:20" x14ac:dyDescent="0.35">
      <c r="A1361" t="s">
        <v>2719</v>
      </c>
      <c r="B1361">
        <v>23.274999999999999</v>
      </c>
      <c r="C1361">
        <v>6.26</v>
      </c>
      <c r="D1361" t="s">
        <v>4682</v>
      </c>
      <c r="E1361" t="s">
        <v>4680</v>
      </c>
      <c r="F1361" t="s">
        <v>4683</v>
      </c>
      <c r="G1361">
        <v>1</v>
      </c>
      <c r="H1361" t="s">
        <v>4680</v>
      </c>
      <c r="K1361" t="s">
        <v>2719</v>
      </c>
      <c r="L1361">
        <v>23.274999999999999</v>
      </c>
      <c r="M1361" t="str">
        <f t="shared" si="42"/>
        <v>Normal</v>
      </c>
      <c r="N1361">
        <v>6.26</v>
      </c>
      <c r="O1361" t="str">
        <f t="shared" si="43"/>
        <v>PREDIABETES</v>
      </c>
      <c r="P1361" t="s">
        <v>4682</v>
      </c>
      <c r="Q1361" t="s">
        <v>4680</v>
      </c>
      <c r="R1361" t="s">
        <v>4683</v>
      </c>
      <c r="S1361">
        <v>1</v>
      </c>
      <c r="T1361" t="s">
        <v>4680</v>
      </c>
    </row>
    <row r="1362" spans="1:20" x14ac:dyDescent="0.35">
      <c r="A1362" t="s">
        <v>2721</v>
      </c>
      <c r="B1362">
        <v>22.8</v>
      </c>
      <c r="C1362">
        <v>4.29</v>
      </c>
      <c r="D1362" t="s">
        <v>4682</v>
      </c>
      <c r="E1362" t="s">
        <v>4680</v>
      </c>
      <c r="F1362" t="s">
        <v>4683</v>
      </c>
      <c r="G1362">
        <v>1</v>
      </c>
      <c r="H1362" t="s">
        <v>4680</v>
      </c>
      <c r="K1362" t="s">
        <v>2721</v>
      </c>
      <c r="L1362">
        <v>22.8</v>
      </c>
      <c r="M1362" t="str">
        <f t="shared" si="42"/>
        <v>Normal</v>
      </c>
      <c r="N1362">
        <v>4.29</v>
      </c>
      <c r="O1362" t="str">
        <f t="shared" si="43"/>
        <v>NORMAL</v>
      </c>
      <c r="P1362" t="s">
        <v>4682</v>
      </c>
      <c r="Q1362" t="s">
        <v>4680</v>
      </c>
      <c r="R1362" t="s">
        <v>4683</v>
      </c>
      <c r="S1362">
        <v>1</v>
      </c>
      <c r="T1362" t="s">
        <v>4680</v>
      </c>
    </row>
    <row r="1363" spans="1:20" x14ac:dyDescent="0.35">
      <c r="A1363" t="s">
        <v>2723</v>
      </c>
      <c r="B1363">
        <v>24.3</v>
      </c>
      <c r="C1363">
        <v>5.43</v>
      </c>
      <c r="D1363" t="s">
        <v>4680</v>
      </c>
      <c r="E1363" t="s">
        <v>4680</v>
      </c>
      <c r="F1363" t="s">
        <v>4680</v>
      </c>
      <c r="G1363">
        <v>2</v>
      </c>
      <c r="H1363" t="s">
        <v>4680</v>
      </c>
      <c r="K1363" t="s">
        <v>2723</v>
      </c>
      <c r="L1363">
        <v>24.3</v>
      </c>
      <c r="M1363" t="str">
        <f t="shared" si="42"/>
        <v>Normal</v>
      </c>
      <c r="N1363">
        <v>5.43</v>
      </c>
      <c r="O1363" t="str">
        <f t="shared" si="43"/>
        <v>NORMAL</v>
      </c>
      <c r="P1363" t="s">
        <v>4680</v>
      </c>
      <c r="Q1363" t="s">
        <v>4680</v>
      </c>
      <c r="R1363" t="s">
        <v>4680</v>
      </c>
      <c r="S1363">
        <v>2</v>
      </c>
      <c r="T1363" t="s">
        <v>4680</v>
      </c>
    </row>
    <row r="1364" spans="1:20" x14ac:dyDescent="0.35">
      <c r="A1364" t="s">
        <v>2725</v>
      </c>
      <c r="B1364">
        <v>25.13</v>
      </c>
      <c r="C1364">
        <v>8</v>
      </c>
      <c r="D1364" t="s">
        <v>4682</v>
      </c>
      <c r="E1364" t="s">
        <v>4680</v>
      </c>
      <c r="F1364" t="s">
        <v>4680</v>
      </c>
      <c r="G1364">
        <v>1</v>
      </c>
      <c r="H1364" t="s">
        <v>4680</v>
      </c>
      <c r="K1364" t="s">
        <v>2725</v>
      </c>
      <c r="L1364">
        <v>25.13</v>
      </c>
      <c r="M1364" t="str">
        <f t="shared" si="42"/>
        <v>OBESITY</v>
      </c>
      <c r="N1364">
        <v>8</v>
      </c>
      <c r="O1364" t="str">
        <f t="shared" si="43"/>
        <v>DIABETES</v>
      </c>
      <c r="P1364" t="s">
        <v>4682</v>
      </c>
      <c r="Q1364" t="s">
        <v>4680</v>
      </c>
      <c r="R1364" t="s">
        <v>4680</v>
      </c>
      <c r="S1364">
        <v>1</v>
      </c>
      <c r="T1364" t="s">
        <v>4680</v>
      </c>
    </row>
    <row r="1365" spans="1:20" x14ac:dyDescent="0.35">
      <c r="A1365" t="s">
        <v>2727</v>
      </c>
      <c r="B1365">
        <v>22.72</v>
      </c>
      <c r="C1365">
        <v>9.9600000000000009</v>
      </c>
      <c r="D1365" t="s">
        <v>4682</v>
      </c>
      <c r="E1365" t="s">
        <v>4680</v>
      </c>
      <c r="F1365" t="s">
        <v>4680</v>
      </c>
      <c r="G1365">
        <v>2</v>
      </c>
      <c r="H1365" t="s">
        <v>4680</v>
      </c>
      <c r="K1365" t="s">
        <v>2727</v>
      </c>
      <c r="L1365">
        <v>22.72</v>
      </c>
      <c r="M1365" t="str">
        <f t="shared" si="42"/>
        <v>Normal</v>
      </c>
      <c r="N1365">
        <v>9.9600000000000009</v>
      </c>
      <c r="O1365" t="str">
        <f t="shared" si="43"/>
        <v>DIABETES</v>
      </c>
      <c r="P1365" t="s">
        <v>4682</v>
      </c>
      <c r="Q1365" t="s">
        <v>4680</v>
      </c>
      <c r="R1365" t="s">
        <v>4680</v>
      </c>
      <c r="S1365">
        <v>2</v>
      </c>
      <c r="T1365" t="s">
        <v>4680</v>
      </c>
    </row>
    <row r="1366" spans="1:20" x14ac:dyDescent="0.35">
      <c r="A1366" t="s">
        <v>2729</v>
      </c>
      <c r="B1366">
        <v>32.6</v>
      </c>
      <c r="C1366">
        <v>6.8</v>
      </c>
      <c r="D1366" t="s">
        <v>4682</v>
      </c>
      <c r="E1366" t="s">
        <v>4680</v>
      </c>
      <c r="F1366" t="s">
        <v>4680</v>
      </c>
      <c r="G1366" t="s">
        <v>4681</v>
      </c>
      <c r="H1366" t="s">
        <v>4680</v>
      </c>
      <c r="K1366" t="s">
        <v>2729</v>
      </c>
      <c r="L1366">
        <v>32.6</v>
      </c>
      <c r="M1366" t="str">
        <f t="shared" si="42"/>
        <v>OVERWEIGHT</v>
      </c>
      <c r="N1366">
        <v>6.8</v>
      </c>
      <c r="O1366" t="str">
        <f t="shared" si="43"/>
        <v>DIABETES</v>
      </c>
      <c r="P1366" t="s">
        <v>4682</v>
      </c>
      <c r="Q1366" t="s">
        <v>4680</v>
      </c>
      <c r="R1366" t="s">
        <v>4680</v>
      </c>
      <c r="S1366" t="s">
        <v>4681</v>
      </c>
      <c r="T1366" t="s">
        <v>4680</v>
      </c>
    </row>
    <row r="1367" spans="1:20" x14ac:dyDescent="0.35">
      <c r="A1367" t="s">
        <v>2731</v>
      </c>
      <c r="B1367">
        <v>17.28</v>
      </c>
      <c r="C1367">
        <v>6.22</v>
      </c>
      <c r="D1367" t="s">
        <v>4682</v>
      </c>
      <c r="E1367" t="s">
        <v>4680</v>
      </c>
      <c r="F1367" t="s">
        <v>4680</v>
      </c>
      <c r="G1367">
        <v>2</v>
      </c>
      <c r="H1367" t="s">
        <v>4680</v>
      </c>
      <c r="K1367" t="s">
        <v>2731</v>
      </c>
      <c r="L1367">
        <v>17.28</v>
      </c>
      <c r="M1367" t="str">
        <f t="shared" si="42"/>
        <v>Underweight</v>
      </c>
      <c r="N1367">
        <v>6.22</v>
      </c>
      <c r="O1367" t="str">
        <f t="shared" si="43"/>
        <v>PREDIABETES</v>
      </c>
      <c r="P1367" t="s">
        <v>4682</v>
      </c>
      <c r="Q1367" t="s">
        <v>4680</v>
      </c>
      <c r="R1367" t="s">
        <v>4680</v>
      </c>
      <c r="S1367">
        <v>2</v>
      </c>
      <c r="T1367" t="s">
        <v>4680</v>
      </c>
    </row>
    <row r="1368" spans="1:20" x14ac:dyDescent="0.35">
      <c r="A1368" t="s">
        <v>2733</v>
      </c>
      <c r="B1368">
        <v>27.92</v>
      </c>
      <c r="C1368">
        <v>5.79</v>
      </c>
      <c r="D1368" t="s">
        <v>4680</v>
      </c>
      <c r="E1368" t="s">
        <v>4680</v>
      </c>
      <c r="F1368" t="s">
        <v>4680</v>
      </c>
      <c r="G1368">
        <v>1</v>
      </c>
      <c r="H1368" t="s">
        <v>4680</v>
      </c>
      <c r="K1368" t="s">
        <v>2733</v>
      </c>
      <c r="L1368">
        <v>27.92</v>
      </c>
      <c r="M1368" t="str">
        <f t="shared" si="42"/>
        <v>OBESITY</v>
      </c>
      <c r="N1368">
        <v>5.79</v>
      </c>
      <c r="O1368" t="str">
        <f t="shared" si="43"/>
        <v>PREDIABETES</v>
      </c>
      <c r="P1368" t="s">
        <v>4680</v>
      </c>
      <c r="Q1368" t="s">
        <v>4680</v>
      </c>
      <c r="R1368" t="s">
        <v>4680</v>
      </c>
      <c r="S1368">
        <v>1</v>
      </c>
      <c r="T1368" t="s">
        <v>4680</v>
      </c>
    </row>
    <row r="1369" spans="1:20" x14ac:dyDescent="0.35">
      <c r="A1369" t="s">
        <v>2735</v>
      </c>
      <c r="B1369">
        <v>38.284999999999997</v>
      </c>
      <c r="C1369">
        <v>5.41</v>
      </c>
      <c r="D1369" t="s">
        <v>4680</v>
      </c>
      <c r="E1369" t="s">
        <v>4680</v>
      </c>
      <c r="F1369" t="s">
        <v>4680</v>
      </c>
      <c r="G1369" t="s">
        <v>4681</v>
      </c>
      <c r="H1369" t="s">
        <v>4680</v>
      </c>
      <c r="K1369" t="s">
        <v>2735</v>
      </c>
      <c r="L1369">
        <v>38.284999999999997</v>
      </c>
      <c r="M1369" t="str">
        <f t="shared" si="42"/>
        <v>OVERWEIGHT</v>
      </c>
      <c r="N1369">
        <v>5.41</v>
      </c>
      <c r="O1369" t="str">
        <f t="shared" si="43"/>
        <v>NORMAL</v>
      </c>
      <c r="P1369" t="s">
        <v>4680</v>
      </c>
      <c r="Q1369" t="s">
        <v>4680</v>
      </c>
      <c r="R1369" t="s">
        <v>4680</v>
      </c>
      <c r="S1369" t="s">
        <v>4681</v>
      </c>
      <c r="T1369" t="s">
        <v>4680</v>
      </c>
    </row>
    <row r="1370" spans="1:20" x14ac:dyDescent="0.35">
      <c r="A1370" t="s">
        <v>2737</v>
      </c>
      <c r="B1370">
        <v>16.48</v>
      </c>
      <c r="C1370">
        <v>11.05</v>
      </c>
      <c r="D1370" t="s">
        <v>4680</v>
      </c>
      <c r="E1370" t="s">
        <v>4680</v>
      </c>
      <c r="F1370" t="s">
        <v>4680</v>
      </c>
      <c r="G1370" t="s">
        <v>4681</v>
      </c>
      <c r="H1370" t="s">
        <v>4680</v>
      </c>
      <c r="K1370" t="s">
        <v>2737</v>
      </c>
      <c r="L1370">
        <v>16.48</v>
      </c>
      <c r="M1370" t="str">
        <f t="shared" si="42"/>
        <v>Underweight</v>
      </c>
      <c r="N1370">
        <v>11.05</v>
      </c>
      <c r="O1370" t="str">
        <f t="shared" si="43"/>
        <v>DIABETES</v>
      </c>
      <c r="P1370" t="s">
        <v>4680</v>
      </c>
      <c r="Q1370" t="s">
        <v>4680</v>
      </c>
      <c r="R1370" t="s">
        <v>4680</v>
      </c>
      <c r="S1370" t="s">
        <v>4681</v>
      </c>
      <c r="T1370" t="s">
        <v>4680</v>
      </c>
    </row>
    <row r="1371" spans="1:20" x14ac:dyDescent="0.35">
      <c r="A1371" t="s">
        <v>2739</v>
      </c>
      <c r="B1371">
        <v>38.57</v>
      </c>
      <c r="C1371">
        <v>6.27</v>
      </c>
      <c r="D1371" t="s">
        <v>4680</v>
      </c>
      <c r="E1371" t="s">
        <v>4680</v>
      </c>
      <c r="F1371" t="s">
        <v>4680</v>
      </c>
      <c r="G1371" t="s">
        <v>4681</v>
      </c>
      <c r="H1371" t="s">
        <v>4680</v>
      </c>
      <c r="K1371" t="s">
        <v>2739</v>
      </c>
      <c r="L1371">
        <v>38.57</v>
      </c>
      <c r="M1371" t="str">
        <f t="shared" si="42"/>
        <v>OVERWEIGHT</v>
      </c>
      <c r="N1371">
        <v>6.27</v>
      </c>
      <c r="O1371" t="str">
        <f t="shared" si="43"/>
        <v>PREDIABETES</v>
      </c>
      <c r="P1371" t="s">
        <v>4680</v>
      </c>
      <c r="Q1371" t="s">
        <v>4680</v>
      </c>
      <c r="R1371" t="s">
        <v>4680</v>
      </c>
      <c r="S1371" t="s">
        <v>4681</v>
      </c>
      <c r="T1371" t="s">
        <v>4680</v>
      </c>
    </row>
    <row r="1372" spans="1:20" x14ac:dyDescent="0.35">
      <c r="A1372" t="s">
        <v>2741</v>
      </c>
      <c r="B1372">
        <v>43.85</v>
      </c>
      <c r="C1372">
        <v>4.7699999999999996</v>
      </c>
      <c r="D1372" t="s">
        <v>4682</v>
      </c>
      <c r="E1372" t="s">
        <v>4680</v>
      </c>
      <c r="F1372" t="s">
        <v>4680</v>
      </c>
      <c r="G1372" t="s">
        <v>4681</v>
      </c>
      <c r="H1372" t="s">
        <v>4680</v>
      </c>
      <c r="K1372" t="s">
        <v>2741</v>
      </c>
      <c r="L1372">
        <v>43.85</v>
      </c>
      <c r="M1372" t="str">
        <f t="shared" si="42"/>
        <v>OVERWEIGHT</v>
      </c>
      <c r="N1372">
        <v>4.7699999999999996</v>
      </c>
      <c r="O1372" t="str">
        <f t="shared" si="43"/>
        <v>NORMAL</v>
      </c>
      <c r="P1372" t="s">
        <v>4682</v>
      </c>
      <c r="Q1372" t="s">
        <v>4680</v>
      </c>
      <c r="R1372" t="s">
        <v>4680</v>
      </c>
      <c r="S1372" t="s">
        <v>4681</v>
      </c>
      <c r="T1372" t="s">
        <v>4680</v>
      </c>
    </row>
    <row r="1373" spans="1:20" x14ac:dyDescent="0.35">
      <c r="A1373" t="s">
        <v>2743</v>
      </c>
      <c r="B1373">
        <v>30.11</v>
      </c>
      <c r="C1373">
        <v>4.08</v>
      </c>
      <c r="D1373" t="s">
        <v>4680</v>
      </c>
      <c r="E1373" t="s">
        <v>4680</v>
      </c>
      <c r="F1373" t="s">
        <v>4680</v>
      </c>
      <c r="G1373" t="s">
        <v>4681</v>
      </c>
      <c r="H1373" t="s">
        <v>4680</v>
      </c>
      <c r="K1373" t="s">
        <v>2743</v>
      </c>
      <c r="L1373">
        <v>30.11</v>
      </c>
      <c r="M1373" t="str">
        <f t="shared" si="42"/>
        <v>OVERWEIGHT</v>
      </c>
      <c r="N1373">
        <v>4.08</v>
      </c>
      <c r="O1373" t="str">
        <f t="shared" si="43"/>
        <v>NORMAL</v>
      </c>
      <c r="P1373" t="s">
        <v>4680</v>
      </c>
      <c r="Q1373" t="s">
        <v>4680</v>
      </c>
      <c r="R1373" t="s">
        <v>4680</v>
      </c>
      <c r="S1373" t="s">
        <v>4681</v>
      </c>
      <c r="T1373" t="s">
        <v>4680</v>
      </c>
    </row>
    <row r="1374" spans="1:20" x14ac:dyDescent="0.35">
      <c r="A1374" t="s">
        <v>2745</v>
      </c>
      <c r="B1374">
        <v>31.59</v>
      </c>
      <c r="C1374">
        <v>6.01</v>
      </c>
      <c r="D1374" t="s">
        <v>4680</v>
      </c>
      <c r="E1374" t="s">
        <v>4680</v>
      </c>
      <c r="F1374" t="s">
        <v>4680</v>
      </c>
      <c r="G1374" t="s">
        <v>4681</v>
      </c>
      <c r="H1374" t="s">
        <v>4680</v>
      </c>
      <c r="K1374" t="s">
        <v>2745</v>
      </c>
      <c r="L1374">
        <v>31.59</v>
      </c>
      <c r="M1374" t="str">
        <f t="shared" si="42"/>
        <v>OVERWEIGHT</v>
      </c>
      <c r="N1374">
        <v>6.01</v>
      </c>
      <c r="O1374" t="str">
        <f t="shared" si="43"/>
        <v>PREDIABETES</v>
      </c>
      <c r="P1374" t="s">
        <v>4680</v>
      </c>
      <c r="Q1374" t="s">
        <v>4680</v>
      </c>
      <c r="R1374" t="s">
        <v>4680</v>
      </c>
      <c r="S1374" t="s">
        <v>4681</v>
      </c>
      <c r="T1374" t="s">
        <v>4680</v>
      </c>
    </row>
    <row r="1375" spans="1:20" x14ac:dyDescent="0.35">
      <c r="A1375" t="s">
        <v>2747</v>
      </c>
      <c r="B1375">
        <v>40.15</v>
      </c>
      <c r="C1375">
        <v>11.84</v>
      </c>
      <c r="D1375" t="s">
        <v>4680</v>
      </c>
      <c r="E1375" t="s">
        <v>4680</v>
      </c>
      <c r="F1375" t="s">
        <v>4680</v>
      </c>
      <c r="G1375" t="s">
        <v>4681</v>
      </c>
      <c r="H1375" t="s">
        <v>4680</v>
      </c>
      <c r="K1375" t="s">
        <v>2747</v>
      </c>
      <c r="L1375">
        <v>40.15</v>
      </c>
      <c r="M1375" t="str">
        <f t="shared" si="42"/>
        <v>OVERWEIGHT</v>
      </c>
      <c r="N1375">
        <v>11.84</v>
      </c>
      <c r="O1375" t="str">
        <f t="shared" si="43"/>
        <v>DIABETES</v>
      </c>
      <c r="P1375" t="s">
        <v>4680</v>
      </c>
      <c r="Q1375" t="s">
        <v>4680</v>
      </c>
      <c r="R1375" t="s">
        <v>4680</v>
      </c>
      <c r="S1375" t="s">
        <v>4681</v>
      </c>
      <c r="T1375" t="s">
        <v>4680</v>
      </c>
    </row>
    <row r="1376" spans="1:20" x14ac:dyDescent="0.35">
      <c r="A1376" t="s">
        <v>2749</v>
      </c>
      <c r="B1376">
        <v>40.700000000000003</v>
      </c>
      <c r="C1376">
        <v>6.27</v>
      </c>
      <c r="D1376" t="s">
        <v>4682</v>
      </c>
      <c r="E1376" t="s">
        <v>4680</v>
      </c>
      <c r="F1376" t="s">
        <v>4683</v>
      </c>
      <c r="G1376">
        <v>1</v>
      </c>
      <c r="H1376" t="s">
        <v>4680</v>
      </c>
      <c r="K1376" t="s">
        <v>2749</v>
      </c>
      <c r="L1376">
        <v>40.700000000000003</v>
      </c>
      <c r="M1376" t="str">
        <f t="shared" si="42"/>
        <v>OVERWEIGHT</v>
      </c>
      <c r="N1376">
        <v>6.27</v>
      </c>
      <c r="O1376" t="str">
        <f t="shared" si="43"/>
        <v>PREDIABETES</v>
      </c>
      <c r="P1376" t="s">
        <v>4682</v>
      </c>
      <c r="Q1376" t="s">
        <v>4680</v>
      </c>
      <c r="R1376" t="s">
        <v>4683</v>
      </c>
      <c r="S1376">
        <v>1</v>
      </c>
      <c r="T1376" t="s">
        <v>4680</v>
      </c>
    </row>
    <row r="1377" spans="1:20" x14ac:dyDescent="0.35">
      <c r="A1377" t="s">
        <v>2751</v>
      </c>
      <c r="B1377">
        <v>40.76</v>
      </c>
      <c r="C1377">
        <v>5.28</v>
      </c>
      <c r="D1377" t="s">
        <v>4680</v>
      </c>
      <c r="E1377" t="s">
        <v>4680</v>
      </c>
      <c r="F1377" t="s">
        <v>4680</v>
      </c>
      <c r="G1377" t="s">
        <v>4681</v>
      </c>
      <c r="H1377" t="s">
        <v>4680</v>
      </c>
      <c r="K1377" t="s">
        <v>2751</v>
      </c>
      <c r="L1377">
        <v>40.76</v>
      </c>
      <c r="M1377" t="str">
        <f t="shared" si="42"/>
        <v>OVERWEIGHT</v>
      </c>
      <c r="N1377">
        <v>5.28</v>
      </c>
      <c r="O1377" t="str">
        <f t="shared" si="43"/>
        <v>NORMAL</v>
      </c>
      <c r="P1377" t="s">
        <v>4680</v>
      </c>
      <c r="Q1377" t="s">
        <v>4680</v>
      </c>
      <c r="R1377" t="s">
        <v>4680</v>
      </c>
      <c r="S1377" t="s">
        <v>4681</v>
      </c>
      <c r="T1377" t="s">
        <v>4680</v>
      </c>
    </row>
    <row r="1378" spans="1:20" x14ac:dyDescent="0.35">
      <c r="A1378" t="s">
        <v>2753</v>
      </c>
      <c r="B1378">
        <v>29.7</v>
      </c>
      <c r="C1378">
        <v>7.03</v>
      </c>
      <c r="D1378" t="s">
        <v>4680</v>
      </c>
      <c r="E1378" t="s">
        <v>4680</v>
      </c>
      <c r="F1378" t="s">
        <v>4680</v>
      </c>
      <c r="G1378" t="s">
        <v>4681</v>
      </c>
      <c r="H1378" t="s">
        <v>4680</v>
      </c>
      <c r="K1378" t="s">
        <v>2753</v>
      </c>
      <c r="L1378">
        <v>29.7</v>
      </c>
      <c r="M1378" t="str">
        <f t="shared" si="42"/>
        <v>OBESITY</v>
      </c>
      <c r="N1378">
        <v>7.03</v>
      </c>
      <c r="O1378" t="str">
        <f t="shared" si="43"/>
        <v>DIABETES</v>
      </c>
      <c r="P1378" t="s">
        <v>4680</v>
      </c>
      <c r="Q1378" t="s">
        <v>4680</v>
      </c>
      <c r="R1378" t="s">
        <v>4680</v>
      </c>
      <c r="S1378" t="s">
        <v>4681</v>
      </c>
      <c r="T1378" t="s">
        <v>4680</v>
      </c>
    </row>
    <row r="1379" spans="1:20" x14ac:dyDescent="0.35">
      <c r="A1379" t="s">
        <v>2755</v>
      </c>
      <c r="B1379">
        <v>40.58</v>
      </c>
      <c r="C1379">
        <v>5.32</v>
      </c>
      <c r="D1379" t="s">
        <v>4682</v>
      </c>
      <c r="E1379" t="s">
        <v>4680</v>
      </c>
      <c r="F1379" t="s">
        <v>4683</v>
      </c>
      <c r="G1379">
        <v>1</v>
      </c>
      <c r="H1379" t="s">
        <v>4680</v>
      </c>
      <c r="K1379" t="s">
        <v>2755</v>
      </c>
      <c r="L1379">
        <v>40.58</v>
      </c>
      <c r="M1379" t="str">
        <f t="shared" si="42"/>
        <v>OVERWEIGHT</v>
      </c>
      <c r="N1379">
        <v>5.32</v>
      </c>
      <c r="O1379" t="str">
        <f t="shared" si="43"/>
        <v>NORMAL</v>
      </c>
      <c r="P1379" t="s">
        <v>4682</v>
      </c>
      <c r="Q1379" t="s">
        <v>4680</v>
      </c>
      <c r="R1379" t="s">
        <v>4683</v>
      </c>
      <c r="S1379">
        <v>1</v>
      </c>
      <c r="T1379" t="s">
        <v>4680</v>
      </c>
    </row>
    <row r="1380" spans="1:20" x14ac:dyDescent="0.35">
      <c r="A1380" t="s">
        <v>2757</v>
      </c>
      <c r="B1380">
        <v>33.06</v>
      </c>
      <c r="C1380">
        <v>9.59</v>
      </c>
      <c r="D1380" t="s">
        <v>4682</v>
      </c>
      <c r="E1380" t="s">
        <v>4680</v>
      </c>
      <c r="F1380" t="s">
        <v>4680</v>
      </c>
      <c r="G1380" t="s">
        <v>4681</v>
      </c>
      <c r="H1380" t="s">
        <v>4680</v>
      </c>
      <c r="K1380" t="s">
        <v>2757</v>
      </c>
      <c r="L1380">
        <v>33.06</v>
      </c>
      <c r="M1380" t="str">
        <f t="shared" si="42"/>
        <v>OVERWEIGHT</v>
      </c>
      <c r="N1380">
        <v>9.59</v>
      </c>
      <c r="O1380" t="str">
        <f t="shared" si="43"/>
        <v>DIABETES</v>
      </c>
      <c r="P1380" t="s">
        <v>4682</v>
      </c>
      <c r="Q1380" t="s">
        <v>4680</v>
      </c>
      <c r="R1380" t="s">
        <v>4680</v>
      </c>
      <c r="S1380" t="s">
        <v>4681</v>
      </c>
      <c r="T1380" t="s">
        <v>4680</v>
      </c>
    </row>
    <row r="1381" spans="1:20" x14ac:dyDescent="0.35">
      <c r="A1381" t="s">
        <v>2759</v>
      </c>
      <c r="B1381">
        <v>26.62</v>
      </c>
      <c r="C1381">
        <v>6.15</v>
      </c>
      <c r="D1381" t="s">
        <v>4682</v>
      </c>
      <c r="E1381" t="s">
        <v>4680</v>
      </c>
      <c r="F1381" t="s">
        <v>4680</v>
      </c>
      <c r="G1381" t="s">
        <v>4681</v>
      </c>
      <c r="H1381" t="s">
        <v>4680</v>
      </c>
      <c r="K1381" t="s">
        <v>2759</v>
      </c>
      <c r="L1381">
        <v>26.62</v>
      </c>
      <c r="M1381" t="str">
        <f t="shared" si="42"/>
        <v>OBESITY</v>
      </c>
      <c r="N1381">
        <v>6.15</v>
      </c>
      <c r="O1381" t="str">
        <f t="shared" si="43"/>
        <v>PREDIABETES</v>
      </c>
      <c r="P1381" t="s">
        <v>4682</v>
      </c>
      <c r="Q1381" t="s">
        <v>4680</v>
      </c>
      <c r="R1381" t="s">
        <v>4680</v>
      </c>
      <c r="S1381" t="s">
        <v>4681</v>
      </c>
      <c r="T1381" t="s">
        <v>4680</v>
      </c>
    </row>
    <row r="1382" spans="1:20" x14ac:dyDescent="0.35">
      <c r="A1382" t="s">
        <v>2761</v>
      </c>
      <c r="B1382">
        <v>37.1</v>
      </c>
      <c r="C1382">
        <v>11.08</v>
      </c>
      <c r="D1382" t="s">
        <v>4680</v>
      </c>
      <c r="E1382" t="s">
        <v>4680</v>
      </c>
      <c r="F1382" t="s">
        <v>4680</v>
      </c>
      <c r="G1382" t="s">
        <v>4681</v>
      </c>
      <c r="H1382" t="s">
        <v>4680</v>
      </c>
      <c r="K1382" t="s">
        <v>2761</v>
      </c>
      <c r="L1382">
        <v>37.1</v>
      </c>
      <c r="M1382" t="str">
        <f t="shared" si="42"/>
        <v>OVERWEIGHT</v>
      </c>
      <c r="N1382">
        <v>11.08</v>
      </c>
      <c r="O1382" t="str">
        <f t="shared" si="43"/>
        <v>DIABETES</v>
      </c>
      <c r="P1382" t="s">
        <v>4680</v>
      </c>
      <c r="Q1382" t="s">
        <v>4680</v>
      </c>
      <c r="R1382" t="s">
        <v>4680</v>
      </c>
      <c r="S1382" t="s">
        <v>4681</v>
      </c>
      <c r="T1382" t="s">
        <v>4680</v>
      </c>
    </row>
    <row r="1383" spans="1:20" x14ac:dyDescent="0.35">
      <c r="A1383" t="s">
        <v>2763</v>
      </c>
      <c r="B1383">
        <v>18.28</v>
      </c>
      <c r="C1383">
        <v>7.95</v>
      </c>
      <c r="D1383" t="s">
        <v>4680</v>
      </c>
      <c r="E1383" t="s">
        <v>4680</v>
      </c>
      <c r="F1383" t="s">
        <v>4680</v>
      </c>
      <c r="G1383" t="s">
        <v>4681</v>
      </c>
      <c r="H1383" t="s">
        <v>4680</v>
      </c>
      <c r="K1383" t="s">
        <v>2763</v>
      </c>
      <c r="L1383">
        <v>18.28</v>
      </c>
      <c r="M1383" t="str">
        <f t="shared" si="42"/>
        <v>Underweight</v>
      </c>
      <c r="N1383">
        <v>7.95</v>
      </c>
      <c r="O1383" t="str">
        <f t="shared" si="43"/>
        <v>DIABETES</v>
      </c>
      <c r="P1383" t="s">
        <v>4680</v>
      </c>
      <c r="Q1383" t="s">
        <v>4680</v>
      </c>
      <c r="R1383" t="s">
        <v>4680</v>
      </c>
      <c r="S1383" t="s">
        <v>4681</v>
      </c>
      <c r="T1383" t="s">
        <v>4680</v>
      </c>
    </row>
    <row r="1384" spans="1:20" x14ac:dyDescent="0.35">
      <c r="A1384" t="s">
        <v>2765</v>
      </c>
      <c r="B1384">
        <v>35.814999999999998</v>
      </c>
      <c r="C1384">
        <v>6.23</v>
      </c>
      <c r="D1384" t="s">
        <v>4680</v>
      </c>
      <c r="E1384" t="s">
        <v>4680</v>
      </c>
      <c r="F1384" t="s">
        <v>4680</v>
      </c>
      <c r="G1384" t="s">
        <v>4681</v>
      </c>
      <c r="H1384" t="s">
        <v>4680</v>
      </c>
      <c r="K1384" t="s">
        <v>2765</v>
      </c>
      <c r="L1384">
        <v>35.814999999999998</v>
      </c>
      <c r="M1384" t="str">
        <f t="shared" si="42"/>
        <v>OVERWEIGHT</v>
      </c>
      <c r="N1384">
        <v>6.23</v>
      </c>
      <c r="O1384" t="str">
        <f t="shared" si="43"/>
        <v>PREDIABETES</v>
      </c>
      <c r="P1384" t="s">
        <v>4680</v>
      </c>
      <c r="Q1384" t="s">
        <v>4680</v>
      </c>
      <c r="R1384" t="s">
        <v>4680</v>
      </c>
      <c r="S1384" t="s">
        <v>4681</v>
      </c>
      <c r="T1384" t="s">
        <v>4680</v>
      </c>
    </row>
    <row r="1385" spans="1:20" x14ac:dyDescent="0.35">
      <c r="A1385" t="s">
        <v>2767</v>
      </c>
      <c r="B1385">
        <v>30.69</v>
      </c>
      <c r="C1385">
        <v>6.5</v>
      </c>
      <c r="D1385" t="s">
        <v>4680</v>
      </c>
      <c r="E1385" t="s">
        <v>4680</v>
      </c>
      <c r="F1385" t="s">
        <v>4680</v>
      </c>
      <c r="G1385" t="s">
        <v>4681</v>
      </c>
      <c r="H1385" t="s">
        <v>4680</v>
      </c>
      <c r="K1385" t="s">
        <v>2767</v>
      </c>
      <c r="L1385">
        <v>30.69</v>
      </c>
      <c r="M1385" t="str">
        <f t="shared" si="42"/>
        <v>OVERWEIGHT</v>
      </c>
      <c r="N1385">
        <v>6.5</v>
      </c>
      <c r="O1385" t="str">
        <f t="shared" si="43"/>
        <v>DIABETES</v>
      </c>
      <c r="P1385" t="s">
        <v>4680</v>
      </c>
      <c r="Q1385" t="s">
        <v>4680</v>
      </c>
      <c r="R1385" t="s">
        <v>4680</v>
      </c>
      <c r="S1385" t="s">
        <v>4681</v>
      </c>
      <c r="T1385" t="s">
        <v>4680</v>
      </c>
    </row>
    <row r="1386" spans="1:20" x14ac:dyDescent="0.35">
      <c r="A1386" t="s">
        <v>2769</v>
      </c>
      <c r="B1386">
        <v>26.125</v>
      </c>
      <c r="C1386">
        <v>5.22</v>
      </c>
      <c r="D1386" t="s">
        <v>4680</v>
      </c>
      <c r="E1386" t="s">
        <v>4680</v>
      </c>
      <c r="F1386" t="s">
        <v>4680</v>
      </c>
      <c r="G1386" t="s">
        <v>4681</v>
      </c>
      <c r="H1386" t="s">
        <v>4680</v>
      </c>
      <c r="K1386" t="s">
        <v>2769</v>
      </c>
      <c r="L1386">
        <v>26.125</v>
      </c>
      <c r="M1386" t="str">
        <f t="shared" si="42"/>
        <v>OBESITY</v>
      </c>
      <c r="N1386">
        <v>5.22</v>
      </c>
      <c r="O1386" t="str">
        <f t="shared" si="43"/>
        <v>NORMAL</v>
      </c>
      <c r="P1386" t="s">
        <v>4680</v>
      </c>
      <c r="Q1386" t="s">
        <v>4680</v>
      </c>
      <c r="R1386" t="s">
        <v>4680</v>
      </c>
      <c r="S1386" t="s">
        <v>4681</v>
      </c>
      <c r="T1386" t="s">
        <v>4680</v>
      </c>
    </row>
    <row r="1387" spans="1:20" x14ac:dyDescent="0.35">
      <c r="A1387" t="s">
        <v>2771</v>
      </c>
      <c r="B1387">
        <v>34.58</v>
      </c>
      <c r="C1387">
        <v>6.3</v>
      </c>
      <c r="D1387" t="s">
        <v>4680</v>
      </c>
      <c r="E1387" t="s">
        <v>4680</v>
      </c>
      <c r="F1387" t="s">
        <v>4683</v>
      </c>
      <c r="G1387">
        <v>1</v>
      </c>
      <c r="H1387" t="s">
        <v>4680</v>
      </c>
      <c r="K1387" t="s">
        <v>2771</v>
      </c>
      <c r="L1387">
        <v>34.58</v>
      </c>
      <c r="M1387" t="str">
        <f t="shared" si="42"/>
        <v>OVERWEIGHT</v>
      </c>
      <c r="N1387">
        <v>6.3</v>
      </c>
      <c r="O1387" t="str">
        <f t="shared" si="43"/>
        <v>PREDIABETES</v>
      </c>
      <c r="P1387" t="s">
        <v>4680</v>
      </c>
      <c r="Q1387" t="s">
        <v>4680</v>
      </c>
      <c r="R1387" t="s">
        <v>4683</v>
      </c>
      <c r="S1387">
        <v>1</v>
      </c>
      <c r="T1387" t="s">
        <v>4680</v>
      </c>
    </row>
    <row r="1388" spans="1:20" x14ac:dyDescent="0.35">
      <c r="A1388" t="s">
        <v>2773</v>
      </c>
      <c r="B1388">
        <v>27.4</v>
      </c>
      <c r="C1388">
        <v>8.84</v>
      </c>
      <c r="D1388" t="s">
        <v>4680</v>
      </c>
      <c r="E1388" t="s">
        <v>4680</v>
      </c>
      <c r="F1388" t="s">
        <v>4680</v>
      </c>
      <c r="G1388" t="s">
        <v>4681</v>
      </c>
      <c r="H1388" t="s">
        <v>4680</v>
      </c>
      <c r="K1388" t="s">
        <v>2773</v>
      </c>
      <c r="L1388">
        <v>27.4</v>
      </c>
      <c r="M1388" t="str">
        <f t="shared" si="42"/>
        <v>OBESITY</v>
      </c>
      <c r="N1388">
        <v>8.84</v>
      </c>
      <c r="O1388" t="str">
        <f t="shared" si="43"/>
        <v>DIABETES</v>
      </c>
      <c r="P1388" t="s">
        <v>4680</v>
      </c>
      <c r="Q1388" t="s">
        <v>4680</v>
      </c>
      <c r="R1388" t="s">
        <v>4680</v>
      </c>
      <c r="S1388" t="s">
        <v>4681</v>
      </c>
      <c r="T1388" t="s">
        <v>4680</v>
      </c>
    </row>
    <row r="1389" spans="1:20" x14ac:dyDescent="0.35">
      <c r="A1389" t="s">
        <v>2775</v>
      </c>
      <c r="B1389">
        <v>27.53</v>
      </c>
      <c r="C1389">
        <v>4.1100000000000003</v>
      </c>
      <c r="D1389" t="s">
        <v>4680</v>
      </c>
      <c r="E1389" t="s">
        <v>4680</v>
      </c>
      <c r="F1389" t="s">
        <v>4680</v>
      </c>
      <c r="G1389">
        <v>1</v>
      </c>
      <c r="H1389" t="s">
        <v>4680</v>
      </c>
      <c r="K1389" t="s">
        <v>2775</v>
      </c>
      <c r="L1389">
        <v>27.53</v>
      </c>
      <c r="M1389" t="str">
        <f t="shared" si="42"/>
        <v>OBESITY</v>
      </c>
      <c r="N1389">
        <v>4.1100000000000003</v>
      </c>
      <c r="O1389" t="str">
        <f t="shared" si="43"/>
        <v>NORMAL</v>
      </c>
      <c r="P1389" t="s">
        <v>4680</v>
      </c>
      <c r="Q1389" t="s">
        <v>4680</v>
      </c>
      <c r="R1389" t="s">
        <v>4680</v>
      </c>
      <c r="S1389">
        <v>1</v>
      </c>
      <c r="T1389" t="s">
        <v>4680</v>
      </c>
    </row>
    <row r="1390" spans="1:20" x14ac:dyDescent="0.35">
      <c r="A1390" t="s">
        <v>2777</v>
      </c>
      <c r="B1390">
        <v>33</v>
      </c>
      <c r="C1390">
        <v>4.57</v>
      </c>
      <c r="D1390" t="s">
        <v>4680</v>
      </c>
      <c r="E1390" t="s">
        <v>4680</v>
      </c>
      <c r="F1390" t="s">
        <v>4680</v>
      </c>
      <c r="G1390" t="s">
        <v>4681</v>
      </c>
      <c r="H1390" t="s">
        <v>4680</v>
      </c>
      <c r="K1390" t="s">
        <v>2777</v>
      </c>
      <c r="L1390">
        <v>33</v>
      </c>
      <c r="M1390" t="str">
        <f t="shared" si="42"/>
        <v>OVERWEIGHT</v>
      </c>
      <c r="N1390">
        <v>4.57</v>
      </c>
      <c r="O1390" t="str">
        <f t="shared" si="43"/>
        <v>NORMAL</v>
      </c>
      <c r="P1390" t="s">
        <v>4680</v>
      </c>
      <c r="Q1390" t="s">
        <v>4680</v>
      </c>
      <c r="R1390" t="s">
        <v>4680</v>
      </c>
      <c r="S1390" t="s">
        <v>4681</v>
      </c>
      <c r="T1390" t="s">
        <v>4680</v>
      </c>
    </row>
    <row r="1391" spans="1:20" x14ac:dyDescent="0.35">
      <c r="A1391" t="s">
        <v>2779</v>
      </c>
      <c r="B1391">
        <v>25.78</v>
      </c>
      <c r="C1391">
        <v>11.06</v>
      </c>
      <c r="D1391" t="s">
        <v>4682</v>
      </c>
      <c r="E1391" t="s">
        <v>4680</v>
      </c>
      <c r="F1391" t="s">
        <v>4680</v>
      </c>
      <c r="G1391" t="s">
        <v>4681</v>
      </c>
      <c r="H1391" t="s">
        <v>4680</v>
      </c>
      <c r="K1391" t="s">
        <v>2779</v>
      </c>
      <c r="L1391">
        <v>25.78</v>
      </c>
      <c r="M1391" t="str">
        <f t="shared" si="42"/>
        <v>OBESITY</v>
      </c>
      <c r="N1391">
        <v>11.06</v>
      </c>
      <c r="O1391" t="str">
        <f t="shared" si="43"/>
        <v>DIABETES</v>
      </c>
      <c r="P1391" t="s">
        <v>4682</v>
      </c>
      <c r="Q1391" t="s">
        <v>4680</v>
      </c>
      <c r="R1391" t="s">
        <v>4680</v>
      </c>
      <c r="S1391" t="s">
        <v>4681</v>
      </c>
      <c r="T1391" t="s">
        <v>4680</v>
      </c>
    </row>
    <row r="1392" spans="1:20" x14ac:dyDescent="0.35">
      <c r="A1392" t="s">
        <v>2781</v>
      </c>
      <c r="B1392">
        <v>22.66</v>
      </c>
      <c r="C1392">
        <v>10.68</v>
      </c>
      <c r="D1392" t="s">
        <v>4680</v>
      </c>
      <c r="E1392" t="s">
        <v>4680</v>
      </c>
      <c r="F1392" t="s">
        <v>4680</v>
      </c>
      <c r="G1392" t="s">
        <v>4681</v>
      </c>
      <c r="H1392" t="s">
        <v>4680</v>
      </c>
      <c r="K1392" t="s">
        <v>2781</v>
      </c>
      <c r="L1392">
        <v>22.66</v>
      </c>
      <c r="M1392" t="str">
        <f t="shared" si="42"/>
        <v>Normal</v>
      </c>
      <c r="N1392">
        <v>10.68</v>
      </c>
      <c r="O1392" t="str">
        <f t="shared" si="43"/>
        <v>DIABETES</v>
      </c>
      <c r="P1392" t="s">
        <v>4680</v>
      </c>
      <c r="Q1392" t="s">
        <v>4680</v>
      </c>
      <c r="R1392" t="s">
        <v>4680</v>
      </c>
      <c r="S1392" t="s">
        <v>4681</v>
      </c>
      <c r="T1392" t="s">
        <v>4680</v>
      </c>
    </row>
    <row r="1393" spans="1:20" x14ac:dyDescent="0.35">
      <c r="A1393" t="s">
        <v>2783</v>
      </c>
      <c r="B1393">
        <v>38.81</v>
      </c>
      <c r="C1393">
        <v>6.14</v>
      </c>
      <c r="D1393" t="s">
        <v>4682</v>
      </c>
      <c r="E1393" t="s">
        <v>4680</v>
      </c>
      <c r="F1393" t="s">
        <v>4680</v>
      </c>
      <c r="G1393">
        <v>1</v>
      </c>
      <c r="H1393" t="s">
        <v>4680</v>
      </c>
      <c r="K1393" t="s">
        <v>2783</v>
      </c>
      <c r="L1393">
        <v>38.81</v>
      </c>
      <c r="M1393" t="str">
        <f t="shared" si="42"/>
        <v>OVERWEIGHT</v>
      </c>
      <c r="N1393">
        <v>6.14</v>
      </c>
      <c r="O1393" t="str">
        <f t="shared" si="43"/>
        <v>PREDIABETES</v>
      </c>
      <c r="P1393" t="s">
        <v>4682</v>
      </c>
      <c r="Q1393" t="s">
        <v>4680</v>
      </c>
      <c r="R1393" t="s">
        <v>4680</v>
      </c>
      <c r="S1393">
        <v>1</v>
      </c>
      <c r="T1393" t="s">
        <v>4680</v>
      </c>
    </row>
    <row r="1394" spans="1:20" x14ac:dyDescent="0.35">
      <c r="A1394" t="s">
        <v>2785</v>
      </c>
      <c r="B1394">
        <v>38.51</v>
      </c>
      <c r="C1394">
        <v>5.45</v>
      </c>
      <c r="D1394" t="s">
        <v>4682</v>
      </c>
      <c r="E1394" t="s">
        <v>4680</v>
      </c>
      <c r="F1394" t="s">
        <v>4680</v>
      </c>
      <c r="G1394" t="s">
        <v>4681</v>
      </c>
      <c r="H1394" t="s">
        <v>4680</v>
      </c>
      <c r="K1394" t="s">
        <v>2785</v>
      </c>
      <c r="L1394">
        <v>38.51</v>
      </c>
      <c r="M1394" t="str">
        <f t="shared" si="42"/>
        <v>OVERWEIGHT</v>
      </c>
      <c r="N1394">
        <v>5.45</v>
      </c>
      <c r="O1394" t="str">
        <f t="shared" si="43"/>
        <v>NORMAL</v>
      </c>
      <c r="P1394" t="s">
        <v>4682</v>
      </c>
      <c r="Q1394" t="s">
        <v>4680</v>
      </c>
      <c r="R1394" t="s">
        <v>4680</v>
      </c>
      <c r="S1394" t="s">
        <v>4681</v>
      </c>
      <c r="T1394" t="s">
        <v>4680</v>
      </c>
    </row>
    <row r="1395" spans="1:20" x14ac:dyDescent="0.35">
      <c r="A1395" t="s">
        <v>2787</v>
      </c>
      <c r="B1395">
        <v>22.98</v>
      </c>
      <c r="C1395">
        <v>6.14</v>
      </c>
      <c r="D1395" t="s">
        <v>4682</v>
      </c>
      <c r="E1395" t="s">
        <v>4680</v>
      </c>
      <c r="F1395" t="s">
        <v>4680</v>
      </c>
      <c r="G1395" t="s">
        <v>4681</v>
      </c>
      <c r="H1395" t="s">
        <v>4680</v>
      </c>
      <c r="K1395" t="s">
        <v>2787</v>
      </c>
      <c r="L1395">
        <v>22.98</v>
      </c>
      <c r="M1395" t="str">
        <f t="shared" si="42"/>
        <v>Normal</v>
      </c>
      <c r="N1395">
        <v>6.14</v>
      </c>
      <c r="O1395" t="str">
        <f t="shared" si="43"/>
        <v>PREDIABETES</v>
      </c>
      <c r="P1395" t="s">
        <v>4682</v>
      </c>
      <c r="Q1395" t="s">
        <v>4680</v>
      </c>
      <c r="R1395" t="s">
        <v>4680</v>
      </c>
      <c r="S1395" t="s">
        <v>4681</v>
      </c>
      <c r="T1395" t="s">
        <v>4680</v>
      </c>
    </row>
    <row r="1396" spans="1:20" x14ac:dyDescent="0.35">
      <c r="A1396" t="s">
        <v>2789</v>
      </c>
      <c r="B1396">
        <v>15.65</v>
      </c>
      <c r="C1396">
        <v>7.85</v>
      </c>
      <c r="D1396" t="s">
        <v>4680</v>
      </c>
      <c r="E1396" t="s">
        <v>4680</v>
      </c>
      <c r="F1396" t="s">
        <v>4680</v>
      </c>
      <c r="G1396" t="s">
        <v>4681</v>
      </c>
      <c r="H1396" t="s">
        <v>4680</v>
      </c>
      <c r="K1396" t="s">
        <v>2789</v>
      </c>
      <c r="L1396">
        <v>15.65</v>
      </c>
      <c r="M1396" t="str">
        <f t="shared" si="42"/>
        <v>Underweight</v>
      </c>
      <c r="N1396">
        <v>7.85</v>
      </c>
      <c r="O1396" t="str">
        <f t="shared" si="43"/>
        <v>DIABETES</v>
      </c>
      <c r="P1396" t="s">
        <v>4680</v>
      </c>
      <c r="Q1396" t="s">
        <v>4680</v>
      </c>
      <c r="R1396" t="s">
        <v>4680</v>
      </c>
      <c r="S1396" t="s">
        <v>4681</v>
      </c>
      <c r="T1396" t="s">
        <v>4680</v>
      </c>
    </row>
    <row r="1397" spans="1:20" x14ac:dyDescent="0.35">
      <c r="A1397" t="s">
        <v>2791</v>
      </c>
      <c r="B1397">
        <v>39.97</v>
      </c>
      <c r="C1397">
        <v>4.09</v>
      </c>
      <c r="D1397" t="s">
        <v>4680</v>
      </c>
      <c r="E1397" t="s">
        <v>4680</v>
      </c>
      <c r="F1397" t="s">
        <v>4680</v>
      </c>
      <c r="G1397">
        <v>1</v>
      </c>
      <c r="H1397" t="s">
        <v>4680</v>
      </c>
      <c r="K1397" t="s">
        <v>2791</v>
      </c>
      <c r="L1397">
        <v>39.97</v>
      </c>
      <c r="M1397" t="str">
        <f t="shared" si="42"/>
        <v>OVERWEIGHT</v>
      </c>
      <c r="N1397">
        <v>4.09</v>
      </c>
      <c r="O1397" t="str">
        <f t="shared" si="43"/>
        <v>NORMAL</v>
      </c>
      <c r="P1397" t="s">
        <v>4680</v>
      </c>
      <c r="Q1397" t="s">
        <v>4680</v>
      </c>
      <c r="R1397" t="s">
        <v>4680</v>
      </c>
      <c r="S1397">
        <v>1</v>
      </c>
      <c r="T1397" t="s">
        <v>4680</v>
      </c>
    </row>
    <row r="1398" spans="1:20" x14ac:dyDescent="0.35">
      <c r="A1398" t="s">
        <v>2793</v>
      </c>
      <c r="B1398">
        <v>37.22</v>
      </c>
      <c r="C1398">
        <v>4.62</v>
      </c>
      <c r="D1398" t="s">
        <v>4680</v>
      </c>
      <c r="E1398" t="s">
        <v>4680</v>
      </c>
      <c r="F1398" t="s">
        <v>4683</v>
      </c>
      <c r="G1398">
        <v>1</v>
      </c>
      <c r="H1398" t="s">
        <v>4680</v>
      </c>
      <c r="K1398" t="s">
        <v>2793</v>
      </c>
      <c r="L1398">
        <v>37.22</v>
      </c>
      <c r="M1398" t="str">
        <f t="shared" si="42"/>
        <v>OVERWEIGHT</v>
      </c>
      <c r="N1398">
        <v>4.62</v>
      </c>
      <c r="O1398" t="str">
        <f t="shared" si="43"/>
        <v>NORMAL</v>
      </c>
      <c r="P1398" t="s">
        <v>4680</v>
      </c>
      <c r="Q1398" t="s">
        <v>4680</v>
      </c>
      <c r="R1398" t="s">
        <v>4683</v>
      </c>
      <c r="S1398">
        <v>1</v>
      </c>
      <c r="T1398" t="s">
        <v>4680</v>
      </c>
    </row>
    <row r="1399" spans="1:20" x14ac:dyDescent="0.35">
      <c r="A1399" t="s">
        <v>2795</v>
      </c>
      <c r="B1399">
        <v>41.325000000000003</v>
      </c>
      <c r="C1399">
        <v>5.77</v>
      </c>
      <c r="D1399" t="s">
        <v>4680</v>
      </c>
      <c r="E1399" t="s">
        <v>4680</v>
      </c>
      <c r="F1399" t="s">
        <v>4680</v>
      </c>
      <c r="G1399" t="s">
        <v>4681</v>
      </c>
      <c r="H1399" t="s">
        <v>4680</v>
      </c>
      <c r="K1399" t="s">
        <v>2795</v>
      </c>
      <c r="L1399">
        <v>41.325000000000003</v>
      </c>
      <c r="M1399" t="str">
        <f t="shared" si="42"/>
        <v>OVERWEIGHT</v>
      </c>
      <c r="N1399">
        <v>5.77</v>
      </c>
      <c r="O1399" t="str">
        <f t="shared" si="43"/>
        <v>PREDIABETES</v>
      </c>
      <c r="P1399" t="s">
        <v>4680</v>
      </c>
      <c r="Q1399" t="s">
        <v>4680</v>
      </c>
      <c r="R1399" t="s">
        <v>4680</v>
      </c>
      <c r="S1399" t="s">
        <v>4681</v>
      </c>
      <c r="T1399" t="s">
        <v>4680</v>
      </c>
    </row>
    <row r="1400" spans="1:20" x14ac:dyDescent="0.35">
      <c r="A1400" t="s">
        <v>2797</v>
      </c>
      <c r="B1400">
        <v>40.31</v>
      </c>
      <c r="C1400">
        <v>5.84</v>
      </c>
      <c r="D1400" t="s">
        <v>4680</v>
      </c>
      <c r="E1400" t="s">
        <v>4680</v>
      </c>
      <c r="F1400" t="s">
        <v>4680</v>
      </c>
      <c r="G1400" t="s">
        <v>4681</v>
      </c>
      <c r="H1400" t="s">
        <v>4680</v>
      </c>
      <c r="K1400" t="s">
        <v>2797</v>
      </c>
      <c r="L1400">
        <v>40.31</v>
      </c>
      <c r="M1400" t="str">
        <f t="shared" si="42"/>
        <v>OVERWEIGHT</v>
      </c>
      <c r="N1400">
        <v>5.84</v>
      </c>
      <c r="O1400" t="str">
        <f t="shared" si="43"/>
        <v>PREDIABETES</v>
      </c>
      <c r="P1400" t="s">
        <v>4680</v>
      </c>
      <c r="Q1400" t="s">
        <v>4680</v>
      </c>
      <c r="R1400" t="s">
        <v>4680</v>
      </c>
      <c r="S1400" t="s">
        <v>4681</v>
      </c>
      <c r="T1400" t="s">
        <v>4680</v>
      </c>
    </row>
    <row r="1401" spans="1:20" x14ac:dyDescent="0.35">
      <c r="A1401" t="s">
        <v>2799</v>
      </c>
      <c r="B1401">
        <v>29.48</v>
      </c>
      <c r="C1401">
        <v>4.91</v>
      </c>
      <c r="D1401" t="s">
        <v>4680</v>
      </c>
      <c r="E1401" t="s">
        <v>4680</v>
      </c>
      <c r="F1401" t="s">
        <v>4680</v>
      </c>
      <c r="G1401" t="s">
        <v>4681</v>
      </c>
      <c r="H1401" t="s">
        <v>4680</v>
      </c>
      <c r="K1401" t="s">
        <v>2799</v>
      </c>
      <c r="L1401">
        <v>29.48</v>
      </c>
      <c r="M1401" t="str">
        <f t="shared" si="42"/>
        <v>OBESITY</v>
      </c>
      <c r="N1401">
        <v>4.91</v>
      </c>
      <c r="O1401" t="str">
        <f t="shared" si="43"/>
        <v>NORMAL</v>
      </c>
      <c r="P1401" t="s">
        <v>4680</v>
      </c>
      <c r="Q1401" t="s">
        <v>4680</v>
      </c>
      <c r="R1401" t="s">
        <v>4680</v>
      </c>
      <c r="S1401" t="s">
        <v>4681</v>
      </c>
      <c r="T1401" t="s">
        <v>4680</v>
      </c>
    </row>
    <row r="1402" spans="1:20" x14ac:dyDescent="0.35">
      <c r="A1402" t="s">
        <v>2801</v>
      </c>
      <c r="B1402">
        <v>33.155000000000001</v>
      </c>
      <c r="C1402">
        <v>5.07</v>
      </c>
      <c r="D1402" t="s">
        <v>4680</v>
      </c>
      <c r="E1402" t="s">
        <v>4680</v>
      </c>
      <c r="F1402" t="s">
        <v>4680</v>
      </c>
      <c r="G1402" t="s">
        <v>4681</v>
      </c>
      <c r="H1402" t="s">
        <v>4680</v>
      </c>
      <c r="K1402" t="s">
        <v>2801</v>
      </c>
      <c r="L1402">
        <v>33.155000000000001</v>
      </c>
      <c r="M1402" t="str">
        <f t="shared" si="42"/>
        <v>OVERWEIGHT</v>
      </c>
      <c r="N1402">
        <v>5.07</v>
      </c>
      <c r="O1402" t="str">
        <f t="shared" si="43"/>
        <v>NORMAL</v>
      </c>
      <c r="P1402" t="s">
        <v>4680</v>
      </c>
      <c r="Q1402" t="s">
        <v>4680</v>
      </c>
      <c r="R1402" t="s">
        <v>4680</v>
      </c>
      <c r="S1402" t="s">
        <v>4681</v>
      </c>
      <c r="T1402" t="s">
        <v>4680</v>
      </c>
    </row>
    <row r="1403" spans="1:20" x14ac:dyDescent="0.35">
      <c r="A1403" t="s">
        <v>2803</v>
      </c>
      <c r="B1403">
        <v>42.85</v>
      </c>
      <c r="C1403">
        <v>5.81</v>
      </c>
      <c r="D1403" t="s">
        <v>4682</v>
      </c>
      <c r="E1403" t="s">
        <v>4680</v>
      </c>
      <c r="F1403" t="s">
        <v>4680</v>
      </c>
      <c r="G1403" t="s">
        <v>4681</v>
      </c>
      <c r="H1403" t="s">
        <v>4680</v>
      </c>
      <c r="K1403" t="s">
        <v>2803</v>
      </c>
      <c r="L1403">
        <v>42.85</v>
      </c>
      <c r="M1403" t="str">
        <f t="shared" si="42"/>
        <v>OVERWEIGHT</v>
      </c>
      <c r="N1403">
        <v>5.81</v>
      </c>
      <c r="O1403" t="str">
        <f t="shared" si="43"/>
        <v>PREDIABETES</v>
      </c>
      <c r="P1403" t="s">
        <v>4682</v>
      </c>
      <c r="Q1403" t="s">
        <v>4680</v>
      </c>
      <c r="R1403" t="s">
        <v>4680</v>
      </c>
      <c r="S1403" t="s">
        <v>4681</v>
      </c>
      <c r="T1403" t="s">
        <v>4680</v>
      </c>
    </row>
    <row r="1404" spans="1:20" x14ac:dyDescent="0.35">
      <c r="A1404" t="s">
        <v>2805</v>
      </c>
      <c r="B1404">
        <v>32.340000000000003</v>
      </c>
      <c r="C1404">
        <v>11.2</v>
      </c>
      <c r="D1404" t="s">
        <v>4680</v>
      </c>
      <c r="E1404" t="s">
        <v>4680</v>
      </c>
      <c r="F1404" t="s">
        <v>4680</v>
      </c>
      <c r="G1404" t="s">
        <v>4681</v>
      </c>
      <c r="H1404" t="s">
        <v>4680</v>
      </c>
      <c r="K1404" t="s">
        <v>2805</v>
      </c>
      <c r="L1404">
        <v>32.340000000000003</v>
      </c>
      <c r="M1404" t="str">
        <f t="shared" si="42"/>
        <v>OVERWEIGHT</v>
      </c>
      <c r="N1404">
        <v>11.2</v>
      </c>
      <c r="O1404" t="str">
        <f t="shared" si="43"/>
        <v>DIABETES</v>
      </c>
      <c r="P1404" t="s">
        <v>4680</v>
      </c>
      <c r="Q1404" t="s">
        <v>4680</v>
      </c>
      <c r="R1404" t="s">
        <v>4680</v>
      </c>
      <c r="S1404" t="s">
        <v>4681</v>
      </c>
      <c r="T1404" t="s">
        <v>4680</v>
      </c>
    </row>
    <row r="1405" spans="1:20" x14ac:dyDescent="0.35">
      <c r="A1405" t="s">
        <v>2807</v>
      </c>
      <c r="B1405">
        <v>27.5</v>
      </c>
      <c r="C1405">
        <v>10.75</v>
      </c>
      <c r="D1405" t="s">
        <v>4680</v>
      </c>
      <c r="E1405" t="s">
        <v>4680</v>
      </c>
      <c r="F1405" t="s">
        <v>4680</v>
      </c>
      <c r="G1405" t="s">
        <v>4681</v>
      </c>
      <c r="H1405" t="s">
        <v>4680</v>
      </c>
      <c r="K1405" t="s">
        <v>2807</v>
      </c>
      <c r="L1405">
        <v>27.5</v>
      </c>
      <c r="M1405" t="str">
        <f t="shared" si="42"/>
        <v>OBESITY</v>
      </c>
      <c r="N1405">
        <v>10.75</v>
      </c>
      <c r="O1405" t="str">
        <f t="shared" si="43"/>
        <v>DIABETES</v>
      </c>
      <c r="P1405" t="s">
        <v>4680</v>
      </c>
      <c r="Q1405" t="s">
        <v>4680</v>
      </c>
      <c r="R1405" t="s">
        <v>4680</v>
      </c>
      <c r="S1405" t="s">
        <v>4681</v>
      </c>
      <c r="T1405" t="s">
        <v>4680</v>
      </c>
    </row>
    <row r="1406" spans="1:20" x14ac:dyDescent="0.35">
      <c r="A1406" t="s">
        <v>2809</v>
      </c>
      <c r="B1406">
        <v>25.8</v>
      </c>
      <c r="C1406">
        <v>7.8</v>
      </c>
      <c r="D1406" t="s">
        <v>4680</v>
      </c>
      <c r="E1406" t="s">
        <v>4680</v>
      </c>
      <c r="F1406" t="s">
        <v>4680</v>
      </c>
      <c r="G1406" t="s">
        <v>4681</v>
      </c>
      <c r="H1406" t="s">
        <v>4680</v>
      </c>
      <c r="K1406" t="s">
        <v>2809</v>
      </c>
      <c r="L1406">
        <v>25.8</v>
      </c>
      <c r="M1406" t="str">
        <f t="shared" si="42"/>
        <v>OBESITY</v>
      </c>
      <c r="N1406">
        <v>7.8</v>
      </c>
      <c r="O1406" t="str">
        <f t="shared" si="43"/>
        <v>DIABETES</v>
      </c>
      <c r="P1406" t="s">
        <v>4680</v>
      </c>
      <c r="Q1406" t="s">
        <v>4680</v>
      </c>
      <c r="R1406" t="s">
        <v>4680</v>
      </c>
      <c r="S1406" t="s">
        <v>4681</v>
      </c>
      <c r="T1406" t="s">
        <v>4680</v>
      </c>
    </row>
    <row r="1407" spans="1:20" x14ac:dyDescent="0.35">
      <c r="A1407" t="s">
        <v>2811</v>
      </c>
      <c r="B1407">
        <v>25</v>
      </c>
      <c r="C1407">
        <v>7.04</v>
      </c>
      <c r="D1407" t="s">
        <v>4680</v>
      </c>
      <c r="E1407" t="s">
        <v>4680</v>
      </c>
      <c r="F1407" t="s">
        <v>4680</v>
      </c>
      <c r="G1407" t="s">
        <v>4681</v>
      </c>
      <c r="H1407" t="s">
        <v>4680</v>
      </c>
      <c r="K1407" t="s">
        <v>2811</v>
      </c>
      <c r="L1407">
        <v>25</v>
      </c>
      <c r="M1407" t="str">
        <f t="shared" si="42"/>
        <v>OBESITY</v>
      </c>
      <c r="N1407">
        <v>7.04</v>
      </c>
      <c r="O1407" t="str">
        <f t="shared" si="43"/>
        <v>DIABETES</v>
      </c>
      <c r="P1407" t="s">
        <v>4680</v>
      </c>
      <c r="Q1407" t="s">
        <v>4680</v>
      </c>
      <c r="R1407" t="s">
        <v>4680</v>
      </c>
      <c r="S1407" t="s">
        <v>4681</v>
      </c>
      <c r="T1407" t="s">
        <v>4680</v>
      </c>
    </row>
    <row r="1408" spans="1:20" x14ac:dyDescent="0.35">
      <c r="A1408" t="s">
        <v>2813</v>
      </c>
      <c r="B1408">
        <v>41.2</v>
      </c>
      <c r="C1408">
        <v>4.18</v>
      </c>
      <c r="D1408" t="s">
        <v>4682</v>
      </c>
      <c r="E1408" t="s">
        <v>4680</v>
      </c>
      <c r="F1408" t="s">
        <v>4680</v>
      </c>
      <c r="G1408" t="s">
        <v>4681</v>
      </c>
      <c r="H1408" t="s">
        <v>4680</v>
      </c>
      <c r="K1408" t="s">
        <v>2813</v>
      </c>
      <c r="L1408">
        <v>41.2</v>
      </c>
      <c r="M1408" t="str">
        <f t="shared" si="42"/>
        <v>OVERWEIGHT</v>
      </c>
      <c r="N1408">
        <v>4.18</v>
      </c>
      <c r="O1408" t="str">
        <f t="shared" si="43"/>
        <v>NORMAL</v>
      </c>
      <c r="P1408" t="s">
        <v>4682</v>
      </c>
      <c r="Q1408" t="s">
        <v>4680</v>
      </c>
      <c r="R1408" t="s">
        <v>4680</v>
      </c>
      <c r="S1408" t="s">
        <v>4681</v>
      </c>
      <c r="T1408" t="s">
        <v>4680</v>
      </c>
    </row>
    <row r="1409" spans="1:20" x14ac:dyDescent="0.35">
      <c r="A1409" t="s">
        <v>2815</v>
      </c>
      <c r="B1409">
        <v>17.78</v>
      </c>
      <c r="C1409">
        <v>8.19</v>
      </c>
      <c r="D1409" t="s">
        <v>4680</v>
      </c>
      <c r="E1409" t="s">
        <v>4680</v>
      </c>
      <c r="F1409" t="s">
        <v>4680</v>
      </c>
      <c r="G1409" t="s">
        <v>4681</v>
      </c>
      <c r="H1409" t="s">
        <v>4680</v>
      </c>
      <c r="K1409" t="s">
        <v>2815</v>
      </c>
      <c r="L1409">
        <v>17.78</v>
      </c>
      <c r="M1409" t="str">
        <f t="shared" si="42"/>
        <v>Underweight</v>
      </c>
      <c r="N1409">
        <v>8.19</v>
      </c>
      <c r="O1409" t="str">
        <f t="shared" si="43"/>
        <v>DIABETES</v>
      </c>
      <c r="P1409" t="s">
        <v>4680</v>
      </c>
      <c r="Q1409" t="s">
        <v>4680</v>
      </c>
      <c r="R1409" t="s">
        <v>4680</v>
      </c>
      <c r="S1409" t="s">
        <v>4681</v>
      </c>
      <c r="T1409" t="s">
        <v>4680</v>
      </c>
    </row>
    <row r="1410" spans="1:20" x14ac:dyDescent="0.35">
      <c r="A1410" t="s">
        <v>2817</v>
      </c>
      <c r="B1410">
        <v>40.119999999999997</v>
      </c>
      <c r="C1410">
        <v>6.22</v>
      </c>
      <c r="D1410" t="s">
        <v>4682</v>
      </c>
      <c r="E1410" t="s">
        <v>4680</v>
      </c>
      <c r="F1410" t="s">
        <v>4683</v>
      </c>
      <c r="G1410">
        <v>1</v>
      </c>
      <c r="H1410" t="s">
        <v>4680</v>
      </c>
      <c r="K1410" t="s">
        <v>2817</v>
      </c>
      <c r="L1410">
        <v>40.119999999999997</v>
      </c>
      <c r="M1410" t="str">
        <f t="shared" si="42"/>
        <v>OVERWEIGHT</v>
      </c>
      <c r="N1410">
        <v>6.22</v>
      </c>
      <c r="O1410" t="str">
        <f t="shared" si="43"/>
        <v>PREDIABETES</v>
      </c>
      <c r="P1410" t="s">
        <v>4682</v>
      </c>
      <c r="Q1410" t="s">
        <v>4680</v>
      </c>
      <c r="R1410" t="s">
        <v>4683</v>
      </c>
      <c r="S1410">
        <v>1</v>
      </c>
      <c r="T1410" t="s">
        <v>4680</v>
      </c>
    </row>
    <row r="1411" spans="1:20" x14ac:dyDescent="0.35">
      <c r="A1411" t="s">
        <v>2819</v>
      </c>
      <c r="B1411">
        <v>19.350000000000001</v>
      </c>
      <c r="C1411">
        <v>8.2200000000000006</v>
      </c>
      <c r="D1411" t="s">
        <v>4682</v>
      </c>
      <c r="E1411" t="s">
        <v>4680</v>
      </c>
      <c r="F1411" t="s">
        <v>4680</v>
      </c>
      <c r="G1411" t="s">
        <v>4681</v>
      </c>
      <c r="H1411" t="s">
        <v>4680</v>
      </c>
      <c r="K1411" t="s">
        <v>2819</v>
      </c>
      <c r="L1411">
        <v>19.350000000000001</v>
      </c>
      <c r="M1411" t="str">
        <f t="shared" si="42"/>
        <v>Normal</v>
      </c>
      <c r="N1411">
        <v>8.2200000000000006</v>
      </c>
      <c r="O1411" t="str">
        <f t="shared" si="43"/>
        <v>DIABETES</v>
      </c>
      <c r="P1411" t="s">
        <v>4682</v>
      </c>
      <c r="Q1411" t="s">
        <v>4680</v>
      </c>
      <c r="R1411" t="s">
        <v>4680</v>
      </c>
      <c r="S1411" t="s">
        <v>4681</v>
      </c>
      <c r="T1411" t="s">
        <v>4680</v>
      </c>
    </row>
    <row r="1412" spans="1:20" x14ac:dyDescent="0.35">
      <c r="A1412" t="s">
        <v>2821</v>
      </c>
      <c r="B1412">
        <v>36.69</v>
      </c>
      <c r="C1412">
        <v>6.15</v>
      </c>
      <c r="D1412" t="s">
        <v>4680</v>
      </c>
      <c r="E1412" t="s">
        <v>4680</v>
      </c>
      <c r="F1412" t="s">
        <v>4680</v>
      </c>
      <c r="G1412" t="s">
        <v>4681</v>
      </c>
      <c r="H1412" t="s">
        <v>4680</v>
      </c>
      <c r="K1412" t="s">
        <v>2821</v>
      </c>
      <c r="L1412">
        <v>36.69</v>
      </c>
      <c r="M1412" t="str">
        <f t="shared" ref="M1412:M1475" si="44">IF(L1412&lt;=18.5,"Underweight",IF(L1412&lt;=24.9,"Normal",IF(L1412&gt;=29.9,"OVERWEIGHT","OBESITY")))</f>
        <v>OVERWEIGHT</v>
      </c>
      <c r="N1412">
        <v>6.15</v>
      </c>
      <c r="O1412" t="str">
        <f t="shared" ref="O1412:O1475" si="45">IF(N1412&lt;=5.7,"NORMAL",IF(N1412&lt;6.4,"PREDIABETES",IF(N1412&gt;=6.5,"DIABETES")))</f>
        <v>PREDIABETES</v>
      </c>
      <c r="P1412" t="s">
        <v>4680</v>
      </c>
      <c r="Q1412" t="s">
        <v>4680</v>
      </c>
      <c r="R1412" t="s">
        <v>4680</v>
      </c>
      <c r="S1412" t="s">
        <v>4681</v>
      </c>
      <c r="T1412" t="s">
        <v>4680</v>
      </c>
    </row>
    <row r="1413" spans="1:20" x14ac:dyDescent="0.35">
      <c r="A1413" t="s">
        <v>2823</v>
      </c>
      <c r="B1413">
        <v>28.51</v>
      </c>
      <c r="C1413">
        <v>5.65</v>
      </c>
      <c r="D1413" t="s">
        <v>4682</v>
      </c>
      <c r="E1413" t="s">
        <v>4680</v>
      </c>
      <c r="F1413" t="s">
        <v>4680</v>
      </c>
      <c r="G1413">
        <v>1</v>
      </c>
      <c r="H1413" t="s">
        <v>4680</v>
      </c>
      <c r="K1413" t="s">
        <v>2823</v>
      </c>
      <c r="L1413">
        <v>28.51</v>
      </c>
      <c r="M1413" t="str">
        <f t="shared" si="44"/>
        <v>OBESITY</v>
      </c>
      <c r="N1413">
        <v>5.65</v>
      </c>
      <c r="O1413" t="str">
        <f t="shared" si="45"/>
        <v>NORMAL</v>
      </c>
      <c r="P1413" t="s">
        <v>4682</v>
      </c>
      <c r="Q1413" t="s">
        <v>4680</v>
      </c>
      <c r="R1413" t="s">
        <v>4680</v>
      </c>
      <c r="S1413">
        <v>1</v>
      </c>
      <c r="T1413" t="s">
        <v>4680</v>
      </c>
    </row>
    <row r="1414" spans="1:20" x14ac:dyDescent="0.35">
      <c r="A1414" t="s">
        <v>2825</v>
      </c>
      <c r="B1414">
        <v>30.21</v>
      </c>
      <c r="C1414">
        <v>5.5</v>
      </c>
      <c r="D1414" t="s">
        <v>4680</v>
      </c>
      <c r="E1414" t="s">
        <v>4680</v>
      </c>
      <c r="F1414" t="s">
        <v>4680</v>
      </c>
      <c r="G1414">
        <v>1</v>
      </c>
      <c r="H1414" t="s">
        <v>4680</v>
      </c>
      <c r="K1414" t="s">
        <v>2825</v>
      </c>
      <c r="L1414">
        <v>30.21</v>
      </c>
      <c r="M1414" t="str">
        <f t="shared" si="44"/>
        <v>OVERWEIGHT</v>
      </c>
      <c r="N1414">
        <v>5.5</v>
      </c>
      <c r="O1414" t="str">
        <f t="shared" si="45"/>
        <v>NORMAL</v>
      </c>
      <c r="P1414" t="s">
        <v>4680</v>
      </c>
      <c r="Q1414" t="s">
        <v>4680</v>
      </c>
      <c r="R1414" t="s">
        <v>4680</v>
      </c>
      <c r="S1414">
        <v>1</v>
      </c>
      <c r="T1414" t="s">
        <v>4680</v>
      </c>
    </row>
    <row r="1415" spans="1:20" x14ac:dyDescent="0.35">
      <c r="A1415" t="s">
        <v>2827</v>
      </c>
      <c r="B1415">
        <v>24.33</v>
      </c>
      <c r="C1415">
        <v>8</v>
      </c>
      <c r="D1415" t="s">
        <v>4680</v>
      </c>
      <c r="E1415" t="s">
        <v>4680</v>
      </c>
      <c r="F1415" t="s">
        <v>4680</v>
      </c>
      <c r="G1415" t="s">
        <v>4681</v>
      </c>
      <c r="H1415" t="s">
        <v>4680</v>
      </c>
      <c r="K1415" t="s">
        <v>2827</v>
      </c>
      <c r="L1415">
        <v>24.33</v>
      </c>
      <c r="M1415" t="str">
        <f t="shared" si="44"/>
        <v>Normal</v>
      </c>
      <c r="N1415">
        <v>8</v>
      </c>
      <c r="O1415" t="str">
        <f t="shared" si="45"/>
        <v>DIABETES</v>
      </c>
      <c r="P1415" t="s">
        <v>4680</v>
      </c>
      <c r="Q1415" t="s">
        <v>4680</v>
      </c>
      <c r="R1415" t="s">
        <v>4680</v>
      </c>
      <c r="S1415" t="s">
        <v>4681</v>
      </c>
      <c r="T1415" t="s">
        <v>4680</v>
      </c>
    </row>
    <row r="1416" spans="1:20" x14ac:dyDescent="0.35">
      <c r="A1416" t="s">
        <v>2829</v>
      </c>
      <c r="B1416">
        <v>19.855</v>
      </c>
      <c r="C1416">
        <v>5.71</v>
      </c>
      <c r="D1416" t="s">
        <v>4682</v>
      </c>
      <c r="E1416" t="s">
        <v>4680</v>
      </c>
      <c r="F1416" t="s">
        <v>4680</v>
      </c>
      <c r="G1416" t="s">
        <v>4681</v>
      </c>
      <c r="H1416" t="s">
        <v>4680</v>
      </c>
      <c r="K1416" t="s">
        <v>2829</v>
      </c>
      <c r="L1416">
        <v>19.855</v>
      </c>
      <c r="M1416" t="str">
        <f t="shared" si="44"/>
        <v>Normal</v>
      </c>
      <c r="N1416">
        <v>5.71</v>
      </c>
      <c r="O1416" t="str">
        <f t="shared" si="45"/>
        <v>PREDIABETES</v>
      </c>
      <c r="P1416" t="s">
        <v>4682</v>
      </c>
      <c r="Q1416" t="s">
        <v>4680</v>
      </c>
      <c r="R1416" t="s">
        <v>4680</v>
      </c>
      <c r="S1416" t="s">
        <v>4681</v>
      </c>
      <c r="T1416" t="s">
        <v>4680</v>
      </c>
    </row>
    <row r="1417" spans="1:20" x14ac:dyDescent="0.35">
      <c r="A1417" t="s">
        <v>2831</v>
      </c>
      <c r="B1417">
        <v>25.364999999999998</v>
      </c>
      <c r="C1417">
        <v>11.71</v>
      </c>
      <c r="D1417" t="s">
        <v>4680</v>
      </c>
      <c r="E1417" t="s">
        <v>4680</v>
      </c>
      <c r="F1417" t="s">
        <v>4680</v>
      </c>
      <c r="G1417" t="s">
        <v>4681</v>
      </c>
      <c r="H1417" t="s">
        <v>4680</v>
      </c>
      <c r="K1417" t="s">
        <v>2831</v>
      </c>
      <c r="L1417">
        <v>25.364999999999998</v>
      </c>
      <c r="M1417" t="str">
        <f t="shared" si="44"/>
        <v>OBESITY</v>
      </c>
      <c r="N1417">
        <v>11.71</v>
      </c>
      <c r="O1417" t="str">
        <f t="shared" si="45"/>
        <v>DIABETES</v>
      </c>
      <c r="P1417" t="s">
        <v>4680</v>
      </c>
      <c r="Q1417" t="s">
        <v>4680</v>
      </c>
      <c r="R1417" t="s">
        <v>4680</v>
      </c>
      <c r="S1417" t="s">
        <v>4681</v>
      </c>
      <c r="T1417" t="s">
        <v>4680</v>
      </c>
    </row>
    <row r="1418" spans="1:20" x14ac:dyDescent="0.35">
      <c r="A1418" t="s">
        <v>2833</v>
      </c>
      <c r="B1418">
        <v>29.6</v>
      </c>
      <c r="C1418">
        <v>6.17</v>
      </c>
      <c r="D1418" t="s">
        <v>4682</v>
      </c>
      <c r="E1418" t="s">
        <v>4680</v>
      </c>
      <c r="F1418" t="s">
        <v>4683</v>
      </c>
      <c r="G1418">
        <v>1</v>
      </c>
      <c r="H1418" t="s">
        <v>4680</v>
      </c>
      <c r="K1418" t="s">
        <v>2833</v>
      </c>
      <c r="L1418">
        <v>29.6</v>
      </c>
      <c r="M1418" t="str">
        <f t="shared" si="44"/>
        <v>OBESITY</v>
      </c>
      <c r="N1418">
        <v>6.17</v>
      </c>
      <c r="O1418" t="str">
        <f t="shared" si="45"/>
        <v>PREDIABETES</v>
      </c>
      <c r="P1418" t="s">
        <v>4682</v>
      </c>
      <c r="Q1418" t="s">
        <v>4680</v>
      </c>
      <c r="R1418" t="s">
        <v>4683</v>
      </c>
      <c r="S1418">
        <v>1</v>
      </c>
      <c r="T1418" t="s">
        <v>4680</v>
      </c>
    </row>
    <row r="1419" spans="1:20" x14ac:dyDescent="0.35">
      <c r="A1419" t="s">
        <v>2835</v>
      </c>
      <c r="B1419">
        <v>39.43</v>
      </c>
      <c r="C1419">
        <v>6.1</v>
      </c>
      <c r="D1419" t="s">
        <v>4682</v>
      </c>
      <c r="E1419" t="s">
        <v>4680</v>
      </c>
      <c r="F1419" t="s">
        <v>4683</v>
      </c>
      <c r="G1419">
        <v>1</v>
      </c>
      <c r="H1419" t="s">
        <v>4680</v>
      </c>
      <c r="K1419" t="s">
        <v>2835</v>
      </c>
      <c r="L1419">
        <v>39.43</v>
      </c>
      <c r="M1419" t="str">
        <f t="shared" si="44"/>
        <v>OVERWEIGHT</v>
      </c>
      <c r="N1419">
        <v>6.1</v>
      </c>
      <c r="O1419" t="str">
        <f t="shared" si="45"/>
        <v>PREDIABETES</v>
      </c>
      <c r="P1419" t="s">
        <v>4682</v>
      </c>
      <c r="Q1419" t="s">
        <v>4680</v>
      </c>
      <c r="R1419" t="s">
        <v>4683</v>
      </c>
      <c r="S1419">
        <v>1</v>
      </c>
      <c r="T1419" t="s">
        <v>4680</v>
      </c>
    </row>
    <row r="1420" spans="1:20" x14ac:dyDescent="0.35">
      <c r="A1420" t="s">
        <v>2837</v>
      </c>
      <c r="B1420">
        <v>27.34</v>
      </c>
      <c r="C1420">
        <v>5.19</v>
      </c>
      <c r="D1420" t="s">
        <v>4682</v>
      </c>
      <c r="E1420" t="s">
        <v>4680</v>
      </c>
      <c r="F1420" t="s">
        <v>4680</v>
      </c>
      <c r="G1420">
        <v>1</v>
      </c>
      <c r="H1420" t="s">
        <v>4680</v>
      </c>
      <c r="K1420" t="s">
        <v>2837</v>
      </c>
      <c r="L1420">
        <v>27.34</v>
      </c>
      <c r="M1420" t="str">
        <f t="shared" si="44"/>
        <v>OBESITY</v>
      </c>
      <c r="N1420">
        <v>5.19</v>
      </c>
      <c r="O1420" t="str">
        <f t="shared" si="45"/>
        <v>NORMAL</v>
      </c>
      <c r="P1420" t="s">
        <v>4682</v>
      </c>
      <c r="Q1420" t="s">
        <v>4680</v>
      </c>
      <c r="R1420" t="s">
        <v>4680</v>
      </c>
      <c r="S1420">
        <v>1</v>
      </c>
      <c r="T1420" t="s">
        <v>4680</v>
      </c>
    </row>
    <row r="1421" spans="1:20" x14ac:dyDescent="0.35">
      <c r="A1421" t="s">
        <v>2839</v>
      </c>
      <c r="B1421">
        <v>39.01</v>
      </c>
      <c r="C1421">
        <v>5.37</v>
      </c>
      <c r="D1421" t="s">
        <v>4682</v>
      </c>
      <c r="E1421" t="s">
        <v>4680</v>
      </c>
      <c r="F1421" t="s">
        <v>4680</v>
      </c>
      <c r="G1421" t="s">
        <v>4681</v>
      </c>
      <c r="H1421" t="s">
        <v>4680</v>
      </c>
      <c r="K1421" t="s">
        <v>2839</v>
      </c>
      <c r="L1421">
        <v>39.01</v>
      </c>
      <c r="M1421" t="str">
        <f t="shared" si="44"/>
        <v>OVERWEIGHT</v>
      </c>
      <c r="N1421">
        <v>5.37</v>
      </c>
      <c r="O1421" t="str">
        <f t="shared" si="45"/>
        <v>NORMAL</v>
      </c>
      <c r="P1421" t="s">
        <v>4682</v>
      </c>
      <c r="Q1421" t="s">
        <v>4680</v>
      </c>
      <c r="R1421" t="s">
        <v>4680</v>
      </c>
      <c r="S1421" t="s">
        <v>4681</v>
      </c>
      <c r="T1421" t="s">
        <v>4680</v>
      </c>
    </row>
    <row r="1422" spans="1:20" x14ac:dyDescent="0.35">
      <c r="A1422" t="s">
        <v>2841</v>
      </c>
      <c r="B1422">
        <v>18.989999999999998</v>
      </c>
      <c r="C1422">
        <v>10.82</v>
      </c>
      <c r="D1422" t="s">
        <v>4682</v>
      </c>
      <c r="E1422" t="s">
        <v>4680</v>
      </c>
      <c r="F1422" t="s">
        <v>4680</v>
      </c>
      <c r="G1422" t="s">
        <v>4681</v>
      </c>
      <c r="H1422" t="s">
        <v>4680</v>
      </c>
      <c r="K1422" t="s">
        <v>2841</v>
      </c>
      <c r="L1422">
        <v>18.989999999999998</v>
      </c>
      <c r="M1422" t="str">
        <f t="shared" si="44"/>
        <v>Normal</v>
      </c>
      <c r="N1422">
        <v>10.82</v>
      </c>
      <c r="O1422" t="str">
        <f t="shared" si="45"/>
        <v>DIABETES</v>
      </c>
      <c r="P1422" t="s">
        <v>4682</v>
      </c>
      <c r="Q1422" t="s">
        <v>4680</v>
      </c>
      <c r="R1422" t="s">
        <v>4680</v>
      </c>
      <c r="S1422" t="s">
        <v>4681</v>
      </c>
      <c r="T1422" t="s">
        <v>4680</v>
      </c>
    </row>
    <row r="1423" spans="1:20" x14ac:dyDescent="0.35">
      <c r="A1423" t="s">
        <v>2843</v>
      </c>
      <c r="B1423">
        <v>42.3</v>
      </c>
      <c r="C1423">
        <v>6.06</v>
      </c>
      <c r="D1423" t="s">
        <v>4682</v>
      </c>
      <c r="E1423" t="s">
        <v>4680</v>
      </c>
      <c r="F1423" t="s">
        <v>4680</v>
      </c>
      <c r="G1423" t="s">
        <v>4681</v>
      </c>
      <c r="H1423" t="s">
        <v>4680</v>
      </c>
      <c r="K1423" t="s">
        <v>2843</v>
      </c>
      <c r="L1423">
        <v>42.3</v>
      </c>
      <c r="M1423" t="str">
        <f t="shared" si="44"/>
        <v>OVERWEIGHT</v>
      </c>
      <c r="N1423">
        <v>6.06</v>
      </c>
      <c r="O1423" t="str">
        <f t="shared" si="45"/>
        <v>PREDIABETES</v>
      </c>
      <c r="P1423" t="s">
        <v>4682</v>
      </c>
      <c r="Q1423" t="s">
        <v>4680</v>
      </c>
      <c r="R1423" t="s">
        <v>4680</v>
      </c>
      <c r="S1423" t="s">
        <v>4681</v>
      </c>
      <c r="T1423" t="s">
        <v>4680</v>
      </c>
    </row>
    <row r="1424" spans="1:20" x14ac:dyDescent="0.35">
      <c r="A1424" t="s">
        <v>2845</v>
      </c>
      <c r="B1424">
        <v>39.805</v>
      </c>
      <c r="C1424">
        <v>5.91</v>
      </c>
      <c r="D1424" t="s">
        <v>4680</v>
      </c>
      <c r="E1424" t="s">
        <v>4680</v>
      </c>
      <c r="F1424" t="s">
        <v>4680</v>
      </c>
      <c r="G1424" t="s">
        <v>4681</v>
      </c>
      <c r="H1424" t="s">
        <v>4680</v>
      </c>
      <c r="K1424" t="s">
        <v>2845</v>
      </c>
      <c r="L1424">
        <v>39.805</v>
      </c>
      <c r="M1424" t="str">
        <f t="shared" si="44"/>
        <v>OVERWEIGHT</v>
      </c>
      <c r="N1424">
        <v>5.91</v>
      </c>
      <c r="O1424" t="str">
        <f t="shared" si="45"/>
        <v>PREDIABETES</v>
      </c>
      <c r="P1424" t="s">
        <v>4680</v>
      </c>
      <c r="Q1424" t="s">
        <v>4680</v>
      </c>
      <c r="R1424" t="s">
        <v>4680</v>
      </c>
      <c r="S1424" t="s">
        <v>4681</v>
      </c>
      <c r="T1424" t="s">
        <v>4680</v>
      </c>
    </row>
    <row r="1425" spans="1:20" x14ac:dyDescent="0.35">
      <c r="A1425" t="s">
        <v>2847</v>
      </c>
      <c r="B1425">
        <v>33.700000000000003</v>
      </c>
      <c r="C1425">
        <v>5.87</v>
      </c>
      <c r="D1425" t="s">
        <v>4680</v>
      </c>
      <c r="E1425" t="s">
        <v>4680</v>
      </c>
      <c r="F1425" t="s">
        <v>4680</v>
      </c>
      <c r="G1425" t="s">
        <v>4681</v>
      </c>
      <c r="H1425" t="s">
        <v>4680</v>
      </c>
      <c r="K1425" t="s">
        <v>2847</v>
      </c>
      <c r="L1425">
        <v>33.700000000000003</v>
      </c>
      <c r="M1425" t="str">
        <f t="shared" si="44"/>
        <v>OVERWEIGHT</v>
      </c>
      <c r="N1425">
        <v>5.87</v>
      </c>
      <c r="O1425" t="str">
        <f t="shared" si="45"/>
        <v>PREDIABETES</v>
      </c>
      <c r="P1425" t="s">
        <v>4680</v>
      </c>
      <c r="Q1425" t="s">
        <v>4680</v>
      </c>
      <c r="R1425" t="s">
        <v>4680</v>
      </c>
      <c r="S1425" t="s">
        <v>4681</v>
      </c>
      <c r="T1425" t="s">
        <v>4680</v>
      </c>
    </row>
    <row r="1426" spans="1:20" x14ac:dyDescent="0.35">
      <c r="A1426" t="s">
        <v>2849</v>
      </c>
      <c r="B1426">
        <v>36.195</v>
      </c>
      <c r="C1426">
        <v>6.22</v>
      </c>
      <c r="D1426" t="s">
        <v>4680</v>
      </c>
      <c r="E1426" t="s">
        <v>4680</v>
      </c>
      <c r="F1426" t="s">
        <v>4680</v>
      </c>
      <c r="G1426" t="s">
        <v>4681</v>
      </c>
      <c r="H1426" t="s">
        <v>4680</v>
      </c>
      <c r="K1426" t="s">
        <v>2849</v>
      </c>
      <c r="L1426">
        <v>36.195</v>
      </c>
      <c r="M1426" t="str">
        <f t="shared" si="44"/>
        <v>OVERWEIGHT</v>
      </c>
      <c r="N1426">
        <v>6.22</v>
      </c>
      <c r="O1426" t="str">
        <f t="shared" si="45"/>
        <v>PREDIABETES</v>
      </c>
      <c r="P1426" t="s">
        <v>4680</v>
      </c>
      <c r="Q1426" t="s">
        <v>4680</v>
      </c>
      <c r="R1426" t="s">
        <v>4680</v>
      </c>
      <c r="S1426" t="s">
        <v>4681</v>
      </c>
      <c r="T1426" t="s">
        <v>4680</v>
      </c>
    </row>
    <row r="1427" spans="1:20" x14ac:dyDescent="0.35">
      <c r="A1427" t="s">
        <v>2851</v>
      </c>
      <c r="B1427">
        <v>32.6</v>
      </c>
      <c r="C1427">
        <v>5.73</v>
      </c>
      <c r="D1427" t="s">
        <v>4680</v>
      </c>
      <c r="E1427" t="s">
        <v>4680</v>
      </c>
      <c r="F1427" t="s">
        <v>4683</v>
      </c>
      <c r="G1427">
        <v>1</v>
      </c>
      <c r="H1427" t="s">
        <v>4680</v>
      </c>
      <c r="K1427" t="s">
        <v>2851</v>
      </c>
      <c r="L1427">
        <v>32.6</v>
      </c>
      <c r="M1427" t="str">
        <f t="shared" si="44"/>
        <v>OVERWEIGHT</v>
      </c>
      <c r="N1427">
        <v>5.73</v>
      </c>
      <c r="O1427" t="str">
        <f t="shared" si="45"/>
        <v>PREDIABETES</v>
      </c>
      <c r="P1427" t="s">
        <v>4680</v>
      </c>
      <c r="Q1427" t="s">
        <v>4680</v>
      </c>
      <c r="R1427" t="s">
        <v>4683</v>
      </c>
      <c r="S1427">
        <v>1</v>
      </c>
      <c r="T1427" t="s">
        <v>4680</v>
      </c>
    </row>
    <row r="1428" spans="1:20" x14ac:dyDescent="0.35">
      <c r="A1428" t="s">
        <v>2853</v>
      </c>
      <c r="B1428">
        <v>30.2</v>
      </c>
      <c r="C1428">
        <v>5.7</v>
      </c>
      <c r="D1428" t="s">
        <v>4680</v>
      </c>
      <c r="E1428" t="s">
        <v>4680</v>
      </c>
      <c r="F1428" t="s">
        <v>4680</v>
      </c>
      <c r="G1428" t="s">
        <v>4681</v>
      </c>
      <c r="H1428" t="s">
        <v>4680</v>
      </c>
      <c r="K1428" t="s">
        <v>2853</v>
      </c>
      <c r="L1428">
        <v>30.2</v>
      </c>
      <c r="M1428" t="str">
        <f t="shared" si="44"/>
        <v>OVERWEIGHT</v>
      </c>
      <c r="N1428">
        <v>5.7</v>
      </c>
      <c r="O1428" t="str">
        <f t="shared" si="45"/>
        <v>NORMAL</v>
      </c>
      <c r="P1428" t="s">
        <v>4680</v>
      </c>
      <c r="Q1428" t="s">
        <v>4680</v>
      </c>
      <c r="R1428" t="s">
        <v>4680</v>
      </c>
      <c r="S1428" t="s">
        <v>4681</v>
      </c>
      <c r="T1428" t="s">
        <v>4680</v>
      </c>
    </row>
    <row r="1429" spans="1:20" x14ac:dyDescent="0.35">
      <c r="A1429" t="s">
        <v>2855</v>
      </c>
      <c r="B1429">
        <v>27.645</v>
      </c>
      <c r="C1429">
        <v>9.91</v>
      </c>
      <c r="D1429" t="s">
        <v>4680</v>
      </c>
      <c r="E1429" t="s">
        <v>4680</v>
      </c>
      <c r="F1429" t="s">
        <v>4680</v>
      </c>
      <c r="G1429" t="s">
        <v>4681</v>
      </c>
      <c r="H1429" t="s">
        <v>4680</v>
      </c>
      <c r="K1429" t="s">
        <v>2855</v>
      </c>
      <c r="L1429">
        <v>27.645</v>
      </c>
      <c r="M1429" t="str">
        <f t="shared" si="44"/>
        <v>OBESITY</v>
      </c>
      <c r="N1429">
        <v>9.91</v>
      </c>
      <c r="O1429" t="str">
        <f t="shared" si="45"/>
        <v>DIABETES</v>
      </c>
      <c r="P1429" t="s">
        <v>4680</v>
      </c>
      <c r="Q1429" t="s">
        <v>4680</v>
      </c>
      <c r="R1429" t="s">
        <v>4680</v>
      </c>
      <c r="S1429" t="s">
        <v>4681</v>
      </c>
      <c r="T1429" t="s">
        <v>4680</v>
      </c>
    </row>
    <row r="1430" spans="1:20" x14ac:dyDescent="0.35">
      <c r="A1430" t="s">
        <v>2857</v>
      </c>
      <c r="B1430">
        <v>26.41</v>
      </c>
      <c r="C1430">
        <v>11.4</v>
      </c>
      <c r="D1430" t="s">
        <v>4680</v>
      </c>
      <c r="E1430" t="s">
        <v>4680</v>
      </c>
      <c r="F1430" t="s">
        <v>4680</v>
      </c>
      <c r="G1430" t="s">
        <v>4681</v>
      </c>
      <c r="H1430" t="s">
        <v>4680</v>
      </c>
      <c r="K1430" t="s">
        <v>2857</v>
      </c>
      <c r="L1430">
        <v>26.41</v>
      </c>
      <c r="M1430" t="str">
        <f t="shared" si="44"/>
        <v>OBESITY</v>
      </c>
      <c r="N1430">
        <v>11.4</v>
      </c>
      <c r="O1430" t="str">
        <f t="shared" si="45"/>
        <v>DIABETES</v>
      </c>
      <c r="P1430" t="s">
        <v>4680</v>
      </c>
      <c r="Q1430" t="s">
        <v>4680</v>
      </c>
      <c r="R1430" t="s">
        <v>4680</v>
      </c>
      <c r="S1430" t="s">
        <v>4681</v>
      </c>
      <c r="T1430" t="s">
        <v>4680</v>
      </c>
    </row>
    <row r="1431" spans="1:20" x14ac:dyDescent="0.35">
      <c r="A1431" t="s">
        <v>2859</v>
      </c>
      <c r="B1431">
        <v>34.1</v>
      </c>
      <c r="C1431">
        <v>6.29</v>
      </c>
      <c r="D1431" t="s">
        <v>4682</v>
      </c>
      <c r="E1431" t="s">
        <v>4680</v>
      </c>
      <c r="F1431" t="s">
        <v>4683</v>
      </c>
      <c r="G1431">
        <v>1</v>
      </c>
      <c r="H1431" t="s">
        <v>4680</v>
      </c>
      <c r="K1431" t="s">
        <v>2859</v>
      </c>
      <c r="L1431">
        <v>34.1</v>
      </c>
      <c r="M1431" t="str">
        <f t="shared" si="44"/>
        <v>OVERWEIGHT</v>
      </c>
      <c r="N1431">
        <v>6.29</v>
      </c>
      <c r="O1431" t="str">
        <f t="shared" si="45"/>
        <v>PREDIABETES</v>
      </c>
      <c r="P1431" t="s">
        <v>4682</v>
      </c>
      <c r="Q1431" t="s">
        <v>4680</v>
      </c>
      <c r="R1431" t="s">
        <v>4683</v>
      </c>
      <c r="S1431">
        <v>1</v>
      </c>
      <c r="T1431" t="s">
        <v>4680</v>
      </c>
    </row>
    <row r="1432" spans="1:20" x14ac:dyDescent="0.35">
      <c r="A1432" t="s">
        <v>2861</v>
      </c>
      <c r="B1432">
        <v>17.3</v>
      </c>
      <c r="C1432">
        <v>9.2799999999999994</v>
      </c>
      <c r="D1432" t="s">
        <v>4680</v>
      </c>
      <c r="E1432" t="s">
        <v>4680</v>
      </c>
      <c r="F1432" t="s">
        <v>4680</v>
      </c>
      <c r="G1432" t="s">
        <v>4681</v>
      </c>
      <c r="H1432" t="s">
        <v>4680</v>
      </c>
      <c r="K1432" t="s">
        <v>2861</v>
      </c>
      <c r="L1432">
        <v>17.3</v>
      </c>
      <c r="M1432" t="str">
        <f t="shared" si="44"/>
        <v>Underweight</v>
      </c>
      <c r="N1432">
        <v>9.2799999999999994</v>
      </c>
      <c r="O1432" t="str">
        <f t="shared" si="45"/>
        <v>DIABETES</v>
      </c>
      <c r="P1432" t="s">
        <v>4680</v>
      </c>
      <c r="Q1432" t="s">
        <v>4680</v>
      </c>
      <c r="R1432" t="s">
        <v>4680</v>
      </c>
      <c r="S1432" t="s">
        <v>4681</v>
      </c>
      <c r="T1432" t="s">
        <v>4680</v>
      </c>
    </row>
    <row r="1433" spans="1:20" x14ac:dyDescent="0.35">
      <c r="A1433" t="s">
        <v>2863</v>
      </c>
      <c r="B1433">
        <v>35.020000000000003</v>
      </c>
      <c r="C1433">
        <v>4.78</v>
      </c>
      <c r="D1433" t="s">
        <v>4680</v>
      </c>
      <c r="E1433" t="s">
        <v>4680</v>
      </c>
      <c r="F1433" t="s">
        <v>4683</v>
      </c>
      <c r="G1433">
        <v>1</v>
      </c>
      <c r="H1433" t="s">
        <v>4680</v>
      </c>
      <c r="K1433" t="s">
        <v>2863</v>
      </c>
      <c r="L1433">
        <v>35.020000000000003</v>
      </c>
      <c r="M1433" t="str">
        <f t="shared" si="44"/>
        <v>OVERWEIGHT</v>
      </c>
      <c r="N1433">
        <v>4.78</v>
      </c>
      <c r="O1433" t="str">
        <f t="shared" si="45"/>
        <v>NORMAL</v>
      </c>
      <c r="P1433" t="s">
        <v>4680</v>
      </c>
      <c r="Q1433" t="s">
        <v>4680</v>
      </c>
      <c r="R1433" t="s">
        <v>4683</v>
      </c>
      <c r="S1433">
        <v>1</v>
      </c>
      <c r="T1433" t="s">
        <v>4680</v>
      </c>
    </row>
    <row r="1434" spans="1:20" x14ac:dyDescent="0.35">
      <c r="A1434" t="s">
        <v>2865</v>
      </c>
      <c r="B1434">
        <v>37.1</v>
      </c>
      <c r="C1434">
        <v>8.8699999999999992</v>
      </c>
      <c r="D1434" t="s">
        <v>4682</v>
      </c>
      <c r="E1434" t="s">
        <v>4680</v>
      </c>
      <c r="F1434" t="s">
        <v>4680</v>
      </c>
      <c r="G1434" t="s">
        <v>4681</v>
      </c>
      <c r="H1434" t="s">
        <v>4680</v>
      </c>
      <c r="K1434" t="s">
        <v>2865</v>
      </c>
      <c r="L1434">
        <v>37.1</v>
      </c>
      <c r="M1434" t="str">
        <f t="shared" si="44"/>
        <v>OVERWEIGHT</v>
      </c>
      <c r="N1434">
        <v>8.8699999999999992</v>
      </c>
      <c r="O1434" t="str">
        <f t="shared" si="45"/>
        <v>DIABETES</v>
      </c>
      <c r="P1434" t="s">
        <v>4682</v>
      </c>
      <c r="Q1434" t="s">
        <v>4680</v>
      </c>
      <c r="R1434" t="s">
        <v>4680</v>
      </c>
      <c r="S1434" t="s">
        <v>4681</v>
      </c>
      <c r="T1434" t="s">
        <v>4680</v>
      </c>
    </row>
    <row r="1435" spans="1:20" x14ac:dyDescent="0.35">
      <c r="A1435" t="s">
        <v>2867</v>
      </c>
      <c r="B1435">
        <v>16.79</v>
      </c>
      <c r="C1435">
        <v>11.4</v>
      </c>
      <c r="D1435" t="s">
        <v>4680</v>
      </c>
      <c r="E1435" t="s">
        <v>4680</v>
      </c>
      <c r="F1435" t="s">
        <v>4680</v>
      </c>
      <c r="G1435" t="s">
        <v>4681</v>
      </c>
      <c r="H1435" t="s">
        <v>4680</v>
      </c>
      <c r="K1435" t="s">
        <v>2867</v>
      </c>
      <c r="L1435">
        <v>16.79</v>
      </c>
      <c r="M1435" t="str">
        <f t="shared" si="44"/>
        <v>Underweight</v>
      </c>
      <c r="N1435">
        <v>11.4</v>
      </c>
      <c r="O1435" t="str">
        <f t="shared" si="45"/>
        <v>DIABETES</v>
      </c>
      <c r="P1435" t="s">
        <v>4680</v>
      </c>
      <c r="Q1435" t="s">
        <v>4680</v>
      </c>
      <c r="R1435" t="s">
        <v>4680</v>
      </c>
      <c r="S1435" t="s">
        <v>4681</v>
      </c>
      <c r="T1435" t="s">
        <v>4680</v>
      </c>
    </row>
    <row r="1436" spans="1:20" x14ac:dyDescent="0.35">
      <c r="A1436" t="s">
        <v>2869</v>
      </c>
      <c r="B1436">
        <v>31.635000000000002</v>
      </c>
      <c r="C1436">
        <v>9.1300000000000008</v>
      </c>
      <c r="D1436" t="s">
        <v>4682</v>
      </c>
      <c r="E1436" t="s">
        <v>4680</v>
      </c>
      <c r="F1436" t="s">
        <v>4680</v>
      </c>
      <c r="G1436" t="s">
        <v>4681</v>
      </c>
      <c r="H1436" t="s">
        <v>4680</v>
      </c>
      <c r="K1436" t="s">
        <v>2869</v>
      </c>
      <c r="L1436">
        <v>31.635000000000002</v>
      </c>
      <c r="M1436" t="str">
        <f t="shared" si="44"/>
        <v>OVERWEIGHT</v>
      </c>
      <c r="N1436">
        <v>9.1300000000000008</v>
      </c>
      <c r="O1436" t="str">
        <f t="shared" si="45"/>
        <v>DIABETES</v>
      </c>
      <c r="P1436" t="s">
        <v>4682</v>
      </c>
      <c r="Q1436" t="s">
        <v>4680</v>
      </c>
      <c r="R1436" t="s">
        <v>4680</v>
      </c>
      <c r="S1436" t="s">
        <v>4681</v>
      </c>
      <c r="T1436" t="s">
        <v>4680</v>
      </c>
    </row>
    <row r="1437" spans="1:20" x14ac:dyDescent="0.35">
      <c r="A1437" t="s">
        <v>2871</v>
      </c>
      <c r="B1437">
        <v>24.19</v>
      </c>
      <c r="C1437">
        <v>6.22</v>
      </c>
      <c r="D1437" t="s">
        <v>4682</v>
      </c>
      <c r="E1437" t="s">
        <v>4680</v>
      </c>
      <c r="F1437" t="s">
        <v>4683</v>
      </c>
      <c r="G1437">
        <v>1</v>
      </c>
      <c r="H1437" t="s">
        <v>4680</v>
      </c>
      <c r="K1437" t="s">
        <v>2871</v>
      </c>
      <c r="L1437">
        <v>24.19</v>
      </c>
      <c r="M1437" t="str">
        <f t="shared" si="44"/>
        <v>Normal</v>
      </c>
      <c r="N1437">
        <v>6.22</v>
      </c>
      <c r="O1437" t="str">
        <f t="shared" si="45"/>
        <v>PREDIABETES</v>
      </c>
      <c r="P1437" t="s">
        <v>4682</v>
      </c>
      <c r="Q1437" t="s">
        <v>4680</v>
      </c>
      <c r="R1437" t="s">
        <v>4683</v>
      </c>
      <c r="S1437">
        <v>1</v>
      </c>
      <c r="T1437" t="s">
        <v>4680</v>
      </c>
    </row>
    <row r="1438" spans="1:20" x14ac:dyDescent="0.35">
      <c r="A1438" t="s">
        <v>2873</v>
      </c>
      <c r="B1438">
        <v>35.29</v>
      </c>
      <c r="C1438">
        <v>5.9</v>
      </c>
      <c r="D1438" t="s">
        <v>4680</v>
      </c>
      <c r="E1438" t="s">
        <v>4680</v>
      </c>
      <c r="F1438" t="s">
        <v>4683</v>
      </c>
      <c r="G1438">
        <v>1</v>
      </c>
      <c r="H1438" t="s">
        <v>4680</v>
      </c>
      <c r="K1438" t="s">
        <v>2873</v>
      </c>
      <c r="L1438">
        <v>35.29</v>
      </c>
      <c r="M1438" t="str">
        <f t="shared" si="44"/>
        <v>OVERWEIGHT</v>
      </c>
      <c r="N1438">
        <v>5.9</v>
      </c>
      <c r="O1438" t="str">
        <f t="shared" si="45"/>
        <v>PREDIABETES</v>
      </c>
      <c r="P1438" t="s">
        <v>4680</v>
      </c>
      <c r="Q1438" t="s">
        <v>4680</v>
      </c>
      <c r="R1438" t="s">
        <v>4683</v>
      </c>
      <c r="S1438">
        <v>1</v>
      </c>
      <c r="T1438" t="s">
        <v>4680</v>
      </c>
    </row>
    <row r="1439" spans="1:20" x14ac:dyDescent="0.35">
      <c r="A1439" t="s">
        <v>2875</v>
      </c>
      <c r="B1439">
        <v>35.299999999999997</v>
      </c>
      <c r="C1439">
        <v>4.45</v>
      </c>
      <c r="D1439" t="s">
        <v>4680</v>
      </c>
      <c r="E1439" t="s">
        <v>4680</v>
      </c>
      <c r="F1439" t="s">
        <v>4680</v>
      </c>
      <c r="G1439" t="s">
        <v>4681</v>
      </c>
      <c r="H1439" t="s">
        <v>4680</v>
      </c>
      <c r="K1439" t="s">
        <v>2875</v>
      </c>
      <c r="L1439">
        <v>35.299999999999997</v>
      </c>
      <c r="M1439" t="str">
        <f t="shared" si="44"/>
        <v>OVERWEIGHT</v>
      </c>
      <c r="N1439">
        <v>4.45</v>
      </c>
      <c r="O1439" t="str">
        <f t="shared" si="45"/>
        <v>NORMAL</v>
      </c>
      <c r="P1439" t="s">
        <v>4680</v>
      </c>
      <c r="Q1439" t="s">
        <v>4680</v>
      </c>
      <c r="R1439" t="s">
        <v>4680</v>
      </c>
      <c r="S1439" t="s">
        <v>4681</v>
      </c>
      <c r="T1439" t="s">
        <v>4680</v>
      </c>
    </row>
    <row r="1440" spans="1:20" x14ac:dyDescent="0.35">
      <c r="A1440" t="s">
        <v>2877</v>
      </c>
      <c r="B1440">
        <v>35.64</v>
      </c>
      <c r="C1440">
        <v>6.17</v>
      </c>
      <c r="D1440" t="s">
        <v>4680</v>
      </c>
      <c r="E1440" t="s">
        <v>4680</v>
      </c>
      <c r="F1440" t="s">
        <v>4683</v>
      </c>
      <c r="G1440">
        <v>1</v>
      </c>
      <c r="H1440" t="s">
        <v>4680</v>
      </c>
      <c r="K1440" t="s">
        <v>2877</v>
      </c>
      <c r="L1440">
        <v>35.64</v>
      </c>
      <c r="M1440" t="str">
        <f t="shared" si="44"/>
        <v>OVERWEIGHT</v>
      </c>
      <c r="N1440">
        <v>6.17</v>
      </c>
      <c r="O1440" t="str">
        <f t="shared" si="45"/>
        <v>PREDIABETES</v>
      </c>
      <c r="P1440" t="s">
        <v>4680</v>
      </c>
      <c r="Q1440" t="s">
        <v>4680</v>
      </c>
      <c r="R1440" t="s">
        <v>4683</v>
      </c>
      <c r="S1440">
        <v>1</v>
      </c>
      <c r="T1440" t="s">
        <v>4680</v>
      </c>
    </row>
    <row r="1441" spans="1:20" x14ac:dyDescent="0.35">
      <c r="A1441" t="s">
        <v>2879</v>
      </c>
      <c r="B1441">
        <v>33.1</v>
      </c>
      <c r="C1441">
        <v>4.93</v>
      </c>
      <c r="D1441" t="s">
        <v>4680</v>
      </c>
      <c r="E1441" t="s">
        <v>4680</v>
      </c>
      <c r="F1441" t="s">
        <v>4680</v>
      </c>
      <c r="G1441" t="s">
        <v>4681</v>
      </c>
      <c r="H1441" t="s">
        <v>4680</v>
      </c>
      <c r="K1441" t="s">
        <v>2879</v>
      </c>
      <c r="L1441">
        <v>33.1</v>
      </c>
      <c r="M1441" t="str">
        <f t="shared" si="44"/>
        <v>OVERWEIGHT</v>
      </c>
      <c r="N1441">
        <v>4.93</v>
      </c>
      <c r="O1441" t="str">
        <f t="shared" si="45"/>
        <v>NORMAL</v>
      </c>
      <c r="P1441" t="s">
        <v>4680</v>
      </c>
      <c r="Q1441" t="s">
        <v>4680</v>
      </c>
      <c r="R1441" t="s">
        <v>4680</v>
      </c>
      <c r="S1441" t="s">
        <v>4681</v>
      </c>
      <c r="T1441" t="s">
        <v>4680</v>
      </c>
    </row>
    <row r="1442" spans="1:20" x14ac:dyDescent="0.35">
      <c r="A1442" t="s">
        <v>2881</v>
      </c>
      <c r="B1442">
        <v>26.41</v>
      </c>
      <c r="C1442">
        <v>7.32</v>
      </c>
      <c r="D1442" t="s">
        <v>4682</v>
      </c>
      <c r="E1442" t="s">
        <v>4680</v>
      </c>
      <c r="F1442" t="s">
        <v>4680</v>
      </c>
      <c r="G1442">
        <v>1</v>
      </c>
      <c r="H1442" t="s">
        <v>4680</v>
      </c>
      <c r="K1442" t="s">
        <v>2881</v>
      </c>
      <c r="L1442">
        <v>26.41</v>
      </c>
      <c r="M1442" t="str">
        <f t="shared" si="44"/>
        <v>OBESITY</v>
      </c>
      <c r="N1442">
        <v>7.32</v>
      </c>
      <c r="O1442" t="str">
        <f t="shared" si="45"/>
        <v>DIABETES</v>
      </c>
      <c r="P1442" t="s">
        <v>4682</v>
      </c>
      <c r="Q1442" t="s">
        <v>4680</v>
      </c>
      <c r="R1442" t="s">
        <v>4680</v>
      </c>
      <c r="S1442">
        <v>1</v>
      </c>
      <c r="T1442" t="s">
        <v>4680</v>
      </c>
    </row>
    <row r="1443" spans="1:20" x14ac:dyDescent="0.35">
      <c r="A1443" t="s">
        <v>2883</v>
      </c>
      <c r="B1443">
        <v>29.9</v>
      </c>
      <c r="C1443">
        <v>5.27</v>
      </c>
      <c r="D1443" t="s">
        <v>4680</v>
      </c>
      <c r="E1443" t="s">
        <v>4680</v>
      </c>
      <c r="F1443" t="s">
        <v>4683</v>
      </c>
      <c r="G1443">
        <v>1</v>
      </c>
      <c r="H1443" t="s">
        <v>4680</v>
      </c>
      <c r="K1443" t="s">
        <v>2883</v>
      </c>
      <c r="L1443">
        <v>29.9</v>
      </c>
      <c r="M1443" t="str">
        <f t="shared" si="44"/>
        <v>OVERWEIGHT</v>
      </c>
      <c r="N1443">
        <v>5.27</v>
      </c>
      <c r="O1443" t="str">
        <f t="shared" si="45"/>
        <v>NORMAL</v>
      </c>
      <c r="P1443" t="s">
        <v>4680</v>
      </c>
      <c r="Q1443" t="s">
        <v>4680</v>
      </c>
      <c r="R1443" t="s">
        <v>4683</v>
      </c>
      <c r="S1443">
        <v>1</v>
      </c>
      <c r="T1443" t="s">
        <v>4680</v>
      </c>
    </row>
    <row r="1444" spans="1:20" x14ac:dyDescent="0.35">
      <c r="A1444" t="s">
        <v>2885</v>
      </c>
      <c r="B1444">
        <v>25.24</v>
      </c>
      <c r="C1444">
        <v>5.82</v>
      </c>
      <c r="D1444" t="s">
        <v>4680</v>
      </c>
      <c r="E1444" t="s">
        <v>4680</v>
      </c>
      <c r="F1444" t="s">
        <v>4680</v>
      </c>
      <c r="G1444">
        <v>1</v>
      </c>
      <c r="H1444" t="s">
        <v>4680</v>
      </c>
      <c r="K1444" t="s">
        <v>2885</v>
      </c>
      <c r="L1444">
        <v>25.24</v>
      </c>
      <c r="M1444" t="str">
        <f t="shared" si="44"/>
        <v>OBESITY</v>
      </c>
      <c r="N1444">
        <v>5.82</v>
      </c>
      <c r="O1444" t="str">
        <f t="shared" si="45"/>
        <v>PREDIABETES</v>
      </c>
      <c r="P1444" t="s">
        <v>4680</v>
      </c>
      <c r="Q1444" t="s">
        <v>4680</v>
      </c>
      <c r="R1444" t="s">
        <v>4680</v>
      </c>
      <c r="S1444">
        <v>1</v>
      </c>
      <c r="T1444" t="s">
        <v>4680</v>
      </c>
    </row>
    <row r="1445" spans="1:20" x14ac:dyDescent="0.35">
      <c r="A1445" t="s">
        <v>2887</v>
      </c>
      <c r="B1445">
        <v>25.08</v>
      </c>
      <c r="C1445">
        <v>5.8</v>
      </c>
      <c r="D1445" t="s">
        <v>4680</v>
      </c>
      <c r="E1445" t="s">
        <v>4680</v>
      </c>
      <c r="F1445" t="s">
        <v>4683</v>
      </c>
      <c r="G1445">
        <v>1</v>
      </c>
      <c r="H1445" t="s">
        <v>4680</v>
      </c>
      <c r="K1445" t="s">
        <v>2887</v>
      </c>
      <c r="L1445">
        <v>25.08</v>
      </c>
      <c r="M1445" t="str">
        <f t="shared" si="44"/>
        <v>OBESITY</v>
      </c>
      <c r="N1445">
        <v>5.8</v>
      </c>
      <c r="O1445" t="str">
        <f t="shared" si="45"/>
        <v>PREDIABETES</v>
      </c>
      <c r="P1445" t="s">
        <v>4680</v>
      </c>
      <c r="Q1445" t="s">
        <v>4680</v>
      </c>
      <c r="R1445" t="s">
        <v>4683</v>
      </c>
      <c r="S1445">
        <v>1</v>
      </c>
      <c r="T1445" t="s">
        <v>4680</v>
      </c>
    </row>
    <row r="1446" spans="1:20" x14ac:dyDescent="0.35">
      <c r="A1446" t="s">
        <v>2889</v>
      </c>
      <c r="B1446">
        <v>29.164999999999999</v>
      </c>
      <c r="C1446">
        <v>4.87</v>
      </c>
      <c r="D1446" t="s">
        <v>4680</v>
      </c>
      <c r="E1446" t="s">
        <v>4682</v>
      </c>
      <c r="F1446" t="s">
        <v>4680</v>
      </c>
      <c r="G1446">
        <v>1</v>
      </c>
      <c r="H1446" t="s">
        <v>4680</v>
      </c>
      <c r="K1446" t="s">
        <v>2889</v>
      </c>
      <c r="L1446">
        <v>29.164999999999999</v>
      </c>
      <c r="M1446" t="str">
        <f t="shared" si="44"/>
        <v>OBESITY</v>
      </c>
      <c r="N1446">
        <v>4.87</v>
      </c>
      <c r="O1446" t="str">
        <f t="shared" si="45"/>
        <v>NORMAL</v>
      </c>
      <c r="P1446" t="s">
        <v>4680</v>
      </c>
      <c r="Q1446" t="s">
        <v>4682</v>
      </c>
      <c r="R1446" t="s">
        <v>4680</v>
      </c>
      <c r="S1446">
        <v>1</v>
      </c>
      <c r="T1446" t="s">
        <v>4680</v>
      </c>
    </row>
    <row r="1447" spans="1:20" x14ac:dyDescent="0.35">
      <c r="A1447" t="s">
        <v>2891</v>
      </c>
      <c r="B1447">
        <v>15.05</v>
      </c>
      <c r="C1447">
        <v>8.1199999999999992</v>
      </c>
      <c r="D1447" t="s">
        <v>4680</v>
      </c>
      <c r="E1447" t="s">
        <v>4680</v>
      </c>
      <c r="F1447" t="s">
        <v>4680</v>
      </c>
      <c r="G1447" t="s">
        <v>4681</v>
      </c>
      <c r="H1447" t="s">
        <v>4680</v>
      </c>
      <c r="K1447" t="s">
        <v>2891</v>
      </c>
      <c r="L1447">
        <v>15.05</v>
      </c>
      <c r="M1447" t="str">
        <f t="shared" si="44"/>
        <v>Underweight</v>
      </c>
      <c r="N1447">
        <v>8.1199999999999992</v>
      </c>
      <c r="O1447" t="str">
        <f t="shared" si="45"/>
        <v>DIABETES</v>
      </c>
      <c r="P1447" t="s">
        <v>4680</v>
      </c>
      <c r="Q1447" t="s">
        <v>4680</v>
      </c>
      <c r="R1447" t="s">
        <v>4680</v>
      </c>
      <c r="S1447" t="s">
        <v>4681</v>
      </c>
      <c r="T1447" t="s">
        <v>4680</v>
      </c>
    </row>
    <row r="1448" spans="1:20" x14ac:dyDescent="0.35">
      <c r="A1448" t="s">
        <v>2893</v>
      </c>
      <c r="B1448">
        <v>19.95</v>
      </c>
      <c r="C1448">
        <v>4.3600000000000003</v>
      </c>
      <c r="D1448" t="s">
        <v>4680</v>
      </c>
      <c r="E1448" t="s">
        <v>4680</v>
      </c>
      <c r="F1448" t="s">
        <v>4680</v>
      </c>
      <c r="G1448">
        <v>2</v>
      </c>
      <c r="H1448" t="s">
        <v>4680</v>
      </c>
      <c r="K1448" t="s">
        <v>2893</v>
      </c>
      <c r="L1448">
        <v>19.95</v>
      </c>
      <c r="M1448" t="str">
        <f t="shared" si="44"/>
        <v>Normal</v>
      </c>
      <c r="N1448">
        <v>4.3600000000000003</v>
      </c>
      <c r="O1448" t="str">
        <f t="shared" si="45"/>
        <v>NORMAL</v>
      </c>
      <c r="P1448" t="s">
        <v>4680</v>
      </c>
      <c r="Q1448" t="s">
        <v>4680</v>
      </c>
      <c r="R1448" t="s">
        <v>4680</v>
      </c>
      <c r="S1448">
        <v>2</v>
      </c>
      <c r="T1448" t="s">
        <v>4680</v>
      </c>
    </row>
    <row r="1449" spans="1:20" x14ac:dyDescent="0.35">
      <c r="A1449" t="s">
        <v>2895</v>
      </c>
      <c r="B1449">
        <v>16.66</v>
      </c>
      <c r="C1449">
        <v>9.16</v>
      </c>
      <c r="D1449" t="s">
        <v>4680</v>
      </c>
      <c r="E1449" t="s">
        <v>4680</v>
      </c>
      <c r="F1449" t="s">
        <v>4680</v>
      </c>
      <c r="G1449" t="s">
        <v>4681</v>
      </c>
      <c r="H1449" t="s">
        <v>4680</v>
      </c>
      <c r="K1449" t="s">
        <v>2895</v>
      </c>
      <c r="L1449">
        <v>16.66</v>
      </c>
      <c r="M1449" t="str">
        <f t="shared" si="44"/>
        <v>Underweight</v>
      </c>
      <c r="N1449">
        <v>9.16</v>
      </c>
      <c r="O1449" t="str">
        <f t="shared" si="45"/>
        <v>DIABETES</v>
      </c>
      <c r="P1449" t="s">
        <v>4680</v>
      </c>
      <c r="Q1449" t="s">
        <v>4680</v>
      </c>
      <c r="R1449" t="s">
        <v>4680</v>
      </c>
      <c r="S1449" t="s">
        <v>4681</v>
      </c>
      <c r="T1449" t="s">
        <v>4680</v>
      </c>
    </row>
    <row r="1450" spans="1:20" x14ac:dyDescent="0.35">
      <c r="A1450" t="s">
        <v>2897</v>
      </c>
      <c r="B1450">
        <v>16.62</v>
      </c>
      <c r="C1450">
        <v>9.14</v>
      </c>
      <c r="D1450" t="s">
        <v>4680</v>
      </c>
      <c r="E1450" t="s">
        <v>4680</v>
      </c>
      <c r="F1450" t="s">
        <v>4680</v>
      </c>
      <c r="G1450" t="s">
        <v>4681</v>
      </c>
      <c r="H1450" t="s">
        <v>4680</v>
      </c>
      <c r="K1450" t="s">
        <v>2897</v>
      </c>
      <c r="L1450">
        <v>16.62</v>
      </c>
      <c r="M1450" t="str">
        <f t="shared" si="44"/>
        <v>Underweight</v>
      </c>
      <c r="N1450">
        <v>9.14</v>
      </c>
      <c r="O1450" t="str">
        <f t="shared" si="45"/>
        <v>DIABETES</v>
      </c>
      <c r="P1450" t="s">
        <v>4680</v>
      </c>
      <c r="Q1450" t="s">
        <v>4680</v>
      </c>
      <c r="R1450" t="s">
        <v>4680</v>
      </c>
      <c r="S1450" t="s">
        <v>4681</v>
      </c>
      <c r="T1450" t="s">
        <v>4680</v>
      </c>
    </row>
    <row r="1451" spans="1:20" x14ac:dyDescent="0.35">
      <c r="A1451" t="s">
        <v>2899</v>
      </c>
      <c r="B1451">
        <v>15.36</v>
      </c>
      <c r="C1451">
        <v>5.49</v>
      </c>
      <c r="D1451" t="s">
        <v>4682</v>
      </c>
      <c r="E1451" t="s">
        <v>4680</v>
      </c>
      <c r="F1451" t="s">
        <v>4680</v>
      </c>
      <c r="G1451">
        <v>2</v>
      </c>
      <c r="H1451" t="s">
        <v>4680</v>
      </c>
      <c r="K1451" t="s">
        <v>2899</v>
      </c>
      <c r="L1451">
        <v>15.36</v>
      </c>
      <c r="M1451" t="str">
        <f t="shared" si="44"/>
        <v>Underweight</v>
      </c>
      <c r="N1451">
        <v>5.49</v>
      </c>
      <c r="O1451" t="str">
        <f t="shared" si="45"/>
        <v>NORMAL</v>
      </c>
      <c r="P1451" t="s">
        <v>4682</v>
      </c>
      <c r="Q1451" t="s">
        <v>4680</v>
      </c>
      <c r="R1451" t="s">
        <v>4680</v>
      </c>
      <c r="S1451">
        <v>2</v>
      </c>
      <c r="T1451" t="s">
        <v>4680</v>
      </c>
    </row>
    <row r="1452" spans="1:20" x14ac:dyDescent="0.35">
      <c r="A1452" t="s">
        <v>2901</v>
      </c>
      <c r="B1452">
        <v>27.74</v>
      </c>
      <c r="C1452">
        <v>5.96</v>
      </c>
      <c r="D1452" t="s">
        <v>4682</v>
      </c>
      <c r="E1452" t="s">
        <v>4680</v>
      </c>
      <c r="F1452" t="s">
        <v>4680</v>
      </c>
      <c r="G1452" t="s">
        <v>4681</v>
      </c>
      <c r="H1452" t="s">
        <v>4680</v>
      </c>
      <c r="K1452" t="s">
        <v>2901</v>
      </c>
      <c r="L1452">
        <v>27.74</v>
      </c>
      <c r="M1452" t="str">
        <f t="shared" si="44"/>
        <v>OBESITY</v>
      </c>
      <c r="N1452">
        <v>5.96</v>
      </c>
      <c r="O1452" t="str">
        <f t="shared" si="45"/>
        <v>PREDIABETES</v>
      </c>
      <c r="P1452" t="s">
        <v>4682</v>
      </c>
      <c r="Q1452" t="s">
        <v>4680</v>
      </c>
      <c r="R1452" t="s">
        <v>4680</v>
      </c>
      <c r="S1452" t="s">
        <v>4681</v>
      </c>
      <c r="T1452" t="s">
        <v>4680</v>
      </c>
    </row>
    <row r="1453" spans="1:20" x14ac:dyDescent="0.35">
      <c r="A1453" t="s">
        <v>2903</v>
      </c>
      <c r="B1453">
        <v>22.44</v>
      </c>
      <c r="C1453">
        <v>4.62</v>
      </c>
      <c r="D1453" t="s">
        <v>4682</v>
      </c>
      <c r="E1453" t="s">
        <v>4680</v>
      </c>
      <c r="F1453" t="s">
        <v>4680</v>
      </c>
      <c r="G1453" t="s">
        <v>4681</v>
      </c>
      <c r="H1453" t="s">
        <v>4680</v>
      </c>
      <c r="K1453" t="s">
        <v>2903</v>
      </c>
      <c r="L1453">
        <v>22.44</v>
      </c>
      <c r="M1453" t="str">
        <f t="shared" si="44"/>
        <v>Normal</v>
      </c>
      <c r="N1453">
        <v>4.62</v>
      </c>
      <c r="O1453" t="str">
        <f t="shared" si="45"/>
        <v>NORMAL</v>
      </c>
      <c r="P1453" t="s">
        <v>4682</v>
      </c>
      <c r="Q1453" t="s">
        <v>4680</v>
      </c>
      <c r="R1453" t="s">
        <v>4680</v>
      </c>
      <c r="S1453" t="s">
        <v>4681</v>
      </c>
      <c r="T1453" t="s">
        <v>4680</v>
      </c>
    </row>
    <row r="1454" spans="1:20" x14ac:dyDescent="0.35">
      <c r="A1454" t="s">
        <v>2905</v>
      </c>
      <c r="B1454">
        <v>37.049999999999997</v>
      </c>
      <c r="C1454">
        <v>9.9600000000000009</v>
      </c>
      <c r="D1454" t="s">
        <v>4682</v>
      </c>
      <c r="E1454" t="s">
        <v>4680</v>
      </c>
      <c r="F1454" t="s">
        <v>4680</v>
      </c>
      <c r="G1454" t="s">
        <v>4681</v>
      </c>
      <c r="H1454" t="s">
        <v>4680</v>
      </c>
      <c r="K1454" t="s">
        <v>2905</v>
      </c>
      <c r="L1454">
        <v>37.049999999999997</v>
      </c>
      <c r="M1454" t="str">
        <f t="shared" si="44"/>
        <v>OVERWEIGHT</v>
      </c>
      <c r="N1454">
        <v>9.9600000000000009</v>
      </c>
      <c r="O1454" t="str">
        <f t="shared" si="45"/>
        <v>DIABETES</v>
      </c>
      <c r="P1454" t="s">
        <v>4682</v>
      </c>
      <c r="Q1454" t="s">
        <v>4680</v>
      </c>
      <c r="R1454" t="s">
        <v>4680</v>
      </c>
      <c r="S1454" t="s">
        <v>4681</v>
      </c>
      <c r="T1454" t="s">
        <v>4680</v>
      </c>
    </row>
    <row r="1455" spans="1:20" x14ac:dyDescent="0.35">
      <c r="A1455" t="s">
        <v>2907</v>
      </c>
      <c r="B1455">
        <v>22.95</v>
      </c>
      <c r="C1455">
        <v>10.53</v>
      </c>
      <c r="D1455" t="s">
        <v>4680</v>
      </c>
      <c r="E1455" t="s">
        <v>4680</v>
      </c>
      <c r="F1455" t="s">
        <v>4680</v>
      </c>
      <c r="G1455">
        <v>2</v>
      </c>
      <c r="H1455" t="s">
        <v>4680</v>
      </c>
      <c r="K1455" t="s">
        <v>2907</v>
      </c>
      <c r="L1455">
        <v>22.95</v>
      </c>
      <c r="M1455" t="str">
        <f t="shared" si="44"/>
        <v>Normal</v>
      </c>
      <c r="N1455">
        <v>10.53</v>
      </c>
      <c r="O1455" t="str">
        <f t="shared" si="45"/>
        <v>DIABETES</v>
      </c>
      <c r="P1455" t="s">
        <v>4680</v>
      </c>
      <c r="Q1455" t="s">
        <v>4680</v>
      </c>
      <c r="R1455" t="s">
        <v>4680</v>
      </c>
      <c r="S1455">
        <v>2</v>
      </c>
      <c r="T1455" t="s">
        <v>4680</v>
      </c>
    </row>
    <row r="1456" spans="1:20" x14ac:dyDescent="0.35">
      <c r="A1456" t="s">
        <v>2909</v>
      </c>
      <c r="B1456">
        <v>34.200000000000003</v>
      </c>
      <c r="C1456">
        <v>6.69</v>
      </c>
      <c r="D1456" t="s">
        <v>4682</v>
      </c>
      <c r="E1456" t="s">
        <v>4680</v>
      </c>
      <c r="F1456" t="s">
        <v>4680</v>
      </c>
      <c r="G1456" t="s">
        <v>4681</v>
      </c>
      <c r="H1456" t="s">
        <v>4680</v>
      </c>
      <c r="K1456" t="s">
        <v>2909</v>
      </c>
      <c r="L1456">
        <v>34.200000000000003</v>
      </c>
      <c r="M1456" t="str">
        <f t="shared" si="44"/>
        <v>OVERWEIGHT</v>
      </c>
      <c r="N1456">
        <v>6.69</v>
      </c>
      <c r="O1456" t="str">
        <f t="shared" si="45"/>
        <v>DIABETES</v>
      </c>
      <c r="P1456" t="s">
        <v>4682</v>
      </c>
      <c r="Q1456" t="s">
        <v>4680</v>
      </c>
      <c r="R1456" t="s">
        <v>4680</v>
      </c>
      <c r="S1456" t="s">
        <v>4681</v>
      </c>
      <c r="T1456" t="s">
        <v>4680</v>
      </c>
    </row>
    <row r="1457" spans="1:20" x14ac:dyDescent="0.35">
      <c r="A1457" t="s">
        <v>2911</v>
      </c>
      <c r="B1457">
        <v>30.59</v>
      </c>
      <c r="C1457">
        <v>9.5500000000000007</v>
      </c>
      <c r="D1457" t="s">
        <v>4682</v>
      </c>
      <c r="E1457" t="s">
        <v>4680</v>
      </c>
      <c r="F1457" t="s">
        <v>4680</v>
      </c>
      <c r="G1457" t="s">
        <v>4681</v>
      </c>
      <c r="H1457" t="s">
        <v>4680</v>
      </c>
      <c r="K1457" t="s">
        <v>2911</v>
      </c>
      <c r="L1457">
        <v>30.59</v>
      </c>
      <c r="M1457" t="str">
        <f t="shared" si="44"/>
        <v>OVERWEIGHT</v>
      </c>
      <c r="N1457">
        <v>9.5500000000000007</v>
      </c>
      <c r="O1457" t="str">
        <f t="shared" si="45"/>
        <v>DIABETES</v>
      </c>
      <c r="P1457" t="s">
        <v>4682</v>
      </c>
      <c r="Q1457" t="s">
        <v>4680</v>
      </c>
      <c r="R1457" t="s">
        <v>4680</v>
      </c>
      <c r="S1457" t="s">
        <v>4681</v>
      </c>
      <c r="T1457" t="s">
        <v>4680</v>
      </c>
    </row>
    <row r="1458" spans="1:20" x14ac:dyDescent="0.35">
      <c r="A1458" t="s">
        <v>2913</v>
      </c>
      <c r="B1458">
        <v>25.51</v>
      </c>
      <c r="C1458">
        <v>6.05</v>
      </c>
      <c r="D1458" t="s">
        <v>4680</v>
      </c>
      <c r="E1458" t="s">
        <v>4680</v>
      </c>
      <c r="F1458" t="s">
        <v>4680</v>
      </c>
      <c r="G1458" t="s">
        <v>4681</v>
      </c>
      <c r="H1458" t="s">
        <v>4680</v>
      </c>
      <c r="K1458" t="s">
        <v>2913</v>
      </c>
      <c r="L1458">
        <v>25.51</v>
      </c>
      <c r="M1458" t="str">
        <f t="shared" si="44"/>
        <v>OBESITY</v>
      </c>
      <c r="N1458">
        <v>6.05</v>
      </c>
      <c r="O1458" t="str">
        <f t="shared" si="45"/>
        <v>PREDIABETES</v>
      </c>
      <c r="P1458" t="s">
        <v>4680</v>
      </c>
      <c r="Q1458" t="s">
        <v>4680</v>
      </c>
      <c r="R1458" t="s">
        <v>4680</v>
      </c>
      <c r="S1458" t="s">
        <v>4681</v>
      </c>
      <c r="T1458" t="s">
        <v>4680</v>
      </c>
    </row>
    <row r="1459" spans="1:20" x14ac:dyDescent="0.35">
      <c r="A1459" t="s">
        <v>2915</v>
      </c>
      <c r="B1459">
        <v>29.04</v>
      </c>
      <c r="C1459">
        <v>10.56</v>
      </c>
      <c r="D1459" t="s">
        <v>4682</v>
      </c>
      <c r="E1459" t="s">
        <v>4680</v>
      </c>
      <c r="F1459" t="s">
        <v>4680</v>
      </c>
      <c r="G1459">
        <v>1</v>
      </c>
      <c r="H1459" t="s">
        <v>4680</v>
      </c>
      <c r="K1459" t="s">
        <v>2915</v>
      </c>
      <c r="L1459">
        <v>29.04</v>
      </c>
      <c r="M1459" t="str">
        <f t="shared" si="44"/>
        <v>OBESITY</v>
      </c>
      <c r="N1459">
        <v>10.56</v>
      </c>
      <c r="O1459" t="str">
        <f t="shared" si="45"/>
        <v>DIABETES</v>
      </c>
      <c r="P1459" t="s">
        <v>4682</v>
      </c>
      <c r="Q1459" t="s">
        <v>4680</v>
      </c>
      <c r="R1459" t="s">
        <v>4680</v>
      </c>
      <c r="S1459">
        <v>1</v>
      </c>
      <c r="T1459" t="s">
        <v>4680</v>
      </c>
    </row>
    <row r="1460" spans="1:20" x14ac:dyDescent="0.35">
      <c r="A1460" t="s">
        <v>2917</v>
      </c>
      <c r="B1460">
        <v>22.135000000000002</v>
      </c>
      <c r="C1460">
        <v>10.81</v>
      </c>
      <c r="D1460" t="s">
        <v>4682</v>
      </c>
      <c r="E1460" t="s">
        <v>4680</v>
      </c>
      <c r="F1460" t="s">
        <v>4680</v>
      </c>
      <c r="G1460">
        <v>1</v>
      </c>
      <c r="H1460" t="s">
        <v>4680</v>
      </c>
      <c r="K1460" t="s">
        <v>2917</v>
      </c>
      <c r="L1460">
        <v>22.135000000000002</v>
      </c>
      <c r="M1460" t="str">
        <f t="shared" si="44"/>
        <v>Normal</v>
      </c>
      <c r="N1460">
        <v>10.81</v>
      </c>
      <c r="O1460" t="str">
        <f t="shared" si="45"/>
        <v>DIABETES</v>
      </c>
      <c r="P1460" t="s">
        <v>4682</v>
      </c>
      <c r="Q1460" t="s">
        <v>4680</v>
      </c>
      <c r="R1460" t="s">
        <v>4680</v>
      </c>
      <c r="S1460">
        <v>1</v>
      </c>
      <c r="T1460" t="s">
        <v>4680</v>
      </c>
    </row>
    <row r="1461" spans="1:20" x14ac:dyDescent="0.35">
      <c r="A1461" t="s">
        <v>2919</v>
      </c>
      <c r="B1461">
        <v>21.375</v>
      </c>
      <c r="C1461">
        <v>4.32</v>
      </c>
      <c r="D1461" t="s">
        <v>4680</v>
      </c>
      <c r="E1461" t="s">
        <v>4680</v>
      </c>
      <c r="F1461" t="s">
        <v>4680</v>
      </c>
      <c r="G1461" t="s">
        <v>4681</v>
      </c>
      <c r="H1461" t="s">
        <v>4680</v>
      </c>
      <c r="K1461" t="s">
        <v>2919</v>
      </c>
      <c r="L1461">
        <v>21.375</v>
      </c>
      <c r="M1461" t="str">
        <f t="shared" si="44"/>
        <v>Normal</v>
      </c>
      <c r="N1461">
        <v>4.32</v>
      </c>
      <c r="O1461" t="str">
        <f t="shared" si="45"/>
        <v>NORMAL</v>
      </c>
      <c r="P1461" t="s">
        <v>4680</v>
      </c>
      <c r="Q1461" t="s">
        <v>4680</v>
      </c>
      <c r="R1461" t="s">
        <v>4680</v>
      </c>
      <c r="S1461" t="s">
        <v>4681</v>
      </c>
      <c r="T1461" t="s">
        <v>4680</v>
      </c>
    </row>
    <row r="1462" spans="1:20" x14ac:dyDescent="0.35">
      <c r="A1462" t="s">
        <v>2921</v>
      </c>
      <c r="B1462">
        <v>29.19</v>
      </c>
      <c r="C1462">
        <v>4.37</v>
      </c>
      <c r="D1462" t="s">
        <v>4680</v>
      </c>
      <c r="E1462" t="s">
        <v>4680</v>
      </c>
      <c r="F1462" t="s">
        <v>4680</v>
      </c>
      <c r="G1462" t="s">
        <v>4681</v>
      </c>
      <c r="H1462" t="s">
        <v>4680</v>
      </c>
      <c r="K1462" t="s">
        <v>2921</v>
      </c>
      <c r="L1462">
        <v>29.19</v>
      </c>
      <c r="M1462" t="str">
        <f t="shared" si="44"/>
        <v>OBESITY</v>
      </c>
      <c r="N1462">
        <v>4.37</v>
      </c>
      <c r="O1462" t="str">
        <f t="shared" si="45"/>
        <v>NORMAL</v>
      </c>
      <c r="P1462" t="s">
        <v>4680</v>
      </c>
      <c r="Q1462" t="s">
        <v>4680</v>
      </c>
      <c r="R1462" t="s">
        <v>4680</v>
      </c>
      <c r="S1462" t="s">
        <v>4681</v>
      </c>
      <c r="T1462" t="s">
        <v>4680</v>
      </c>
    </row>
    <row r="1463" spans="1:20" x14ac:dyDescent="0.35">
      <c r="A1463" t="s">
        <v>2923</v>
      </c>
      <c r="B1463">
        <v>31.92</v>
      </c>
      <c r="C1463">
        <v>4.8099999999999996</v>
      </c>
      <c r="D1463" t="s">
        <v>4682</v>
      </c>
      <c r="E1463" t="s">
        <v>4680</v>
      </c>
      <c r="F1463" t="s">
        <v>4683</v>
      </c>
      <c r="G1463">
        <v>1</v>
      </c>
      <c r="H1463" t="s">
        <v>4680</v>
      </c>
      <c r="K1463" t="s">
        <v>2923</v>
      </c>
      <c r="L1463">
        <v>31.92</v>
      </c>
      <c r="M1463" t="str">
        <f t="shared" si="44"/>
        <v>OVERWEIGHT</v>
      </c>
      <c r="N1463">
        <v>4.8099999999999996</v>
      </c>
      <c r="O1463" t="str">
        <f t="shared" si="45"/>
        <v>NORMAL</v>
      </c>
      <c r="P1463" t="s">
        <v>4682</v>
      </c>
      <c r="Q1463" t="s">
        <v>4680</v>
      </c>
      <c r="R1463" t="s">
        <v>4683</v>
      </c>
      <c r="S1463">
        <v>1</v>
      </c>
      <c r="T1463" t="s">
        <v>4680</v>
      </c>
    </row>
    <row r="1464" spans="1:20" x14ac:dyDescent="0.35">
      <c r="A1464" t="s">
        <v>2925</v>
      </c>
      <c r="B1464">
        <v>26.315000000000001</v>
      </c>
      <c r="C1464">
        <v>4.5599999999999996</v>
      </c>
      <c r="D1464" t="s">
        <v>4682</v>
      </c>
      <c r="E1464" t="s">
        <v>4680</v>
      </c>
      <c r="F1464" t="s">
        <v>4683</v>
      </c>
      <c r="G1464">
        <v>1</v>
      </c>
      <c r="H1464" t="s">
        <v>4680</v>
      </c>
      <c r="K1464" t="s">
        <v>2925</v>
      </c>
      <c r="L1464">
        <v>26.315000000000001</v>
      </c>
      <c r="M1464" t="str">
        <f t="shared" si="44"/>
        <v>OBESITY</v>
      </c>
      <c r="N1464">
        <v>4.5599999999999996</v>
      </c>
      <c r="O1464" t="str">
        <f t="shared" si="45"/>
        <v>NORMAL</v>
      </c>
      <c r="P1464" t="s">
        <v>4682</v>
      </c>
      <c r="Q1464" t="s">
        <v>4680</v>
      </c>
      <c r="R1464" t="s">
        <v>4683</v>
      </c>
      <c r="S1464">
        <v>1</v>
      </c>
      <c r="T1464" t="s">
        <v>4680</v>
      </c>
    </row>
    <row r="1465" spans="1:20" x14ac:dyDescent="0.35">
      <c r="A1465" t="s">
        <v>2927</v>
      </c>
      <c r="B1465">
        <v>35.299999999999997</v>
      </c>
      <c r="C1465">
        <v>4.3899999999999997</v>
      </c>
      <c r="D1465" t="s">
        <v>4680</v>
      </c>
      <c r="E1465" t="s">
        <v>4680</v>
      </c>
      <c r="F1465" t="s">
        <v>4680</v>
      </c>
      <c r="G1465" t="s">
        <v>4681</v>
      </c>
      <c r="H1465" t="s">
        <v>4680</v>
      </c>
      <c r="K1465" t="s">
        <v>2927</v>
      </c>
      <c r="L1465">
        <v>35.299999999999997</v>
      </c>
      <c r="M1465" t="str">
        <f t="shared" si="44"/>
        <v>OVERWEIGHT</v>
      </c>
      <c r="N1465">
        <v>4.3899999999999997</v>
      </c>
      <c r="O1465" t="str">
        <f t="shared" si="45"/>
        <v>NORMAL</v>
      </c>
      <c r="P1465" t="s">
        <v>4680</v>
      </c>
      <c r="Q1465" t="s">
        <v>4680</v>
      </c>
      <c r="R1465" t="s">
        <v>4680</v>
      </c>
      <c r="S1465" t="s">
        <v>4681</v>
      </c>
      <c r="T1465" t="s">
        <v>4680</v>
      </c>
    </row>
    <row r="1466" spans="1:20" x14ac:dyDescent="0.35">
      <c r="A1466" t="s">
        <v>2929</v>
      </c>
      <c r="B1466">
        <v>18.91</v>
      </c>
      <c r="C1466">
        <v>11.44</v>
      </c>
      <c r="D1466" t="s">
        <v>4680</v>
      </c>
      <c r="E1466" t="s">
        <v>4680</v>
      </c>
      <c r="F1466" t="s">
        <v>4680</v>
      </c>
      <c r="G1466" t="s">
        <v>4681</v>
      </c>
      <c r="H1466" t="s">
        <v>4680</v>
      </c>
      <c r="K1466" t="s">
        <v>2929</v>
      </c>
      <c r="L1466">
        <v>18.91</v>
      </c>
      <c r="M1466" t="str">
        <f t="shared" si="44"/>
        <v>Normal</v>
      </c>
      <c r="N1466">
        <v>11.44</v>
      </c>
      <c r="O1466" t="str">
        <f t="shared" si="45"/>
        <v>DIABETES</v>
      </c>
      <c r="P1466" t="s">
        <v>4680</v>
      </c>
      <c r="Q1466" t="s">
        <v>4680</v>
      </c>
      <c r="R1466" t="s">
        <v>4680</v>
      </c>
      <c r="S1466" t="s">
        <v>4681</v>
      </c>
      <c r="T1466" t="s">
        <v>4680</v>
      </c>
    </row>
    <row r="1467" spans="1:20" x14ac:dyDescent="0.35">
      <c r="A1467" t="s">
        <v>2931</v>
      </c>
      <c r="B1467">
        <v>22.41</v>
      </c>
      <c r="C1467">
        <v>11.37</v>
      </c>
      <c r="D1467" t="s">
        <v>4682</v>
      </c>
      <c r="E1467" t="s">
        <v>4680</v>
      </c>
      <c r="F1467" t="s">
        <v>4680</v>
      </c>
      <c r="G1467">
        <v>1</v>
      </c>
      <c r="H1467" t="s">
        <v>4680</v>
      </c>
      <c r="K1467" t="s">
        <v>2931</v>
      </c>
      <c r="L1467">
        <v>22.41</v>
      </c>
      <c r="M1467" t="str">
        <f t="shared" si="44"/>
        <v>Normal</v>
      </c>
      <c r="N1467">
        <v>11.37</v>
      </c>
      <c r="O1467" t="str">
        <f t="shared" si="45"/>
        <v>DIABETES</v>
      </c>
      <c r="P1467" t="s">
        <v>4682</v>
      </c>
      <c r="Q1467" t="s">
        <v>4680</v>
      </c>
      <c r="R1467" t="s">
        <v>4680</v>
      </c>
      <c r="S1467">
        <v>1</v>
      </c>
      <c r="T1467" t="s">
        <v>4680</v>
      </c>
    </row>
    <row r="1468" spans="1:20" x14ac:dyDescent="0.35">
      <c r="A1468" t="s">
        <v>2933</v>
      </c>
      <c r="B1468">
        <v>22.704999999999998</v>
      </c>
      <c r="C1468">
        <v>6.14</v>
      </c>
      <c r="D1468" t="s">
        <v>4680</v>
      </c>
      <c r="E1468" t="s">
        <v>4680</v>
      </c>
      <c r="F1468" t="s">
        <v>4680</v>
      </c>
      <c r="G1468" t="s">
        <v>4681</v>
      </c>
      <c r="H1468" t="s">
        <v>4680</v>
      </c>
      <c r="K1468" t="s">
        <v>2933</v>
      </c>
      <c r="L1468">
        <v>22.704999999999998</v>
      </c>
      <c r="M1468" t="str">
        <f t="shared" si="44"/>
        <v>Normal</v>
      </c>
      <c r="N1468">
        <v>6.14</v>
      </c>
      <c r="O1468" t="str">
        <f t="shared" si="45"/>
        <v>PREDIABETES</v>
      </c>
      <c r="P1468" t="s">
        <v>4680</v>
      </c>
      <c r="Q1468" t="s">
        <v>4680</v>
      </c>
      <c r="R1468" t="s">
        <v>4680</v>
      </c>
      <c r="S1468" t="s">
        <v>4681</v>
      </c>
      <c r="T1468" t="s">
        <v>4680</v>
      </c>
    </row>
    <row r="1469" spans="1:20" x14ac:dyDescent="0.35">
      <c r="A1469" t="s">
        <v>2935</v>
      </c>
      <c r="B1469">
        <v>37.18</v>
      </c>
      <c r="C1469">
        <v>4.8899999999999997</v>
      </c>
      <c r="D1469" t="s">
        <v>4680</v>
      </c>
      <c r="E1469" t="s">
        <v>4680</v>
      </c>
      <c r="F1469" t="s">
        <v>4680</v>
      </c>
      <c r="G1469" t="s">
        <v>4681</v>
      </c>
      <c r="H1469" t="s">
        <v>4680</v>
      </c>
      <c r="K1469" t="s">
        <v>2935</v>
      </c>
      <c r="L1469">
        <v>37.18</v>
      </c>
      <c r="M1469" t="str">
        <f t="shared" si="44"/>
        <v>OVERWEIGHT</v>
      </c>
      <c r="N1469">
        <v>4.8899999999999997</v>
      </c>
      <c r="O1469" t="str">
        <f t="shared" si="45"/>
        <v>NORMAL</v>
      </c>
      <c r="P1469" t="s">
        <v>4680</v>
      </c>
      <c r="Q1469" t="s">
        <v>4680</v>
      </c>
      <c r="R1469" t="s">
        <v>4680</v>
      </c>
      <c r="S1469" t="s">
        <v>4681</v>
      </c>
      <c r="T1469" t="s">
        <v>4680</v>
      </c>
    </row>
    <row r="1470" spans="1:20" x14ac:dyDescent="0.35">
      <c r="A1470" t="s">
        <v>2937</v>
      </c>
      <c r="B1470">
        <v>35.97</v>
      </c>
      <c r="C1470">
        <v>4.5999999999999996</v>
      </c>
      <c r="D1470" t="s">
        <v>4680</v>
      </c>
      <c r="E1470" t="s">
        <v>4680</v>
      </c>
      <c r="F1470" t="s">
        <v>4680</v>
      </c>
      <c r="G1470" t="s">
        <v>4681</v>
      </c>
      <c r="H1470" t="s">
        <v>4680</v>
      </c>
      <c r="K1470" t="s">
        <v>2937</v>
      </c>
      <c r="L1470">
        <v>35.97</v>
      </c>
      <c r="M1470" t="str">
        <f t="shared" si="44"/>
        <v>OVERWEIGHT</v>
      </c>
      <c r="N1470">
        <v>4.5999999999999996</v>
      </c>
      <c r="O1470" t="str">
        <f t="shared" si="45"/>
        <v>NORMAL</v>
      </c>
      <c r="P1470" t="s">
        <v>4680</v>
      </c>
      <c r="Q1470" t="s">
        <v>4680</v>
      </c>
      <c r="R1470" t="s">
        <v>4680</v>
      </c>
      <c r="S1470" t="s">
        <v>4681</v>
      </c>
      <c r="T1470" t="s">
        <v>4680</v>
      </c>
    </row>
    <row r="1471" spans="1:20" x14ac:dyDescent="0.35">
      <c r="A1471" t="s">
        <v>2939</v>
      </c>
      <c r="B1471">
        <v>35.799999999999997</v>
      </c>
      <c r="C1471">
        <v>4.42</v>
      </c>
      <c r="D1471" t="s">
        <v>4680</v>
      </c>
      <c r="E1471" t="s">
        <v>4680</v>
      </c>
      <c r="F1471" t="s">
        <v>4680</v>
      </c>
      <c r="G1471" t="s">
        <v>4681</v>
      </c>
      <c r="H1471" t="s">
        <v>4680</v>
      </c>
      <c r="K1471" t="s">
        <v>2939</v>
      </c>
      <c r="L1471">
        <v>35.799999999999997</v>
      </c>
      <c r="M1471" t="str">
        <f t="shared" si="44"/>
        <v>OVERWEIGHT</v>
      </c>
      <c r="N1471">
        <v>4.42</v>
      </c>
      <c r="O1471" t="str">
        <f t="shared" si="45"/>
        <v>NORMAL</v>
      </c>
      <c r="P1471" t="s">
        <v>4680</v>
      </c>
      <c r="Q1471" t="s">
        <v>4680</v>
      </c>
      <c r="R1471" t="s">
        <v>4680</v>
      </c>
      <c r="S1471" t="s">
        <v>4681</v>
      </c>
      <c r="T1471" t="s">
        <v>4680</v>
      </c>
    </row>
    <row r="1472" spans="1:20" x14ac:dyDescent="0.35">
      <c r="A1472" t="s">
        <v>2941</v>
      </c>
      <c r="B1472">
        <v>28.31</v>
      </c>
      <c r="C1472">
        <v>7.48</v>
      </c>
      <c r="D1472" t="s">
        <v>4682</v>
      </c>
      <c r="E1472" t="s">
        <v>4680</v>
      </c>
      <c r="F1472" t="s">
        <v>4680</v>
      </c>
      <c r="G1472" t="s">
        <v>4681</v>
      </c>
      <c r="H1472" t="s">
        <v>4680</v>
      </c>
      <c r="K1472" t="s">
        <v>2941</v>
      </c>
      <c r="L1472">
        <v>28.31</v>
      </c>
      <c r="M1472" t="str">
        <f t="shared" si="44"/>
        <v>OBESITY</v>
      </c>
      <c r="N1472">
        <v>7.48</v>
      </c>
      <c r="O1472" t="str">
        <f t="shared" si="45"/>
        <v>DIABETES</v>
      </c>
      <c r="P1472" t="s">
        <v>4682</v>
      </c>
      <c r="Q1472" t="s">
        <v>4680</v>
      </c>
      <c r="R1472" t="s">
        <v>4680</v>
      </c>
      <c r="S1472" t="s">
        <v>4681</v>
      </c>
      <c r="T1472" t="s">
        <v>4680</v>
      </c>
    </row>
    <row r="1473" spans="1:20" x14ac:dyDescent="0.35">
      <c r="A1473" t="s">
        <v>2943</v>
      </c>
      <c r="B1473">
        <v>38.06</v>
      </c>
      <c r="C1473">
        <v>10.74</v>
      </c>
      <c r="D1473" t="s">
        <v>4680</v>
      </c>
      <c r="E1473" t="s">
        <v>4680</v>
      </c>
      <c r="F1473" t="s">
        <v>4680</v>
      </c>
      <c r="G1473" t="s">
        <v>4681</v>
      </c>
      <c r="H1473" t="s">
        <v>4680</v>
      </c>
      <c r="K1473" t="s">
        <v>2943</v>
      </c>
      <c r="L1473">
        <v>38.06</v>
      </c>
      <c r="M1473" t="str">
        <f t="shared" si="44"/>
        <v>OVERWEIGHT</v>
      </c>
      <c r="N1473">
        <v>10.74</v>
      </c>
      <c r="O1473" t="str">
        <f t="shared" si="45"/>
        <v>DIABETES</v>
      </c>
      <c r="P1473" t="s">
        <v>4680</v>
      </c>
      <c r="Q1473" t="s">
        <v>4680</v>
      </c>
      <c r="R1473" t="s">
        <v>4680</v>
      </c>
      <c r="S1473" t="s">
        <v>4681</v>
      </c>
      <c r="T1473" t="s">
        <v>4680</v>
      </c>
    </row>
    <row r="1474" spans="1:20" x14ac:dyDescent="0.35">
      <c r="A1474" t="s">
        <v>2945</v>
      </c>
      <c r="B1474">
        <v>28</v>
      </c>
      <c r="C1474">
        <v>5.19</v>
      </c>
      <c r="D1474" t="s">
        <v>4680</v>
      </c>
      <c r="E1474" t="s">
        <v>4680</v>
      </c>
      <c r="F1474" t="s">
        <v>4680</v>
      </c>
      <c r="G1474">
        <v>1</v>
      </c>
      <c r="H1474" t="s">
        <v>4680</v>
      </c>
      <c r="K1474" t="s">
        <v>2945</v>
      </c>
      <c r="L1474">
        <v>28</v>
      </c>
      <c r="M1474" t="str">
        <f t="shared" si="44"/>
        <v>OBESITY</v>
      </c>
      <c r="N1474">
        <v>5.19</v>
      </c>
      <c r="O1474" t="str">
        <f t="shared" si="45"/>
        <v>NORMAL</v>
      </c>
      <c r="P1474" t="s">
        <v>4680</v>
      </c>
      <c r="Q1474" t="s">
        <v>4680</v>
      </c>
      <c r="R1474" t="s">
        <v>4680</v>
      </c>
      <c r="S1474">
        <v>1</v>
      </c>
      <c r="T1474" t="s">
        <v>4680</v>
      </c>
    </row>
    <row r="1475" spans="1:20" x14ac:dyDescent="0.35">
      <c r="A1475" t="s">
        <v>2947</v>
      </c>
      <c r="B1475">
        <v>34.32</v>
      </c>
      <c r="C1475">
        <v>9.17</v>
      </c>
      <c r="D1475" t="s">
        <v>4680</v>
      </c>
      <c r="E1475" t="s">
        <v>4680</v>
      </c>
      <c r="F1475" t="s">
        <v>4680</v>
      </c>
      <c r="G1475" t="s">
        <v>4681</v>
      </c>
      <c r="H1475" t="s">
        <v>4680</v>
      </c>
      <c r="K1475" t="s">
        <v>2947</v>
      </c>
      <c r="L1475">
        <v>34.32</v>
      </c>
      <c r="M1475" t="str">
        <f t="shared" si="44"/>
        <v>OVERWEIGHT</v>
      </c>
      <c r="N1475">
        <v>9.17</v>
      </c>
      <c r="O1475" t="str">
        <f t="shared" si="45"/>
        <v>DIABETES</v>
      </c>
      <c r="P1475" t="s">
        <v>4680</v>
      </c>
      <c r="Q1475" t="s">
        <v>4680</v>
      </c>
      <c r="R1475" t="s">
        <v>4680</v>
      </c>
      <c r="S1475" t="s">
        <v>4681</v>
      </c>
      <c r="T1475" t="s">
        <v>4680</v>
      </c>
    </row>
    <row r="1476" spans="1:20" x14ac:dyDescent="0.35">
      <c r="A1476" t="s">
        <v>2949</v>
      </c>
      <c r="B1476">
        <v>22.3</v>
      </c>
      <c r="C1476">
        <v>4.95</v>
      </c>
      <c r="D1476" t="s">
        <v>4682</v>
      </c>
      <c r="E1476" t="s">
        <v>4680</v>
      </c>
      <c r="F1476" t="s">
        <v>4680</v>
      </c>
      <c r="G1476" t="s">
        <v>4681</v>
      </c>
      <c r="H1476" t="s">
        <v>4680</v>
      </c>
      <c r="K1476" t="s">
        <v>2949</v>
      </c>
      <c r="L1476">
        <v>22.3</v>
      </c>
      <c r="M1476" t="str">
        <f t="shared" ref="M1476:M1539" si="46">IF(L1476&lt;=18.5,"Underweight",IF(L1476&lt;=24.9,"Normal",IF(L1476&gt;=29.9,"OVERWEIGHT","OBESITY")))</f>
        <v>Normal</v>
      </c>
      <c r="N1476">
        <v>4.95</v>
      </c>
      <c r="O1476" t="str">
        <f t="shared" ref="O1476:O1539" si="47">IF(N1476&lt;=5.7,"NORMAL",IF(N1476&lt;6.4,"PREDIABETES",IF(N1476&gt;=6.5,"DIABETES")))</f>
        <v>NORMAL</v>
      </c>
      <c r="P1476" t="s">
        <v>4682</v>
      </c>
      <c r="Q1476" t="s">
        <v>4680</v>
      </c>
      <c r="R1476" t="s">
        <v>4680</v>
      </c>
      <c r="S1476" t="s">
        <v>4681</v>
      </c>
      <c r="T1476" t="s">
        <v>4680</v>
      </c>
    </row>
    <row r="1477" spans="1:20" x14ac:dyDescent="0.35">
      <c r="A1477" t="s">
        <v>2951</v>
      </c>
      <c r="B1477">
        <v>27.835000000000001</v>
      </c>
      <c r="C1477">
        <v>6.03</v>
      </c>
      <c r="D1477" t="s">
        <v>4680</v>
      </c>
      <c r="E1477" t="s">
        <v>4680</v>
      </c>
      <c r="F1477" t="s">
        <v>4680</v>
      </c>
      <c r="G1477">
        <v>1</v>
      </c>
      <c r="H1477" t="s">
        <v>4680</v>
      </c>
      <c r="K1477" t="s">
        <v>2951</v>
      </c>
      <c r="L1477">
        <v>27.835000000000001</v>
      </c>
      <c r="M1477" t="str">
        <f t="shared" si="46"/>
        <v>OBESITY</v>
      </c>
      <c r="N1477">
        <v>6.03</v>
      </c>
      <c r="O1477" t="str">
        <f t="shared" si="47"/>
        <v>PREDIABETES</v>
      </c>
      <c r="P1477" t="s">
        <v>4680</v>
      </c>
      <c r="Q1477" t="s">
        <v>4680</v>
      </c>
      <c r="R1477" t="s">
        <v>4680</v>
      </c>
      <c r="S1477">
        <v>1</v>
      </c>
      <c r="T1477" t="s">
        <v>4680</v>
      </c>
    </row>
    <row r="1478" spans="1:20" x14ac:dyDescent="0.35">
      <c r="A1478" t="s">
        <v>2953</v>
      </c>
      <c r="B1478">
        <v>39.229999999999997</v>
      </c>
      <c r="C1478">
        <v>5.36</v>
      </c>
      <c r="D1478" t="s">
        <v>4680</v>
      </c>
      <c r="E1478" t="s">
        <v>4680</v>
      </c>
      <c r="F1478" t="s">
        <v>4680</v>
      </c>
      <c r="G1478" t="s">
        <v>4681</v>
      </c>
      <c r="H1478" t="s">
        <v>4680</v>
      </c>
      <c r="K1478" t="s">
        <v>2953</v>
      </c>
      <c r="L1478">
        <v>39.229999999999997</v>
      </c>
      <c r="M1478" t="str">
        <f t="shared" si="46"/>
        <v>OVERWEIGHT</v>
      </c>
      <c r="N1478">
        <v>5.36</v>
      </c>
      <c r="O1478" t="str">
        <f t="shared" si="47"/>
        <v>NORMAL</v>
      </c>
      <c r="P1478" t="s">
        <v>4680</v>
      </c>
      <c r="Q1478" t="s">
        <v>4680</v>
      </c>
      <c r="R1478" t="s">
        <v>4680</v>
      </c>
      <c r="S1478" t="s">
        <v>4681</v>
      </c>
      <c r="T1478" t="s">
        <v>4680</v>
      </c>
    </row>
    <row r="1479" spans="1:20" x14ac:dyDescent="0.35">
      <c r="A1479" t="s">
        <v>2955</v>
      </c>
      <c r="B1479">
        <v>19.95</v>
      </c>
      <c r="C1479">
        <v>6.11</v>
      </c>
      <c r="D1479" t="s">
        <v>4680</v>
      </c>
      <c r="E1479" t="s">
        <v>4680</v>
      </c>
      <c r="F1479" t="s">
        <v>4680</v>
      </c>
      <c r="G1479">
        <v>1</v>
      </c>
      <c r="H1479" t="s">
        <v>4680</v>
      </c>
      <c r="K1479" t="s">
        <v>2955</v>
      </c>
      <c r="L1479">
        <v>19.95</v>
      </c>
      <c r="M1479" t="str">
        <f t="shared" si="46"/>
        <v>Normal</v>
      </c>
      <c r="N1479">
        <v>6.11</v>
      </c>
      <c r="O1479" t="str">
        <f t="shared" si="47"/>
        <v>PREDIABETES</v>
      </c>
      <c r="P1479" t="s">
        <v>4680</v>
      </c>
      <c r="Q1479" t="s">
        <v>4680</v>
      </c>
      <c r="R1479" t="s">
        <v>4680</v>
      </c>
      <c r="S1479">
        <v>1</v>
      </c>
      <c r="T1479" t="s">
        <v>4680</v>
      </c>
    </row>
    <row r="1480" spans="1:20" x14ac:dyDescent="0.35">
      <c r="A1480" t="s">
        <v>2957</v>
      </c>
      <c r="B1480">
        <v>34.64</v>
      </c>
      <c r="C1480">
        <v>4.88</v>
      </c>
      <c r="D1480" t="s">
        <v>4680</v>
      </c>
      <c r="E1480" t="s">
        <v>4680</v>
      </c>
      <c r="F1480" t="s">
        <v>4683</v>
      </c>
      <c r="G1480">
        <v>1</v>
      </c>
      <c r="H1480" t="s">
        <v>4680</v>
      </c>
      <c r="K1480" t="s">
        <v>2957</v>
      </c>
      <c r="L1480">
        <v>34.64</v>
      </c>
      <c r="M1480" t="str">
        <f t="shared" si="46"/>
        <v>OVERWEIGHT</v>
      </c>
      <c r="N1480">
        <v>4.88</v>
      </c>
      <c r="O1480" t="str">
        <f t="shared" si="47"/>
        <v>NORMAL</v>
      </c>
      <c r="P1480" t="s">
        <v>4680</v>
      </c>
      <c r="Q1480" t="s">
        <v>4680</v>
      </c>
      <c r="R1480" t="s">
        <v>4683</v>
      </c>
      <c r="S1480">
        <v>1</v>
      </c>
      <c r="T1480" t="s">
        <v>4680</v>
      </c>
    </row>
    <row r="1481" spans="1:20" x14ac:dyDescent="0.35">
      <c r="A1481" t="s">
        <v>2959</v>
      </c>
      <c r="B1481">
        <v>18.75</v>
      </c>
      <c r="C1481">
        <v>6.72</v>
      </c>
      <c r="D1481" t="s">
        <v>4680</v>
      </c>
      <c r="E1481" t="s">
        <v>4680</v>
      </c>
      <c r="F1481" t="s">
        <v>4680</v>
      </c>
      <c r="G1481" t="s">
        <v>4681</v>
      </c>
      <c r="H1481" t="s">
        <v>4680</v>
      </c>
      <c r="K1481" t="s">
        <v>2959</v>
      </c>
      <c r="L1481">
        <v>18.75</v>
      </c>
      <c r="M1481" t="str">
        <f t="shared" si="46"/>
        <v>Normal</v>
      </c>
      <c r="N1481">
        <v>6.72</v>
      </c>
      <c r="O1481" t="str">
        <f t="shared" si="47"/>
        <v>DIABETES</v>
      </c>
      <c r="P1481" t="s">
        <v>4680</v>
      </c>
      <c r="Q1481" t="s">
        <v>4680</v>
      </c>
      <c r="R1481" t="s">
        <v>4680</v>
      </c>
      <c r="S1481" t="s">
        <v>4681</v>
      </c>
      <c r="T1481" t="s">
        <v>4680</v>
      </c>
    </row>
    <row r="1482" spans="1:20" x14ac:dyDescent="0.35">
      <c r="A1482" t="s">
        <v>2961</v>
      </c>
      <c r="B1482">
        <v>26.48</v>
      </c>
      <c r="C1482">
        <v>4.2</v>
      </c>
      <c r="D1482" t="s">
        <v>4680</v>
      </c>
      <c r="E1482" t="s">
        <v>4680</v>
      </c>
      <c r="F1482" t="s">
        <v>4680</v>
      </c>
      <c r="G1482">
        <v>1</v>
      </c>
      <c r="H1482" t="s">
        <v>4680</v>
      </c>
      <c r="K1482" t="s">
        <v>2961</v>
      </c>
      <c r="L1482">
        <v>26.48</v>
      </c>
      <c r="M1482" t="str">
        <f t="shared" si="46"/>
        <v>OBESITY</v>
      </c>
      <c r="N1482">
        <v>4.2</v>
      </c>
      <c r="O1482" t="str">
        <f t="shared" si="47"/>
        <v>NORMAL</v>
      </c>
      <c r="P1482" t="s">
        <v>4680</v>
      </c>
      <c r="Q1482" t="s">
        <v>4680</v>
      </c>
      <c r="R1482" t="s">
        <v>4680</v>
      </c>
      <c r="S1482">
        <v>1</v>
      </c>
      <c r="T1482" t="s">
        <v>4680</v>
      </c>
    </row>
    <row r="1483" spans="1:20" x14ac:dyDescent="0.35">
      <c r="A1483" t="s">
        <v>2963</v>
      </c>
      <c r="B1483">
        <v>34.83</v>
      </c>
      <c r="C1483">
        <v>5.79</v>
      </c>
      <c r="D1483" t="s">
        <v>4680</v>
      </c>
      <c r="E1483" t="s">
        <v>4680</v>
      </c>
      <c r="F1483" t="s">
        <v>4680</v>
      </c>
      <c r="G1483">
        <v>1</v>
      </c>
      <c r="H1483" t="s">
        <v>4680</v>
      </c>
      <c r="K1483" t="s">
        <v>2963</v>
      </c>
      <c r="L1483">
        <v>34.83</v>
      </c>
      <c r="M1483" t="str">
        <f t="shared" si="46"/>
        <v>OVERWEIGHT</v>
      </c>
      <c r="N1483">
        <v>5.79</v>
      </c>
      <c r="O1483" t="str">
        <f t="shared" si="47"/>
        <v>PREDIABETES</v>
      </c>
      <c r="P1483" t="s">
        <v>4680</v>
      </c>
      <c r="Q1483" t="s">
        <v>4680</v>
      </c>
      <c r="R1483" t="s">
        <v>4680</v>
      </c>
      <c r="S1483">
        <v>1</v>
      </c>
      <c r="T1483" t="s">
        <v>4680</v>
      </c>
    </row>
    <row r="1484" spans="1:20" x14ac:dyDescent="0.35">
      <c r="A1484" t="s">
        <v>2965</v>
      </c>
      <c r="B1484">
        <v>25.46</v>
      </c>
      <c r="C1484">
        <v>4.29</v>
      </c>
      <c r="D1484" t="s">
        <v>4680</v>
      </c>
      <c r="E1484" t="s">
        <v>4680</v>
      </c>
      <c r="F1484" t="s">
        <v>4680</v>
      </c>
      <c r="G1484" t="s">
        <v>4681</v>
      </c>
      <c r="H1484" t="s">
        <v>4680</v>
      </c>
      <c r="K1484" t="s">
        <v>2965</v>
      </c>
      <c r="L1484">
        <v>25.46</v>
      </c>
      <c r="M1484" t="str">
        <f t="shared" si="46"/>
        <v>OBESITY</v>
      </c>
      <c r="N1484">
        <v>4.29</v>
      </c>
      <c r="O1484" t="str">
        <f t="shared" si="47"/>
        <v>NORMAL</v>
      </c>
      <c r="P1484" t="s">
        <v>4680</v>
      </c>
      <c r="Q1484" t="s">
        <v>4680</v>
      </c>
      <c r="R1484" t="s">
        <v>4680</v>
      </c>
      <c r="S1484" t="s">
        <v>4681</v>
      </c>
      <c r="T1484" t="s">
        <v>4680</v>
      </c>
    </row>
    <row r="1485" spans="1:20" x14ac:dyDescent="0.35">
      <c r="A1485" t="s">
        <v>2967</v>
      </c>
      <c r="B1485">
        <v>23.31</v>
      </c>
      <c r="C1485">
        <v>8.27</v>
      </c>
      <c r="D1485" t="s">
        <v>4680</v>
      </c>
      <c r="E1485" t="s">
        <v>4680</v>
      </c>
      <c r="F1485" t="s">
        <v>4680</v>
      </c>
      <c r="G1485" t="s">
        <v>4681</v>
      </c>
      <c r="H1485" t="s">
        <v>4680</v>
      </c>
      <c r="K1485" t="s">
        <v>2967</v>
      </c>
      <c r="L1485">
        <v>23.31</v>
      </c>
      <c r="M1485" t="str">
        <f t="shared" si="46"/>
        <v>Normal</v>
      </c>
      <c r="N1485">
        <v>8.27</v>
      </c>
      <c r="O1485" t="str">
        <f t="shared" si="47"/>
        <v>DIABETES</v>
      </c>
      <c r="P1485" t="s">
        <v>4680</v>
      </c>
      <c r="Q1485" t="s">
        <v>4680</v>
      </c>
      <c r="R1485" t="s">
        <v>4680</v>
      </c>
      <c r="S1485" t="s">
        <v>4681</v>
      </c>
      <c r="T1485" t="s">
        <v>4680</v>
      </c>
    </row>
    <row r="1486" spans="1:20" x14ac:dyDescent="0.35">
      <c r="A1486" t="s">
        <v>2969</v>
      </c>
      <c r="B1486">
        <v>29</v>
      </c>
      <c r="C1486">
        <v>4.5599999999999996</v>
      </c>
      <c r="D1486" t="s">
        <v>4680</v>
      </c>
      <c r="E1486" t="s">
        <v>4680</v>
      </c>
      <c r="F1486" t="s">
        <v>4680</v>
      </c>
      <c r="G1486" t="s">
        <v>4681</v>
      </c>
      <c r="H1486" t="s">
        <v>4680</v>
      </c>
      <c r="K1486" t="s">
        <v>2969</v>
      </c>
      <c r="L1486">
        <v>29</v>
      </c>
      <c r="M1486" t="str">
        <f t="shared" si="46"/>
        <v>OBESITY</v>
      </c>
      <c r="N1486">
        <v>4.5599999999999996</v>
      </c>
      <c r="O1486" t="str">
        <f t="shared" si="47"/>
        <v>NORMAL</v>
      </c>
      <c r="P1486" t="s">
        <v>4680</v>
      </c>
      <c r="Q1486" t="s">
        <v>4680</v>
      </c>
      <c r="R1486" t="s">
        <v>4680</v>
      </c>
      <c r="S1486" t="s">
        <v>4681</v>
      </c>
      <c r="T1486" t="s">
        <v>4680</v>
      </c>
    </row>
    <row r="1487" spans="1:20" x14ac:dyDescent="0.35">
      <c r="A1487" t="s">
        <v>2971</v>
      </c>
      <c r="B1487">
        <v>32.869999999999997</v>
      </c>
      <c r="C1487">
        <v>5.33</v>
      </c>
      <c r="D1487" t="s">
        <v>4680</v>
      </c>
      <c r="E1487" t="s">
        <v>4680</v>
      </c>
      <c r="F1487" t="s">
        <v>4680</v>
      </c>
      <c r="G1487" t="s">
        <v>4681</v>
      </c>
      <c r="H1487" t="s">
        <v>4680</v>
      </c>
      <c r="K1487" t="s">
        <v>2971</v>
      </c>
      <c r="L1487">
        <v>32.869999999999997</v>
      </c>
      <c r="M1487" t="str">
        <f t="shared" si="46"/>
        <v>OVERWEIGHT</v>
      </c>
      <c r="N1487">
        <v>5.33</v>
      </c>
      <c r="O1487" t="str">
        <f t="shared" si="47"/>
        <v>NORMAL</v>
      </c>
      <c r="P1487" t="s">
        <v>4680</v>
      </c>
      <c r="Q1487" t="s">
        <v>4680</v>
      </c>
      <c r="R1487" t="s">
        <v>4680</v>
      </c>
      <c r="S1487" t="s">
        <v>4681</v>
      </c>
      <c r="T1487" t="s">
        <v>4680</v>
      </c>
    </row>
    <row r="1488" spans="1:20" x14ac:dyDescent="0.35">
      <c r="A1488" t="s">
        <v>2973</v>
      </c>
      <c r="B1488">
        <v>26.18</v>
      </c>
      <c r="C1488">
        <v>5.63</v>
      </c>
      <c r="D1488" t="s">
        <v>4680</v>
      </c>
      <c r="E1488" t="s">
        <v>4680</v>
      </c>
      <c r="F1488" t="s">
        <v>4680</v>
      </c>
      <c r="G1488" t="s">
        <v>4681</v>
      </c>
      <c r="H1488" t="s">
        <v>4680</v>
      </c>
      <c r="K1488" t="s">
        <v>2973</v>
      </c>
      <c r="L1488">
        <v>26.18</v>
      </c>
      <c r="M1488" t="str">
        <f t="shared" si="46"/>
        <v>OBESITY</v>
      </c>
      <c r="N1488">
        <v>5.63</v>
      </c>
      <c r="O1488" t="str">
        <f t="shared" si="47"/>
        <v>NORMAL</v>
      </c>
      <c r="P1488" t="s">
        <v>4680</v>
      </c>
      <c r="Q1488" t="s">
        <v>4680</v>
      </c>
      <c r="R1488" t="s">
        <v>4680</v>
      </c>
      <c r="S1488" t="s">
        <v>4681</v>
      </c>
      <c r="T1488" t="s">
        <v>4680</v>
      </c>
    </row>
    <row r="1489" spans="1:20" x14ac:dyDescent="0.35">
      <c r="A1489" t="s">
        <v>2975</v>
      </c>
      <c r="B1489">
        <v>25.3</v>
      </c>
      <c r="C1489">
        <v>5.12</v>
      </c>
      <c r="D1489" t="s">
        <v>4680</v>
      </c>
      <c r="E1489" t="s">
        <v>4680</v>
      </c>
      <c r="F1489" t="s">
        <v>4680</v>
      </c>
      <c r="G1489" t="s">
        <v>4681</v>
      </c>
      <c r="H1489" t="s">
        <v>4680</v>
      </c>
      <c r="K1489" t="s">
        <v>2975</v>
      </c>
      <c r="L1489">
        <v>25.3</v>
      </c>
      <c r="M1489" t="str">
        <f t="shared" si="46"/>
        <v>OBESITY</v>
      </c>
      <c r="N1489">
        <v>5.12</v>
      </c>
      <c r="O1489" t="str">
        <f t="shared" si="47"/>
        <v>NORMAL</v>
      </c>
      <c r="P1489" t="s">
        <v>4680</v>
      </c>
      <c r="Q1489" t="s">
        <v>4680</v>
      </c>
      <c r="R1489" t="s">
        <v>4680</v>
      </c>
      <c r="S1489" t="s">
        <v>4681</v>
      </c>
      <c r="T1489" t="s">
        <v>4680</v>
      </c>
    </row>
    <row r="1490" spans="1:20" x14ac:dyDescent="0.35">
      <c r="A1490" t="s">
        <v>2977</v>
      </c>
      <c r="B1490">
        <v>36.94</v>
      </c>
      <c r="C1490">
        <v>5.15</v>
      </c>
      <c r="D1490" t="s">
        <v>4682</v>
      </c>
      <c r="E1490" t="s">
        <v>4680</v>
      </c>
      <c r="F1490" t="s">
        <v>4680</v>
      </c>
      <c r="G1490">
        <v>1</v>
      </c>
      <c r="H1490" t="s">
        <v>4680</v>
      </c>
      <c r="K1490" t="s">
        <v>2977</v>
      </c>
      <c r="L1490">
        <v>36.94</v>
      </c>
      <c r="M1490" t="str">
        <f t="shared" si="46"/>
        <v>OVERWEIGHT</v>
      </c>
      <c r="N1490">
        <v>5.15</v>
      </c>
      <c r="O1490" t="str">
        <f t="shared" si="47"/>
        <v>NORMAL</v>
      </c>
      <c r="P1490" t="s">
        <v>4682</v>
      </c>
      <c r="Q1490" t="s">
        <v>4680</v>
      </c>
      <c r="R1490" t="s">
        <v>4680</v>
      </c>
      <c r="S1490">
        <v>1</v>
      </c>
      <c r="T1490" t="s">
        <v>4680</v>
      </c>
    </row>
    <row r="1491" spans="1:20" x14ac:dyDescent="0.35">
      <c r="A1491" t="s">
        <v>2979</v>
      </c>
      <c r="B1491">
        <v>22.86</v>
      </c>
      <c r="C1491">
        <v>7.5</v>
      </c>
      <c r="D1491" t="s">
        <v>4680</v>
      </c>
      <c r="E1491" t="s">
        <v>4680</v>
      </c>
      <c r="F1491" t="s">
        <v>4680</v>
      </c>
      <c r="G1491" t="s">
        <v>4681</v>
      </c>
      <c r="H1491" t="s">
        <v>4680</v>
      </c>
      <c r="K1491" t="s">
        <v>2979</v>
      </c>
      <c r="L1491">
        <v>22.86</v>
      </c>
      <c r="M1491" t="str">
        <f t="shared" si="46"/>
        <v>Normal</v>
      </c>
      <c r="N1491">
        <v>7.5</v>
      </c>
      <c r="O1491" t="str">
        <f t="shared" si="47"/>
        <v>DIABETES</v>
      </c>
      <c r="P1491" t="s">
        <v>4680</v>
      </c>
      <c r="Q1491" t="s">
        <v>4680</v>
      </c>
      <c r="R1491" t="s">
        <v>4680</v>
      </c>
      <c r="S1491" t="s">
        <v>4681</v>
      </c>
      <c r="T1491" t="s">
        <v>4680</v>
      </c>
    </row>
    <row r="1492" spans="1:20" x14ac:dyDescent="0.35">
      <c r="A1492" t="s">
        <v>2981</v>
      </c>
      <c r="B1492">
        <v>18.760000000000002</v>
      </c>
      <c r="C1492">
        <v>4.88</v>
      </c>
      <c r="D1492" t="s">
        <v>4682</v>
      </c>
      <c r="E1492" t="s">
        <v>4680</v>
      </c>
      <c r="F1492" t="s">
        <v>4683</v>
      </c>
      <c r="G1492">
        <v>1</v>
      </c>
      <c r="H1492" t="s">
        <v>4680</v>
      </c>
      <c r="K1492" t="s">
        <v>2981</v>
      </c>
      <c r="L1492">
        <v>18.760000000000002</v>
      </c>
      <c r="M1492" t="str">
        <f t="shared" si="46"/>
        <v>Normal</v>
      </c>
      <c r="N1492">
        <v>4.88</v>
      </c>
      <c r="O1492" t="str">
        <f t="shared" si="47"/>
        <v>NORMAL</v>
      </c>
      <c r="P1492" t="s">
        <v>4682</v>
      </c>
      <c r="Q1492" t="s">
        <v>4680</v>
      </c>
      <c r="R1492" t="s">
        <v>4683</v>
      </c>
      <c r="S1492">
        <v>1</v>
      </c>
      <c r="T1492" t="s">
        <v>4680</v>
      </c>
    </row>
    <row r="1493" spans="1:20" x14ac:dyDescent="0.35">
      <c r="A1493" t="s">
        <v>2983</v>
      </c>
      <c r="B1493">
        <v>24.36</v>
      </c>
      <c r="C1493">
        <v>5.57</v>
      </c>
      <c r="D1493" t="s">
        <v>4680</v>
      </c>
      <c r="E1493" t="s">
        <v>4680</v>
      </c>
      <c r="F1493" t="s">
        <v>4680</v>
      </c>
      <c r="G1493" t="s">
        <v>4681</v>
      </c>
      <c r="H1493" t="s">
        <v>4680</v>
      </c>
      <c r="K1493" t="s">
        <v>2983</v>
      </c>
      <c r="L1493">
        <v>24.36</v>
      </c>
      <c r="M1493" t="str">
        <f t="shared" si="46"/>
        <v>Normal</v>
      </c>
      <c r="N1493">
        <v>5.57</v>
      </c>
      <c r="O1493" t="str">
        <f t="shared" si="47"/>
        <v>NORMAL</v>
      </c>
      <c r="P1493" t="s">
        <v>4680</v>
      </c>
      <c r="Q1493" t="s">
        <v>4680</v>
      </c>
      <c r="R1493" t="s">
        <v>4680</v>
      </c>
      <c r="S1493" t="s">
        <v>4681</v>
      </c>
      <c r="T1493" t="s">
        <v>4680</v>
      </c>
    </row>
    <row r="1494" spans="1:20" x14ac:dyDescent="0.35">
      <c r="A1494" t="s">
        <v>2985</v>
      </c>
      <c r="B1494">
        <v>32.299999999999997</v>
      </c>
      <c r="C1494">
        <v>5.31</v>
      </c>
      <c r="D1494" t="s">
        <v>4680</v>
      </c>
      <c r="E1494" t="s">
        <v>4680</v>
      </c>
      <c r="F1494" t="s">
        <v>4680</v>
      </c>
      <c r="G1494" t="s">
        <v>4681</v>
      </c>
      <c r="H1494" t="s">
        <v>4680</v>
      </c>
      <c r="K1494" t="s">
        <v>2985</v>
      </c>
      <c r="L1494">
        <v>32.299999999999997</v>
      </c>
      <c r="M1494" t="str">
        <f t="shared" si="46"/>
        <v>OVERWEIGHT</v>
      </c>
      <c r="N1494">
        <v>5.31</v>
      </c>
      <c r="O1494" t="str">
        <f t="shared" si="47"/>
        <v>NORMAL</v>
      </c>
      <c r="P1494" t="s">
        <v>4680</v>
      </c>
      <c r="Q1494" t="s">
        <v>4680</v>
      </c>
      <c r="R1494" t="s">
        <v>4680</v>
      </c>
      <c r="S1494" t="s">
        <v>4681</v>
      </c>
      <c r="T1494" t="s">
        <v>4680</v>
      </c>
    </row>
    <row r="1495" spans="1:20" x14ac:dyDescent="0.35">
      <c r="A1495" t="s">
        <v>2987</v>
      </c>
      <c r="B1495">
        <v>22.704999999999998</v>
      </c>
      <c r="C1495">
        <v>4.57</v>
      </c>
      <c r="D1495" t="s">
        <v>4682</v>
      </c>
      <c r="E1495" t="s">
        <v>4680</v>
      </c>
      <c r="F1495" t="s">
        <v>4680</v>
      </c>
      <c r="G1495" t="s">
        <v>4681</v>
      </c>
      <c r="H1495" t="s">
        <v>4680</v>
      </c>
      <c r="K1495" t="s">
        <v>2987</v>
      </c>
      <c r="L1495">
        <v>22.704999999999998</v>
      </c>
      <c r="M1495" t="str">
        <f t="shared" si="46"/>
        <v>Normal</v>
      </c>
      <c r="N1495">
        <v>4.57</v>
      </c>
      <c r="O1495" t="str">
        <f t="shared" si="47"/>
        <v>NORMAL</v>
      </c>
      <c r="P1495" t="s">
        <v>4682</v>
      </c>
      <c r="Q1495" t="s">
        <v>4680</v>
      </c>
      <c r="R1495" t="s">
        <v>4680</v>
      </c>
      <c r="S1495" t="s">
        <v>4681</v>
      </c>
      <c r="T1495" t="s">
        <v>4680</v>
      </c>
    </row>
    <row r="1496" spans="1:20" x14ac:dyDescent="0.35">
      <c r="A1496" t="s">
        <v>2989</v>
      </c>
      <c r="B1496">
        <v>21.79</v>
      </c>
      <c r="C1496">
        <v>8.6999999999999993</v>
      </c>
      <c r="D1496" t="s">
        <v>4682</v>
      </c>
      <c r="E1496" t="s">
        <v>4680</v>
      </c>
      <c r="F1496" t="s">
        <v>4680</v>
      </c>
      <c r="G1496">
        <v>1</v>
      </c>
      <c r="H1496" t="s">
        <v>4680</v>
      </c>
      <c r="K1496" t="s">
        <v>2989</v>
      </c>
      <c r="L1496">
        <v>21.79</v>
      </c>
      <c r="M1496" t="str">
        <f t="shared" si="46"/>
        <v>Normal</v>
      </c>
      <c r="N1496">
        <v>8.6999999999999993</v>
      </c>
      <c r="O1496" t="str">
        <f t="shared" si="47"/>
        <v>DIABETES</v>
      </c>
      <c r="P1496" t="s">
        <v>4682</v>
      </c>
      <c r="Q1496" t="s">
        <v>4680</v>
      </c>
      <c r="R1496" t="s">
        <v>4680</v>
      </c>
      <c r="S1496">
        <v>1</v>
      </c>
      <c r="T1496" t="s">
        <v>4680</v>
      </c>
    </row>
    <row r="1497" spans="1:20" x14ac:dyDescent="0.35">
      <c r="A1497" t="s">
        <v>2991</v>
      </c>
      <c r="B1497">
        <v>24.52</v>
      </c>
      <c r="C1497">
        <v>4.76</v>
      </c>
      <c r="D1497" t="s">
        <v>4680</v>
      </c>
      <c r="E1497" t="s">
        <v>4680</v>
      </c>
      <c r="F1497" t="s">
        <v>4680</v>
      </c>
      <c r="G1497" t="s">
        <v>4681</v>
      </c>
      <c r="H1497" t="s">
        <v>4680</v>
      </c>
      <c r="K1497" t="s">
        <v>2991</v>
      </c>
      <c r="L1497">
        <v>24.52</v>
      </c>
      <c r="M1497" t="str">
        <f t="shared" si="46"/>
        <v>Normal</v>
      </c>
      <c r="N1497">
        <v>4.76</v>
      </c>
      <c r="O1497" t="str">
        <f t="shared" si="47"/>
        <v>NORMAL</v>
      </c>
      <c r="P1497" t="s">
        <v>4680</v>
      </c>
      <c r="Q1497" t="s">
        <v>4680</v>
      </c>
      <c r="R1497" t="s">
        <v>4680</v>
      </c>
      <c r="S1497" t="s">
        <v>4681</v>
      </c>
      <c r="T1497" t="s">
        <v>4680</v>
      </c>
    </row>
    <row r="1498" spans="1:20" x14ac:dyDescent="0.35">
      <c r="A1498" t="s">
        <v>2993</v>
      </c>
      <c r="B1498">
        <v>39.520000000000003</v>
      </c>
      <c r="C1498">
        <v>11.81</v>
      </c>
      <c r="D1498" t="s">
        <v>4680</v>
      </c>
      <c r="E1498" t="s">
        <v>4680</v>
      </c>
      <c r="F1498" t="s">
        <v>4680</v>
      </c>
      <c r="G1498" t="s">
        <v>4681</v>
      </c>
      <c r="H1498" t="s">
        <v>4680</v>
      </c>
      <c r="K1498" t="s">
        <v>2993</v>
      </c>
      <c r="L1498">
        <v>39.520000000000003</v>
      </c>
      <c r="M1498" t="str">
        <f t="shared" si="46"/>
        <v>OVERWEIGHT</v>
      </c>
      <c r="N1498">
        <v>11.81</v>
      </c>
      <c r="O1498" t="str">
        <f t="shared" si="47"/>
        <v>DIABETES</v>
      </c>
      <c r="P1498" t="s">
        <v>4680</v>
      </c>
      <c r="Q1498" t="s">
        <v>4680</v>
      </c>
      <c r="R1498" t="s">
        <v>4680</v>
      </c>
      <c r="S1498" t="s">
        <v>4681</v>
      </c>
      <c r="T1498" t="s">
        <v>4680</v>
      </c>
    </row>
    <row r="1499" spans="1:20" x14ac:dyDescent="0.35">
      <c r="A1499" t="s">
        <v>2995</v>
      </c>
      <c r="B1499">
        <v>24.49</v>
      </c>
      <c r="C1499">
        <v>4.67</v>
      </c>
      <c r="D1499" t="s">
        <v>4680</v>
      </c>
      <c r="E1499" t="s">
        <v>4680</v>
      </c>
      <c r="F1499" t="s">
        <v>4680</v>
      </c>
      <c r="G1499" t="s">
        <v>4681</v>
      </c>
      <c r="H1499" t="s">
        <v>4680</v>
      </c>
      <c r="K1499" t="s">
        <v>2995</v>
      </c>
      <c r="L1499">
        <v>24.49</v>
      </c>
      <c r="M1499" t="str">
        <f t="shared" si="46"/>
        <v>Normal</v>
      </c>
      <c r="N1499">
        <v>4.67</v>
      </c>
      <c r="O1499" t="str">
        <f t="shared" si="47"/>
        <v>NORMAL</v>
      </c>
      <c r="P1499" t="s">
        <v>4680</v>
      </c>
      <c r="Q1499" t="s">
        <v>4680</v>
      </c>
      <c r="R1499" t="s">
        <v>4680</v>
      </c>
      <c r="S1499" t="s">
        <v>4681</v>
      </c>
      <c r="T1499" t="s">
        <v>4680</v>
      </c>
    </row>
    <row r="1500" spans="1:20" x14ac:dyDescent="0.35">
      <c r="A1500" t="s">
        <v>2997</v>
      </c>
      <c r="B1500">
        <v>26.315000000000001</v>
      </c>
      <c r="C1500">
        <v>6.02</v>
      </c>
      <c r="D1500" t="s">
        <v>4680</v>
      </c>
      <c r="E1500" t="s">
        <v>4680</v>
      </c>
      <c r="F1500" t="s">
        <v>4680</v>
      </c>
      <c r="G1500" t="s">
        <v>4681</v>
      </c>
      <c r="H1500" t="s">
        <v>4680</v>
      </c>
      <c r="K1500" t="s">
        <v>2997</v>
      </c>
      <c r="L1500">
        <v>26.315000000000001</v>
      </c>
      <c r="M1500" t="str">
        <f t="shared" si="46"/>
        <v>OBESITY</v>
      </c>
      <c r="N1500">
        <v>6.02</v>
      </c>
      <c r="O1500" t="str">
        <f t="shared" si="47"/>
        <v>PREDIABETES</v>
      </c>
      <c r="P1500" t="s">
        <v>4680</v>
      </c>
      <c r="Q1500" t="s">
        <v>4680</v>
      </c>
      <c r="R1500" t="s">
        <v>4680</v>
      </c>
      <c r="S1500" t="s">
        <v>4681</v>
      </c>
      <c r="T1500" t="s">
        <v>4680</v>
      </c>
    </row>
    <row r="1501" spans="1:20" x14ac:dyDescent="0.35">
      <c r="A1501" t="s">
        <v>2999</v>
      </c>
      <c r="B1501">
        <v>22.58</v>
      </c>
      <c r="C1501">
        <v>7.46</v>
      </c>
      <c r="D1501" t="s">
        <v>4680</v>
      </c>
      <c r="E1501" t="s">
        <v>4680</v>
      </c>
      <c r="F1501" t="s">
        <v>4680</v>
      </c>
      <c r="G1501" t="s">
        <v>4681</v>
      </c>
      <c r="H1501" t="s">
        <v>4680</v>
      </c>
      <c r="K1501" t="s">
        <v>2999</v>
      </c>
      <c r="L1501">
        <v>22.58</v>
      </c>
      <c r="M1501" t="str">
        <f t="shared" si="46"/>
        <v>Normal</v>
      </c>
      <c r="N1501">
        <v>7.46</v>
      </c>
      <c r="O1501" t="str">
        <f t="shared" si="47"/>
        <v>DIABETES</v>
      </c>
      <c r="P1501" t="s">
        <v>4680</v>
      </c>
      <c r="Q1501" t="s">
        <v>4680</v>
      </c>
      <c r="R1501" t="s">
        <v>4680</v>
      </c>
      <c r="S1501" t="s">
        <v>4681</v>
      </c>
      <c r="T1501" t="s">
        <v>4680</v>
      </c>
    </row>
    <row r="1502" spans="1:20" x14ac:dyDescent="0.35">
      <c r="A1502" t="s">
        <v>3001</v>
      </c>
      <c r="B1502">
        <v>19.475000000000001</v>
      </c>
      <c r="C1502">
        <v>4.74</v>
      </c>
      <c r="D1502" t="s">
        <v>4680</v>
      </c>
      <c r="E1502" t="s">
        <v>4680</v>
      </c>
      <c r="F1502" t="s">
        <v>4680</v>
      </c>
      <c r="G1502">
        <v>1</v>
      </c>
      <c r="H1502" t="s">
        <v>4680</v>
      </c>
      <c r="K1502" t="s">
        <v>3001</v>
      </c>
      <c r="L1502">
        <v>19.475000000000001</v>
      </c>
      <c r="M1502" t="str">
        <f t="shared" si="46"/>
        <v>Normal</v>
      </c>
      <c r="N1502">
        <v>4.74</v>
      </c>
      <c r="O1502" t="str">
        <f t="shared" si="47"/>
        <v>NORMAL</v>
      </c>
      <c r="P1502" t="s">
        <v>4680</v>
      </c>
      <c r="Q1502" t="s">
        <v>4680</v>
      </c>
      <c r="R1502" t="s">
        <v>4680</v>
      </c>
      <c r="S1502">
        <v>1</v>
      </c>
      <c r="T1502" t="s">
        <v>4680</v>
      </c>
    </row>
    <row r="1503" spans="1:20" x14ac:dyDescent="0.35">
      <c r="A1503" t="s">
        <v>3003</v>
      </c>
      <c r="B1503">
        <v>26.33</v>
      </c>
      <c r="C1503">
        <v>4.79</v>
      </c>
      <c r="D1503" t="s">
        <v>4680</v>
      </c>
      <c r="E1503" t="s">
        <v>4680</v>
      </c>
      <c r="F1503" t="s">
        <v>4680</v>
      </c>
      <c r="G1503" t="s">
        <v>4681</v>
      </c>
      <c r="H1503" t="s">
        <v>4680</v>
      </c>
      <c r="K1503" t="s">
        <v>3003</v>
      </c>
      <c r="L1503">
        <v>26.33</v>
      </c>
      <c r="M1503" t="str">
        <f t="shared" si="46"/>
        <v>OBESITY</v>
      </c>
      <c r="N1503">
        <v>4.79</v>
      </c>
      <c r="O1503" t="str">
        <f t="shared" si="47"/>
        <v>NORMAL</v>
      </c>
      <c r="P1503" t="s">
        <v>4680</v>
      </c>
      <c r="Q1503" t="s">
        <v>4680</v>
      </c>
      <c r="R1503" t="s">
        <v>4680</v>
      </c>
      <c r="S1503" t="s">
        <v>4681</v>
      </c>
      <c r="T1503" t="s">
        <v>4680</v>
      </c>
    </row>
    <row r="1504" spans="1:20" x14ac:dyDescent="0.35">
      <c r="A1504" t="s">
        <v>3005</v>
      </c>
      <c r="B1504">
        <v>17.29</v>
      </c>
      <c r="C1504">
        <v>5.35</v>
      </c>
      <c r="D1504" t="s">
        <v>4682</v>
      </c>
      <c r="E1504" t="s">
        <v>4680</v>
      </c>
      <c r="F1504" t="s">
        <v>4680</v>
      </c>
      <c r="G1504" t="s">
        <v>4681</v>
      </c>
      <c r="H1504" t="s">
        <v>4680</v>
      </c>
      <c r="K1504" t="s">
        <v>3005</v>
      </c>
      <c r="L1504">
        <v>17.29</v>
      </c>
      <c r="M1504" t="str">
        <f t="shared" si="46"/>
        <v>Underweight</v>
      </c>
      <c r="N1504">
        <v>5.35</v>
      </c>
      <c r="O1504" t="str">
        <f t="shared" si="47"/>
        <v>NORMAL</v>
      </c>
      <c r="P1504" t="s">
        <v>4682</v>
      </c>
      <c r="Q1504" t="s">
        <v>4680</v>
      </c>
      <c r="R1504" t="s">
        <v>4680</v>
      </c>
      <c r="S1504" t="s">
        <v>4681</v>
      </c>
      <c r="T1504" t="s">
        <v>4680</v>
      </c>
    </row>
    <row r="1505" spans="1:20" x14ac:dyDescent="0.35">
      <c r="A1505" t="s">
        <v>3007</v>
      </c>
      <c r="B1505">
        <v>42.88</v>
      </c>
      <c r="C1505">
        <v>4.87</v>
      </c>
      <c r="D1505" t="s">
        <v>4680</v>
      </c>
      <c r="E1505" t="s">
        <v>4682</v>
      </c>
      <c r="F1505" t="s">
        <v>4680</v>
      </c>
      <c r="G1505">
        <v>1</v>
      </c>
      <c r="H1505" t="s">
        <v>4680</v>
      </c>
      <c r="K1505" t="s">
        <v>3007</v>
      </c>
      <c r="L1505">
        <v>42.88</v>
      </c>
      <c r="M1505" t="str">
        <f t="shared" si="46"/>
        <v>OVERWEIGHT</v>
      </c>
      <c r="N1505">
        <v>4.87</v>
      </c>
      <c r="O1505" t="str">
        <f t="shared" si="47"/>
        <v>NORMAL</v>
      </c>
      <c r="P1505" t="s">
        <v>4680</v>
      </c>
      <c r="Q1505" t="s">
        <v>4682</v>
      </c>
      <c r="R1505" t="s">
        <v>4680</v>
      </c>
      <c r="S1505">
        <v>1</v>
      </c>
      <c r="T1505" t="s">
        <v>4680</v>
      </c>
    </row>
    <row r="1506" spans="1:20" x14ac:dyDescent="0.35">
      <c r="A1506" t="s">
        <v>3009</v>
      </c>
      <c r="B1506">
        <v>32.200000000000003</v>
      </c>
      <c r="C1506">
        <v>10.09</v>
      </c>
      <c r="D1506" t="s">
        <v>4682</v>
      </c>
      <c r="E1506" t="s">
        <v>4680</v>
      </c>
      <c r="F1506" t="s">
        <v>4680</v>
      </c>
      <c r="G1506" t="s">
        <v>4681</v>
      </c>
      <c r="H1506" t="s">
        <v>4680</v>
      </c>
      <c r="K1506" t="s">
        <v>3009</v>
      </c>
      <c r="L1506">
        <v>32.200000000000003</v>
      </c>
      <c r="M1506" t="str">
        <f t="shared" si="46"/>
        <v>OVERWEIGHT</v>
      </c>
      <c r="N1506">
        <v>10.09</v>
      </c>
      <c r="O1506" t="str">
        <f t="shared" si="47"/>
        <v>DIABETES</v>
      </c>
      <c r="P1506" t="s">
        <v>4682</v>
      </c>
      <c r="Q1506" t="s">
        <v>4680</v>
      </c>
      <c r="R1506" t="s">
        <v>4680</v>
      </c>
      <c r="S1506" t="s">
        <v>4681</v>
      </c>
      <c r="T1506" t="s">
        <v>4680</v>
      </c>
    </row>
    <row r="1507" spans="1:20" x14ac:dyDescent="0.35">
      <c r="A1507" t="s">
        <v>3011</v>
      </c>
      <c r="B1507">
        <v>18.75</v>
      </c>
      <c r="C1507">
        <v>5.47</v>
      </c>
      <c r="D1507" t="s">
        <v>4682</v>
      </c>
      <c r="E1507" t="s">
        <v>4680</v>
      </c>
      <c r="F1507" t="s">
        <v>4683</v>
      </c>
      <c r="G1507">
        <v>1</v>
      </c>
      <c r="H1507" t="s">
        <v>4680</v>
      </c>
      <c r="K1507" t="s">
        <v>3011</v>
      </c>
      <c r="L1507">
        <v>18.75</v>
      </c>
      <c r="M1507" t="str">
        <f t="shared" si="46"/>
        <v>Normal</v>
      </c>
      <c r="N1507">
        <v>5.47</v>
      </c>
      <c r="O1507" t="str">
        <f t="shared" si="47"/>
        <v>NORMAL</v>
      </c>
      <c r="P1507" t="s">
        <v>4682</v>
      </c>
      <c r="Q1507" t="s">
        <v>4680</v>
      </c>
      <c r="R1507" t="s">
        <v>4683</v>
      </c>
      <c r="S1507">
        <v>1</v>
      </c>
      <c r="T1507" t="s">
        <v>4680</v>
      </c>
    </row>
    <row r="1508" spans="1:20" x14ac:dyDescent="0.35">
      <c r="A1508" t="s">
        <v>3013</v>
      </c>
      <c r="B1508">
        <v>22.36</v>
      </c>
      <c r="C1508">
        <v>8.6</v>
      </c>
      <c r="D1508" t="s">
        <v>4680</v>
      </c>
      <c r="E1508" t="s">
        <v>4680</v>
      </c>
      <c r="F1508" t="s">
        <v>4680</v>
      </c>
      <c r="G1508" t="s">
        <v>4681</v>
      </c>
      <c r="H1508" t="s">
        <v>4680</v>
      </c>
      <c r="K1508" t="s">
        <v>3013</v>
      </c>
      <c r="L1508">
        <v>22.36</v>
      </c>
      <c r="M1508" t="str">
        <f t="shared" si="46"/>
        <v>Normal</v>
      </c>
      <c r="N1508">
        <v>8.6</v>
      </c>
      <c r="O1508" t="str">
        <f t="shared" si="47"/>
        <v>DIABETES</v>
      </c>
      <c r="P1508" t="s">
        <v>4680</v>
      </c>
      <c r="Q1508" t="s">
        <v>4680</v>
      </c>
      <c r="R1508" t="s">
        <v>4680</v>
      </c>
      <c r="S1508" t="s">
        <v>4681</v>
      </c>
      <c r="T1508" t="s">
        <v>4680</v>
      </c>
    </row>
    <row r="1509" spans="1:20" x14ac:dyDescent="0.35">
      <c r="A1509" t="s">
        <v>3015</v>
      </c>
      <c r="B1509">
        <v>23.94</v>
      </c>
      <c r="C1509">
        <v>10.74</v>
      </c>
      <c r="D1509" t="s">
        <v>4682</v>
      </c>
      <c r="E1509" t="s">
        <v>4680</v>
      </c>
      <c r="F1509" t="s">
        <v>4680</v>
      </c>
      <c r="G1509" t="s">
        <v>4681</v>
      </c>
      <c r="H1509" t="s">
        <v>4680</v>
      </c>
      <c r="K1509" t="s">
        <v>3015</v>
      </c>
      <c r="L1509">
        <v>23.94</v>
      </c>
      <c r="M1509" t="str">
        <f t="shared" si="46"/>
        <v>Normal</v>
      </c>
      <c r="N1509">
        <v>10.74</v>
      </c>
      <c r="O1509" t="str">
        <f t="shared" si="47"/>
        <v>DIABETES</v>
      </c>
      <c r="P1509" t="s">
        <v>4682</v>
      </c>
      <c r="Q1509" t="s">
        <v>4680</v>
      </c>
      <c r="R1509" t="s">
        <v>4680</v>
      </c>
      <c r="S1509" t="s">
        <v>4681</v>
      </c>
      <c r="T1509" t="s">
        <v>4680</v>
      </c>
    </row>
    <row r="1510" spans="1:20" x14ac:dyDescent="0.35">
      <c r="A1510" t="s">
        <v>3017</v>
      </c>
      <c r="B1510">
        <v>30.1</v>
      </c>
      <c r="C1510">
        <v>4.3899999999999997</v>
      </c>
      <c r="D1510" t="s">
        <v>4680</v>
      </c>
      <c r="E1510" t="s">
        <v>4680</v>
      </c>
      <c r="F1510" t="s">
        <v>4683</v>
      </c>
      <c r="G1510">
        <v>1</v>
      </c>
      <c r="H1510" t="s">
        <v>4680</v>
      </c>
      <c r="K1510" t="s">
        <v>3017</v>
      </c>
      <c r="L1510">
        <v>30.1</v>
      </c>
      <c r="M1510" t="str">
        <f t="shared" si="46"/>
        <v>OVERWEIGHT</v>
      </c>
      <c r="N1510">
        <v>4.3899999999999997</v>
      </c>
      <c r="O1510" t="str">
        <f t="shared" si="47"/>
        <v>NORMAL</v>
      </c>
      <c r="P1510" t="s">
        <v>4680</v>
      </c>
      <c r="Q1510" t="s">
        <v>4680</v>
      </c>
      <c r="R1510" t="s">
        <v>4683</v>
      </c>
      <c r="S1510">
        <v>1</v>
      </c>
      <c r="T1510" t="s">
        <v>4680</v>
      </c>
    </row>
    <row r="1511" spans="1:20" x14ac:dyDescent="0.35">
      <c r="A1511" t="s">
        <v>3019</v>
      </c>
      <c r="B1511">
        <v>21.93</v>
      </c>
      <c r="C1511">
        <v>6.3</v>
      </c>
      <c r="D1511" t="s">
        <v>4680</v>
      </c>
      <c r="E1511" t="s">
        <v>4680</v>
      </c>
      <c r="F1511" t="s">
        <v>4680</v>
      </c>
      <c r="G1511" t="s">
        <v>4681</v>
      </c>
      <c r="H1511" t="s">
        <v>4680</v>
      </c>
      <c r="K1511" t="s">
        <v>3019</v>
      </c>
      <c r="L1511">
        <v>21.93</v>
      </c>
      <c r="M1511" t="str">
        <f t="shared" si="46"/>
        <v>Normal</v>
      </c>
      <c r="N1511">
        <v>6.3</v>
      </c>
      <c r="O1511" t="str">
        <f t="shared" si="47"/>
        <v>PREDIABETES</v>
      </c>
      <c r="P1511" t="s">
        <v>4680</v>
      </c>
      <c r="Q1511" t="s">
        <v>4680</v>
      </c>
      <c r="R1511" t="s">
        <v>4680</v>
      </c>
      <c r="S1511" t="s">
        <v>4681</v>
      </c>
      <c r="T1511" t="s">
        <v>4680</v>
      </c>
    </row>
    <row r="1512" spans="1:20" x14ac:dyDescent="0.35">
      <c r="A1512" t="s">
        <v>3021</v>
      </c>
      <c r="B1512">
        <v>39.75</v>
      </c>
      <c r="C1512">
        <v>5.41</v>
      </c>
      <c r="D1512" t="s">
        <v>4680</v>
      </c>
      <c r="E1512" t="s">
        <v>4682</v>
      </c>
      <c r="F1512" t="s">
        <v>4680</v>
      </c>
      <c r="G1512">
        <v>1</v>
      </c>
      <c r="H1512" t="s">
        <v>4680</v>
      </c>
      <c r="K1512" t="s">
        <v>3021</v>
      </c>
      <c r="L1512">
        <v>39.75</v>
      </c>
      <c r="M1512" t="str">
        <f t="shared" si="46"/>
        <v>OVERWEIGHT</v>
      </c>
      <c r="N1512">
        <v>5.41</v>
      </c>
      <c r="O1512" t="str">
        <f t="shared" si="47"/>
        <v>NORMAL</v>
      </c>
      <c r="P1512" t="s">
        <v>4680</v>
      </c>
      <c r="Q1512" t="s">
        <v>4682</v>
      </c>
      <c r="R1512" t="s">
        <v>4680</v>
      </c>
      <c r="S1512">
        <v>1</v>
      </c>
      <c r="T1512" t="s">
        <v>4680</v>
      </c>
    </row>
    <row r="1513" spans="1:20" x14ac:dyDescent="0.35">
      <c r="A1513" t="s">
        <v>3023</v>
      </c>
      <c r="B1513">
        <v>26.03</v>
      </c>
      <c r="C1513">
        <v>4.47</v>
      </c>
      <c r="D1513" t="s">
        <v>4680</v>
      </c>
      <c r="E1513" t="s">
        <v>4680</v>
      </c>
      <c r="F1513" t="s">
        <v>4683</v>
      </c>
      <c r="G1513">
        <v>1</v>
      </c>
      <c r="H1513" t="s">
        <v>4680</v>
      </c>
      <c r="K1513" t="s">
        <v>3023</v>
      </c>
      <c r="L1513">
        <v>26.03</v>
      </c>
      <c r="M1513" t="str">
        <f t="shared" si="46"/>
        <v>OBESITY</v>
      </c>
      <c r="N1513">
        <v>4.47</v>
      </c>
      <c r="O1513" t="str">
        <f t="shared" si="47"/>
        <v>NORMAL</v>
      </c>
      <c r="P1513" t="s">
        <v>4680</v>
      </c>
      <c r="Q1513" t="s">
        <v>4680</v>
      </c>
      <c r="R1513" t="s">
        <v>4683</v>
      </c>
      <c r="S1513">
        <v>1</v>
      </c>
      <c r="T1513" t="s">
        <v>4680</v>
      </c>
    </row>
    <row r="1514" spans="1:20" x14ac:dyDescent="0.35">
      <c r="A1514" t="s">
        <v>3025</v>
      </c>
      <c r="B1514">
        <v>34.51</v>
      </c>
      <c r="C1514">
        <v>6.26</v>
      </c>
      <c r="D1514" t="s">
        <v>4680</v>
      </c>
      <c r="E1514" t="s">
        <v>4680</v>
      </c>
      <c r="F1514" t="s">
        <v>4680</v>
      </c>
      <c r="G1514" t="s">
        <v>4681</v>
      </c>
      <c r="H1514" t="s">
        <v>4680</v>
      </c>
      <c r="K1514" t="s">
        <v>3025</v>
      </c>
      <c r="L1514">
        <v>34.51</v>
      </c>
      <c r="M1514" t="str">
        <f t="shared" si="46"/>
        <v>OVERWEIGHT</v>
      </c>
      <c r="N1514">
        <v>6.26</v>
      </c>
      <c r="O1514" t="str">
        <f t="shared" si="47"/>
        <v>PREDIABETES</v>
      </c>
      <c r="P1514" t="s">
        <v>4680</v>
      </c>
      <c r="Q1514" t="s">
        <v>4680</v>
      </c>
      <c r="R1514" t="s">
        <v>4680</v>
      </c>
      <c r="S1514" t="s">
        <v>4681</v>
      </c>
      <c r="T1514" t="s">
        <v>4680</v>
      </c>
    </row>
    <row r="1515" spans="1:20" x14ac:dyDescent="0.35">
      <c r="A1515" t="s">
        <v>3027</v>
      </c>
      <c r="B1515">
        <v>19.32</v>
      </c>
      <c r="C1515">
        <v>11.58</v>
      </c>
      <c r="D1515" t="s">
        <v>4682</v>
      </c>
      <c r="E1515" t="s">
        <v>4680</v>
      </c>
      <c r="F1515" t="s">
        <v>4680</v>
      </c>
      <c r="G1515">
        <v>1</v>
      </c>
      <c r="H1515" t="s">
        <v>4680</v>
      </c>
      <c r="K1515" t="s">
        <v>3027</v>
      </c>
      <c r="L1515">
        <v>19.32</v>
      </c>
      <c r="M1515" t="str">
        <f t="shared" si="46"/>
        <v>Normal</v>
      </c>
      <c r="N1515">
        <v>11.58</v>
      </c>
      <c r="O1515" t="str">
        <f t="shared" si="47"/>
        <v>DIABETES</v>
      </c>
      <c r="P1515" t="s">
        <v>4682</v>
      </c>
      <c r="Q1515" t="s">
        <v>4680</v>
      </c>
      <c r="R1515" t="s">
        <v>4680</v>
      </c>
      <c r="S1515">
        <v>1</v>
      </c>
      <c r="T1515" t="s">
        <v>4680</v>
      </c>
    </row>
    <row r="1516" spans="1:20" x14ac:dyDescent="0.35">
      <c r="A1516" t="s">
        <v>3029</v>
      </c>
      <c r="B1516">
        <v>28.5</v>
      </c>
      <c r="C1516">
        <v>4.3600000000000003</v>
      </c>
      <c r="D1516" t="s">
        <v>4680</v>
      </c>
      <c r="E1516" t="s">
        <v>4680</v>
      </c>
      <c r="F1516" t="s">
        <v>4680</v>
      </c>
      <c r="G1516" t="s">
        <v>4681</v>
      </c>
      <c r="H1516" t="s">
        <v>4680</v>
      </c>
      <c r="K1516" t="s">
        <v>3029</v>
      </c>
      <c r="L1516">
        <v>28.5</v>
      </c>
      <c r="M1516" t="str">
        <f t="shared" si="46"/>
        <v>OBESITY</v>
      </c>
      <c r="N1516">
        <v>4.3600000000000003</v>
      </c>
      <c r="O1516" t="str">
        <f t="shared" si="47"/>
        <v>NORMAL</v>
      </c>
      <c r="P1516" t="s">
        <v>4680</v>
      </c>
      <c r="Q1516" t="s">
        <v>4680</v>
      </c>
      <c r="R1516" t="s">
        <v>4680</v>
      </c>
      <c r="S1516" t="s">
        <v>4681</v>
      </c>
      <c r="T1516" t="s">
        <v>4680</v>
      </c>
    </row>
    <row r="1517" spans="1:20" x14ac:dyDescent="0.35">
      <c r="A1517" t="s">
        <v>3031</v>
      </c>
      <c r="B1517">
        <v>30.875</v>
      </c>
      <c r="C1517">
        <v>4.1399999999999997</v>
      </c>
      <c r="D1517" t="s">
        <v>4682</v>
      </c>
      <c r="E1517" t="s">
        <v>4680</v>
      </c>
      <c r="F1517" t="s">
        <v>4680</v>
      </c>
      <c r="G1517" t="s">
        <v>4681</v>
      </c>
      <c r="H1517" t="s">
        <v>4680</v>
      </c>
      <c r="K1517" t="s">
        <v>3031</v>
      </c>
      <c r="L1517">
        <v>30.875</v>
      </c>
      <c r="M1517" t="str">
        <f t="shared" si="46"/>
        <v>OVERWEIGHT</v>
      </c>
      <c r="N1517">
        <v>4.1399999999999997</v>
      </c>
      <c r="O1517" t="str">
        <f t="shared" si="47"/>
        <v>NORMAL</v>
      </c>
      <c r="P1517" t="s">
        <v>4682</v>
      </c>
      <c r="Q1517" t="s">
        <v>4680</v>
      </c>
      <c r="R1517" t="s">
        <v>4680</v>
      </c>
      <c r="S1517" t="s">
        <v>4681</v>
      </c>
      <c r="T1517" t="s">
        <v>4680</v>
      </c>
    </row>
    <row r="1518" spans="1:20" x14ac:dyDescent="0.35">
      <c r="A1518" t="s">
        <v>3033</v>
      </c>
      <c r="B1518">
        <v>24.02</v>
      </c>
      <c r="C1518">
        <v>4.38</v>
      </c>
      <c r="D1518" t="s">
        <v>4680</v>
      </c>
      <c r="E1518" t="s">
        <v>4680</v>
      </c>
      <c r="F1518" t="s">
        <v>4680</v>
      </c>
      <c r="G1518" t="s">
        <v>4681</v>
      </c>
      <c r="H1518" t="s">
        <v>4680</v>
      </c>
      <c r="K1518" t="s">
        <v>3033</v>
      </c>
      <c r="L1518">
        <v>24.02</v>
      </c>
      <c r="M1518" t="str">
        <f t="shared" si="46"/>
        <v>Normal</v>
      </c>
      <c r="N1518">
        <v>4.38</v>
      </c>
      <c r="O1518" t="str">
        <f t="shared" si="47"/>
        <v>NORMAL</v>
      </c>
      <c r="P1518" t="s">
        <v>4680</v>
      </c>
      <c r="Q1518" t="s">
        <v>4680</v>
      </c>
      <c r="R1518" t="s">
        <v>4680</v>
      </c>
      <c r="S1518" t="s">
        <v>4681</v>
      </c>
      <c r="T1518" t="s">
        <v>4680</v>
      </c>
    </row>
    <row r="1519" spans="1:20" x14ac:dyDescent="0.35">
      <c r="A1519" t="s">
        <v>3035</v>
      </c>
      <c r="B1519">
        <v>36.08</v>
      </c>
      <c r="C1519">
        <v>11.61</v>
      </c>
      <c r="D1519" t="s">
        <v>4682</v>
      </c>
      <c r="E1519" t="s">
        <v>4680</v>
      </c>
      <c r="F1519" t="s">
        <v>4680</v>
      </c>
      <c r="G1519" t="s">
        <v>4681</v>
      </c>
      <c r="H1519" t="s">
        <v>4680</v>
      </c>
      <c r="K1519" t="s">
        <v>3035</v>
      </c>
      <c r="L1519">
        <v>36.08</v>
      </c>
      <c r="M1519" t="str">
        <f t="shared" si="46"/>
        <v>OVERWEIGHT</v>
      </c>
      <c r="N1519">
        <v>11.61</v>
      </c>
      <c r="O1519" t="str">
        <f t="shared" si="47"/>
        <v>DIABETES</v>
      </c>
      <c r="P1519" t="s">
        <v>4682</v>
      </c>
      <c r="Q1519" t="s">
        <v>4680</v>
      </c>
      <c r="R1519" t="s">
        <v>4680</v>
      </c>
      <c r="S1519" t="s">
        <v>4681</v>
      </c>
      <c r="T1519" t="s">
        <v>4680</v>
      </c>
    </row>
    <row r="1520" spans="1:20" x14ac:dyDescent="0.35">
      <c r="A1520" t="s">
        <v>3037</v>
      </c>
      <c r="B1520">
        <v>32.200000000000003</v>
      </c>
      <c r="C1520">
        <v>10.59</v>
      </c>
      <c r="D1520" t="s">
        <v>4682</v>
      </c>
      <c r="E1520" t="s">
        <v>4680</v>
      </c>
      <c r="F1520" t="s">
        <v>4680</v>
      </c>
      <c r="G1520" t="s">
        <v>4681</v>
      </c>
      <c r="H1520" t="s">
        <v>4680</v>
      </c>
      <c r="K1520" t="s">
        <v>3037</v>
      </c>
      <c r="L1520">
        <v>32.200000000000003</v>
      </c>
      <c r="M1520" t="str">
        <f t="shared" si="46"/>
        <v>OVERWEIGHT</v>
      </c>
      <c r="N1520">
        <v>10.59</v>
      </c>
      <c r="O1520" t="str">
        <f t="shared" si="47"/>
        <v>DIABETES</v>
      </c>
      <c r="P1520" t="s">
        <v>4682</v>
      </c>
      <c r="Q1520" t="s">
        <v>4680</v>
      </c>
      <c r="R1520" t="s">
        <v>4680</v>
      </c>
      <c r="S1520" t="s">
        <v>4681</v>
      </c>
      <c r="T1520" t="s">
        <v>4680</v>
      </c>
    </row>
    <row r="1521" spans="1:20" x14ac:dyDescent="0.35">
      <c r="A1521" t="s">
        <v>3039</v>
      </c>
      <c r="B1521">
        <v>28.05</v>
      </c>
      <c r="C1521">
        <v>11.85</v>
      </c>
      <c r="D1521" t="s">
        <v>4682</v>
      </c>
      <c r="E1521" t="s">
        <v>4680</v>
      </c>
      <c r="F1521" t="s">
        <v>4680</v>
      </c>
      <c r="G1521" t="s">
        <v>4681</v>
      </c>
      <c r="H1521" t="s">
        <v>4680</v>
      </c>
      <c r="K1521" t="s">
        <v>3039</v>
      </c>
      <c r="L1521">
        <v>28.05</v>
      </c>
      <c r="M1521" t="str">
        <f t="shared" si="46"/>
        <v>OBESITY</v>
      </c>
      <c r="N1521">
        <v>11.85</v>
      </c>
      <c r="O1521" t="str">
        <f t="shared" si="47"/>
        <v>DIABETES</v>
      </c>
      <c r="P1521" t="s">
        <v>4682</v>
      </c>
      <c r="Q1521" t="s">
        <v>4680</v>
      </c>
      <c r="R1521" t="s">
        <v>4680</v>
      </c>
      <c r="S1521" t="s">
        <v>4681</v>
      </c>
      <c r="T1521" t="s">
        <v>4680</v>
      </c>
    </row>
    <row r="1522" spans="1:20" x14ac:dyDescent="0.35">
      <c r="A1522" t="s">
        <v>3041</v>
      </c>
      <c r="B1522">
        <v>19</v>
      </c>
      <c r="C1522">
        <v>5.46</v>
      </c>
      <c r="D1522" t="s">
        <v>4682</v>
      </c>
      <c r="E1522" t="s">
        <v>4680</v>
      </c>
      <c r="F1522" t="s">
        <v>4680</v>
      </c>
      <c r="G1522">
        <v>1</v>
      </c>
      <c r="H1522" t="s">
        <v>4680</v>
      </c>
      <c r="K1522" t="s">
        <v>3041</v>
      </c>
      <c r="L1522">
        <v>19</v>
      </c>
      <c r="M1522" t="str">
        <f t="shared" si="46"/>
        <v>Normal</v>
      </c>
      <c r="N1522">
        <v>5.46</v>
      </c>
      <c r="O1522" t="str">
        <f t="shared" si="47"/>
        <v>NORMAL</v>
      </c>
      <c r="P1522" t="s">
        <v>4682</v>
      </c>
      <c r="Q1522" t="s">
        <v>4680</v>
      </c>
      <c r="R1522" t="s">
        <v>4680</v>
      </c>
      <c r="S1522">
        <v>1</v>
      </c>
      <c r="T1522" t="s">
        <v>4680</v>
      </c>
    </row>
    <row r="1523" spans="1:20" x14ac:dyDescent="0.35">
      <c r="A1523" t="s">
        <v>3043</v>
      </c>
      <c r="B1523">
        <v>16.13</v>
      </c>
      <c r="C1523">
        <v>4.54</v>
      </c>
      <c r="D1523" t="s">
        <v>4682</v>
      </c>
      <c r="E1523" t="s">
        <v>4680</v>
      </c>
      <c r="F1523" t="s">
        <v>4680</v>
      </c>
      <c r="G1523">
        <v>2</v>
      </c>
      <c r="H1523" t="s">
        <v>4680</v>
      </c>
      <c r="K1523" t="s">
        <v>3043</v>
      </c>
      <c r="L1523">
        <v>16.13</v>
      </c>
      <c r="M1523" t="str">
        <f t="shared" si="46"/>
        <v>Underweight</v>
      </c>
      <c r="N1523">
        <v>4.54</v>
      </c>
      <c r="O1523" t="str">
        <f t="shared" si="47"/>
        <v>NORMAL</v>
      </c>
      <c r="P1523" t="s">
        <v>4682</v>
      </c>
      <c r="Q1523" t="s">
        <v>4680</v>
      </c>
      <c r="R1523" t="s">
        <v>4680</v>
      </c>
      <c r="S1523">
        <v>2</v>
      </c>
      <c r="T1523" t="s">
        <v>4680</v>
      </c>
    </row>
    <row r="1524" spans="1:20" x14ac:dyDescent="0.35">
      <c r="A1524" t="s">
        <v>3045</v>
      </c>
      <c r="B1524">
        <v>18.77</v>
      </c>
      <c r="C1524">
        <v>11.98</v>
      </c>
      <c r="D1524" t="s">
        <v>4682</v>
      </c>
      <c r="E1524" t="s">
        <v>4680</v>
      </c>
      <c r="F1524" t="s">
        <v>4680</v>
      </c>
      <c r="G1524">
        <v>2</v>
      </c>
      <c r="H1524" t="s">
        <v>4680</v>
      </c>
      <c r="K1524" t="s">
        <v>3045</v>
      </c>
      <c r="L1524">
        <v>18.77</v>
      </c>
      <c r="M1524" t="str">
        <f t="shared" si="46"/>
        <v>Normal</v>
      </c>
      <c r="N1524">
        <v>11.98</v>
      </c>
      <c r="O1524" t="str">
        <f t="shared" si="47"/>
        <v>DIABETES</v>
      </c>
      <c r="P1524" t="s">
        <v>4682</v>
      </c>
      <c r="Q1524" t="s">
        <v>4680</v>
      </c>
      <c r="R1524" t="s">
        <v>4680</v>
      </c>
      <c r="S1524">
        <v>2</v>
      </c>
      <c r="T1524" t="s">
        <v>4680</v>
      </c>
    </row>
    <row r="1525" spans="1:20" x14ac:dyDescent="0.35">
      <c r="A1525" t="s">
        <v>3047</v>
      </c>
      <c r="B1525">
        <v>28.88</v>
      </c>
      <c r="C1525">
        <v>6.59</v>
      </c>
      <c r="D1525" t="s">
        <v>4682</v>
      </c>
      <c r="E1525" t="s">
        <v>4680</v>
      </c>
      <c r="F1525" t="s">
        <v>4680</v>
      </c>
      <c r="G1525">
        <v>1</v>
      </c>
      <c r="H1525" t="s">
        <v>4680</v>
      </c>
      <c r="K1525" t="s">
        <v>3047</v>
      </c>
      <c r="L1525">
        <v>28.88</v>
      </c>
      <c r="M1525" t="str">
        <f t="shared" si="46"/>
        <v>OBESITY</v>
      </c>
      <c r="N1525">
        <v>6.59</v>
      </c>
      <c r="O1525" t="str">
        <f t="shared" si="47"/>
        <v>DIABETES</v>
      </c>
      <c r="P1525" t="s">
        <v>4682</v>
      </c>
      <c r="Q1525" t="s">
        <v>4680</v>
      </c>
      <c r="R1525" t="s">
        <v>4680</v>
      </c>
      <c r="S1525">
        <v>1</v>
      </c>
      <c r="T1525" t="s">
        <v>4680</v>
      </c>
    </row>
    <row r="1526" spans="1:20" x14ac:dyDescent="0.35">
      <c r="A1526" t="s">
        <v>3049</v>
      </c>
      <c r="B1526">
        <v>27.55</v>
      </c>
      <c r="C1526">
        <v>10.83</v>
      </c>
      <c r="D1526" t="s">
        <v>4682</v>
      </c>
      <c r="E1526" t="s">
        <v>4680</v>
      </c>
      <c r="F1526" t="s">
        <v>4680</v>
      </c>
      <c r="G1526">
        <v>1</v>
      </c>
      <c r="H1526" t="s">
        <v>4680</v>
      </c>
      <c r="K1526" t="s">
        <v>3049</v>
      </c>
      <c r="L1526">
        <v>27.55</v>
      </c>
      <c r="M1526" t="str">
        <f t="shared" si="46"/>
        <v>OBESITY</v>
      </c>
      <c r="N1526">
        <v>10.83</v>
      </c>
      <c r="O1526" t="str">
        <f t="shared" si="47"/>
        <v>DIABETES</v>
      </c>
      <c r="P1526" t="s">
        <v>4682</v>
      </c>
      <c r="Q1526" t="s">
        <v>4680</v>
      </c>
      <c r="R1526" t="s">
        <v>4680</v>
      </c>
      <c r="S1526">
        <v>1</v>
      </c>
      <c r="T1526" t="s">
        <v>4680</v>
      </c>
    </row>
    <row r="1527" spans="1:20" x14ac:dyDescent="0.35">
      <c r="A1527" t="s">
        <v>3051</v>
      </c>
      <c r="B1527">
        <v>15.6</v>
      </c>
      <c r="C1527">
        <v>8.6</v>
      </c>
      <c r="D1527" t="s">
        <v>4680</v>
      </c>
      <c r="E1527" t="s">
        <v>4680</v>
      </c>
      <c r="F1527" t="s">
        <v>4680</v>
      </c>
      <c r="G1527" t="s">
        <v>4681</v>
      </c>
      <c r="H1527" t="s">
        <v>4680</v>
      </c>
      <c r="K1527" t="s">
        <v>3051</v>
      </c>
      <c r="L1527">
        <v>15.6</v>
      </c>
      <c r="M1527" t="str">
        <f t="shared" si="46"/>
        <v>Underweight</v>
      </c>
      <c r="N1527">
        <v>8.6</v>
      </c>
      <c r="O1527" t="str">
        <f t="shared" si="47"/>
        <v>DIABETES</v>
      </c>
      <c r="P1527" t="s">
        <v>4680</v>
      </c>
      <c r="Q1527" t="s">
        <v>4680</v>
      </c>
      <c r="R1527" t="s">
        <v>4680</v>
      </c>
      <c r="S1527" t="s">
        <v>4681</v>
      </c>
      <c r="T1527" t="s">
        <v>4680</v>
      </c>
    </row>
    <row r="1528" spans="1:20" x14ac:dyDescent="0.35">
      <c r="A1528" t="s">
        <v>3053</v>
      </c>
      <c r="B1528">
        <v>21.99</v>
      </c>
      <c r="C1528">
        <v>11.17</v>
      </c>
      <c r="D1528" t="s">
        <v>4680</v>
      </c>
      <c r="E1528" t="s">
        <v>4680</v>
      </c>
      <c r="F1528" t="s">
        <v>4680</v>
      </c>
      <c r="G1528" t="s">
        <v>4681</v>
      </c>
      <c r="H1528" t="s">
        <v>4680</v>
      </c>
      <c r="K1528" t="s">
        <v>3053</v>
      </c>
      <c r="L1528">
        <v>21.99</v>
      </c>
      <c r="M1528" t="str">
        <f t="shared" si="46"/>
        <v>Normal</v>
      </c>
      <c r="N1528">
        <v>11.17</v>
      </c>
      <c r="O1528" t="str">
        <f t="shared" si="47"/>
        <v>DIABETES</v>
      </c>
      <c r="P1528" t="s">
        <v>4680</v>
      </c>
      <c r="Q1528" t="s">
        <v>4680</v>
      </c>
      <c r="R1528" t="s">
        <v>4680</v>
      </c>
      <c r="S1528" t="s">
        <v>4681</v>
      </c>
      <c r="T1528" t="s">
        <v>4680</v>
      </c>
    </row>
    <row r="1529" spans="1:20" x14ac:dyDescent="0.35">
      <c r="A1529" t="s">
        <v>3055</v>
      </c>
      <c r="B1529">
        <v>34.85</v>
      </c>
      <c r="C1529">
        <v>5.75</v>
      </c>
      <c r="D1529" t="s">
        <v>4680</v>
      </c>
      <c r="E1529" t="s">
        <v>4680</v>
      </c>
      <c r="F1529" t="s">
        <v>4680</v>
      </c>
      <c r="G1529" t="s">
        <v>4681</v>
      </c>
      <c r="H1529" t="s">
        <v>4680</v>
      </c>
      <c r="K1529" t="s">
        <v>3055</v>
      </c>
      <c r="L1529">
        <v>34.85</v>
      </c>
      <c r="M1529" t="str">
        <f t="shared" si="46"/>
        <v>OVERWEIGHT</v>
      </c>
      <c r="N1529">
        <v>5.75</v>
      </c>
      <c r="O1529" t="str">
        <f t="shared" si="47"/>
        <v>PREDIABETES</v>
      </c>
      <c r="P1529" t="s">
        <v>4680</v>
      </c>
      <c r="Q1529" t="s">
        <v>4680</v>
      </c>
      <c r="R1529" t="s">
        <v>4680</v>
      </c>
      <c r="S1529" t="s">
        <v>4681</v>
      </c>
      <c r="T1529" t="s">
        <v>4680</v>
      </c>
    </row>
    <row r="1530" spans="1:20" x14ac:dyDescent="0.35">
      <c r="A1530" t="s">
        <v>3057</v>
      </c>
      <c r="B1530">
        <v>24.51</v>
      </c>
      <c r="C1530">
        <v>4.83</v>
      </c>
      <c r="D1530" t="s">
        <v>4682</v>
      </c>
      <c r="E1530" t="s">
        <v>4680</v>
      </c>
      <c r="F1530" t="s">
        <v>4683</v>
      </c>
      <c r="G1530">
        <v>1</v>
      </c>
      <c r="H1530" t="s">
        <v>4680</v>
      </c>
      <c r="K1530" t="s">
        <v>3057</v>
      </c>
      <c r="L1530">
        <v>24.51</v>
      </c>
      <c r="M1530" t="str">
        <f t="shared" si="46"/>
        <v>Normal</v>
      </c>
      <c r="N1530">
        <v>4.83</v>
      </c>
      <c r="O1530" t="str">
        <f t="shared" si="47"/>
        <v>NORMAL</v>
      </c>
      <c r="P1530" t="s">
        <v>4682</v>
      </c>
      <c r="Q1530" t="s">
        <v>4680</v>
      </c>
      <c r="R1530" t="s">
        <v>4683</v>
      </c>
      <c r="S1530">
        <v>1</v>
      </c>
      <c r="T1530" t="s">
        <v>4680</v>
      </c>
    </row>
    <row r="1531" spans="1:20" x14ac:dyDescent="0.35">
      <c r="A1531" t="s">
        <v>3059</v>
      </c>
      <c r="B1531">
        <v>19.399999999999999</v>
      </c>
      <c r="C1531">
        <v>11.93</v>
      </c>
      <c r="D1531" t="s">
        <v>4680</v>
      </c>
      <c r="E1531" t="s">
        <v>4680</v>
      </c>
      <c r="F1531" t="s">
        <v>4680</v>
      </c>
      <c r="G1531" t="s">
        <v>4681</v>
      </c>
      <c r="H1531" t="s">
        <v>4680</v>
      </c>
      <c r="K1531" t="s">
        <v>3059</v>
      </c>
      <c r="L1531">
        <v>19.399999999999999</v>
      </c>
      <c r="M1531" t="str">
        <f t="shared" si="46"/>
        <v>Normal</v>
      </c>
      <c r="N1531">
        <v>11.93</v>
      </c>
      <c r="O1531" t="str">
        <f t="shared" si="47"/>
        <v>DIABETES</v>
      </c>
      <c r="P1531" t="s">
        <v>4680</v>
      </c>
      <c r="Q1531" t="s">
        <v>4680</v>
      </c>
      <c r="R1531" t="s">
        <v>4680</v>
      </c>
      <c r="S1531" t="s">
        <v>4681</v>
      </c>
      <c r="T1531" t="s">
        <v>4680</v>
      </c>
    </row>
    <row r="1532" spans="1:20" x14ac:dyDescent="0.35">
      <c r="A1532" t="s">
        <v>3061</v>
      </c>
      <c r="B1532">
        <v>15.1</v>
      </c>
      <c r="C1532">
        <v>8.41</v>
      </c>
      <c r="D1532" t="s">
        <v>4680</v>
      </c>
      <c r="E1532" t="s">
        <v>4680</v>
      </c>
      <c r="F1532" t="s">
        <v>4680</v>
      </c>
      <c r="G1532" t="s">
        <v>4681</v>
      </c>
      <c r="H1532" t="s">
        <v>4680</v>
      </c>
      <c r="K1532" t="s">
        <v>3061</v>
      </c>
      <c r="L1532">
        <v>15.1</v>
      </c>
      <c r="M1532" t="str">
        <f t="shared" si="46"/>
        <v>Underweight</v>
      </c>
      <c r="N1532">
        <v>8.41</v>
      </c>
      <c r="O1532" t="str">
        <f t="shared" si="47"/>
        <v>DIABETES</v>
      </c>
      <c r="P1532" t="s">
        <v>4680</v>
      </c>
      <c r="Q1532" t="s">
        <v>4680</v>
      </c>
      <c r="R1532" t="s">
        <v>4680</v>
      </c>
      <c r="S1532" t="s">
        <v>4681</v>
      </c>
      <c r="T1532" t="s">
        <v>4680</v>
      </c>
    </row>
    <row r="1533" spans="1:20" x14ac:dyDescent="0.35">
      <c r="A1533" t="s">
        <v>3063</v>
      </c>
      <c r="B1533">
        <v>23.37</v>
      </c>
      <c r="C1533">
        <v>5.59</v>
      </c>
      <c r="D1533" t="s">
        <v>4682</v>
      </c>
      <c r="E1533" t="s">
        <v>4680</v>
      </c>
      <c r="F1533" t="s">
        <v>4680</v>
      </c>
      <c r="G1533" t="s">
        <v>4681</v>
      </c>
      <c r="H1533" t="s">
        <v>4680</v>
      </c>
      <c r="K1533" t="s">
        <v>3063</v>
      </c>
      <c r="L1533">
        <v>23.37</v>
      </c>
      <c r="M1533" t="str">
        <f t="shared" si="46"/>
        <v>Normal</v>
      </c>
      <c r="N1533">
        <v>5.59</v>
      </c>
      <c r="O1533" t="str">
        <f t="shared" si="47"/>
        <v>NORMAL</v>
      </c>
      <c r="P1533" t="s">
        <v>4682</v>
      </c>
      <c r="Q1533" t="s">
        <v>4680</v>
      </c>
      <c r="R1533" t="s">
        <v>4680</v>
      </c>
      <c r="S1533" t="s">
        <v>4681</v>
      </c>
      <c r="T1533" t="s">
        <v>4680</v>
      </c>
    </row>
    <row r="1534" spans="1:20" x14ac:dyDescent="0.35">
      <c r="A1534" t="s">
        <v>3065</v>
      </c>
      <c r="B1534">
        <v>42.4</v>
      </c>
      <c r="C1534">
        <v>4.0599999999999996</v>
      </c>
      <c r="D1534" t="s">
        <v>4680</v>
      </c>
      <c r="E1534" t="s">
        <v>4680</v>
      </c>
      <c r="F1534" t="s">
        <v>4680</v>
      </c>
      <c r="G1534" t="s">
        <v>4681</v>
      </c>
      <c r="H1534" t="s">
        <v>4680</v>
      </c>
      <c r="K1534" t="s">
        <v>3065</v>
      </c>
      <c r="L1534">
        <v>42.4</v>
      </c>
      <c r="M1534" t="str">
        <f t="shared" si="46"/>
        <v>OVERWEIGHT</v>
      </c>
      <c r="N1534">
        <v>4.0599999999999996</v>
      </c>
      <c r="O1534" t="str">
        <f t="shared" si="47"/>
        <v>NORMAL</v>
      </c>
      <c r="P1534" t="s">
        <v>4680</v>
      </c>
      <c r="Q1534" t="s">
        <v>4680</v>
      </c>
      <c r="R1534" t="s">
        <v>4680</v>
      </c>
      <c r="S1534" t="s">
        <v>4681</v>
      </c>
      <c r="T1534" t="s">
        <v>4680</v>
      </c>
    </row>
    <row r="1535" spans="1:20" x14ac:dyDescent="0.35">
      <c r="A1535" t="s">
        <v>3067</v>
      </c>
      <c r="B1535">
        <v>28.405000000000001</v>
      </c>
      <c r="C1535">
        <v>7.02</v>
      </c>
      <c r="D1535" t="s">
        <v>4682</v>
      </c>
      <c r="E1535" t="s">
        <v>4680</v>
      </c>
      <c r="F1535" t="s">
        <v>4680</v>
      </c>
      <c r="G1535" t="s">
        <v>4681</v>
      </c>
      <c r="H1535" t="s">
        <v>4680</v>
      </c>
      <c r="K1535" t="s">
        <v>3067</v>
      </c>
      <c r="L1535">
        <v>28.405000000000001</v>
      </c>
      <c r="M1535" t="str">
        <f t="shared" si="46"/>
        <v>OBESITY</v>
      </c>
      <c r="N1535">
        <v>7.02</v>
      </c>
      <c r="O1535" t="str">
        <f t="shared" si="47"/>
        <v>DIABETES</v>
      </c>
      <c r="P1535" t="s">
        <v>4682</v>
      </c>
      <c r="Q1535" t="s">
        <v>4680</v>
      </c>
      <c r="R1535" t="s">
        <v>4680</v>
      </c>
      <c r="S1535" t="s">
        <v>4681</v>
      </c>
      <c r="T1535" t="s">
        <v>4680</v>
      </c>
    </row>
    <row r="1536" spans="1:20" x14ac:dyDescent="0.35">
      <c r="A1536" t="s">
        <v>3069</v>
      </c>
      <c r="B1536">
        <v>23.4</v>
      </c>
      <c r="C1536">
        <v>4.47</v>
      </c>
      <c r="D1536" t="s">
        <v>4680</v>
      </c>
      <c r="E1536" t="s">
        <v>4680</v>
      </c>
      <c r="F1536" t="s">
        <v>4680</v>
      </c>
      <c r="G1536" t="s">
        <v>4681</v>
      </c>
      <c r="H1536" t="s">
        <v>4680</v>
      </c>
      <c r="K1536" t="s">
        <v>3069</v>
      </c>
      <c r="L1536">
        <v>23.4</v>
      </c>
      <c r="M1536" t="str">
        <f t="shared" si="46"/>
        <v>Normal</v>
      </c>
      <c r="N1536">
        <v>4.47</v>
      </c>
      <c r="O1536" t="str">
        <f t="shared" si="47"/>
        <v>NORMAL</v>
      </c>
      <c r="P1536" t="s">
        <v>4680</v>
      </c>
      <c r="Q1536" t="s">
        <v>4680</v>
      </c>
      <c r="R1536" t="s">
        <v>4680</v>
      </c>
      <c r="S1536" t="s">
        <v>4681</v>
      </c>
      <c r="T1536" t="s">
        <v>4680</v>
      </c>
    </row>
    <row r="1537" spans="1:20" x14ac:dyDescent="0.35">
      <c r="A1537" t="s">
        <v>3071</v>
      </c>
      <c r="B1537">
        <v>33.44</v>
      </c>
      <c r="C1537">
        <v>4.54</v>
      </c>
      <c r="D1537" t="s">
        <v>4680</v>
      </c>
      <c r="E1537" t="s">
        <v>4680</v>
      </c>
      <c r="F1537" t="s">
        <v>4680</v>
      </c>
      <c r="G1537" t="s">
        <v>4681</v>
      </c>
      <c r="H1537" t="s">
        <v>4680</v>
      </c>
      <c r="K1537" t="s">
        <v>3071</v>
      </c>
      <c r="L1537">
        <v>33.44</v>
      </c>
      <c r="M1537" t="str">
        <f t="shared" si="46"/>
        <v>OVERWEIGHT</v>
      </c>
      <c r="N1537">
        <v>4.54</v>
      </c>
      <c r="O1537" t="str">
        <f t="shared" si="47"/>
        <v>NORMAL</v>
      </c>
      <c r="P1537" t="s">
        <v>4680</v>
      </c>
      <c r="Q1537" t="s">
        <v>4680</v>
      </c>
      <c r="R1537" t="s">
        <v>4680</v>
      </c>
      <c r="S1537" t="s">
        <v>4681</v>
      </c>
      <c r="T1537" t="s">
        <v>4680</v>
      </c>
    </row>
    <row r="1538" spans="1:20" x14ac:dyDescent="0.35">
      <c r="A1538" t="s">
        <v>3073</v>
      </c>
      <c r="B1538">
        <v>21.12</v>
      </c>
      <c r="C1538">
        <v>4.99</v>
      </c>
      <c r="D1538" t="s">
        <v>4680</v>
      </c>
      <c r="E1538" t="s">
        <v>4680</v>
      </c>
      <c r="F1538" t="s">
        <v>4680</v>
      </c>
      <c r="G1538">
        <v>1</v>
      </c>
      <c r="H1538" t="s">
        <v>4680</v>
      </c>
      <c r="K1538" t="s">
        <v>3073</v>
      </c>
      <c r="L1538">
        <v>21.12</v>
      </c>
      <c r="M1538" t="str">
        <f t="shared" si="46"/>
        <v>Normal</v>
      </c>
      <c r="N1538">
        <v>4.99</v>
      </c>
      <c r="O1538" t="str">
        <f t="shared" si="47"/>
        <v>NORMAL</v>
      </c>
      <c r="P1538" t="s">
        <v>4680</v>
      </c>
      <c r="Q1538" t="s">
        <v>4680</v>
      </c>
      <c r="R1538" t="s">
        <v>4680</v>
      </c>
      <c r="S1538">
        <v>1</v>
      </c>
      <c r="T1538" t="s">
        <v>4680</v>
      </c>
    </row>
    <row r="1539" spans="1:20" x14ac:dyDescent="0.35">
      <c r="A1539" t="s">
        <v>3075</v>
      </c>
      <c r="B1539">
        <v>18.48</v>
      </c>
      <c r="C1539">
        <v>10.84</v>
      </c>
      <c r="D1539" t="s">
        <v>4682</v>
      </c>
      <c r="E1539" t="s">
        <v>4680</v>
      </c>
      <c r="F1539" t="s">
        <v>4680</v>
      </c>
      <c r="G1539">
        <v>2</v>
      </c>
      <c r="H1539" t="s">
        <v>4680</v>
      </c>
      <c r="K1539" t="s">
        <v>3075</v>
      </c>
      <c r="L1539">
        <v>18.48</v>
      </c>
      <c r="M1539" t="str">
        <f t="shared" si="46"/>
        <v>Underweight</v>
      </c>
      <c r="N1539">
        <v>10.84</v>
      </c>
      <c r="O1539" t="str">
        <f t="shared" si="47"/>
        <v>DIABETES</v>
      </c>
      <c r="P1539" t="s">
        <v>4682</v>
      </c>
      <c r="Q1539" t="s">
        <v>4680</v>
      </c>
      <c r="R1539" t="s">
        <v>4680</v>
      </c>
      <c r="S1539">
        <v>2</v>
      </c>
      <c r="T1539" t="s">
        <v>4680</v>
      </c>
    </row>
    <row r="1540" spans="1:20" x14ac:dyDescent="0.35">
      <c r="A1540" t="s">
        <v>3077</v>
      </c>
      <c r="B1540">
        <v>16.815000000000001</v>
      </c>
      <c r="C1540">
        <v>5.63</v>
      </c>
      <c r="D1540" t="s">
        <v>4680</v>
      </c>
      <c r="E1540" t="s">
        <v>4680</v>
      </c>
      <c r="F1540" t="s">
        <v>4680</v>
      </c>
      <c r="G1540">
        <v>1</v>
      </c>
      <c r="H1540" t="s">
        <v>4680</v>
      </c>
      <c r="K1540" t="s">
        <v>3077</v>
      </c>
      <c r="L1540">
        <v>16.815000000000001</v>
      </c>
      <c r="M1540" t="str">
        <f t="shared" ref="M1540:M1603" si="48">IF(L1540&lt;=18.5,"Underweight",IF(L1540&lt;=24.9,"Normal",IF(L1540&gt;=29.9,"OVERWEIGHT","OBESITY")))</f>
        <v>Underweight</v>
      </c>
      <c r="N1540">
        <v>5.63</v>
      </c>
      <c r="O1540" t="str">
        <f t="shared" ref="O1540:O1603" si="49">IF(N1540&lt;=5.7,"NORMAL",IF(N1540&lt;6.4,"PREDIABETES",IF(N1540&gt;=6.5,"DIABETES")))</f>
        <v>NORMAL</v>
      </c>
      <c r="P1540" t="s">
        <v>4680</v>
      </c>
      <c r="Q1540" t="s">
        <v>4680</v>
      </c>
      <c r="R1540" t="s">
        <v>4680</v>
      </c>
      <c r="S1540">
        <v>1</v>
      </c>
      <c r="T1540" t="s">
        <v>4680</v>
      </c>
    </row>
    <row r="1541" spans="1:20" x14ac:dyDescent="0.35">
      <c r="A1541" t="s">
        <v>3079</v>
      </c>
      <c r="B1541">
        <v>26.72</v>
      </c>
      <c r="C1541">
        <v>4.1399999999999997</v>
      </c>
      <c r="D1541" t="s">
        <v>4680</v>
      </c>
      <c r="E1541" t="s">
        <v>4680</v>
      </c>
      <c r="F1541" t="s">
        <v>4680</v>
      </c>
      <c r="G1541" t="s">
        <v>4681</v>
      </c>
      <c r="H1541" t="s">
        <v>4680</v>
      </c>
      <c r="K1541" t="s">
        <v>3079</v>
      </c>
      <c r="L1541">
        <v>26.72</v>
      </c>
      <c r="M1541" t="str">
        <f t="shared" si="48"/>
        <v>OBESITY</v>
      </c>
      <c r="N1541">
        <v>4.1399999999999997</v>
      </c>
      <c r="O1541" t="str">
        <f t="shared" si="49"/>
        <v>NORMAL</v>
      </c>
      <c r="P1541" t="s">
        <v>4680</v>
      </c>
      <c r="Q1541" t="s">
        <v>4680</v>
      </c>
      <c r="R1541" t="s">
        <v>4680</v>
      </c>
      <c r="S1541" t="s">
        <v>4681</v>
      </c>
      <c r="T1541" t="s">
        <v>4680</v>
      </c>
    </row>
    <row r="1542" spans="1:20" x14ac:dyDescent="0.35">
      <c r="A1542" t="s">
        <v>3081</v>
      </c>
      <c r="B1542">
        <v>41.42</v>
      </c>
      <c r="C1542">
        <v>5.17</v>
      </c>
      <c r="D1542" t="s">
        <v>4680</v>
      </c>
      <c r="E1542" t="s">
        <v>4680</v>
      </c>
      <c r="F1542" t="s">
        <v>4683</v>
      </c>
      <c r="G1542">
        <v>1</v>
      </c>
      <c r="H1542" t="s">
        <v>4680</v>
      </c>
      <c r="K1542" t="s">
        <v>3081</v>
      </c>
      <c r="L1542">
        <v>41.42</v>
      </c>
      <c r="M1542" t="str">
        <f t="shared" si="48"/>
        <v>OVERWEIGHT</v>
      </c>
      <c r="N1542">
        <v>5.17</v>
      </c>
      <c r="O1542" t="str">
        <f t="shared" si="49"/>
        <v>NORMAL</v>
      </c>
      <c r="P1542" t="s">
        <v>4680</v>
      </c>
      <c r="Q1542" t="s">
        <v>4680</v>
      </c>
      <c r="R1542" t="s">
        <v>4683</v>
      </c>
      <c r="S1542">
        <v>1</v>
      </c>
      <c r="T1542" t="s">
        <v>4680</v>
      </c>
    </row>
    <row r="1543" spans="1:20" x14ac:dyDescent="0.35">
      <c r="A1543" t="s">
        <v>3083</v>
      </c>
      <c r="B1543">
        <v>20.69</v>
      </c>
      <c r="C1543">
        <v>6.93</v>
      </c>
      <c r="D1543" t="s">
        <v>4680</v>
      </c>
      <c r="E1543" t="s">
        <v>4680</v>
      </c>
      <c r="F1543" t="s">
        <v>4680</v>
      </c>
      <c r="G1543">
        <v>2</v>
      </c>
      <c r="H1543" t="s">
        <v>4680</v>
      </c>
      <c r="K1543" t="s">
        <v>3083</v>
      </c>
      <c r="L1543">
        <v>20.69</v>
      </c>
      <c r="M1543" t="str">
        <f t="shared" si="48"/>
        <v>Normal</v>
      </c>
      <c r="N1543">
        <v>6.93</v>
      </c>
      <c r="O1543" t="str">
        <f t="shared" si="49"/>
        <v>DIABETES</v>
      </c>
      <c r="P1543" t="s">
        <v>4680</v>
      </c>
      <c r="Q1543" t="s">
        <v>4680</v>
      </c>
      <c r="R1543" t="s">
        <v>4680</v>
      </c>
      <c r="S1543">
        <v>2</v>
      </c>
      <c r="T1543" t="s">
        <v>4680</v>
      </c>
    </row>
    <row r="1544" spans="1:20" x14ac:dyDescent="0.35">
      <c r="A1544" t="s">
        <v>3085</v>
      </c>
      <c r="B1544">
        <v>41.23</v>
      </c>
      <c r="C1544">
        <v>4.24</v>
      </c>
      <c r="D1544" t="s">
        <v>4680</v>
      </c>
      <c r="E1544" t="s">
        <v>4680</v>
      </c>
      <c r="F1544" t="s">
        <v>4680</v>
      </c>
      <c r="G1544" t="s">
        <v>4681</v>
      </c>
      <c r="H1544" t="s">
        <v>4680</v>
      </c>
      <c r="K1544" t="s">
        <v>3085</v>
      </c>
      <c r="L1544">
        <v>41.23</v>
      </c>
      <c r="M1544" t="str">
        <f t="shared" si="48"/>
        <v>OVERWEIGHT</v>
      </c>
      <c r="N1544">
        <v>4.24</v>
      </c>
      <c r="O1544" t="str">
        <f t="shared" si="49"/>
        <v>NORMAL</v>
      </c>
      <c r="P1544" t="s">
        <v>4680</v>
      </c>
      <c r="Q1544" t="s">
        <v>4680</v>
      </c>
      <c r="R1544" t="s">
        <v>4680</v>
      </c>
      <c r="S1544" t="s">
        <v>4681</v>
      </c>
      <c r="T1544" t="s">
        <v>4680</v>
      </c>
    </row>
    <row r="1545" spans="1:20" x14ac:dyDescent="0.35">
      <c r="A1545" t="s">
        <v>3087</v>
      </c>
      <c r="B1545">
        <v>29.9</v>
      </c>
      <c r="C1545">
        <v>5.91</v>
      </c>
      <c r="D1545" t="s">
        <v>4680</v>
      </c>
      <c r="E1545" t="s">
        <v>4680</v>
      </c>
      <c r="F1545" t="s">
        <v>4680</v>
      </c>
      <c r="G1545" t="s">
        <v>4681</v>
      </c>
      <c r="H1545" t="s">
        <v>4680</v>
      </c>
      <c r="K1545" t="s">
        <v>3087</v>
      </c>
      <c r="L1545">
        <v>29.9</v>
      </c>
      <c r="M1545" t="str">
        <f t="shared" si="48"/>
        <v>OVERWEIGHT</v>
      </c>
      <c r="N1545">
        <v>5.91</v>
      </c>
      <c r="O1545" t="str">
        <f t="shared" si="49"/>
        <v>PREDIABETES</v>
      </c>
      <c r="P1545" t="s">
        <v>4680</v>
      </c>
      <c r="Q1545" t="s">
        <v>4680</v>
      </c>
      <c r="R1545" t="s">
        <v>4680</v>
      </c>
      <c r="S1545" t="s">
        <v>4681</v>
      </c>
      <c r="T1545" t="s">
        <v>4680</v>
      </c>
    </row>
    <row r="1546" spans="1:20" x14ac:dyDescent="0.35">
      <c r="A1546" t="s">
        <v>3089</v>
      </c>
      <c r="B1546">
        <v>34.104999999999997</v>
      </c>
      <c r="C1546">
        <v>5.93</v>
      </c>
      <c r="D1546" t="s">
        <v>4680</v>
      </c>
      <c r="E1546" t="s">
        <v>4680</v>
      </c>
      <c r="F1546" t="s">
        <v>4680</v>
      </c>
      <c r="G1546" t="s">
        <v>4681</v>
      </c>
      <c r="H1546" t="s">
        <v>4680</v>
      </c>
      <c r="K1546" t="s">
        <v>3089</v>
      </c>
      <c r="L1546">
        <v>34.104999999999997</v>
      </c>
      <c r="M1546" t="str">
        <f t="shared" si="48"/>
        <v>OVERWEIGHT</v>
      </c>
      <c r="N1546">
        <v>5.93</v>
      </c>
      <c r="O1546" t="str">
        <f t="shared" si="49"/>
        <v>PREDIABETES</v>
      </c>
      <c r="P1546" t="s">
        <v>4680</v>
      </c>
      <c r="Q1546" t="s">
        <v>4680</v>
      </c>
      <c r="R1546" t="s">
        <v>4680</v>
      </c>
      <c r="S1546" t="s">
        <v>4681</v>
      </c>
      <c r="T1546" t="s">
        <v>4680</v>
      </c>
    </row>
    <row r="1547" spans="1:20" x14ac:dyDescent="0.35">
      <c r="A1547" t="s">
        <v>3091</v>
      </c>
      <c r="B1547">
        <v>24.97</v>
      </c>
      <c r="C1547">
        <v>5.66</v>
      </c>
      <c r="D1547" t="s">
        <v>4680</v>
      </c>
      <c r="E1547" t="s">
        <v>4680</v>
      </c>
      <c r="F1547" t="s">
        <v>4680</v>
      </c>
      <c r="G1547" t="s">
        <v>4681</v>
      </c>
      <c r="H1547" t="s">
        <v>4680</v>
      </c>
      <c r="K1547" t="s">
        <v>3091</v>
      </c>
      <c r="L1547">
        <v>24.97</v>
      </c>
      <c r="M1547" t="str">
        <f t="shared" si="48"/>
        <v>OBESITY</v>
      </c>
      <c r="N1547">
        <v>5.66</v>
      </c>
      <c r="O1547" t="str">
        <f t="shared" si="49"/>
        <v>NORMAL</v>
      </c>
      <c r="P1547" t="s">
        <v>4680</v>
      </c>
      <c r="Q1547" t="s">
        <v>4680</v>
      </c>
      <c r="R1547" t="s">
        <v>4680</v>
      </c>
      <c r="S1547" t="s">
        <v>4681</v>
      </c>
      <c r="T1547" t="s">
        <v>4680</v>
      </c>
    </row>
    <row r="1548" spans="1:20" x14ac:dyDescent="0.35">
      <c r="A1548" t="s">
        <v>3093</v>
      </c>
      <c r="B1548">
        <v>34.799999999999997</v>
      </c>
      <c r="C1548">
        <v>4.1900000000000004</v>
      </c>
      <c r="D1548" t="s">
        <v>4680</v>
      </c>
      <c r="E1548" t="s">
        <v>4680</v>
      </c>
      <c r="F1548" t="s">
        <v>4680</v>
      </c>
      <c r="G1548">
        <v>1</v>
      </c>
      <c r="H1548" t="s">
        <v>4680</v>
      </c>
      <c r="K1548" t="s">
        <v>3093</v>
      </c>
      <c r="L1548">
        <v>34.799999999999997</v>
      </c>
      <c r="M1548" t="str">
        <f t="shared" si="48"/>
        <v>OVERWEIGHT</v>
      </c>
      <c r="N1548">
        <v>4.1900000000000004</v>
      </c>
      <c r="O1548" t="str">
        <f t="shared" si="49"/>
        <v>NORMAL</v>
      </c>
      <c r="P1548" t="s">
        <v>4680</v>
      </c>
      <c r="Q1548" t="s">
        <v>4680</v>
      </c>
      <c r="R1548" t="s">
        <v>4680</v>
      </c>
      <c r="S1548">
        <v>1</v>
      </c>
      <c r="T1548" t="s">
        <v>4680</v>
      </c>
    </row>
    <row r="1549" spans="1:20" x14ac:dyDescent="0.35">
      <c r="A1549" t="s">
        <v>3095</v>
      </c>
      <c r="B1549">
        <v>32.965000000000003</v>
      </c>
      <c r="C1549">
        <v>9.2100000000000009</v>
      </c>
      <c r="D1549" t="s">
        <v>4682</v>
      </c>
      <c r="E1549" t="s">
        <v>4680</v>
      </c>
      <c r="F1549" t="s">
        <v>4680</v>
      </c>
      <c r="G1549" t="s">
        <v>4681</v>
      </c>
      <c r="H1549" t="s">
        <v>4680</v>
      </c>
      <c r="K1549" t="s">
        <v>3095</v>
      </c>
      <c r="L1549">
        <v>32.965000000000003</v>
      </c>
      <c r="M1549" t="str">
        <f t="shared" si="48"/>
        <v>OVERWEIGHT</v>
      </c>
      <c r="N1549">
        <v>9.2100000000000009</v>
      </c>
      <c r="O1549" t="str">
        <f t="shared" si="49"/>
        <v>DIABETES</v>
      </c>
      <c r="P1549" t="s">
        <v>4682</v>
      </c>
      <c r="Q1549" t="s">
        <v>4680</v>
      </c>
      <c r="R1549" t="s">
        <v>4680</v>
      </c>
      <c r="S1549" t="s">
        <v>4681</v>
      </c>
      <c r="T1549" t="s">
        <v>4680</v>
      </c>
    </row>
    <row r="1550" spans="1:20" x14ac:dyDescent="0.35">
      <c r="A1550" t="s">
        <v>3097</v>
      </c>
      <c r="B1550">
        <v>27.265000000000001</v>
      </c>
      <c r="C1550">
        <v>5.51</v>
      </c>
      <c r="D1550" t="s">
        <v>4680</v>
      </c>
      <c r="E1550" t="s">
        <v>4680</v>
      </c>
      <c r="F1550" t="s">
        <v>4680</v>
      </c>
      <c r="G1550">
        <v>1</v>
      </c>
      <c r="H1550" t="s">
        <v>4680</v>
      </c>
      <c r="K1550" t="s">
        <v>3097</v>
      </c>
      <c r="L1550">
        <v>27.265000000000001</v>
      </c>
      <c r="M1550" t="str">
        <f t="shared" si="48"/>
        <v>OBESITY</v>
      </c>
      <c r="N1550">
        <v>5.51</v>
      </c>
      <c r="O1550" t="str">
        <f t="shared" si="49"/>
        <v>NORMAL</v>
      </c>
      <c r="P1550" t="s">
        <v>4680</v>
      </c>
      <c r="Q1550" t="s">
        <v>4680</v>
      </c>
      <c r="R1550" t="s">
        <v>4680</v>
      </c>
      <c r="S1550">
        <v>1</v>
      </c>
      <c r="T1550" t="s">
        <v>4680</v>
      </c>
    </row>
    <row r="1551" spans="1:20" x14ac:dyDescent="0.35">
      <c r="A1551" t="s">
        <v>3099</v>
      </c>
      <c r="B1551">
        <v>17.059999999999999</v>
      </c>
      <c r="C1551">
        <v>8.5</v>
      </c>
      <c r="D1551" t="s">
        <v>4680</v>
      </c>
      <c r="E1551" t="s">
        <v>4680</v>
      </c>
      <c r="F1551" t="s">
        <v>4680</v>
      </c>
      <c r="G1551" t="s">
        <v>4681</v>
      </c>
      <c r="H1551" t="s">
        <v>4680</v>
      </c>
      <c r="K1551" t="s">
        <v>3099</v>
      </c>
      <c r="L1551">
        <v>17.059999999999999</v>
      </c>
      <c r="M1551" t="str">
        <f t="shared" si="48"/>
        <v>Underweight</v>
      </c>
      <c r="N1551">
        <v>8.5</v>
      </c>
      <c r="O1551" t="str">
        <f t="shared" si="49"/>
        <v>DIABETES</v>
      </c>
      <c r="P1551" t="s">
        <v>4680</v>
      </c>
      <c r="Q1551" t="s">
        <v>4680</v>
      </c>
      <c r="R1551" t="s">
        <v>4680</v>
      </c>
      <c r="S1551" t="s">
        <v>4681</v>
      </c>
      <c r="T1551" t="s">
        <v>4680</v>
      </c>
    </row>
    <row r="1552" spans="1:20" x14ac:dyDescent="0.35">
      <c r="A1552" t="s">
        <v>3101</v>
      </c>
      <c r="B1552">
        <v>36.29</v>
      </c>
      <c r="C1552">
        <v>6.23</v>
      </c>
      <c r="D1552" t="s">
        <v>4680</v>
      </c>
      <c r="E1552" t="s">
        <v>4680</v>
      </c>
      <c r="F1552" t="s">
        <v>4680</v>
      </c>
      <c r="G1552" t="s">
        <v>4681</v>
      </c>
      <c r="H1552" t="s">
        <v>4680</v>
      </c>
      <c r="K1552" t="s">
        <v>3101</v>
      </c>
      <c r="L1552">
        <v>36.29</v>
      </c>
      <c r="M1552" t="str">
        <f t="shared" si="48"/>
        <v>OVERWEIGHT</v>
      </c>
      <c r="N1552">
        <v>6.23</v>
      </c>
      <c r="O1552" t="str">
        <f t="shared" si="49"/>
        <v>PREDIABETES</v>
      </c>
      <c r="P1552" t="s">
        <v>4680</v>
      </c>
      <c r="Q1552" t="s">
        <v>4680</v>
      </c>
      <c r="R1552" t="s">
        <v>4680</v>
      </c>
      <c r="S1552" t="s">
        <v>4681</v>
      </c>
      <c r="T1552" t="s">
        <v>4680</v>
      </c>
    </row>
    <row r="1553" spans="1:20" x14ac:dyDescent="0.35">
      <c r="A1553" t="s">
        <v>3103</v>
      </c>
      <c r="B1553">
        <v>28.594999999999999</v>
      </c>
      <c r="C1553">
        <v>8.5299999999999994</v>
      </c>
      <c r="D1553" t="s">
        <v>4682</v>
      </c>
      <c r="E1553" t="s">
        <v>4680</v>
      </c>
      <c r="F1553" t="s">
        <v>4680</v>
      </c>
      <c r="G1553">
        <v>1</v>
      </c>
      <c r="H1553" t="s">
        <v>4680</v>
      </c>
      <c r="K1553" t="s">
        <v>3103</v>
      </c>
      <c r="L1553">
        <v>28.594999999999999</v>
      </c>
      <c r="M1553" t="str">
        <f t="shared" si="48"/>
        <v>OBESITY</v>
      </c>
      <c r="N1553">
        <v>8.5299999999999994</v>
      </c>
      <c r="O1553" t="str">
        <f t="shared" si="49"/>
        <v>DIABETES</v>
      </c>
      <c r="P1553" t="s">
        <v>4682</v>
      </c>
      <c r="Q1553" t="s">
        <v>4680</v>
      </c>
      <c r="R1553" t="s">
        <v>4680</v>
      </c>
      <c r="S1553">
        <v>1</v>
      </c>
      <c r="T1553" t="s">
        <v>4680</v>
      </c>
    </row>
    <row r="1554" spans="1:20" x14ac:dyDescent="0.35">
      <c r="A1554" t="s">
        <v>3105</v>
      </c>
      <c r="B1554">
        <v>17.8</v>
      </c>
      <c r="C1554">
        <v>5.75</v>
      </c>
      <c r="D1554" t="s">
        <v>4682</v>
      </c>
      <c r="E1554" t="s">
        <v>4680</v>
      </c>
      <c r="F1554" t="s">
        <v>4683</v>
      </c>
      <c r="G1554">
        <v>1</v>
      </c>
      <c r="H1554" t="s">
        <v>4680</v>
      </c>
      <c r="K1554" t="s">
        <v>3105</v>
      </c>
      <c r="L1554">
        <v>17.8</v>
      </c>
      <c r="M1554" t="str">
        <f t="shared" si="48"/>
        <v>Underweight</v>
      </c>
      <c r="N1554">
        <v>5.75</v>
      </c>
      <c r="O1554" t="str">
        <f t="shared" si="49"/>
        <v>PREDIABETES</v>
      </c>
      <c r="P1554" t="s">
        <v>4682</v>
      </c>
      <c r="Q1554" t="s">
        <v>4680</v>
      </c>
      <c r="R1554" t="s">
        <v>4683</v>
      </c>
      <c r="S1554">
        <v>1</v>
      </c>
      <c r="T1554" t="s">
        <v>4680</v>
      </c>
    </row>
    <row r="1555" spans="1:20" x14ac:dyDescent="0.35">
      <c r="A1555" t="s">
        <v>3107</v>
      </c>
      <c r="B1555">
        <v>21.4</v>
      </c>
      <c r="C1555">
        <v>5.6</v>
      </c>
      <c r="D1555" t="s">
        <v>4680</v>
      </c>
      <c r="E1555" t="s">
        <v>4680</v>
      </c>
      <c r="F1555" t="s">
        <v>4680</v>
      </c>
      <c r="G1555" t="s">
        <v>4681</v>
      </c>
      <c r="H1555" t="s">
        <v>4680</v>
      </c>
      <c r="K1555" t="s">
        <v>3107</v>
      </c>
      <c r="L1555">
        <v>21.4</v>
      </c>
      <c r="M1555" t="str">
        <f t="shared" si="48"/>
        <v>Normal</v>
      </c>
      <c r="N1555">
        <v>5.6</v>
      </c>
      <c r="O1555" t="str">
        <f t="shared" si="49"/>
        <v>NORMAL</v>
      </c>
      <c r="P1555" t="s">
        <v>4680</v>
      </c>
      <c r="Q1555" t="s">
        <v>4680</v>
      </c>
      <c r="R1555" t="s">
        <v>4680</v>
      </c>
      <c r="S1555" t="s">
        <v>4681</v>
      </c>
      <c r="T1555" t="s">
        <v>4680</v>
      </c>
    </row>
    <row r="1556" spans="1:20" x14ac:dyDescent="0.35">
      <c r="A1556" t="s">
        <v>3109</v>
      </c>
      <c r="B1556">
        <v>23.01</v>
      </c>
      <c r="C1556">
        <v>4.68</v>
      </c>
      <c r="D1556" t="s">
        <v>4680</v>
      </c>
      <c r="E1556" t="s">
        <v>4680</v>
      </c>
      <c r="F1556" t="s">
        <v>4680</v>
      </c>
      <c r="G1556" t="s">
        <v>4681</v>
      </c>
      <c r="H1556" t="s">
        <v>4680</v>
      </c>
      <c r="K1556" t="s">
        <v>3109</v>
      </c>
      <c r="L1556">
        <v>23.01</v>
      </c>
      <c r="M1556" t="str">
        <f t="shared" si="48"/>
        <v>Normal</v>
      </c>
      <c r="N1556">
        <v>4.68</v>
      </c>
      <c r="O1556" t="str">
        <f t="shared" si="49"/>
        <v>NORMAL</v>
      </c>
      <c r="P1556" t="s">
        <v>4680</v>
      </c>
      <c r="Q1556" t="s">
        <v>4680</v>
      </c>
      <c r="R1556" t="s">
        <v>4680</v>
      </c>
      <c r="S1556" t="s">
        <v>4681</v>
      </c>
      <c r="T1556" t="s">
        <v>4680</v>
      </c>
    </row>
    <row r="1557" spans="1:20" x14ac:dyDescent="0.35">
      <c r="A1557" t="s">
        <v>3111</v>
      </c>
      <c r="B1557">
        <v>19.86</v>
      </c>
      <c r="C1557">
        <v>5.62</v>
      </c>
      <c r="D1557" t="s">
        <v>4682</v>
      </c>
      <c r="E1557" t="s">
        <v>4680</v>
      </c>
      <c r="F1557" t="s">
        <v>4680</v>
      </c>
      <c r="G1557" t="s">
        <v>4681</v>
      </c>
      <c r="H1557" t="s">
        <v>4680</v>
      </c>
      <c r="K1557" t="s">
        <v>3111</v>
      </c>
      <c r="L1557">
        <v>19.86</v>
      </c>
      <c r="M1557" t="str">
        <f t="shared" si="48"/>
        <v>Normal</v>
      </c>
      <c r="N1557">
        <v>5.62</v>
      </c>
      <c r="O1557" t="str">
        <f t="shared" si="49"/>
        <v>NORMAL</v>
      </c>
      <c r="P1557" t="s">
        <v>4682</v>
      </c>
      <c r="Q1557" t="s">
        <v>4680</v>
      </c>
      <c r="R1557" t="s">
        <v>4680</v>
      </c>
      <c r="S1557" t="s">
        <v>4681</v>
      </c>
      <c r="T1557" t="s">
        <v>4680</v>
      </c>
    </row>
    <row r="1558" spans="1:20" x14ac:dyDescent="0.35">
      <c r="A1558" t="s">
        <v>3113</v>
      </c>
      <c r="B1558">
        <v>33.58</v>
      </c>
      <c r="C1558">
        <v>5.08</v>
      </c>
      <c r="D1558" t="s">
        <v>4680</v>
      </c>
      <c r="E1558" t="s">
        <v>4680</v>
      </c>
      <c r="F1558" t="s">
        <v>4680</v>
      </c>
      <c r="G1558" t="s">
        <v>4681</v>
      </c>
      <c r="H1558" t="s">
        <v>4680</v>
      </c>
      <c r="K1558" t="s">
        <v>3113</v>
      </c>
      <c r="L1558">
        <v>33.58</v>
      </c>
      <c r="M1558" t="str">
        <f t="shared" si="48"/>
        <v>OVERWEIGHT</v>
      </c>
      <c r="N1558">
        <v>5.08</v>
      </c>
      <c r="O1558" t="str">
        <f t="shared" si="49"/>
        <v>NORMAL</v>
      </c>
      <c r="P1558" t="s">
        <v>4680</v>
      </c>
      <c r="Q1558" t="s">
        <v>4680</v>
      </c>
      <c r="R1558" t="s">
        <v>4680</v>
      </c>
      <c r="S1558" t="s">
        <v>4681</v>
      </c>
      <c r="T1558" t="s">
        <v>4680</v>
      </c>
    </row>
    <row r="1559" spans="1:20" x14ac:dyDescent="0.35">
      <c r="A1559" t="s">
        <v>3115</v>
      </c>
      <c r="B1559">
        <v>29.81</v>
      </c>
      <c r="C1559">
        <v>5.28</v>
      </c>
      <c r="D1559" t="s">
        <v>4680</v>
      </c>
      <c r="E1559" t="s">
        <v>4680</v>
      </c>
      <c r="F1559" t="s">
        <v>4680</v>
      </c>
      <c r="G1559" t="s">
        <v>4681</v>
      </c>
      <c r="H1559" t="s">
        <v>4680</v>
      </c>
      <c r="K1559" t="s">
        <v>3115</v>
      </c>
      <c r="L1559">
        <v>29.81</v>
      </c>
      <c r="M1559" t="str">
        <f t="shared" si="48"/>
        <v>OBESITY</v>
      </c>
      <c r="N1559">
        <v>5.28</v>
      </c>
      <c r="O1559" t="str">
        <f t="shared" si="49"/>
        <v>NORMAL</v>
      </c>
      <c r="P1559" t="s">
        <v>4680</v>
      </c>
      <c r="Q1559" t="s">
        <v>4680</v>
      </c>
      <c r="R1559" t="s">
        <v>4680</v>
      </c>
      <c r="S1559" t="s">
        <v>4681</v>
      </c>
      <c r="T1559" t="s">
        <v>4680</v>
      </c>
    </row>
    <row r="1560" spans="1:20" x14ac:dyDescent="0.35">
      <c r="A1560" t="s">
        <v>3117</v>
      </c>
      <c r="B1560">
        <v>27.4</v>
      </c>
      <c r="C1560">
        <v>4.6100000000000003</v>
      </c>
      <c r="D1560" t="s">
        <v>4680</v>
      </c>
      <c r="E1560" t="s">
        <v>4680</v>
      </c>
      <c r="F1560" t="s">
        <v>4680</v>
      </c>
      <c r="G1560" t="s">
        <v>4681</v>
      </c>
      <c r="H1560" t="s">
        <v>4680</v>
      </c>
      <c r="K1560" t="s">
        <v>3117</v>
      </c>
      <c r="L1560">
        <v>27.4</v>
      </c>
      <c r="M1560" t="str">
        <f t="shared" si="48"/>
        <v>OBESITY</v>
      </c>
      <c r="N1560">
        <v>4.6100000000000003</v>
      </c>
      <c r="O1560" t="str">
        <f t="shared" si="49"/>
        <v>NORMAL</v>
      </c>
      <c r="P1560" t="s">
        <v>4680</v>
      </c>
      <c r="Q1560" t="s">
        <v>4680</v>
      </c>
      <c r="R1560" t="s">
        <v>4680</v>
      </c>
      <c r="S1560" t="s">
        <v>4681</v>
      </c>
      <c r="T1560" t="s">
        <v>4680</v>
      </c>
    </row>
    <row r="1561" spans="1:20" x14ac:dyDescent="0.35">
      <c r="A1561" t="s">
        <v>3119</v>
      </c>
      <c r="B1561">
        <v>17.98</v>
      </c>
      <c r="C1561">
        <v>6.57</v>
      </c>
      <c r="D1561" t="s">
        <v>4682</v>
      </c>
      <c r="E1561" t="s">
        <v>4680</v>
      </c>
      <c r="F1561" t="s">
        <v>4680</v>
      </c>
      <c r="G1561">
        <v>2</v>
      </c>
      <c r="H1561" t="s">
        <v>4680</v>
      </c>
      <c r="K1561" t="s">
        <v>3119</v>
      </c>
      <c r="L1561">
        <v>17.98</v>
      </c>
      <c r="M1561" t="str">
        <f t="shared" si="48"/>
        <v>Underweight</v>
      </c>
      <c r="N1561">
        <v>6.57</v>
      </c>
      <c r="O1561" t="str">
        <f t="shared" si="49"/>
        <v>DIABETES</v>
      </c>
      <c r="P1561" t="s">
        <v>4682</v>
      </c>
      <c r="Q1561" t="s">
        <v>4680</v>
      </c>
      <c r="R1561" t="s">
        <v>4680</v>
      </c>
      <c r="S1561">
        <v>2</v>
      </c>
      <c r="T1561" t="s">
        <v>4680</v>
      </c>
    </row>
    <row r="1562" spans="1:20" x14ac:dyDescent="0.35">
      <c r="A1562" t="s">
        <v>3121</v>
      </c>
      <c r="B1562">
        <v>37.9</v>
      </c>
      <c r="C1562">
        <v>5.83</v>
      </c>
      <c r="D1562" t="s">
        <v>4680</v>
      </c>
      <c r="E1562" t="s">
        <v>4680</v>
      </c>
      <c r="F1562" t="s">
        <v>4680</v>
      </c>
      <c r="G1562" t="s">
        <v>4681</v>
      </c>
      <c r="H1562" t="s">
        <v>4680</v>
      </c>
      <c r="K1562" t="s">
        <v>3121</v>
      </c>
      <c r="L1562">
        <v>37.9</v>
      </c>
      <c r="M1562" t="str">
        <f t="shared" si="48"/>
        <v>OVERWEIGHT</v>
      </c>
      <c r="N1562">
        <v>5.83</v>
      </c>
      <c r="O1562" t="str">
        <f t="shared" si="49"/>
        <v>PREDIABETES</v>
      </c>
      <c r="P1562" t="s">
        <v>4680</v>
      </c>
      <c r="Q1562" t="s">
        <v>4680</v>
      </c>
      <c r="R1562" t="s">
        <v>4680</v>
      </c>
      <c r="S1562" t="s">
        <v>4681</v>
      </c>
      <c r="T1562" t="s">
        <v>4680</v>
      </c>
    </row>
    <row r="1563" spans="1:20" x14ac:dyDescent="0.35">
      <c r="A1563" t="s">
        <v>3123</v>
      </c>
      <c r="B1563">
        <v>25.27</v>
      </c>
      <c r="C1563">
        <v>6.98</v>
      </c>
      <c r="D1563" t="s">
        <v>4682</v>
      </c>
      <c r="E1563" t="s">
        <v>4680</v>
      </c>
      <c r="F1563" t="s">
        <v>4680</v>
      </c>
      <c r="G1563" t="s">
        <v>4681</v>
      </c>
      <c r="H1563" t="s">
        <v>4680</v>
      </c>
      <c r="K1563" t="s">
        <v>3123</v>
      </c>
      <c r="L1563">
        <v>25.27</v>
      </c>
      <c r="M1563" t="str">
        <f t="shared" si="48"/>
        <v>OBESITY</v>
      </c>
      <c r="N1563">
        <v>6.98</v>
      </c>
      <c r="O1563" t="str">
        <f t="shared" si="49"/>
        <v>DIABETES</v>
      </c>
      <c r="P1563" t="s">
        <v>4682</v>
      </c>
      <c r="Q1563" t="s">
        <v>4680</v>
      </c>
      <c r="R1563" t="s">
        <v>4680</v>
      </c>
      <c r="S1563" t="s">
        <v>4681</v>
      </c>
      <c r="T1563" t="s">
        <v>4680</v>
      </c>
    </row>
    <row r="1564" spans="1:20" x14ac:dyDescent="0.35">
      <c r="A1564" t="s">
        <v>3125</v>
      </c>
      <c r="B1564">
        <v>29.26</v>
      </c>
      <c r="C1564">
        <v>4.03</v>
      </c>
      <c r="D1564" t="s">
        <v>4680</v>
      </c>
      <c r="E1564" t="s">
        <v>4680</v>
      </c>
      <c r="F1564" t="s">
        <v>4680</v>
      </c>
      <c r="G1564">
        <v>1</v>
      </c>
      <c r="H1564" t="s">
        <v>4680</v>
      </c>
      <c r="K1564" t="s">
        <v>3125</v>
      </c>
      <c r="L1564">
        <v>29.26</v>
      </c>
      <c r="M1564" t="str">
        <f t="shared" si="48"/>
        <v>OBESITY</v>
      </c>
      <c r="N1564">
        <v>4.03</v>
      </c>
      <c r="O1564" t="str">
        <f t="shared" si="49"/>
        <v>NORMAL</v>
      </c>
      <c r="P1564" t="s">
        <v>4680</v>
      </c>
      <c r="Q1564" t="s">
        <v>4680</v>
      </c>
      <c r="R1564" t="s">
        <v>4680</v>
      </c>
      <c r="S1564">
        <v>1</v>
      </c>
      <c r="T1564" t="s">
        <v>4680</v>
      </c>
    </row>
    <row r="1565" spans="1:20" x14ac:dyDescent="0.35">
      <c r="A1565" t="s">
        <v>3127</v>
      </c>
      <c r="B1565">
        <v>27.835000000000001</v>
      </c>
      <c r="C1565">
        <v>4.5599999999999996</v>
      </c>
      <c r="D1565" t="s">
        <v>4680</v>
      </c>
      <c r="E1565" t="s">
        <v>4680</v>
      </c>
      <c r="F1565" t="s">
        <v>4680</v>
      </c>
      <c r="G1565">
        <v>1</v>
      </c>
      <c r="H1565" t="s">
        <v>4680</v>
      </c>
      <c r="K1565" t="s">
        <v>3127</v>
      </c>
      <c r="L1565">
        <v>27.835000000000001</v>
      </c>
      <c r="M1565" t="str">
        <f t="shared" si="48"/>
        <v>OBESITY</v>
      </c>
      <c r="N1565">
        <v>4.5599999999999996</v>
      </c>
      <c r="O1565" t="str">
        <f t="shared" si="49"/>
        <v>NORMAL</v>
      </c>
      <c r="P1565" t="s">
        <v>4680</v>
      </c>
      <c r="Q1565" t="s">
        <v>4680</v>
      </c>
      <c r="R1565" t="s">
        <v>4680</v>
      </c>
      <c r="S1565">
        <v>1</v>
      </c>
      <c r="T1565" t="s">
        <v>4680</v>
      </c>
    </row>
    <row r="1566" spans="1:20" x14ac:dyDescent="0.35">
      <c r="A1566" t="s">
        <v>3129</v>
      </c>
      <c r="B1566">
        <v>46.53</v>
      </c>
      <c r="C1566">
        <v>5.38</v>
      </c>
      <c r="D1566" t="s">
        <v>4682</v>
      </c>
      <c r="E1566" t="s">
        <v>4680</v>
      </c>
      <c r="F1566" t="s">
        <v>4680</v>
      </c>
      <c r="G1566" t="s">
        <v>4681</v>
      </c>
      <c r="H1566" t="s">
        <v>4680</v>
      </c>
      <c r="K1566" t="s">
        <v>3129</v>
      </c>
      <c r="L1566">
        <v>46.53</v>
      </c>
      <c r="M1566" t="str">
        <f t="shared" si="48"/>
        <v>OVERWEIGHT</v>
      </c>
      <c r="N1566">
        <v>5.38</v>
      </c>
      <c r="O1566" t="str">
        <f t="shared" si="49"/>
        <v>NORMAL</v>
      </c>
      <c r="P1566" t="s">
        <v>4682</v>
      </c>
      <c r="Q1566" t="s">
        <v>4680</v>
      </c>
      <c r="R1566" t="s">
        <v>4680</v>
      </c>
      <c r="S1566" t="s">
        <v>4681</v>
      </c>
      <c r="T1566" t="s">
        <v>4680</v>
      </c>
    </row>
    <row r="1567" spans="1:20" x14ac:dyDescent="0.35">
      <c r="A1567" t="s">
        <v>3131</v>
      </c>
      <c r="B1567">
        <v>20.58</v>
      </c>
      <c r="C1567">
        <v>11.04</v>
      </c>
      <c r="D1567" t="s">
        <v>4682</v>
      </c>
      <c r="E1567" t="s">
        <v>4680</v>
      </c>
      <c r="F1567" t="s">
        <v>4680</v>
      </c>
      <c r="G1567">
        <v>1</v>
      </c>
      <c r="H1567" t="s">
        <v>4680</v>
      </c>
      <c r="K1567" t="s">
        <v>3131</v>
      </c>
      <c r="L1567">
        <v>20.58</v>
      </c>
      <c r="M1567" t="str">
        <f t="shared" si="48"/>
        <v>Normal</v>
      </c>
      <c r="N1567">
        <v>11.04</v>
      </c>
      <c r="O1567" t="str">
        <f t="shared" si="49"/>
        <v>DIABETES</v>
      </c>
      <c r="P1567" t="s">
        <v>4682</v>
      </c>
      <c r="Q1567" t="s">
        <v>4680</v>
      </c>
      <c r="R1567" t="s">
        <v>4680</v>
      </c>
      <c r="S1567">
        <v>1</v>
      </c>
      <c r="T1567" t="s">
        <v>4680</v>
      </c>
    </row>
    <row r="1568" spans="1:20" x14ac:dyDescent="0.35">
      <c r="A1568" t="s">
        <v>3133</v>
      </c>
      <c r="B1568">
        <v>19.53</v>
      </c>
      <c r="C1568">
        <v>6.09</v>
      </c>
      <c r="D1568" t="s">
        <v>4682</v>
      </c>
      <c r="E1568" t="s">
        <v>4680</v>
      </c>
      <c r="F1568" t="s">
        <v>4680</v>
      </c>
      <c r="G1568" t="s">
        <v>4681</v>
      </c>
      <c r="H1568" t="s">
        <v>4680</v>
      </c>
      <c r="K1568" t="s">
        <v>3133</v>
      </c>
      <c r="L1568">
        <v>19.53</v>
      </c>
      <c r="M1568" t="str">
        <f t="shared" si="48"/>
        <v>Normal</v>
      </c>
      <c r="N1568">
        <v>6.09</v>
      </c>
      <c r="O1568" t="str">
        <f t="shared" si="49"/>
        <v>PREDIABETES</v>
      </c>
      <c r="P1568" t="s">
        <v>4682</v>
      </c>
      <c r="Q1568" t="s">
        <v>4680</v>
      </c>
      <c r="R1568" t="s">
        <v>4680</v>
      </c>
      <c r="S1568" t="s">
        <v>4681</v>
      </c>
      <c r="T1568" t="s">
        <v>4680</v>
      </c>
    </row>
    <row r="1569" spans="1:20" x14ac:dyDescent="0.35">
      <c r="A1569" t="s">
        <v>3135</v>
      </c>
      <c r="B1569">
        <v>27.7</v>
      </c>
      <c r="C1569">
        <v>4.71</v>
      </c>
      <c r="D1569" t="s">
        <v>4680</v>
      </c>
      <c r="E1569" t="s">
        <v>4680</v>
      </c>
      <c r="F1569" t="s">
        <v>4680</v>
      </c>
      <c r="G1569">
        <v>1</v>
      </c>
      <c r="H1569" t="s">
        <v>4680</v>
      </c>
      <c r="K1569" t="s">
        <v>3135</v>
      </c>
      <c r="L1569">
        <v>27.7</v>
      </c>
      <c r="M1569" t="str">
        <f t="shared" si="48"/>
        <v>OBESITY</v>
      </c>
      <c r="N1569">
        <v>4.71</v>
      </c>
      <c r="O1569" t="str">
        <f t="shared" si="49"/>
        <v>NORMAL</v>
      </c>
      <c r="P1569" t="s">
        <v>4680</v>
      </c>
      <c r="Q1569" t="s">
        <v>4680</v>
      </c>
      <c r="R1569" t="s">
        <v>4680</v>
      </c>
      <c r="S1569">
        <v>1</v>
      </c>
      <c r="T1569" t="s">
        <v>4680</v>
      </c>
    </row>
    <row r="1570" spans="1:20" x14ac:dyDescent="0.35">
      <c r="A1570" t="s">
        <v>3137</v>
      </c>
      <c r="B1570">
        <v>18.920000000000002</v>
      </c>
      <c r="C1570">
        <v>8.18</v>
      </c>
      <c r="D1570" t="s">
        <v>4680</v>
      </c>
      <c r="E1570" t="s">
        <v>4680</v>
      </c>
      <c r="F1570" t="s">
        <v>4680</v>
      </c>
      <c r="G1570" t="s">
        <v>4681</v>
      </c>
      <c r="H1570" t="s">
        <v>4680</v>
      </c>
      <c r="K1570" t="s">
        <v>3137</v>
      </c>
      <c r="L1570">
        <v>18.920000000000002</v>
      </c>
      <c r="M1570" t="str">
        <f t="shared" si="48"/>
        <v>Normal</v>
      </c>
      <c r="N1570">
        <v>8.18</v>
      </c>
      <c r="O1570" t="str">
        <f t="shared" si="49"/>
        <v>DIABETES</v>
      </c>
      <c r="P1570" t="s">
        <v>4680</v>
      </c>
      <c r="Q1570" t="s">
        <v>4680</v>
      </c>
      <c r="R1570" t="s">
        <v>4680</v>
      </c>
      <c r="S1570" t="s">
        <v>4681</v>
      </c>
      <c r="T1570" t="s">
        <v>4680</v>
      </c>
    </row>
    <row r="1571" spans="1:20" x14ac:dyDescent="0.35">
      <c r="A1571" t="s">
        <v>3139</v>
      </c>
      <c r="B1571">
        <v>17.760000000000002</v>
      </c>
      <c r="C1571">
        <v>11.18</v>
      </c>
      <c r="D1571" t="s">
        <v>4682</v>
      </c>
      <c r="E1571" t="s">
        <v>4680</v>
      </c>
      <c r="F1571" t="s">
        <v>4680</v>
      </c>
      <c r="G1571">
        <v>2</v>
      </c>
      <c r="H1571" t="s">
        <v>4680</v>
      </c>
      <c r="K1571" t="s">
        <v>3139</v>
      </c>
      <c r="L1571">
        <v>17.760000000000002</v>
      </c>
      <c r="M1571" t="str">
        <f t="shared" si="48"/>
        <v>Underweight</v>
      </c>
      <c r="N1571">
        <v>11.18</v>
      </c>
      <c r="O1571" t="str">
        <f t="shared" si="49"/>
        <v>DIABETES</v>
      </c>
      <c r="P1571" t="s">
        <v>4682</v>
      </c>
      <c r="Q1571" t="s">
        <v>4680</v>
      </c>
      <c r="R1571" t="s">
        <v>4680</v>
      </c>
      <c r="S1571">
        <v>2</v>
      </c>
      <c r="T1571" t="s">
        <v>4680</v>
      </c>
    </row>
    <row r="1572" spans="1:20" x14ac:dyDescent="0.35">
      <c r="A1572" t="s">
        <v>3141</v>
      </c>
      <c r="B1572">
        <v>29.83</v>
      </c>
      <c r="C1572">
        <v>5.03</v>
      </c>
      <c r="D1572" t="s">
        <v>4682</v>
      </c>
      <c r="E1572" t="s">
        <v>4680</v>
      </c>
      <c r="F1572" t="s">
        <v>4680</v>
      </c>
      <c r="G1572" t="s">
        <v>4681</v>
      </c>
      <c r="H1572" t="s">
        <v>4680</v>
      </c>
      <c r="K1572" t="s">
        <v>3141</v>
      </c>
      <c r="L1572">
        <v>29.83</v>
      </c>
      <c r="M1572" t="str">
        <f t="shared" si="48"/>
        <v>OBESITY</v>
      </c>
      <c r="N1572">
        <v>5.03</v>
      </c>
      <c r="O1572" t="str">
        <f t="shared" si="49"/>
        <v>NORMAL</v>
      </c>
      <c r="P1572" t="s">
        <v>4682</v>
      </c>
      <c r="Q1572" t="s">
        <v>4680</v>
      </c>
      <c r="R1572" t="s">
        <v>4680</v>
      </c>
      <c r="S1572" t="s">
        <v>4681</v>
      </c>
      <c r="T1572" t="s">
        <v>4680</v>
      </c>
    </row>
    <row r="1573" spans="1:20" x14ac:dyDescent="0.35">
      <c r="A1573" t="s">
        <v>3143</v>
      </c>
      <c r="B1573">
        <v>23.465</v>
      </c>
      <c r="C1573">
        <v>5.56</v>
      </c>
      <c r="D1573" t="s">
        <v>4680</v>
      </c>
      <c r="E1573" t="s">
        <v>4680</v>
      </c>
      <c r="F1573" t="s">
        <v>4680</v>
      </c>
      <c r="G1573">
        <v>1</v>
      </c>
      <c r="H1573" t="s">
        <v>4680</v>
      </c>
      <c r="K1573" t="s">
        <v>3143</v>
      </c>
      <c r="L1573">
        <v>23.465</v>
      </c>
      <c r="M1573" t="str">
        <f t="shared" si="48"/>
        <v>Normal</v>
      </c>
      <c r="N1573">
        <v>5.56</v>
      </c>
      <c r="O1573" t="str">
        <f t="shared" si="49"/>
        <v>NORMAL</v>
      </c>
      <c r="P1573" t="s">
        <v>4680</v>
      </c>
      <c r="Q1573" t="s">
        <v>4680</v>
      </c>
      <c r="R1573" t="s">
        <v>4680</v>
      </c>
      <c r="S1573">
        <v>1</v>
      </c>
      <c r="T1573" t="s">
        <v>4680</v>
      </c>
    </row>
    <row r="1574" spans="1:20" x14ac:dyDescent="0.35">
      <c r="A1574" t="s">
        <v>3145</v>
      </c>
      <c r="B1574">
        <v>29.355</v>
      </c>
      <c r="C1574">
        <v>4.33</v>
      </c>
      <c r="D1574" t="s">
        <v>4680</v>
      </c>
      <c r="E1574" t="s">
        <v>4680</v>
      </c>
      <c r="F1574" t="s">
        <v>4680</v>
      </c>
      <c r="G1574" t="s">
        <v>4681</v>
      </c>
      <c r="H1574" t="s">
        <v>4680</v>
      </c>
      <c r="K1574" t="s">
        <v>3145</v>
      </c>
      <c r="L1574">
        <v>29.355</v>
      </c>
      <c r="M1574" t="str">
        <f t="shared" si="48"/>
        <v>OBESITY</v>
      </c>
      <c r="N1574">
        <v>4.33</v>
      </c>
      <c r="O1574" t="str">
        <f t="shared" si="49"/>
        <v>NORMAL</v>
      </c>
      <c r="P1574" t="s">
        <v>4680</v>
      </c>
      <c r="Q1574" t="s">
        <v>4680</v>
      </c>
      <c r="R1574" t="s">
        <v>4680</v>
      </c>
      <c r="S1574" t="s">
        <v>4681</v>
      </c>
      <c r="T1574" t="s">
        <v>4680</v>
      </c>
    </row>
    <row r="1575" spans="1:20" x14ac:dyDescent="0.35">
      <c r="A1575" t="s">
        <v>3147</v>
      </c>
      <c r="B1575">
        <v>35.49</v>
      </c>
      <c r="C1575">
        <v>5.21</v>
      </c>
      <c r="D1575" t="s">
        <v>4682</v>
      </c>
      <c r="E1575" t="s">
        <v>4680</v>
      </c>
      <c r="F1575" t="s">
        <v>4683</v>
      </c>
      <c r="G1575">
        <v>1</v>
      </c>
      <c r="H1575" t="s">
        <v>4680</v>
      </c>
      <c r="K1575" t="s">
        <v>3147</v>
      </c>
      <c r="L1575">
        <v>35.49</v>
      </c>
      <c r="M1575" t="str">
        <f t="shared" si="48"/>
        <v>OVERWEIGHT</v>
      </c>
      <c r="N1575">
        <v>5.21</v>
      </c>
      <c r="O1575" t="str">
        <f t="shared" si="49"/>
        <v>NORMAL</v>
      </c>
      <c r="P1575" t="s">
        <v>4682</v>
      </c>
      <c r="Q1575" t="s">
        <v>4680</v>
      </c>
      <c r="R1575" t="s">
        <v>4683</v>
      </c>
      <c r="S1575">
        <v>1</v>
      </c>
      <c r="T1575" t="s">
        <v>4680</v>
      </c>
    </row>
    <row r="1576" spans="1:20" x14ac:dyDescent="0.35">
      <c r="A1576" t="s">
        <v>3149</v>
      </c>
      <c r="B1576">
        <v>26.315000000000001</v>
      </c>
      <c r="C1576">
        <v>5.89</v>
      </c>
      <c r="D1576" t="s">
        <v>4680</v>
      </c>
      <c r="E1576" t="s">
        <v>4680</v>
      </c>
      <c r="F1576" t="s">
        <v>4680</v>
      </c>
      <c r="G1576" t="s">
        <v>4681</v>
      </c>
      <c r="H1576" t="s">
        <v>4680</v>
      </c>
      <c r="K1576" t="s">
        <v>3149</v>
      </c>
      <c r="L1576">
        <v>26.315000000000001</v>
      </c>
      <c r="M1576" t="str">
        <f t="shared" si="48"/>
        <v>OBESITY</v>
      </c>
      <c r="N1576">
        <v>5.89</v>
      </c>
      <c r="O1576" t="str">
        <f t="shared" si="49"/>
        <v>PREDIABETES</v>
      </c>
      <c r="P1576" t="s">
        <v>4680</v>
      </c>
      <c r="Q1576" t="s">
        <v>4680</v>
      </c>
      <c r="R1576" t="s">
        <v>4680</v>
      </c>
      <c r="S1576" t="s">
        <v>4681</v>
      </c>
      <c r="T1576" t="s">
        <v>4680</v>
      </c>
    </row>
    <row r="1577" spans="1:20" x14ac:dyDescent="0.35">
      <c r="A1577" t="s">
        <v>3151</v>
      </c>
      <c r="B1577">
        <v>19.79</v>
      </c>
      <c r="C1577">
        <v>4.8099999999999996</v>
      </c>
      <c r="D1577" t="s">
        <v>4682</v>
      </c>
      <c r="E1577" t="s">
        <v>4680</v>
      </c>
      <c r="F1577" t="s">
        <v>4680</v>
      </c>
      <c r="G1577" t="s">
        <v>4681</v>
      </c>
      <c r="H1577" t="s">
        <v>4680</v>
      </c>
      <c r="K1577" t="s">
        <v>3151</v>
      </c>
      <c r="L1577">
        <v>19.79</v>
      </c>
      <c r="M1577" t="str">
        <f t="shared" si="48"/>
        <v>Normal</v>
      </c>
      <c r="N1577">
        <v>4.8099999999999996</v>
      </c>
      <c r="O1577" t="str">
        <f t="shared" si="49"/>
        <v>NORMAL</v>
      </c>
      <c r="P1577" t="s">
        <v>4682</v>
      </c>
      <c r="Q1577" t="s">
        <v>4680</v>
      </c>
      <c r="R1577" t="s">
        <v>4680</v>
      </c>
      <c r="S1577" t="s">
        <v>4681</v>
      </c>
      <c r="T1577" t="s">
        <v>4680</v>
      </c>
    </row>
    <row r="1578" spans="1:20" x14ac:dyDescent="0.35">
      <c r="A1578" t="s">
        <v>3153</v>
      </c>
      <c r="B1578">
        <v>40.564999999999998</v>
      </c>
      <c r="C1578">
        <v>5.66</v>
      </c>
      <c r="D1578" t="s">
        <v>4680</v>
      </c>
      <c r="E1578" t="s">
        <v>4680</v>
      </c>
      <c r="F1578" t="s">
        <v>4680</v>
      </c>
      <c r="G1578">
        <v>1</v>
      </c>
      <c r="H1578" t="s">
        <v>4680</v>
      </c>
      <c r="K1578" t="s">
        <v>3153</v>
      </c>
      <c r="L1578">
        <v>40.564999999999998</v>
      </c>
      <c r="M1578" t="str">
        <f t="shared" si="48"/>
        <v>OVERWEIGHT</v>
      </c>
      <c r="N1578">
        <v>5.66</v>
      </c>
      <c r="O1578" t="str">
        <f t="shared" si="49"/>
        <v>NORMAL</v>
      </c>
      <c r="P1578" t="s">
        <v>4680</v>
      </c>
      <c r="Q1578" t="s">
        <v>4680</v>
      </c>
      <c r="R1578" t="s">
        <v>4680</v>
      </c>
      <c r="S1578">
        <v>1</v>
      </c>
      <c r="T1578" t="s">
        <v>4680</v>
      </c>
    </row>
    <row r="1579" spans="1:20" x14ac:dyDescent="0.35">
      <c r="A1579" t="s">
        <v>3155</v>
      </c>
      <c r="B1579">
        <v>18.03</v>
      </c>
      <c r="C1579">
        <v>10.66</v>
      </c>
      <c r="D1579" t="s">
        <v>4682</v>
      </c>
      <c r="E1579" t="s">
        <v>4680</v>
      </c>
      <c r="F1579" t="s">
        <v>4680</v>
      </c>
      <c r="G1579">
        <v>2</v>
      </c>
      <c r="H1579" t="s">
        <v>4680</v>
      </c>
      <c r="K1579" t="s">
        <v>3155</v>
      </c>
      <c r="L1579">
        <v>18.03</v>
      </c>
      <c r="M1579" t="str">
        <f t="shared" si="48"/>
        <v>Underweight</v>
      </c>
      <c r="N1579">
        <v>10.66</v>
      </c>
      <c r="O1579" t="str">
        <f t="shared" si="49"/>
        <v>DIABETES</v>
      </c>
      <c r="P1579" t="s">
        <v>4682</v>
      </c>
      <c r="Q1579" t="s">
        <v>4680</v>
      </c>
      <c r="R1579" t="s">
        <v>4680</v>
      </c>
      <c r="S1579">
        <v>2</v>
      </c>
      <c r="T1579" t="s">
        <v>4680</v>
      </c>
    </row>
    <row r="1580" spans="1:20" x14ac:dyDescent="0.35">
      <c r="A1580" t="s">
        <v>3157</v>
      </c>
      <c r="B1580">
        <v>34.65</v>
      </c>
      <c r="C1580">
        <v>5.98</v>
      </c>
      <c r="D1580" t="s">
        <v>4682</v>
      </c>
      <c r="E1580" t="s">
        <v>4680</v>
      </c>
      <c r="F1580" t="s">
        <v>4680</v>
      </c>
      <c r="G1580" t="s">
        <v>4681</v>
      </c>
      <c r="H1580" t="s">
        <v>4680</v>
      </c>
      <c r="K1580" t="s">
        <v>3157</v>
      </c>
      <c r="L1580">
        <v>34.65</v>
      </c>
      <c r="M1580" t="str">
        <f t="shared" si="48"/>
        <v>OVERWEIGHT</v>
      </c>
      <c r="N1580">
        <v>5.98</v>
      </c>
      <c r="O1580" t="str">
        <f t="shared" si="49"/>
        <v>PREDIABETES</v>
      </c>
      <c r="P1580" t="s">
        <v>4682</v>
      </c>
      <c r="Q1580" t="s">
        <v>4680</v>
      </c>
      <c r="R1580" t="s">
        <v>4680</v>
      </c>
      <c r="S1580" t="s">
        <v>4681</v>
      </c>
      <c r="T1580" t="s">
        <v>4680</v>
      </c>
    </row>
    <row r="1581" spans="1:20" x14ac:dyDescent="0.35">
      <c r="A1581" t="s">
        <v>3159</v>
      </c>
      <c r="B1581">
        <v>42.94</v>
      </c>
      <c r="C1581">
        <v>4.34</v>
      </c>
      <c r="D1581" t="s">
        <v>4680</v>
      </c>
      <c r="E1581" t="s">
        <v>4680</v>
      </c>
      <c r="F1581" t="s">
        <v>4680</v>
      </c>
      <c r="G1581" t="s">
        <v>4681</v>
      </c>
      <c r="H1581" t="s">
        <v>4680</v>
      </c>
      <c r="K1581" t="s">
        <v>3159</v>
      </c>
      <c r="L1581">
        <v>42.94</v>
      </c>
      <c r="M1581" t="str">
        <f t="shared" si="48"/>
        <v>OVERWEIGHT</v>
      </c>
      <c r="N1581">
        <v>4.34</v>
      </c>
      <c r="O1581" t="str">
        <f t="shared" si="49"/>
        <v>NORMAL</v>
      </c>
      <c r="P1581" t="s">
        <v>4680</v>
      </c>
      <c r="Q1581" t="s">
        <v>4680</v>
      </c>
      <c r="R1581" t="s">
        <v>4680</v>
      </c>
      <c r="S1581" t="s">
        <v>4681</v>
      </c>
      <c r="T1581" t="s">
        <v>4680</v>
      </c>
    </row>
    <row r="1582" spans="1:20" x14ac:dyDescent="0.35">
      <c r="A1582" t="s">
        <v>3161</v>
      </c>
      <c r="B1582">
        <v>31.254999999999999</v>
      </c>
      <c r="C1582">
        <v>5.17</v>
      </c>
      <c r="D1582" t="s">
        <v>4680</v>
      </c>
      <c r="E1582" t="s">
        <v>4680</v>
      </c>
      <c r="F1582" t="s">
        <v>4680</v>
      </c>
      <c r="G1582" t="s">
        <v>4681</v>
      </c>
      <c r="H1582" t="s">
        <v>4680</v>
      </c>
      <c r="K1582" t="s">
        <v>3161</v>
      </c>
      <c r="L1582">
        <v>31.254999999999999</v>
      </c>
      <c r="M1582" t="str">
        <f t="shared" si="48"/>
        <v>OVERWEIGHT</v>
      </c>
      <c r="N1582">
        <v>5.17</v>
      </c>
      <c r="O1582" t="str">
        <f t="shared" si="49"/>
        <v>NORMAL</v>
      </c>
      <c r="P1582" t="s">
        <v>4680</v>
      </c>
      <c r="Q1582" t="s">
        <v>4680</v>
      </c>
      <c r="R1582" t="s">
        <v>4680</v>
      </c>
      <c r="S1582" t="s">
        <v>4681</v>
      </c>
      <c r="T1582" t="s">
        <v>4680</v>
      </c>
    </row>
    <row r="1583" spans="1:20" x14ac:dyDescent="0.35">
      <c r="A1583" t="s">
        <v>3163</v>
      </c>
      <c r="B1583">
        <v>45.43</v>
      </c>
      <c r="C1583">
        <v>4.2300000000000004</v>
      </c>
      <c r="D1583" t="s">
        <v>4682</v>
      </c>
      <c r="E1583" t="s">
        <v>4680</v>
      </c>
      <c r="F1583" t="s">
        <v>4683</v>
      </c>
      <c r="G1583">
        <v>1</v>
      </c>
      <c r="H1583" t="s">
        <v>4680</v>
      </c>
      <c r="K1583" t="s">
        <v>3163</v>
      </c>
      <c r="L1583">
        <v>45.43</v>
      </c>
      <c r="M1583" t="str">
        <f t="shared" si="48"/>
        <v>OVERWEIGHT</v>
      </c>
      <c r="N1583">
        <v>4.2300000000000004</v>
      </c>
      <c r="O1583" t="str">
        <f t="shared" si="49"/>
        <v>NORMAL</v>
      </c>
      <c r="P1583" t="s">
        <v>4682</v>
      </c>
      <c r="Q1583" t="s">
        <v>4680</v>
      </c>
      <c r="R1583" t="s">
        <v>4683</v>
      </c>
      <c r="S1583">
        <v>1</v>
      </c>
      <c r="T1583" t="s">
        <v>4680</v>
      </c>
    </row>
    <row r="1584" spans="1:20" x14ac:dyDescent="0.35">
      <c r="A1584" t="s">
        <v>3165</v>
      </c>
      <c r="B1584">
        <v>32.340000000000003</v>
      </c>
      <c r="C1584">
        <v>4.88</v>
      </c>
      <c r="D1584" t="s">
        <v>4682</v>
      </c>
      <c r="E1584" t="s">
        <v>4680</v>
      </c>
      <c r="F1584" t="s">
        <v>4683</v>
      </c>
      <c r="G1584">
        <v>1</v>
      </c>
      <c r="H1584" t="s">
        <v>4680</v>
      </c>
      <c r="K1584" t="s">
        <v>3165</v>
      </c>
      <c r="L1584">
        <v>32.340000000000003</v>
      </c>
      <c r="M1584" t="str">
        <f t="shared" si="48"/>
        <v>OVERWEIGHT</v>
      </c>
      <c r="N1584">
        <v>4.88</v>
      </c>
      <c r="O1584" t="str">
        <f t="shared" si="49"/>
        <v>NORMAL</v>
      </c>
      <c r="P1584" t="s">
        <v>4682</v>
      </c>
      <c r="Q1584" t="s">
        <v>4680</v>
      </c>
      <c r="R1584" t="s">
        <v>4683</v>
      </c>
      <c r="S1584">
        <v>1</v>
      </c>
      <c r="T1584" t="s">
        <v>4680</v>
      </c>
    </row>
    <row r="1585" spans="1:20" x14ac:dyDescent="0.35">
      <c r="A1585" t="s">
        <v>3167</v>
      </c>
      <c r="B1585">
        <v>25.46</v>
      </c>
      <c r="C1585">
        <v>9.7100000000000009</v>
      </c>
      <c r="D1585" t="s">
        <v>4682</v>
      </c>
      <c r="E1585" t="s">
        <v>4680</v>
      </c>
      <c r="F1585" t="s">
        <v>4680</v>
      </c>
      <c r="G1585">
        <v>1</v>
      </c>
      <c r="H1585" t="s">
        <v>4680</v>
      </c>
      <c r="K1585" t="s">
        <v>3167</v>
      </c>
      <c r="L1585">
        <v>25.46</v>
      </c>
      <c r="M1585" t="str">
        <f t="shared" si="48"/>
        <v>OBESITY</v>
      </c>
      <c r="N1585">
        <v>9.7100000000000009</v>
      </c>
      <c r="O1585" t="str">
        <f t="shared" si="49"/>
        <v>DIABETES</v>
      </c>
      <c r="P1585" t="s">
        <v>4682</v>
      </c>
      <c r="Q1585" t="s">
        <v>4680</v>
      </c>
      <c r="R1585" t="s">
        <v>4680</v>
      </c>
      <c r="S1585">
        <v>1</v>
      </c>
      <c r="T1585" t="s">
        <v>4680</v>
      </c>
    </row>
    <row r="1586" spans="1:20" x14ac:dyDescent="0.35">
      <c r="A1586" t="s">
        <v>3169</v>
      </c>
      <c r="B1586">
        <v>37.145000000000003</v>
      </c>
      <c r="C1586">
        <v>5.32</v>
      </c>
      <c r="D1586" t="s">
        <v>4680</v>
      </c>
      <c r="E1586" t="s">
        <v>4680</v>
      </c>
      <c r="F1586" t="s">
        <v>4680</v>
      </c>
      <c r="G1586" t="s">
        <v>4681</v>
      </c>
      <c r="H1586" t="s">
        <v>4680</v>
      </c>
      <c r="K1586" t="s">
        <v>3169</v>
      </c>
      <c r="L1586">
        <v>37.145000000000003</v>
      </c>
      <c r="M1586" t="str">
        <f t="shared" si="48"/>
        <v>OVERWEIGHT</v>
      </c>
      <c r="N1586">
        <v>5.32</v>
      </c>
      <c r="O1586" t="str">
        <f t="shared" si="49"/>
        <v>NORMAL</v>
      </c>
      <c r="P1586" t="s">
        <v>4680</v>
      </c>
      <c r="Q1586" t="s">
        <v>4680</v>
      </c>
      <c r="R1586" t="s">
        <v>4680</v>
      </c>
      <c r="S1586" t="s">
        <v>4681</v>
      </c>
      <c r="T1586" t="s">
        <v>4680</v>
      </c>
    </row>
    <row r="1587" spans="1:20" x14ac:dyDescent="0.35">
      <c r="A1587" t="s">
        <v>3171</v>
      </c>
      <c r="B1587">
        <v>30.8</v>
      </c>
      <c r="C1587">
        <v>5.83</v>
      </c>
      <c r="D1587" t="s">
        <v>4682</v>
      </c>
      <c r="E1587" t="s">
        <v>4680</v>
      </c>
      <c r="F1587" t="s">
        <v>4680</v>
      </c>
      <c r="G1587" t="s">
        <v>4681</v>
      </c>
      <c r="H1587" t="s">
        <v>4680</v>
      </c>
      <c r="K1587" t="s">
        <v>3171</v>
      </c>
      <c r="L1587">
        <v>30.8</v>
      </c>
      <c r="M1587" t="str">
        <f t="shared" si="48"/>
        <v>OVERWEIGHT</v>
      </c>
      <c r="N1587">
        <v>5.83</v>
      </c>
      <c r="O1587" t="str">
        <f t="shared" si="49"/>
        <v>PREDIABETES</v>
      </c>
      <c r="P1587" t="s">
        <v>4682</v>
      </c>
      <c r="Q1587" t="s">
        <v>4680</v>
      </c>
      <c r="R1587" t="s">
        <v>4680</v>
      </c>
      <c r="S1587" t="s">
        <v>4681</v>
      </c>
      <c r="T1587" t="s">
        <v>4680</v>
      </c>
    </row>
    <row r="1588" spans="1:20" x14ac:dyDescent="0.35">
      <c r="A1588" t="s">
        <v>3173</v>
      </c>
      <c r="B1588">
        <v>29.5</v>
      </c>
      <c r="C1588">
        <v>5.54</v>
      </c>
      <c r="D1588" t="s">
        <v>4682</v>
      </c>
      <c r="E1588" t="s">
        <v>4680</v>
      </c>
      <c r="F1588" t="s">
        <v>4680</v>
      </c>
      <c r="G1588" t="s">
        <v>4681</v>
      </c>
      <c r="H1588" t="s">
        <v>4680</v>
      </c>
      <c r="K1588" t="s">
        <v>3173</v>
      </c>
      <c r="L1588">
        <v>29.5</v>
      </c>
      <c r="M1588" t="str">
        <f t="shared" si="48"/>
        <v>OBESITY</v>
      </c>
      <c r="N1588">
        <v>5.54</v>
      </c>
      <c r="O1588" t="str">
        <f t="shared" si="49"/>
        <v>NORMAL</v>
      </c>
      <c r="P1588" t="s">
        <v>4682</v>
      </c>
      <c r="Q1588" t="s">
        <v>4680</v>
      </c>
      <c r="R1588" t="s">
        <v>4680</v>
      </c>
      <c r="S1588" t="s">
        <v>4681</v>
      </c>
      <c r="T1588" t="s">
        <v>4680</v>
      </c>
    </row>
    <row r="1589" spans="1:20" x14ac:dyDescent="0.35">
      <c r="A1589" t="s">
        <v>3175</v>
      </c>
      <c r="B1589">
        <v>43.39</v>
      </c>
      <c r="C1589">
        <v>5.85</v>
      </c>
      <c r="D1589" t="s">
        <v>4680</v>
      </c>
      <c r="E1589" t="s">
        <v>4682</v>
      </c>
      <c r="F1589" t="s">
        <v>4680</v>
      </c>
      <c r="G1589">
        <v>1</v>
      </c>
      <c r="H1589" t="s">
        <v>4680</v>
      </c>
      <c r="K1589" t="s">
        <v>3175</v>
      </c>
      <c r="L1589">
        <v>43.39</v>
      </c>
      <c r="M1589" t="str">
        <f t="shared" si="48"/>
        <v>OVERWEIGHT</v>
      </c>
      <c r="N1589">
        <v>5.85</v>
      </c>
      <c r="O1589" t="str">
        <f t="shared" si="49"/>
        <v>PREDIABETES</v>
      </c>
      <c r="P1589" t="s">
        <v>4680</v>
      </c>
      <c r="Q1589" t="s">
        <v>4682</v>
      </c>
      <c r="R1589" t="s">
        <v>4680</v>
      </c>
      <c r="S1589">
        <v>1</v>
      </c>
      <c r="T1589" t="s">
        <v>4680</v>
      </c>
    </row>
    <row r="1590" spans="1:20" x14ac:dyDescent="0.35">
      <c r="A1590" t="s">
        <v>3177</v>
      </c>
      <c r="B1590">
        <v>15.08</v>
      </c>
      <c r="C1590">
        <v>4.8499999999999996</v>
      </c>
      <c r="D1590" t="s">
        <v>4682</v>
      </c>
      <c r="E1590" t="s">
        <v>4680</v>
      </c>
      <c r="F1590" t="s">
        <v>4683</v>
      </c>
      <c r="G1590">
        <v>1</v>
      </c>
      <c r="H1590" t="s">
        <v>4680</v>
      </c>
      <c r="K1590" t="s">
        <v>3177</v>
      </c>
      <c r="L1590">
        <v>15.08</v>
      </c>
      <c r="M1590" t="str">
        <f t="shared" si="48"/>
        <v>Underweight</v>
      </c>
      <c r="N1590">
        <v>4.8499999999999996</v>
      </c>
      <c r="O1590" t="str">
        <f t="shared" si="49"/>
        <v>NORMAL</v>
      </c>
      <c r="P1590" t="s">
        <v>4682</v>
      </c>
      <c r="Q1590" t="s">
        <v>4680</v>
      </c>
      <c r="R1590" t="s">
        <v>4683</v>
      </c>
      <c r="S1590">
        <v>1</v>
      </c>
      <c r="T1590" t="s">
        <v>4680</v>
      </c>
    </row>
    <row r="1591" spans="1:20" x14ac:dyDescent="0.35">
      <c r="A1591" t="s">
        <v>3179</v>
      </c>
      <c r="B1591">
        <v>20.48</v>
      </c>
      <c r="C1591">
        <v>11.09</v>
      </c>
      <c r="D1591" t="s">
        <v>4680</v>
      </c>
      <c r="E1591" t="s">
        <v>4680</v>
      </c>
      <c r="F1591" t="s">
        <v>4680</v>
      </c>
      <c r="G1591" t="s">
        <v>4681</v>
      </c>
      <c r="H1591" t="s">
        <v>4680</v>
      </c>
      <c r="K1591" t="s">
        <v>3179</v>
      </c>
      <c r="L1591">
        <v>20.48</v>
      </c>
      <c r="M1591" t="str">
        <f t="shared" si="48"/>
        <v>Normal</v>
      </c>
      <c r="N1591">
        <v>11.09</v>
      </c>
      <c r="O1591" t="str">
        <f t="shared" si="49"/>
        <v>DIABETES</v>
      </c>
      <c r="P1591" t="s">
        <v>4680</v>
      </c>
      <c r="Q1591" t="s">
        <v>4680</v>
      </c>
      <c r="R1591" t="s">
        <v>4680</v>
      </c>
      <c r="S1591" t="s">
        <v>4681</v>
      </c>
      <c r="T1591" t="s">
        <v>4680</v>
      </c>
    </row>
    <row r="1592" spans="1:20" x14ac:dyDescent="0.35">
      <c r="A1592" t="s">
        <v>3181</v>
      </c>
      <c r="B1592">
        <v>34.450000000000003</v>
      </c>
      <c r="C1592">
        <v>5.58</v>
      </c>
      <c r="D1592" t="s">
        <v>4682</v>
      </c>
      <c r="E1592" t="s">
        <v>4680</v>
      </c>
      <c r="F1592" t="s">
        <v>4680</v>
      </c>
      <c r="G1592" t="s">
        <v>4681</v>
      </c>
      <c r="H1592" t="s">
        <v>4680</v>
      </c>
      <c r="K1592" t="s">
        <v>3181</v>
      </c>
      <c r="L1592">
        <v>34.450000000000003</v>
      </c>
      <c r="M1592" t="str">
        <f t="shared" si="48"/>
        <v>OVERWEIGHT</v>
      </c>
      <c r="N1592">
        <v>5.58</v>
      </c>
      <c r="O1592" t="str">
        <f t="shared" si="49"/>
        <v>NORMAL</v>
      </c>
      <c r="P1592" t="s">
        <v>4682</v>
      </c>
      <c r="Q1592" t="s">
        <v>4680</v>
      </c>
      <c r="R1592" t="s">
        <v>4680</v>
      </c>
      <c r="S1592" t="s">
        <v>4681</v>
      </c>
      <c r="T1592" t="s">
        <v>4680</v>
      </c>
    </row>
    <row r="1593" spans="1:20" x14ac:dyDescent="0.35">
      <c r="A1593" t="s">
        <v>3183</v>
      </c>
      <c r="B1593">
        <v>34.21</v>
      </c>
      <c r="C1593">
        <v>9.7200000000000006</v>
      </c>
      <c r="D1593" t="s">
        <v>4682</v>
      </c>
      <c r="E1593" t="s">
        <v>4680</v>
      </c>
      <c r="F1593" t="s">
        <v>4680</v>
      </c>
      <c r="G1593" t="s">
        <v>4681</v>
      </c>
      <c r="H1593" t="s">
        <v>4680</v>
      </c>
      <c r="K1593" t="s">
        <v>3183</v>
      </c>
      <c r="L1593">
        <v>34.21</v>
      </c>
      <c r="M1593" t="str">
        <f t="shared" si="48"/>
        <v>OVERWEIGHT</v>
      </c>
      <c r="N1593">
        <v>9.7200000000000006</v>
      </c>
      <c r="O1593" t="str">
        <f t="shared" si="49"/>
        <v>DIABETES</v>
      </c>
      <c r="P1593" t="s">
        <v>4682</v>
      </c>
      <c r="Q1593" t="s">
        <v>4680</v>
      </c>
      <c r="R1593" t="s">
        <v>4680</v>
      </c>
      <c r="S1593" t="s">
        <v>4681</v>
      </c>
      <c r="T1593" t="s">
        <v>4680</v>
      </c>
    </row>
    <row r="1594" spans="1:20" x14ac:dyDescent="0.35">
      <c r="A1594" t="s">
        <v>3185</v>
      </c>
      <c r="B1594">
        <v>28.8</v>
      </c>
      <c r="C1594">
        <v>11.41</v>
      </c>
      <c r="D1594" t="s">
        <v>4682</v>
      </c>
      <c r="E1594" t="s">
        <v>4680</v>
      </c>
      <c r="F1594" t="s">
        <v>4680</v>
      </c>
      <c r="G1594" t="s">
        <v>4681</v>
      </c>
      <c r="H1594" t="s">
        <v>4680</v>
      </c>
      <c r="K1594" t="s">
        <v>3185</v>
      </c>
      <c r="L1594">
        <v>28.8</v>
      </c>
      <c r="M1594" t="str">
        <f t="shared" si="48"/>
        <v>OBESITY</v>
      </c>
      <c r="N1594">
        <v>11.41</v>
      </c>
      <c r="O1594" t="str">
        <f t="shared" si="49"/>
        <v>DIABETES</v>
      </c>
      <c r="P1594" t="s">
        <v>4682</v>
      </c>
      <c r="Q1594" t="s">
        <v>4680</v>
      </c>
      <c r="R1594" t="s">
        <v>4680</v>
      </c>
      <c r="S1594" t="s">
        <v>4681</v>
      </c>
      <c r="T1594" t="s">
        <v>4680</v>
      </c>
    </row>
    <row r="1595" spans="1:20" x14ac:dyDescent="0.35">
      <c r="A1595" t="s">
        <v>3187</v>
      </c>
      <c r="B1595">
        <v>31.74</v>
      </c>
      <c r="C1595">
        <v>4.46</v>
      </c>
      <c r="D1595" t="s">
        <v>4680</v>
      </c>
      <c r="E1595" t="s">
        <v>4680</v>
      </c>
      <c r="F1595" t="s">
        <v>4683</v>
      </c>
      <c r="G1595">
        <v>1</v>
      </c>
      <c r="H1595" t="s">
        <v>4680</v>
      </c>
      <c r="K1595" t="s">
        <v>3187</v>
      </c>
      <c r="L1595">
        <v>31.74</v>
      </c>
      <c r="M1595" t="str">
        <f t="shared" si="48"/>
        <v>OVERWEIGHT</v>
      </c>
      <c r="N1595">
        <v>4.46</v>
      </c>
      <c r="O1595" t="str">
        <f t="shared" si="49"/>
        <v>NORMAL</v>
      </c>
      <c r="P1595" t="s">
        <v>4680</v>
      </c>
      <c r="Q1595" t="s">
        <v>4680</v>
      </c>
      <c r="R1595" t="s">
        <v>4683</v>
      </c>
      <c r="S1595">
        <v>1</v>
      </c>
      <c r="T1595" t="s">
        <v>4680</v>
      </c>
    </row>
    <row r="1596" spans="1:20" x14ac:dyDescent="0.35">
      <c r="A1596" t="s">
        <v>3189</v>
      </c>
      <c r="B1596">
        <v>21.78</v>
      </c>
      <c r="C1596">
        <v>9.31</v>
      </c>
      <c r="D1596" t="s">
        <v>4682</v>
      </c>
      <c r="E1596" t="s">
        <v>4680</v>
      </c>
      <c r="F1596" t="s">
        <v>4680</v>
      </c>
      <c r="G1596" t="s">
        <v>4681</v>
      </c>
      <c r="H1596" t="s">
        <v>4680</v>
      </c>
      <c r="K1596" t="s">
        <v>3189</v>
      </c>
      <c r="L1596">
        <v>21.78</v>
      </c>
      <c r="M1596" t="str">
        <f t="shared" si="48"/>
        <v>Normal</v>
      </c>
      <c r="N1596">
        <v>9.31</v>
      </c>
      <c r="O1596" t="str">
        <f t="shared" si="49"/>
        <v>DIABETES</v>
      </c>
      <c r="P1596" t="s">
        <v>4682</v>
      </c>
      <c r="Q1596" t="s">
        <v>4680</v>
      </c>
      <c r="R1596" t="s">
        <v>4680</v>
      </c>
      <c r="S1596" t="s">
        <v>4681</v>
      </c>
      <c r="T1596" t="s">
        <v>4680</v>
      </c>
    </row>
    <row r="1597" spans="1:20" x14ac:dyDescent="0.35">
      <c r="A1597" t="s">
        <v>3191</v>
      </c>
      <c r="B1597">
        <v>23.75</v>
      </c>
      <c r="C1597">
        <v>5.03</v>
      </c>
      <c r="D1597" t="s">
        <v>4680</v>
      </c>
      <c r="E1597" t="s">
        <v>4680</v>
      </c>
      <c r="F1597" t="s">
        <v>4680</v>
      </c>
      <c r="G1597">
        <v>1</v>
      </c>
      <c r="H1597" t="s">
        <v>4680</v>
      </c>
      <c r="K1597" t="s">
        <v>3191</v>
      </c>
      <c r="L1597">
        <v>23.75</v>
      </c>
      <c r="M1597" t="str">
        <f t="shared" si="48"/>
        <v>Normal</v>
      </c>
      <c r="N1597">
        <v>5.03</v>
      </c>
      <c r="O1597" t="str">
        <f t="shared" si="49"/>
        <v>NORMAL</v>
      </c>
      <c r="P1597" t="s">
        <v>4680</v>
      </c>
      <c r="Q1597" t="s">
        <v>4680</v>
      </c>
      <c r="R1597" t="s">
        <v>4680</v>
      </c>
      <c r="S1597">
        <v>1</v>
      </c>
      <c r="T1597" t="s">
        <v>4680</v>
      </c>
    </row>
    <row r="1598" spans="1:20" x14ac:dyDescent="0.35">
      <c r="A1598" t="s">
        <v>3193</v>
      </c>
      <c r="B1598">
        <v>33.21</v>
      </c>
      <c r="C1598">
        <v>5.07</v>
      </c>
      <c r="D1598" t="s">
        <v>4682</v>
      </c>
      <c r="E1598" t="s">
        <v>4680</v>
      </c>
      <c r="F1598" t="s">
        <v>4680</v>
      </c>
      <c r="G1598">
        <v>1</v>
      </c>
      <c r="H1598" t="s">
        <v>4680</v>
      </c>
      <c r="K1598" t="s">
        <v>3193</v>
      </c>
      <c r="L1598">
        <v>33.21</v>
      </c>
      <c r="M1598" t="str">
        <f t="shared" si="48"/>
        <v>OVERWEIGHT</v>
      </c>
      <c r="N1598">
        <v>5.07</v>
      </c>
      <c r="O1598" t="str">
        <f t="shared" si="49"/>
        <v>NORMAL</v>
      </c>
      <c r="P1598" t="s">
        <v>4682</v>
      </c>
      <c r="Q1598" t="s">
        <v>4680</v>
      </c>
      <c r="R1598" t="s">
        <v>4680</v>
      </c>
      <c r="S1598">
        <v>1</v>
      </c>
      <c r="T1598" t="s">
        <v>4680</v>
      </c>
    </row>
    <row r="1599" spans="1:20" x14ac:dyDescent="0.35">
      <c r="A1599" t="s">
        <v>3195</v>
      </c>
      <c r="B1599">
        <v>17.7</v>
      </c>
      <c r="C1599">
        <v>10.42</v>
      </c>
      <c r="D1599" t="s">
        <v>4682</v>
      </c>
      <c r="E1599" t="s">
        <v>4680</v>
      </c>
      <c r="F1599" t="s">
        <v>4680</v>
      </c>
      <c r="G1599">
        <v>2</v>
      </c>
      <c r="H1599" t="s">
        <v>4680</v>
      </c>
      <c r="K1599" t="s">
        <v>3195</v>
      </c>
      <c r="L1599">
        <v>17.7</v>
      </c>
      <c r="M1599" t="str">
        <f t="shared" si="48"/>
        <v>Underweight</v>
      </c>
      <c r="N1599">
        <v>10.42</v>
      </c>
      <c r="O1599" t="str">
        <f t="shared" si="49"/>
        <v>DIABETES</v>
      </c>
      <c r="P1599" t="s">
        <v>4682</v>
      </c>
      <c r="Q1599" t="s">
        <v>4680</v>
      </c>
      <c r="R1599" t="s">
        <v>4680</v>
      </c>
      <c r="S1599">
        <v>2</v>
      </c>
      <c r="T1599" t="s">
        <v>4680</v>
      </c>
    </row>
    <row r="1600" spans="1:20" x14ac:dyDescent="0.35">
      <c r="A1600" t="s">
        <v>3197</v>
      </c>
      <c r="B1600">
        <v>17.2</v>
      </c>
      <c r="C1600">
        <v>6.45</v>
      </c>
      <c r="D1600" t="s">
        <v>4680</v>
      </c>
      <c r="E1600" t="s">
        <v>4680</v>
      </c>
      <c r="F1600" t="s">
        <v>4680</v>
      </c>
      <c r="G1600">
        <v>2</v>
      </c>
      <c r="H1600" t="s">
        <v>4680</v>
      </c>
      <c r="K1600" t="s">
        <v>3197</v>
      </c>
      <c r="L1600">
        <v>17.2</v>
      </c>
      <c r="M1600" t="str">
        <f t="shared" si="48"/>
        <v>Underweight</v>
      </c>
      <c r="N1600">
        <v>6.45</v>
      </c>
      <c r="O1600" t="b">
        <f t="shared" si="49"/>
        <v>0</v>
      </c>
      <c r="P1600" t="s">
        <v>4680</v>
      </c>
      <c r="Q1600" t="s">
        <v>4680</v>
      </c>
      <c r="R1600" t="s">
        <v>4680</v>
      </c>
      <c r="S1600">
        <v>2</v>
      </c>
      <c r="T1600" t="s">
        <v>4680</v>
      </c>
    </row>
    <row r="1601" spans="1:20" x14ac:dyDescent="0.35">
      <c r="A1601" t="s">
        <v>3199</v>
      </c>
      <c r="B1601">
        <v>19.21</v>
      </c>
      <c r="C1601">
        <v>5.52</v>
      </c>
      <c r="D1601" t="s">
        <v>4680</v>
      </c>
      <c r="E1601" t="s">
        <v>4680</v>
      </c>
      <c r="F1601" t="s">
        <v>4680</v>
      </c>
      <c r="G1601">
        <v>2</v>
      </c>
      <c r="H1601" t="s">
        <v>4680</v>
      </c>
      <c r="K1601" t="s">
        <v>3199</v>
      </c>
      <c r="L1601">
        <v>19.21</v>
      </c>
      <c r="M1601" t="str">
        <f t="shared" si="48"/>
        <v>Normal</v>
      </c>
      <c r="N1601">
        <v>5.52</v>
      </c>
      <c r="O1601" t="str">
        <f t="shared" si="49"/>
        <v>NORMAL</v>
      </c>
      <c r="P1601" t="s">
        <v>4680</v>
      </c>
      <c r="Q1601" t="s">
        <v>4680</v>
      </c>
      <c r="R1601" t="s">
        <v>4680</v>
      </c>
      <c r="S1601">
        <v>2</v>
      </c>
      <c r="T1601" t="s">
        <v>4680</v>
      </c>
    </row>
    <row r="1602" spans="1:20" x14ac:dyDescent="0.35">
      <c r="A1602" t="s">
        <v>3201</v>
      </c>
      <c r="B1602">
        <v>23.2</v>
      </c>
      <c r="C1602">
        <v>4.41</v>
      </c>
      <c r="D1602" t="s">
        <v>4680</v>
      </c>
      <c r="E1602" t="s">
        <v>4680</v>
      </c>
      <c r="F1602" t="s">
        <v>4683</v>
      </c>
      <c r="G1602">
        <v>1</v>
      </c>
      <c r="H1602" t="s">
        <v>4680</v>
      </c>
      <c r="K1602" t="s">
        <v>3201</v>
      </c>
      <c r="L1602">
        <v>23.2</v>
      </c>
      <c r="M1602" t="str">
        <f t="shared" si="48"/>
        <v>Normal</v>
      </c>
      <c r="N1602">
        <v>4.41</v>
      </c>
      <c r="O1602" t="str">
        <f t="shared" si="49"/>
        <v>NORMAL</v>
      </c>
      <c r="P1602" t="s">
        <v>4680</v>
      </c>
      <c r="Q1602" t="s">
        <v>4680</v>
      </c>
      <c r="R1602" t="s">
        <v>4683</v>
      </c>
      <c r="S1602">
        <v>1</v>
      </c>
      <c r="T1602" t="s">
        <v>4680</v>
      </c>
    </row>
    <row r="1603" spans="1:20" x14ac:dyDescent="0.35">
      <c r="A1603" t="s">
        <v>3203</v>
      </c>
      <c r="B1603">
        <v>32.5</v>
      </c>
      <c r="C1603">
        <v>4.6900000000000004</v>
      </c>
      <c r="D1603" t="s">
        <v>4682</v>
      </c>
      <c r="E1603" t="s">
        <v>4680</v>
      </c>
      <c r="F1603" t="s">
        <v>4683</v>
      </c>
      <c r="G1603">
        <v>1</v>
      </c>
      <c r="H1603" t="s">
        <v>4680</v>
      </c>
      <c r="K1603" t="s">
        <v>3203</v>
      </c>
      <c r="L1603">
        <v>32.5</v>
      </c>
      <c r="M1603" t="str">
        <f t="shared" si="48"/>
        <v>OVERWEIGHT</v>
      </c>
      <c r="N1603">
        <v>4.6900000000000004</v>
      </c>
      <c r="O1603" t="str">
        <f t="shared" si="49"/>
        <v>NORMAL</v>
      </c>
      <c r="P1603" t="s">
        <v>4682</v>
      </c>
      <c r="Q1603" t="s">
        <v>4680</v>
      </c>
      <c r="R1603" t="s">
        <v>4683</v>
      </c>
      <c r="S1603">
        <v>1</v>
      </c>
      <c r="T1603" t="s">
        <v>4680</v>
      </c>
    </row>
    <row r="1604" spans="1:20" x14ac:dyDescent="0.35">
      <c r="A1604" t="s">
        <v>3205</v>
      </c>
      <c r="B1604">
        <v>20.9</v>
      </c>
      <c r="C1604">
        <v>6.94</v>
      </c>
      <c r="D1604" t="s">
        <v>4680</v>
      </c>
      <c r="E1604" t="s">
        <v>4680</v>
      </c>
      <c r="F1604" t="s">
        <v>4680</v>
      </c>
      <c r="G1604" t="s">
        <v>4681</v>
      </c>
      <c r="H1604" t="s">
        <v>4680</v>
      </c>
      <c r="K1604" t="s">
        <v>3205</v>
      </c>
      <c r="L1604">
        <v>20.9</v>
      </c>
      <c r="M1604" t="str">
        <f t="shared" ref="M1604:M1667" si="50">IF(L1604&lt;=18.5,"Underweight",IF(L1604&lt;=24.9,"Normal",IF(L1604&gt;=29.9,"OVERWEIGHT","OBESITY")))</f>
        <v>Normal</v>
      </c>
      <c r="N1604">
        <v>6.94</v>
      </c>
      <c r="O1604" t="str">
        <f t="shared" ref="O1604:O1667" si="51">IF(N1604&lt;=5.7,"NORMAL",IF(N1604&lt;6.4,"PREDIABETES",IF(N1604&gt;=6.5,"DIABETES")))</f>
        <v>DIABETES</v>
      </c>
      <c r="P1604" t="s">
        <v>4680</v>
      </c>
      <c r="Q1604" t="s">
        <v>4680</v>
      </c>
      <c r="R1604" t="s">
        <v>4680</v>
      </c>
      <c r="S1604" t="s">
        <v>4681</v>
      </c>
      <c r="T1604" t="s">
        <v>4680</v>
      </c>
    </row>
    <row r="1605" spans="1:20" x14ac:dyDescent="0.35">
      <c r="A1605" t="s">
        <v>3207</v>
      </c>
      <c r="B1605">
        <v>19.11</v>
      </c>
      <c r="C1605">
        <v>4.3499999999999996</v>
      </c>
      <c r="D1605" t="s">
        <v>4680</v>
      </c>
      <c r="E1605" t="s">
        <v>4680</v>
      </c>
      <c r="F1605" t="s">
        <v>4680</v>
      </c>
      <c r="G1605">
        <v>2</v>
      </c>
      <c r="H1605" t="s">
        <v>4680</v>
      </c>
      <c r="K1605" t="s">
        <v>3207</v>
      </c>
      <c r="L1605">
        <v>19.11</v>
      </c>
      <c r="M1605" t="str">
        <f t="shared" si="50"/>
        <v>Normal</v>
      </c>
      <c r="N1605">
        <v>4.3499999999999996</v>
      </c>
      <c r="O1605" t="str">
        <f t="shared" si="51"/>
        <v>NORMAL</v>
      </c>
      <c r="P1605" t="s">
        <v>4680</v>
      </c>
      <c r="Q1605" t="s">
        <v>4680</v>
      </c>
      <c r="R1605" t="s">
        <v>4680</v>
      </c>
      <c r="S1605">
        <v>2</v>
      </c>
      <c r="T1605" t="s">
        <v>4680</v>
      </c>
    </row>
    <row r="1606" spans="1:20" x14ac:dyDescent="0.35">
      <c r="A1606" t="s">
        <v>3209</v>
      </c>
      <c r="B1606">
        <v>31.17</v>
      </c>
      <c r="C1606">
        <v>5.28</v>
      </c>
      <c r="D1606" t="s">
        <v>4680</v>
      </c>
      <c r="E1606" t="s">
        <v>4680</v>
      </c>
      <c r="F1606" t="s">
        <v>4680</v>
      </c>
      <c r="G1606">
        <v>1</v>
      </c>
      <c r="H1606" t="s">
        <v>4680</v>
      </c>
      <c r="K1606" t="s">
        <v>3209</v>
      </c>
      <c r="L1606">
        <v>31.17</v>
      </c>
      <c r="M1606" t="str">
        <f t="shared" si="50"/>
        <v>OVERWEIGHT</v>
      </c>
      <c r="N1606">
        <v>5.28</v>
      </c>
      <c r="O1606" t="str">
        <f t="shared" si="51"/>
        <v>NORMAL</v>
      </c>
      <c r="P1606" t="s">
        <v>4680</v>
      </c>
      <c r="Q1606" t="s">
        <v>4680</v>
      </c>
      <c r="R1606" t="s">
        <v>4680</v>
      </c>
      <c r="S1606">
        <v>1</v>
      </c>
      <c r="T1606" t="s">
        <v>4680</v>
      </c>
    </row>
    <row r="1607" spans="1:20" x14ac:dyDescent="0.35">
      <c r="A1607" t="s">
        <v>3211</v>
      </c>
      <c r="B1607">
        <v>36.08</v>
      </c>
      <c r="C1607">
        <v>4.29</v>
      </c>
      <c r="D1607" t="s">
        <v>4680</v>
      </c>
      <c r="E1607" t="s">
        <v>4680</v>
      </c>
      <c r="F1607" t="s">
        <v>4680</v>
      </c>
      <c r="G1607" t="s">
        <v>4681</v>
      </c>
      <c r="H1607" t="s">
        <v>4680</v>
      </c>
      <c r="K1607" t="s">
        <v>3211</v>
      </c>
      <c r="L1607">
        <v>36.08</v>
      </c>
      <c r="M1607" t="str">
        <f t="shared" si="50"/>
        <v>OVERWEIGHT</v>
      </c>
      <c r="N1607">
        <v>4.29</v>
      </c>
      <c r="O1607" t="str">
        <f t="shared" si="51"/>
        <v>NORMAL</v>
      </c>
      <c r="P1607" t="s">
        <v>4680</v>
      </c>
      <c r="Q1607" t="s">
        <v>4680</v>
      </c>
      <c r="R1607" t="s">
        <v>4680</v>
      </c>
      <c r="S1607" t="s">
        <v>4681</v>
      </c>
      <c r="T1607" t="s">
        <v>4680</v>
      </c>
    </row>
    <row r="1608" spans="1:20" x14ac:dyDescent="0.35">
      <c r="A1608" t="s">
        <v>3213</v>
      </c>
      <c r="B1608">
        <v>28.024999999999999</v>
      </c>
      <c r="C1608">
        <v>5.69</v>
      </c>
      <c r="D1608" t="s">
        <v>4682</v>
      </c>
      <c r="E1608" t="s">
        <v>4680</v>
      </c>
      <c r="F1608" t="s">
        <v>4680</v>
      </c>
      <c r="G1608" t="s">
        <v>4681</v>
      </c>
      <c r="H1608" t="s">
        <v>4680</v>
      </c>
      <c r="K1608" t="s">
        <v>3213</v>
      </c>
      <c r="L1608">
        <v>28.024999999999999</v>
      </c>
      <c r="M1608" t="str">
        <f t="shared" si="50"/>
        <v>OBESITY</v>
      </c>
      <c r="N1608">
        <v>5.69</v>
      </c>
      <c r="O1608" t="str">
        <f t="shared" si="51"/>
        <v>NORMAL</v>
      </c>
      <c r="P1608" t="s">
        <v>4682</v>
      </c>
      <c r="Q1608" t="s">
        <v>4680</v>
      </c>
      <c r="R1608" t="s">
        <v>4680</v>
      </c>
      <c r="S1608" t="s">
        <v>4681</v>
      </c>
      <c r="T1608" t="s">
        <v>4680</v>
      </c>
    </row>
    <row r="1609" spans="1:20" x14ac:dyDescent="0.35">
      <c r="A1609" t="s">
        <v>3215</v>
      </c>
      <c r="B1609">
        <v>24.32</v>
      </c>
      <c r="C1609">
        <v>5.56</v>
      </c>
      <c r="D1609" t="s">
        <v>4682</v>
      </c>
      <c r="E1609" t="s">
        <v>4680</v>
      </c>
      <c r="F1609" t="s">
        <v>4680</v>
      </c>
      <c r="G1609" t="s">
        <v>4681</v>
      </c>
      <c r="H1609" t="s">
        <v>4680</v>
      </c>
      <c r="K1609" t="s">
        <v>3215</v>
      </c>
      <c r="L1609">
        <v>24.32</v>
      </c>
      <c r="M1609" t="str">
        <f t="shared" si="50"/>
        <v>Normal</v>
      </c>
      <c r="N1609">
        <v>5.56</v>
      </c>
      <c r="O1609" t="str">
        <f t="shared" si="51"/>
        <v>NORMAL</v>
      </c>
      <c r="P1609" t="s">
        <v>4682</v>
      </c>
      <c r="Q1609" t="s">
        <v>4680</v>
      </c>
      <c r="R1609" t="s">
        <v>4680</v>
      </c>
      <c r="S1609" t="s">
        <v>4681</v>
      </c>
      <c r="T1609" t="s">
        <v>4680</v>
      </c>
    </row>
    <row r="1610" spans="1:20" x14ac:dyDescent="0.35">
      <c r="A1610" t="s">
        <v>3217</v>
      </c>
      <c r="B1610">
        <v>38</v>
      </c>
      <c r="C1610">
        <v>5.41</v>
      </c>
      <c r="D1610" t="s">
        <v>4682</v>
      </c>
      <c r="E1610" t="s">
        <v>4680</v>
      </c>
      <c r="F1610" t="s">
        <v>4680</v>
      </c>
      <c r="G1610">
        <v>1</v>
      </c>
      <c r="H1610" t="s">
        <v>4680</v>
      </c>
      <c r="K1610" t="s">
        <v>3217</v>
      </c>
      <c r="L1610">
        <v>38</v>
      </c>
      <c r="M1610" t="str">
        <f t="shared" si="50"/>
        <v>OVERWEIGHT</v>
      </c>
      <c r="N1610">
        <v>5.41</v>
      </c>
      <c r="O1610" t="str">
        <f t="shared" si="51"/>
        <v>NORMAL</v>
      </c>
      <c r="P1610" t="s">
        <v>4682</v>
      </c>
      <c r="Q1610" t="s">
        <v>4680</v>
      </c>
      <c r="R1610" t="s">
        <v>4680</v>
      </c>
      <c r="S1610">
        <v>1</v>
      </c>
      <c r="T1610" t="s">
        <v>4680</v>
      </c>
    </row>
    <row r="1611" spans="1:20" x14ac:dyDescent="0.35">
      <c r="A1611" t="s">
        <v>3219</v>
      </c>
      <c r="B1611">
        <v>31.6</v>
      </c>
      <c r="C1611">
        <v>10.85</v>
      </c>
      <c r="D1611" t="s">
        <v>4682</v>
      </c>
      <c r="E1611" t="s">
        <v>4680</v>
      </c>
      <c r="F1611" t="s">
        <v>4680</v>
      </c>
      <c r="G1611" t="s">
        <v>4681</v>
      </c>
      <c r="H1611" t="s">
        <v>4680</v>
      </c>
      <c r="K1611" t="s">
        <v>3219</v>
      </c>
      <c r="L1611">
        <v>31.6</v>
      </c>
      <c r="M1611" t="str">
        <f t="shared" si="50"/>
        <v>OVERWEIGHT</v>
      </c>
      <c r="N1611">
        <v>10.85</v>
      </c>
      <c r="O1611" t="str">
        <f t="shared" si="51"/>
        <v>DIABETES</v>
      </c>
      <c r="P1611" t="s">
        <v>4682</v>
      </c>
      <c r="Q1611" t="s">
        <v>4680</v>
      </c>
      <c r="R1611" t="s">
        <v>4680</v>
      </c>
      <c r="S1611" t="s">
        <v>4681</v>
      </c>
      <c r="T1611" t="s">
        <v>4680</v>
      </c>
    </row>
    <row r="1612" spans="1:20" x14ac:dyDescent="0.35">
      <c r="A1612" t="s">
        <v>3221</v>
      </c>
      <c r="B1612">
        <v>31.02</v>
      </c>
      <c r="C1612">
        <v>11.63</v>
      </c>
      <c r="D1612" t="s">
        <v>4682</v>
      </c>
      <c r="E1612" t="s">
        <v>4680</v>
      </c>
      <c r="F1612" t="s">
        <v>4680</v>
      </c>
      <c r="G1612" t="s">
        <v>4681</v>
      </c>
      <c r="H1612" t="s">
        <v>4680</v>
      </c>
      <c r="K1612" t="s">
        <v>3221</v>
      </c>
      <c r="L1612">
        <v>31.02</v>
      </c>
      <c r="M1612" t="str">
        <f t="shared" si="50"/>
        <v>OVERWEIGHT</v>
      </c>
      <c r="N1612">
        <v>11.63</v>
      </c>
      <c r="O1612" t="str">
        <f t="shared" si="51"/>
        <v>DIABETES</v>
      </c>
      <c r="P1612" t="s">
        <v>4682</v>
      </c>
      <c r="Q1612" t="s">
        <v>4680</v>
      </c>
      <c r="R1612" t="s">
        <v>4680</v>
      </c>
      <c r="S1612" t="s">
        <v>4681</v>
      </c>
      <c r="T1612" t="s">
        <v>4680</v>
      </c>
    </row>
    <row r="1613" spans="1:20" x14ac:dyDescent="0.35">
      <c r="A1613" t="s">
        <v>3223</v>
      </c>
      <c r="B1613">
        <v>29.26</v>
      </c>
      <c r="C1613">
        <v>5.68</v>
      </c>
      <c r="D1613" t="s">
        <v>4682</v>
      </c>
      <c r="E1613" t="s">
        <v>4680</v>
      </c>
      <c r="F1613" t="s">
        <v>4680</v>
      </c>
      <c r="G1613">
        <v>1</v>
      </c>
      <c r="H1613" t="s">
        <v>4680</v>
      </c>
      <c r="K1613" t="s">
        <v>3223</v>
      </c>
      <c r="L1613">
        <v>29.26</v>
      </c>
      <c r="M1613" t="str">
        <f t="shared" si="50"/>
        <v>OBESITY</v>
      </c>
      <c r="N1613">
        <v>5.68</v>
      </c>
      <c r="O1613" t="str">
        <f t="shared" si="51"/>
        <v>NORMAL</v>
      </c>
      <c r="P1613" t="s">
        <v>4682</v>
      </c>
      <c r="Q1613" t="s">
        <v>4680</v>
      </c>
      <c r="R1613" t="s">
        <v>4680</v>
      </c>
      <c r="S1613">
        <v>1</v>
      </c>
      <c r="T1613" t="s">
        <v>4680</v>
      </c>
    </row>
    <row r="1614" spans="1:20" x14ac:dyDescent="0.35">
      <c r="A1614" t="s">
        <v>3225</v>
      </c>
      <c r="B1614">
        <v>15.09</v>
      </c>
      <c r="C1614">
        <v>7.59</v>
      </c>
      <c r="D1614" t="s">
        <v>4682</v>
      </c>
      <c r="E1614" t="s">
        <v>4680</v>
      </c>
      <c r="F1614" t="s">
        <v>4680</v>
      </c>
      <c r="G1614">
        <v>2</v>
      </c>
      <c r="H1614" t="s">
        <v>4680</v>
      </c>
      <c r="K1614" t="s">
        <v>3225</v>
      </c>
      <c r="L1614">
        <v>15.09</v>
      </c>
      <c r="M1614" t="str">
        <f t="shared" si="50"/>
        <v>Underweight</v>
      </c>
      <c r="N1614">
        <v>7.59</v>
      </c>
      <c r="O1614" t="str">
        <f t="shared" si="51"/>
        <v>DIABETES</v>
      </c>
      <c r="P1614" t="s">
        <v>4682</v>
      </c>
      <c r="Q1614" t="s">
        <v>4680</v>
      </c>
      <c r="R1614" t="s">
        <v>4680</v>
      </c>
      <c r="S1614">
        <v>2</v>
      </c>
      <c r="T1614" t="s">
        <v>4680</v>
      </c>
    </row>
    <row r="1615" spans="1:20" x14ac:dyDescent="0.35">
      <c r="A1615" t="s">
        <v>3227</v>
      </c>
      <c r="B1615">
        <v>22.63</v>
      </c>
      <c r="C1615">
        <v>5.09</v>
      </c>
      <c r="D1615" t="s">
        <v>4682</v>
      </c>
      <c r="E1615" t="s">
        <v>4680</v>
      </c>
      <c r="F1615" t="s">
        <v>4680</v>
      </c>
      <c r="G1615" t="s">
        <v>4681</v>
      </c>
      <c r="H1615" t="s">
        <v>4680</v>
      </c>
      <c r="K1615" t="s">
        <v>3227</v>
      </c>
      <c r="L1615">
        <v>22.63</v>
      </c>
      <c r="M1615" t="str">
        <f t="shared" si="50"/>
        <v>Normal</v>
      </c>
      <c r="N1615">
        <v>5.09</v>
      </c>
      <c r="O1615" t="str">
        <f t="shared" si="51"/>
        <v>NORMAL</v>
      </c>
      <c r="P1615" t="s">
        <v>4682</v>
      </c>
      <c r="Q1615" t="s">
        <v>4680</v>
      </c>
      <c r="R1615" t="s">
        <v>4680</v>
      </c>
      <c r="S1615" t="s">
        <v>4681</v>
      </c>
      <c r="T1615" t="s">
        <v>4680</v>
      </c>
    </row>
    <row r="1616" spans="1:20" x14ac:dyDescent="0.35">
      <c r="A1616" t="s">
        <v>3229</v>
      </c>
      <c r="B1616">
        <v>23.46</v>
      </c>
      <c r="C1616">
        <v>4.21</v>
      </c>
      <c r="D1616" t="s">
        <v>4680</v>
      </c>
      <c r="E1616" t="s">
        <v>4680</v>
      </c>
      <c r="F1616" t="s">
        <v>4680</v>
      </c>
      <c r="G1616">
        <v>1</v>
      </c>
      <c r="H1616" t="s">
        <v>4680</v>
      </c>
      <c r="K1616" t="s">
        <v>3229</v>
      </c>
      <c r="L1616">
        <v>23.46</v>
      </c>
      <c r="M1616" t="str">
        <f t="shared" si="50"/>
        <v>Normal</v>
      </c>
      <c r="N1616">
        <v>4.21</v>
      </c>
      <c r="O1616" t="str">
        <f t="shared" si="51"/>
        <v>NORMAL</v>
      </c>
      <c r="P1616" t="s">
        <v>4680</v>
      </c>
      <c r="Q1616" t="s">
        <v>4680</v>
      </c>
      <c r="R1616" t="s">
        <v>4680</v>
      </c>
      <c r="S1616">
        <v>1</v>
      </c>
      <c r="T1616" t="s">
        <v>4680</v>
      </c>
    </row>
    <row r="1617" spans="1:20" x14ac:dyDescent="0.35">
      <c r="A1617" t="s">
        <v>3231</v>
      </c>
      <c r="B1617">
        <v>22.56</v>
      </c>
      <c r="C1617">
        <v>4.34</v>
      </c>
      <c r="D1617" t="s">
        <v>4682</v>
      </c>
      <c r="E1617" t="s">
        <v>4680</v>
      </c>
      <c r="F1617" t="s">
        <v>4680</v>
      </c>
      <c r="G1617" t="s">
        <v>4681</v>
      </c>
      <c r="H1617" t="s">
        <v>4680</v>
      </c>
      <c r="K1617" t="s">
        <v>3231</v>
      </c>
      <c r="L1617">
        <v>22.56</v>
      </c>
      <c r="M1617" t="str">
        <f t="shared" si="50"/>
        <v>Normal</v>
      </c>
      <c r="N1617">
        <v>4.34</v>
      </c>
      <c r="O1617" t="str">
        <f t="shared" si="51"/>
        <v>NORMAL</v>
      </c>
      <c r="P1617" t="s">
        <v>4682</v>
      </c>
      <c r="Q1617" t="s">
        <v>4680</v>
      </c>
      <c r="R1617" t="s">
        <v>4680</v>
      </c>
      <c r="S1617" t="s">
        <v>4681</v>
      </c>
      <c r="T1617" t="s">
        <v>4680</v>
      </c>
    </row>
    <row r="1618" spans="1:20" x14ac:dyDescent="0.35">
      <c r="A1618" t="s">
        <v>3233</v>
      </c>
      <c r="B1618">
        <v>19.28</v>
      </c>
      <c r="C1618">
        <v>11.85</v>
      </c>
      <c r="D1618" t="s">
        <v>4680</v>
      </c>
      <c r="E1618" t="s">
        <v>4680</v>
      </c>
      <c r="F1618" t="s">
        <v>4680</v>
      </c>
      <c r="G1618">
        <v>2</v>
      </c>
      <c r="H1618" t="s">
        <v>4680</v>
      </c>
      <c r="K1618" t="s">
        <v>3233</v>
      </c>
      <c r="L1618">
        <v>19.28</v>
      </c>
      <c r="M1618" t="str">
        <f t="shared" si="50"/>
        <v>Normal</v>
      </c>
      <c r="N1618">
        <v>11.85</v>
      </c>
      <c r="O1618" t="str">
        <f t="shared" si="51"/>
        <v>DIABETES</v>
      </c>
      <c r="P1618" t="s">
        <v>4680</v>
      </c>
      <c r="Q1618" t="s">
        <v>4680</v>
      </c>
      <c r="R1618" t="s">
        <v>4680</v>
      </c>
      <c r="S1618">
        <v>2</v>
      </c>
      <c r="T1618" t="s">
        <v>4680</v>
      </c>
    </row>
    <row r="1619" spans="1:20" x14ac:dyDescent="0.35">
      <c r="A1619" t="s">
        <v>3235</v>
      </c>
      <c r="B1619">
        <v>15.37</v>
      </c>
      <c r="C1619">
        <v>9.61</v>
      </c>
      <c r="D1619" t="s">
        <v>4682</v>
      </c>
      <c r="E1619" t="s">
        <v>4680</v>
      </c>
      <c r="F1619" t="s">
        <v>4680</v>
      </c>
      <c r="G1619">
        <v>2</v>
      </c>
      <c r="H1619" t="s">
        <v>4680</v>
      </c>
      <c r="K1619" t="s">
        <v>3235</v>
      </c>
      <c r="L1619">
        <v>15.37</v>
      </c>
      <c r="M1619" t="str">
        <f t="shared" si="50"/>
        <v>Underweight</v>
      </c>
      <c r="N1619">
        <v>9.61</v>
      </c>
      <c r="O1619" t="str">
        <f t="shared" si="51"/>
        <v>DIABETES</v>
      </c>
      <c r="P1619" t="s">
        <v>4682</v>
      </c>
      <c r="Q1619" t="s">
        <v>4680</v>
      </c>
      <c r="R1619" t="s">
        <v>4680</v>
      </c>
      <c r="S1619">
        <v>2</v>
      </c>
      <c r="T1619" t="s">
        <v>4680</v>
      </c>
    </row>
    <row r="1620" spans="1:20" x14ac:dyDescent="0.35">
      <c r="A1620" t="s">
        <v>3237</v>
      </c>
      <c r="B1620">
        <v>18.71</v>
      </c>
      <c r="C1620">
        <v>5.29</v>
      </c>
      <c r="D1620" t="s">
        <v>4682</v>
      </c>
      <c r="E1620" t="s">
        <v>4680</v>
      </c>
      <c r="F1620" t="s">
        <v>4680</v>
      </c>
      <c r="G1620" t="s">
        <v>4681</v>
      </c>
      <c r="H1620" t="s">
        <v>4680</v>
      </c>
      <c r="K1620" t="s">
        <v>3237</v>
      </c>
      <c r="L1620">
        <v>18.71</v>
      </c>
      <c r="M1620" t="str">
        <f t="shared" si="50"/>
        <v>Normal</v>
      </c>
      <c r="N1620">
        <v>5.29</v>
      </c>
      <c r="O1620" t="str">
        <f t="shared" si="51"/>
        <v>NORMAL</v>
      </c>
      <c r="P1620" t="s">
        <v>4682</v>
      </c>
      <c r="Q1620" t="s">
        <v>4680</v>
      </c>
      <c r="R1620" t="s">
        <v>4680</v>
      </c>
      <c r="S1620" t="s">
        <v>4681</v>
      </c>
      <c r="T1620" t="s">
        <v>4680</v>
      </c>
    </row>
    <row r="1621" spans="1:20" x14ac:dyDescent="0.35">
      <c r="A1621" t="s">
        <v>3239</v>
      </c>
      <c r="B1621">
        <v>20.61</v>
      </c>
      <c r="C1621">
        <v>6.89</v>
      </c>
      <c r="D1621" t="s">
        <v>4680</v>
      </c>
      <c r="E1621" t="s">
        <v>4680</v>
      </c>
      <c r="F1621" t="s">
        <v>4680</v>
      </c>
      <c r="G1621" t="s">
        <v>4681</v>
      </c>
      <c r="H1621" t="s">
        <v>4680</v>
      </c>
      <c r="K1621" t="s">
        <v>3239</v>
      </c>
      <c r="L1621">
        <v>20.61</v>
      </c>
      <c r="M1621" t="str">
        <f t="shared" si="50"/>
        <v>Normal</v>
      </c>
      <c r="N1621">
        <v>6.89</v>
      </c>
      <c r="O1621" t="str">
        <f t="shared" si="51"/>
        <v>DIABETES</v>
      </c>
      <c r="P1621" t="s">
        <v>4680</v>
      </c>
      <c r="Q1621" t="s">
        <v>4680</v>
      </c>
      <c r="R1621" t="s">
        <v>4680</v>
      </c>
      <c r="S1621" t="s">
        <v>4681</v>
      </c>
      <c r="T1621" t="s">
        <v>4680</v>
      </c>
    </row>
    <row r="1622" spans="1:20" x14ac:dyDescent="0.35">
      <c r="A1622" t="s">
        <v>3241</v>
      </c>
      <c r="B1622">
        <v>15.99</v>
      </c>
      <c r="C1622">
        <v>4.57</v>
      </c>
      <c r="D1622" t="s">
        <v>4682</v>
      </c>
      <c r="E1622" t="s">
        <v>4680</v>
      </c>
      <c r="F1622" t="s">
        <v>4683</v>
      </c>
      <c r="G1622">
        <v>1</v>
      </c>
      <c r="H1622" t="s">
        <v>4680</v>
      </c>
      <c r="K1622" t="s">
        <v>3241</v>
      </c>
      <c r="L1622">
        <v>15.99</v>
      </c>
      <c r="M1622" t="str">
        <f t="shared" si="50"/>
        <v>Underweight</v>
      </c>
      <c r="N1622">
        <v>4.57</v>
      </c>
      <c r="O1622" t="str">
        <f t="shared" si="51"/>
        <v>NORMAL</v>
      </c>
      <c r="P1622" t="s">
        <v>4682</v>
      </c>
      <c r="Q1622" t="s">
        <v>4680</v>
      </c>
      <c r="R1622" t="s">
        <v>4683</v>
      </c>
      <c r="S1622">
        <v>1</v>
      </c>
      <c r="T1622" t="s">
        <v>4680</v>
      </c>
    </row>
    <row r="1623" spans="1:20" x14ac:dyDescent="0.35">
      <c r="A1623" t="s">
        <v>3243</v>
      </c>
      <c r="B1623">
        <v>33.155000000000001</v>
      </c>
      <c r="C1623">
        <v>4.32</v>
      </c>
      <c r="D1623" t="s">
        <v>4680</v>
      </c>
      <c r="E1623" t="s">
        <v>4680</v>
      </c>
      <c r="F1623" t="s">
        <v>4680</v>
      </c>
      <c r="G1623" t="s">
        <v>4681</v>
      </c>
      <c r="H1623" t="s">
        <v>4680</v>
      </c>
      <c r="K1623" t="s">
        <v>3243</v>
      </c>
      <c r="L1623">
        <v>33.155000000000001</v>
      </c>
      <c r="M1623" t="str">
        <f t="shared" si="50"/>
        <v>OVERWEIGHT</v>
      </c>
      <c r="N1623">
        <v>4.32</v>
      </c>
      <c r="O1623" t="str">
        <f t="shared" si="51"/>
        <v>NORMAL</v>
      </c>
      <c r="P1623" t="s">
        <v>4680</v>
      </c>
      <c r="Q1623" t="s">
        <v>4680</v>
      </c>
      <c r="R1623" t="s">
        <v>4680</v>
      </c>
      <c r="S1623" t="s">
        <v>4681</v>
      </c>
      <c r="T1623" t="s">
        <v>4680</v>
      </c>
    </row>
    <row r="1624" spans="1:20" x14ac:dyDescent="0.35">
      <c r="A1624" t="s">
        <v>3245</v>
      </c>
      <c r="B1624">
        <v>26.22</v>
      </c>
      <c r="C1624">
        <v>5.57</v>
      </c>
      <c r="D1624" t="s">
        <v>4682</v>
      </c>
      <c r="E1624" t="s">
        <v>4680</v>
      </c>
      <c r="F1624" t="s">
        <v>4683</v>
      </c>
      <c r="G1624">
        <v>1</v>
      </c>
      <c r="H1624" t="s">
        <v>4680</v>
      </c>
      <c r="K1624" t="s">
        <v>3245</v>
      </c>
      <c r="L1624">
        <v>26.22</v>
      </c>
      <c r="M1624" t="str">
        <f t="shared" si="50"/>
        <v>OBESITY</v>
      </c>
      <c r="N1624">
        <v>5.57</v>
      </c>
      <c r="O1624" t="str">
        <f t="shared" si="51"/>
        <v>NORMAL</v>
      </c>
      <c r="P1624" t="s">
        <v>4682</v>
      </c>
      <c r="Q1624" t="s">
        <v>4680</v>
      </c>
      <c r="R1624" t="s">
        <v>4683</v>
      </c>
      <c r="S1624">
        <v>1</v>
      </c>
      <c r="T1624" t="s">
        <v>4680</v>
      </c>
    </row>
    <row r="1625" spans="1:20" x14ac:dyDescent="0.35">
      <c r="A1625" t="s">
        <v>3247</v>
      </c>
      <c r="B1625">
        <v>21.85</v>
      </c>
      <c r="C1625">
        <v>5.26</v>
      </c>
      <c r="D1625" t="s">
        <v>4682</v>
      </c>
      <c r="E1625" t="s">
        <v>4680</v>
      </c>
      <c r="F1625" t="s">
        <v>4683</v>
      </c>
      <c r="G1625">
        <v>1</v>
      </c>
      <c r="H1625" t="s">
        <v>4680</v>
      </c>
      <c r="K1625" t="s">
        <v>3247</v>
      </c>
      <c r="L1625">
        <v>21.85</v>
      </c>
      <c r="M1625" t="str">
        <f t="shared" si="50"/>
        <v>Normal</v>
      </c>
      <c r="N1625">
        <v>5.26</v>
      </c>
      <c r="O1625" t="str">
        <f t="shared" si="51"/>
        <v>NORMAL</v>
      </c>
      <c r="P1625" t="s">
        <v>4682</v>
      </c>
      <c r="Q1625" t="s">
        <v>4680</v>
      </c>
      <c r="R1625" t="s">
        <v>4683</v>
      </c>
      <c r="S1625">
        <v>1</v>
      </c>
      <c r="T1625" t="s">
        <v>4680</v>
      </c>
    </row>
    <row r="1626" spans="1:20" x14ac:dyDescent="0.35">
      <c r="A1626" t="s">
        <v>3249</v>
      </c>
      <c r="B1626">
        <v>30.495000000000001</v>
      </c>
      <c r="C1626">
        <v>6.25</v>
      </c>
      <c r="D1626" t="s">
        <v>4680</v>
      </c>
      <c r="E1626" t="s">
        <v>4680</v>
      </c>
      <c r="F1626" t="s">
        <v>4680</v>
      </c>
      <c r="G1626" t="s">
        <v>4681</v>
      </c>
      <c r="H1626" t="s">
        <v>4680</v>
      </c>
      <c r="K1626" t="s">
        <v>3249</v>
      </c>
      <c r="L1626">
        <v>30.495000000000001</v>
      </c>
      <c r="M1626" t="str">
        <f t="shared" si="50"/>
        <v>OVERWEIGHT</v>
      </c>
      <c r="N1626">
        <v>6.25</v>
      </c>
      <c r="O1626" t="str">
        <f t="shared" si="51"/>
        <v>PREDIABETES</v>
      </c>
      <c r="P1626" t="s">
        <v>4680</v>
      </c>
      <c r="Q1626" t="s">
        <v>4680</v>
      </c>
      <c r="R1626" t="s">
        <v>4680</v>
      </c>
      <c r="S1626" t="s">
        <v>4681</v>
      </c>
      <c r="T1626" t="s">
        <v>4680</v>
      </c>
    </row>
    <row r="1627" spans="1:20" x14ac:dyDescent="0.35">
      <c r="A1627" t="s">
        <v>3251</v>
      </c>
      <c r="B1627">
        <v>34.104999999999997</v>
      </c>
      <c r="C1627">
        <v>5.67</v>
      </c>
      <c r="D1627" t="s">
        <v>4682</v>
      </c>
      <c r="E1627" t="s">
        <v>4680</v>
      </c>
      <c r="F1627" t="s">
        <v>4680</v>
      </c>
      <c r="G1627" t="s">
        <v>4681</v>
      </c>
      <c r="H1627" t="s">
        <v>4680</v>
      </c>
      <c r="K1627" t="s">
        <v>3251</v>
      </c>
      <c r="L1627">
        <v>34.104999999999997</v>
      </c>
      <c r="M1627" t="str">
        <f t="shared" si="50"/>
        <v>OVERWEIGHT</v>
      </c>
      <c r="N1627">
        <v>5.67</v>
      </c>
      <c r="O1627" t="str">
        <f t="shared" si="51"/>
        <v>NORMAL</v>
      </c>
      <c r="P1627" t="s">
        <v>4682</v>
      </c>
      <c r="Q1627" t="s">
        <v>4680</v>
      </c>
      <c r="R1627" t="s">
        <v>4680</v>
      </c>
      <c r="S1627" t="s">
        <v>4681</v>
      </c>
      <c r="T1627" t="s">
        <v>4680</v>
      </c>
    </row>
    <row r="1628" spans="1:20" x14ac:dyDescent="0.35">
      <c r="A1628" t="s">
        <v>3253</v>
      </c>
      <c r="B1628">
        <v>32.770000000000003</v>
      </c>
      <c r="C1628">
        <v>4.42</v>
      </c>
      <c r="D1628" t="s">
        <v>4682</v>
      </c>
      <c r="E1628" t="s">
        <v>4680</v>
      </c>
      <c r="F1628" t="s">
        <v>4680</v>
      </c>
      <c r="G1628">
        <v>1</v>
      </c>
      <c r="H1628" t="s">
        <v>4680</v>
      </c>
      <c r="K1628" t="s">
        <v>3253</v>
      </c>
      <c r="L1628">
        <v>32.770000000000003</v>
      </c>
      <c r="M1628" t="str">
        <f t="shared" si="50"/>
        <v>OVERWEIGHT</v>
      </c>
      <c r="N1628">
        <v>4.42</v>
      </c>
      <c r="O1628" t="str">
        <f t="shared" si="51"/>
        <v>NORMAL</v>
      </c>
      <c r="P1628" t="s">
        <v>4682</v>
      </c>
      <c r="Q1628" t="s">
        <v>4680</v>
      </c>
      <c r="R1628" t="s">
        <v>4680</v>
      </c>
      <c r="S1628">
        <v>1</v>
      </c>
      <c r="T1628" t="s">
        <v>4680</v>
      </c>
    </row>
    <row r="1629" spans="1:20" x14ac:dyDescent="0.35">
      <c r="A1629" t="s">
        <v>3255</v>
      </c>
      <c r="B1629">
        <v>16.850000000000001</v>
      </c>
      <c r="C1629">
        <v>11.75</v>
      </c>
      <c r="D1629" t="s">
        <v>4682</v>
      </c>
      <c r="E1629" t="s">
        <v>4680</v>
      </c>
      <c r="F1629" t="s">
        <v>4680</v>
      </c>
      <c r="G1629">
        <v>2</v>
      </c>
      <c r="H1629" t="s">
        <v>4680</v>
      </c>
      <c r="K1629" t="s">
        <v>3255</v>
      </c>
      <c r="L1629">
        <v>16.850000000000001</v>
      </c>
      <c r="M1629" t="str">
        <f t="shared" si="50"/>
        <v>Underweight</v>
      </c>
      <c r="N1629">
        <v>11.75</v>
      </c>
      <c r="O1629" t="str">
        <f t="shared" si="51"/>
        <v>DIABETES</v>
      </c>
      <c r="P1629" t="s">
        <v>4682</v>
      </c>
      <c r="Q1629" t="s">
        <v>4680</v>
      </c>
      <c r="R1629" t="s">
        <v>4680</v>
      </c>
      <c r="S1629">
        <v>2</v>
      </c>
      <c r="T1629" t="s">
        <v>4680</v>
      </c>
    </row>
    <row r="1630" spans="1:20" x14ac:dyDescent="0.35">
      <c r="A1630" t="s">
        <v>3257</v>
      </c>
      <c r="B1630">
        <v>34.700000000000003</v>
      </c>
      <c r="C1630">
        <v>6.06</v>
      </c>
      <c r="D1630" t="s">
        <v>4680</v>
      </c>
      <c r="E1630" t="s">
        <v>4680</v>
      </c>
      <c r="F1630" t="s">
        <v>4680</v>
      </c>
      <c r="G1630">
        <v>1</v>
      </c>
      <c r="H1630" t="s">
        <v>4680</v>
      </c>
      <c r="K1630" t="s">
        <v>3257</v>
      </c>
      <c r="L1630">
        <v>34.700000000000003</v>
      </c>
      <c r="M1630" t="str">
        <f t="shared" si="50"/>
        <v>OVERWEIGHT</v>
      </c>
      <c r="N1630">
        <v>6.06</v>
      </c>
      <c r="O1630" t="str">
        <f t="shared" si="51"/>
        <v>PREDIABETES</v>
      </c>
      <c r="P1630" t="s">
        <v>4680</v>
      </c>
      <c r="Q1630" t="s">
        <v>4680</v>
      </c>
      <c r="R1630" t="s">
        <v>4680</v>
      </c>
      <c r="S1630">
        <v>1</v>
      </c>
      <c r="T1630" t="s">
        <v>4680</v>
      </c>
    </row>
    <row r="1631" spans="1:20" x14ac:dyDescent="0.35">
      <c r="A1631" t="s">
        <v>3259</v>
      </c>
      <c r="B1631">
        <v>37.049999999999997</v>
      </c>
      <c r="C1631">
        <v>5.48</v>
      </c>
      <c r="D1631" t="s">
        <v>4680</v>
      </c>
      <c r="E1631" t="s">
        <v>4680</v>
      </c>
      <c r="F1631" t="s">
        <v>4680</v>
      </c>
      <c r="G1631">
        <v>1</v>
      </c>
      <c r="H1631" t="s">
        <v>4680</v>
      </c>
      <c r="K1631" t="s">
        <v>3259</v>
      </c>
      <c r="L1631">
        <v>37.049999999999997</v>
      </c>
      <c r="M1631" t="str">
        <f t="shared" si="50"/>
        <v>OVERWEIGHT</v>
      </c>
      <c r="N1631">
        <v>5.48</v>
      </c>
      <c r="O1631" t="str">
        <f t="shared" si="51"/>
        <v>NORMAL</v>
      </c>
      <c r="P1631" t="s">
        <v>4680</v>
      </c>
      <c r="Q1631" t="s">
        <v>4680</v>
      </c>
      <c r="R1631" t="s">
        <v>4680</v>
      </c>
      <c r="S1631">
        <v>1</v>
      </c>
      <c r="T1631" t="s">
        <v>4680</v>
      </c>
    </row>
    <row r="1632" spans="1:20" x14ac:dyDescent="0.35">
      <c r="A1632" t="s">
        <v>3261</v>
      </c>
      <c r="B1632">
        <v>18.78</v>
      </c>
      <c r="C1632">
        <v>4.45</v>
      </c>
      <c r="D1632" t="s">
        <v>4680</v>
      </c>
      <c r="E1632" t="s">
        <v>4680</v>
      </c>
      <c r="F1632" t="s">
        <v>4683</v>
      </c>
      <c r="G1632">
        <v>1</v>
      </c>
      <c r="H1632" t="s">
        <v>4680</v>
      </c>
      <c r="K1632" t="s">
        <v>3261</v>
      </c>
      <c r="L1632">
        <v>18.78</v>
      </c>
      <c r="M1632" t="str">
        <f t="shared" si="50"/>
        <v>Normal</v>
      </c>
      <c r="N1632">
        <v>4.45</v>
      </c>
      <c r="O1632" t="str">
        <f t="shared" si="51"/>
        <v>NORMAL</v>
      </c>
      <c r="P1632" t="s">
        <v>4680</v>
      </c>
      <c r="Q1632" t="s">
        <v>4680</v>
      </c>
      <c r="R1632" t="s">
        <v>4683</v>
      </c>
      <c r="S1632">
        <v>1</v>
      </c>
      <c r="T1632" t="s">
        <v>4680</v>
      </c>
    </row>
    <row r="1633" spans="1:20" x14ac:dyDescent="0.35">
      <c r="A1633" t="s">
        <v>3263</v>
      </c>
      <c r="B1633">
        <v>28.024999999999999</v>
      </c>
      <c r="C1633">
        <v>5</v>
      </c>
      <c r="D1633" t="s">
        <v>4680</v>
      </c>
      <c r="E1633" t="s">
        <v>4680</v>
      </c>
      <c r="F1633" t="s">
        <v>4680</v>
      </c>
      <c r="G1633">
        <v>1</v>
      </c>
      <c r="H1633" t="s">
        <v>4680</v>
      </c>
      <c r="K1633" t="s">
        <v>3263</v>
      </c>
      <c r="L1633">
        <v>28.024999999999999</v>
      </c>
      <c r="M1633" t="str">
        <f t="shared" si="50"/>
        <v>OBESITY</v>
      </c>
      <c r="N1633">
        <v>5</v>
      </c>
      <c r="O1633" t="str">
        <f t="shared" si="51"/>
        <v>NORMAL</v>
      </c>
      <c r="P1633" t="s">
        <v>4680</v>
      </c>
      <c r="Q1633" t="s">
        <v>4680</v>
      </c>
      <c r="R1633" t="s">
        <v>4680</v>
      </c>
      <c r="S1633">
        <v>1</v>
      </c>
      <c r="T1633" t="s">
        <v>4680</v>
      </c>
    </row>
    <row r="1634" spans="1:20" x14ac:dyDescent="0.35">
      <c r="A1634" t="s">
        <v>3265</v>
      </c>
      <c r="B1634">
        <v>35.090000000000003</v>
      </c>
      <c r="C1634">
        <v>5.84</v>
      </c>
      <c r="D1634" t="s">
        <v>4680</v>
      </c>
      <c r="E1634" t="s">
        <v>4680</v>
      </c>
      <c r="F1634" t="s">
        <v>4680</v>
      </c>
      <c r="G1634" t="s">
        <v>4681</v>
      </c>
      <c r="H1634" t="s">
        <v>4680</v>
      </c>
      <c r="K1634" t="s">
        <v>3265</v>
      </c>
      <c r="L1634">
        <v>35.090000000000003</v>
      </c>
      <c r="M1634" t="str">
        <f t="shared" si="50"/>
        <v>OVERWEIGHT</v>
      </c>
      <c r="N1634">
        <v>5.84</v>
      </c>
      <c r="O1634" t="str">
        <f t="shared" si="51"/>
        <v>PREDIABETES</v>
      </c>
      <c r="P1634" t="s">
        <v>4680</v>
      </c>
      <c r="Q1634" t="s">
        <v>4680</v>
      </c>
      <c r="R1634" t="s">
        <v>4680</v>
      </c>
      <c r="S1634" t="s">
        <v>4681</v>
      </c>
      <c r="T1634" t="s">
        <v>4680</v>
      </c>
    </row>
    <row r="1635" spans="1:20" x14ac:dyDescent="0.35">
      <c r="A1635" t="s">
        <v>3267</v>
      </c>
      <c r="B1635">
        <v>34.42</v>
      </c>
      <c r="C1635">
        <v>5.21</v>
      </c>
      <c r="D1635" t="s">
        <v>4682</v>
      </c>
      <c r="E1635" t="s">
        <v>4680</v>
      </c>
      <c r="F1635" t="s">
        <v>4680</v>
      </c>
      <c r="G1635" t="s">
        <v>4681</v>
      </c>
      <c r="H1635" t="s">
        <v>4680</v>
      </c>
      <c r="K1635" t="s">
        <v>3267</v>
      </c>
      <c r="L1635">
        <v>34.42</v>
      </c>
      <c r="M1635" t="str">
        <f t="shared" si="50"/>
        <v>OVERWEIGHT</v>
      </c>
      <c r="N1635">
        <v>5.21</v>
      </c>
      <c r="O1635" t="str">
        <f t="shared" si="51"/>
        <v>NORMAL</v>
      </c>
      <c r="P1635" t="s">
        <v>4682</v>
      </c>
      <c r="Q1635" t="s">
        <v>4680</v>
      </c>
      <c r="R1635" t="s">
        <v>4680</v>
      </c>
      <c r="S1635" t="s">
        <v>4681</v>
      </c>
      <c r="T1635" t="s">
        <v>4680</v>
      </c>
    </row>
    <row r="1636" spans="1:20" x14ac:dyDescent="0.35">
      <c r="A1636" t="s">
        <v>3269</v>
      </c>
      <c r="B1636">
        <v>29.4</v>
      </c>
      <c r="C1636">
        <v>4.26</v>
      </c>
      <c r="D1636" t="s">
        <v>4680</v>
      </c>
      <c r="E1636" t="s">
        <v>4680</v>
      </c>
      <c r="F1636" t="s">
        <v>4680</v>
      </c>
      <c r="G1636" t="s">
        <v>4681</v>
      </c>
      <c r="H1636" t="s">
        <v>4680</v>
      </c>
      <c r="K1636" t="s">
        <v>3269</v>
      </c>
      <c r="L1636">
        <v>29.4</v>
      </c>
      <c r="M1636" t="str">
        <f t="shared" si="50"/>
        <v>OBESITY</v>
      </c>
      <c r="N1636">
        <v>4.26</v>
      </c>
      <c r="O1636" t="str">
        <f t="shared" si="51"/>
        <v>NORMAL</v>
      </c>
      <c r="P1636" t="s">
        <v>4680</v>
      </c>
      <c r="Q1636" t="s">
        <v>4680</v>
      </c>
      <c r="R1636" t="s">
        <v>4680</v>
      </c>
      <c r="S1636" t="s">
        <v>4681</v>
      </c>
      <c r="T1636" t="s">
        <v>4680</v>
      </c>
    </row>
    <row r="1637" spans="1:20" x14ac:dyDescent="0.35">
      <c r="A1637" t="s">
        <v>3271</v>
      </c>
      <c r="B1637">
        <v>21.31</v>
      </c>
      <c r="C1637">
        <v>4.17</v>
      </c>
      <c r="D1637" t="s">
        <v>4680</v>
      </c>
      <c r="E1637" t="s">
        <v>4680</v>
      </c>
      <c r="F1637" t="s">
        <v>4680</v>
      </c>
      <c r="G1637" t="s">
        <v>4681</v>
      </c>
      <c r="H1637" t="s">
        <v>4680</v>
      </c>
      <c r="K1637" t="s">
        <v>3271</v>
      </c>
      <c r="L1637">
        <v>21.31</v>
      </c>
      <c r="M1637" t="str">
        <f t="shared" si="50"/>
        <v>Normal</v>
      </c>
      <c r="N1637">
        <v>4.17</v>
      </c>
      <c r="O1637" t="str">
        <f t="shared" si="51"/>
        <v>NORMAL</v>
      </c>
      <c r="P1637" t="s">
        <v>4680</v>
      </c>
      <c r="Q1637" t="s">
        <v>4680</v>
      </c>
      <c r="R1637" t="s">
        <v>4680</v>
      </c>
      <c r="S1637" t="s">
        <v>4681</v>
      </c>
      <c r="T1637" t="s">
        <v>4680</v>
      </c>
    </row>
    <row r="1638" spans="1:20" x14ac:dyDescent="0.35">
      <c r="A1638" t="s">
        <v>3273</v>
      </c>
      <c r="B1638">
        <v>19.559999999999999</v>
      </c>
      <c r="C1638">
        <v>11.96</v>
      </c>
      <c r="D1638" t="s">
        <v>4680</v>
      </c>
      <c r="E1638" t="s">
        <v>4680</v>
      </c>
      <c r="F1638" t="s">
        <v>4680</v>
      </c>
      <c r="G1638" t="s">
        <v>4681</v>
      </c>
      <c r="H1638" t="s">
        <v>4680</v>
      </c>
      <c r="K1638" t="s">
        <v>3273</v>
      </c>
      <c r="L1638">
        <v>19.559999999999999</v>
      </c>
      <c r="M1638" t="str">
        <f t="shared" si="50"/>
        <v>Normal</v>
      </c>
      <c r="N1638">
        <v>11.96</v>
      </c>
      <c r="O1638" t="str">
        <f t="shared" si="51"/>
        <v>DIABETES</v>
      </c>
      <c r="P1638" t="s">
        <v>4680</v>
      </c>
      <c r="Q1638" t="s">
        <v>4680</v>
      </c>
      <c r="R1638" t="s">
        <v>4680</v>
      </c>
      <c r="S1638" t="s">
        <v>4681</v>
      </c>
      <c r="T1638" t="s">
        <v>4680</v>
      </c>
    </row>
    <row r="1639" spans="1:20" x14ac:dyDescent="0.35">
      <c r="A1639" t="s">
        <v>3275</v>
      </c>
      <c r="B1639">
        <v>37.335000000000001</v>
      </c>
      <c r="C1639">
        <v>6.26</v>
      </c>
      <c r="D1639" t="s">
        <v>4682</v>
      </c>
      <c r="E1639" t="s">
        <v>4680</v>
      </c>
      <c r="F1639" t="s">
        <v>4680</v>
      </c>
      <c r="G1639">
        <v>1</v>
      </c>
      <c r="H1639" t="s">
        <v>4680</v>
      </c>
      <c r="K1639" t="s">
        <v>3275</v>
      </c>
      <c r="L1639">
        <v>37.335000000000001</v>
      </c>
      <c r="M1639" t="str">
        <f t="shared" si="50"/>
        <v>OVERWEIGHT</v>
      </c>
      <c r="N1639">
        <v>6.26</v>
      </c>
      <c r="O1639" t="str">
        <f t="shared" si="51"/>
        <v>PREDIABETES</v>
      </c>
      <c r="P1639" t="s">
        <v>4682</v>
      </c>
      <c r="Q1639" t="s">
        <v>4680</v>
      </c>
      <c r="R1639" t="s">
        <v>4680</v>
      </c>
      <c r="S1639">
        <v>1</v>
      </c>
      <c r="T1639" t="s">
        <v>4680</v>
      </c>
    </row>
    <row r="1640" spans="1:20" x14ac:dyDescent="0.35">
      <c r="A1640" t="s">
        <v>3277</v>
      </c>
      <c r="B1640">
        <v>19.53</v>
      </c>
      <c r="C1640">
        <v>11.68</v>
      </c>
      <c r="D1640" t="s">
        <v>4680</v>
      </c>
      <c r="E1640" t="s">
        <v>4680</v>
      </c>
      <c r="F1640" t="s">
        <v>4680</v>
      </c>
      <c r="G1640" t="s">
        <v>4681</v>
      </c>
      <c r="H1640" t="s">
        <v>4680</v>
      </c>
      <c r="K1640" t="s">
        <v>3277</v>
      </c>
      <c r="L1640">
        <v>19.53</v>
      </c>
      <c r="M1640" t="str">
        <f t="shared" si="50"/>
        <v>Normal</v>
      </c>
      <c r="N1640">
        <v>11.68</v>
      </c>
      <c r="O1640" t="str">
        <f t="shared" si="51"/>
        <v>DIABETES</v>
      </c>
      <c r="P1640" t="s">
        <v>4680</v>
      </c>
      <c r="Q1640" t="s">
        <v>4680</v>
      </c>
      <c r="R1640" t="s">
        <v>4680</v>
      </c>
      <c r="S1640" t="s">
        <v>4681</v>
      </c>
      <c r="T1640" t="s">
        <v>4680</v>
      </c>
    </row>
    <row r="1641" spans="1:20" x14ac:dyDescent="0.35">
      <c r="A1641" t="s">
        <v>3279</v>
      </c>
      <c r="B1641">
        <v>34.1</v>
      </c>
      <c r="C1641">
        <v>5.16</v>
      </c>
      <c r="D1641" t="s">
        <v>4680</v>
      </c>
      <c r="E1641" t="s">
        <v>4680</v>
      </c>
      <c r="F1641" t="s">
        <v>4680</v>
      </c>
      <c r="G1641" t="s">
        <v>4681</v>
      </c>
      <c r="H1641" t="s">
        <v>4680</v>
      </c>
      <c r="K1641" t="s">
        <v>3279</v>
      </c>
      <c r="L1641">
        <v>34.1</v>
      </c>
      <c r="M1641" t="str">
        <f t="shared" si="50"/>
        <v>OVERWEIGHT</v>
      </c>
      <c r="N1641">
        <v>5.16</v>
      </c>
      <c r="O1641" t="str">
        <f t="shared" si="51"/>
        <v>NORMAL</v>
      </c>
      <c r="P1641" t="s">
        <v>4680</v>
      </c>
      <c r="Q1641" t="s">
        <v>4680</v>
      </c>
      <c r="R1641" t="s">
        <v>4680</v>
      </c>
      <c r="S1641" t="s">
        <v>4681</v>
      </c>
      <c r="T1641" t="s">
        <v>4680</v>
      </c>
    </row>
    <row r="1642" spans="1:20" x14ac:dyDescent="0.35">
      <c r="A1642" t="s">
        <v>3281</v>
      </c>
      <c r="B1642">
        <v>16.5</v>
      </c>
      <c r="C1642">
        <v>6.9</v>
      </c>
      <c r="D1642" t="s">
        <v>4682</v>
      </c>
      <c r="E1642" t="s">
        <v>4680</v>
      </c>
      <c r="F1642" t="s">
        <v>4680</v>
      </c>
      <c r="G1642">
        <v>2</v>
      </c>
      <c r="H1642" t="s">
        <v>4680</v>
      </c>
      <c r="K1642" t="s">
        <v>3281</v>
      </c>
      <c r="L1642">
        <v>16.5</v>
      </c>
      <c r="M1642" t="str">
        <f t="shared" si="50"/>
        <v>Underweight</v>
      </c>
      <c r="N1642">
        <v>6.9</v>
      </c>
      <c r="O1642" t="str">
        <f t="shared" si="51"/>
        <v>DIABETES</v>
      </c>
      <c r="P1642" t="s">
        <v>4682</v>
      </c>
      <c r="Q1642" t="s">
        <v>4680</v>
      </c>
      <c r="R1642" t="s">
        <v>4680</v>
      </c>
      <c r="S1642">
        <v>2</v>
      </c>
      <c r="T1642" t="s">
        <v>4680</v>
      </c>
    </row>
    <row r="1643" spans="1:20" x14ac:dyDescent="0.35">
      <c r="A1643" t="s">
        <v>3283</v>
      </c>
      <c r="B1643">
        <v>30.69</v>
      </c>
      <c r="C1643">
        <v>4.83</v>
      </c>
      <c r="D1643" t="s">
        <v>4680</v>
      </c>
      <c r="E1643" t="s">
        <v>4680</v>
      </c>
      <c r="F1643" t="s">
        <v>4680</v>
      </c>
      <c r="G1643">
        <v>1</v>
      </c>
      <c r="H1643" t="s">
        <v>4680</v>
      </c>
      <c r="K1643" t="s">
        <v>3283</v>
      </c>
      <c r="L1643">
        <v>30.69</v>
      </c>
      <c r="M1643" t="str">
        <f t="shared" si="50"/>
        <v>OVERWEIGHT</v>
      </c>
      <c r="N1643">
        <v>4.83</v>
      </c>
      <c r="O1643" t="str">
        <f t="shared" si="51"/>
        <v>NORMAL</v>
      </c>
      <c r="P1643" t="s">
        <v>4680</v>
      </c>
      <c r="Q1643" t="s">
        <v>4680</v>
      </c>
      <c r="R1643" t="s">
        <v>4680</v>
      </c>
      <c r="S1643">
        <v>1</v>
      </c>
      <c r="T1643" t="s">
        <v>4680</v>
      </c>
    </row>
    <row r="1644" spans="1:20" x14ac:dyDescent="0.35">
      <c r="A1644" t="s">
        <v>3285</v>
      </c>
      <c r="B1644">
        <v>28.93</v>
      </c>
      <c r="C1644">
        <v>4.87</v>
      </c>
      <c r="D1644" t="s">
        <v>4680</v>
      </c>
      <c r="E1644" t="s">
        <v>4680</v>
      </c>
      <c r="F1644" t="s">
        <v>4680</v>
      </c>
      <c r="G1644">
        <v>1</v>
      </c>
      <c r="H1644" t="s">
        <v>4680</v>
      </c>
      <c r="K1644" t="s">
        <v>3285</v>
      </c>
      <c r="L1644">
        <v>28.93</v>
      </c>
      <c r="M1644" t="str">
        <f t="shared" si="50"/>
        <v>OBESITY</v>
      </c>
      <c r="N1644">
        <v>4.87</v>
      </c>
      <c r="O1644" t="str">
        <f t="shared" si="51"/>
        <v>NORMAL</v>
      </c>
      <c r="P1644" t="s">
        <v>4680</v>
      </c>
      <c r="Q1644" t="s">
        <v>4680</v>
      </c>
      <c r="R1644" t="s">
        <v>4680</v>
      </c>
      <c r="S1644">
        <v>1</v>
      </c>
      <c r="T1644" t="s">
        <v>4680</v>
      </c>
    </row>
    <row r="1645" spans="1:20" x14ac:dyDescent="0.35">
      <c r="A1645" t="s">
        <v>3287</v>
      </c>
      <c r="B1645">
        <v>38.9</v>
      </c>
      <c r="C1645">
        <v>4.28</v>
      </c>
      <c r="D1645" t="s">
        <v>4680</v>
      </c>
      <c r="E1645" t="s">
        <v>4680</v>
      </c>
      <c r="F1645" t="s">
        <v>4680</v>
      </c>
      <c r="G1645" t="s">
        <v>4681</v>
      </c>
      <c r="H1645" t="s">
        <v>4680</v>
      </c>
      <c r="K1645" t="s">
        <v>3287</v>
      </c>
      <c r="L1645">
        <v>38.9</v>
      </c>
      <c r="M1645" t="str">
        <f t="shared" si="50"/>
        <v>OVERWEIGHT</v>
      </c>
      <c r="N1645">
        <v>4.28</v>
      </c>
      <c r="O1645" t="str">
        <f t="shared" si="51"/>
        <v>NORMAL</v>
      </c>
      <c r="P1645" t="s">
        <v>4680</v>
      </c>
      <c r="Q1645" t="s">
        <v>4680</v>
      </c>
      <c r="R1645" t="s">
        <v>4680</v>
      </c>
      <c r="S1645" t="s">
        <v>4681</v>
      </c>
      <c r="T1645" t="s">
        <v>4680</v>
      </c>
    </row>
    <row r="1646" spans="1:20" x14ac:dyDescent="0.35">
      <c r="A1646" t="s">
        <v>3289</v>
      </c>
      <c r="B1646">
        <v>26.9</v>
      </c>
      <c r="C1646">
        <v>4.07</v>
      </c>
      <c r="D1646" t="s">
        <v>4680</v>
      </c>
      <c r="E1646" t="s">
        <v>4680</v>
      </c>
      <c r="F1646" t="s">
        <v>4680</v>
      </c>
      <c r="G1646" t="s">
        <v>4681</v>
      </c>
      <c r="H1646" t="s">
        <v>4680</v>
      </c>
      <c r="K1646" t="s">
        <v>3289</v>
      </c>
      <c r="L1646">
        <v>26.9</v>
      </c>
      <c r="M1646" t="str">
        <f t="shared" si="50"/>
        <v>OBESITY</v>
      </c>
      <c r="N1646">
        <v>4.07</v>
      </c>
      <c r="O1646" t="str">
        <f t="shared" si="51"/>
        <v>NORMAL</v>
      </c>
      <c r="P1646" t="s">
        <v>4680</v>
      </c>
      <c r="Q1646" t="s">
        <v>4680</v>
      </c>
      <c r="R1646" t="s">
        <v>4680</v>
      </c>
      <c r="S1646" t="s">
        <v>4681</v>
      </c>
      <c r="T1646" t="s">
        <v>4680</v>
      </c>
    </row>
    <row r="1647" spans="1:20" x14ac:dyDescent="0.35">
      <c r="A1647" t="s">
        <v>3291</v>
      </c>
      <c r="B1647">
        <v>24.86</v>
      </c>
      <c r="C1647">
        <v>6.23</v>
      </c>
      <c r="D1647" t="s">
        <v>4680</v>
      </c>
      <c r="E1647" t="s">
        <v>4680</v>
      </c>
      <c r="F1647" t="s">
        <v>4680</v>
      </c>
      <c r="G1647" t="s">
        <v>4681</v>
      </c>
      <c r="H1647" t="s">
        <v>4680</v>
      </c>
      <c r="K1647" t="s">
        <v>3291</v>
      </c>
      <c r="L1647">
        <v>24.86</v>
      </c>
      <c r="M1647" t="str">
        <f t="shared" si="50"/>
        <v>Normal</v>
      </c>
      <c r="N1647">
        <v>6.23</v>
      </c>
      <c r="O1647" t="str">
        <f t="shared" si="51"/>
        <v>PREDIABETES</v>
      </c>
      <c r="P1647" t="s">
        <v>4680</v>
      </c>
      <c r="Q1647" t="s">
        <v>4680</v>
      </c>
      <c r="R1647" t="s">
        <v>4680</v>
      </c>
      <c r="S1647" t="s">
        <v>4681</v>
      </c>
      <c r="T1647" t="s">
        <v>4680</v>
      </c>
    </row>
    <row r="1648" spans="1:20" x14ac:dyDescent="0.35">
      <c r="A1648" t="s">
        <v>3293</v>
      </c>
      <c r="B1648">
        <v>39.14</v>
      </c>
      <c r="C1648">
        <v>6.24</v>
      </c>
      <c r="D1648" t="s">
        <v>4680</v>
      </c>
      <c r="E1648" t="s">
        <v>4682</v>
      </c>
      <c r="F1648" t="s">
        <v>4680</v>
      </c>
      <c r="G1648">
        <v>1</v>
      </c>
      <c r="H1648" t="s">
        <v>4680</v>
      </c>
      <c r="K1648" t="s">
        <v>3293</v>
      </c>
      <c r="L1648">
        <v>39.14</v>
      </c>
      <c r="M1648" t="str">
        <f t="shared" si="50"/>
        <v>OVERWEIGHT</v>
      </c>
      <c r="N1648">
        <v>6.24</v>
      </c>
      <c r="O1648" t="str">
        <f t="shared" si="51"/>
        <v>PREDIABETES</v>
      </c>
      <c r="P1648" t="s">
        <v>4680</v>
      </c>
      <c r="Q1648" t="s">
        <v>4682</v>
      </c>
      <c r="R1648" t="s">
        <v>4680</v>
      </c>
      <c r="S1648">
        <v>1</v>
      </c>
      <c r="T1648" t="s">
        <v>4680</v>
      </c>
    </row>
    <row r="1649" spans="1:20" x14ac:dyDescent="0.35">
      <c r="A1649" t="s">
        <v>3295</v>
      </c>
      <c r="B1649">
        <v>39.799999999999997</v>
      </c>
      <c r="C1649">
        <v>6.17</v>
      </c>
      <c r="D1649" t="s">
        <v>4680</v>
      </c>
      <c r="E1649" t="s">
        <v>4680</v>
      </c>
      <c r="F1649" t="s">
        <v>4683</v>
      </c>
      <c r="G1649">
        <v>1</v>
      </c>
      <c r="H1649" t="s">
        <v>4680</v>
      </c>
      <c r="K1649" t="s">
        <v>3295</v>
      </c>
      <c r="L1649">
        <v>39.799999999999997</v>
      </c>
      <c r="M1649" t="str">
        <f t="shared" si="50"/>
        <v>OVERWEIGHT</v>
      </c>
      <c r="N1649">
        <v>6.17</v>
      </c>
      <c r="O1649" t="str">
        <f t="shared" si="51"/>
        <v>PREDIABETES</v>
      </c>
      <c r="P1649" t="s">
        <v>4680</v>
      </c>
      <c r="Q1649" t="s">
        <v>4680</v>
      </c>
      <c r="R1649" t="s">
        <v>4683</v>
      </c>
      <c r="S1649">
        <v>1</v>
      </c>
      <c r="T1649" t="s">
        <v>4680</v>
      </c>
    </row>
    <row r="1650" spans="1:20" x14ac:dyDescent="0.35">
      <c r="A1650" t="s">
        <v>3297</v>
      </c>
      <c r="B1650">
        <v>34.32</v>
      </c>
      <c r="C1650">
        <v>5.16</v>
      </c>
      <c r="D1650" t="s">
        <v>4680</v>
      </c>
      <c r="E1650" t="s">
        <v>4680</v>
      </c>
      <c r="F1650" t="s">
        <v>4680</v>
      </c>
      <c r="G1650">
        <v>1</v>
      </c>
      <c r="H1650" t="s">
        <v>4680</v>
      </c>
      <c r="K1650" t="s">
        <v>3297</v>
      </c>
      <c r="L1650">
        <v>34.32</v>
      </c>
      <c r="M1650" t="str">
        <f t="shared" si="50"/>
        <v>OVERWEIGHT</v>
      </c>
      <c r="N1650">
        <v>5.16</v>
      </c>
      <c r="O1650" t="str">
        <f t="shared" si="51"/>
        <v>NORMAL</v>
      </c>
      <c r="P1650" t="s">
        <v>4680</v>
      </c>
      <c r="Q1650" t="s">
        <v>4680</v>
      </c>
      <c r="R1650" t="s">
        <v>4680</v>
      </c>
      <c r="S1650">
        <v>1</v>
      </c>
      <c r="T1650" t="s">
        <v>4680</v>
      </c>
    </row>
    <row r="1651" spans="1:20" x14ac:dyDescent="0.35">
      <c r="A1651" t="s">
        <v>3299</v>
      </c>
      <c r="B1651">
        <v>32.51</v>
      </c>
      <c r="C1651">
        <v>4.3</v>
      </c>
      <c r="D1651" t="s">
        <v>4680</v>
      </c>
      <c r="E1651" t="s">
        <v>4680</v>
      </c>
      <c r="F1651" t="s">
        <v>4680</v>
      </c>
      <c r="G1651" t="s">
        <v>4681</v>
      </c>
      <c r="H1651" t="s">
        <v>4680</v>
      </c>
      <c r="K1651" t="s">
        <v>3299</v>
      </c>
      <c r="L1651">
        <v>32.51</v>
      </c>
      <c r="M1651" t="str">
        <f t="shared" si="50"/>
        <v>OVERWEIGHT</v>
      </c>
      <c r="N1651">
        <v>4.3</v>
      </c>
      <c r="O1651" t="str">
        <f t="shared" si="51"/>
        <v>NORMAL</v>
      </c>
      <c r="P1651" t="s">
        <v>4680</v>
      </c>
      <c r="Q1651" t="s">
        <v>4680</v>
      </c>
      <c r="R1651" t="s">
        <v>4680</v>
      </c>
      <c r="S1651" t="s">
        <v>4681</v>
      </c>
      <c r="T1651" t="s">
        <v>4680</v>
      </c>
    </row>
    <row r="1652" spans="1:20" x14ac:dyDescent="0.35">
      <c r="A1652" t="s">
        <v>3301</v>
      </c>
      <c r="B1652">
        <v>30.71</v>
      </c>
      <c r="C1652">
        <v>6.14</v>
      </c>
      <c r="D1652" t="s">
        <v>4680</v>
      </c>
      <c r="E1652" t="s">
        <v>4680</v>
      </c>
      <c r="F1652" t="s">
        <v>4683</v>
      </c>
      <c r="G1652">
        <v>1</v>
      </c>
      <c r="H1652" t="s">
        <v>4680</v>
      </c>
      <c r="K1652" t="s">
        <v>3301</v>
      </c>
      <c r="L1652">
        <v>30.71</v>
      </c>
      <c r="M1652" t="str">
        <f t="shared" si="50"/>
        <v>OVERWEIGHT</v>
      </c>
      <c r="N1652">
        <v>6.14</v>
      </c>
      <c r="O1652" t="str">
        <f t="shared" si="51"/>
        <v>PREDIABETES</v>
      </c>
      <c r="P1652" t="s">
        <v>4680</v>
      </c>
      <c r="Q1652" t="s">
        <v>4680</v>
      </c>
      <c r="R1652" t="s">
        <v>4683</v>
      </c>
      <c r="S1652">
        <v>1</v>
      </c>
      <c r="T1652" t="s">
        <v>4680</v>
      </c>
    </row>
    <row r="1653" spans="1:20" x14ac:dyDescent="0.35">
      <c r="A1653" t="s">
        <v>3303</v>
      </c>
      <c r="B1653">
        <v>28.9</v>
      </c>
      <c r="C1653">
        <v>5.36</v>
      </c>
      <c r="D1653" t="s">
        <v>4680</v>
      </c>
      <c r="E1653" t="s">
        <v>4680</v>
      </c>
      <c r="F1653" t="s">
        <v>4680</v>
      </c>
      <c r="G1653">
        <v>1</v>
      </c>
      <c r="H1653" t="s">
        <v>4680</v>
      </c>
      <c r="K1653" t="s">
        <v>3303</v>
      </c>
      <c r="L1653">
        <v>28.9</v>
      </c>
      <c r="M1653" t="str">
        <f t="shared" si="50"/>
        <v>OBESITY</v>
      </c>
      <c r="N1653">
        <v>5.36</v>
      </c>
      <c r="O1653" t="str">
        <f t="shared" si="51"/>
        <v>NORMAL</v>
      </c>
      <c r="P1653" t="s">
        <v>4680</v>
      </c>
      <c r="Q1653" t="s">
        <v>4680</v>
      </c>
      <c r="R1653" t="s">
        <v>4680</v>
      </c>
      <c r="S1653">
        <v>1</v>
      </c>
      <c r="T1653" t="s">
        <v>4680</v>
      </c>
    </row>
    <row r="1654" spans="1:20" x14ac:dyDescent="0.35">
      <c r="A1654" t="s">
        <v>3305</v>
      </c>
      <c r="B1654">
        <v>36.19</v>
      </c>
      <c r="C1654">
        <v>4.3</v>
      </c>
      <c r="D1654" t="s">
        <v>4680</v>
      </c>
      <c r="E1654" t="s">
        <v>4680</v>
      </c>
      <c r="F1654" t="s">
        <v>4680</v>
      </c>
      <c r="G1654" t="s">
        <v>4681</v>
      </c>
      <c r="H1654" t="s">
        <v>4680</v>
      </c>
      <c r="K1654" t="s">
        <v>3305</v>
      </c>
      <c r="L1654">
        <v>36.19</v>
      </c>
      <c r="M1654" t="str">
        <f t="shared" si="50"/>
        <v>OVERWEIGHT</v>
      </c>
      <c r="N1654">
        <v>4.3</v>
      </c>
      <c r="O1654" t="str">
        <f t="shared" si="51"/>
        <v>NORMAL</v>
      </c>
      <c r="P1654" t="s">
        <v>4680</v>
      </c>
      <c r="Q1654" t="s">
        <v>4680</v>
      </c>
      <c r="R1654" t="s">
        <v>4680</v>
      </c>
      <c r="S1654" t="s">
        <v>4681</v>
      </c>
      <c r="T1654" t="s">
        <v>4680</v>
      </c>
    </row>
    <row r="1655" spans="1:20" x14ac:dyDescent="0.35">
      <c r="A1655" t="s">
        <v>3307</v>
      </c>
      <c r="B1655">
        <v>29.6</v>
      </c>
      <c r="C1655">
        <v>4.09</v>
      </c>
      <c r="D1655" t="s">
        <v>4680</v>
      </c>
      <c r="E1655" t="s">
        <v>4680</v>
      </c>
      <c r="F1655" t="s">
        <v>4680</v>
      </c>
      <c r="G1655" t="s">
        <v>4681</v>
      </c>
      <c r="H1655" t="s">
        <v>4680</v>
      </c>
      <c r="K1655" t="s">
        <v>3307</v>
      </c>
      <c r="L1655">
        <v>29.6</v>
      </c>
      <c r="M1655" t="str">
        <f t="shared" si="50"/>
        <v>OBESITY</v>
      </c>
      <c r="N1655">
        <v>4.09</v>
      </c>
      <c r="O1655" t="str">
        <f t="shared" si="51"/>
        <v>NORMAL</v>
      </c>
      <c r="P1655" t="s">
        <v>4680</v>
      </c>
      <c r="Q1655" t="s">
        <v>4680</v>
      </c>
      <c r="R1655" t="s">
        <v>4680</v>
      </c>
      <c r="S1655" t="s">
        <v>4681</v>
      </c>
      <c r="T1655" t="s">
        <v>4680</v>
      </c>
    </row>
    <row r="1656" spans="1:20" x14ac:dyDescent="0.35">
      <c r="A1656" t="s">
        <v>3309</v>
      </c>
      <c r="B1656">
        <v>30.95</v>
      </c>
      <c r="C1656">
        <v>6.27</v>
      </c>
      <c r="D1656" t="s">
        <v>4680</v>
      </c>
      <c r="E1656" t="s">
        <v>4680</v>
      </c>
      <c r="F1656" t="s">
        <v>4683</v>
      </c>
      <c r="G1656">
        <v>1</v>
      </c>
      <c r="H1656" t="s">
        <v>4680</v>
      </c>
      <c r="K1656" t="s">
        <v>3309</v>
      </c>
      <c r="L1656">
        <v>30.95</v>
      </c>
      <c r="M1656" t="str">
        <f t="shared" si="50"/>
        <v>OVERWEIGHT</v>
      </c>
      <c r="N1656">
        <v>6.27</v>
      </c>
      <c r="O1656" t="str">
        <f t="shared" si="51"/>
        <v>PREDIABETES</v>
      </c>
      <c r="P1656" t="s">
        <v>4680</v>
      </c>
      <c r="Q1656" t="s">
        <v>4680</v>
      </c>
      <c r="R1656" t="s">
        <v>4683</v>
      </c>
      <c r="S1656">
        <v>1</v>
      </c>
      <c r="T1656" t="s">
        <v>4680</v>
      </c>
    </row>
    <row r="1657" spans="1:20" x14ac:dyDescent="0.35">
      <c r="A1657" t="s">
        <v>3311</v>
      </c>
      <c r="B1657">
        <v>19.95</v>
      </c>
      <c r="C1657">
        <v>5.39</v>
      </c>
      <c r="D1657" t="s">
        <v>4680</v>
      </c>
      <c r="E1657" t="s">
        <v>4680</v>
      </c>
      <c r="F1657" t="s">
        <v>4680</v>
      </c>
      <c r="G1657">
        <v>1</v>
      </c>
      <c r="H1657" t="s">
        <v>4680</v>
      </c>
      <c r="K1657" t="s">
        <v>3311</v>
      </c>
      <c r="L1657">
        <v>19.95</v>
      </c>
      <c r="M1657" t="str">
        <f t="shared" si="50"/>
        <v>Normal</v>
      </c>
      <c r="N1657">
        <v>5.39</v>
      </c>
      <c r="O1657" t="str">
        <f t="shared" si="51"/>
        <v>NORMAL</v>
      </c>
      <c r="P1657" t="s">
        <v>4680</v>
      </c>
      <c r="Q1657" t="s">
        <v>4680</v>
      </c>
      <c r="R1657" t="s">
        <v>4680</v>
      </c>
      <c r="S1657">
        <v>1</v>
      </c>
      <c r="T1657" t="s">
        <v>4680</v>
      </c>
    </row>
    <row r="1658" spans="1:20" x14ac:dyDescent="0.35">
      <c r="A1658" t="s">
        <v>3313</v>
      </c>
      <c r="B1658">
        <v>23.65</v>
      </c>
      <c r="C1658">
        <v>5.75</v>
      </c>
      <c r="D1658" t="s">
        <v>4682</v>
      </c>
      <c r="E1658" t="s">
        <v>4680</v>
      </c>
      <c r="F1658" t="s">
        <v>4680</v>
      </c>
      <c r="G1658" t="s">
        <v>4681</v>
      </c>
      <c r="H1658" t="s">
        <v>4680</v>
      </c>
      <c r="K1658" t="s">
        <v>3313</v>
      </c>
      <c r="L1658">
        <v>23.65</v>
      </c>
      <c r="M1658" t="str">
        <f t="shared" si="50"/>
        <v>Normal</v>
      </c>
      <c r="N1658">
        <v>5.75</v>
      </c>
      <c r="O1658" t="str">
        <f t="shared" si="51"/>
        <v>PREDIABETES</v>
      </c>
      <c r="P1658" t="s">
        <v>4682</v>
      </c>
      <c r="Q1658" t="s">
        <v>4680</v>
      </c>
      <c r="R1658" t="s">
        <v>4680</v>
      </c>
      <c r="S1658" t="s">
        <v>4681</v>
      </c>
      <c r="T1658" t="s">
        <v>4680</v>
      </c>
    </row>
    <row r="1659" spans="1:20" x14ac:dyDescent="0.35">
      <c r="A1659" t="s">
        <v>3315</v>
      </c>
      <c r="B1659">
        <v>43.34</v>
      </c>
      <c r="C1659">
        <v>4.91</v>
      </c>
      <c r="D1659" t="s">
        <v>4680</v>
      </c>
      <c r="E1659" t="s">
        <v>4680</v>
      </c>
      <c r="F1659" t="s">
        <v>4680</v>
      </c>
      <c r="G1659">
        <v>1</v>
      </c>
      <c r="H1659" t="s">
        <v>4680</v>
      </c>
      <c r="K1659" t="s">
        <v>3315</v>
      </c>
      <c r="L1659">
        <v>43.34</v>
      </c>
      <c r="M1659" t="str">
        <f t="shared" si="50"/>
        <v>OVERWEIGHT</v>
      </c>
      <c r="N1659">
        <v>4.91</v>
      </c>
      <c r="O1659" t="str">
        <f t="shared" si="51"/>
        <v>NORMAL</v>
      </c>
      <c r="P1659" t="s">
        <v>4680</v>
      </c>
      <c r="Q1659" t="s">
        <v>4680</v>
      </c>
      <c r="R1659" t="s">
        <v>4680</v>
      </c>
      <c r="S1659">
        <v>1</v>
      </c>
      <c r="T1659" t="s">
        <v>4680</v>
      </c>
    </row>
    <row r="1660" spans="1:20" x14ac:dyDescent="0.35">
      <c r="A1660" t="s">
        <v>3317</v>
      </c>
      <c r="B1660">
        <v>31.98</v>
      </c>
      <c r="C1660">
        <v>4.46</v>
      </c>
      <c r="D1660" t="s">
        <v>4682</v>
      </c>
      <c r="E1660" t="s">
        <v>4680</v>
      </c>
      <c r="F1660" t="s">
        <v>4680</v>
      </c>
      <c r="G1660">
        <v>1</v>
      </c>
      <c r="H1660" t="s">
        <v>4680</v>
      </c>
      <c r="K1660" t="s">
        <v>3317</v>
      </c>
      <c r="L1660">
        <v>31.98</v>
      </c>
      <c r="M1660" t="str">
        <f t="shared" si="50"/>
        <v>OVERWEIGHT</v>
      </c>
      <c r="N1660">
        <v>4.46</v>
      </c>
      <c r="O1660" t="str">
        <f t="shared" si="51"/>
        <v>NORMAL</v>
      </c>
      <c r="P1660" t="s">
        <v>4682</v>
      </c>
      <c r="Q1660" t="s">
        <v>4680</v>
      </c>
      <c r="R1660" t="s">
        <v>4680</v>
      </c>
      <c r="S1660">
        <v>1</v>
      </c>
      <c r="T1660" t="s">
        <v>4680</v>
      </c>
    </row>
    <row r="1661" spans="1:20" x14ac:dyDescent="0.35">
      <c r="A1661" t="s">
        <v>3319</v>
      </c>
      <c r="B1661">
        <v>35.86</v>
      </c>
      <c r="C1661">
        <v>6.22</v>
      </c>
      <c r="D1661" t="s">
        <v>4680</v>
      </c>
      <c r="E1661" t="s">
        <v>4680</v>
      </c>
      <c r="F1661" t="s">
        <v>4680</v>
      </c>
      <c r="G1661">
        <v>1</v>
      </c>
      <c r="H1661" t="s">
        <v>4680</v>
      </c>
      <c r="K1661" t="s">
        <v>3319</v>
      </c>
      <c r="L1661">
        <v>35.86</v>
      </c>
      <c r="M1661" t="str">
        <f t="shared" si="50"/>
        <v>OVERWEIGHT</v>
      </c>
      <c r="N1661">
        <v>6.22</v>
      </c>
      <c r="O1661" t="str">
        <f t="shared" si="51"/>
        <v>PREDIABETES</v>
      </c>
      <c r="P1661" t="s">
        <v>4680</v>
      </c>
      <c r="Q1661" t="s">
        <v>4680</v>
      </c>
      <c r="R1661" t="s">
        <v>4680</v>
      </c>
      <c r="S1661">
        <v>1</v>
      </c>
      <c r="T1661" t="s">
        <v>4680</v>
      </c>
    </row>
    <row r="1662" spans="1:20" x14ac:dyDescent="0.35">
      <c r="A1662" t="s">
        <v>3321</v>
      </c>
      <c r="B1662">
        <v>15.2</v>
      </c>
      <c r="C1662">
        <v>8.82</v>
      </c>
      <c r="D1662" t="s">
        <v>4680</v>
      </c>
      <c r="E1662" t="s">
        <v>4680</v>
      </c>
      <c r="F1662" t="s">
        <v>4680</v>
      </c>
      <c r="G1662" t="s">
        <v>4681</v>
      </c>
      <c r="H1662" t="s">
        <v>4680</v>
      </c>
      <c r="K1662" t="s">
        <v>3321</v>
      </c>
      <c r="L1662">
        <v>15.2</v>
      </c>
      <c r="M1662" t="str">
        <f t="shared" si="50"/>
        <v>Underweight</v>
      </c>
      <c r="N1662">
        <v>8.82</v>
      </c>
      <c r="O1662" t="str">
        <f t="shared" si="51"/>
        <v>DIABETES</v>
      </c>
      <c r="P1662" t="s">
        <v>4680</v>
      </c>
      <c r="Q1662" t="s">
        <v>4680</v>
      </c>
      <c r="R1662" t="s">
        <v>4680</v>
      </c>
      <c r="S1662" t="s">
        <v>4681</v>
      </c>
      <c r="T1662" t="s">
        <v>4680</v>
      </c>
    </row>
    <row r="1663" spans="1:20" x14ac:dyDescent="0.35">
      <c r="A1663" t="s">
        <v>3323</v>
      </c>
      <c r="B1663">
        <v>37.200000000000003</v>
      </c>
      <c r="C1663">
        <v>10.14</v>
      </c>
      <c r="D1663" t="s">
        <v>4680</v>
      </c>
      <c r="E1663" t="s">
        <v>4680</v>
      </c>
      <c r="F1663" t="s">
        <v>4680</v>
      </c>
      <c r="G1663" t="s">
        <v>4681</v>
      </c>
      <c r="H1663" t="s">
        <v>4680</v>
      </c>
      <c r="K1663" t="s">
        <v>3323</v>
      </c>
      <c r="L1663">
        <v>37.200000000000003</v>
      </c>
      <c r="M1663" t="str">
        <f t="shared" si="50"/>
        <v>OVERWEIGHT</v>
      </c>
      <c r="N1663">
        <v>10.14</v>
      </c>
      <c r="O1663" t="str">
        <f t="shared" si="51"/>
        <v>DIABETES</v>
      </c>
      <c r="P1663" t="s">
        <v>4680</v>
      </c>
      <c r="Q1663" t="s">
        <v>4680</v>
      </c>
      <c r="R1663" t="s">
        <v>4680</v>
      </c>
      <c r="S1663" t="s">
        <v>4681</v>
      </c>
      <c r="T1663" t="s">
        <v>4680</v>
      </c>
    </row>
    <row r="1664" spans="1:20" x14ac:dyDescent="0.35">
      <c r="A1664" t="s">
        <v>3325</v>
      </c>
      <c r="B1664">
        <v>17.91</v>
      </c>
      <c r="C1664">
        <v>4.66</v>
      </c>
      <c r="D1664" t="s">
        <v>4680</v>
      </c>
      <c r="E1664" t="s">
        <v>4680</v>
      </c>
      <c r="F1664" t="s">
        <v>4680</v>
      </c>
      <c r="G1664">
        <v>2</v>
      </c>
      <c r="H1664" t="s">
        <v>4680</v>
      </c>
      <c r="K1664" t="s">
        <v>3325</v>
      </c>
      <c r="L1664">
        <v>17.91</v>
      </c>
      <c r="M1664" t="str">
        <f t="shared" si="50"/>
        <v>Underweight</v>
      </c>
      <c r="N1664">
        <v>4.66</v>
      </c>
      <c r="O1664" t="str">
        <f t="shared" si="51"/>
        <v>NORMAL</v>
      </c>
      <c r="P1664" t="s">
        <v>4680</v>
      </c>
      <c r="Q1664" t="s">
        <v>4680</v>
      </c>
      <c r="R1664" t="s">
        <v>4680</v>
      </c>
      <c r="S1664">
        <v>2</v>
      </c>
      <c r="T1664" t="s">
        <v>4680</v>
      </c>
    </row>
    <row r="1665" spans="1:20" x14ac:dyDescent="0.35">
      <c r="A1665" t="s">
        <v>3327</v>
      </c>
      <c r="B1665">
        <v>20.76</v>
      </c>
      <c r="C1665">
        <v>6.26</v>
      </c>
      <c r="D1665" t="s">
        <v>4680</v>
      </c>
      <c r="E1665" t="s">
        <v>4680</v>
      </c>
      <c r="F1665" t="s">
        <v>4680</v>
      </c>
      <c r="G1665" t="s">
        <v>4681</v>
      </c>
      <c r="H1665" t="s">
        <v>4680</v>
      </c>
      <c r="K1665" t="s">
        <v>3327</v>
      </c>
      <c r="L1665">
        <v>20.76</v>
      </c>
      <c r="M1665" t="str">
        <f t="shared" si="50"/>
        <v>Normal</v>
      </c>
      <c r="N1665">
        <v>6.26</v>
      </c>
      <c r="O1665" t="str">
        <f t="shared" si="51"/>
        <v>PREDIABETES</v>
      </c>
      <c r="P1665" t="s">
        <v>4680</v>
      </c>
      <c r="Q1665" t="s">
        <v>4680</v>
      </c>
      <c r="R1665" t="s">
        <v>4680</v>
      </c>
      <c r="S1665" t="s">
        <v>4681</v>
      </c>
      <c r="T1665" t="s">
        <v>4680</v>
      </c>
    </row>
    <row r="1666" spans="1:20" x14ac:dyDescent="0.35">
      <c r="A1666" t="s">
        <v>3329</v>
      </c>
      <c r="B1666">
        <v>38.99</v>
      </c>
      <c r="C1666">
        <v>5.21</v>
      </c>
      <c r="D1666" t="s">
        <v>4680</v>
      </c>
      <c r="E1666" t="s">
        <v>4682</v>
      </c>
      <c r="F1666" t="s">
        <v>4680</v>
      </c>
      <c r="G1666">
        <v>1</v>
      </c>
      <c r="H1666" t="s">
        <v>4680</v>
      </c>
      <c r="K1666" t="s">
        <v>3329</v>
      </c>
      <c r="L1666">
        <v>38.99</v>
      </c>
      <c r="M1666" t="str">
        <f t="shared" si="50"/>
        <v>OVERWEIGHT</v>
      </c>
      <c r="N1666">
        <v>5.21</v>
      </c>
      <c r="O1666" t="str">
        <f t="shared" si="51"/>
        <v>NORMAL</v>
      </c>
      <c r="P1666" t="s">
        <v>4680</v>
      </c>
      <c r="Q1666" t="s">
        <v>4682</v>
      </c>
      <c r="R1666" t="s">
        <v>4680</v>
      </c>
      <c r="S1666">
        <v>1</v>
      </c>
      <c r="T1666" t="s">
        <v>4680</v>
      </c>
    </row>
    <row r="1667" spans="1:20" x14ac:dyDescent="0.35">
      <c r="A1667" t="s">
        <v>3331</v>
      </c>
      <c r="B1667">
        <v>42.655000000000001</v>
      </c>
      <c r="C1667">
        <v>5.94</v>
      </c>
      <c r="D1667" t="s">
        <v>4682</v>
      </c>
      <c r="E1667" t="s">
        <v>4680</v>
      </c>
      <c r="F1667" t="s">
        <v>4683</v>
      </c>
      <c r="G1667">
        <v>1</v>
      </c>
      <c r="H1667" t="s">
        <v>4680</v>
      </c>
      <c r="K1667" t="s">
        <v>3331</v>
      </c>
      <c r="L1667">
        <v>42.655000000000001</v>
      </c>
      <c r="M1667" t="str">
        <f t="shared" si="50"/>
        <v>OVERWEIGHT</v>
      </c>
      <c r="N1667">
        <v>5.94</v>
      </c>
      <c r="O1667" t="str">
        <f t="shared" si="51"/>
        <v>PREDIABETES</v>
      </c>
      <c r="P1667" t="s">
        <v>4682</v>
      </c>
      <c r="Q1667" t="s">
        <v>4680</v>
      </c>
      <c r="R1667" t="s">
        <v>4683</v>
      </c>
      <c r="S1667">
        <v>1</v>
      </c>
      <c r="T1667" t="s">
        <v>4680</v>
      </c>
    </row>
    <row r="1668" spans="1:20" x14ac:dyDescent="0.35">
      <c r="A1668" t="s">
        <v>3333</v>
      </c>
      <c r="B1668">
        <v>30.57</v>
      </c>
      <c r="C1668">
        <v>5.34</v>
      </c>
      <c r="D1668" t="s">
        <v>4680</v>
      </c>
      <c r="E1668" t="s">
        <v>4680</v>
      </c>
      <c r="F1668" t="s">
        <v>4683</v>
      </c>
      <c r="G1668">
        <v>1</v>
      </c>
      <c r="H1668" t="s">
        <v>4680</v>
      </c>
      <c r="K1668" t="s">
        <v>3333</v>
      </c>
      <c r="L1668">
        <v>30.57</v>
      </c>
      <c r="M1668" t="str">
        <f t="shared" ref="M1668:M1731" si="52">IF(L1668&lt;=18.5,"Underweight",IF(L1668&lt;=24.9,"Normal",IF(L1668&gt;=29.9,"OVERWEIGHT","OBESITY")))</f>
        <v>OVERWEIGHT</v>
      </c>
      <c r="N1668">
        <v>5.34</v>
      </c>
      <c r="O1668" t="str">
        <f t="shared" ref="O1668:O1731" si="53">IF(N1668&lt;=5.7,"NORMAL",IF(N1668&lt;6.4,"PREDIABETES",IF(N1668&gt;=6.5,"DIABETES")))</f>
        <v>NORMAL</v>
      </c>
      <c r="P1668" t="s">
        <v>4680</v>
      </c>
      <c r="Q1668" t="s">
        <v>4680</v>
      </c>
      <c r="R1668" t="s">
        <v>4683</v>
      </c>
      <c r="S1668">
        <v>1</v>
      </c>
      <c r="T1668" t="s">
        <v>4680</v>
      </c>
    </row>
    <row r="1669" spans="1:20" x14ac:dyDescent="0.35">
      <c r="A1669" t="s">
        <v>3335</v>
      </c>
      <c r="B1669">
        <v>17.7</v>
      </c>
      <c r="C1669">
        <v>6.38</v>
      </c>
      <c r="D1669" t="s">
        <v>4680</v>
      </c>
      <c r="E1669" t="s">
        <v>4680</v>
      </c>
      <c r="F1669" t="s">
        <v>4680</v>
      </c>
      <c r="G1669">
        <v>2</v>
      </c>
      <c r="H1669" t="s">
        <v>4680</v>
      </c>
      <c r="K1669" t="s">
        <v>3335</v>
      </c>
      <c r="L1669">
        <v>17.7</v>
      </c>
      <c r="M1669" t="str">
        <f t="shared" si="52"/>
        <v>Underweight</v>
      </c>
      <c r="N1669">
        <v>6.38</v>
      </c>
      <c r="O1669" t="str">
        <f t="shared" si="53"/>
        <v>PREDIABETES</v>
      </c>
      <c r="P1669" t="s">
        <v>4680</v>
      </c>
      <c r="Q1669" t="s">
        <v>4680</v>
      </c>
      <c r="R1669" t="s">
        <v>4680</v>
      </c>
      <c r="S1669">
        <v>2</v>
      </c>
      <c r="T1669" t="s">
        <v>4680</v>
      </c>
    </row>
    <row r="1670" spans="1:20" x14ac:dyDescent="0.35">
      <c r="A1670" t="s">
        <v>3337</v>
      </c>
      <c r="B1670">
        <v>34.770000000000003</v>
      </c>
      <c r="C1670">
        <v>4.47</v>
      </c>
      <c r="D1670" t="s">
        <v>4680</v>
      </c>
      <c r="E1670" t="s">
        <v>4680</v>
      </c>
      <c r="F1670" t="s">
        <v>4680</v>
      </c>
      <c r="G1670">
        <v>1</v>
      </c>
      <c r="H1670" t="s">
        <v>4680</v>
      </c>
      <c r="K1670" t="s">
        <v>3337</v>
      </c>
      <c r="L1670">
        <v>34.770000000000003</v>
      </c>
      <c r="M1670" t="str">
        <f t="shared" si="52"/>
        <v>OVERWEIGHT</v>
      </c>
      <c r="N1670">
        <v>4.47</v>
      </c>
      <c r="O1670" t="str">
        <f t="shared" si="53"/>
        <v>NORMAL</v>
      </c>
      <c r="P1670" t="s">
        <v>4680</v>
      </c>
      <c r="Q1670" t="s">
        <v>4680</v>
      </c>
      <c r="R1670" t="s">
        <v>4680</v>
      </c>
      <c r="S1670">
        <v>1</v>
      </c>
      <c r="T1670" t="s">
        <v>4680</v>
      </c>
    </row>
    <row r="1671" spans="1:20" x14ac:dyDescent="0.35">
      <c r="A1671" t="s">
        <v>3339</v>
      </c>
      <c r="B1671">
        <v>16.88</v>
      </c>
      <c r="C1671">
        <v>9.9600000000000009</v>
      </c>
      <c r="D1671" t="s">
        <v>4680</v>
      </c>
      <c r="E1671" t="s">
        <v>4680</v>
      </c>
      <c r="F1671" t="s">
        <v>4680</v>
      </c>
      <c r="G1671" t="s">
        <v>4681</v>
      </c>
      <c r="H1671" t="s">
        <v>4680</v>
      </c>
      <c r="K1671" t="s">
        <v>3339</v>
      </c>
      <c r="L1671">
        <v>16.88</v>
      </c>
      <c r="M1671" t="str">
        <f t="shared" si="52"/>
        <v>Underweight</v>
      </c>
      <c r="N1671">
        <v>9.9600000000000009</v>
      </c>
      <c r="O1671" t="str">
        <f t="shared" si="53"/>
        <v>DIABETES</v>
      </c>
      <c r="P1671" t="s">
        <v>4680</v>
      </c>
      <c r="Q1671" t="s">
        <v>4680</v>
      </c>
      <c r="R1671" t="s">
        <v>4680</v>
      </c>
      <c r="S1671" t="s">
        <v>4681</v>
      </c>
      <c r="T1671" t="s">
        <v>4680</v>
      </c>
    </row>
    <row r="1672" spans="1:20" x14ac:dyDescent="0.35">
      <c r="A1672" t="s">
        <v>3341</v>
      </c>
      <c r="B1672">
        <v>40.26</v>
      </c>
      <c r="C1672">
        <v>9.92</v>
      </c>
      <c r="D1672" t="s">
        <v>4682</v>
      </c>
      <c r="E1672" t="s">
        <v>4680</v>
      </c>
      <c r="F1672" t="s">
        <v>4680</v>
      </c>
      <c r="G1672" t="s">
        <v>4681</v>
      </c>
      <c r="H1672" t="s">
        <v>4680</v>
      </c>
      <c r="K1672" t="s">
        <v>3341</v>
      </c>
      <c r="L1672">
        <v>40.26</v>
      </c>
      <c r="M1672" t="str">
        <f t="shared" si="52"/>
        <v>OVERWEIGHT</v>
      </c>
      <c r="N1672">
        <v>9.92</v>
      </c>
      <c r="O1672" t="str">
        <f t="shared" si="53"/>
        <v>DIABETES</v>
      </c>
      <c r="P1672" t="s">
        <v>4682</v>
      </c>
      <c r="Q1672" t="s">
        <v>4680</v>
      </c>
      <c r="R1672" t="s">
        <v>4680</v>
      </c>
      <c r="S1672" t="s">
        <v>4681</v>
      </c>
      <c r="T1672" t="s">
        <v>4680</v>
      </c>
    </row>
    <row r="1673" spans="1:20" x14ac:dyDescent="0.35">
      <c r="A1673" t="s">
        <v>3343</v>
      </c>
      <c r="B1673">
        <v>25.6</v>
      </c>
      <c r="C1673">
        <v>6.03</v>
      </c>
      <c r="D1673" t="s">
        <v>4680</v>
      </c>
      <c r="E1673" t="s">
        <v>4680</v>
      </c>
      <c r="F1673" t="s">
        <v>4683</v>
      </c>
      <c r="G1673">
        <v>1</v>
      </c>
      <c r="H1673" t="s">
        <v>4680</v>
      </c>
      <c r="K1673" t="s">
        <v>3343</v>
      </c>
      <c r="L1673">
        <v>25.6</v>
      </c>
      <c r="M1673" t="str">
        <f t="shared" si="52"/>
        <v>OBESITY</v>
      </c>
      <c r="N1673">
        <v>6.03</v>
      </c>
      <c r="O1673" t="str">
        <f t="shared" si="53"/>
        <v>PREDIABETES</v>
      </c>
      <c r="P1673" t="s">
        <v>4680</v>
      </c>
      <c r="Q1673" t="s">
        <v>4680</v>
      </c>
      <c r="R1673" t="s">
        <v>4683</v>
      </c>
      <c r="S1673">
        <v>1</v>
      </c>
      <c r="T1673" t="s">
        <v>4680</v>
      </c>
    </row>
    <row r="1674" spans="1:20" x14ac:dyDescent="0.35">
      <c r="A1674" t="s">
        <v>3345</v>
      </c>
      <c r="B1674">
        <v>33.549999999999997</v>
      </c>
      <c r="C1674">
        <v>10.9</v>
      </c>
      <c r="D1674" t="s">
        <v>4682</v>
      </c>
      <c r="E1674" t="s">
        <v>4680</v>
      </c>
      <c r="F1674" t="s">
        <v>4680</v>
      </c>
      <c r="G1674" t="s">
        <v>4681</v>
      </c>
      <c r="H1674" t="s">
        <v>4680</v>
      </c>
      <c r="K1674" t="s">
        <v>3345</v>
      </c>
      <c r="L1674">
        <v>33.549999999999997</v>
      </c>
      <c r="M1674" t="str">
        <f t="shared" si="52"/>
        <v>OVERWEIGHT</v>
      </c>
      <c r="N1674">
        <v>10.9</v>
      </c>
      <c r="O1674" t="str">
        <f t="shared" si="53"/>
        <v>DIABETES</v>
      </c>
      <c r="P1674" t="s">
        <v>4682</v>
      </c>
      <c r="Q1674" t="s">
        <v>4680</v>
      </c>
      <c r="R1674" t="s">
        <v>4680</v>
      </c>
      <c r="S1674" t="s">
        <v>4681</v>
      </c>
      <c r="T1674" t="s">
        <v>4680</v>
      </c>
    </row>
    <row r="1675" spans="1:20" x14ac:dyDescent="0.35">
      <c r="A1675" t="s">
        <v>3347</v>
      </c>
      <c r="B1675">
        <v>16.690000000000001</v>
      </c>
      <c r="C1675">
        <v>10.66</v>
      </c>
      <c r="D1675" t="s">
        <v>4680</v>
      </c>
      <c r="E1675" t="s">
        <v>4680</v>
      </c>
      <c r="F1675" t="s">
        <v>4680</v>
      </c>
      <c r="G1675" t="s">
        <v>4681</v>
      </c>
      <c r="H1675" t="s">
        <v>4680</v>
      </c>
      <c r="K1675" t="s">
        <v>3347</v>
      </c>
      <c r="L1675">
        <v>16.690000000000001</v>
      </c>
      <c r="M1675" t="str">
        <f t="shared" si="52"/>
        <v>Underweight</v>
      </c>
      <c r="N1675">
        <v>10.66</v>
      </c>
      <c r="O1675" t="str">
        <f t="shared" si="53"/>
        <v>DIABETES</v>
      </c>
      <c r="P1675" t="s">
        <v>4680</v>
      </c>
      <c r="Q1675" t="s">
        <v>4680</v>
      </c>
      <c r="R1675" t="s">
        <v>4680</v>
      </c>
      <c r="S1675" t="s">
        <v>4681</v>
      </c>
      <c r="T1675" t="s">
        <v>4680</v>
      </c>
    </row>
    <row r="1676" spans="1:20" x14ac:dyDescent="0.35">
      <c r="A1676" t="s">
        <v>3349</v>
      </c>
      <c r="B1676">
        <v>19.95</v>
      </c>
      <c r="C1676">
        <v>4.05</v>
      </c>
      <c r="D1676" t="s">
        <v>4680</v>
      </c>
      <c r="E1676" t="s">
        <v>4680</v>
      </c>
      <c r="F1676" t="s">
        <v>4680</v>
      </c>
      <c r="G1676">
        <v>1</v>
      </c>
      <c r="H1676" t="s">
        <v>4680</v>
      </c>
      <c r="K1676" t="s">
        <v>3349</v>
      </c>
      <c r="L1676">
        <v>19.95</v>
      </c>
      <c r="M1676" t="str">
        <f t="shared" si="52"/>
        <v>Normal</v>
      </c>
      <c r="N1676">
        <v>4.05</v>
      </c>
      <c r="O1676" t="str">
        <f t="shared" si="53"/>
        <v>NORMAL</v>
      </c>
      <c r="P1676" t="s">
        <v>4680</v>
      </c>
      <c r="Q1676" t="s">
        <v>4680</v>
      </c>
      <c r="R1676" t="s">
        <v>4680</v>
      </c>
      <c r="S1676">
        <v>1</v>
      </c>
      <c r="T1676" t="s">
        <v>4680</v>
      </c>
    </row>
    <row r="1677" spans="1:20" x14ac:dyDescent="0.35">
      <c r="A1677" t="s">
        <v>3351</v>
      </c>
      <c r="B1677">
        <v>17.55</v>
      </c>
      <c r="C1677">
        <v>4.2300000000000004</v>
      </c>
      <c r="D1677" t="s">
        <v>4680</v>
      </c>
      <c r="E1677" t="s">
        <v>4680</v>
      </c>
      <c r="F1677" t="s">
        <v>4680</v>
      </c>
      <c r="G1677">
        <v>2</v>
      </c>
      <c r="H1677" t="s">
        <v>4680</v>
      </c>
      <c r="K1677" t="s">
        <v>3351</v>
      </c>
      <c r="L1677">
        <v>17.55</v>
      </c>
      <c r="M1677" t="str">
        <f t="shared" si="52"/>
        <v>Underweight</v>
      </c>
      <c r="N1677">
        <v>4.2300000000000004</v>
      </c>
      <c r="O1677" t="str">
        <f t="shared" si="53"/>
        <v>NORMAL</v>
      </c>
      <c r="P1677" t="s">
        <v>4680</v>
      </c>
      <c r="Q1677" t="s">
        <v>4680</v>
      </c>
      <c r="R1677" t="s">
        <v>4680</v>
      </c>
      <c r="S1677">
        <v>2</v>
      </c>
      <c r="T1677" t="s">
        <v>4680</v>
      </c>
    </row>
    <row r="1678" spans="1:20" x14ac:dyDescent="0.35">
      <c r="A1678" t="s">
        <v>3353</v>
      </c>
      <c r="B1678">
        <v>22.01</v>
      </c>
      <c r="C1678">
        <v>5.01</v>
      </c>
      <c r="D1678" t="s">
        <v>4680</v>
      </c>
      <c r="E1678" t="s">
        <v>4680</v>
      </c>
      <c r="F1678" t="s">
        <v>4680</v>
      </c>
      <c r="G1678">
        <v>1</v>
      </c>
      <c r="H1678" t="s">
        <v>4680</v>
      </c>
      <c r="K1678" t="s">
        <v>3353</v>
      </c>
      <c r="L1678">
        <v>22.01</v>
      </c>
      <c r="M1678" t="str">
        <f t="shared" si="52"/>
        <v>Normal</v>
      </c>
      <c r="N1678">
        <v>5.01</v>
      </c>
      <c r="O1678" t="str">
        <f t="shared" si="53"/>
        <v>NORMAL</v>
      </c>
      <c r="P1678" t="s">
        <v>4680</v>
      </c>
      <c r="Q1678" t="s">
        <v>4680</v>
      </c>
      <c r="R1678" t="s">
        <v>4680</v>
      </c>
      <c r="S1678">
        <v>1</v>
      </c>
      <c r="T1678" t="s">
        <v>4680</v>
      </c>
    </row>
    <row r="1679" spans="1:20" x14ac:dyDescent="0.35">
      <c r="A1679" t="s">
        <v>3355</v>
      </c>
      <c r="B1679">
        <v>41.8</v>
      </c>
      <c r="C1679">
        <v>5.82</v>
      </c>
      <c r="D1679" t="s">
        <v>4682</v>
      </c>
      <c r="E1679" t="s">
        <v>4680</v>
      </c>
      <c r="F1679" t="s">
        <v>4683</v>
      </c>
      <c r="G1679">
        <v>1</v>
      </c>
      <c r="H1679" t="s">
        <v>4680</v>
      </c>
      <c r="K1679" t="s">
        <v>3355</v>
      </c>
      <c r="L1679">
        <v>41.8</v>
      </c>
      <c r="M1679" t="str">
        <f t="shared" si="52"/>
        <v>OVERWEIGHT</v>
      </c>
      <c r="N1679">
        <v>5.82</v>
      </c>
      <c r="O1679" t="str">
        <f t="shared" si="53"/>
        <v>PREDIABETES</v>
      </c>
      <c r="P1679" t="s">
        <v>4682</v>
      </c>
      <c r="Q1679" t="s">
        <v>4680</v>
      </c>
      <c r="R1679" t="s">
        <v>4683</v>
      </c>
      <c r="S1679">
        <v>1</v>
      </c>
      <c r="T1679" t="s">
        <v>4680</v>
      </c>
    </row>
    <row r="1680" spans="1:20" x14ac:dyDescent="0.35">
      <c r="A1680" t="s">
        <v>3357</v>
      </c>
      <c r="B1680">
        <v>19.170000000000002</v>
      </c>
      <c r="C1680">
        <v>7.94</v>
      </c>
      <c r="D1680" t="s">
        <v>4680</v>
      </c>
      <c r="E1680" t="s">
        <v>4680</v>
      </c>
      <c r="F1680" t="s">
        <v>4680</v>
      </c>
      <c r="G1680" t="s">
        <v>4681</v>
      </c>
      <c r="H1680" t="s">
        <v>4680</v>
      </c>
      <c r="K1680" t="s">
        <v>3357</v>
      </c>
      <c r="L1680">
        <v>19.170000000000002</v>
      </c>
      <c r="M1680" t="str">
        <f t="shared" si="52"/>
        <v>Normal</v>
      </c>
      <c r="N1680">
        <v>7.94</v>
      </c>
      <c r="O1680" t="str">
        <f t="shared" si="53"/>
        <v>DIABETES</v>
      </c>
      <c r="P1680" t="s">
        <v>4680</v>
      </c>
      <c r="Q1680" t="s">
        <v>4680</v>
      </c>
      <c r="R1680" t="s">
        <v>4680</v>
      </c>
      <c r="S1680" t="s">
        <v>4681</v>
      </c>
      <c r="T1680" t="s">
        <v>4680</v>
      </c>
    </row>
    <row r="1681" spans="1:20" x14ac:dyDescent="0.35">
      <c r="A1681" t="s">
        <v>3359</v>
      </c>
      <c r="B1681">
        <v>32.799999999999997</v>
      </c>
      <c r="C1681">
        <v>6.16</v>
      </c>
      <c r="D1681" t="s">
        <v>4682</v>
      </c>
      <c r="E1681" t="s">
        <v>4680</v>
      </c>
      <c r="F1681" t="s">
        <v>4683</v>
      </c>
      <c r="G1681">
        <v>1</v>
      </c>
      <c r="H1681" t="s">
        <v>4680</v>
      </c>
      <c r="K1681" t="s">
        <v>3359</v>
      </c>
      <c r="L1681">
        <v>32.799999999999997</v>
      </c>
      <c r="M1681" t="str">
        <f t="shared" si="52"/>
        <v>OVERWEIGHT</v>
      </c>
      <c r="N1681">
        <v>6.16</v>
      </c>
      <c r="O1681" t="str">
        <f t="shared" si="53"/>
        <v>PREDIABETES</v>
      </c>
      <c r="P1681" t="s">
        <v>4682</v>
      </c>
      <c r="Q1681" t="s">
        <v>4680</v>
      </c>
      <c r="R1681" t="s">
        <v>4683</v>
      </c>
      <c r="S1681">
        <v>1</v>
      </c>
      <c r="T1681" t="s">
        <v>4680</v>
      </c>
    </row>
    <row r="1682" spans="1:20" x14ac:dyDescent="0.35">
      <c r="A1682" t="s">
        <v>3361</v>
      </c>
      <c r="B1682">
        <v>35.814999999999998</v>
      </c>
      <c r="C1682">
        <v>4.1500000000000004</v>
      </c>
      <c r="D1682" t="s">
        <v>4680</v>
      </c>
      <c r="E1682" t="s">
        <v>4680</v>
      </c>
      <c r="F1682" t="s">
        <v>4680</v>
      </c>
      <c r="G1682">
        <v>1</v>
      </c>
      <c r="H1682" t="s">
        <v>4680</v>
      </c>
      <c r="K1682" t="s">
        <v>3361</v>
      </c>
      <c r="L1682">
        <v>35.814999999999998</v>
      </c>
      <c r="M1682" t="str">
        <f t="shared" si="52"/>
        <v>OVERWEIGHT</v>
      </c>
      <c r="N1682">
        <v>4.1500000000000004</v>
      </c>
      <c r="O1682" t="str">
        <f t="shared" si="53"/>
        <v>NORMAL</v>
      </c>
      <c r="P1682" t="s">
        <v>4680</v>
      </c>
      <c r="Q1682" t="s">
        <v>4680</v>
      </c>
      <c r="R1682" t="s">
        <v>4680</v>
      </c>
      <c r="S1682">
        <v>1</v>
      </c>
      <c r="T1682" t="s">
        <v>4680</v>
      </c>
    </row>
    <row r="1683" spans="1:20" x14ac:dyDescent="0.35">
      <c r="A1683" t="s">
        <v>3363</v>
      </c>
      <c r="B1683">
        <v>24.3</v>
      </c>
      <c r="C1683">
        <v>6.23</v>
      </c>
      <c r="D1683" t="s">
        <v>4680</v>
      </c>
      <c r="E1683" t="s">
        <v>4680</v>
      </c>
      <c r="F1683" t="s">
        <v>4680</v>
      </c>
      <c r="G1683" t="s">
        <v>4681</v>
      </c>
      <c r="H1683" t="s">
        <v>4680</v>
      </c>
      <c r="K1683" t="s">
        <v>3363</v>
      </c>
      <c r="L1683">
        <v>24.3</v>
      </c>
      <c r="M1683" t="str">
        <f t="shared" si="52"/>
        <v>Normal</v>
      </c>
      <c r="N1683">
        <v>6.23</v>
      </c>
      <c r="O1683" t="str">
        <f t="shared" si="53"/>
        <v>PREDIABETES</v>
      </c>
      <c r="P1683" t="s">
        <v>4680</v>
      </c>
      <c r="Q1683" t="s">
        <v>4680</v>
      </c>
      <c r="R1683" t="s">
        <v>4680</v>
      </c>
      <c r="S1683" t="s">
        <v>4681</v>
      </c>
      <c r="T1683" t="s">
        <v>4680</v>
      </c>
    </row>
    <row r="1684" spans="1:20" x14ac:dyDescent="0.35">
      <c r="A1684" t="s">
        <v>3365</v>
      </c>
      <c r="B1684">
        <v>19.059999999999999</v>
      </c>
      <c r="C1684">
        <v>7.41</v>
      </c>
      <c r="D1684" t="s">
        <v>4680</v>
      </c>
      <c r="E1684" t="s">
        <v>4680</v>
      </c>
      <c r="F1684" t="s">
        <v>4680</v>
      </c>
      <c r="G1684" t="s">
        <v>4681</v>
      </c>
      <c r="H1684" t="s">
        <v>4680</v>
      </c>
      <c r="K1684" t="s">
        <v>3365</v>
      </c>
      <c r="L1684">
        <v>19.059999999999999</v>
      </c>
      <c r="M1684" t="str">
        <f t="shared" si="52"/>
        <v>Normal</v>
      </c>
      <c r="N1684">
        <v>7.41</v>
      </c>
      <c r="O1684" t="str">
        <f t="shared" si="53"/>
        <v>DIABETES</v>
      </c>
      <c r="P1684" t="s">
        <v>4680</v>
      </c>
      <c r="Q1684" t="s">
        <v>4680</v>
      </c>
      <c r="R1684" t="s">
        <v>4680</v>
      </c>
      <c r="S1684" t="s">
        <v>4681</v>
      </c>
      <c r="T1684" t="s">
        <v>4680</v>
      </c>
    </row>
    <row r="1685" spans="1:20" x14ac:dyDescent="0.35">
      <c r="A1685" t="s">
        <v>3367</v>
      </c>
      <c r="B1685">
        <v>33.25</v>
      </c>
      <c r="C1685">
        <v>5.62</v>
      </c>
      <c r="D1685" t="s">
        <v>4682</v>
      </c>
      <c r="E1685" t="s">
        <v>4680</v>
      </c>
      <c r="F1685" t="s">
        <v>4680</v>
      </c>
      <c r="G1685">
        <v>1</v>
      </c>
      <c r="H1685" t="s">
        <v>4680</v>
      </c>
      <c r="K1685" t="s">
        <v>3367</v>
      </c>
      <c r="L1685">
        <v>33.25</v>
      </c>
      <c r="M1685" t="str">
        <f t="shared" si="52"/>
        <v>OVERWEIGHT</v>
      </c>
      <c r="N1685">
        <v>5.62</v>
      </c>
      <c r="O1685" t="str">
        <f t="shared" si="53"/>
        <v>NORMAL</v>
      </c>
      <c r="P1685" t="s">
        <v>4682</v>
      </c>
      <c r="Q1685" t="s">
        <v>4680</v>
      </c>
      <c r="R1685" t="s">
        <v>4680</v>
      </c>
      <c r="S1685">
        <v>1</v>
      </c>
      <c r="T1685" t="s">
        <v>4680</v>
      </c>
    </row>
    <row r="1686" spans="1:20" x14ac:dyDescent="0.35">
      <c r="A1686" t="s">
        <v>3369</v>
      </c>
      <c r="B1686">
        <v>21.37</v>
      </c>
      <c r="C1686">
        <v>4.54</v>
      </c>
      <c r="D1686" t="s">
        <v>4682</v>
      </c>
      <c r="E1686" t="s">
        <v>4680</v>
      </c>
      <c r="F1686" t="s">
        <v>4683</v>
      </c>
      <c r="G1686">
        <v>1</v>
      </c>
      <c r="H1686" t="s">
        <v>4680</v>
      </c>
      <c r="K1686" t="s">
        <v>3369</v>
      </c>
      <c r="L1686">
        <v>21.37</v>
      </c>
      <c r="M1686" t="str">
        <f t="shared" si="52"/>
        <v>Normal</v>
      </c>
      <c r="N1686">
        <v>4.54</v>
      </c>
      <c r="O1686" t="str">
        <f t="shared" si="53"/>
        <v>NORMAL</v>
      </c>
      <c r="P1686" t="s">
        <v>4682</v>
      </c>
      <c r="Q1686" t="s">
        <v>4680</v>
      </c>
      <c r="R1686" t="s">
        <v>4683</v>
      </c>
      <c r="S1686">
        <v>1</v>
      </c>
      <c r="T1686" t="s">
        <v>4680</v>
      </c>
    </row>
    <row r="1687" spans="1:20" x14ac:dyDescent="0.35">
      <c r="A1687" t="s">
        <v>3371</v>
      </c>
      <c r="B1687">
        <v>34.43</v>
      </c>
      <c r="C1687">
        <v>8.6199999999999992</v>
      </c>
      <c r="D1687" t="s">
        <v>4682</v>
      </c>
      <c r="E1687" t="s">
        <v>4680</v>
      </c>
      <c r="F1687" t="s">
        <v>4680</v>
      </c>
      <c r="G1687">
        <v>1</v>
      </c>
      <c r="H1687" t="s">
        <v>4680</v>
      </c>
      <c r="K1687" t="s">
        <v>3371</v>
      </c>
      <c r="L1687">
        <v>34.43</v>
      </c>
      <c r="M1687" t="str">
        <f t="shared" si="52"/>
        <v>OVERWEIGHT</v>
      </c>
      <c r="N1687">
        <v>8.6199999999999992</v>
      </c>
      <c r="O1687" t="str">
        <f t="shared" si="53"/>
        <v>DIABETES</v>
      </c>
      <c r="P1687" t="s">
        <v>4682</v>
      </c>
      <c r="Q1687" t="s">
        <v>4680</v>
      </c>
      <c r="R1687" t="s">
        <v>4680</v>
      </c>
      <c r="S1687">
        <v>1</v>
      </c>
      <c r="T1687" t="s">
        <v>4680</v>
      </c>
    </row>
    <row r="1688" spans="1:20" x14ac:dyDescent="0.35">
      <c r="A1688" t="s">
        <v>3373</v>
      </c>
      <c r="B1688">
        <v>20.86</v>
      </c>
      <c r="C1688">
        <v>4.3600000000000003</v>
      </c>
      <c r="D1688" t="s">
        <v>4682</v>
      </c>
      <c r="E1688" t="s">
        <v>4680</v>
      </c>
      <c r="F1688" t="s">
        <v>4680</v>
      </c>
      <c r="G1688" t="s">
        <v>4681</v>
      </c>
      <c r="H1688" t="s">
        <v>4680</v>
      </c>
      <c r="K1688" t="s">
        <v>3373</v>
      </c>
      <c r="L1688">
        <v>20.86</v>
      </c>
      <c r="M1688" t="str">
        <f t="shared" si="52"/>
        <v>Normal</v>
      </c>
      <c r="N1688">
        <v>4.3600000000000003</v>
      </c>
      <c r="O1688" t="str">
        <f t="shared" si="53"/>
        <v>NORMAL</v>
      </c>
      <c r="P1688" t="s">
        <v>4682</v>
      </c>
      <c r="Q1688" t="s">
        <v>4680</v>
      </c>
      <c r="R1688" t="s">
        <v>4680</v>
      </c>
      <c r="S1688" t="s">
        <v>4681</v>
      </c>
      <c r="T1688" t="s">
        <v>4680</v>
      </c>
    </row>
    <row r="1689" spans="1:20" x14ac:dyDescent="0.35">
      <c r="A1689" t="s">
        <v>3375</v>
      </c>
      <c r="B1689">
        <v>18.34</v>
      </c>
      <c r="C1689">
        <v>10.01</v>
      </c>
      <c r="D1689" t="s">
        <v>4680</v>
      </c>
      <c r="E1689" t="s">
        <v>4680</v>
      </c>
      <c r="F1689" t="s">
        <v>4680</v>
      </c>
      <c r="G1689" t="s">
        <v>4681</v>
      </c>
      <c r="H1689" t="s">
        <v>4680</v>
      </c>
      <c r="K1689" t="s">
        <v>3375</v>
      </c>
      <c r="L1689">
        <v>18.34</v>
      </c>
      <c r="M1689" t="str">
        <f t="shared" si="52"/>
        <v>Underweight</v>
      </c>
      <c r="N1689">
        <v>10.01</v>
      </c>
      <c r="O1689" t="str">
        <f t="shared" si="53"/>
        <v>DIABETES</v>
      </c>
      <c r="P1689" t="s">
        <v>4680</v>
      </c>
      <c r="Q1689" t="s">
        <v>4680</v>
      </c>
      <c r="R1689" t="s">
        <v>4680</v>
      </c>
      <c r="S1689" t="s">
        <v>4681</v>
      </c>
      <c r="T1689" t="s">
        <v>4680</v>
      </c>
    </row>
    <row r="1690" spans="1:20" x14ac:dyDescent="0.35">
      <c r="A1690" t="s">
        <v>3377</v>
      </c>
      <c r="B1690">
        <v>34.15</v>
      </c>
      <c r="C1690">
        <v>5.42</v>
      </c>
      <c r="D1690" t="s">
        <v>4680</v>
      </c>
      <c r="E1690" t="s">
        <v>4680</v>
      </c>
      <c r="F1690" t="s">
        <v>4680</v>
      </c>
      <c r="G1690" t="s">
        <v>4681</v>
      </c>
      <c r="H1690" t="s">
        <v>4680</v>
      </c>
      <c r="K1690" t="s">
        <v>3377</v>
      </c>
      <c r="L1690">
        <v>34.15</v>
      </c>
      <c r="M1690" t="str">
        <f t="shared" si="52"/>
        <v>OVERWEIGHT</v>
      </c>
      <c r="N1690">
        <v>5.42</v>
      </c>
      <c r="O1690" t="str">
        <f t="shared" si="53"/>
        <v>NORMAL</v>
      </c>
      <c r="P1690" t="s">
        <v>4680</v>
      </c>
      <c r="Q1690" t="s">
        <v>4680</v>
      </c>
      <c r="R1690" t="s">
        <v>4680</v>
      </c>
      <c r="S1690" t="s">
        <v>4681</v>
      </c>
      <c r="T1690" t="s">
        <v>4680</v>
      </c>
    </row>
    <row r="1691" spans="1:20" x14ac:dyDescent="0.35">
      <c r="A1691" t="s">
        <v>3379</v>
      </c>
      <c r="B1691">
        <v>18.350000000000001</v>
      </c>
      <c r="C1691">
        <v>5.12</v>
      </c>
      <c r="D1691" t="s">
        <v>4680</v>
      </c>
      <c r="E1691" t="s">
        <v>4680</v>
      </c>
      <c r="F1691" t="s">
        <v>4680</v>
      </c>
      <c r="G1691" t="s">
        <v>4681</v>
      </c>
      <c r="H1691" t="s">
        <v>4680</v>
      </c>
      <c r="K1691" t="s">
        <v>3379</v>
      </c>
      <c r="L1691">
        <v>18.350000000000001</v>
      </c>
      <c r="M1691" t="str">
        <f t="shared" si="52"/>
        <v>Underweight</v>
      </c>
      <c r="N1691">
        <v>5.12</v>
      </c>
      <c r="O1691" t="str">
        <f t="shared" si="53"/>
        <v>NORMAL</v>
      </c>
      <c r="P1691" t="s">
        <v>4680</v>
      </c>
      <c r="Q1691" t="s">
        <v>4680</v>
      </c>
      <c r="R1691" t="s">
        <v>4680</v>
      </c>
      <c r="S1691" t="s">
        <v>4681</v>
      </c>
      <c r="T1691" t="s">
        <v>4680</v>
      </c>
    </row>
    <row r="1692" spans="1:20" x14ac:dyDescent="0.35">
      <c r="A1692" t="s">
        <v>3381</v>
      </c>
      <c r="B1692">
        <v>22.13</v>
      </c>
      <c r="C1692">
        <v>9.1999999999999993</v>
      </c>
      <c r="D1692" t="s">
        <v>4682</v>
      </c>
      <c r="E1692" t="s">
        <v>4680</v>
      </c>
      <c r="F1692" t="s">
        <v>4680</v>
      </c>
      <c r="G1692" t="s">
        <v>4681</v>
      </c>
      <c r="H1692" t="s">
        <v>4680</v>
      </c>
      <c r="K1692" t="s">
        <v>3381</v>
      </c>
      <c r="L1692">
        <v>22.13</v>
      </c>
      <c r="M1692" t="str">
        <f t="shared" si="52"/>
        <v>Normal</v>
      </c>
      <c r="N1692">
        <v>9.1999999999999993</v>
      </c>
      <c r="O1692" t="str">
        <f t="shared" si="53"/>
        <v>DIABETES</v>
      </c>
      <c r="P1692" t="s">
        <v>4682</v>
      </c>
      <c r="Q1692" t="s">
        <v>4680</v>
      </c>
      <c r="R1692" t="s">
        <v>4680</v>
      </c>
      <c r="S1692" t="s">
        <v>4681</v>
      </c>
      <c r="T1692" t="s">
        <v>4680</v>
      </c>
    </row>
    <row r="1693" spans="1:20" x14ac:dyDescent="0.35">
      <c r="A1693" t="s">
        <v>3383</v>
      </c>
      <c r="B1693">
        <v>22.51</v>
      </c>
      <c r="C1693">
        <v>6.08</v>
      </c>
      <c r="D1693" t="s">
        <v>4682</v>
      </c>
      <c r="E1693" t="s">
        <v>4680</v>
      </c>
      <c r="F1693" t="s">
        <v>4680</v>
      </c>
      <c r="G1693">
        <v>1</v>
      </c>
      <c r="H1693" t="s">
        <v>4680</v>
      </c>
      <c r="K1693" t="s">
        <v>3383</v>
      </c>
      <c r="L1693">
        <v>22.51</v>
      </c>
      <c r="M1693" t="str">
        <f t="shared" si="52"/>
        <v>Normal</v>
      </c>
      <c r="N1693">
        <v>6.08</v>
      </c>
      <c r="O1693" t="str">
        <f t="shared" si="53"/>
        <v>PREDIABETES</v>
      </c>
      <c r="P1693" t="s">
        <v>4682</v>
      </c>
      <c r="Q1693" t="s">
        <v>4680</v>
      </c>
      <c r="R1693" t="s">
        <v>4680</v>
      </c>
      <c r="S1693">
        <v>1</v>
      </c>
      <c r="T1693" t="s">
        <v>4680</v>
      </c>
    </row>
    <row r="1694" spans="1:20" x14ac:dyDescent="0.35">
      <c r="A1694" t="s">
        <v>3385</v>
      </c>
      <c r="B1694">
        <v>31</v>
      </c>
      <c r="C1694">
        <v>4.7699999999999996</v>
      </c>
      <c r="D1694" t="s">
        <v>4680</v>
      </c>
      <c r="E1694" t="s">
        <v>4680</v>
      </c>
      <c r="F1694" t="s">
        <v>4680</v>
      </c>
      <c r="G1694">
        <v>1</v>
      </c>
      <c r="H1694" t="s">
        <v>4680</v>
      </c>
      <c r="K1694" t="s">
        <v>3385</v>
      </c>
      <c r="L1694">
        <v>31</v>
      </c>
      <c r="M1694" t="str">
        <f t="shared" si="52"/>
        <v>OVERWEIGHT</v>
      </c>
      <c r="N1694">
        <v>4.7699999999999996</v>
      </c>
      <c r="O1694" t="str">
        <f t="shared" si="53"/>
        <v>NORMAL</v>
      </c>
      <c r="P1694" t="s">
        <v>4680</v>
      </c>
      <c r="Q1694" t="s">
        <v>4680</v>
      </c>
      <c r="R1694" t="s">
        <v>4680</v>
      </c>
      <c r="S1694">
        <v>1</v>
      </c>
      <c r="T1694" t="s">
        <v>4680</v>
      </c>
    </row>
    <row r="1695" spans="1:20" x14ac:dyDescent="0.35">
      <c r="A1695" t="s">
        <v>3387</v>
      </c>
      <c r="B1695">
        <v>28.27</v>
      </c>
      <c r="C1695">
        <v>4.62</v>
      </c>
      <c r="D1695" t="s">
        <v>4680</v>
      </c>
      <c r="E1695" t="s">
        <v>4680</v>
      </c>
      <c r="F1695" t="s">
        <v>4680</v>
      </c>
      <c r="G1695">
        <v>1</v>
      </c>
      <c r="H1695" t="s">
        <v>4680</v>
      </c>
      <c r="K1695" t="s">
        <v>3387</v>
      </c>
      <c r="L1695">
        <v>28.27</v>
      </c>
      <c r="M1695" t="str">
        <f t="shared" si="52"/>
        <v>OBESITY</v>
      </c>
      <c r="N1695">
        <v>4.62</v>
      </c>
      <c r="O1695" t="str">
        <f t="shared" si="53"/>
        <v>NORMAL</v>
      </c>
      <c r="P1695" t="s">
        <v>4680</v>
      </c>
      <c r="Q1695" t="s">
        <v>4680</v>
      </c>
      <c r="R1695" t="s">
        <v>4680</v>
      </c>
      <c r="S1695">
        <v>1</v>
      </c>
      <c r="T1695" t="s">
        <v>4680</v>
      </c>
    </row>
    <row r="1696" spans="1:20" x14ac:dyDescent="0.35">
      <c r="A1696" t="s">
        <v>3389</v>
      </c>
      <c r="B1696">
        <v>29.92</v>
      </c>
      <c r="C1696">
        <v>9.07</v>
      </c>
      <c r="D1696" t="s">
        <v>4682</v>
      </c>
      <c r="E1696" t="s">
        <v>4680</v>
      </c>
      <c r="F1696" t="s">
        <v>4680</v>
      </c>
      <c r="G1696">
        <v>1</v>
      </c>
      <c r="H1696" t="s">
        <v>4680</v>
      </c>
      <c r="K1696" t="s">
        <v>3389</v>
      </c>
      <c r="L1696">
        <v>29.92</v>
      </c>
      <c r="M1696" t="str">
        <f t="shared" si="52"/>
        <v>OVERWEIGHT</v>
      </c>
      <c r="N1696">
        <v>9.07</v>
      </c>
      <c r="O1696" t="str">
        <f t="shared" si="53"/>
        <v>DIABETES</v>
      </c>
      <c r="P1696" t="s">
        <v>4682</v>
      </c>
      <c r="Q1696" t="s">
        <v>4680</v>
      </c>
      <c r="R1696" t="s">
        <v>4680</v>
      </c>
      <c r="S1696">
        <v>1</v>
      </c>
      <c r="T1696" t="s">
        <v>4680</v>
      </c>
    </row>
    <row r="1697" spans="1:20" x14ac:dyDescent="0.35">
      <c r="A1697" t="s">
        <v>3391</v>
      </c>
      <c r="B1697">
        <v>25.9</v>
      </c>
      <c r="C1697">
        <v>9.1199999999999992</v>
      </c>
      <c r="D1697" t="s">
        <v>4682</v>
      </c>
      <c r="E1697" t="s">
        <v>4680</v>
      </c>
      <c r="F1697" t="s">
        <v>4680</v>
      </c>
      <c r="G1697">
        <v>1</v>
      </c>
      <c r="H1697" t="s">
        <v>4680</v>
      </c>
      <c r="K1697" t="s">
        <v>3391</v>
      </c>
      <c r="L1697">
        <v>25.9</v>
      </c>
      <c r="M1697" t="str">
        <f t="shared" si="52"/>
        <v>OBESITY</v>
      </c>
      <c r="N1697">
        <v>9.1199999999999992</v>
      </c>
      <c r="O1697" t="str">
        <f t="shared" si="53"/>
        <v>DIABETES</v>
      </c>
      <c r="P1697" t="s">
        <v>4682</v>
      </c>
      <c r="Q1697" t="s">
        <v>4680</v>
      </c>
      <c r="R1697" t="s">
        <v>4680</v>
      </c>
      <c r="S1697">
        <v>1</v>
      </c>
      <c r="T1697" t="s">
        <v>4680</v>
      </c>
    </row>
    <row r="1698" spans="1:20" x14ac:dyDescent="0.35">
      <c r="A1698" t="s">
        <v>3393</v>
      </c>
      <c r="B1698">
        <v>27.74</v>
      </c>
      <c r="C1698">
        <v>7.32</v>
      </c>
      <c r="D1698" t="s">
        <v>4682</v>
      </c>
      <c r="E1698" t="s">
        <v>4680</v>
      </c>
      <c r="F1698" t="s">
        <v>4680</v>
      </c>
      <c r="G1698">
        <v>1</v>
      </c>
      <c r="H1698" t="s">
        <v>4680</v>
      </c>
      <c r="K1698" t="s">
        <v>3393</v>
      </c>
      <c r="L1698">
        <v>27.74</v>
      </c>
      <c r="M1698" t="str">
        <f t="shared" si="52"/>
        <v>OBESITY</v>
      </c>
      <c r="N1698">
        <v>7.32</v>
      </c>
      <c r="O1698" t="str">
        <f t="shared" si="53"/>
        <v>DIABETES</v>
      </c>
      <c r="P1698" t="s">
        <v>4682</v>
      </c>
      <c r="Q1698" t="s">
        <v>4680</v>
      </c>
      <c r="R1698" t="s">
        <v>4680</v>
      </c>
      <c r="S1698">
        <v>1</v>
      </c>
      <c r="T1698" t="s">
        <v>4680</v>
      </c>
    </row>
    <row r="1699" spans="1:20" x14ac:dyDescent="0.35">
      <c r="A1699" t="s">
        <v>3395</v>
      </c>
      <c r="B1699">
        <v>17.260000000000002</v>
      </c>
      <c r="C1699">
        <v>11.73</v>
      </c>
      <c r="D1699" t="s">
        <v>4680</v>
      </c>
      <c r="E1699" t="s">
        <v>4680</v>
      </c>
      <c r="F1699" t="s">
        <v>4680</v>
      </c>
      <c r="G1699">
        <v>2</v>
      </c>
      <c r="H1699" t="s">
        <v>4680</v>
      </c>
      <c r="K1699" t="s">
        <v>3395</v>
      </c>
      <c r="L1699">
        <v>17.260000000000002</v>
      </c>
      <c r="M1699" t="str">
        <f t="shared" si="52"/>
        <v>Underweight</v>
      </c>
      <c r="N1699">
        <v>11.73</v>
      </c>
      <c r="O1699" t="str">
        <f t="shared" si="53"/>
        <v>DIABETES</v>
      </c>
      <c r="P1699" t="s">
        <v>4680</v>
      </c>
      <c r="Q1699" t="s">
        <v>4680</v>
      </c>
      <c r="R1699" t="s">
        <v>4680</v>
      </c>
      <c r="S1699">
        <v>2</v>
      </c>
      <c r="T1699" t="s">
        <v>4680</v>
      </c>
    </row>
    <row r="1700" spans="1:20" x14ac:dyDescent="0.35">
      <c r="A1700" t="s">
        <v>3397</v>
      </c>
      <c r="B1700">
        <v>19.855</v>
      </c>
      <c r="C1700">
        <v>6.64</v>
      </c>
      <c r="D1700" t="s">
        <v>4682</v>
      </c>
      <c r="E1700" t="s">
        <v>4680</v>
      </c>
      <c r="F1700" t="s">
        <v>4680</v>
      </c>
      <c r="G1700">
        <v>1</v>
      </c>
      <c r="H1700" t="s">
        <v>4680</v>
      </c>
      <c r="K1700" t="s">
        <v>3397</v>
      </c>
      <c r="L1700">
        <v>19.855</v>
      </c>
      <c r="M1700" t="str">
        <f t="shared" si="52"/>
        <v>Normal</v>
      </c>
      <c r="N1700">
        <v>6.64</v>
      </c>
      <c r="O1700" t="str">
        <f t="shared" si="53"/>
        <v>DIABETES</v>
      </c>
      <c r="P1700" t="s">
        <v>4682</v>
      </c>
      <c r="Q1700" t="s">
        <v>4680</v>
      </c>
      <c r="R1700" t="s">
        <v>4680</v>
      </c>
      <c r="S1700">
        <v>1</v>
      </c>
      <c r="T1700" t="s">
        <v>4680</v>
      </c>
    </row>
    <row r="1701" spans="1:20" x14ac:dyDescent="0.35">
      <c r="A1701" t="s">
        <v>3399</v>
      </c>
      <c r="B1701">
        <v>41.69</v>
      </c>
      <c r="C1701">
        <v>5.78</v>
      </c>
      <c r="D1701" t="s">
        <v>4680</v>
      </c>
      <c r="E1701" t="s">
        <v>4680</v>
      </c>
      <c r="F1701" t="s">
        <v>4680</v>
      </c>
      <c r="G1701" t="s">
        <v>4681</v>
      </c>
      <c r="H1701" t="s">
        <v>4680</v>
      </c>
      <c r="K1701" t="s">
        <v>3399</v>
      </c>
      <c r="L1701">
        <v>41.69</v>
      </c>
      <c r="M1701" t="str">
        <f t="shared" si="52"/>
        <v>OVERWEIGHT</v>
      </c>
      <c r="N1701">
        <v>5.78</v>
      </c>
      <c r="O1701" t="str">
        <f t="shared" si="53"/>
        <v>PREDIABETES</v>
      </c>
      <c r="P1701" t="s">
        <v>4680</v>
      </c>
      <c r="Q1701" t="s">
        <v>4680</v>
      </c>
      <c r="R1701" t="s">
        <v>4680</v>
      </c>
      <c r="S1701" t="s">
        <v>4681</v>
      </c>
      <c r="T1701" t="s">
        <v>4680</v>
      </c>
    </row>
    <row r="1702" spans="1:20" x14ac:dyDescent="0.35">
      <c r="A1702" t="s">
        <v>3401</v>
      </c>
      <c r="B1702">
        <v>16.12</v>
      </c>
      <c r="C1702">
        <v>10.45</v>
      </c>
      <c r="D1702" t="s">
        <v>4680</v>
      </c>
      <c r="E1702" t="s">
        <v>4680</v>
      </c>
      <c r="F1702" t="s">
        <v>4680</v>
      </c>
      <c r="G1702" t="s">
        <v>4681</v>
      </c>
      <c r="H1702" t="s">
        <v>4680</v>
      </c>
      <c r="K1702" t="s">
        <v>3401</v>
      </c>
      <c r="L1702">
        <v>16.12</v>
      </c>
      <c r="M1702" t="str">
        <f t="shared" si="52"/>
        <v>Underweight</v>
      </c>
      <c r="N1702">
        <v>10.45</v>
      </c>
      <c r="O1702" t="str">
        <f t="shared" si="53"/>
        <v>DIABETES</v>
      </c>
      <c r="P1702" t="s">
        <v>4680</v>
      </c>
      <c r="Q1702" t="s">
        <v>4680</v>
      </c>
      <c r="R1702" t="s">
        <v>4680</v>
      </c>
      <c r="S1702" t="s">
        <v>4681</v>
      </c>
      <c r="T1702" t="s">
        <v>4680</v>
      </c>
    </row>
    <row r="1703" spans="1:20" x14ac:dyDescent="0.35">
      <c r="A1703" t="s">
        <v>3403</v>
      </c>
      <c r="B1703">
        <v>37.43</v>
      </c>
      <c r="C1703">
        <v>4.5199999999999996</v>
      </c>
      <c r="D1703" t="s">
        <v>4680</v>
      </c>
      <c r="E1703" t="s">
        <v>4680</v>
      </c>
      <c r="F1703" t="s">
        <v>4680</v>
      </c>
      <c r="G1703">
        <v>1</v>
      </c>
      <c r="H1703" t="s">
        <v>4680</v>
      </c>
      <c r="K1703" t="s">
        <v>3403</v>
      </c>
      <c r="L1703">
        <v>37.43</v>
      </c>
      <c r="M1703" t="str">
        <f t="shared" si="52"/>
        <v>OVERWEIGHT</v>
      </c>
      <c r="N1703">
        <v>4.5199999999999996</v>
      </c>
      <c r="O1703" t="str">
        <f t="shared" si="53"/>
        <v>NORMAL</v>
      </c>
      <c r="P1703" t="s">
        <v>4680</v>
      </c>
      <c r="Q1703" t="s">
        <v>4680</v>
      </c>
      <c r="R1703" t="s">
        <v>4680</v>
      </c>
      <c r="S1703">
        <v>1</v>
      </c>
      <c r="T1703" t="s">
        <v>4680</v>
      </c>
    </row>
    <row r="1704" spans="1:20" x14ac:dyDescent="0.35">
      <c r="A1704" t="s">
        <v>3405</v>
      </c>
      <c r="B1704">
        <v>31.065000000000001</v>
      </c>
      <c r="C1704">
        <v>5.71</v>
      </c>
      <c r="D1704" t="s">
        <v>4680</v>
      </c>
      <c r="E1704" t="s">
        <v>4680</v>
      </c>
      <c r="F1704" t="s">
        <v>4680</v>
      </c>
      <c r="G1704" t="s">
        <v>4681</v>
      </c>
      <c r="H1704" t="s">
        <v>4680</v>
      </c>
      <c r="K1704" t="s">
        <v>3405</v>
      </c>
      <c r="L1704">
        <v>31.065000000000001</v>
      </c>
      <c r="M1704" t="str">
        <f t="shared" si="52"/>
        <v>OVERWEIGHT</v>
      </c>
      <c r="N1704">
        <v>5.71</v>
      </c>
      <c r="O1704" t="str">
        <f t="shared" si="53"/>
        <v>PREDIABETES</v>
      </c>
      <c r="P1704" t="s">
        <v>4680</v>
      </c>
      <c r="Q1704" t="s">
        <v>4680</v>
      </c>
      <c r="R1704" t="s">
        <v>4680</v>
      </c>
      <c r="S1704" t="s">
        <v>4681</v>
      </c>
      <c r="T1704" t="s">
        <v>4680</v>
      </c>
    </row>
    <row r="1705" spans="1:20" x14ac:dyDescent="0.35">
      <c r="A1705" t="s">
        <v>3407</v>
      </c>
      <c r="B1705">
        <v>25.08</v>
      </c>
      <c r="C1705">
        <v>4.7699999999999996</v>
      </c>
      <c r="D1705" t="s">
        <v>4680</v>
      </c>
      <c r="E1705" t="s">
        <v>4680</v>
      </c>
      <c r="F1705" t="s">
        <v>4680</v>
      </c>
      <c r="G1705" t="s">
        <v>4681</v>
      </c>
      <c r="H1705" t="s">
        <v>4680</v>
      </c>
      <c r="K1705" t="s">
        <v>3407</v>
      </c>
      <c r="L1705">
        <v>25.08</v>
      </c>
      <c r="M1705" t="str">
        <f t="shared" si="52"/>
        <v>OBESITY</v>
      </c>
      <c r="N1705">
        <v>4.7699999999999996</v>
      </c>
      <c r="O1705" t="str">
        <f t="shared" si="53"/>
        <v>NORMAL</v>
      </c>
      <c r="P1705" t="s">
        <v>4680</v>
      </c>
      <c r="Q1705" t="s">
        <v>4680</v>
      </c>
      <c r="R1705" t="s">
        <v>4680</v>
      </c>
      <c r="S1705" t="s">
        <v>4681</v>
      </c>
      <c r="T1705" t="s">
        <v>4680</v>
      </c>
    </row>
    <row r="1706" spans="1:20" x14ac:dyDescent="0.35">
      <c r="A1706" t="s">
        <v>3409</v>
      </c>
      <c r="B1706">
        <v>15.2</v>
      </c>
      <c r="C1706">
        <v>7.81</v>
      </c>
      <c r="D1706" t="s">
        <v>4682</v>
      </c>
      <c r="E1706" t="s">
        <v>4680</v>
      </c>
      <c r="F1706" t="s">
        <v>4680</v>
      </c>
      <c r="G1706">
        <v>1</v>
      </c>
      <c r="H1706" t="s">
        <v>4680</v>
      </c>
      <c r="K1706" t="s">
        <v>3409</v>
      </c>
      <c r="L1706">
        <v>15.2</v>
      </c>
      <c r="M1706" t="str">
        <f t="shared" si="52"/>
        <v>Underweight</v>
      </c>
      <c r="N1706">
        <v>7.81</v>
      </c>
      <c r="O1706" t="str">
        <f t="shared" si="53"/>
        <v>DIABETES</v>
      </c>
      <c r="P1706" t="s">
        <v>4682</v>
      </c>
      <c r="Q1706" t="s">
        <v>4680</v>
      </c>
      <c r="R1706" t="s">
        <v>4680</v>
      </c>
      <c r="S1706">
        <v>1</v>
      </c>
      <c r="T1706" t="s">
        <v>4680</v>
      </c>
    </row>
    <row r="1707" spans="1:20" x14ac:dyDescent="0.35">
      <c r="A1707" t="s">
        <v>3411</v>
      </c>
      <c r="B1707">
        <v>22.34</v>
      </c>
      <c r="C1707">
        <v>5.19</v>
      </c>
      <c r="D1707" t="s">
        <v>4682</v>
      </c>
      <c r="E1707" t="s">
        <v>4680</v>
      </c>
      <c r="F1707" t="s">
        <v>4680</v>
      </c>
      <c r="G1707" t="s">
        <v>4681</v>
      </c>
      <c r="H1707" t="s">
        <v>4680</v>
      </c>
      <c r="K1707" t="s">
        <v>3411</v>
      </c>
      <c r="L1707">
        <v>22.34</v>
      </c>
      <c r="M1707" t="str">
        <f t="shared" si="52"/>
        <v>Normal</v>
      </c>
      <c r="N1707">
        <v>5.19</v>
      </c>
      <c r="O1707" t="str">
        <f t="shared" si="53"/>
        <v>NORMAL</v>
      </c>
      <c r="P1707" t="s">
        <v>4682</v>
      </c>
      <c r="Q1707" t="s">
        <v>4680</v>
      </c>
      <c r="R1707" t="s">
        <v>4680</v>
      </c>
      <c r="S1707" t="s">
        <v>4681</v>
      </c>
      <c r="T1707" t="s">
        <v>4680</v>
      </c>
    </row>
    <row r="1708" spans="1:20" x14ac:dyDescent="0.35">
      <c r="A1708" t="s">
        <v>3413</v>
      </c>
      <c r="B1708">
        <v>40.15</v>
      </c>
      <c r="C1708">
        <v>5.93</v>
      </c>
      <c r="D1708" t="s">
        <v>4680</v>
      </c>
      <c r="E1708" t="s">
        <v>4680</v>
      </c>
      <c r="F1708" t="s">
        <v>4680</v>
      </c>
      <c r="G1708">
        <v>1</v>
      </c>
      <c r="H1708" t="s">
        <v>4680</v>
      </c>
      <c r="K1708" t="s">
        <v>3413</v>
      </c>
      <c r="L1708">
        <v>40.15</v>
      </c>
      <c r="M1708" t="str">
        <f t="shared" si="52"/>
        <v>OVERWEIGHT</v>
      </c>
      <c r="N1708">
        <v>5.93</v>
      </c>
      <c r="O1708" t="str">
        <f t="shared" si="53"/>
        <v>PREDIABETES</v>
      </c>
      <c r="P1708" t="s">
        <v>4680</v>
      </c>
      <c r="Q1708" t="s">
        <v>4680</v>
      </c>
      <c r="R1708" t="s">
        <v>4680</v>
      </c>
      <c r="S1708">
        <v>1</v>
      </c>
      <c r="T1708" t="s">
        <v>4680</v>
      </c>
    </row>
    <row r="1709" spans="1:20" x14ac:dyDescent="0.35">
      <c r="A1709" t="s">
        <v>3415</v>
      </c>
      <c r="B1709">
        <v>37.729999999999997</v>
      </c>
      <c r="C1709">
        <v>6.29</v>
      </c>
      <c r="D1709" t="s">
        <v>4680</v>
      </c>
      <c r="E1709" t="s">
        <v>4680</v>
      </c>
      <c r="F1709" t="s">
        <v>4680</v>
      </c>
      <c r="G1709">
        <v>1</v>
      </c>
      <c r="H1709" t="s">
        <v>4680</v>
      </c>
      <c r="K1709" t="s">
        <v>3415</v>
      </c>
      <c r="L1709">
        <v>37.729999999999997</v>
      </c>
      <c r="M1709" t="str">
        <f t="shared" si="52"/>
        <v>OVERWEIGHT</v>
      </c>
      <c r="N1709">
        <v>6.29</v>
      </c>
      <c r="O1709" t="str">
        <f t="shared" si="53"/>
        <v>PREDIABETES</v>
      </c>
      <c r="P1709" t="s">
        <v>4680</v>
      </c>
      <c r="Q1709" t="s">
        <v>4680</v>
      </c>
      <c r="R1709" t="s">
        <v>4680</v>
      </c>
      <c r="S1709">
        <v>1</v>
      </c>
      <c r="T1709" t="s">
        <v>4680</v>
      </c>
    </row>
    <row r="1710" spans="1:20" x14ac:dyDescent="0.35">
      <c r="A1710" t="s">
        <v>3417</v>
      </c>
      <c r="B1710">
        <v>25.35</v>
      </c>
      <c r="C1710">
        <v>4.9000000000000004</v>
      </c>
      <c r="D1710" t="s">
        <v>4680</v>
      </c>
      <c r="E1710" t="s">
        <v>4680</v>
      </c>
      <c r="F1710" t="s">
        <v>4680</v>
      </c>
      <c r="G1710" t="s">
        <v>4681</v>
      </c>
      <c r="H1710" t="s">
        <v>4680</v>
      </c>
      <c r="K1710" t="s">
        <v>3417</v>
      </c>
      <c r="L1710">
        <v>25.35</v>
      </c>
      <c r="M1710" t="str">
        <f t="shared" si="52"/>
        <v>OBESITY</v>
      </c>
      <c r="N1710">
        <v>4.9000000000000004</v>
      </c>
      <c r="O1710" t="str">
        <f t="shared" si="53"/>
        <v>NORMAL</v>
      </c>
      <c r="P1710" t="s">
        <v>4680</v>
      </c>
      <c r="Q1710" t="s">
        <v>4680</v>
      </c>
      <c r="R1710" t="s">
        <v>4680</v>
      </c>
      <c r="S1710" t="s">
        <v>4681</v>
      </c>
      <c r="T1710" t="s">
        <v>4680</v>
      </c>
    </row>
    <row r="1711" spans="1:20" x14ac:dyDescent="0.35">
      <c r="A1711" t="s">
        <v>3419</v>
      </c>
      <c r="B1711">
        <v>26.41</v>
      </c>
      <c r="C1711">
        <v>5.07</v>
      </c>
      <c r="D1711" t="s">
        <v>4682</v>
      </c>
      <c r="E1711" t="s">
        <v>4680</v>
      </c>
      <c r="F1711" t="s">
        <v>4680</v>
      </c>
      <c r="G1711">
        <v>1</v>
      </c>
      <c r="H1711" t="s">
        <v>4680</v>
      </c>
      <c r="K1711" t="s">
        <v>3419</v>
      </c>
      <c r="L1711">
        <v>26.41</v>
      </c>
      <c r="M1711" t="str">
        <f t="shared" si="52"/>
        <v>OBESITY</v>
      </c>
      <c r="N1711">
        <v>5.07</v>
      </c>
      <c r="O1711" t="str">
        <f t="shared" si="53"/>
        <v>NORMAL</v>
      </c>
      <c r="P1711" t="s">
        <v>4682</v>
      </c>
      <c r="Q1711" t="s">
        <v>4680</v>
      </c>
      <c r="R1711" t="s">
        <v>4680</v>
      </c>
      <c r="S1711">
        <v>1</v>
      </c>
      <c r="T1711" t="s">
        <v>4680</v>
      </c>
    </row>
    <row r="1712" spans="1:20" x14ac:dyDescent="0.35">
      <c r="A1712" t="s">
        <v>3421</v>
      </c>
      <c r="B1712">
        <v>27.6</v>
      </c>
      <c r="C1712">
        <v>5.33</v>
      </c>
      <c r="D1712" t="s">
        <v>4680</v>
      </c>
      <c r="E1712" t="s">
        <v>4680</v>
      </c>
      <c r="F1712" t="s">
        <v>4680</v>
      </c>
      <c r="G1712">
        <v>1</v>
      </c>
      <c r="H1712" t="s">
        <v>4680</v>
      </c>
      <c r="K1712" t="s">
        <v>3421</v>
      </c>
      <c r="L1712">
        <v>27.6</v>
      </c>
      <c r="M1712" t="str">
        <f t="shared" si="52"/>
        <v>OBESITY</v>
      </c>
      <c r="N1712">
        <v>5.33</v>
      </c>
      <c r="O1712" t="str">
        <f t="shared" si="53"/>
        <v>NORMAL</v>
      </c>
      <c r="P1712" t="s">
        <v>4680</v>
      </c>
      <c r="Q1712" t="s">
        <v>4680</v>
      </c>
      <c r="R1712" t="s">
        <v>4680</v>
      </c>
      <c r="S1712">
        <v>1</v>
      </c>
      <c r="T1712" t="s">
        <v>4680</v>
      </c>
    </row>
    <row r="1713" spans="1:20" x14ac:dyDescent="0.35">
      <c r="A1713" t="s">
        <v>3423</v>
      </c>
      <c r="B1713">
        <v>33.82</v>
      </c>
      <c r="C1713">
        <v>8.93</v>
      </c>
      <c r="D1713" t="s">
        <v>4682</v>
      </c>
      <c r="E1713" t="s">
        <v>4680</v>
      </c>
      <c r="F1713" t="s">
        <v>4680</v>
      </c>
      <c r="G1713">
        <v>1</v>
      </c>
      <c r="H1713" t="s">
        <v>4680</v>
      </c>
      <c r="K1713" t="s">
        <v>3423</v>
      </c>
      <c r="L1713">
        <v>33.82</v>
      </c>
      <c r="M1713" t="str">
        <f t="shared" si="52"/>
        <v>OVERWEIGHT</v>
      </c>
      <c r="N1713">
        <v>8.93</v>
      </c>
      <c r="O1713" t="str">
        <f t="shared" si="53"/>
        <v>DIABETES</v>
      </c>
      <c r="P1713" t="s">
        <v>4682</v>
      </c>
      <c r="Q1713" t="s">
        <v>4680</v>
      </c>
      <c r="R1713" t="s">
        <v>4680</v>
      </c>
      <c r="S1713">
        <v>1</v>
      </c>
      <c r="T1713" t="s">
        <v>4680</v>
      </c>
    </row>
    <row r="1714" spans="1:20" x14ac:dyDescent="0.35">
      <c r="A1714" t="s">
        <v>3425</v>
      </c>
      <c r="B1714">
        <v>32.9</v>
      </c>
      <c r="C1714">
        <v>4.3499999999999996</v>
      </c>
      <c r="D1714" t="s">
        <v>4680</v>
      </c>
      <c r="E1714" t="s">
        <v>4680</v>
      </c>
      <c r="F1714" t="s">
        <v>4680</v>
      </c>
      <c r="G1714" t="s">
        <v>4681</v>
      </c>
      <c r="H1714" t="s">
        <v>4680</v>
      </c>
      <c r="K1714" t="s">
        <v>3425</v>
      </c>
      <c r="L1714">
        <v>32.9</v>
      </c>
      <c r="M1714" t="str">
        <f t="shared" si="52"/>
        <v>OVERWEIGHT</v>
      </c>
      <c r="N1714">
        <v>4.3499999999999996</v>
      </c>
      <c r="O1714" t="str">
        <f t="shared" si="53"/>
        <v>NORMAL</v>
      </c>
      <c r="P1714" t="s">
        <v>4680</v>
      </c>
      <c r="Q1714" t="s">
        <v>4680</v>
      </c>
      <c r="R1714" t="s">
        <v>4680</v>
      </c>
      <c r="S1714" t="s">
        <v>4681</v>
      </c>
      <c r="T1714" t="s">
        <v>4680</v>
      </c>
    </row>
    <row r="1715" spans="1:20" x14ac:dyDescent="0.35">
      <c r="A1715" t="s">
        <v>3427</v>
      </c>
      <c r="B1715">
        <v>30.875</v>
      </c>
      <c r="C1715">
        <v>9.5399999999999991</v>
      </c>
      <c r="D1715" t="s">
        <v>4682</v>
      </c>
      <c r="E1715" t="s">
        <v>4680</v>
      </c>
      <c r="F1715" t="s">
        <v>4680</v>
      </c>
      <c r="G1715">
        <v>1</v>
      </c>
      <c r="H1715" t="s">
        <v>4680</v>
      </c>
      <c r="K1715" t="s">
        <v>3427</v>
      </c>
      <c r="L1715">
        <v>30.875</v>
      </c>
      <c r="M1715" t="str">
        <f t="shared" si="52"/>
        <v>OVERWEIGHT</v>
      </c>
      <c r="N1715">
        <v>9.5399999999999991</v>
      </c>
      <c r="O1715" t="str">
        <f t="shared" si="53"/>
        <v>DIABETES</v>
      </c>
      <c r="P1715" t="s">
        <v>4682</v>
      </c>
      <c r="Q1715" t="s">
        <v>4680</v>
      </c>
      <c r="R1715" t="s">
        <v>4680</v>
      </c>
      <c r="S1715">
        <v>1</v>
      </c>
      <c r="T1715" t="s">
        <v>4680</v>
      </c>
    </row>
    <row r="1716" spans="1:20" x14ac:dyDescent="0.35">
      <c r="A1716" t="s">
        <v>3429</v>
      </c>
      <c r="B1716">
        <v>32.64</v>
      </c>
      <c r="C1716">
        <v>5.91</v>
      </c>
      <c r="D1716" t="s">
        <v>4680</v>
      </c>
      <c r="E1716" t="s">
        <v>4680</v>
      </c>
      <c r="F1716" t="s">
        <v>4680</v>
      </c>
      <c r="G1716" t="s">
        <v>4681</v>
      </c>
      <c r="H1716" t="s">
        <v>4680</v>
      </c>
      <c r="K1716" t="s">
        <v>3429</v>
      </c>
      <c r="L1716">
        <v>32.64</v>
      </c>
      <c r="M1716" t="str">
        <f t="shared" si="52"/>
        <v>OVERWEIGHT</v>
      </c>
      <c r="N1716">
        <v>5.91</v>
      </c>
      <c r="O1716" t="str">
        <f t="shared" si="53"/>
        <v>PREDIABETES</v>
      </c>
      <c r="P1716" t="s">
        <v>4680</v>
      </c>
      <c r="Q1716" t="s">
        <v>4680</v>
      </c>
      <c r="R1716" t="s">
        <v>4680</v>
      </c>
      <c r="S1716" t="s">
        <v>4681</v>
      </c>
      <c r="T1716" t="s">
        <v>4680</v>
      </c>
    </row>
    <row r="1717" spans="1:20" x14ac:dyDescent="0.35">
      <c r="A1717" t="s">
        <v>3431</v>
      </c>
      <c r="B1717">
        <v>22.135000000000002</v>
      </c>
      <c r="C1717">
        <v>5.0999999999999996</v>
      </c>
      <c r="D1717" t="s">
        <v>4680</v>
      </c>
      <c r="E1717" t="s">
        <v>4680</v>
      </c>
      <c r="F1717" t="s">
        <v>4680</v>
      </c>
      <c r="G1717" t="s">
        <v>4681</v>
      </c>
      <c r="H1717" t="s">
        <v>4680</v>
      </c>
      <c r="K1717" t="s">
        <v>3431</v>
      </c>
      <c r="L1717">
        <v>22.135000000000002</v>
      </c>
      <c r="M1717" t="str">
        <f t="shared" si="52"/>
        <v>Normal</v>
      </c>
      <c r="N1717">
        <v>5.0999999999999996</v>
      </c>
      <c r="O1717" t="str">
        <f t="shared" si="53"/>
        <v>NORMAL</v>
      </c>
      <c r="P1717" t="s">
        <v>4680</v>
      </c>
      <c r="Q1717" t="s">
        <v>4680</v>
      </c>
      <c r="R1717" t="s">
        <v>4680</v>
      </c>
      <c r="S1717" t="s">
        <v>4681</v>
      </c>
      <c r="T1717" t="s">
        <v>4680</v>
      </c>
    </row>
    <row r="1718" spans="1:20" x14ac:dyDescent="0.35">
      <c r="A1718" t="s">
        <v>3433</v>
      </c>
      <c r="B1718">
        <v>16.53</v>
      </c>
      <c r="C1718">
        <v>5.08</v>
      </c>
      <c r="D1718" t="s">
        <v>4680</v>
      </c>
      <c r="E1718" t="s">
        <v>4680</v>
      </c>
      <c r="F1718" t="s">
        <v>4680</v>
      </c>
      <c r="G1718">
        <v>2</v>
      </c>
      <c r="H1718" t="s">
        <v>4680</v>
      </c>
      <c r="K1718" t="s">
        <v>3433</v>
      </c>
      <c r="L1718">
        <v>16.53</v>
      </c>
      <c r="M1718" t="str">
        <f t="shared" si="52"/>
        <v>Underweight</v>
      </c>
      <c r="N1718">
        <v>5.08</v>
      </c>
      <c r="O1718" t="str">
        <f t="shared" si="53"/>
        <v>NORMAL</v>
      </c>
      <c r="P1718" t="s">
        <v>4680</v>
      </c>
      <c r="Q1718" t="s">
        <v>4680</v>
      </c>
      <c r="R1718" t="s">
        <v>4680</v>
      </c>
      <c r="S1718">
        <v>2</v>
      </c>
      <c r="T1718" t="s">
        <v>4680</v>
      </c>
    </row>
    <row r="1719" spans="1:20" x14ac:dyDescent="0.35">
      <c r="A1719" t="s">
        <v>3435</v>
      </c>
      <c r="B1719">
        <v>32.774999999999999</v>
      </c>
      <c r="C1719">
        <v>4.75</v>
      </c>
      <c r="D1719" t="s">
        <v>4680</v>
      </c>
      <c r="E1719" t="s">
        <v>4680</v>
      </c>
      <c r="F1719" t="s">
        <v>4680</v>
      </c>
      <c r="G1719" t="s">
        <v>4681</v>
      </c>
      <c r="H1719" t="s">
        <v>4680</v>
      </c>
      <c r="K1719" t="s">
        <v>3435</v>
      </c>
      <c r="L1719">
        <v>32.774999999999999</v>
      </c>
      <c r="M1719" t="str">
        <f t="shared" si="52"/>
        <v>OVERWEIGHT</v>
      </c>
      <c r="N1719">
        <v>4.75</v>
      </c>
      <c r="O1719" t="str">
        <f t="shared" si="53"/>
        <v>NORMAL</v>
      </c>
      <c r="P1719" t="s">
        <v>4680</v>
      </c>
      <c r="Q1719" t="s">
        <v>4680</v>
      </c>
      <c r="R1719" t="s">
        <v>4680</v>
      </c>
      <c r="S1719" t="s">
        <v>4681</v>
      </c>
      <c r="T1719" t="s">
        <v>4680</v>
      </c>
    </row>
    <row r="1720" spans="1:20" x14ac:dyDescent="0.35">
      <c r="A1720" t="s">
        <v>3437</v>
      </c>
      <c r="B1720">
        <v>30.9</v>
      </c>
      <c r="C1720">
        <v>6.05</v>
      </c>
      <c r="D1720" t="s">
        <v>4680</v>
      </c>
      <c r="E1720" t="s">
        <v>4680</v>
      </c>
      <c r="F1720" t="s">
        <v>4680</v>
      </c>
      <c r="G1720">
        <v>1</v>
      </c>
      <c r="H1720" t="s">
        <v>4680</v>
      </c>
      <c r="K1720" t="s">
        <v>3437</v>
      </c>
      <c r="L1720">
        <v>30.9</v>
      </c>
      <c r="M1720" t="str">
        <f t="shared" si="52"/>
        <v>OVERWEIGHT</v>
      </c>
      <c r="N1720">
        <v>6.05</v>
      </c>
      <c r="O1720" t="str">
        <f t="shared" si="53"/>
        <v>PREDIABETES</v>
      </c>
      <c r="P1720" t="s">
        <v>4680</v>
      </c>
      <c r="Q1720" t="s">
        <v>4680</v>
      </c>
      <c r="R1720" t="s">
        <v>4680</v>
      </c>
      <c r="S1720">
        <v>1</v>
      </c>
      <c r="T1720" t="s">
        <v>4680</v>
      </c>
    </row>
    <row r="1721" spans="1:20" x14ac:dyDescent="0.35">
      <c r="A1721" t="s">
        <v>3439</v>
      </c>
      <c r="B1721">
        <v>15.58</v>
      </c>
      <c r="C1721">
        <v>11.56</v>
      </c>
      <c r="D1721" t="s">
        <v>4680</v>
      </c>
      <c r="E1721" t="s">
        <v>4680</v>
      </c>
      <c r="F1721" t="s">
        <v>4680</v>
      </c>
      <c r="G1721" t="s">
        <v>4681</v>
      </c>
      <c r="H1721" t="s">
        <v>4680</v>
      </c>
      <c r="K1721" t="s">
        <v>3439</v>
      </c>
      <c r="L1721">
        <v>15.58</v>
      </c>
      <c r="M1721" t="str">
        <f t="shared" si="52"/>
        <v>Underweight</v>
      </c>
      <c r="N1721">
        <v>11.56</v>
      </c>
      <c r="O1721" t="str">
        <f t="shared" si="53"/>
        <v>DIABETES</v>
      </c>
      <c r="P1721" t="s">
        <v>4680</v>
      </c>
      <c r="Q1721" t="s">
        <v>4680</v>
      </c>
      <c r="R1721" t="s">
        <v>4680</v>
      </c>
      <c r="S1721" t="s">
        <v>4681</v>
      </c>
      <c r="T1721" t="s">
        <v>4680</v>
      </c>
    </row>
    <row r="1722" spans="1:20" x14ac:dyDescent="0.35">
      <c r="A1722" t="s">
        <v>3441</v>
      </c>
      <c r="B1722">
        <v>26.315000000000001</v>
      </c>
      <c r="C1722">
        <v>5.76</v>
      </c>
      <c r="D1722" t="s">
        <v>4680</v>
      </c>
      <c r="E1722" t="s">
        <v>4680</v>
      </c>
      <c r="F1722" t="s">
        <v>4680</v>
      </c>
      <c r="G1722" t="s">
        <v>4681</v>
      </c>
      <c r="H1722" t="s">
        <v>4680</v>
      </c>
      <c r="K1722" t="s">
        <v>3441</v>
      </c>
      <c r="L1722">
        <v>26.315000000000001</v>
      </c>
      <c r="M1722" t="str">
        <f t="shared" si="52"/>
        <v>OBESITY</v>
      </c>
      <c r="N1722">
        <v>5.76</v>
      </c>
      <c r="O1722" t="str">
        <f t="shared" si="53"/>
        <v>PREDIABETES</v>
      </c>
      <c r="P1722" t="s">
        <v>4680</v>
      </c>
      <c r="Q1722" t="s">
        <v>4680</v>
      </c>
      <c r="R1722" t="s">
        <v>4680</v>
      </c>
      <c r="S1722" t="s">
        <v>4681</v>
      </c>
      <c r="T1722" t="s">
        <v>4680</v>
      </c>
    </row>
    <row r="1723" spans="1:20" x14ac:dyDescent="0.35">
      <c r="A1723" t="s">
        <v>3443</v>
      </c>
      <c r="B1723">
        <v>35.61</v>
      </c>
      <c r="C1723">
        <v>5.65</v>
      </c>
      <c r="D1723" t="s">
        <v>4680</v>
      </c>
      <c r="E1723" t="s">
        <v>4682</v>
      </c>
      <c r="F1723" t="s">
        <v>4680</v>
      </c>
      <c r="G1723">
        <v>1</v>
      </c>
      <c r="H1723" t="s">
        <v>4680</v>
      </c>
      <c r="K1723" t="s">
        <v>3443</v>
      </c>
      <c r="L1723">
        <v>35.61</v>
      </c>
      <c r="M1723" t="str">
        <f t="shared" si="52"/>
        <v>OVERWEIGHT</v>
      </c>
      <c r="N1723">
        <v>5.65</v>
      </c>
      <c r="O1723" t="str">
        <f t="shared" si="53"/>
        <v>NORMAL</v>
      </c>
      <c r="P1723" t="s">
        <v>4680</v>
      </c>
      <c r="Q1723" t="s">
        <v>4682</v>
      </c>
      <c r="R1723" t="s">
        <v>4680</v>
      </c>
      <c r="S1723">
        <v>1</v>
      </c>
      <c r="T1723" t="s">
        <v>4680</v>
      </c>
    </row>
    <row r="1724" spans="1:20" x14ac:dyDescent="0.35">
      <c r="A1724" t="s">
        <v>3445</v>
      </c>
      <c r="B1724">
        <v>37.56</v>
      </c>
      <c r="C1724">
        <v>5.88</v>
      </c>
      <c r="D1724" t="s">
        <v>4680</v>
      </c>
      <c r="E1724" t="s">
        <v>4682</v>
      </c>
      <c r="F1724" t="s">
        <v>4680</v>
      </c>
      <c r="G1724">
        <v>1</v>
      </c>
      <c r="H1724" t="s">
        <v>4680</v>
      </c>
      <c r="K1724" t="s">
        <v>3445</v>
      </c>
      <c r="L1724">
        <v>37.56</v>
      </c>
      <c r="M1724" t="str">
        <f t="shared" si="52"/>
        <v>OVERWEIGHT</v>
      </c>
      <c r="N1724">
        <v>5.88</v>
      </c>
      <c r="O1724" t="str">
        <f t="shared" si="53"/>
        <v>PREDIABETES</v>
      </c>
      <c r="P1724" t="s">
        <v>4680</v>
      </c>
      <c r="Q1724" t="s">
        <v>4682</v>
      </c>
      <c r="R1724" t="s">
        <v>4680</v>
      </c>
      <c r="S1724">
        <v>1</v>
      </c>
      <c r="T1724" t="s">
        <v>4680</v>
      </c>
    </row>
    <row r="1725" spans="1:20" x14ac:dyDescent="0.35">
      <c r="A1725" t="s">
        <v>3447</v>
      </c>
      <c r="B1725">
        <v>15.49</v>
      </c>
      <c r="C1725">
        <v>9.6</v>
      </c>
      <c r="D1725" t="s">
        <v>4680</v>
      </c>
      <c r="E1725" t="s">
        <v>4680</v>
      </c>
      <c r="F1725" t="s">
        <v>4680</v>
      </c>
      <c r="G1725" t="s">
        <v>4681</v>
      </c>
      <c r="H1725" t="s">
        <v>4680</v>
      </c>
      <c r="K1725" t="s">
        <v>3447</v>
      </c>
      <c r="L1725">
        <v>15.49</v>
      </c>
      <c r="M1725" t="str">
        <f t="shared" si="52"/>
        <v>Underweight</v>
      </c>
      <c r="N1725">
        <v>9.6</v>
      </c>
      <c r="O1725" t="str">
        <f t="shared" si="53"/>
        <v>DIABETES</v>
      </c>
      <c r="P1725" t="s">
        <v>4680</v>
      </c>
      <c r="Q1725" t="s">
        <v>4680</v>
      </c>
      <c r="R1725" t="s">
        <v>4680</v>
      </c>
      <c r="S1725" t="s">
        <v>4681</v>
      </c>
      <c r="T1725" t="s">
        <v>4680</v>
      </c>
    </row>
    <row r="1726" spans="1:20" x14ac:dyDescent="0.35">
      <c r="A1726" t="s">
        <v>3449</v>
      </c>
      <c r="B1726">
        <v>23.48</v>
      </c>
      <c r="C1726">
        <v>6.24</v>
      </c>
      <c r="D1726" t="s">
        <v>4680</v>
      </c>
      <c r="E1726" t="s">
        <v>4680</v>
      </c>
      <c r="F1726" t="s">
        <v>4680</v>
      </c>
      <c r="G1726">
        <v>1</v>
      </c>
      <c r="H1726" t="s">
        <v>4680</v>
      </c>
      <c r="K1726" t="s">
        <v>3449</v>
      </c>
      <c r="L1726">
        <v>23.48</v>
      </c>
      <c r="M1726" t="str">
        <f t="shared" si="52"/>
        <v>Normal</v>
      </c>
      <c r="N1726">
        <v>6.24</v>
      </c>
      <c r="O1726" t="str">
        <f t="shared" si="53"/>
        <v>PREDIABETES</v>
      </c>
      <c r="P1726" t="s">
        <v>4680</v>
      </c>
      <c r="Q1726" t="s">
        <v>4680</v>
      </c>
      <c r="R1726" t="s">
        <v>4680</v>
      </c>
      <c r="S1726">
        <v>1</v>
      </c>
      <c r="T1726" t="s">
        <v>4680</v>
      </c>
    </row>
    <row r="1727" spans="1:20" x14ac:dyDescent="0.35">
      <c r="A1727" t="s">
        <v>3451</v>
      </c>
      <c r="B1727">
        <v>30.02</v>
      </c>
      <c r="C1727">
        <v>7.63</v>
      </c>
      <c r="D1727" t="s">
        <v>4682</v>
      </c>
      <c r="E1727" t="s">
        <v>4680</v>
      </c>
      <c r="F1727" t="s">
        <v>4680</v>
      </c>
      <c r="G1727">
        <v>1</v>
      </c>
      <c r="H1727" t="s">
        <v>4680</v>
      </c>
      <c r="K1727" t="s">
        <v>3451</v>
      </c>
      <c r="L1727">
        <v>30.02</v>
      </c>
      <c r="M1727" t="str">
        <f t="shared" si="52"/>
        <v>OVERWEIGHT</v>
      </c>
      <c r="N1727">
        <v>7.63</v>
      </c>
      <c r="O1727" t="str">
        <f t="shared" si="53"/>
        <v>DIABETES</v>
      </c>
      <c r="P1727" t="s">
        <v>4682</v>
      </c>
      <c r="Q1727" t="s">
        <v>4680</v>
      </c>
      <c r="R1727" t="s">
        <v>4680</v>
      </c>
      <c r="S1727">
        <v>1</v>
      </c>
      <c r="T1727" t="s">
        <v>4680</v>
      </c>
    </row>
    <row r="1728" spans="1:20" x14ac:dyDescent="0.35">
      <c r="A1728" t="s">
        <v>3453</v>
      </c>
      <c r="B1728">
        <v>26.885000000000002</v>
      </c>
      <c r="C1728">
        <v>8.66</v>
      </c>
      <c r="D1728" t="s">
        <v>4682</v>
      </c>
      <c r="E1728" t="s">
        <v>4680</v>
      </c>
      <c r="F1728" t="s">
        <v>4680</v>
      </c>
      <c r="G1728">
        <v>1</v>
      </c>
      <c r="H1728" t="s">
        <v>4680</v>
      </c>
      <c r="K1728" t="s">
        <v>3453</v>
      </c>
      <c r="L1728">
        <v>26.885000000000002</v>
      </c>
      <c r="M1728" t="str">
        <f t="shared" si="52"/>
        <v>OBESITY</v>
      </c>
      <c r="N1728">
        <v>8.66</v>
      </c>
      <c r="O1728" t="str">
        <f t="shared" si="53"/>
        <v>DIABETES</v>
      </c>
      <c r="P1728" t="s">
        <v>4682</v>
      </c>
      <c r="Q1728" t="s">
        <v>4680</v>
      </c>
      <c r="R1728" t="s">
        <v>4680</v>
      </c>
      <c r="S1728">
        <v>1</v>
      </c>
      <c r="T1728" t="s">
        <v>4680</v>
      </c>
    </row>
    <row r="1729" spans="1:20" x14ac:dyDescent="0.35">
      <c r="A1729" t="s">
        <v>3455</v>
      </c>
      <c r="B1729">
        <v>25.84</v>
      </c>
      <c r="C1729">
        <v>8.5500000000000007</v>
      </c>
      <c r="D1729" t="s">
        <v>4682</v>
      </c>
      <c r="E1729" t="s">
        <v>4680</v>
      </c>
      <c r="F1729" t="s">
        <v>4680</v>
      </c>
      <c r="G1729">
        <v>1</v>
      </c>
      <c r="H1729" t="s">
        <v>4680</v>
      </c>
      <c r="K1729" t="s">
        <v>3455</v>
      </c>
      <c r="L1729">
        <v>25.84</v>
      </c>
      <c r="M1729" t="str">
        <f t="shared" si="52"/>
        <v>OBESITY</v>
      </c>
      <c r="N1729">
        <v>8.5500000000000007</v>
      </c>
      <c r="O1729" t="str">
        <f t="shared" si="53"/>
        <v>DIABETES</v>
      </c>
      <c r="P1729" t="s">
        <v>4682</v>
      </c>
      <c r="Q1729" t="s">
        <v>4680</v>
      </c>
      <c r="R1729" t="s">
        <v>4680</v>
      </c>
      <c r="S1729">
        <v>1</v>
      </c>
      <c r="T1729" t="s">
        <v>4680</v>
      </c>
    </row>
    <row r="1730" spans="1:20" x14ac:dyDescent="0.35">
      <c r="A1730" t="s">
        <v>3457</v>
      </c>
      <c r="B1730">
        <v>27.454999999999998</v>
      </c>
      <c r="C1730">
        <v>4.54</v>
      </c>
      <c r="D1730" t="s">
        <v>4680</v>
      </c>
      <c r="E1730" t="s">
        <v>4680</v>
      </c>
      <c r="F1730" t="s">
        <v>4680</v>
      </c>
      <c r="G1730" t="s">
        <v>4681</v>
      </c>
      <c r="H1730" t="s">
        <v>4680</v>
      </c>
      <c r="K1730" t="s">
        <v>3457</v>
      </c>
      <c r="L1730">
        <v>27.454999999999998</v>
      </c>
      <c r="M1730" t="str">
        <f t="shared" si="52"/>
        <v>OBESITY</v>
      </c>
      <c r="N1730">
        <v>4.54</v>
      </c>
      <c r="O1730" t="str">
        <f t="shared" si="53"/>
        <v>NORMAL</v>
      </c>
      <c r="P1730" t="s">
        <v>4680</v>
      </c>
      <c r="Q1730" t="s">
        <v>4680</v>
      </c>
      <c r="R1730" t="s">
        <v>4680</v>
      </c>
      <c r="S1730" t="s">
        <v>4681</v>
      </c>
      <c r="T1730" t="s">
        <v>4680</v>
      </c>
    </row>
    <row r="1731" spans="1:20" x14ac:dyDescent="0.35">
      <c r="A1731" t="s">
        <v>3459</v>
      </c>
      <c r="B1731">
        <v>24.605</v>
      </c>
      <c r="C1731">
        <v>5.7</v>
      </c>
      <c r="D1731" t="s">
        <v>4680</v>
      </c>
      <c r="E1731" t="s">
        <v>4680</v>
      </c>
      <c r="F1731" t="s">
        <v>4680</v>
      </c>
      <c r="G1731" t="s">
        <v>4681</v>
      </c>
      <c r="H1731" t="s">
        <v>4680</v>
      </c>
      <c r="K1731" t="s">
        <v>3459</v>
      </c>
      <c r="L1731">
        <v>24.605</v>
      </c>
      <c r="M1731" t="str">
        <f t="shared" si="52"/>
        <v>Normal</v>
      </c>
      <c r="N1731">
        <v>5.7</v>
      </c>
      <c r="O1731" t="str">
        <f t="shared" si="53"/>
        <v>NORMAL</v>
      </c>
      <c r="P1731" t="s">
        <v>4680</v>
      </c>
      <c r="Q1731" t="s">
        <v>4680</v>
      </c>
      <c r="R1731" t="s">
        <v>4680</v>
      </c>
      <c r="S1731" t="s">
        <v>4681</v>
      </c>
      <c r="T1731" t="s">
        <v>4680</v>
      </c>
    </row>
    <row r="1732" spans="1:20" x14ac:dyDescent="0.35">
      <c r="A1732" t="s">
        <v>3461</v>
      </c>
      <c r="B1732">
        <v>30.8</v>
      </c>
      <c r="C1732">
        <v>5.07</v>
      </c>
      <c r="D1732" t="s">
        <v>4680</v>
      </c>
      <c r="E1732" t="s">
        <v>4680</v>
      </c>
      <c r="F1732" t="s">
        <v>4680</v>
      </c>
      <c r="G1732" t="s">
        <v>4681</v>
      </c>
      <c r="H1732" t="s">
        <v>4680</v>
      </c>
      <c r="K1732" t="s">
        <v>3461</v>
      </c>
      <c r="L1732">
        <v>30.8</v>
      </c>
      <c r="M1732" t="str">
        <f t="shared" ref="M1732:M1795" si="54">IF(L1732&lt;=18.5,"Underweight",IF(L1732&lt;=24.9,"Normal",IF(L1732&gt;=29.9,"OVERWEIGHT","OBESITY")))</f>
        <v>OVERWEIGHT</v>
      </c>
      <c r="N1732">
        <v>5.07</v>
      </c>
      <c r="O1732" t="str">
        <f t="shared" ref="O1732:O1795" si="55">IF(N1732&lt;=5.7,"NORMAL",IF(N1732&lt;6.4,"PREDIABETES",IF(N1732&gt;=6.5,"DIABETES")))</f>
        <v>NORMAL</v>
      </c>
      <c r="P1732" t="s">
        <v>4680</v>
      </c>
      <c r="Q1732" t="s">
        <v>4680</v>
      </c>
      <c r="R1732" t="s">
        <v>4680</v>
      </c>
      <c r="S1732" t="s">
        <v>4681</v>
      </c>
      <c r="T1732" t="s">
        <v>4680</v>
      </c>
    </row>
    <row r="1733" spans="1:20" x14ac:dyDescent="0.35">
      <c r="A1733" t="s">
        <v>3463</v>
      </c>
      <c r="B1733">
        <v>34.799999999999997</v>
      </c>
      <c r="C1733">
        <v>4.38</v>
      </c>
      <c r="D1733" t="s">
        <v>4680</v>
      </c>
      <c r="E1733" t="s">
        <v>4680</v>
      </c>
      <c r="F1733" t="s">
        <v>4680</v>
      </c>
      <c r="G1733">
        <v>1</v>
      </c>
      <c r="H1733" t="s">
        <v>4680</v>
      </c>
      <c r="K1733" t="s">
        <v>3463</v>
      </c>
      <c r="L1733">
        <v>34.799999999999997</v>
      </c>
      <c r="M1733" t="str">
        <f t="shared" si="54"/>
        <v>OVERWEIGHT</v>
      </c>
      <c r="N1733">
        <v>4.38</v>
      </c>
      <c r="O1733" t="str">
        <f t="shared" si="55"/>
        <v>NORMAL</v>
      </c>
      <c r="P1733" t="s">
        <v>4680</v>
      </c>
      <c r="Q1733" t="s">
        <v>4680</v>
      </c>
      <c r="R1733" t="s">
        <v>4680</v>
      </c>
      <c r="S1733">
        <v>1</v>
      </c>
      <c r="T1733" t="s">
        <v>4680</v>
      </c>
    </row>
    <row r="1734" spans="1:20" x14ac:dyDescent="0.35">
      <c r="A1734" t="s">
        <v>3465</v>
      </c>
      <c r="B1734">
        <v>34.21</v>
      </c>
      <c r="C1734">
        <v>4.54</v>
      </c>
      <c r="D1734" t="s">
        <v>4680</v>
      </c>
      <c r="E1734" t="s">
        <v>4680</v>
      </c>
      <c r="F1734" t="s">
        <v>4680</v>
      </c>
      <c r="G1734">
        <v>1</v>
      </c>
      <c r="H1734" t="s">
        <v>4680</v>
      </c>
      <c r="K1734" t="s">
        <v>3465</v>
      </c>
      <c r="L1734">
        <v>34.21</v>
      </c>
      <c r="M1734" t="str">
        <f t="shared" si="54"/>
        <v>OVERWEIGHT</v>
      </c>
      <c r="N1734">
        <v>4.54</v>
      </c>
      <c r="O1734" t="str">
        <f t="shared" si="55"/>
        <v>NORMAL</v>
      </c>
      <c r="P1734" t="s">
        <v>4680</v>
      </c>
      <c r="Q1734" t="s">
        <v>4680</v>
      </c>
      <c r="R1734" t="s">
        <v>4680</v>
      </c>
      <c r="S1734">
        <v>1</v>
      </c>
      <c r="T1734" t="s">
        <v>4680</v>
      </c>
    </row>
    <row r="1735" spans="1:20" x14ac:dyDescent="0.35">
      <c r="A1735" t="s">
        <v>3467</v>
      </c>
      <c r="B1735">
        <v>31</v>
      </c>
      <c r="C1735">
        <v>5.38</v>
      </c>
      <c r="D1735" t="s">
        <v>4680</v>
      </c>
      <c r="E1735" t="s">
        <v>4680</v>
      </c>
      <c r="F1735" t="s">
        <v>4680</v>
      </c>
      <c r="G1735">
        <v>1</v>
      </c>
      <c r="H1735" t="s">
        <v>4680</v>
      </c>
      <c r="K1735" t="s">
        <v>3467</v>
      </c>
      <c r="L1735">
        <v>31</v>
      </c>
      <c r="M1735" t="str">
        <f t="shared" si="54"/>
        <v>OVERWEIGHT</v>
      </c>
      <c r="N1735">
        <v>5.38</v>
      </c>
      <c r="O1735" t="str">
        <f t="shared" si="55"/>
        <v>NORMAL</v>
      </c>
      <c r="P1735" t="s">
        <v>4680</v>
      </c>
      <c r="Q1735" t="s">
        <v>4680</v>
      </c>
      <c r="R1735" t="s">
        <v>4680</v>
      </c>
      <c r="S1735">
        <v>1</v>
      </c>
      <c r="T1735" t="s">
        <v>4680</v>
      </c>
    </row>
    <row r="1736" spans="1:20" x14ac:dyDescent="0.35">
      <c r="A1736" t="s">
        <v>3469</v>
      </c>
      <c r="B1736">
        <v>26.125</v>
      </c>
      <c r="C1736">
        <v>5.55</v>
      </c>
      <c r="D1736" t="s">
        <v>4680</v>
      </c>
      <c r="E1736" t="s">
        <v>4680</v>
      </c>
      <c r="F1736" t="s">
        <v>4680</v>
      </c>
      <c r="G1736">
        <v>1</v>
      </c>
      <c r="H1736" t="s">
        <v>4680</v>
      </c>
      <c r="K1736" t="s">
        <v>3469</v>
      </c>
      <c r="L1736">
        <v>26.125</v>
      </c>
      <c r="M1736" t="str">
        <f t="shared" si="54"/>
        <v>OBESITY</v>
      </c>
      <c r="N1736">
        <v>5.55</v>
      </c>
      <c r="O1736" t="str">
        <f t="shared" si="55"/>
        <v>NORMAL</v>
      </c>
      <c r="P1736" t="s">
        <v>4680</v>
      </c>
      <c r="Q1736" t="s">
        <v>4680</v>
      </c>
      <c r="R1736" t="s">
        <v>4680</v>
      </c>
      <c r="S1736">
        <v>1</v>
      </c>
      <c r="T1736" t="s">
        <v>4680</v>
      </c>
    </row>
    <row r="1737" spans="1:20" x14ac:dyDescent="0.35">
      <c r="A1737" t="s">
        <v>3471</v>
      </c>
      <c r="B1737">
        <v>30.13</v>
      </c>
      <c r="C1737">
        <v>4.03</v>
      </c>
      <c r="D1737" t="s">
        <v>4682</v>
      </c>
      <c r="E1737" t="s">
        <v>4680</v>
      </c>
      <c r="F1737" t="s">
        <v>4680</v>
      </c>
      <c r="G1737">
        <v>1</v>
      </c>
      <c r="H1737" t="s">
        <v>4680</v>
      </c>
      <c r="K1737" t="s">
        <v>3471</v>
      </c>
      <c r="L1737">
        <v>30.13</v>
      </c>
      <c r="M1737" t="str">
        <f t="shared" si="54"/>
        <v>OVERWEIGHT</v>
      </c>
      <c r="N1737">
        <v>4.03</v>
      </c>
      <c r="O1737" t="str">
        <f t="shared" si="55"/>
        <v>NORMAL</v>
      </c>
      <c r="P1737" t="s">
        <v>4682</v>
      </c>
      <c r="Q1737" t="s">
        <v>4680</v>
      </c>
      <c r="R1737" t="s">
        <v>4680</v>
      </c>
      <c r="S1737">
        <v>1</v>
      </c>
      <c r="T1737" t="s">
        <v>4680</v>
      </c>
    </row>
    <row r="1738" spans="1:20" x14ac:dyDescent="0.35">
      <c r="A1738" t="s">
        <v>3473</v>
      </c>
      <c r="B1738">
        <v>34.19</v>
      </c>
      <c r="C1738">
        <v>4.1900000000000004</v>
      </c>
      <c r="D1738" t="s">
        <v>4680</v>
      </c>
      <c r="E1738" t="s">
        <v>4680</v>
      </c>
      <c r="F1738" t="s">
        <v>4680</v>
      </c>
      <c r="G1738" t="s">
        <v>4681</v>
      </c>
      <c r="H1738" t="s">
        <v>4680</v>
      </c>
      <c r="K1738" t="s">
        <v>3473</v>
      </c>
      <c r="L1738">
        <v>34.19</v>
      </c>
      <c r="M1738" t="str">
        <f t="shared" si="54"/>
        <v>OVERWEIGHT</v>
      </c>
      <c r="N1738">
        <v>4.1900000000000004</v>
      </c>
      <c r="O1738" t="str">
        <f t="shared" si="55"/>
        <v>NORMAL</v>
      </c>
      <c r="P1738" t="s">
        <v>4680</v>
      </c>
      <c r="Q1738" t="s">
        <v>4680</v>
      </c>
      <c r="R1738" t="s">
        <v>4680</v>
      </c>
      <c r="S1738" t="s">
        <v>4681</v>
      </c>
      <c r="T1738" t="s">
        <v>4680</v>
      </c>
    </row>
    <row r="1739" spans="1:20" x14ac:dyDescent="0.35">
      <c r="A1739" t="s">
        <v>3475</v>
      </c>
      <c r="B1739">
        <v>22.515000000000001</v>
      </c>
      <c r="C1739">
        <v>4.37</v>
      </c>
      <c r="D1739" t="s">
        <v>4680</v>
      </c>
      <c r="E1739" t="s">
        <v>4680</v>
      </c>
      <c r="F1739" t="s">
        <v>4683</v>
      </c>
      <c r="G1739">
        <v>1</v>
      </c>
      <c r="H1739" t="s">
        <v>4680</v>
      </c>
      <c r="K1739" t="s">
        <v>3475</v>
      </c>
      <c r="L1739">
        <v>22.515000000000001</v>
      </c>
      <c r="M1739" t="str">
        <f t="shared" si="54"/>
        <v>Normal</v>
      </c>
      <c r="N1739">
        <v>4.37</v>
      </c>
      <c r="O1739" t="str">
        <f t="shared" si="55"/>
        <v>NORMAL</v>
      </c>
      <c r="P1739" t="s">
        <v>4680</v>
      </c>
      <c r="Q1739" t="s">
        <v>4680</v>
      </c>
      <c r="R1739" t="s">
        <v>4683</v>
      </c>
      <c r="S1739">
        <v>1</v>
      </c>
      <c r="T1739" t="s">
        <v>4680</v>
      </c>
    </row>
    <row r="1740" spans="1:20" x14ac:dyDescent="0.35">
      <c r="A1740" t="s">
        <v>3477</v>
      </c>
      <c r="B1740">
        <v>18.239999999999998</v>
      </c>
      <c r="C1740">
        <v>5.31</v>
      </c>
      <c r="D1740" t="s">
        <v>4682</v>
      </c>
      <c r="E1740" t="s">
        <v>4680</v>
      </c>
      <c r="F1740" t="s">
        <v>4683</v>
      </c>
      <c r="G1740">
        <v>1</v>
      </c>
      <c r="H1740" t="s">
        <v>4680</v>
      </c>
      <c r="K1740" t="s">
        <v>3477</v>
      </c>
      <c r="L1740">
        <v>18.239999999999998</v>
      </c>
      <c r="M1740" t="str">
        <f t="shared" si="54"/>
        <v>Underweight</v>
      </c>
      <c r="N1740">
        <v>5.31</v>
      </c>
      <c r="O1740" t="str">
        <f t="shared" si="55"/>
        <v>NORMAL</v>
      </c>
      <c r="P1740" t="s">
        <v>4682</v>
      </c>
      <c r="Q1740" t="s">
        <v>4680</v>
      </c>
      <c r="R1740" t="s">
        <v>4683</v>
      </c>
      <c r="S1740">
        <v>1</v>
      </c>
      <c r="T1740" t="s">
        <v>4680</v>
      </c>
    </row>
    <row r="1741" spans="1:20" x14ac:dyDescent="0.35">
      <c r="A1741" t="s">
        <v>3479</v>
      </c>
      <c r="B1741">
        <v>37.28</v>
      </c>
      <c r="C1741">
        <v>4.66</v>
      </c>
      <c r="D1741" t="s">
        <v>4680</v>
      </c>
      <c r="E1741" t="s">
        <v>4682</v>
      </c>
      <c r="F1741" t="s">
        <v>4680</v>
      </c>
      <c r="G1741">
        <v>1</v>
      </c>
      <c r="H1741" t="s">
        <v>4680</v>
      </c>
      <c r="K1741" t="s">
        <v>3479</v>
      </c>
      <c r="L1741">
        <v>37.28</v>
      </c>
      <c r="M1741" t="str">
        <f t="shared" si="54"/>
        <v>OVERWEIGHT</v>
      </c>
      <c r="N1741">
        <v>4.66</v>
      </c>
      <c r="O1741" t="str">
        <f t="shared" si="55"/>
        <v>NORMAL</v>
      </c>
      <c r="P1741" t="s">
        <v>4680</v>
      </c>
      <c r="Q1741" t="s">
        <v>4682</v>
      </c>
      <c r="R1741" t="s">
        <v>4680</v>
      </c>
      <c r="S1741">
        <v>1</v>
      </c>
      <c r="T1741" t="s">
        <v>4680</v>
      </c>
    </row>
    <row r="1742" spans="1:20" x14ac:dyDescent="0.35">
      <c r="A1742" t="s">
        <v>3481</v>
      </c>
      <c r="B1742">
        <v>18.2</v>
      </c>
      <c r="C1742">
        <v>6.19</v>
      </c>
      <c r="D1742" t="s">
        <v>4680</v>
      </c>
      <c r="E1742" t="s">
        <v>4680</v>
      </c>
      <c r="F1742" t="s">
        <v>4683</v>
      </c>
      <c r="G1742">
        <v>1</v>
      </c>
      <c r="H1742" t="s">
        <v>4680</v>
      </c>
      <c r="K1742" t="s">
        <v>3481</v>
      </c>
      <c r="L1742">
        <v>18.2</v>
      </c>
      <c r="M1742" t="str">
        <f t="shared" si="54"/>
        <v>Underweight</v>
      </c>
      <c r="N1742">
        <v>6.19</v>
      </c>
      <c r="O1742" t="str">
        <f t="shared" si="55"/>
        <v>PREDIABETES</v>
      </c>
      <c r="P1742" t="s">
        <v>4680</v>
      </c>
      <c r="Q1742" t="s">
        <v>4680</v>
      </c>
      <c r="R1742" t="s">
        <v>4683</v>
      </c>
      <c r="S1742">
        <v>1</v>
      </c>
      <c r="T1742" t="s">
        <v>4680</v>
      </c>
    </row>
    <row r="1743" spans="1:20" x14ac:dyDescent="0.35">
      <c r="A1743" t="s">
        <v>3483</v>
      </c>
      <c r="B1743">
        <v>20.53</v>
      </c>
      <c r="C1743">
        <v>4.8600000000000003</v>
      </c>
      <c r="D1743" t="s">
        <v>4680</v>
      </c>
      <c r="E1743" t="s">
        <v>4680</v>
      </c>
      <c r="F1743" t="s">
        <v>4680</v>
      </c>
      <c r="G1743">
        <v>1</v>
      </c>
      <c r="H1743" t="s">
        <v>4680</v>
      </c>
      <c r="K1743" t="s">
        <v>3483</v>
      </c>
      <c r="L1743">
        <v>20.53</v>
      </c>
      <c r="M1743" t="str">
        <f t="shared" si="54"/>
        <v>Normal</v>
      </c>
      <c r="N1743">
        <v>4.8600000000000003</v>
      </c>
      <c r="O1743" t="str">
        <f t="shared" si="55"/>
        <v>NORMAL</v>
      </c>
      <c r="P1743" t="s">
        <v>4680</v>
      </c>
      <c r="Q1743" t="s">
        <v>4680</v>
      </c>
      <c r="R1743" t="s">
        <v>4680</v>
      </c>
      <c r="S1743">
        <v>1</v>
      </c>
      <c r="T1743" t="s">
        <v>4680</v>
      </c>
    </row>
    <row r="1744" spans="1:20" x14ac:dyDescent="0.35">
      <c r="A1744" t="s">
        <v>3485</v>
      </c>
      <c r="B1744">
        <v>23.79</v>
      </c>
      <c r="C1744">
        <v>4.74</v>
      </c>
      <c r="D1744" t="s">
        <v>4680</v>
      </c>
      <c r="E1744" t="s">
        <v>4680</v>
      </c>
      <c r="F1744" t="s">
        <v>4680</v>
      </c>
      <c r="G1744" t="s">
        <v>4681</v>
      </c>
      <c r="H1744" t="s">
        <v>4680</v>
      </c>
      <c r="K1744" t="s">
        <v>3485</v>
      </c>
      <c r="L1744">
        <v>23.79</v>
      </c>
      <c r="M1744" t="str">
        <f t="shared" si="54"/>
        <v>Normal</v>
      </c>
      <c r="N1744">
        <v>4.74</v>
      </c>
      <c r="O1744" t="str">
        <f t="shared" si="55"/>
        <v>NORMAL</v>
      </c>
      <c r="P1744" t="s">
        <v>4680</v>
      </c>
      <c r="Q1744" t="s">
        <v>4680</v>
      </c>
      <c r="R1744" t="s">
        <v>4680</v>
      </c>
      <c r="S1744" t="s">
        <v>4681</v>
      </c>
      <c r="T1744" t="s">
        <v>4680</v>
      </c>
    </row>
    <row r="1745" spans="1:20" x14ac:dyDescent="0.35">
      <c r="A1745" t="s">
        <v>3487</v>
      </c>
      <c r="B1745">
        <v>29.8</v>
      </c>
      <c r="C1745">
        <v>6.03</v>
      </c>
      <c r="D1745" t="s">
        <v>4680</v>
      </c>
      <c r="E1745" t="s">
        <v>4680</v>
      </c>
      <c r="F1745" t="s">
        <v>4680</v>
      </c>
      <c r="G1745" t="s">
        <v>4681</v>
      </c>
      <c r="H1745" t="s">
        <v>4680</v>
      </c>
      <c r="K1745" t="s">
        <v>3487</v>
      </c>
      <c r="L1745">
        <v>29.8</v>
      </c>
      <c r="M1745" t="str">
        <f t="shared" si="54"/>
        <v>OBESITY</v>
      </c>
      <c r="N1745">
        <v>6.03</v>
      </c>
      <c r="O1745" t="str">
        <f t="shared" si="55"/>
        <v>PREDIABETES</v>
      </c>
      <c r="P1745" t="s">
        <v>4680</v>
      </c>
      <c r="Q1745" t="s">
        <v>4680</v>
      </c>
      <c r="R1745" t="s">
        <v>4680</v>
      </c>
      <c r="S1745" t="s">
        <v>4681</v>
      </c>
      <c r="T1745" t="s">
        <v>4680</v>
      </c>
    </row>
    <row r="1746" spans="1:20" x14ac:dyDescent="0.35">
      <c r="A1746" t="s">
        <v>3489</v>
      </c>
      <c r="B1746">
        <v>31.54</v>
      </c>
      <c r="C1746">
        <v>4.71</v>
      </c>
      <c r="D1746" t="s">
        <v>4680</v>
      </c>
      <c r="E1746" t="s">
        <v>4680</v>
      </c>
      <c r="F1746" t="s">
        <v>4680</v>
      </c>
      <c r="G1746" t="s">
        <v>4681</v>
      </c>
      <c r="H1746" t="s">
        <v>4680</v>
      </c>
      <c r="K1746" t="s">
        <v>3489</v>
      </c>
      <c r="L1746">
        <v>31.54</v>
      </c>
      <c r="M1746" t="str">
        <f t="shared" si="54"/>
        <v>OVERWEIGHT</v>
      </c>
      <c r="N1746">
        <v>4.71</v>
      </c>
      <c r="O1746" t="str">
        <f t="shared" si="55"/>
        <v>NORMAL</v>
      </c>
      <c r="P1746" t="s">
        <v>4680</v>
      </c>
      <c r="Q1746" t="s">
        <v>4680</v>
      </c>
      <c r="R1746" t="s">
        <v>4680</v>
      </c>
      <c r="S1746" t="s">
        <v>4681</v>
      </c>
      <c r="T1746" t="s">
        <v>4680</v>
      </c>
    </row>
    <row r="1747" spans="1:20" x14ac:dyDescent="0.35">
      <c r="A1747" t="s">
        <v>3491</v>
      </c>
      <c r="B1747">
        <v>20.82</v>
      </c>
      <c r="C1747">
        <v>5.55</v>
      </c>
      <c r="D1747" t="s">
        <v>4680</v>
      </c>
      <c r="E1747" t="s">
        <v>4680</v>
      </c>
      <c r="F1747" t="s">
        <v>4680</v>
      </c>
      <c r="G1747">
        <v>1</v>
      </c>
      <c r="H1747" t="s">
        <v>4680</v>
      </c>
      <c r="K1747" t="s">
        <v>3491</v>
      </c>
      <c r="L1747">
        <v>20.82</v>
      </c>
      <c r="M1747" t="str">
        <f t="shared" si="54"/>
        <v>Normal</v>
      </c>
      <c r="N1747">
        <v>5.55</v>
      </c>
      <c r="O1747" t="str">
        <f t="shared" si="55"/>
        <v>NORMAL</v>
      </c>
      <c r="P1747" t="s">
        <v>4680</v>
      </c>
      <c r="Q1747" t="s">
        <v>4680</v>
      </c>
      <c r="R1747" t="s">
        <v>4680</v>
      </c>
      <c r="S1747">
        <v>1</v>
      </c>
      <c r="T1747" t="s">
        <v>4680</v>
      </c>
    </row>
    <row r="1748" spans="1:20" x14ac:dyDescent="0.35">
      <c r="A1748" t="s">
        <v>3493</v>
      </c>
      <c r="B1748">
        <v>38.83</v>
      </c>
      <c r="C1748">
        <v>4.78</v>
      </c>
      <c r="D1748" t="s">
        <v>4680</v>
      </c>
      <c r="E1748" t="s">
        <v>4680</v>
      </c>
      <c r="F1748" t="s">
        <v>4683</v>
      </c>
      <c r="G1748">
        <v>1</v>
      </c>
      <c r="H1748" t="s">
        <v>4680</v>
      </c>
      <c r="K1748" t="s">
        <v>3493</v>
      </c>
      <c r="L1748">
        <v>38.83</v>
      </c>
      <c r="M1748" t="str">
        <f t="shared" si="54"/>
        <v>OVERWEIGHT</v>
      </c>
      <c r="N1748">
        <v>4.78</v>
      </c>
      <c r="O1748" t="str">
        <f t="shared" si="55"/>
        <v>NORMAL</v>
      </c>
      <c r="P1748" t="s">
        <v>4680</v>
      </c>
      <c r="Q1748" t="s">
        <v>4680</v>
      </c>
      <c r="R1748" t="s">
        <v>4683</v>
      </c>
      <c r="S1748">
        <v>1</v>
      </c>
      <c r="T1748" t="s">
        <v>4680</v>
      </c>
    </row>
    <row r="1749" spans="1:20" x14ac:dyDescent="0.35">
      <c r="A1749" t="s">
        <v>3495</v>
      </c>
      <c r="B1749">
        <v>23.44</v>
      </c>
      <c r="C1749">
        <v>4.6500000000000004</v>
      </c>
      <c r="D1749" t="s">
        <v>4682</v>
      </c>
      <c r="E1749" t="s">
        <v>4680</v>
      </c>
      <c r="F1749" t="s">
        <v>4680</v>
      </c>
      <c r="G1749">
        <v>1</v>
      </c>
      <c r="H1749" t="s">
        <v>4680</v>
      </c>
      <c r="K1749" t="s">
        <v>3495</v>
      </c>
      <c r="L1749">
        <v>23.44</v>
      </c>
      <c r="M1749" t="str">
        <f t="shared" si="54"/>
        <v>Normal</v>
      </c>
      <c r="N1749">
        <v>4.6500000000000004</v>
      </c>
      <c r="O1749" t="str">
        <f t="shared" si="55"/>
        <v>NORMAL</v>
      </c>
      <c r="P1749" t="s">
        <v>4682</v>
      </c>
      <c r="Q1749" t="s">
        <v>4680</v>
      </c>
      <c r="R1749" t="s">
        <v>4680</v>
      </c>
      <c r="S1749">
        <v>1</v>
      </c>
      <c r="T1749" t="s">
        <v>4680</v>
      </c>
    </row>
    <row r="1750" spans="1:20" x14ac:dyDescent="0.35">
      <c r="A1750" t="s">
        <v>3497</v>
      </c>
      <c r="B1750">
        <v>24.13</v>
      </c>
      <c r="C1750">
        <v>5.2</v>
      </c>
      <c r="D1750" t="s">
        <v>4680</v>
      </c>
      <c r="E1750" t="s">
        <v>4680</v>
      </c>
      <c r="F1750" t="s">
        <v>4680</v>
      </c>
      <c r="G1750">
        <v>1</v>
      </c>
      <c r="H1750" t="s">
        <v>4680</v>
      </c>
      <c r="K1750" t="s">
        <v>3497</v>
      </c>
      <c r="L1750">
        <v>24.13</v>
      </c>
      <c r="M1750" t="str">
        <f t="shared" si="54"/>
        <v>Normal</v>
      </c>
      <c r="N1750">
        <v>5.2</v>
      </c>
      <c r="O1750" t="str">
        <f t="shared" si="55"/>
        <v>NORMAL</v>
      </c>
      <c r="P1750" t="s">
        <v>4680</v>
      </c>
      <c r="Q1750" t="s">
        <v>4680</v>
      </c>
      <c r="R1750" t="s">
        <v>4680</v>
      </c>
      <c r="S1750">
        <v>1</v>
      </c>
      <c r="T1750" t="s">
        <v>4680</v>
      </c>
    </row>
    <row r="1751" spans="1:20" x14ac:dyDescent="0.35">
      <c r="A1751" t="s">
        <v>3499</v>
      </c>
      <c r="B1751">
        <v>42.13</v>
      </c>
      <c r="C1751">
        <v>4.54</v>
      </c>
      <c r="D1751" t="s">
        <v>4682</v>
      </c>
      <c r="E1751" t="s">
        <v>4680</v>
      </c>
      <c r="F1751" t="s">
        <v>4680</v>
      </c>
      <c r="G1751">
        <v>1</v>
      </c>
      <c r="H1751" t="s">
        <v>4680</v>
      </c>
      <c r="K1751" t="s">
        <v>3499</v>
      </c>
      <c r="L1751">
        <v>42.13</v>
      </c>
      <c r="M1751" t="str">
        <f t="shared" si="54"/>
        <v>OVERWEIGHT</v>
      </c>
      <c r="N1751">
        <v>4.54</v>
      </c>
      <c r="O1751" t="str">
        <f t="shared" si="55"/>
        <v>NORMAL</v>
      </c>
      <c r="P1751" t="s">
        <v>4682</v>
      </c>
      <c r="Q1751" t="s">
        <v>4680</v>
      </c>
      <c r="R1751" t="s">
        <v>4680</v>
      </c>
      <c r="S1751">
        <v>1</v>
      </c>
      <c r="T1751" t="s">
        <v>4680</v>
      </c>
    </row>
    <row r="1752" spans="1:20" x14ac:dyDescent="0.35">
      <c r="A1752" t="s">
        <v>3501</v>
      </c>
      <c r="B1752">
        <v>17.86</v>
      </c>
      <c r="C1752">
        <v>4.1100000000000003</v>
      </c>
      <c r="D1752" t="s">
        <v>4680</v>
      </c>
      <c r="E1752" t="s">
        <v>4680</v>
      </c>
      <c r="F1752" t="s">
        <v>4680</v>
      </c>
      <c r="G1752">
        <v>1</v>
      </c>
      <c r="H1752" t="s">
        <v>4680</v>
      </c>
      <c r="K1752" t="s">
        <v>3501</v>
      </c>
      <c r="L1752">
        <v>17.86</v>
      </c>
      <c r="M1752" t="str">
        <f t="shared" si="54"/>
        <v>Underweight</v>
      </c>
      <c r="N1752">
        <v>4.1100000000000003</v>
      </c>
      <c r="O1752" t="str">
        <f t="shared" si="55"/>
        <v>NORMAL</v>
      </c>
      <c r="P1752" t="s">
        <v>4680</v>
      </c>
      <c r="Q1752" t="s">
        <v>4680</v>
      </c>
      <c r="R1752" t="s">
        <v>4680</v>
      </c>
      <c r="S1752">
        <v>1</v>
      </c>
      <c r="T1752" t="s">
        <v>4680</v>
      </c>
    </row>
    <row r="1753" spans="1:20" x14ac:dyDescent="0.35">
      <c r="A1753" t="s">
        <v>3503</v>
      </c>
      <c r="B1753">
        <v>32.78</v>
      </c>
      <c r="C1753">
        <v>4.63</v>
      </c>
      <c r="D1753" t="s">
        <v>4680</v>
      </c>
      <c r="E1753" t="s">
        <v>4680</v>
      </c>
      <c r="F1753" t="s">
        <v>4680</v>
      </c>
      <c r="G1753" t="s">
        <v>4681</v>
      </c>
      <c r="H1753" t="s">
        <v>4680</v>
      </c>
      <c r="K1753" t="s">
        <v>3503</v>
      </c>
      <c r="L1753">
        <v>32.78</v>
      </c>
      <c r="M1753" t="str">
        <f t="shared" si="54"/>
        <v>OVERWEIGHT</v>
      </c>
      <c r="N1753">
        <v>4.63</v>
      </c>
      <c r="O1753" t="str">
        <f t="shared" si="55"/>
        <v>NORMAL</v>
      </c>
      <c r="P1753" t="s">
        <v>4680</v>
      </c>
      <c r="Q1753" t="s">
        <v>4680</v>
      </c>
      <c r="R1753" t="s">
        <v>4680</v>
      </c>
      <c r="S1753" t="s">
        <v>4681</v>
      </c>
      <c r="T1753" t="s">
        <v>4680</v>
      </c>
    </row>
    <row r="1754" spans="1:20" x14ac:dyDescent="0.35">
      <c r="A1754" t="s">
        <v>3505</v>
      </c>
      <c r="B1754">
        <v>23.9</v>
      </c>
      <c r="C1754">
        <v>6.06</v>
      </c>
      <c r="D1754" t="s">
        <v>4682</v>
      </c>
      <c r="E1754" t="s">
        <v>4680</v>
      </c>
      <c r="F1754" t="s">
        <v>4683</v>
      </c>
      <c r="G1754">
        <v>1</v>
      </c>
      <c r="H1754" t="s">
        <v>4680</v>
      </c>
      <c r="K1754" t="s">
        <v>3505</v>
      </c>
      <c r="L1754">
        <v>23.9</v>
      </c>
      <c r="M1754" t="str">
        <f t="shared" si="54"/>
        <v>Normal</v>
      </c>
      <c r="N1754">
        <v>6.06</v>
      </c>
      <c r="O1754" t="str">
        <f t="shared" si="55"/>
        <v>PREDIABETES</v>
      </c>
      <c r="P1754" t="s">
        <v>4682</v>
      </c>
      <c r="Q1754" t="s">
        <v>4680</v>
      </c>
      <c r="R1754" t="s">
        <v>4683</v>
      </c>
      <c r="S1754">
        <v>1</v>
      </c>
      <c r="T1754" t="s">
        <v>4680</v>
      </c>
    </row>
    <row r="1755" spans="1:20" x14ac:dyDescent="0.35">
      <c r="A1755" t="s">
        <v>3507</v>
      </c>
      <c r="B1755">
        <v>15.47</v>
      </c>
      <c r="C1755">
        <v>8.43</v>
      </c>
      <c r="D1755" t="s">
        <v>4680</v>
      </c>
      <c r="E1755" t="s">
        <v>4680</v>
      </c>
      <c r="F1755" t="s">
        <v>4680</v>
      </c>
      <c r="G1755" t="s">
        <v>4681</v>
      </c>
      <c r="H1755" t="s">
        <v>4680</v>
      </c>
      <c r="K1755" t="s">
        <v>3507</v>
      </c>
      <c r="L1755">
        <v>15.47</v>
      </c>
      <c r="M1755" t="str">
        <f t="shared" si="54"/>
        <v>Underweight</v>
      </c>
      <c r="N1755">
        <v>8.43</v>
      </c>
      <c r="O1755" t="str">
        <f t="shared" si="55"/>
        <v>DIABETES</v>
      </c>
      <c r="P1755" t="s">
        <v>4680</v>
      </c>
      <c r="Q1755" t="s">
        <v>4680</v>
      </c>
      <c r="R1755" t="s">
        <v>4680</v>
      </c>
      <c r="S1755" t="s">
        <v>4681</v>
      </c>
      <c r="T1755" t="s">
        <v>4680</v>
      </c>
    </row>
    <row r="1756" spans="1:20" x14ac:dyDescent="0.35">
      <c r="A1756" t="s">
        <v>3509</v>
      </c>
      <c r="B1756">
        <v>28.54</v>
      </c>
      <c r="C1756">
        <v>5.51</v>
      </c>
      <c r="D1756" t="s">
        <v>4680</v>
      </c>
      <c r="E1756" t="s">
        <v>4680</v>
      </c>
      <c r="F1756" t="s">
        <v>4683</v>
      </c>
      <c r="G1756">
        <v>1</v>
      </c>
      <c r="H1756" t="s">
        <v>4680</v>
      </c>
      <c r="K1756" t="s">
        <v>3509</v>
      </c>
      <c r="L1756">
        <v>28.54</v>
      </c>
      <c r="M1756" t="str">
        <f t="shared" si="54"/>
        <v>OBESITY</v>
      </c>
      <c r="N1756">
        <v>5.51</v>
      </c>
      <c r="O1756" t="str">
        <f t="shared" si="55"/>
        <v>NORMAL</v>
      </c>
      <c r="P1756" t="s">
        <v>4680</v>
      </c>
      <c r="Q1756" t="s">
        <v>4680</v>
      </c>
      <c r="R1756" t="s">
        <v>4683</v>
      </c>
      <c r="S1756">
        <v>1</v>
      </c>
      <c r="T1756" t="s">
        <v>4680</v>
      </c>
    </row>
    <row r="1757" spans="1:20" x14ac:dyDescent="0.35">
      <c r="A1757" t="s">
        <v>3511</v>
      </c>
      <c r="B1757">
        <v>18.54</v>
      </c>
      <c r="C1757">
        <v>4.95</v>
      </c>
      <c r="D1757" t="s">
        <v>4680</v>
      </c>
      <c r="E1757" t="s">
        <v>4680</v>
      </c>
      <c r="F1757" t="s">
        <v>4680</v>
      </c>
      <c r="G1757" t="s">
        <v>4681</v>
      </c>
      <c r="H1757" t="s">
        <v>4680</v>
      </c>
      <c r="K1757" t="s">
        <v>3511</v>
      </c>
      <c r="L1757">
        <v>18.54</v>
      </c>
      <c r="M1757" t="str">
        <f t="shared" si="54"/>
        <v>Normal</v>
      </c>
      <c r="N1757">
        <v>4.95</v>
      </c>
      <c r="O1757" t="str">
        <f t="shared" si="55"/>
        <v>NORMAL</v>
      </c>
      <c r="P1757" t="s">
        <v>4680</v>
      </c>
      <c r="Q1757" t="s">
        <v>4680</v>
      </c>
      <c r="R1757" t="s">
        <v>4680</v>
      </c>
      <c r="S1757" t="s">
        <v>4681</v>
      </c>
      <c r="T1757" t="s">
        <v>4680</v>
      </c>
    </row>
    <row r="1758" spans="1:20" x14ac:dyDescent="0.35">
      <c r="A1758" t="s">
        <v>3513</v>
      </c>
      <c r="B1758">
        <v>32.18</v>
      </c>
      <c r="C1758">
        <v>6.44</v>
      </c>
      <c r="D1758" t="s">
        <v>4682</v>
      </c>
      <c r="E1758" t="s">
        <v>4680</v>
      </c>
      <c r="F1758" t="s">
        <v>4683</v>
      </c>
      <c r="G1758">
        <v>1</v>
      </c>
      <c r="H1758" t="s">
        <v>4680</v>
      </c>
      <c r="K1758" t="s">
        <v>3513</v>
      </c>
      <c r="L1758">
        <v>32.18</v>
      </c>
      <c r="M1758" t="str">
        <f t="shared" si="54"/>
        <v>OVERWEIGHT</v>
      </c>
      <c r="N1758">
        <v>6.44</v>
      </c>
      <c r="O1758" t="b">
        <f t="shared" si="55"/>
        <v>0</v>
      </c>
      <c r="P1758" t="s">
        <v>4682</v>
      </c>
      <c r="Q1758" t="s">
        <v>4680</v>
      </c>
      <c r="R1758" t="s">
        <v>4683</v>
      </c>
      <c r="S1758">
        <v>1</v>
      </c>
      <c r="T1758" t="s">
        <v>4680</v>
      </c>
    </row>
    <row r="1759" spans="1:20" x14ac:dyDescent="0.35">
      <c r="A1759" t="s">
        <v>3515</v>
      </c>
      <c r="B1759">
        <v>37.380000000000003</v>
      </c>
      <c r="C1759">
        <v>6.05</v>
      </c>
      <c r="D1759" t="s">
        <v>4682</v>
      </c>
      <c r="E1759" t="s">
        <v>4680</v>
      </c>
      <c r="F1759" t="s">
        <v>4680</v>
      </c>
      <c r="G1759" t="s">
        <v>4681</v>
      </c>
      <c r="H1759" t="s">
        <v>4680</v>
      </c>
      <c r="K1759" t="s">
        <v>3515</v>
      </c>
      <c r="L1759">
        <v>37.380000000000003</v>
      </c>
      <c r="M1759" t="str">
        <f t="shared" si="54"/>
        <v>OVERWEIGHT</v>
      </c>
      <c r="N1759">
        <v>6.05</v>
      </c>
      <c r="O1759" t="str">
        <f t="shared" si="55"/>
        <v>PREDIABETES</v>
      </c>
      <c r="P1759" t="s">
        <v>4682</v>
      </c>
      <c r="Q1759" t="s">
        <v>4680</v>
      </c>
      <c r="R1759" t="s">
        <v>4680</v>
      </c>
      <c r="S1759" t="s">
        <v>4681</v>
      </c>
      <c r="T1759" t="s">
        <v>4680</v>
      </c>
    </row>
    <row r="1760" spans="1:20" x14ac:dyDescent="0.35">
      <c r="A1760" t="s">
        <v>3517</v>
      </c>
      <c r="B1760">
        <v>31.12</v>
      </c>
      <c r="C1760">
        <v>4.76</v>
      </c>
      <c r="D1760" t="s">
        <v>4682</v>
      </c>
      <c r="E1760" t="s">
        <v>4680</v>
      </c>
      <c r="F1760" t="s">
        <v>4683</v>
      </c>
      <c r="G1760">
        <v>1</v>
      </c>
      <c r="H1760" t="s">
        <v>4680</v>
      </c>
      <c r="K1760" t="s">
        <v>3517</v>
      </c>
      <c r="L1760">
        <v>31.12</v>
      </c>
      <c r="M1760" t="str">
        <f t="shared" si="54"/>
        <v>OVERWEIGHT</v>
      </c>
      <c r="N1760">
        <v>4.76</v>
      </c>
      <c r="O1760" t="str">
        <f t="shared" si="55"/>
        <v>NORMAL</v>
      </c>
      <c r="P1760" t="s">
        <v>4682</v>
      </c>
      <c r="Q1760" t="s">
        <v>4680</v>
      </c>
      <c r="R1760" t="s">
        <v>4683</v>
      </c>
      <c r="S1760">
        <v>1</v>
      </c>
      <c r="T1760" t="s">
        <v>4680</v>
      </c>
    </row>
    <row r="1761" spans="1:20" x14ac:dyDescent="0.35">
      <c r="A1761" t="s">
        <v>3519</v>
      </c>
      <c r="B1761">
        <v>22.01</v>
      </c>
      <c r="C1761">
        <v>6.72</v>
      </c>
      <c r="D1761" t="s">
        <v>4682</v>
      </c>
      <c r="E1761" t="s">
        <v>4680</v>
      </c>
      <c r="F1761" t="s">
        <v>4680</v>
      </c>
      <c r="G1761">
        <v>1</v>
      </c>
      <c r="H1761" t="s">
        <v>4680</v>
      </c>
      <c r="K1761" t="s">
        <v>3519</v>
      </c>
      <c r="L1761">
        <v>22.01</v>
      </c>
      <c r="M1761" t="str">
        <f t="shared" si="54"/>
        <v>Normal</v>
      </c>
      <c r="N1761">
        <v>6.72</v>
      </c>
      <c r="O1761" t="str">
        <f t="shared" si="55"/>
        <v>DIABETES</v>
      </c>
      <c r="P1761" t="s">
        <v>4682</v>
      </c>
      <c r="Q1761" t="s">
        <v>4680</v>
      </c>
      <c r="R1761" t="s">
        <v>4680</v>
      </c>
      <c r="S1761">
        <v>1</v>
      </c>
      <c r="T1761" t="s">
        <v>4680</v>
      </c>
    </row>
    <row r="1762" spans="1:20" x14ac:dyDescent="0.35">
      <c r="A1762" t="s">
        <v>3521</v>
      </c>
      <c r="B1762">
        <v>27.645</v>
      </c>
      <c r="C1762">
        <v>5.7</v>
      </c>
      <c r="D1762" t="s">
        <v>4680</v>
      </c>
      <c r="E1762" t="s">
        <v>4680</v>
      </c>
      <c r="F1762" t="s">
        <v>4680</v>
      </c>
      <c r="G1762" t="s">
        <v>4681</v>
      </c>
      <c r="H1762" t="s">
        <v>4680</v>
      </c>
      <c r="K1762" t="s">
        <v>3521</v>
      </c>
      <c r="L1762">
        <v>27.645</v>
      </c>
      <c r="M1762" t="str">
        <f t="shared" si="54"/>
        <v>OBESITY</v>
      </c>
      <c r="N1762">
        <v>5.7</v>
      </c>
      <c r="O1762" t="str">
        <f t="shared" si="55"/>
        <v>NORMAL</v>
      </c>
      <c r="P1762" t="s">
        <v>4680</v>
      </c>
      <c r="Q1762" t="s">
        <v>4680</v>
      </c>
      <c r="R1762" t="s">
        <v>4680</v>
      </c>
      <c r="S1762" t="s">
        <v>4681</v>
      </c>
      <c r="T1762" t="s">
        <v>4680</v>
      </c>
    </row>
    <row r="1763" spans="1:20" x14ac:dyDescent="0.35">
      <c r="A1763" t="s">
        <v>3523</v>
      </c>
      <c r="B1763">
        <v>29.64</v>
      </c>
      <c r="C1763">
        <v>5.31</v>
      </c>
      <c r="D1763" t="s">
        <v>4682</v>
      </c>
      <c r="E1763" t="s">
        <v>4680</v>
      </c>
      <c r="F1763" t="s">
        <v>4680</v>
      </c>
      <c r="G1763" t="s">
        <v>4681</v>
      </c>
      <c r="H1763" t="s">
        <v>4680</v>
      </c>
      <c r="K1763" t="s">
        <v>3523</v>
      </c>
      <c r="L1763">
        <v>29.64</v>
      </c>
      <c r="M1763" t="str">
        <f t="shared" si="54"/>
        <v>OBESITY</v>
      </c>
      <c r="N1763">
        <v>5.31</v>
      </c>
      <c r="O1763" t="str">
        <f t="shared" si="55"/>
        <v>NORMAL</v>
      </c>
      <c r="P1763" t="s">
        <v>4682</v>
      </c>
      <c r="Q1763" t="s">
        <v>4680</v>
      </c>
      <c r="R1763" t="s">
        <v>4680</v>
      </c>
      <c r="S1763" t="s">
        <v>4681</v>
      </c>
      <c r="T1763" t="s">
        <v>4680</v>
      </c>
    </row>
    <row r="1764" spans="1:20" x14ac:dyDescent="0.35">
      <c r="A1764" t="s">
        <v>3525</v>
      </c>
      <c r="B1764">
        <v>33.700000000000003</v>
      </c>
      <c r="C1764">
        <v>4.32</v>
      </c>
      <c r="D1764" t="s">
        <v>4682</v>
      </c>
      <c r="E1764" t="s">
        <v>4680</v>
      </c>
      <c r="F1764" t="s">
        <v>4680</v>
      </c>
      <c r="G1764">
        <v>1</v>
      </c>
      <c r="H1764" t="s">
        <v>4680</v>
      </c>
      <c r="K1764" t="s">
        <v>3525</v>
      </c>
      <c r="L1764">
        <v>33.700000000000003</v>
      </c>
      <c r="M1764" t="str">
        <f t="shared" si="54"/>
        <v>OVERWEIGHT</v>
      </c>
      <c r="N1764">
        <v>4.32</v>
      </c>
      <c r="O1764" t="str">
        <f t="shared" si="55"/>
        <v>NORMAL</v>
      </c>
      <c r="P1764" t="s">
        <v>4682</v>
      </c>
      <c r="Q1764" t="s">
        <v>4680</v>
      </c>
      <c r="R1764" t="s">
        <v>4680</v>
      </c>
      <c r="S1764">
        <v>1</v>
      </c>
      <c r="T1764" t="s">
        <v>4680</v>
      </c>
    </row>
    <row r="1765" spans="1:20" x14ac:dyDescent="0.35">
      <c r="A1765" t="s">
        <v>3527</v>
      </c>
      <c r="B1765">
        <v>27.5</v>
      </c>
      <c r="C1765">
        <v>4.2300000000000004</v>
      </c>
      <c r="D1765" t="s">
        <v>4682</v>
      </c>
      <c r="E1765" t="s">
        <v>4680</v>
      </c>
      <c r="F1765" t="s">
        <v>4680</v>
      </c>
      <c r="G1765">
        <v>1</v>
      </c>
      <c r="H1765" t="s">
        <v>4680</v>
      </c>
      <c r="K1765" t="s">
        <v>3527</v>
      </c>
      <c r="L1765">
        <v>27.5</v>
      </c>
      <c r="M1765" t="str">
        <f t="shared" si="54"/>
        <v>OBESITY</v>
      </c>
      <c r="N1765">
        <v>4.2300000000000004</v>
      </c>
      <c r="O1765" t="str">
        <f t="shared" si="55"/>
        <v>NORMAL</v>
      </c>
      <c r="P1765" t="s">
        <v>4682</v>
      </c>
      <c r="Q1765" t="s">
        <v>4680</v>
      </c>
      <c r="R1765" t="s">
        <v>4680</v>
      </c>
      <c r="S1765">
        <v>1</v>
      </c>
      <c r="T1765" t="s">
        <v>4680</v>
      </c>
    </row>
    <row r="1766" spans="1:20" x14ac:dyDescent="0.35">
      <c r="A1766" t="s">
        <v>3529</v>
      </c>
      <c r="B1766">
        <v>16.12</v>
      </c>
      <c r="C1766">
        <v>6.09</v>
      </c>
      <c r="D1766" t="s">
        <v>4680</v>
      </c>
      <c r="E1766" t="s">
        <v>4680</v>
      </c>
      <c r="F1766" t="s">
        <v>4680</v>
      </c>
      <c r="G1766" t="s">
        <v>4681</v>
      </c>
      <c r="H1766" t="s">
        <v>4680</v>
      </c>
      <c r="K1766" t="s">
        <v>3529</v>
      </c>
      <c r="L1766">
        <v>16.12</v>
      </c>
      <c r="M1766" t="str">
        <f t="shared" si="54"/>
        <v>Underweight</v>
      </c>
      <c r="N1766">
        <v>6.09</v>
      </c>
      <c r="O1766" t="str">
        <f t="shared" si="55"/>
        <v>PREDIABETES</v>
      </c>
      <c r="P1766" t="s">
        <v>4680</v>
      </c>
      <c r="Q1766" t="s">
        <v>4680</v>
      </c>
      <c r="R1766" t="s">
        <v>4680</v>
      </c>
      <c r="S1766" t="s">
        <v>4681</v>
      </c>
      <c r="T1766" t="s">
        <v>4680</v>
      </c>
    </row>
    <row r="1767" spans="1:20" x14ac:dyDescent="0.35">
      <c r="A1767" t="s">
        <v>3531</v>
      </c>
      <c r="B1767">
        <v>26.73</v>
      </c>
      <c r="C1767">
        <v>4.74</v>
      </c>
      <c r="D1767" t="s">
        <v>4682</v>
      </c>
      <c r="E1767" t="s">
        <v>4680</v>
      </c>
      <c r="F1767" t="s">
        <v>4680</v>
      </c>
      <c r="G1767">
        <v>1</v>
      </c>
      <c r="H1767" t="s">
        <v>4680</v>
      </c>
      <c r="K1767" t="s">
        <v>3531</v>
      </c>
      <c r="L1767">
        <v>26.73</v>
      </c>
      <c r="M1767" t="str">
        <f t="shared" si="54"/>
        <v>OBESITY</v>
      </c>
      <c r="N1767">
        <v>4.74</v>
      </c>
      <c r="O1767" t="str">
        <f t="shared" si="55"/>
        <v>NORMAL</v>
      </c>
      <c r="P1767" t="s">
        <v>4682</v>
      </c>
      <c r="Q1767" t="s">
        <v>4680</v>
      </c>
      <c r="R1767" t="s">
        <v>4680</v>
      </c>
      <c r="S1767">
        <v>1</v>
      </c>
      <c r="T1767" t="s">
        <v>4680</v>
      </c>
    </row>
    <row r="1768" spans="1:20" x14ac:dyDescent="0.35">
      <c r="A1768" t="s">
        <v>3533</v>
      </c>
      <c r="B1768">
        <v>37.25</v>
      </c>
      <c r="C1768">
        <v>6.23</v>
      </c>
      <c r="D1768" t="s">
        <v>4682</v>
      </c>
      <c r="E1768" t="s">
        <v>4680</v>
      </c>
      <c r="F1768" t="s">
        <v>4680</v>
      </c>
      <c r="G1768" t="s">
        <v>4681</v>
      </c>
      <c r="H1768" t="s">
        <v>4680</v>
      </c>
      <c r="K1768" t="s">
        <v>3533</v>
      </c>
      <c r="L1768">
        <v>37.25</v>
      </c>
      <c r="M1768" t="str">
        <f t="shared" si="54"/>
        <v>OVERWEIGHT</v>
      </c>
      <c r="N1768">
        <v>6.23</v>
      </c>
      <c r="O1768" t="str">
        <f t="shared" si="55"/>
        <v>PREDIABETES</v>
      </c>
      <c r="P1768" t="s">
        <v>4682</v>
      </c>
      <c r="Q1768" t="s">
        <v>4680</v>
      </c>
      <c r="R1768" t="s">
        <v>4680</v>
      </c>
      <c r="S1768" t="s">
        <v>4681</v>
      </c>
      <c r="T1768" t="s">
        <v>4680</v>
      </c>
    </row>
    <row r="1769" spans="1:20" x14ac:dyDescent="0.35">
      <c r="A1769" t="s">
        <v>3535</v>
      </c>
      <c r="B1769">
        <v>23.56</v>
      </c>
      <c r="C1769">
        <v>5.45</v>
      </c>
      <c r="D1769" t="s">
        <v>4682</v>
      </c>
      <c r="E1769" t="s">
        <v>4680</v>
      </c>
      <c r="F1769" t="s">
        <v>4680</v>
      </c>
      <c r="G1769">
        <v>1</v>
      </c>
      <c r="H1769" t="s">
        <v>4680</v>
      </c>
      <c r="K1769" t="s">
        <v>3535</v>
      </c>
      <c r="L1769">
        <v>23.56</v>
      </c>
      <c r="M1769" t="str">
        <f t="shared" si="54"/>
        <v>Normal</v>
      </c>
      <c r="N1769">
        <v>5.45</v>
      </c>
      <c r="O1769" t="str">
        <f t="shared" si="55"/>
        <v>NORMAL</v>
      </c>
      <c r="P1769" t="s">
        <v>4682</v>
      </c>
      <c r="Q1769" t="s">
        <v>4680</v>
      </c>
      <c r="R1769" t="s">
        <v>4680</v>
      </c>
      <c r="S1769">
        <v>1</v>
      </c>
      <c r="T1769" t="s">
        <v>4680</v>
      </c>
    </row>
    <row r="1770" spans="1:20" x14ac:dyDescent="0.35">
      <c r="A1770" t="s">
        <v>3537</v>
      </c>
      <c r="B1770">
        <v>15.84</v>
      </c>
      <c r="C1770">
        <v>10.34</v>
      </c>
      <c r="D1770" t="s">
        <v>4680</v>
      </c>
      <c r="E1770" t="s">
        <v>4680</v>
      </c>
      <c r="F1770" t="s">
        <v>4680</v>
      </c>
      <c r="G1770">
        <v>2</v>
      </c>
      <c r="H1770" t="s">
        <v>4680</v>
      </c>
      <c r="K1770" t="s">
        <v>3537</v>
      </c>
      <c r="L1770">
        <v>15.84</v>
      </c>
      <c r="M1770" t="str">
        <f t="shared" si="54"/>
        <v>Underweight</v>
      </c>
      <c r="N1770">
        <v>10.34</v>
      </c>
      <c r="O1770" t="str">
        <f t="shared" si="55"/>
        <v>DIABETES</v>
      </c>
      <c r="P1770" t="s">
        <v>4680</v>
      </c>
      <c r="Q1770" t="s">
        <v>4680</v>
      </c>
      <c r="R1770" t="s">
        <v>4680</v>
      </c>
      <c r="S1770">
        <v>2</v>
      </c>
      <c r="T1770" t="s">
        <v>4680</v>
      </c>
    </row>
    <row r="1771" spans="1:20" x14ac:dyDescent="0.35">
      <c r="A1771" t="s">
        <v>3539</v>
      </c>
      <c r="B1771">
        <v>36.630000000000003</v>
      </c>
      <c r="C1771">
        <v>5.15</v>
      </c>
      <c r="D1771" t="s">
        <v>4680</v>
      </c>
      <c r="E1771" t="s">
        <v>4680</v>
      </c>
      <c r="F1771" t="s">
        <v>4680</v>
      </c>
      <c r="G1771" t="s">
        <v>4681</v>
      </c>
      <c r="H1771" t="s">
        <v>4680</v>
      </c>
      <c r="K1771" t="s">
        <v>3539</v>
      </c>
      <c r="L1771">
        <v>36.630000000000003</v>
      </c>
      <c r="M1771" t="str">
        <f t="shared" si="54"/>
        <v>OVERWEIGHT</v>
      </c>
      <c r="N1771">
        <v>5.15</v>
      </c>
      <c r="O1771" t="str">
        <f t="shared" si="55"/>
        <v>NORMAL</v>
      </c>
      <c r="P1771" t="s">
        <v>4680</v>
      </c>
      <c r="Q1771" t="s">
        <v>4680</v>
      </c>
      <c r="R1771" t="s">
        <v>4680</v>
      </c>
      <c r="S1771" t="s">
        <v>4681</v>
      </c>
      <c r="T1771" t="s">
        <v>4680</v>
      </c>
    </row>
    <row r="1772" spans="1:20" x14ac:dyDescent="0.35">
      <c r="A1772" t="s">
        <v>3541</v>
      </c>
      <c r="B1772">
        <v>16.47</v>
      </c>
      <c r="C1772">
        <v>11.72</v>
      </c>
      <c r="D1772" t="s">
        <v>4680</v>
      </c>
      <c r="E1772" t="s">
        <v>4680</v>
      </c>
      <c r="F1772" t="s">
        <v>4680</v>
      </c>
      <c r="G1772" t="s">
        <v>4681</v>
      </c>
      <c r="H1772" t="s">
        <v>4680</v>
      </c>
      <c r="K1772" t="s">
        <v>3541</v>
      </c>
      <c r="L1772">
        <v>16.47</v>
      </c>
      <c r="M1772" t="str">
        <f t="shared" si="54"/>
        <v>Underweight</v>
      </c>
      <c r="N1772">
        <v>11.72</v>
      </c>
      <c r="O1772" t="str">
        <f t="shared" si="55"/>
        <v>DIABETES</v>
      </c>
      <c r="P1772" t="s">
        <v>4680</v>
      </c>
      <c r="Q1772" t="s">
        <v>4680</v>
      </c>
      <c r="R1772" t="s">
        <v>4680</v>
      </c>
      <c r="S1772" t="s">
        <v>4681</v>
      </c>
      <c r="T1772" t="s">
        <v>4680</v>
      </c>
    </row>
    <row r="1773" spans="1:20" x14ac:dyDescent="0.35">
      <c r="A1773" t="s">
        <v>3543</v>
      </c>
      <c r="B1773">
        <v>25.8</v>
      </c>
      <c r="C1773">
        <v>5.29</v>
      </c>
      <c r="D1773" t="s">
        <v>4680</v>
      </c>
      <c r="E1773" t="s">
        <v>4680</v>
      </c>
      <c r="F1773" t="s">
        <v>4680</v>
      </c>
      <c r="G1773" t="s">
        <v>4681</v>
      </c>
      <c r="H1773" t="s">
        <v>4680</v>
      </c>
      <c r="K1773" t="s">
        <v>3543</v>
      </c>
      <c r="L1773">
        <v>25.8</v>
      </c>
      <c r="M1773" t="str">
        <f t="shared" si="54"/>
        <v>OBESITY</v>
      </c>
      <c r="N1773">
        <v>5.29</v>
      </c>
      <c r="O1773" t="str">
        <f t="shared" si="55"/>
        <v>NORMAL</v>
      </c>
      <c r="P1773" t="s">
        <v>4680</v>
      </c>
      <c r="Q1773" t="s">
        <v>4680</v>
      </c>
      <c r="R1773" t="s">
        <v>4680</v>
      </c>
      <c r="S1773" t="s">
        <v>4681</v>
      </c>
      <c r="T1773" t="s">
        <v>4680</v>
      </c>
    </row>
    <row r="1774" spans="1:20" x14ac:dyDescent="0.35">
      <c r="A1774" t="s">
        <v>3545</v>
      </c>
      <c r="B1774">
        <v>23.6</v>
      </c>
      <c r="C1774">
        <v>4.33</v>
      </c>
      <c r="D1774" t="s">
        <v>4680</v>
      </c>
      <c r="E1774" t="s">
        <v>4680</v>
      </c>
      <c r="F1774" t="s">
        <v>4680</v>
      </c>
      <c r="G1774" t="s">
        <v>4681</v>
      </c>
      <c r="H1774" t="s">
        <v>4680</v>
      </c>
      <c r="K1774" t="s">
        <v>3545</v>
      </c>
      <c r="L1774">
        <v>23.6</v>
      </c>
      <c r="M1774" t="str">
        <f t="shared" si="54"/>
        <v>Normal</v>
      </c>
      <c r="N1774">
        <v>4.33</v>
      </c>
      <c r="O1774" t="str">
        <f t="shared" si="55"/>
        <v>NORMAL</v>
      </c>
      <c r="P1774" t="s">
        <v>4680</v>
      </c>
      <c r="Q1774" t="s">
        <v>4680</v>
      </c>
      <c r="R1774" t="s">
        <v>4680</v>
      </c>
      <c r="S1774" t="s">
        <v>4681</v>
      </c>
      <c r="T1774" t="s">
        <v>4680</v>
      </c>
    </row>
    <row r="1775" spans="1:20" x14ac:dyDescent="0.35">
      <c r="A1775" t="s">
        <v>3547</v>
      </c>
      <c r="B1775">
        <v>32.11</v>
      </c>
      <c r="C1775">
        <v>6.24</v>
      </c>
      <c r="D1775" t="s">
        <v>4680</v>
      </c>
      <c r="E1775" t="s">
        <v>4680</v>
      </c>
      <c r="F1775" t="s">
        <v>4683</v>
      </c>
      <c r="G1775">
        <v>1</v>
      </c>
      <c r="H1775" t="s">
        <v>4680</v>
      </c>
      <c r="K1775" t="s">
        <v>3547</v>
      </c>
      <c r="L1775">
        <v>32.11</v>
      </c>
      <c r="M1775" t="str">
        <f t="shared" si="54"/>
        <v>OVERWEIGHT</v>
      </c>
      <c r="N1775">
        <v>6.24</v>
      </c>
      <c r="O1775" t="str">
        <f t="shared" si="55"/>
        <v>PREDIABETES</v>
      </c>
      <c r="P1775" t="s">
        <v>4680</v>
      </c>
      <c r="Q1775" t="s">
        <v>4680</v>
      </c>
      <c r="R1775" t="s">
        <v>4683</v>
      </c>
      <c r="S1775">
        <v>1</v>
      </c>
      <c r="T1775" t="s">
        <v>4680</v>
      </c>
    </row>
    <row r="1776" spans="1:20" x14ac:dyDescent="0.35">
      <c r="A1776" t="s">
        <v>3549</v>
      </c>
      <c r="B1776">
        <v>30.114999999999998</v>
      </c>
      <c r="C1776">
        <v>11.61</v>
      </c>
      <c r="D1776" t="s">
        <v>4680</v>
      </c>
      <c r="E1776" t="s">
        <v>4680</v>
      </c>
      <c r="F1776" t="s">
        <v>4680</v>
      </c>
      <c r="G1776" t="s">
        <v>4681</v>
      </c>
      <c r="H1776" t="s">
        <v>4680</v>
      </c>
      <c r="K1776" t="s">
        <v>3549</v>
      </c>
      <c r="L1776">
        <v>30.114999999999998</v>
      </c>
      <c r="M1776" t="str">
        <f t="shared" si="54"/>
        <v>OVERWEIGHT</v>
      </c>
      <c r="N1776">
        <v>11.61</v>
      </c>
      <c r="O1776" t="str">
        <f t="shared" si="55"/>
        <v>DIABETES</v>
      </c>
      <c r="P1776" t="s">
        <v>4680</v>
      </c>
      <c r="Q1776" t="s">
        <v>4680</v>
      </c>
      <c r="R1776" t="s">
        <v>4680</v>
      </c>
      <c r="S1776" t="s">
        <v>4681</v>
      </c>
      <c r="T1776" t="s">
        <v>4680</v>
      </c>
    </row>
    <row r="1777" spans="1:20" x14ac:dyDescent="0.35">
      <c r="A1777" t="s">
        <v>3551</v>
      </c>
      <c r="B1777">
        <v>20.28</v>
      </c>
      <c r="C1777">
        <v>11.07</v>
      </c>
      <c r="D1777" t="s">
        <v>4682</v>
      </c>
      <c r="E1777" t="s">
        <v>4680</v>
      </c>
      <c r="F1777" t="s">
        <v>4680</v>
      </c>
      <c r="G1777" t="s">
        <v>4681</v>
      </c>
      <c r="H1777" t="s">
        <v>4680</v>
      </c>
      <c r="K1777" t="s">
        <v>3551</v>
      </c>
      <c r="L1777">
        <v>20.28</v>
      </c>
      <c r="M1777" t="str">
        <f t="shared" si="54"/>
        <v>Normal</v>
      </c>
      <c r="N1777">
        <v>11.07</v>
      </c>
      <c r="O1777" t="str">
        <f t="shared" si="55"/>
        <v>DIABETES</v>
      </c>
      <c r="P1777" t="s">
        <v>4682</v>
      </c>
      <c r="Q1777" t="s">
        <v>4680</v>
      </c>
      <c r="R1777" t="s">
        <v>4680</v>
      </c>
      <c r="S1777" t="s">
        <v>4681</v>
      </c>
      <c r="T1777" t="s">
        <v>4680</v>
      </c>
    </row>
    <row r="1778" spans="1:20" x14ac:dyDescent="0.35">
      <c r="A1778" t="s">
        <v>3553</v>
      </c>
      <c r="B1778">
        <v>20.234999999999999</v>
      </c>
      <c r="C1778">
        <v>5.19</v>
      </c>
      <c r="D1778" t="s">
        <v>4680</v>
      </c>
      <c r="E1778" t="s">
        <v>4680</v>
      </c>
      <c r="F1778" t="s">
        <v>4683</v>
      </c>
      <c r="G1778">
        <v>1</v>
      </c>
      <c r="H1778" t="s">
        <v>4680</v>
      </c>
      <c r="K1778" t="s">
        <v>3553</v>
      </c>
      <c r="L1778">
        <v>20.234999999999999</v>
      </c>
      <c r="M1778" t="str">
        <f t="shared" si="54"/>
        <v>Normal</v>
      </c>
      <c r="N1778">
        <v>5.19</v>
      </c>
      <c r="O1778" t="str">
        <f t="shared" si="55"/>
        <v>NORMAL</v>
      </c>
      <c r="P1778" t="s">
        <v>4680</v>
      </c>
      <c r="Q1778" t="s">
        <v>4680</v>
      </c>
      <c r="R1778" t="s">
        <v>4683</v>
      </c>
      <c r="S1778">
        <v>1</v>
      </c>
      <c r="T1778" t="s">
        <v>4680</v>
      </c>
    </row>
    <row r="1779" spans="1:20" x14ac:dyDescent="0.35">
      <c r="A1779" t="s">
        <v>3555</v>
      </c>
      <c r="B1779">
        <v>25.27</v>
      </c>
      <c r="C1779">
        <v>5.7</v>
      </c>
      <c r="D1779" t="s">
        <v>4682</v>
      </c>
      <c r="E1779" t="s">
        <v>4680</v>
      </c>
      <c r="F1779" t="s">
        <v>4680</v>
      </c>
      <c r="G1779">
        <v>1</v>
      </c>
      <c r="H1779" t="s">
        <v>4680</v>
      </c>
      <c r="K1779" t="s">
        <v>3555</v>
      </c>
      <c r="L1779">
        <v>25.27</v>
      </c>
      <c r="M1779" t="str">
        <f t="shared" si="54"/>
        <v>OBESITY</v>
      </c>
      <c r="N1779">
        <v>5.7</v>
      </c>
      <c r="O1779" t="str">
        <f t="shared" si="55"/>
        <v>NORMAL</v>
      </c>
      <c r="P1779" t="s">
        <v>4682</v>
      </c>
      <c r="Q1779" t="s">
        <v>4680</v>
      </c>
      <c r="R1779" t="s">
        <v>4680</v>
      </c>
      <c r="S1779">
        <v>1</v>
      </c>
      <c r="T1779" t="s">
        <v>4680</v>
      </c>
    </row>
    <row r="1780" spans="1:20" x14ac:dyDescent="0.35">
      <c r="A1780" t="s">
        <v>3557</v>
      </c>
      <c r="B1780">
        <v>24.24</v>
      </c>
      <c r="C1780">
        <v>6.15</v>
      </c>
      <c r="D1780" t="s">
        <v>4680</v>
      </c>
      <c r="E1780" t="s">
        <v>4680</v>
      </c>
      <c r="F1780" t="s">
        <v>4680</v>
      </c>
      <c r="G1780" t="s">
        <v>4681</v>
      </c>
      <c r="H1780" t="s">
        <v>4680</v>
      </c>
      <c r="K1780" t="s">
        <v>3557</v>
      </c>
      <c r="L1780">
        <v>24.24</v>
      </c>
      <c r="M1780" t="str">
        <f t="shared" si="54"/>
        <v>Normal</v>
      </c>
      <c r="N1780">
        <v>6.15</v>
      </c>
      <c r="O1780" t="str">
        <f t="shared" si="55"/>
        <v>PREDIABETES</v>
      </c>
      <c r="P1780" t="s">
        <v>4680</v>
      </c>
      <c r="Q1780" t="s">
        <v>4680</v>
      </c>
      <c r="R1780" t="s">
        <v>4680</v>
      </c>
      <c r="S1780" t="s">
        <v>4681</v>
      </c>
      <c r="T1780" t="s">
        <v>4680</v>
      </c>
    </row>
    <row r="1781" spans="1:20" x14ac:dyDescent="0.35">
      <c r="A1781" t="s">
        <v>3559</v>
      </c>
      <c r="B1781">
        <v>35.75</v>
      </c>
      <c r="C1781">
        <v>5.07</v>
      </c>
      <c r="D1781" t="s">
        <v>4680</v>
      </c>
      <c r="E1781" t="s">
        <v>4680</v>
      </c>
      <c r="F1781" t="s">
        <v>4680</v>
      </c>
      <c r="G1781" t="s">
        <v>4681</v>
      </c>
      <c r="H1781" t="s">
        <v>4680</v>
      </c>
      <c r="K1781" t="s">
        <v>3559</v>
      </c>
      <c r="L1781">
        <v>35.75</v>
      </c>
      <c r="M1781" t="str">
        <f t="shared" si="54"/>
        <v>OVERWEIGHT</v>
      </c>
      <c r="N1781">
        <v>5.07</v>
      </c>
      <c r="O1781" t="str">
        <f t="shared" si="55"/>
        <v>NORMAL</v>
      </c>
      <c r="P1781" t="s">
        <v>4680</v>
      </c>
      <c r="Q1781" t="s">
        <v>4680</v>
      </c>
      <c r="R1781" t="s">
        <v>4680</v>
      </c>
      <c r="S1781" t="s">
        <v>4681</v>
      </c>
      <c r="T1781" t="s">
        <v>4680</v>
      </c>
    </row>
    <row r="1782" spans="1:20" x14ac:dyDescent="0.35">
      <c r="A1782" t="s">
        <v>3561</v>
      </c>
      <c r="B1782">
        <v>29.92</v>
      </c>
      <c r="C1782">
        <v>10.97</v>
      </c>
      <c r="D1782" t="s">
        <v>4682</v>
      </c>
      <c r="E1782" t="s">
        <v>4680</v>
      </c>
      <c r="F1782" t="s">
        <v>4680</v>
      </c>
      <c r="G1782">
        <v>1</v>
      </c>
      <c r="H1782" t="s">
        <v>4680</v>
      </c>
      <c r="K1782" t="s">
        <v>3561</v>
      </c>
      <c r="L1782">
        <v>29.92</v>
      </c>
      <c r="M1782" t="str">
        <f t="shared" si="54"/>
        <v>OVERWEIGHT</v>
      </c>
      <c r="N1782">
        <v>10.97</v>
      </c>
      <c r="O1782" t="str">
        <f t="shared" si="55"/>
        <v>DIABETES</v>
      </c>
      <c r="P1782" t="s">
        <v>4682</v>
      </c>
      <c r="Q1782" t="s">
        <v>4680</v>
      </c>
      <c r="R1782" t="s">
        <v>4680</v>
      </c>
      <c r="S1782">
        <v>1</v>
      </c>
      <c r="T1782" t="s">
        <v>4680</v>
      </c>
    </row>
    <row r="1783" spans="1:20" x14ac:dyDescent="0.35">
      <c r="A1783" t="s">
        <v>3563</v>
      </c>
      <c r="B1783">
        <v>26.2</v>
      </c>
      <c r="C1783">
        <v>10.93</v>
      </c>
      <c r="D1783" t="s">
        <v>4682</v>
      </c>
      <c r="E1783" t="s">
        <v>4680</v>
      </c>
      <c r="F1783" t="s">
        <v>4680</v>
      </c>
      <c r="G1783">
        <v>1</v>
      </c>
      <c r="H1783" t="s">
        <v>4680</v>
      </c>
      <c r="K1783" t="s">
        <v>3563</v>
      </c>
      <c r="L1783">
        <v>26.2</v>
      </c>
      <c r="M1783" t="str">
        <f t="shared" si="54"/>
        <v>OBESITY</v>
      </c>
      <c r="N1783">
        <v>10.93</v>
      </c>
      <c r="O1783" t="str">
        <f t="shared" si="55"/>
        <v>DIABETES</v>
      </c>
      <c r="P1783" t="s">
        <v>4682</v>
      </c>
      <c r="Q1783" t="s">
        <v>4680</v>
      </c>
      <c r="R1783" t="s">
        <v>4680</v>
      </c>
      <c r="S1783">
        <v>1</v>
      </c>
      <c r="T1783" t="s">
        <v>4680</v>
      </c>
    </row>
    <row r="1784" spans="1:20" x14ac:dyDescent="0.35">
      <c r="A1784" t="s">
        <v>3565</v>
      </c>
      <c r="B1784">
        <v>26.695</v>
      </c>
      <c r="C1784">
        <v>4.21</v>
      </c>
      <c r="D1784" t="s">
        <v>4682</v>
      </c>
      <c r="E1784" t="s">
        <v>4680</v>
      </c>
      <c r="F1784" t="s">
        <v>4683</v>
      </c>
      <c r="G1784">
        <v>1</v>
      </c>
      <c r="H1784" t="s">
        <v>4680</v>
      </c>
      <c r="K1784" t="s">
        <v>3565</v>
      </c>
      <c r="L1784">
        <v>26.695</v>
      </c>
      <c r="M1784" t="str">
        <f t="shared" si="54"/>
        <v>OBESITY</v>
      </c>
      <c r="N1784">
        <v>4.21</v>
      </c>
      <c r="O1784" t="str">
        <f t="shared" si="55"/>
        <v>NORMAL</v>
      </c>
      <c r="P1784" t="s">
        <v>4682</v>
      </c>
      <c r="Q1784" t="s">
        <v>4680</v>
      </c>
      <c r="R1784" t="s">
        <v>4683</v>
      </c>
      <c r="S1784">
        <v>1</v>
      </c>
      <c r="T1784" t="s">
        <v>4680</v>
      </c>
    </row>
    <row r="1785" spans="1:20" x14ac:dyDescent="0.35">
      <c r="A1785" t="s">
        <v>3567</v>
      </c>
      <c r="B1785">
        <v>23.16</v>
      </c>
      <c r="C1785">
        <v>5.5</v>
      </c>
      <c r="D1785" t="s">
        <v>4680</v>
      </c>
      <c r="E1785" t="s">
        <v>4680</v>
      </c>
      <c r="F1785" t="s">
        <v>4680</v>
      </c>
      <c r="G1785" t="s">
        <v>4681</v>
      </c>
      <c r="H1785" t="s">
        <v>4680</v>
      </c>
      <c r="K1785" t="s">
        <v>3567</v>
      </c>
      <c r="L1785">
        <v>23.16</v>
      </c>
      <c r="M1785" t="str">
        <f t="shared" si="54"/>
        <v>Normal</v>
      </c>
      <c r="N1785">
        <v>5.5</v>
      </c>
      <c r="O1785" t="str">
        <f t="shared" si="55"/>
        <v>NORMAL</v>
      </c>
      <c r="P1785" t="s">
        <v>4680</v>
      </c>
      <c r="Q1785" t="s">
        <v>4680</v>
      </c>
      <c r="R1785" t="s">
        <v>4680</v>
      </c>
      <c r="S1785" t="s">
        <v>4681</v>
      </c>
      <c r="T1785" t="s">
        <v>4680</v>
      </c>
    </row>
    <row r="1786" spans="1:20" x14ac:dyDescent="0.35">
      <c r="A1786" t="s">
        <v>3569</v>
      </c>
      <c r="B1786">
        <v>32.585000000000001</v>
      </c>
      <c r="C1786">
        <v>4.93</v>
      </c>
      <c r="D1786" t="s">
        <v>4682</v>
      </c>
      <c r="E1786" t="s">
        <v>4680</v>
      </c>
      <c r="F1786" t="s">
        <v>4680</v>
      </c>
      <c r="G1786">
        <v>1</v>
      </c>
      <c r="H1786" t="s">
        <v>4680</v>
      </c>
      <c r="K1786" t="s">
        <v>3569</v>
      </c>
      <c r="L1786">
        <v>32.585000000000001</v>
      </c>
      <c r="M1786" t="str">
        <f t="shared" si="54"/>
        <v>OVERWEIGHT</v>
      </c>
      <c r="N1786">
        <v>4.93</v>
      </c>
      <c r="O1786" t="str">
        <f t="shared" si="55"/>
        <v>NORMAL</v>
      </c>
      <c r="P1786" t="s">
        <v>4682</v>
      </c>
      <c r="Q1786" t="s">
        <v>4680</v>
      </c>
      <c r="R1786" t="s">
        <v>4680</v>
      </c>
      <c r="S1786">
        <v>1</v>
      </c>
      <c r="T1786" t="s">
        <v>4680</v>
      </c>
    </row>
    <row r="1787" spans="1:20" x14ac:dyDescent="0.35">
      <c r="A1787" t="s">
        <v>3571</v>
      </c>
      <c r="B1787">
        <v>33.97</v>
      </c>
      <c r="C1787">
        <v>5.6</v>
      </c>
      <c r="D1787" t="s">
        <v>4682</v>
      </c>
      <c r="E1787" t="s">
        <v>4680</v>
      </c>
      <c r="F1787" t="s">
        <v>4680</v>
      </c>
      <c r="G1787" t="s">
        <v>4681</v>
      </c>
      <c r="H1787" t="s">
        <v>4680</v>
      </c>
      <c r="K1787" t="s">
        <v>3571</v>
      </c>
      <c r="L1787">
        <v>33.97</v>
      </c>
      <c r="M1787" t="str">
        <f t="shared" si="54"/>
        <v>OVERWEIGHT</v>
      </c>
      <c r="N1787">
        <v>5.6</v>
      </c>
      <c r="O1787" t="str">
        <f t="shared" si="55"/>
        <v>NORMAL</v>
      </c>
      <c r="P1787" t="s">
        <v>4682</v>
      </c>
      <c r="Q1787" t="s">
        <v>4680</v>
      </c>
      <c r="R1787" t="s">
        <v>4680</v>
      </c>
      <c r="S1787" t="s">
        <v>4681</v>
      </c>
      <c r="T1787" t="s">
        <v>4680</v>
      </c>
    </row>
    <row r="1788" spans="1:20" x14ac:dyDescent="0.35">
      <c r="A1788" t="s">
        <v>3573</v>
      </c>
      <c r="B1788">
        <v>16.57</v>
      </c>
      <c r="C1788">
        <v>9.99</v>
      </c>
      <c r="D1788" t="s">
        <v>4680</v>
      </c>
      <c r="E1788" t="s">
        <v>4680</v>
      </c>
      <c r="F1788" t="s">
        <v>4680</v>
      </c>
      <c r="G1788" t="s">
        <v>4681</v>
      </c>
      <c r="H1788" t="s">
        <v>4680</v>
      </c>
      <c r="K1788" t="s">
        <v>3573</v>
      </c>
      <c r="L1788">
        <v>16.57</v>
      </c>
      <c r="M1788" t="str">
        <f t="shared" si="54"/>
        <v>Underweight</v>
      </c>
      <c r="N1788">
        <v>9.99</v>
      </c>
      <c r="O1788" t="str">
        <f t="shared" si="55"/>
        <v>DIABETES</v>
      </c>
      <c r="P1788" t="s">
        <v>4680</v>
      </c>
      <c r="Q1788" t="s">
        <v>4680</v>
      </c>
      <c r="R1788" t="s">
        <v>4680</v>
      </c>
      <c r="S1788" t="s">
        <v>4681</v>
      </c>
      <c r="T1788" t="s">
        <v>4680</v>
      </c>
    </row>
    <row r="1789" spans="1:20" x14ac:dyDescent="0.35">
      <c r="A1789" t="s">
        <v>3575</v>
      </c>
      <c r="B1789">
        <v>17.55</v>
      </c>
      <c r="C1789">
        <v>5.93</v>
      </c>
      <c r="D1789" t="s">
        <v>4680</v>
      </c>
      <c r="E1789" t="s">
        <v>4680</v>
      </c>
      <c r="F1789" t="s">
        <v>4683</v>
      </c>
      <c r="G1789">
        <v>1</v>
      </c>
      <c r="H1789" t="s">
        <v>4680</v>
      </c>
      <c r="K1789" t="s">
        <v>3575</v>
      </c>
      <c r="L1789">
        <v>17.55</v>
      </c>
      <c r="M1789" t="str">
        <f t="shared" si="54"/>
        <v>Underweight</v>
      </c>
      <c r="N1789">
        <v>5.93</v>
      </c>
      <c r="O1789" t="str">
        <f t="shared" si="55"/>
        <v>PREDIABETES</v>
      </c>
      <c r="P1789" t="s">
        <v>4680</v>
      </c>
      <c r="Q1789" t="s">
        <v>4680</v>
      </c>
      <c r="R1789" t="s">
        <v>4683</v>
      </c>
      <c r="S1789">
        <v>1</v>
      </c>
      <c r="T1789" t="s">
        <v>4680</v>
      </c>
    </row>
    <row r="1790" spans="1:20" x14ac:dyDescent="0.35">
      <c r="A1790" t="s">
        <v>3577</v>
      </c>
      <c r="B1790">
        <v>29.41</v>
      </c>
      <c r="C1790">
        <v>6.29</v>
      </c>
      <c r="D1790" t="s">
        <v>4682</v>
      </c>
      <c r="E1790" t="s">
        <v>4680</v>
      </c>
      <c r="F1790" t="s">
        <v>4680</v>
      </c>
      <c r="G1790">
        <v>1</v>
      </c>
      <c r="H1790" t="s">
        <v>4680</v>
      </c>
      <c r="K1790" t="s">
        <v>3577</v>
      </c>
      <c r="L1790">
        <v>29.41</v>
      </c>
      <c r="M1790" t="str">
        <f t="shared" si="54"/>
        <v>OBESITY</v>
      </c>
      <c r="N1790">
        <v>6.29</v>
      </c>
      <c r="O1790" t="str">
        <f t="shared" si="55"/>
        <v>PREDIABETES</v>
      </c>
      <c r="P1790" t="s">
        <v>4682</v>
      </c>
      <c r="Q1790" t="s">
        <v>4680</v>
      </c>
      <c r="R1790" t="s">
        <v>4680</v>
      </c>
      <c r="S1790">
        <v>1</v>
      </c>
      <c r="T1790" t="s">
        <v>4680</v>
      </c>
    </row>
    <row r="1791" spans="1:20" x14ac:dyDescent="0.35">
      <c r="A1791" t="s">
        <v>3579</v>
      </c>
      <c r="B1791">
        <v>17.91</v>
      </c>
      <c r="C1791">
        <v>5.65</v>
      </c>
      <c r="D1791" t="s">
        <v>4680</v>
      </c>
      <c r="E1791" t="s">
        <v>4680</v>
      </c>
      <c r="F1791" t="s">
        <v>4680</v>
      </c>
      <c r="G1791">
        <v>1</v>
      </c>
      <c r="H1791" t="s">
        <v>4680</v>
      </c>
      <c r="K1791" t="s">
        <v>3579</v>
      </c>
      <c r="L1791">
        <v>17.91</v>
      </c>
      <c r="M1791" t="str">
        <f t="shared" si="54"/>
        <v>Underweight</v>
      </c>
      <c r="N1791">
        <v>5.65</v>
      </c>
      <c r="O1791" t="str">
        <f t="shared" si="55"/>
        <v>NORMAL</v>
      </c>
      <c r="P1791" t="s">
        <v>4680</v>
      </c>
      <c r="Q1791" t="s">
        <v>4680</v>
      </c>
      <c r="R1791" t="s">
        <v>4680</v>
      </c>
      <c r="S1791">
        <v>1</v>
      </c>
      <c r="T1791" t="s">
        <v>4680</v>
      </c>
    </row>
    <row r="1792" spans="1:20" x14ac:dyDescent="0.35">
      <c r="A1792" t="s">
        <v>3581</v>
      </c>
      <c r="B1792">
        <v>31.57</v>
      </c>
      <c r="C1792">
        <v>6.15</v>
      </c>
      <c r="D1792" t="s">
        <v>4680</v>
      </c>
      <c r="E1792" t="s">
        <v>4680</v>
      </c>
      <c r="F1792" t="s">
        <v>4680</v>
      </c>
      <c r="G1792">
        <v>1</v>
      </c>
      <c r="H1792" t="s">
        <v>4680</v>
      </c>
      <c r="K1792" t="s">
        <v>3581</v>
      </c>
      <c r="L1792">
        <v>31.57</v>
      </c>
      <c r="M1792" t="str">
        <f t="shared" si="54"/>
        <v>OVERWEIGHT</v>
      </c>
      <c r="N1792">
        <v>6.15</v>
      </c>
      <c r="O1792" t="str">
        <f t="shared" si="55"/>
        <v>PREDIABETES</v>
      </c>
      <c r="P1792" t="s">
        <v>4680</v>
      </c>
      <c r="Q1792" t="s">
        <v>4680</v>
      </c>
      <c r="R1792" t="s">
        <v>4680</v>
      </c>
      <c r="S1792">
        <v>1</v>
      </c>
      <c r="T1792" t="s">
        <v>4680</v>
      </c>
    </row>
    <row r="1793" spans="1:20" x14ac:dyDescent="0.35">
      <c r="A1793" t="s">
        <v>3583</v>
      </c>
      <c r="B1793">
        <v>33.18</v>
      </c>
      <c r="C1793">
        <v>5.22</v>
      </c>
      <c r="D1793" t="s">
        <v>4680</v>
      </c>
      <c r="E1793" t="s">
        <v>4682</v>
      </c>
      <c r="F1793" t="s">
        <v>4680</v>
      </c>
      <c r="G1793">
        <v>1</v>
      </c>
      <c r="H1793" t="s">
        <v>4680</v>
      </c>
      <c r="K1793" t="s">
        <v>3583</v>
      </c>
      <c r="L1793">
        <v>33.18</v>
      </c>
      <c r="M1793" t="str">
        <f t="shared" si="54"/>
        <v>OVERWEIGHT</v>
      </c>
      <c r="N1793">
        <v>5.22</v>
      </c>
      <c r="O1793" t="str">
        <f t="shared" si="55"/>
        <v>NORMAL</v>
      </c>
      <c r="P1793" t="s">
        <v>4680</v>
      </c>
      <c r="Q1793" t="s">
        <v>4682</v>
      </c>
      <c r="R1793" t="s">
        <v>4680</v>
      </c>
      <c r="S1793">
        <v>1</v>
      </c>
      <c r="T1793" t="s">
        <v>4680</v>
      </c>
    </row>
    <row r="1794" spans="1:20" x14ac:dyDescent="0.35">
      <c r="A1794" t="s">
        <v>3585</v>
      </c>
      <c r="B1794">
        <v>37</v>
      </c>
      <c r="C1794">
        <v>11.66</v>
      </c>
      <c r="D1794" t="s">
        <v>4680</v>
      </c>
      <c r="E1794" t="s">
        <v>4680</v>
      </c>
      <c r="F1794" t="s">
        <v>4680</v>
      </c>
      <c r="G1794" t="s">
        <v>4681</v>
      </c>
      <c r="H1794" t="s">
        <v>4680</v>
      </c>
      <c r="K1794" t="s">
        <v>3585</v>
      </c>
      <c r="L1794">
        <v>37</v>
      </c>
      <c r="M1794" t="str">
        <f t="shared" si="54"/>
        <v>OVERWEIGHT</v>
      </c>
      <c r="N1794">
        <v>11.66</v>
      </c>
      <c r="O1794" t="str">
        <f t="shared" si="55"/>
        <v>DIABETES</v>
      </c>
      <c r="P1794" t="s">
        <v>4680</v>
      </c>
      <c r="Q1794" t="s">
        <v>4680</v>
      </c>
      <c r="R1794" t="s">
        <v>4680</v>
      </c>
      <c r="S1794" t="s">
        <v>4681</v>
      </c>
      <c r="T1794" t="s">
        <v>4680</v>
      </c>
    </row>
    <row r="1795" spans="1:20" x14ac:dyDescent="0.35">
      <c r="A1795" t="s">
        <v>3587</v>
      </c>
      <c r="B1795">
        <v>18.905000000000001</v>
      </c>
      <c r="C1795">
        <v>4.91</v>
      </c>
      <c r="D1795" t="s">
        <v>4682</v>
      </c>
      <c r="E1795" t="s">
        <v>4680</v>
      </c>
      <c r="F1795" t="s">
        <v>4680</v>
      </c>
      <c r="G1795">
        <v>1</v>
      </c>
      <c r="H1795" t="s">
        <v>4680</v>
      </c>
      <c r="K1795" t="s">
        <v>3587</v>
      </c>
      <c r="L1795">
        <v>18.905000000000001</v>
      </c>
      <c r="M1795" t="str">
        <f t="shared" si="54"/>
        <v>Normal</v>
      </c>
      <c r="N1795">
        <v>4.91</v>
      </c>
      <c r="O1795" t="str">
        <f t="shared" si="55"/>
        <v>NORMAL</v>
      </c>
      <c r="P1795" t="s">
        <v>4682</v>
      </c>
      <c r="Q1795" t="s">
        <v>4680</v>
      </c>
      <c r="R1795" t="s">
        <v>4680</v>
      </c>
      <c r="S1795">
        <v>1</v>
      </c>
      <c r="T1795" t="s">
        <v>4680</v>
      </c>
    </row>
    <row r="1796" spans="1:20" x14ac:dyDescent="0.35">
      <c r="A1796" t="s">
        <v>3589</v>
      </c>
      <c r="B1796">
        <v>20.03</v>
      </c>
      <c r="C1796">
        <v>9.25</v>
      </c>
      <c r="D1796" t="s">
        <v>4682</v>
      </c>
      <c r="E1796" t="s">
        <v>4680</v>
      </c>
      <c r="F1796" t="s">
        <v>4680</v>
      </c>
      <c r="G1796" t="s">
        <v>4681</v>
      </c>
      <c r="H1796" t="s">
        <v>4680</v>
      </c>
      <c r="K1796" t="s">
        <v>3589</v>
      </c>
      <c r="L1796">
        <v>20.03</v>
      </c>
      <c r="M1796" t="str">
        <f t="shared" ref="M1796:M1859" si="56">IF(L1796&lt;=18.5,"Underweight",IF(L1796&lt;=24.9,"Normal",IF(L1796&gt;=29.9,"OVERWEIGHT","OBESITY")))</f>
        <v>Normal</v>
      </c>
      <c r="N1796">
        <v>9.25</v>
      </c>
      <c r="O1796" t="str">
        <f t="shared" ref="O1796:O1859" si="57">IF(N1796&lt;=5.7,"NORMAL",IF(N1796&lt;6.4,"PREDIABETES",IF(N1796&gt;=6.5,"DIABETES")))</f>
        <v>DIABETES</v>
      </c>
      <c r="P1796" t="s">
        <v>4682</v>
      </c>
      <c r="Q1796" t="s">
        <v>4680</v>
      </c>
      <c r="R1796" t="s">
        <v>4680</v>
      </c>
      <c r="S1796" t="s">
        <v>4681</v>
      </c>
      <c r="T1796" t="s">
        <v>4680</v>
      </c>
    </row>
    <row r="1797" spans="1:20" x14ac:dyDescent="0.35">
      <c r="A1797" t="s">
        <v>3591</v>
      </c>
      <c r="B1797">
        <v>16.7</v>
      </c>
      <c r="C1797">
        <v>11.48</v>
      </c>
      <c r="D1797" t="s">
        <v>4680</v>
      </c>
      <c r="E1797" t="s">
        <v>4680</v>
      </c>
      <c r="F1797" t="s">
        <v>4680</v>
      </c>
      <c r="G1797" t="s">
        <v>4681</v>
      </c>
      <c r="H1797" t="s">
        <v>4680</v>
      </c>
      <c r="K1797" t="s">
        <v>3591</v>
      </c>
      <c r="L1797">
        <v>16.7</v>
      </c>
      <c r="M1797" t="str">
        <f t="shared" si="56"/>
        <v>Underweight</v>
      </c>
      <c r="N1797">
        <v>11.48</v>
      </c>
      <c r="O1797" t="str">
        <f t="shared" si="57"/>
        <v>DIABETES</v>
      </c>
      <c r="P1797" t="s">
        <v>4680</v>
      </c>
      <c r="Q1797" t="s">
        <v>4680</v>
      </c>
      <c r="R1797" t="s">
        <v>4680</v>
      </c>
      <c r="S1797" t="s">
        <v>4681</v>
      </c>
      <c r="T1797" t="s">
        <v>4680</v>
      </c>
    </row>
    <row r="1798" spans="1:20" x14ac:dyDescent="0.35">
      <c r="A1798" t="s">
        <v>3593</v>
      </c>
      <c r="B1798">
        <v>39.82</v>
      </c>
      <c r="C1798">
        <v>6.06</v>
      </c>
      <c r="D1798" t="s">
        <v>4680</v>
      </c>
      <c r="E1798" t="s">
        <v>4680</v>
      </c>
      <c r="F1798" t="s">
        <v>4680</v>
      </c>
      <c r="G1798" t="s">
        <v>4681</v>
      </c>
      <c r="H1798" t="s">
        <v>4680</v>
      </c>
      <c r="K1798" t="s">
        <v>3593</v>
      </c>
      <c r="L1798">
        <v>39.82</v>
      </c>
      <c r="M1798" t="str">
        <f t="shared" si="56"/>
        <v>OVERWEIGHT</v>
      </c>
      <c r="N1798">
        <v>6.06</v>
      </c>
      <c r="O1798" t="str">
        <f t="shared" si="57"/>
        <v>PREDIABETES</v>
      </c>
      <c r="P1798" t="s">
        <v>4680</v>
      </c>
      <c r="Q1798" t="s">
        <v>4680</v>
      </c>
      <c r="R1798" t="s">
        <v>4680</v>
      </c>
      <c r="S1798" t="s">
        <v>4681</v>
      </c>
      <c r="T1798" t="s">
        <v>4680</v>
      </c>
    </row>
    <row r="1799" spans="1:20" x14ac:dyDescent="0.35">
      <c r="A1799" t="s">
        <v>3595</v>
      </c>
      <c r="B1799">
        <v>22.04</v>
      </c>
      <c r="C1799">
        <v>5.86</v>
      </c>
      <c r="D1799" t="s">
        <v>4680</v>
      </c>
      <c r="E1799" t="s">
        <v>4680</v>
      </c>
      <c r="F1799" t="s">
        <v>4680</v>
      </c>
      <c r="G1799">
        <v>1</v>
      </c>
      <c r="H1799" t="s">
        <v>4680</v>
      </c>
      <c r="K1799" t="s">
        <v>3595</v>
      </c>
      <c r="L1799">
        <v>22.04</v>
      </c>
      <c r="M1799" t="str">
        <f t="shared" si="56"/>
        <v>Normal</v>
      </c>
      <c r="N1799">
        <v>5.86</v>
      </c>
      <c r="O1799" t="str">
        <f t="shared" si="57"/>
        <v>PREDIABETES</v>
      </c>
      <c r="P1799" t="s">
        <v>4680</v>
      </c>
      <c r="Q1799" t="s">
        <v>4680</v>
      </c>
      <c r="R1799" t="s">
        <v>4680</v>
      </c>
      <c r="S1799">
        <v>1</v>
      </c>
      <c r="T1799" t="s">
        <v>4680</v>
      </c>
    </row>
    <row r="1800" spans="1:20" x14ac:dyDescent="0.35">
      <c r="A1800" t="s">
        <v>3597</v>
      </c>
      <c r="B1800">
        <v>28.27</v>
      </c>
      <c r="C1800">
        <v>5.33</v>
      </c>
      <c r="D1800" t="s">
        <v>4680</v>
      </c>
      <c r="E1800" t="s">
        <v>4680</v>
      </c>
      <c r="F1800" t="s">
        <v>4680</v>
      </c>
      <c r="G1800" t="s">
        <v>4681</v>
      </c>
      <c r="H1800" t="s">
        <v>4680</v>
      </c>
      <c r="K1800" t="s">
        <v>3597</v>
      </c>
      <c r="L1800">
        <v>28.27</v>
      </c>
      <c r="M1800" t="str">
        <f t="shared" si="56"/>
        <v>OBESITY</v>
      </c>
      <c r="N1800">
        <v>5.33</v>
      </c>
      <c r="O1800" t="str">
        <f t="shared" si="57"/>
        <v>NORMAL</v>
      </c>
      <c r="P1800" t="s">
        <v>4680</v>
      </c>
      <c r="Q1800" t="s">
        <v>4680</v>
      </c>
      <c r="R1800" t="s">
        <v>4680</v>
      </c>
      <c r="S1800" t="s">
        <v>4681</v>
      </c>
      <c r="T1800" t="s">
        <v>4680</v>
      </c>
    </row>
    <row r="1801" spans="1:20" x14ac:dyDescent="0.35">
      <c r="A1801" t="s">
        <v>3599</v>
      </c>
      <c r="B1801">
        <v>18.5</v>
      </c>
      <c r="C1801">
        <v>5.33</v>
      </c>
      <c r="D1801" t="s">
        <v>4680</v>
      </c>
      <c r="E1801" t="s">
        <v>4680</v>
      </c>
      <c r="F1801" t="s">
        <v>4680</v>
      </c>
      <c r="G1801" t="s">
        <v>4681</v>
      </c>
      <c r="H1801" t="s">
        <v>4680</v>
      </c>
      <c r="K1801" t="s">
        <v>3599</v>
      </c>
      <c r="L1801">
        <v>18.5</v>
      </c>
      <c r="M1801" t="str">
        <f t="shared" si="56"/>
        <v>Underweight</v>
      </c>
      <c r="N1801">
        <v>5.33</v>
      </c>
      <c r="O1801" t="str">
        <f t="shared" si="57"/>
        <v>NORMAL</v>
      </c>
      <c r="P1801" t="s">
        <v>4680</v>
      </c>
      <c r="Q1801" t="s">
        <v>4680</v>
      </c>
      <c r="R1801" t="s">
        <v>4680</v>
      </c>
      <c r="S1801" t="s">
        <v>4681</v>
      </c>
      <c r="T1801" t="s">
        <v>4680</v>
      </c>
    </row>
    <row r="1802" spans="1:20" x14ac:dyDescent="0.35">
      <c r="A1802" t="s">
        <v>3601</v>
      </c>
      <c r="B1802">
        <v>38.6</v>
      </c>
      <c r="C1802">
        <v>6.02</v>
      </c>
      <c r="D1802" t="s">
        <v>4680</v>
      </c>
      <c r="E1802" t="s">
        <v>4680</v>
      </c>
      <c r="F1802" t="s">
        <v>4680</v>
      </c>
      <c r="G1802">
        <v>1</v>
      </c>
      <c r="H1802" t="s">
        <v>4680</v>
      </c>
      <c r="K1802" t="s">
        <v>3601</v>
      </c>
      <c r="L1802">
        <v>38.6</v>
      </c>
      <c r="M1802" t="str">
        <f t="shared" si="56"/>
        <v>OVERWEIGHT</v>
      </c>
      <c r="N1802">
        <v>6.02</v>
      </c>
      <c r="O1802" t="str">
        <f t="shared" si="57"/>
        <v>PREDIABETES</v>
      </c>
      <c r="P1802" t="s">
        <v>4680</v>
      </c>
      <c r="Q1802" t="s">
        <v>4680</v>
      </c>
      <c r="R1802" t="s">
        <v>4680</v>
      </c>
      <c r="S1802">
        <v>1</v>
      </c>
      <c r="T1802" t="s">
        <v>4680</v>
      </c>
    </row>
    <row r="1803" spans="1:20" x14ac:dyDescent="0.35">
      <c r="A1803" t="s">
        <v>3603</v>
      </c>
      <c r="B1803">
        <v>43.12</v>
      </c>
      <c r="C1803">
        <v>6.25</v>
      </c>
      <c r="D1803" t="s">
        <v>4680</v>
      </c>
      <c r="E1803" t="s">
        <v>4680</v>
      </c>
      <c r="F1803" t="s">
        <v>4680</v>
      </c>
      <c r="G1803">
        <v>1</v>
      </c>
      <c r="H1803" t="s">
        <v>4680</v>
      </c>
      <c r="K1803" t="s">
        <v>3603</v>
      </c>
      <c r="L1803">
        <v>43.12</v>
      </c>
      <c r="M1803" t="str">
        <f t="shared" si="56"/>
        <v>OVERWEIGHT</v>
      </c>
      <c r="N1803">
        <v>6.25</v>
      </c>
      <c r="O1803" t="str">
        <f t="shared" si="57"/>
        <v>PREDIABETES</v>
      </c>
      <c r="P1803" t="s">
        <v>4680</v>
      </c>
      <c r="Q1803" t="s">
        <v>4680</v>
      </c>
      <c r="R1803" t="s">
        <v>4680</v>
      </c>
      <c r="S1803">
        <v>1</v>
      </c>
      <c r="T1803" t="s">
        <v>4680</v>
      </c>
    </row>
    <row r="1804" spans="1:20" x14ac:dyDescent="0.35">
      <c r="A1804" t="s">
        <v>3605</v>
      </c>
      <c r="B1804">
        <v>30.5</v>
      </c>
      <c r="C1804">
        <v>4.8099999999999996</v>
      </c>
      <c r="D1804" t="s">
        <v>4680</v>
      </c>
      <c r="E1804" t="s">
        <v>4680</v>
      </c>
      <c r="F1804" t="s">
        <v>4680</v>
      </c>
      <c r="G1804">
        <v>1</v>
      </c>
      <c r="H1804" t="s">
        <v>4680</v>
      </c>
      <c r="K1804" t="s">
        <v>3605</v>
      </c>
      <c r="L1804">
        <v>30.5</v>
      </c>
      <c r="M1804" t="str">
        <f t="shared" si="56"/>
        <v>OVERWEIGHT</v>
      </c>
      <c r="N1804">
        <v>4.8099999999999996</v>
      </c>
      <c r="O1804" t="str">
        <f t="shared" si="57"/>
        <v>NORMAL</v>
      </c>
      <c r="P1804" t="s">
        <v>4680</v>
      </c>
      <c r="Q1804" t="s">
        <v>4680</v>
      </c>
      <c r="R1804" t="s">
        <v>4680</v>
      </c>
      <c r="S1804">
        <v>1</v>
      </c>
      <c r="T1804" t="s">
        <v>4680</v>
      </c>
    </row>
    <row r="1805" spans="1:20" x14ac:dyDescent="0.35">
      <c r="A1805" t="s">
        <v>3607</v>
      </c>
      <c r="B1805">
        <v>27.61</v>
      </c>
      <c r="C1805">
        <v>4.5999999999999996</v>
      </c>
      <c r="D1805" t="s">
        <v>4680</v>
      </c>
      <c r="E1805" t="s">
        <v>4680</v>
      </c>
      <c r="F1805" t="s">
        <v>4680</v>
      </c>
      <c r="G1805">
        <v>1</v>
      </c>
      <c r="H1805" t="s">
        <v>4680</v>
      </c>
      <c r="K1805" t="s">
        <v>3607</v>
      </c>
      <c r="L1805">
        <v>27.61</v>
      </c>
      <c r="M1805" t="str">
        <f t="shared" si="56"/>
        <v>OBESITY</v>
      </c>
      <c r="N1805">
        <v>4.5999999999999996</v>
      </c>
      <c r="O1805" t="str">
        <f t="shared" si="57"/>
        <v>NORMAL</v>
      </c>
      <c r="P1805" t="s">
        <v>4680</v>
      </c>
      <c r="Q1805" t="s">
        <v>4680</v>
      </c>
      <c r="R1805" t="s">
        <v>4680</v>
      </c>
      <c r="S1805">
        <v>1</v>
      </c>
      <c r="T1805" t="s">
        <v>4680</v>
      </c>
    </row>
    <row r="1806" spans="1:20" x14ac:dyDescent="0.35">
      <c r="A1806" t="s">
        <v>3609</v>
      </c>
      <c r="B1806">
        <v>27.1</v>
      </c>
      <c r="C1806">
        <v>5.08</v>
      </c>
      <c r="D1806" t="s">
        <v>4680</v>
      </c>
      <c r="E1806" t="s">
        <v>4680</v>
      </c>
      <c r="F1806" t="s">
        <v>4680</v>
      </c>
      <c r="G1806">
        <v>1</v>
      </c>
      <c r="H1806" t="s">
        <v>4680</v>
      </c>
      <c r="K1806" t="s">
        <v>3609</v>
      </c>
      <c r="L1806">
        <v>27.1</v>
      </c>
      <c r="M1806" t="str">
        <f t="shared" si="56"/>
        <v>OBESITY</v>
      </c>
      <c r="N1806">
        <v>5.08</v>
      </c>
      <c r="O1806" t="str">
        <f t="shared" si="57"/>
        <v>NORMAL</v>
      </c>
      <c r="P1806" t="s">
        <v>4680</v>
      </c>
      <c r="Q1806" t="s">
        <v>4680</v>
      </c>
      <c r="R1806" t="s">
        <v>4680</v>
      </c>
      <c r="S1806">
        <v>1</v>
      </c>
      <c r="T1806" t="s">
        <v>4680</v>
      </c>
    </row>
    <row r="1807" spans="1:20" x14ac:dyDescent="0.35">
      <c r="A1807" t="s">
        <v>3611</v>
      </c>
      <c r="B1807">
        <v>35.93</v>
      </c>
      <c r="C1807">
        <v>5.43</v>
      </c>
      <c r="D1807" t="s">
        <v>4680</v>
      </c>
      <c r="E1807" t="s">
        <v>4682</v>
      </c>
      <c r="F1807" t="s">
        <v>4680</v>
      </c>
      <c r="G1807">
        <v>1</v>
      </c>
      <c r="H1807" t="s">
        <v>4680</v>
      </c>
      <c r="K1807" t="s">
        <v>3611</v>
      </c>
      <c r="L1807">
        <v>35.93</v>
      </c>
      <c r="M1807" t="str">
        <f t="shared" si="56"/>
        <v>OVERWEIGHT</v>
      </c>
      <c r="N1807">
        <v>5.43</v>
      </c>
      <c r="O1807" t="str">
        <f t="shared" si="57"/>
        <v>NORMAL</v>
      </c>
      <c r="P1807" t="s">
        <v>4680</v>
      </c>
      <c r="Q1807" t="s">
        <v>4682</v>
      </c>
      <c r="R1807" t="s">
        <v>4680</v>
      </c>
      <c r="S1807">
        <v>1</v>
      </c>
      <c r="T1807" t="s">
        <v>4680</v>
      </c>
    </row>
    <row r="1808" spans="1:20" x14ac:dyDescent="0.35">
      <c r="A1808" t="s">
        <v>3613</v>
      </c>
      <c r="B1808">
        <v>32.68</v>
      </c>
      <c r="C1808">
        <v>5.44</v>
      </c>
      <c r="D1808" t="s">
        <v>4680</v>
      </c>
      <c r="E1808" t="s">
        <v>4680</v>
      </c>
      <c r="F1808" t="s">
        <v>4680</v>
      </c>
      <c r="G1808" t="s">
        <v>4681</v>
      </c>
      <c r="H1808" t="s">
        <v>4680</v>
      </c>
      <c r="K1808" t="s">
        <v>3613</v>
      </c>
      <c r="L1808">
        <v>32.68</v>
      </c>
      <c r="M1808" t="str">
        <f t="shared" si="56"/>
        <v>OVERWEIGHT</v>
      </c>
      <c r="N1808">
        <v>5.44</v>
      </c>
      <c r="O1808" t="str">
        <f t="shared" si="57"/>
        <v>NORMAL</v>
      </c>
      <c r="P1808" t="s">
        <v>4680</v>
      </c>
      <c r="Q1808" t="s">
        <v>4680</v>
      </c>
      <c r="R1808" t="s">
        <v>4680</v>
      </c>
      <c r="S1808" t="s">
        <v>4681</v>
      </c>
      <c r="T1808" t="s">
        <v>4680</v>
      </c>
    </row>
    <row r="1809" spans="1:20" x14ac:dyDescent="0.35">
      <c r="A1809" t="s">
        <v>3615</v>
      </c>
      <c r="B1809">
        <v>20.74</v>
      </c>
      <c r="C1809">
        <v>11.69</v>
      </c>
      <c r="D1809" t="s">
        <v>4682</v>
      </c>
      <c r="E1809" t="s">
        <v>4680</v>
      </c>
      <c r="F1809" t="s">
        <v>4680</v>
      </c>
      <c r="G1809">
        <v>1</v>
      </c>
      <c r="H1809" t="s">
        <v>4680</v>
      </c>
      <c r="K1809" t="s">
        <v>3615</v>
      </c>
      <c r="L1809">
        <v>20.74</v>
      </c>
      <c r="M1809" t="str">
        <f t="shared" si="56"/>
        <v>Normal</v>
      </c>
      <c r="N1809">
        <v>11.69</v>
      </c>
      <c r="O1809" t="str">
        <f t="shared" si="57"/>
        <v>DIABETES</v>
      </c>
      <c r="P1809" t="s">
        <v>4682</v>
      </c>
      <c r="Q1809" t="s">
        <v>4680</v>
      </c>
      <c r="R1809" t="s">
        <v>4680</v>
      </c>
      <c r="S1809">
        <v>1</v>
      </c>
      <c r="T1809" t="s">
        <v>4680</v>
      </c>
    </row>
    <row r="1810" spans="1:20" x14ac:dyDescent="0.35">
      <c r="A1810" t="s">
        <v>3617</v>
      </c>
      <c r="B1810">
        <v>15.57</v>
      </c>
      <c r="C1810">
        <v>6.07</v>
      </c>
      <c r="D1810" t="s">
        <v>4680</v>
      </c>
      <c r="E1810" t="s">
        <v>4680</v>
      </c>
      <c r="F1810" t="s">
        <v>4680</v>
      </c>
      <c r="G1810" t="s">
        <v>4681</v>
      </c>
      <c r="H1810" t="s">
        <v>4680</v>
      </c>
      <c r="K1810" t="s">
        <v>3617</v>
      </c>
      <c r="L1810">
        <v>15.57</v>
      </c>
      <c r="M1810" t="str">
        <f t="shared" si="56"/>
        <v>Underweight</v>
      </c>
      <c r="N1810">
        <v>6.07</v>
      </c>
      <c r="O1810" t="str">
        <f t="shared" si="57"/>
        <v>PREDIABETES</v>
      </c>
      <c r="P1810" t="s">
        <v>4680</v>
      </c>
      <c r="Q1810" t="s">
        <v>4680</v>
      </c>
      <c r="R1810" t="s">
        <v>4680</v>
      </c>
      <c r="S1810" t="s">
        <v>4681</v>
      </c>
      <c r="T1810" t="s">
        <v>4680</v>
      </c>
    </row>
    <row r="1811" spans="1:20" x14ac:dyDescent="0.35">
      <c r="A1811" t="s">
        <v>3619</v>
      </c>
      <c r="B1811">
        <v>23.844999999999999</v>
      </c>
      <c r="C1811">
        <v>4.3600000000000003</v>
      </c>
      <c r="D1811" t="s">
        <v>4680</v>
      </c>
      <c r="E1811" t="s">
        <v>4680</v>
      </c>
      <c r="F1811" t="s">
        <v>4680</v>
      </c>
      <c r="G1811" t="s">
        <v>4681</v>
      </c>
      <c r="H1811" t="s">
        <v>4680</v>
      </c>
      <c r="K1811" t="s">
        <v>3619</v>
      </c>
      <c r="L1811">
        <v>23.844999999999999</v>
      </c>
      <c r="M1811" t="str">
        <f t="shared" si="56"/>
        <v>Normal</v>
      </c>
      <c r="N1811">
        <v>4.3600000000000003</v>
      </c>
      <c r="O1811" t="str">
        <f t="shared" si="57"/>
        <v>NORMAL</v>
      </c>
      <c r="P1811" t="s">
        <v>4680</v>
      </c>
      <c r="Q1811" t="s">
        <v>4680</v>
      </c>
      <c r="R1811" t="s">
        <v>4680</v>
      </c>
      <c r="S1811" t="s">
        <v>4681</v>
      </c>
      <c r="T1811" t="s">
        <v>4680</v>
      </c>
    </row>
    <row r="1812" spans="1:20" x14ac:dyDescent="0.35">
      <c r="A1812" t="s">
        <v>3621</v>
      </c>
      <c r="B1812">
        <v>22.895</v>
      </c>
      <c r="C1812">
        <v>5.24</v>
      </c>
      <c r="D1812" t="s">
        <v>4680</v>
      </c>
      <c r="E1812" t="s">
        <v>4680</v>
      </c>
      <c r="F1812" t="s">
        <v>4680</v>
      </c>
      <c r="G1812">
        <v>1</v>
      </c>
      <c r="H1812" t="s">
        <v>4680</v>
      </c>
      <c r="K1812" t="s">
        <v>3621</v>
      </c>
      <c r="L1812">
        <v>22.895</v>
      </c>
      <c r="M1812" t="str">
        <f t="shared" si="56"/>
        <v>Normal</v>
      </c>
      <c r="N1812">
        <v>5.24</v>
      </c>
      <c r="O1812" t="str">
        <f t="shared" si="57"/>
        <v>NORMAL</v>
      </c>
      <c r="P1812" t="s">
        <v>4680</v>
      </c>
      <c r="Q1812" t="s">
        <v>4680</v>
      </c>
      <c r="R1812" t="s">
        <v>4680</v>
      </c>
      <c r="S1812">
        <v>1</v>
      </c>
      <c r="T1812" t="s">
        <v>4680</v>
      </c>
    </row>
    <row r="1813" spans="1:20" x14ac:dyDescent="0.35">
      <c r="A1813" t="s">
        <v>3623</v>
      </c>
      <c r="B1813">
        <v>21.945</v>
      </c>
      <c r="C1813">
        <v>5.37</v>
      </c>
      <c r="D1813" t="s">
        <v>4680</v>
      </c>
      <c r="E1813" t="s">
        <v>4680</v>
      </c>
      <c r="F1813" t="s">
        <v>4680</v>
      </c>
      <c r="G1813">
        <v>1</v>
      </c>
      <c r="H1813" t="s">
        <v>4680</v>
      </c>
      <c r="K1813" t="s">
        <v>3623</v>
      </c>
      <c r="L1813">
        <v>21.945</v>
      </c>
      <c r="M1813" t="str">
        <f t="shared" si="56"/>
        <v>Normal</v>
      </c>
      <c r="N1813">
        <v>5.37</v>
      </c>
      <c r="O1813" t="str">
        <f t="shared" si="57"/>
        <v>NORMAL</v>
      </c>
      <c r="P1813" t="s">
        <v>4680</v>
      </c>
      <c r="Q1813" t="s">
        <v>4680</v>
      </c>
      <c r="R1813" t="s">
        <v>4680</v>
      </c>
      <c r="S1813">
        <v>1</v>
      </c>
      <c r="T1813" t="s">
        <v>4680</v>
      </c>
    </row>
    <row r="1814" spans="1:20" x14ac:dyDescent="0.35">
      <c r="A1814" t="s">
        <v>3625</v>
      </c>
      <c r="B1814">
        <v>19.47</v>
      </c>
      <c r="C1814">
        <v>6.6</v>
      </c>
      <c r="D1814" t="s">
        <v>4682</v>
      </c>
      <c r="E1814" t="s">
        <v>4680</v>
      </c>
      <c r="F1814" t="s">
        <v>4680</v>
      </c>
      <c r="G1814" t="s">
        <v>4681</v>
      </c>
      <c r="H1814" t="s">
        <v>4680</v>
      </c>
      <c r="K1814" t="s">
        <v>3625</v>
      </c>
      <c r="L1814">
        <v>19.47</v>
      </c>
      <c r="M1814" t="str">
        <f t="shared" si="56"/>
        <v>Normal</v>
      </c>
      <c r="N1814">
        <v>6.6</v>
      </c>
      <c r="O1814" t="str">
        <f t="shared" si="57"/>
        <v>DIABETES</v>
      </c>
      <c r="P1814" t="s">
        <v>4682</v>
      </c>
      <c r="Q1814" t="s">
        <v>4680</v>
      </c>
      <c r="R1814" t="s">
        <v>4680</v>
      </c>
      <c r="S1814" t="s">
        <v>4681</v>
      </c>
      <c r="T1814" t="s">
        <v>4680</v>
      </c>
    </row>
    <row r="1815" spans="1:20" x14ac:dyDescent="0.35">
      <c r="A1815" t="s">
        <v>3627</v>
      </c>
      <c r="B1815">
        <v>15.61</v>
      </c>
      <c r="C1815">
        <v>5.77</v>
      </c>
      <c r="D1815" t="s">
        <v>4680</v>
      </c>
      <c r="E1815" t="s">
        <v>4680</v>
      </c>
      <c r="F1815" t="s">
        <v>4680</v>
      </c>
      <c r="G1815" t="s">
        <v>4681</v>
      </c>
      <c r="H1815" t="s">
        <v>4680</v>
      </c>
      <c r="K1815" t="s">
        <v>3627</v>
      </c>
      <c r="L1815">
        <v>15.61</v>
      </c>
      <c r="M1815" t="str">
        <f t="shared" si="56"/>
        <v>Underweight</v>
      </c>
      <c r="N1815">
        <v>5.77</v>
      </c>
      <c r="O1815" t="str">
        <f t="shared" si="57"/>
        <v>PREDIABETES</v>
      </c>
      <c r="P1815" t="s">
        <v>4680</v>
      </c>
      <c r="Q1815" t="s">
        <v>4680</v>
      </c>
      <c r="R1815" t="s">
        <v>4680</v>
      </c>
      <c r="S1815" t="s">
        <v>4681</v>
      </c>
      <c r="T1815" t="s">
        <v>4680</v>
      </c>
    </row>
    <row r="1816" spans="1:20" x14ac:dyDescent="0.35">
      <c r="A1816" t="s">
        <v>3629</v>
      </c>
      <c r="B1816">
        <v>28.6</v>
      </c>
      <c r="C1816">
        <v>6.08</v>
      </c>
      <c r="D1816" t="s">
        <v>4680</v>
      </c>
      <c r="E1816" t="s">
        <v>4680</v>
      </c>
      <c r="F1816" t="s">
        <v>4683</v>
      </c>
      <c r="G1816">
        <v>1</v>
      </c>
      <c r="H1816" t="s">
        <v>4680</v>
      </c>
      <c r="K1816" t="s">
        <v>3629</v>
      </c>
      <c r="L1816">
        <v>28.6</v>
      </c>
      <c r="M1816" t="str">
        <f t="shared" si="56"/>
        <v>OBESITY</v>
      </c>
      <c r="N1816">
        <v>6.08</v>
      </c>
      <c r="O1816" t="str">
        <f t="shared" si="57"/>
        <v>PREDIABETES</v>
      </c>
      <c r="P1816" t="s">
        <v>4680</v>
      </c>
      <c r="Q1816" t="s">
        <v>4680</v>
      </c>
      <c r="R1816" t="s">
        <v>4683</v>
      </c>
      <c r="S1816">
        <v>1</v>
      </c>
      <c r="T1816" t="s">
        <v>4680</v>
      </c>
    </row>
    <row r="1817" spans="1:20" x14ac:dyDescent="0.35">
      <c r="A1817" t="s">
        <v>3631</v>
      </c>
      <c r="B1817">
        <v>46.53</v>
      </c>
      <c r="C1817">
        <v>4.16</v>
      </c>
      <c r="D1817" t="s">
        <v>4680</v>
      </c>
      <c r="E1817" t="s">
        <v>4680</v>
      </c>
      <c r="F1817" t="s">
        <v>4680</v>
      </c>
      <c r="G1817" t="s">
        <v>4681</v>
      </c>
      <c r="H1817" t="s">
        <v>4680</v>
      </c>
      <c r="K1817" t="s">
        <v>3631</v>
      </c>
      <c r="L1817">
        <v>46.53</v>
      </c>
      <c r="M1817" t="str">
        <f t="shared" si="56"/>
        <v>OVERWEIGHT</v>
      </c>
      <c r="N1817">
        <v>4.16</v>
      </c>
      <c r="O1817" t="str">
        <f t="shared" si="57"/>
        <v>NORMAL</v>
      </c>
      <c r="P1817" t="s">
        <v>4680</v>
      </c>
      <c r="Q1817" t="s">
        <v>4680</v>
      </c>
      <c r="R1817" t="s">
        <v>4680</v>
      </c>
      <c r="S1817" t="s">
        <v>4681</v>
      </c>
      <c r="T1817" t="s">
        <v>4680</v>
      </c>
    </row>
    <row r="1818" spans="1:20" x14ac:dyDescent="0.35">
      <c r="A1818" t="s">
        <v>3633</v>
      </c>
      <c r="B1818">
        <v>34.99</v>
      </c>
      <c r="C1818">
        <v>5.0999999999999996</v>
      </c>
      <c r="D1818" t="s">
        <v>4680</v>
      </c>
      <c r="E1818" t="s">
        <v>4680</v>
      </c>
      <c r="F1818" t="s">
        <v>4683</v>
      </c>
      <c r="G1818">
        <v>1</v>
      </c>
      <c r="H1818" t="s">
        <v>4680</v>
      </c>
      <c r="K1818" t="s">
        <v>3633</v>
      </c>
      <c r="L1818">
        <v>34.99</v>
      </c>
      <c r="M1818" t="str">
        <f t="shared" si="56"/>
        <v>OVERWEIGHT</v>
      </c>
      <c r="N1818">
        <v>5.0999999999999996</v>
      </c>
      <c r="O1818" t="str">
        <f t="shared" si="57"/>
        <v>NORMAL</v>
      </c>
      <c r="P1818" t="s">
        <v>4680</v>
      </c>
      <c r="Q1818" t="s">
        <v>4680</v>
      </c>
      <c r="R1818" t="s">
        <v>4683</v>
      </c>
      <c r="S1818">
        <v>1</v>
      </c>
      <c r="T1818" t="s">
        <v>4680</v>
      </c>
    </row>
    <row r="1819" spans="1:20" x14ac:dyDescent="0.35">
      <c r="A1819" t="s">
        <v>3635</v>
      </c>
      <c r="B1819">
        <v>17.05</v>
      </c>
      <c r="C1819">
        <v>5.3</v>
      </c>
      <c r="D1819" t="s">
        <v>4680</v>
      </c>
      <c r="E1819" t="s">
        <v>4680</v>
      </c>
      <c r="F1819" t="s">
        <v>4683</v>
      </c>
      <c r="G1819">
        <v>1</v>
      </c>
      <c r="H1819" t="s">
        <v>4680</v>
      </c>
      <c r="K1819" t="s">
        <v>3635</v>
      </c>
      <c r="L1819">
        <v>17.05</v>
      </c>
      <c r="M1819" t="str">
        <f t="shared" si="56"/>
        <v>Underweight</v>
      </c>
      <c r="N1819">
        <v>5.3</v>
      </c>
      <c r="O1819" t="str">
        <f t="shared" si="57"/>
        <v>NORMAL</v>
      </c>
      <c r="P1819" t="s">
        <v>4680</v>
      </c>
      <c r="Q1819" t="s">
        <v>4680</v>
      </c>
      <c r="R1819" t="s">
        <v>4683</v>
      </c>
      <c r="S1819">
        <v>1</v>
      </c>
      <c r="T1819" t="s">
        <v>4680</v>
      </c>
    </row>
    <row r="1820" spans="1:20" x14ac:dyDescent="0.35">
      <c r="A1820" t="s">
        <v>3637</v>
      </c>
      <c r="B1820">
        <v>37.18</v>
      </c>
      <c r="C1820">
        <v>4.9000000000000004</v>
      </c>
      <c r="D1820" t="s">
        <v>4680</v>
      </c>
      <c r="E1820" t="s">
        <v>4680</v>
      </c>
      <c r="F1820" t="s">
        <v>4680</v>
      </c>
      <c r="G1820" t="s">
        <v>4681</v>
      </c>
      <c r="H1820" t="s">
        <v>4680</v>
      </c>
      <c r="K1820" t="s">
        <v>3637</v>
      </c>
      <c r="L1820">
        <v>37.18</v>
      </c>
      <c r="M1820" t="str">
        <f t="shared" si="56"/>
        <v>OVERWEIGHT</v>
      </c>
      <c r="N1820">
        <v>4.9000000000000004</v>
      </c>
      <c r="O1820" t="str">
        <f t="shared" si="57"/>
        <v>NORMAL</v>
      </c>
      <c r="P1820" t="s">
        <v>4680</v>
      </c>
      <c r="Q1820" t="s">
        <v>4680</v>
      </c>
      <c r="R1820" t="s">
        <v>4680</v>
      </c>
      <c r="S1820" t="s">
        <v>4681</v>
      </c>
      <c r="T1820" t="s">
        <v>4680</v>
      </c>
    </row>
    <row r="1821" spans="1:20" x14ac:dyDescent="0.35">
      <c r="A1821" t="s">
        <v>3639</v>
      </c>
      <c r="B1821">
        <v>35.200000000000003</v>
      </c>
      <c r="C1821">
        <v>5.55</v>
      </c>
      <c r="D1821" t="s">
        <v>4680</v>
      </c>
      <c r="E1821" t="s">
        <v>4680</v>
      </c>
      <c r="F1821" t="s">
        <v>4680</v>
      </c>
      <c r="G1821" t="s">
        <v>4681</v>
      </c>
      <c r="H1821" t="s">
        <v>4680</v>
      </c>
      <c r="K1821" t="s">
        <v>3639</v>
      </c>
      <c r="L1821">
        <v>35.200000000000003</v>
      </c>
      <c r="M1821" t="str">
        <f t="shared" si="56"/>
        <v>OVERWEIGHT</v>
      </c>
      <c r="N1821">
        <v>5.55</v>
      </c>
      <c r="O1821" t="str">
        <f t="shared" si="57"/>
        <v>NORMAL</v>
      </c>
      <c r="P1821" t="s">
        <v>4680</v>
      </c>
      <c r="Q1821" t="s">
        <v>4680</v>
      </c>
      <c r="R1821" t="s">
        <v>4680</v>
      </c>
      <c r="S1821" t="s">
        <v>4681</v>
      </c>
      <c r="T1821" t="s">
        <v>4680</v>
      </c>
    </row>
    <row r="1822" spans="1:20" x14ac:dyDescent="0.35">
      <c r="A1822" t="s">
        <v>3641</v>
      </c>
      <c r="B1822">
        <v>37.335000000000001</v>
      </c>
      <c r="C1822">
        <v>4.95</v>
      </c>
      <c r="D1822" t="s">
        <v>4680</v>
      </c>
      <c r="E1822" t="s">
        <v>4680</v>
      </c>
      <c r="F1822" t="s">
        <v>4680</v>
      </c>
      <c r="G1822" t="s">
        <v>4681</v>
      </c>
      <c r="H1822" t="s">
        <v>4680</v>
      </c>
      <c r="K1822" t="s">
        <v>3641</v>
      </c>
      <c r="L1822">
        <v>37.335000000000001</v>
      </c>
      <c r="M1822" t="str">
        <f t="shared" si="56"/>
        <v>OVERWEIGHT</v>
      </c>
      <c r="N1822">
        <v>4.95</v>
      </c>
      <c r="O1822" t="str">
        <f t="shared" si="57"/>
        <v>NORMAL</v>
      </c>
      <c r="P1822" t="s">
        <v>4680</v>
      </c>
      <c r="Q1822" t="s">
        <v>4680</v>
      </c>
      <c r="R1822" t="s">
        <v>4680</v>
      </c>
      <c r="S1822" t="s">
        <v>4681</v>
      </c>
      <c r="T1822" t="s">
        <v>4680</v>
      </c>
    </row>
    <row r="1823" spans="1:20" x14ac:dyDescent="0.35">
      <c r="A1823" t="s">
        <v>3643</v>
      </c>
      <c r="B1823">
        <v>27.265000000000001</v>
      </c>
      <c r="C1823">
        <v>6.46</v>
      </c>
      <c r="D1823" t="s">
        <v>4682</v>
      </c>
      <c r="E1823" t="s">
        <v>4680</v>
      </c>
      <c r="F1823" t="s">
        <v>4680</v>
      </c>
      <c r="G1823" t="s">
        <v>4681</v>
      </c>
      <c r="H1823" t="s">
        <v>4680</v>
      </c>
      <c r="K1823" t="s">
        <v>3643</v>
      </c>
      <c r="L1823">
        <v>27.265000000000001</v>
      </c>
      <c r="M1823" t="str">
        <f t="shared" si="56"/>
        <v>OBESITY</v>
      </c>
      <c r="N1823">
        <v>6.46</v>
      </c>
      <c r="O1823" t="b">
        <f t="shared" si="57"/>
        <v>0</v>
      </c>
      <c r="P1823" t="s">
        <v>4682</v>
      </c>
      <c r="Q1823" t="s">
        <v>4680</v>
      </c>
      <c r="R1823" t="s">
        <v>4680</v>
      </c>
      <c r="S1823" t="s">
        <v>4681</v>
      </c>
      <c r="T1823" t="s">
        <v>4680</v>
      </c>
    </row>
    <row r="1824" spans="1:20" x14ac:dyDescent="0.35">
      <c r="A1824" t="s">
        <v>3645</v>
      </c>
      <c r="B1824">
        <v>30.8</v>
      </c>
      <c r="C1824">
        <v>4.9000000000000004</v>
      </c>
      <c r="D1824" t="s">
        <v>4682</v>
      </c>
      <c r="E1824" t="s">
        <v>4680</v>
      </c>
      <c r="F1824" t="s">
        <v>4680</v>
      </c>
      <c r="G1824" t="s">
        <v>4681</v>
      </c>
      <c r="H1824" t="s">
        <v>4680</v>
      </c>
      <c r="K1824" t="s">
        <v>3645</v>
      </c>
      <c r="L1824">
        <v>30.8</v>
      </c>
      <c r="M1824" t="str">
        <f t="shared" si="56"/>
        <v>OVERWEIGHT</v>
      </c>
      <c r="N1824">
        <v>4.9000000000000004</v>
      </c>
      <c r="O1824" t="str">
        <f t="shared" si="57"/>
        <v>NORMAL</v>
      </c>
      <c r="P1824" t="s">
        <v>4682</v>
      </c>
      <c r="Q1824" t="s">
        <v>4680</v>
      </c>
      <c r="R1824" t="s">
        <v>4680</v>
      </c>
      <c r="S1824" t="s">
        <v>4681</v>
      </c>
      <c r="T1824" t="s">
        <v>4680</v>
      </c>
    </row>
    <row r="1825" spans="1:20" x14ac:dyDescent="0.35">
      <c r="A1825" t="s">
        <v>3647</v>
      </c>
      <c r="B1825">
        <v>30.21</v>
      </c>
      <c r="C1825">
        <v>5.21</v>
      </c>
      <c r="D1825" t="s">
        <v>4680</v>
      </c>
      <c r="E1825" t="s">
        <v>4680</v>
      </c>
      <c r="F1825" t="s">
        <v>4680</v>
      </c>
      <c r="G1825">
        <v>1</v>
      </c>
      <c r="H1825" t="s">
        <v>4680</v>
      </c>
      <c r="K1825" t="s">
        <v>3647</v>
      </c>
      <c r="L1825">
        <v>30.21</v>
      </c>
      <c r="M1825" t="str">
        <f t="shared" si="56"/>
        <v>OVERWEIGHT</v>
      </c>
      <c r="N1825">
        <v>5.21</v>
      </c>
      <c r="O1825" t="str">
        <f t="shared" si="57"/>
        <v>NORMAL</v>
      </c>
      <c r="P1825" t="s">
        <v>4680</v>
      </c>
      <c r="Q1825" t="s">
        <v>4680</v>
      </c>
      <c r="R1825" t="s">
        <v>4680</v>
      </c>
      <c r="S1825">
        <v>1</v>
      </c>
      <c r="T1825" t="s">
        <v>4680</v>
      </c>
    </row>
    <row r="1826" spans="1:20" x14ac:dyDescent="0.35">
      <c r="A1826" t="s">
        <v>3649</v>
      </c>
      <c r="B1826">
        <v>35.340000000000003</v>
      </c>
      <c r="C1826">
        <v>4.13</v>
      </c>
      <c r="D1826" t="s">
        <v>4680</v>
      </c>
      <c r="E1826" t="s">
        <v>4682</v>
      </c>
      <c r="F1826" t="s">
        <v>4680</v>
      </c>
      <c r="G1826">
        <v>1</v>
      </c>
      <c r="H1826" t="s">
        <v>4680</v>
      </c>
      <c r="K1826" t="s">
        <v>3649</v>
      </c>
      <c r="L1826">
        <v>35.340000000000003</v>
      </c>
      <c r="M1826" t="str">
        <f t="shared" si="56"/>
        <v>OVERWEIGHT</v>
      </c>
      <c r="N1826">
        <v>4.13</v>
      </c>
      <c r="O1826" t="str">
        <f t="shared" si="57"/>
        <v>NORMAL</v>
      </c>
      <c r="P1826" t="s">
        <v>4680</v>
      </c>
      <c r="Q1826" t="s">
        <v>4682</v>
      </c>
      <c r="R1826" t="s">
        <v>4680</v>
      </c>
      <c r="S1826">
        <v>1</v>
      </c>
      <c r="T1826" t="s">
        <v>4680</v>
      </c>
    </row>
    <row r="1827" spans="1:20" x14ac:dyDescent="0.35">
      <c r="A1827" t="s">
        <v>3651</v>
      </c>
      <c r="B1827">
        <v>26.695</v>
      </c>
      <c r="C1827">
        <v>5.28</v>
      </c>
      <c r="D1827" t="s">
        <v>4680</v>
      </c>
      <c r="E1827" t="s">
        <v>4680</v>
      </c>
      <c r="F1827" t="s">
        <v>4680</v>
      </c>
      <c r="G1827" t="s">
        <v>4681</v>
      </c>
      <c r="H1827" t="s">
        <v>4680</v>
      </c>
      <c r="K1827" t="s">
        <v>3651</v>
      </c>
      <c r="L1827">
        <v>26.695</v>
      </c>
      <c r="M1827" t="str">
        <f t="shared" si="56"/>
        <v>OBESITY</v>
      </c>
      <c r="N1827">
        <v>5.28</v>
      </c>
      <c r="O1827" t="str">
        <f t="shared" si="57"/>
        <v>NORMAL</v>
      </c>
      <c r="P1827" t="s">
        <v>4680</v>
      </c>
      <c r="Q1827" t="s">
        <v>4680</v>
      </c>
      <c r="R1827" t="s">
        <v>4680</v>
      </c>
      <c r="S1827" t="s">
        <v>4681</v>
      </c>
      <c r="T1827" t="s">
        <v>4680</v>
      </c>
    </row>
    <row r="1828" spans="1:20" x14ac:dyDescent="0.35">
      <c r="A1828" t="s">
        <v>3653</v>
      </c>
      <c r="B1828">
        <v>29.355</v>
      </c>
      <c r="C1828">
        <v>4.68</v>
      </c>
      <c r="D1828" t="s">
        <v>4682</v>
      </c>
      <c r="E1828" t="s">
        <v>4680</v>
      </c>
      <c r="F1828" t="s">
        <v>4680</v>
      </c>
      <c r="G1828" t="s">
        <v>4681</v>
      </c>
      <c r="H1828" t="s">
        <v>4680</v>
      </c>
      <c r="K1828" t="s">
        <v>3653</v>
      </c>
      <c r="L1828">
        <v>29.355</v>
      </c>
      <c r="M1828" t="str">
        <f t="shared" si="56"/>
        <v>OBESITY</v>
      </c>
      <c r="N1828">
        <v>4.68</v>
      </c>
      <c r="O1828" t="str">
        <f t="shared" si="57"/>
        <v>NORMAL</v>
      </c>
      <c r="P1828" t="s">
        <v>4682</v>
      </c>
      <c r="Q1828" t="s">
        <v>4680</v>
      </c>
      <c r="R1828" t="s">
        <v>4680</v>
      </c>
      <c r="S1828" t="s">
        <v>4681</v>
      </c>
      <c r="T1828" t="s">
        <v>4680</v>
      </c>
    </row>
    <row r="1829" spans="1:20" x14ac:dyDescent="0.35">
      <c r="A1829" t="s">
        <v>3655</v>
      </c>
      <c r="B1829">
        <v>29.59</v>
      </c>
      <c r="C1829">
        <v>4.0599999999999996</v>
      </c>
      <c r="D1829" t="s">
        <v>4680</v>
      </c>
      <c r="E1829" t="s">
        <v>4680</v>
      </c>
      <c r="F1829" t="s">
        <v>4680</v>
      </c>
      <c r="G1829" t="s">
        <v>4681</v>
      </c>
      <c r="H1829" t="s">
        <v>4680</v>
      </c>
      <c r="K1829" t="s">
        <v>3655</v>
      </c>
      <c r="L1829">
        <v>29.59</v>
      </c>
      <c r="M1829" t="str">
        <f t="shared" si="56"/>
        <v>OBESITY</v>
      </c>
      <c r="N1829">
        <v>4.0599999999999996</v>
      </c>
      <c r="O1829" t="str">
        <f t="shared" si="57"/>
        <v>NORMAL</v>
      </c>
      <c r="P1829" t="s">
        <v>4680</v>
      </c>
      <c r="Q1829" t="s">
        <v>4680</v>
      </c>
      <c r="R1829" t="s">
        <v>4680</v>
      </c>
      <c r="S1829" t="s">
        <v>4681</v>
      </c>
      <c r="T1829" t="s">
        <v>4680</v>
      </c>
    </row>
    <row r="1830" spans="1:20" x14ac:dyDescent="0.35">
      <c r="A1830" t="s">
        <v>3657</v>
      </c>
      <c r="B1830">
        <v>31.35</v>
      </c>
      <c r="C1830">
        <v>4.2</v>
      </c>
      <c r="D1830" t="s">
        <v>4680</v>
      </c>
      <c r="E1830" t="s">
        <v>4682</v>
      </c>
      <c r="F1830" t="s">
        <v>4680</v>
      </c>
      <c r="G1830">
        <v>1</v>
      </c>
      <c r="H1830" t="s">
        <v>4680</v>
      </c>
      <c r="K1830" t="s">
        <v>3657</v>
      </c>
      <c r="L1830">
        <v>31.35</v>
      </c>
      <c r="M1830" t="str">
        <f t="shared" si="56"/>
        <v>OVERWEIGHT</v>
      </c>
      <c r="N1830">
        <v>4.2</v>
      </c>
      <c r="O1830" t="str">
        <f t="shared" si="57"/>
        <v>NORMAL</v>
      </c>
      <c r="P1830" t="s">
        <v>4680</v>
      </c>
      <c r="Q1830" t="s">
        <v>4682</v>
      </c>
      <c r="R1830" t="s">
        <v>4680</v>
      </c>
      <c r="S1830">
        <v>1</v>
      </c>
      <c r="T1830" t="s">
        <v>4680</v>
      </c>
    </row>
    <row r="1831" spans="1:20" x14ac:dyDescent="0.35">
      <c r="A1831" t="s">
        <v>3659</v>
      </c>
      <c r="B1831">
        <v>20.52</v>
      </c>
      <c r="C1831">
        <v>4.83</v>
      </c>
      <c r="D1831" t="s">
        <v>4680</v>
      </c>
      <c r="E1831" t="s">
        <v>4680</v>
      </c>
      <c r="F1831" t="s">
        <v>4680</v>
      </c>
      <c r="G1831" t="s">
        <v>4681</v>
      </c>
      <c r="H1831" t="s">
        <v>4680</v>
      </c>
      <c r="K1831" t="s">
        <v>3659</v>
      </c>
      <c r="L1831">
        <v>20.52</v>
      </c>
      <c r="M1831" t="str">
        <f t="shared" si="56"/>
        <v>Normal</v>
      </c>
      <c r="N1831">
        <v>4.83</v>
      </c>
      <c r="O1831" t="str">
        <f t="shared" si="57"/>
        <v>NORMAL</v>
      </c>
      <c r="P1831" t="s">
        <v>4680</v>
      </c>
      <c r="Q1831" t="s">
        <v>4680</v>
      </c>
      <c r="R1831" t="s">
        <v>4680</v>
      </c>
      <c r="S1831" t="s">
        <v>4681</v>
      </c>
      <c r="T1831" t="s">
        <v>4680</v>
      </c>
    </row>
    <row r="1832" spans="1:20" x14ac:dyDescent="0.35">
      <c r="A1832" t="s">
        <v>3661</v>
      </c>
      <c r="B1832">
        <v>42.9</v>
      </c>
      <c r="C1832">
        <v>4.87</v>
      </c>
      <c r="D1832" t="s">
        <v>4682</v>
      </c>
      <c r="E1832" t="s">
        <v>4680</v>
      </c>
      <c r="F1832" t="s">
        <v>4680</v>
      </c>
      <c r="G1832">
        <v>1</v>
      </c>
      <c r="H1832" t="s">
        <v>4680</v>
      </c>
      <c r="K1832" t="s">
        <v>3661</v>
      </c>
      <c r="L1832">
        <v>42.9</v>
      </c>
      <c r="M1832" t="str">
        <f t="shared" si="56"/>
        <v>OVERWEIGHT</v>
      </c>
      <c r="N1832">
        <v>4.87</v>
      </c>
      <c r="O1832" t="str">
        <f t="shared" si="57"/>
        <v>NORMAL</v>
      </c>
      <c r="P1832" t="s">
        <v>4682</v>
      </c>
      <c r="Q1832" t="s">
        <v>4680</v>
      </c>
      <c r="R1832" t="s">
        <v>4680</v>
      </c>
      <c r="S1832">
        <v>1</v>
      </c>
      <c r="T1832" t="s">
        <v>4680</v>
      </c>
    </row>
    <row r="1833" spans="1:20" x14ac:dyDescent="0.35">
      <c r="A1833" t="s">
        <v>3663</v>
      </c>
      <c r="B1833">
        <v>24.6</v>
      </c>
      <c r="C1833">
        <v>5.86</v>
      </c>
      <c r="D1833" t="s">
        <v>4680</v>
      </c>
      <c r="E1833" t="s">
        <v>4680</v>
      </c>
      <c r="F1833" t="s">
        <v>4683</v>
      </c>
      <c r="G1833">
        <v>1</v>
      </c>
      <c r="H1833" t="s">
        <v>4680</v>
      </c>
      <c r="K1833" t="s">
        <v>3663</v>
      </c>
      <c r="L1833">
        <v>24.6</v>
      </c>
      <c r="M1833" t="str">
        <f t="shared" si="56"/>
        <v>Normal</v>
      </c>
      <c r="N1833">
        <v>5.86</v>
      </c>
      <c r="O1833" t="str">
        <f t="shared" si="57"/>
        <v>PREDIABETES</v>
      </c>
      <c r="P1833" t="s">
        <v>4680</v>
      </c>
      <c r="Q1833" t="s">
        <v>4680</v>
      </c>
      <c r="R1833" t="s">
        <v>4683</v>
      </c>
      <c r="S1833">
        <v>1</v>
      </c>
      <c r="T1833" t="s">
        <v>4680</v>
      </c>
    </row>
    <row r="1834" spans="1:20" x14ac:dyDescent="0.35">
      <c r="A1834" t="s">
        <v>3665</v>
      </c>
      <c r="B1834">
        <v>28.405000000000001</v>
      </c>
      <c r="C1834">
        <v>4.12</v>
      </c>
      <c r="D1834" t="s">
        <v>4680</v>
      </c>
      <c r="E1834" t="s">
        <v>4680</v>
      </c>
      <c r="F1834" t="s">
        <v>4680</v>
      </c>
      <c r="G1834">
        <v>1</v>
      </c>
      <c r="H1834" t="s">
        <v>4680</v>
      </c>
      <c r="K1834" t="s">
        <v>3665</v>
      </c>
      <c r="L1834">
        <v>28.405000000000001</v>
      </c>
      <c r="M1834" t="str">
        <f t="shared" si="56"/>
        <v>OBESITY</v>
      </c>
      <c r="N1834">
        <v>4.12</v>
      </c>
      <c r="O1834" t="str">
        <f t="shared" si="57"/>
        <v>NORMAL</v>
      </c>
      <c r="P1834" t="s">
        <v>4680</v>
      </c>
      <c r="Q1834" t="s">
        <v>4680</v>
      </c>
      <c r="R1834" t="s">
        <v>4680</v>
      </c>
      <c r="S1834">
        <v>1</v>
      </c>
      <c r="T1834" t="s">
        <v>4680</v>
      </c>
    </row>
    <row r="1835" spans="1:20" x14ac:dyDescent="0.35">
      <c r="A1835" t="s">
        <v>3667</v>
      </c>
      <c r="B1835">
        <v>34.674999999999997</v>
      </c>
      <c r="C1835">
        <v>5.71</v>
      </c>
      <c r="D1835" t="s">
        <v>4682</v>
      </c>
      <c r="E1835" t="s">
        <v>4680</v>
      </c>
      <c r="F1835" t="s">
        <v>4680</v>
      </c>
      <c r="G1835">
        <v>1</v>
      </c>
      <c r="H1835" t="s">
        <v>4680</v>
      </c>
      <c r="K1835" t="s">
        <v>3667</v>
      </c>
      <c r="L1835">
        <v>34.674999999999997</v>
      </c>
      <c r="M1835" t="str">
        <f t="shared" si="56"/>
        <v>OVERWEIGHT</v>
      </c>
      <c r="N1835">
        <v>5.71</v>
      </c>
      <c r="O1835" t="str">
        <f t="shared" si="57"/>
        <v>PREDIABETES</v>
      </c>
      <c r="P1835" t="s">
        <v>4682</v>
      </c>
      <c r="Q1835" t="s">
        <v>4680</v>
      </c>
      <c r="R1835" t="s">
        <v>4680</v>
      </c>
      <c r="S1835">
        <v>1</v>
      </c>
      <c r="T1835" t="s">
        <v>4680</v>
      </c>
    </row>
    <row r="1836" spans="1:20" x14ac:dyDescent="0.35">
      <c r="A1836" t="s">
        <v>3669</v>
      </c>
      <c r="B1836">
        <v>18.850000000000001</v>
      </c>
      <c r="C1836">
        <v>6.03</v>
      </c>
      <c r="D1836" t="s">
        <v>4680</v>
      </c>
      <c r="E1836" t="s">
        <v>4680</v>
      </c>
      <c r="F1836" t="s">
        <v>4680</v>
      </c>
      <c r="G1836">
        <v>1</v>
      </c>
      <c r="H1836" t="s">
        <v>4680</v>
      </c>
      <c r="K1836" t="s">
        <v>3669</v>
      </c>
      <c r="L1836">
        <v>18.850000000000001</v>
      </c>
      <c r="M1836" t="str">
        <f t="shared" si="56"/>
        <v>Normal</v>
      </c>
      <c r="N1836">
        <v>6.03</v>
      </c>
      <c r="O1836" t="str">
        <f t="shared" si="57"/>
        <v>PREDIABETES</v>
      </c>
      <c r="P1836" t="s">
        <v>4680</v>
      </c>
      <c r="Q1836" t="s">
        <v>4680</v>
      </c>
      <c r="R1836" t="s">
        <v>4680</v>
      </c>
      <c r="S1836">
        <v>1</v>
      </c>
      <c r="T1836" t="s">
        <v>4680</v>
      </c>
    </row>
    <row r="1837" spans="1:20" x14ac:dyDescent="0.35">
      <c r="A1837" t="s">
        <v>3671</v>
      </c>
      <c r="B1837">
        <v>34.130000000000003</v>
      </c>
      <c r="C1837">
        <v>5.65</v>
      </c>
      <c r="D1837" t="s">
        <v>4680</v>
      </c>
      <c r="E1837" t="s">
        <v>4680</v>
      </c>
      <c r="F1837" t="s">
        <v>4683</v>
      </c>
      <c r="G1837">
        <v>1</v>
      </c>
      <c r="H1837" t="s">
        <v>4680</v>
      </c>
      <c r="K1837" t="s">
        <v>3671</v>
      </c>
      <c r="L1837">
        <v>34.130000000000003</v>
      </c>
      <c r="M1837" t="str">
        <f t="shared" si="56"/>
        <v>OVERWEIGHT</v>
      </c>
      <c r="N1837">
        <v>5.65</v>
      </c>
      <c r="O1837" t="str">
        <f t="shared" si="57"/>
        <v>NORMAL</v>
      </c>
      <c r="P1837" t="s">
        <v>4680</v>
      </c>
      <c r="Q1837" t="s">
        <v>4680</v>
      </c>
      <c r="R1837" t="s">
        <v>4683</v>
      </c>
      <c r="S1837">
        <v>1</v>
      </c>
      <c r="T1837" t="s">
        <v>4680</v>
      </c>
    </row>
    <row r="1838" spans="1:20" x14ac:dyDescent="0.35">
      <c r="A1838" t="s">
        <v>3673</v>
      </c>
      <c r="B1838">
        <v>17.34</v>
      </c>
      <c r="C1838">
        <v>5.05</v>
      </c>
      <c r="D1838" t="s">
        <v>4680</v>
      </c>
      <c r="E1838" t="s">
        <v>4680</v>
      </c>
      <c r="F1838" t="s">
        <v>4680</v>
      </c>
      <c r="G1838" t="s">
        <v>4681</v>
      </c>
      <c r="H1838" t="s">
        <v>4680</v>
      </c>
      <c r="K1838" t="s">
        <v>3673</v>
      </c>
      <c r="L1838">
        <v>17.34</v>
      </c>
      <c r="M1838" t="str">
        <f t="shared" si="56"/>
        <v>Underweight</v>
      </c>
      <c r="N1838">
        <v>5.05</v>
      </c>
      <c r="O1838" t="str">
        <f t="shared" si="57"/>
        <v>NORMAL</v>
      </c>
      <c r="P1838" t="s">
        <v>4680</v>
      </c>
      <c r="Q1838" t="s">
        <v>4680</v>
      </c>
      <c r="R1838" t="s">
        <v>4680</v>
      </c>
      <c r="S1838" t="s">
        <v>4681</v>
      </c>
      <c r="T1838" t="s">
        <v>4680</v>
      </c>
    </row>
    <row r="1839" spans="1:20" x14ac:dyDescent="0.35">
      <c r="A1839" t="s">
        <v>3675</v>
      </c>
      <c r="B1839">
        <v>17.440000000000001</v>
      </c>
      <c r="C1839">
        <v>6.26</v>
      </c>
      <c r="D1839" t="s">
        <v>4680</v>
      </c>
      <c r="E1839" t="s">
        <v>4680</v>
      </c>
      <c r="F1839" t="s">
        <v>4680</v>
      </c>
      <c r="G1839" t="s">
        <v>4681</v>
      </c>
      <c r="H1839" t="s">
        <v>4680</v>
      </c>
      <c r="K1839" t="s">
        <v>3675</v>
      </c>
      <c r="L1839">
        <v>17.440000000000001</v>
      </c>
      <c r="M1839" t="str">
        <f t="shared" si="56"/>
        <v>Underweight</v>
      </c>
      <c r="N1839">
        <v>6.26</v>
      </c>
      <c r="O1839" t="str">
        <f t="shared" si="57"/>
        <v>PREDIABETES</v>
      </c>
      <c r="P1839" t="s">
        <v>4680</v>
      </c>
      <c r="Q1839" t="s">
        <v>4680</v>
      </c>
      <c r="R1839" t="s">
        <v>4680</v>
      </c>
      <c r="S1839" t="s">
        <v>4681</v>
      </c>
      <c r="T1839" t="s">
        <v>4680</v>
      </c>
    </row>
    <row r="1840" spans="1:20" x14ac:dyDescent="0.35">
      <c r="A1840" t="s">
        <v>3677</v>
      </c>
      <c r="B1840">
        <v>33.659999999999997</v>
      </c>
      <c r="C1840">
        <v>4.08</v>
      </c>
      <c r="D1840" t="s">
        <v>4682</v>
      </c>
      <c r="E1840" t="s">
        <v>4680</v>
      </c>
      <c r="F1840" t="s">
        <v>4683</v>
      </c>
      <c r="G1840">
        <v>1</v>
      </c>
      <c r="H1840" t="s">
        <v>4680</v>
      </c>
      <c r="K1840" t="s">
        <v>3677</v>
      </c>
      <c r="L1840">
        <v>33.659999999999997</v>
      </c>
      <c r="M1840" t="str">
        <f t="shared" si="56"/>
        <v>OVERWEIGHT</v>
      </c>
      <c r="N1840">
        <v>4.08</v>
      </c>
      <c r="O1840" t="str">
        <f t="shared" si="57"/>
        <v>NORMAL</v>
      </c>
      <c r="P1840" t="s">
        <v>4682</v>
      </c>
      <c r="Q1840" t="s">
        <v>4680</v>
      </c>
      <c r="R1840" t="s">
        <v>4683</v>
      </c>
      <c r="S1840">
        <v>1</v>
      </c>
      <c r="T1840" t="s">
        <v>4680</v>
      </c>
    </row>
    <row r="1841" spans="1:20" x14ac:dyDescent="0.35">
      <c r="A1841" t="s">
        <v>3679</v>
      </c>
      <c r="B1841">
        <v>21.375</v>
      </c>
      <c r="C1841">
        <v>6.19</v>
      </c>
      <c r="D1841" t="s">
        <v>4682</v>
      </c>
      <c r="E1841" t="s">
        <v>4680</v>
      </c>
      <c r="F1841" t="s">
        <v>4680</v>
      </c>
      <c r="G1841">
        <v>1</v>
      </c>
      <c r="H1841" t="s">
        <v>4680</v>
      </c>
      <c r="K1841" t="s">
        <v>3679</v>
      </c>
      <c r="L1841">
        <v>21.375</v>
      </c>
      <c r="M1841" t="str">
        <f t="shared" si="56"/>
        <v>Normal</v>
      </c>
      <c r="N1841">
        <v>6.19</v>
      </c>
      <c r="O1841" t="str">
        <f t="shared" si="57"/>
        <v>PREDIABETES</v>
      </c>
      <c r="P1841" t="s">
        <v>4682</v>
      </c>
      <c r="Q1841" t="s">
        <v>4680</v>
      </c>
      <c r="R1841" t="s">
        <v>4680</v>
      </c>
      <c r="S1841">
        <v>1</v>
      </c>
      <c r="T1841" t="s">
        <v>4680</v>
      </c>
    </row>
    <row r="1842" spans="1:20" x14ac:dyDescent="0.35">
      <c r="A1842" t="s">
        <v>3681</v>
      </c>
      <c r="B1842">
        <v>27.14</v>
      </c>
      <c r="C1842">
        <v>6.01</v>
      </c>
      <c r="D1842" t="s">
        <v>4680</v>
      </c>
      <c r="E1842" t="s">
        <v>4680</v>
      </c>
      <c r="F1842" t="s">
        <v>4680</v>
      </c>
      <c r="G1842">
        <v>1</v>
      </c>
      <c r="H1842" t="s">
        <v>4680</v>
      </c>
      <c r="K1842" t="s">
        <v>3681</v>
      </c>
      <c r="L1842">
        <v>27.14</v>
      </c>
      <c r="M1842" t="str">
        <f t="shared" si="56"/>
        <v>OBESITY</v>
      </c>
      <c r="N1842">
        <v>6.01</v>
      </c>
      <c r="O1842" t="str">
        <f t="shared" si="57"/>
        <v>PREDIABETES</v>
      </c>
      <c r="P1842" t="s">
        <v>4680</v>
      </c>
      <c r="Q1842" t="s">
        <v>4680</v>
      </c>
      <c r="R1842" t="s">
        <v>4680</v>
      </c>
      <c r="S1842">
        <v>1</v>
      </c>
      <c r="T1842" t="s">
        <v>4680</v>
      </c>
    </row>
    <row r="1843" spans="1:20" x14ac:dyDescent="0.35">
      <c r="A1843" t="s">
        <v>3683</v>
      </c>
      <c r="B1843">
        <v>35.78</v>
      </c>
      <c r="C1843">
        <v>6.07</v>
      </c>
      <c r="D1843" t="s">
        <v>4680</v>
      </c>
      <c r="E1843" t="s">
        <v>4682</v>
      </c>
      <c r="F1843" t="s">
        <v>4680</v>
      </c>
      <c r="G1843">
        <v>1</v>
      </c>
      <c r="H1843" t="s">
        <v>4680</v>
      </c>
      <c r="K1843" t="s">
        <v>3683</v>
      </c>
      <c r="L1843">
        <v>35.78</v>
      </c>
      <c r="M1843" t="str">
        <f t="shared" si="56"/>
        <v>OVERWEIGHT</v>
      </c>
      <c r="N1843">
        <v>6.07</v>
      </c>
      <c r="O1843" t="str">
        <f t="shared" si="57"/>
        <v>PREDIABETES</v>
      </c>
      <c r="P1843" t="s">
        <v>4680</v>
      </c>
      <c r="Q1843" t="s">
        <v>4682</v>
      </c>
      <c r="R1843" t="s">
        <v>4680</v>
      </c>
      <c r="S1843">
        <v>1</v>
      </c>
      <c r="T1843" t="s">
        <v>4680</v>
      </c>
    </row>
    <row r="1844" spans="1:20" x14ac:dyDescent="0.35">
      <c r="A1844" t="s">
        <v>3685</v>
      </c>
      <c r="B1844">
        <v>34.96</v>
      </c>
      <c r="C1844">
        <v>5.63</v>
      </c>
      <c r="D1844" t="s">
        <v>4680</v>
      </c>
      <c r="E1844" t="s">
        <v>4680</v>
      </c>
      <c r="F1844" t="s">
        <v>4680</v>
      </c>
      <c r="G1844" t="s">
        <v>4681</v>
      </c>
      <c r="H1844" t="s">
        <v>4680</v>
      </c>
      <c r="K1844" t="s">
        <v>3685</v>
      </c>
      <c r="L1844">
        <v>34.96</v>
      </c>
      <c r="M1844" t="str">
        <f t="shared" si="56"/>
        <v>OVERWEIGHT</v>
      </c>
      <c r="N1844">
        <v>5.63</v>
      </c>
      <c r="O1844" t="str">
        <f t="shared" si="57"/>
        <v>NORMAL</v>
      </c>
      <c r="P1844" t="s">
        <v>4680</v>
      </c>
      <c r="Q1844" t="s">
        <v>4680</v>
      </c>
      <c r="R1844" t="s">
        <v>4680</v>
      </c>
      <c r="S1844" t="s">
        <v>4681</v>
      </c>
      <c r="T1844" t="s">
        <v>4680</v>
      </c>
    </row>
    <row r="1845" spans="1:20" x14ac:dyDescent="0.35">
      <c r="A1845" t="s">
        <v>3687</v>
      </c>
      <c r="B1845">
        <v>38.39</v>
      </c>
      <c r="C1845">
        <v>6.05</v>
      </c>
      <c r="D1845" t="s">
        <v>4680</v>
      </c>
      <c r="E1845" t="s">
        <v>4680</v>
      </c>
      <c r="F1845" t="s">
        <v>4680</v>
      </c>
      <c r="G1845" t="s">
        <v>4681</v>
      </c>
      <c r="H1845" t="s">
        <v>4680</v>
      </c>
      <c r="K1845" t="s">
        <v>3687</v>
      </c>
      <c r="L1845">
        <v>38.39</v>
      </c>
      <c r="M1845" t="str">
        <f t="shared" si="56"/>
        <v>OVERWEIGHT</v>
      </c>
      <c r="N1845">
        <v>6.05</v>
      </c>
      <c r="O1845" t="str">
        <f t="shared" si="57"/>
        <v>PREDIABETES</v>
      </c>
      <c r="P1845" t="s">
        <v>4680</v>
      </c>
      <c r="Q1845" t="s">
        <v>4680</v>
      </c>
      <c r="R1845" t="s">
        <v>4680</v>
      </c>
      <c r="S1845" t="s">
        <v>4681</v>
      </c>
      <c r="T1845" t="s">
        <v>4680</v>
      </c>
    </row>
    <row r="1846" spans="1:20" x14ac:dyDescent="0.35">
      <c r="A1846" t="s">
        <v>3689</v>
      </c>
      <c r="B1846">
        <v>33.82</v>
      </c>
      <c r="C1846">
        <v>4.6500000000000004</v>
      </c>
      <c r="D1846" t="s">
        <v>4680</v>
      </c>
      <c r="E1846" t="s">
        <v>4680</v>
      </c>
      <c r="F1846" t="s">
        <v>4680</v>
      </c>
      <c r="G1846" t="s">
        <v>4681</v>
      </c>
      <c r="H1846" t="s">
        <v>4680</v>
      </c>
      <c r="K1846" t="s">
        <v>3689</v>
      </c>
      <c r="L1846">
        <v>33.82</v>
      </c>
      <c r="M1846" t="str">
        <f t="shared" si="56"/>
        <v>OVERWEIGHT</v>
      </c>
      <c r="N1846">
        <v>4.6500000000000004</v>
      </c>
      <c r="O1846" t="str">
        <f t="shared" si="57"/>
        <v>NORMAL</v>
      </c>
      <c r="P1846" t="s">
        <v>4680</v>
      </c>
      <c r="Q1846" t="s">
        <v>4680</v>
      </c>
      <c r="R1846" t="s">
        <v>4680</v>
      </c>
      <c r="S1846" t="s">
        <v>4681</v>
      </c>
      <c r="T1846" t="s">
        <v>4680</v>
      </c>
    </row>
    <row r="1847" spans="1:20" x14ac:dyDescent="0.35">
      <c r="A1847" t="s">
        <v>3691</v>
      </c>
      <c r="B1847">
        <v>27.835000000000001</v>
      </c>
      <c r="C1847">
        <v>5.37</v>
      </c>
      <c r="D1847" t="s">
        <v>4680</v>
      </c>
      <c r="E1847" t="s">
        <v>4680</v>
      </c>
      <c r="F1847" t="s">
        <v>4680</v>
      </c>
      <c r="G1847" t="s">
        <v>4681</v>
      </c>
      <c r="H1847" t="s">
        <v>4680</v>
      </c>
      <c r="K1847" t="s">
        <v>3691</v>
      </c>
      <c r="L1847">
        <v>27.835000000000001</v>
      </c>
      <c r="M1847" t="str">
        <f t="shared" si="56"/>
        <v>OBESITY</v>
      </c>
      <c r="N1847">
        <v>5.37</v>
      </c>
      <c r="O1847" t="str">
        <f t="shared" si="57"/>
        <v>NORMAL</v>
      </c>
      <c r="P1847" t="s">
        <v>4680</v>
      </c>
      <c r="Q1847" t="s">
        <v>4680</v>
      </c>
      <c r="R1847" t="s">
        <v>4680</v>
      </c>
      <c r="S1847" t="s">
        <v>4681</v>
      </c>
      <c r="T1847" t="s">
        <v>4680</v>
      </c>
    </row>
    <row r="1848" spans="1:20" x14ac:dyDescent="0.35">
      <c r="A1848" t="s">
        <v>3693</v>
      </c>
      <c r="B1848">
        <v>33</v>
      </c>
      <c r="C1848">
        <v>5.39</v>
      </c>
      <c r="D1848" t="s">
        <v>4680</v>
      </c>
      <c r="E1848" t="s">
        <v>4680</v>
      </c>
      <c r="F1848" t="s">
        <v>4680</v>
      </c>
      <c r="G1848" t="s">
        <v>4681</v>
      </c>
      <c r="H1848" t="s">
        <v>4680</v>
      </c>
      <c r="K1848" t="s">
        <v>3693</v>
      </c>
      <c r="L1848">
        <v>33</v>
      </c>
      <c r="M1848" t="str">
        <f t="shared" si="56"/>
        <v>OVERWEIGHT</v>
      </c>
      <c r="N1848">
        <v>5.39</v>
      </c>
      <c r="O1848" t="str">
        <f t="shared" si="57"/>
        <v>NORMAL</v>
      </c>
      <c r="P1848" t="s">
        <v>4680</v>
      </c>
      <c r="Q1848" t="s">
        <v>4680</v>
      </c>
      <c r="R1848" t="s">
        <v>4680</v>
      </c>
      <c r="S1848" t="s">
        <v>4681</v>
      </c>
      <c r="T1848" t="s">
        <v>4680</v>
      </c>
    </row>
    <row r="1849" spans="1:20" x14ac:dyDescent="0.35">
      <c r="A1849" t="s">
        <v>3695</v>
      </c>
      <c r="B1849">
        <v>26.885000000000002</v>
      </c>
      <c r="C1849">
        <v>5.86</v>
      </c>
      <c r="D1849" t="s">
        <v>4680</v>
      </c>
      <c r="E1849" t="s">
        <v>4680</v>
      </c>
      <c r="F1849" t="s">
        <v>4680</v>
      </c>
      <c r="G1849" t="s">
        <v>4681</v>
      </c>
      <c r="H1849" t="s">
        <v>4680</v>
      </c>
      <c r="K1849" t="s">
        <v>3695</v>
      </c>
      <c r="L1849">
        <v>26.885000000000002</v>
      </c>
      <c r="M1849" t="str">
        <f t="shared" si="56"/>
        <v>OBESITY</v>
      </c>
      <c r="N1849">
        <v>5.86</v>
      </c>
      <c r="O1849" t="str">
        <f t="shared" si="57"/>
        <v>PREDIABETES</v>
      </c>
      <c r="P1849" t="s">
        <v>4680</v>
      </c>
      <c r="Q1849" t="s">
        <v>4680</v>
      </c>
      <c r="R1849" t="s">
        <v>4680</v>
      </c>
      <c r="S1849" t="s">
        <v>4681</v>
      </c>
      <c r="T1849" t="s">
        <v>4680</v>
      </c>
    </row>
    <row r="1850" spans="1:20" x14ac:dyDescent="0.35">
      <c r="A1850" t="s">
        <v>3697</v>
      </c>
      <c r="B1850">
        <v>29.26</v>
      </c>
      <c r="C1850">
        <v>4.4400000000000004</v>
      </c>
      <c r="D1850" t="s">
        <v>4680</v>
      </c>
      <c r="E1850" t="s">
        <v>4680</v>
      </c>
      <c r="F1850" t="s">
        <v>4680</v>
      </c>
      <c r="G1850" t="s">
        <v>4681</v>
      </c>
      <c r="H1850" t="s">
        <v>4680</v>
      </c>
      <c r="K1850" t="s">
        <v>3697</v>
      </c>
      <c r="L1850">
        <v>29.26</v>
      </c>
      <c r="M1850" t="str">
        <f t="shared" si="56"/>
        <v>OBESITY</v>
      </c>
      <c r="N1850">
        <v>4.4400000000000004</v>
      </c>
      <c r="O1850" t="str">
        <f t="shared" si="57"/>
        <v>NORMAL</v>
      </c>
      <c r="P1850" t="s">
        <v>4680</v>
      </c>
      <c r="Q1850" t="s">
        <v>4680</v>
      </c>
      <c r="R1850" t="s">
        <v>4680</v>
      </c>
      <c r="S1850" t="s">
        <v>4681</v>
      </c>
      <c r="T1850" t="s">
        <v>4680</v>
      </c>
    </row>
    <row r="1851" spans="1:20" x14ac:dyDescent="0.35">
      <c r="A1851" t="s">
        <v>3699</v>
      </c>
      <c r="B1851">
        <v>26.98</v>
      </c>
      <c r="C1851">
        <v>4.41</v>
      </c>
      <c r="D1851" t="s">
        <v>4680</v>
      </c>
      <c r="E1851" t="s">
        <v>4680</v>
      </c>
      <c r="F1851" t="s">
        <v>4680</v>
      </c>
      <c r="G1851" t="s">
        <v>4681</v>
      </c>
      <c r="H1851" t="s">
        <v>4680</v>
      </c>
      <c r="K1851" t="s">
        <v>3699</v>
      </c>
      <c r="L1851">
        <v>26.98</v>
      </c>
      <c r="M1851" t="str">
        <f t="shared" si="56"/>
        <v>OBESITY</v>
      </c>
      <c r="N1851">
        <v>4.41</v>
      </c>
      <c r="O1851" t="str">
        <f t="shared" si="57"/>
        <v>NORMAL</v>
      </c>
      <c r="P1851" t="s">
        <v>4680</v>
      </c>
      <c r="Q1851" t="s">
        <v>4680</v>
      </c>
      <c r="R1851" t="s">
        <v>4680</v>
      </c>
      <c r="S1851" t="s">
        <v>4681</v>
      </c>
      <c r="T1851" t="s">
        <v>4680</v>
      </c>
    </row>
    <row r="1852" spans="1:20" x14ac:dyDescent="0.35">
      <c r="A1852" t="s">
        <v>3701</v>
      </c>
      <c r="B1852">
        <v>32.11</v>
      </c>
      <c r="C1852">
        <v>5.19</v>
      </c>
      <c r="D1852" t="s">
        <v>4680</v>
      </c>
      <c r="E1852" t="s">
        <v>4680</v>
      </c>
      <c r="F1852" t="s">
        <v>4683</v>
      </c>
      <c r="G1852">
        <v>1</v>
      </c>
      <c r="H1852" t="s">
        <v>4680</v>
      </c>
      <c r="K1852" t="s">
        <v>3701</v>
      </c>
      <c r="L1852">
        <v>32.11</v>
      </c>
      <c r="M1852" t="str">
        <f t="shared" si="56"/>
        <v>OVERWEIGHT</v>
      </c>
      <c r="N1852">
        <v>5.19</v>
      </c>
      <c r="O1852" t="str">
        <f t="shared" si="57"/>
        <v>NORMAL</v>
      </c>
      <c r="P1852" t="s">
        <v>4680</v>
      </c>
      <c r="Q1852" t="s">
        <v>4680</v>
      </c>
      <c r="R1852" t="s">
        <v>4683</v>
      </c>
      <c r="S1852">
        <v>1</v>
      </c>
      <c r="T1852" t="s">
        <v>4680</v>
      </c>
    </row>
    <row r="1853" spans="1:20" x14ac:dyDescent="0.35">
      <c r="A1853" t="s">
        <v>3703</v>
      </c>
      <c r="B1853">
        <v>31.73</v>
      </c>
      <c r="C1853">
        <v>5.16</v>
      </c>
      <c r="D1853" t="s">
        <v>4680</v>
      </c>
      <c r="E1853" t="s">
        <v>4680</v>
      </c>
      <c r="F1853" t="s">
        <v>4683</v>
      </c>
      <c r="G1853">
        <v>1</v>
      </c>
      <c r="H1853" t="s">
        <v>4680</v>
      </c>
      <c r="K1853" t="s">
        <v>3703</v>
      </c>
      <c r="L1853">
        <v>31.73</v>
      </c>
      <c r="M1853" t="str">
        <f t="shared" si="56"/>
        <v>OVERWEIGHT</v>
      </c>
      <c r="N1853">
        <v>5.16</v>
      </c>
      <c r="O1853" t="str">
        <f t="shared" si="57"/>
        <v>NORMAL</v>
      </c>
      <c r="P1853" t="s">
        <v>4680</v>
      </c>
      <c r="Q1853" t="s">
        <v>4680</v>
      </c>
      <c r="R1853" t="s">
        <v>4683</v>
      </c>
      <c r="S1853">
        <v>1</v>
      </c>
      <c r="T1853" t="s">
        <v>4680</v>
      </c>
    </row>
    <row r="1854" spans="1:20" x14ac:dyDescent="0.35">
      <c r="A1854" t="s">
        <v>3705</v>
      </c>
      <c r="B1854">
        <v>22.515000000000001</v>
      </c>
      <c r="C1854">
        <v>4.24</v>
      </c>
      <c r="D1854" t="s">
        <v>4680</v>
      </c>
      <c r="E1854" t="s">
        <v>4680</v>
      </c>
      <c r="F1854" t="s">
        <v>4680</v>
      </c>
      <c r="G1854" t="s">
        <v>4681</v>
      </c>
      <c r="H1854" t="s">
        <v>4680</v>
      </c>
      <c r="K1854" t="s">
        <v>3705</v>
      </c>
      <c r="L1854">
        <v>22.515000000000001</v>
      </c>
      <c r="M1854" t="str">
        <f t="shared" si="56"/>
        <v>Normal</v>
      </c>
      <c r="N1854">
        <v>4.24</v>
      </c>
      <c r="O1854" t="str">
        <f t="shared" si="57"/>
        <v>NORMAL</v>
      </c>
      <c r="P1854" t="s">
        <v>4680</v>
      </c>
      <c r="Q1854" t="s">
        <v>4680</v>
      </c>
      <c r="R1854" t="s">
        <v>4680</v>
      </c>
      <c r="S1854" t="s">
        <v>4681</v>
      </c>
      <c r="T1854" t="s">
        <v>4680</v>
      </c>
    </row>
    <row r="1855" spans="1:20" x14ac:dyDescent="0.35">
      <c r="A1855" t="s">
        <v>3707</v>
      </c>
      <c r="B1855">
        <v>25.9</v>
      </c>
      <c r="C1855">
        <v>5.45</v>
      </c>
      <c r="D1855" t="s">
        <v>4680</v>
      </c>
      <c r="E1855" t="s">
        <v>4680</v>
      </c>
      <c r="F1855" t="s">
        <v>4680</v>
      </c>
      <c r="G1855">
        <v>1</v>
      </c>
      <c r="H1855" t="s">
        <v>4680</v>
      </c>
      <c r="K1855" t="s">
        <v>3707</v>
      </c>
      <c r="L1855">
        <v>25.9</v>
      </c>
      <c r="M1855" t="str">
        <f t="shared" si="56"/>
        <v>OBESITY</v>
      </c>
      <c r="N1855">
        <v>5.45</v>
      </c>
      <c r="O1855" t="str">
        <f t="shared" si="57"/>
        <v>NORMAL</v>
      </c>
      <c r="P1855" t="s">
        <v>4680</v>
      </c>
      <c r="Q1855" t="s">
        <v>4680</v>
      </c>
      <c r="R1855" t="s">
        <v>4680</v>
      </c>
      <c r="S1855">
        <v>1</v>
      </c>
      <c r="T1855" t="s">
        <v>4680</v>
      </c>
    </row>
    <row r="1856" spans="1:20" x14ac:dyDescent="0.35">
      <c r="A1856" t="s">
        <v>3709</v>
      </c>
      <c r="B1856">
        <v>27.72</v>
      </c>
      <c r="C1856">
        <v>5.03</v>
      </c>
      <c r="D1856" t="s">
        <v>4682</v>
      </c>
      <c r="E1856" t="s">
        <v>4680</v>
      </c>
      <c r="F1856" t="s">
        <v>4680</v>
      </c>
      <c r="G1856">
        <v>1</v>
      </c>
      <c r="H1856" t="s">
        <v>4680</v>
      </c>
      <c r="K1856" t="s">
        <v>3709</v>
      </c>
      <c r="L1856">
        <v>27.72</v>
      </c>
      <c r="M1856" t="str">
        <f t="shared" si="56"/>
        <v>OBESITY</v>
      </c>
      <c r="N1856">
        <v>5.03</v>
      </c>
      <c r="O1856" t="str">
        <f t="shared" si="57"/>
        <v>NORMAL</v>
      </c>
      <c r="P1856" t="s">
        <v>4682</v>
      </c>
      <c r="Q1856" t="s">
        <v>4680</v>
      </c>
      <c r="R1856" t="s">
        <v>4680</v>
      </c>
      <c r="S1856">
        <v>1</v>
      </c>
      <c r="T1856" t="s">
        <v>4680</v>
      </c>
    </row>
    <row r="1857" spans="1:20" x14ac:dyDescent="0.35">
      <c r="A1857" t="s">
        <v>3711</v>
      </c>
      <c r="B1857">
        <v>31.5</v>
      </c>
      <c r="C1857">
        <v>9.6199999999999992</v>
      </c>
      <c r="D1857" t="s">
        <v>4682</v>
      </c>
      <c r="E1857" t="s">
        <v>4680</v>
      </c>
      <c r="F1857" t="s">
        <v>4680</v>
      </c>
      <c r="G1857">
        <v>1</v>
      </c>
      <c r="H1857" t="s">
        <v>4680</v>
      </c>
      <c r="K1857" t="s">
        <v>3711</v>
      </c>
      <c r="L1857">
        <v>31.5</v>
      </c>
      <c r="M1857" t="str">
        <f t="shared" si="56"/>
        <v>OVERWEIGHT</v>
      </c>
      <c r="N1857">
        <v>9.6199999999999992</v>
      </c>
      <c r="O1857" t="str">
        <f t="shared" si="57"/>
        <v>DIABETES</v>
      </c>
      <c r="P1857" t="s">
        <v>4682</v>
      </c>
      <c r="Q1857" t="s">
        <v>4680</v>
      </c>
      <c r="R1857" t="s">
        <v>4680</v>
      </c>
      <c r="S1857">
        <v>1</v>
      </c>
      <c r="T1857" t="s">
        <v>4680</v>
      </c>
    </row>
    <row r="1858" spans="1:20" x14ac:dyDescent="0.35">
      <c r="A1858" t="s">
        <v>3713</v>
      </c>
      <c r="B1858">
        <v>29.7</v>
      </c>
      <c r="C1858">
        <v>6.77</v>
      </c>
      <c r="D1858" t="s">
        <v>4682</v>
      </c>
      <c r="E1858" t="s">
        <v>4680</v>
      </c>
      <c r="F1858" t="s">
        <v>4680</v>
      </c>
      <c r="G1858">
        <v>1</v>
      </c>
      <c r="H1858" t="s">
        <v>4680</v>
      </c>
      <c r="K1858" t="s">
        <v>3713</v>
      </c>
      <c r="L1858">
        <v>29.7</v>
      </c>
      <c r="M1858" t="str">
        <f t="shared" si="56"/>
        <v>OBESITY</v>
      </c>
      <c r="N1858">
        <v>6.77</v>
      </c>
      <c r="O1858" t="str">
        <f t="shared" si="57"/>
        <v>DIABETES</v>
      </c>
      <c r="P1858" t="s">
        <v>4682</v>
      </c>
      <c r="Q1858" t="s">
        <v>4680</v>
      </c>
      <c r="R1858" t="s">
        <v>4680</v>
      </c>
      <c r="S1858">
        <v>1</v>
      </c>
      <c r="T1858" t="s">
        <v>4680</v>
      </c>
    </row>
    <row r="1859" spans="1:20" x14ac:dyDescent="0.35">
      <c r="A1859" t="s">
        <v>3715</v>
      </c>
      <c r="B1859">
        <v>21.26</v>
      </c>
      <c r="C1859">
        <v>5.36</v>
      </c>
      <c r="D1859" t="s">
        <v>4682</v>
      </c>
      <c r="E1859" t="s">
        <v>4680</v>
      </c>
      <c r="F1859" t="s">
        <v>4680</v>
      </c>
      <c r="G1859">
        <v>1</v>
      </c>
      <c r="H1859" t="s">
        <v>4680</v>
      </c>
      <c r="K1859" t="s">
        <v>3715</v>
      </c>
      <c r="L1859">
        <v>21.26</v>
      </c>
      <c r="M1859" t="str">
        <f t="shared" si="56"/>
        <v>Normal</v>
      </c>
      <c r="N1859">
        <v>5.36</v>
      </c>
      <c r="O1859" t="str">
        <f t="shared" si="57"/>
        <v>NORMAL</v>
      </c>
      <c r="P1859" t="s">
        <v>4682</v>
      </c>
      <c r="Q1859" t="s">
        <v>4680</v>
      </c>
      <c r="R1859" t="s">
        <v>4680</v>
      </c>
      <c r="S1859">
        <v>1</v>
      </c>
      <c r="T1859" t="s">
        <v>4680</v>
      </c>
    </row>
    <row r="1860" spans="1:20" x14ac:dyDescent="0.35">
      <c r="A1860" t="s">
        <v>3717</v>
      </c>
      <c r="B1860">
        <v>17.09</v>
      </c>
      <c r="C1860">
        <v>5.69</v>
      </c>
      <c r="D1860" t="s">
        <v>4680</v>
      </c>
      <c r="E1860" t="s">
        <v>4680</v>
      </c>
      <c r="F1860" t="s">
        <v>4680</v>
      </c>
      <c r="G1860" t="s">
        <v>4681</v>
      </c>
      <c r="H1860" t="s">
        <v>4680</v>
      </c>
      <c r="K1860" t="s">
        <v>3717</v>
      </c>
      <c r="L1860">
        <v>17.09</v>
      </c>
      <c r="M1860" t="str">
        <f t="shared" ref="M1860:M1923" si="58">IF(L1860&lt;=18.5,"Underweight",IF(L1860&lt;=24.9,"Normal",IF(L1860&gt;=29.9,"OVERWEIGHT","OBESITY")))</f>
        <v>Underweight</v>
      </c>
      <c r="N1860">
        <v>5.69</v>
      </c>
      <c r="O1860" t="str">
        <f t="shared" ref="O1860:O1923" si="59">IF(N1860&lt;=5.7,"NORMAL",IF(N1860&lt;6.4,"PREDIABETES",IF(N1860&gt;=6.5,"DIABETES")))</f>
        <v>NORMAL</v>
      </c>
      <c r="P1860" t="s">
        <v>4680</v>
      </c>
      <c r="Q1860" t="s">
        <v>4680</v>
      </c>
      <c r="R1860" t="s">
        <v>4680</v>
      </c>
      <c r="S1860" t="s">
        <v>4681</v>
      </c>
      <c r="T1860" t="s">
        <v>4680</v>
      </c>
    </row>
    <row r="1861" spans="1:20" x14ac:dyDescent="0.35">
      <c r="A1861" t="s">
        <v>3719</v>
      </c>
      <c r="B1861">
        <v>24.3</v>
      </c>
      <c r="C1861">
        <v>4.9000000000000004</v>
      </c>
      <c r="D1861" t="s">
        <v>4682</v>
      </c>
      <c r="E1861" t="s">
        <v>4680</v>
      </c>
      <c r="F1861" t="s">
        <v>4683</v>
      </c>
      <c r="G1861">
        <v>1</v>
      </c>
      <c r="H1861" t="s">
        <v>4680</v>
      </c>
      <c r="K1861" t="s">
        <v>3719</v>
      </c>
      <c r="L1861">
        <v>24.3</v>
      </c>
      <c r="M1861" t="str">
        <f t="shared" si="58"/>
        <v>Normal</v>
      </c>
      <c r="N1861">
        <v>4.9000000000000004</v>
      </c>
      <c r="O1861" t="str">
        <f t="shared" si="59"/>
        <v>NORMAL</v>
      </c>
      <c r="P1861" t="s">
        <v>4682</v>
      </c>
      <c r="Q1861" t="s">
        <v>4680</v>
      </c>
      <c r="R1861" t="s">
        <v>4683</v>
      </c>
      <c r="S1861">
        <v>1</v>
      </c>
      <c r="T1861" t="s">
        <v>4680</v>
      </c>
    </row>
    <row r="1862" spans="1:20" x14ac:dyDescent="0.35">
      <c r="A1862" t="s">
        <v>3721</v>
      </c>
      <c r="B1862">
        <v>29.734999999999999</v>
      </c>
      <c r="C1862">
        <v>5.78</v>
      </c>
      <c r="D1862" t="s">
        <v>4680</v>
      </c>
      <c r="E1862" t="s">
        <v>4680</v>
      </c>
      <c r="F1862" t="s">
        <v>4680</v>
      </c>
      <c r="G1862" t="s">
        <v>4681</v>
      </c>
      <c r="H1862" t="s">
        <v>4680</v>
      </c>
      <c r="K1862" t="s">
        <v>3721</v>
      </c>
      <c r="L1862">
        <v>29.734999999999999</v>
      </c>
      <c r="M1862" t="str">
        <f t="shared" si="58"/>
        <v>OBESITY</v>
      </c>
      <c r="N1862">
        <v>5.78</v>
      </c>
      <c r="O1862" t="str">
        <f t="shared" si="59"/>
        <v>PREDIABETES</v>
      </c>
      <c r="P1862" t="s">
        <v>4680</v>
      </c>
      <c r="Q1862" t="s">
        <v>4680</v>
      </c>
      <c r="R1862" t="s">
        <v>4680</v>
      </c>
      <c r="S1862" t="s">
        <v>4681</v>
      </c>
      <c r="T1862" t="s">
        <v>4680</v>
      </c>
    </row>
    <row r="1863" spans="1:20" x14ac:dyDescent="0.35">
      <c r="A1863" t="s">
        <v>3723</v>
      </c>
      <c r="B1863">
        <v>29.26</v>
      </c>
      <c r="C1863">
        <v>4.7</v>
      </c>
      <c r="D1863" t="s">
        <v>4680</v>
      </c>
      <c r="E1863" t="s">
        <v>4680</v>
      </c>
      <c r="F1863" t="s">
        <v>4680</v>
      </c>
      <c r="G1863" t="s">
        <v>4681</v>
      </c>
      <c r="H1863" t="s">
        <v>4680</v>
      </c>
      <c r="K1863" t="s">
        <v>3723</v>
      </c>
      <c r="L1863">
        <v>29.26</v>
      </c>
      <c r="M1863" t="str">
        <f t="shared" si="58"/>
        <v>OBESITY</v>
      </c>
      <c r="N1863">
        <v>4.7</v>
      </c>
      <c r="O1863" t="str">
        <f t="shared" si="59"/>
        <v>NORMAL</v>
      </c>
      <c r="P1863" t="s">
        <v>4680</v>
      </c>
      <c r="Q1863" t="s">
        <v>4680</v>
      </c>
      <c r="R1863" t="s">
        <v>4680</v>
      </c>
      <c r="S1863" t="s">
        <v>4681</v>
      </c>
      <c r="T1863" t="s">
        <v>4680</v>
      </c>
    </row>
    <row r="1864" spans="1:20" x14ac:dyDescent="0.35">
      <c r="A1864" t="s">
        <v>3725</v>
      </c>
      <c r="B1864">
        <v>33</v>
      </c>
      <c r="C1864">
        <v>6.28</v>
      </c>
      <c r="D1864" t="s">
        <v>4680</v>
      </c>
      <c r="E1864" t="s">
        <v>4680</v>
      </c>
      <c r="F1864" t="s">
        <v>4680</v>
      </c>
      <c r="G1864" t="s">
        <v>4681</v>
      </c>
      <c r="H1864" t="s">
        <v>4680</v>
      </c>
      <c r="K1864" t="s">
        <v>3725</v>
      </c>
      <c r="L1864">
        <v>33</v>
      </c>
      <c r="M1864" t="str">
        <f t="shared" si="58"/>
        <v>OVERWEIGHT</v>
      </c>
      <c r="N1864">
        <v>6.28</v>
      </c>
      <c r="O1864" t="str">
        <f t="shared" si="59"/>
        <v>PREDIABETES</v>
      </c>
      <c r="P1864" t="s">
        <v>4680</v>
      </c>
      <c r="Q1864" t="s">
        <v>4680</v>
      </c>
      <c r="R1864" t="s">
        <v>4680</v>
      </c>
      <c r="S1864" t="s">
        <v>4681</v>
      </c>
      <c r="T1864" t="s">
        <v>4680</v>
      </c>
    </row>
    <row r="1865" spans="1:20" x14ac:dyDescent="0.35">
      <c r="A1865" t="s">
        <v>3727</v>
      </c>
      <c r="B1865">
        <v>31.065000000000001</v>
      </c>
      <c r="C1865">
        <v>4.2300000000000004</v>
      </c>
      <c r="D1865" t="s">
        <v>4680</v>
      </c>
      <c r="E1865" t="s">
        <v>4680</v>
      </c>
      <c r="F1865" t="s">
        <v>4680</v>
      </c>
      <c r="G1865" t="s">
        <v>4681</v>
      </c>
      <c r="H1865" t="s">
        <v>4680</v>
      </c>
      <c r="K1865" t="s">
        <v>3727</v>
      </c>
      <c r="L1865">
        <v>31.065000000000001</v>
      </c>
      <c r="M1865" t="str">
        <f t="shared" si="58"/>
        <v>OVERWEIGHT</v>
      </c>
      <c r="N1865">
        <v>4.2300000000000004</v>
      </c>
      <c r="O1865" t="str">
        <f t="shared" si="59"/>
        <v>NORMAL</v>
      </c>
      <c r="P1865" t="s">
        <v>4680</v>
      </c>
      <c r="Q1865" t="s">
        <v>4680</v>
      </c>
      <c r="R1865" t="s">
        <v>4680</v>
      </c>
      <c r="S1865" t="s">
        <v>4681</v>
      </c>
      <c r="T1865" t="s">
        <v>4680</v>
      </c>
    </row>
    <row r="1866" spans="1:20" x14ac:dyDescent="0.35">
      <c r="A1866" t="s">
        <v>3729</v>
      </c>
      <c r="B1866">
        <v>26.51</v>
      </c>
      <c r="C1866">
        <v>6.17</v>
      </c>
      <c r="D1866" t="s">
        <v>4680</v>
      </c>
      <c r="E1866" t="s">
        <v>4680</v>
      </c>
      <c r="F1866" t="s">
        <v>4680</v>
      </c>
      <c r="G1866" t="s">
        <v>4681</v>
      </c>
      <c r="H1866" t="s">
        <v>4680</v>
      </c>
      <c r="K1866" t="s">
        <v>3729</v>
      </c>
      <c r="L1866">
        <v>26.51</v>
      </c>
      <c r="M1866" t="str">
        <f t="shared" si="58"/>
        <v>OBESITY</v>
      </c>
      <c r="N1866">
        <v>6.17</v>
      </c>
      <c r="O1866" t="str">
        <f t="shared" si="59"/>
        <v>PREDIABETES</v>
      </c>
      <c r="P1866" t="s">
        <v>4680</v>
      </c>
      <c r="Q1866" t="s">
        <v>4680</v>
      </c>
      <c r="R1866" t="s">
        <v>4680</v>
      </c>
      <c r="S1866" t="s">
        <v>4681</v>
      </c>
      <c r="T1866" t="s">
        <v>4680</v>
      </c>
    </row>
    <row r="1867" spans="1:20" x14ac:dyDescent="0.35">
      <c r="A1867" t="s">
        <v>3731</v>
      </c>
      <c r="B1867">
        <v>28.88</v>
      </c>
      <c r="C1867">
        <v>4.96</v>
      </c>
      <c r="D1867" t="s">
        <v>4680</v>
      </c>
      <c r="E1867" t="s">
        <v>4680</v>
      </c>
      <c r="F1867" t="s">
        <v>4680</v>
      </c>
      <c r="G1867" t="s">
        <v>4681</v>
      </c>
      <c r="H1867" t="s">
        <v>4680</v>
      </c>
      <c r="K1867" t="s">
        <v>3731</v>
      </c>
      <c r="L1867">
        <v>28.88</v>
      </c>
      <c r="M1867" t="str">
        <f t="shared" si="58"/>
        <v>OBESITY</v>
      </c>
      <c r="N1867">
        <v>4.96</v>
      </c>
      <c r="O1867" t="str">
        <f t="shared" si="59"/>
        <v>NORMAL</v>
      </c>
      <c r="P1867" t="s">
        <v>4680</v>
      </c>
      <c r="Q1867" t="s">
        <v>4680</v>
      </c>
      <c r="R1867" t="s">
        <v>4680</v>
      </c>
      <c r="S1867" t="s">
        <v>4681</v>
      </c>
      <c r="T1867" t="s">
        <v>4680</v>
      </c>
    </row>
    <row r="1868" spans="1:20" x14ac:dyDescent="0.35">
      <c r="A1868" t="s">
        <v>3733</v>
      </c>
      <c r="B1868">
        <v>35.814999999999998</v>
      </c>
      <c r="C1868">
        <v>5.1100000000000003</v>
      </c>
      <c r="D1868" t="s">
        <v>4682</v>
      </c>
      <c r="E1868" t="s">
        <v>4680</v>
      </c>
      <c r="F1868" t="s">
        <v>4680</v>
      </c>
      <c r="G1868">
        <v>1</v>
      </c>
      <c r="H1868" t="s">
        <v>4680</v>
      </c>
      <c r="K1868" t="s">
        <v>3733</v>
      </c>
      <c r="L1868">
        <v>35.814999999999998</v>
      </c>
      <c r="M1868" t="str">
        <f t="shared" si="58"/>
        <v>OVERWEIGHT</v>
      </c>
      <c r="N1868">
        <v>5.1100000000000003</v>
      </c>
      <c r="O1868" t="str">
        <f t="shared" si="59"/>
        <v>NORMAL</v>
      </c>
      <c r="P1868" t="s">
        <v>4682</v>
      </c>
      <c r="Q1868" t="s">
        <v>4680</v>
      </c>
      <c r="R1868" t="s">
        <v>4680</v>
      </c>
      <c r="S1868">
        <v>1</v>
      </c>
      <c r="T1868" t="s">
        <v>4680</v>
      </c>
    </row>
    <row r="1869" spans="1:20" x14ac:dyDescent="0.35">
      <c r="A1869" t="s">
        <v>3735</v>
      </c>
      <c r="B1869">
        <v>21.28</v>
      </c>
      <c r="C1869">
        <v>4.05</v>
      </c>
      <c r="D1869" t="s">
        <v>4680</v>
      </c>
      <c r="E1869" t="s">
        <v>4682</v>
      </c>
      <c r="F1869" t="s">
        <v>4680</v>
      </c>
      <c r="G1869">
        <v>1</v>
      </c>
      <c r="H1869" t="s">
        <v>4680</v>
      </c>
      <c r="K1869" t="s">
        <v>3735</v>
      </c>
      <c r="L1869">
        <v>21.28</v>
      </c>
      <c r="M1869" t="str">
        <f t="shared" si="58"/>
        <v>Normal</v>
      </c>
      <c r="N1869">
        <v>4.05</v>
      </c>
      <c r="O1869" t="str">
        <f t="shared" si="59"/>
        <v>NORMAL</v>
      </c>
      <c r="P1869" t="s">
        <v>4680</v>
      </c>
      <c r="Q1869" t="s">
        <v>4682</v>
      </c>
      <c r="R1869" t="s">
        <v>4680</v>
      </c>
      <c r="S1869">
        <v>1</v>
      </c>
      <c r="T1869" t="s">
        <v>4680</v>
      </c>
    </row>
    <row r="1870" spans="1:20" x14ac:dyDescent="0.35">
      <c r="A1870" t="s">
        <v>3737</v>
      </c>
      <c r="B1870">
        <v>33.81</v>
      </c>
      <c r="C1870">
        <v>6.49</v>
      </c>
      <c r="D1870" t="s">
        <v>4680</v>
      </c>
      <c r="E1870" t="s">
        <v>4680</v>
      </c>
      <c r="F1870" t="s">
        <v>4683</v>
      </c>
      <c r="G1870">
        <v>1</v>
      </c>
      <c r="H1870" t="s">
        <v>4680</v>
      </c>
      <c r="K1870" t="s">
        <v>3737</v>
      </c>
      <c r="L1870">
        <v>33.81</v>
      </c>
      <c r="M1870" t="str">
        <f t="shared" si="58"/>
        <v>OVERWEIGHT</v>
      </c>
      <c r="N1870">
        <v>6.49</v>
      </c>
      <c r="O1870" t="b">
        <f t="shared" si="59"/>
        <v>0</v>
      </c>
      <c r="P1870" t="s">
        <v>4680</v>
      </c>
      <c r="Q1870" t="s">
        <v>4680</v>
      </c>
      <c r="R1870" t="s">
        <v>4683</v>
      </c>
      <c r="S1870">
        <v>1</v>
      </c>
      <c r="T1870" t="s">
        <v>4680</v>
      </c>
    </row>
    <row r="1871" spans="1:20" x14ac:dyDescent="0.35">
      <c r="A1871" t="s">
        <v>3739</v>
      </c>
      <c r="B1871">
        <v>44.22</v>
      </c>
      <c r="C1871">
        <v>4.1900000000000004</v>
      </c>
      <c r="D1871" t="s">
        <v>4680</v>
      </c>
      <c r="E1871" t="s">
        <v>4680</v>
      </c>
      <c r="F1871" t="s">
        <v>4680</v>
      </c>
      <c r="G1871">
        <v>1</v>
      </c>
      <c r="H1871" t="s">
        <v>4680</v>
      </c>
      <c r="K1871" t="s">
        <v>3739</v>
      </c>
      <c r="L1871">
        <v>44.22</v>
      </c>
      <c r="M1871" t="str">
        <f t="shared" si="58"/>
        <v>OVERWEIGHT</v>
      </c>
      <c r="N1871">
        <v>4.1900000000000004</v>
      </c>
      <c r="O1871" t="str">
        <f t="shared" si="59"/>
        <v>NORMAL</v>
      </c>
      <c r="P1871" t="s">
        <v>4680</v>
      </c>
      <c r="Q1871" t="s">
        <v>4680</v>
      </c>
      <c r="R1871" t="s">
        <v>4680</v>
      </c>
      <c r="S1871">
        <v>1</v>
      </c>
      <c r="T1871" t="s">
        <v>4680</v>
      </c>
    </row>
    <row r="1872" spans="1:20" x14ac:dyDescent="0.35">
      <c r="A1872" t="s">
        <v>3741</v>
      </c>
      <c r="B1872">
        <v>15.46</v>
      </c>
      <c r="C1872">
        <v>4.99</v>
      </c>
      <c r="D1872" t="s">
        <v>4682</v>
      </c>
      <c r="E1872" t="s">
        <v>4680</v>
      </c>
      <c r="F1872" t="s">
        <v>4683</v>
      </c>
      <c r="G1872">
        <v>1</v>
      </c>
      <c r="H1872" t="s">
        <v>4680</v>
      </c>
      <c r="K1872" t="s">
        <v>3741</v>
      </c>
      <c r="L1872">
        <v>15.46</v>
      </c>
      <c r="M1872" t="str">
        <f t="shared" si="58"/>
        <v>Underweight</v>
      </c>
      <c r="N1872">
        <v>4.99</v>
      </c>
      <c r="O1872" t="str">
        <f t="shared" si="59"/>
        <v>NORMAL</v>
      </c>
      <c r="P1872" t="s">
        <v>4682</v>
      </c>
      <c r="Q1872" t="s">
        <v>4680</v>
      </c>
      <c r="R1872" t="s">
        <v>4683</v>
      </c>
      <c r="S1872">
        <v>1</v>
      </c>
      <c r="T1872" t="s">
        <v>4680</v>
      </c>
    </row>
    <row r="1873" spans="1:20" x14ac:dyDescent="0.35">
      <c r="A1873" t="s">
        <v>3743</v>
      </c>
      <c r="B1873">
        <v>30.3</v>
      </c>
      <c r="C1873">
        <v>4.7699999999999996</v>
      </c>
      <c r="D1873" t="s">
        <v>4682</v>
      </c>
      <c r="E1873" t="s">
        <v>4680</v>
      </c>
      <c r="F1873" t="s">
        <v>4680</v>
      </c>
      <c r="G1873">
        <v>1</v>
      </c>
      <c r="H1873" t="s">
        <v>4680</v>
      </c>
      <c r="K1873" t="s">
        <v>3743</v>
      </c>
      <c r="L1873">
        <v>30.3</v>
      </c>
      <c r="M1873" t="str">
        <f t="shared" si="58"/>
        <v>OVERWEIGHT</v>
      </c>
      <c r="N1873">
        <v>4.7699999999999996</v>
      </c>
      <c r="O1873" t="str">
        <f t="shared" si="59"/>
        <v>NORMAL</v>
      </c>
      <c r="P1873" t="s">
        <v>4682</v>
      </c>
      <c r="Q1873" t="s">
        <v>4680</v>
      </c>
      <c r="R1873" t="s">
        <v>4680</v>
      </c>
      <c r="S1873">
        <v>1</v>
      </c>
      <c r="T1873" t="s">
        <v>4680</v>
      </c>
    </row>
    <row r="1874" spans="1:20" x14ac:dyDescent="0.35">
      <c r="A1874" t="s">
        <v>3745</v>
      </c>
      <c r="B1874">
        <v>16.670000000000002</v>
      </c>
      <c r="C1874">
        <v>5.46</v>
      </c>
      <c r="D1874" t="s">
        <v>4680</v>
      </c>
      <c r="E1874" t="s">
        <v>4680</v>
      </c>
      <c r="F1874" t="s">
        <v>4680</v>
      </c>
      <c r="G1874" t="s">
        <v>4681</v>
      </c>
      <c r="H1874" t="s">
        <v>4680</v>
      </c>
      <c r="K1874" t="s">
        <v>3745</v>
      </c>
      <c r="L1874">
        <v>16.670000000000002</v>
      </c>
      <c r="M1874" t="str">
        <f t="shared" si="58"/>
        <v>Underweight</v>
      </c>
      <c r="N1874">
        <v>5.46</v>
      </c>
      <c r="O1874" t="str">
        <f t="shared" si="59"/>
        <v>NORMAL</v>
      </c>
      <c r="P1874" t="s">
        <v>4680</v>
      </c>
      <c r="Q1874" t="s">
        <v>4680</v>
      </c>
      <c r="R1874" t="s">
        <v>4680</v>
      </c>
      <c r="S1874" t="s">
        <v>4681</v>
      </c>
      <c r="T1874" t="s">
        <v>4680</v>
      </c>
    </row>
    <row r="1875" spans="1:20" x14ac:dyDescent="0.35">
      <c r="A1875" t="s">
        <v>3747</v>
      </c>
      <c r="B1875">
        <v>28.594999999999999</v>
      </c>
      <c r="C1875">
        <v>5.43</v>
      </c>
      <c r="D1875" t="s">
        <v>4680</v>
      </c>
      <c r="E1875" t="s">
        <v>4680</v>
      </c>
      <c r="F1875" t="s">
        <v>4680</v>
      </c>
      <c r="G1875" t="s">
        <v>4681</v>
      </c>
      <c r="H1875" t="s">
        <v>4680</v>
      </c>
      <c r="K1875" t="s">
        <v>3747</v>
      </c>
      <c r="L1875">
        <v>28.594999999999999</v>
      </c>
      <c r="M1875" t="str">
        <f t="shared" si="58"/>
        <v>OBESITY</v>
      </c>
      <c r="N1875">
        <v>5.43</v>
      </c>
      <c r="O1875" t="str">
        <f t="shared" si="59"/>
        <v>NORMAL</v>
      </c>
      <c r="P1875" t="s">
        <v>4680</v>
      </c>
      <c r="Q1875" t="s">
        <v>4680</v>
      </c>
      <c r="R1875" t="s">
        <v>4680</v>
      </c>
      <c r="S1875" t="s">
        <v>4681</v>
      </c>
      <c r="T1875" t="s">
        <v>4680</v>
      </c>
    </row>
    <row r="1876" spans="1:20" x14ac:dyDescent="0.35">
      <c r="A1876" t="s">
        <v>3749</v>
      </c>
      <c r="B1876">
        <v>25.934999999999999</v>
      </c>
      <c r="C1876">
        <v>4.29</v>
      </c>
      <c r="D1876" t="s">
        <v>4680</v>
      </c>
      <c r="E1876" t="s">
        <v>4680</v>
      </c>
      <c r="F1876" t="s">
        <v>4680</v>
      </c>
      <c r="G1876" t="s">
        <v>4681</v>
      </c>
      <c r="H1876" t="s">
        <v>4680</v>
      </c>
      <c r="K1876" t="s">
        <v>3749</v>
      </c>
      <c r="L1876">
        <v>25.934999999999999</v>
      </c>
      <c r="M1876" t="str">
        <f t="shared" si="58"/>
        <v>OBESITY</v>
      </c>
      <c r="N1876">
        <v>4.29</v>
      </c>
      <c r="O1876" t="str">
        <f t="shared" si="59"/>
        <v>NORMAL</v>
      </c>
      <c r="P1876" t="s">
        <v>4680</v>
      </c>
      <c r="Q1876" t="s">
        <v>4680</v>
      </c>
      <c r="R1876" t="s">
        <v>4680</v>
      </c>
      <c r="S1876" t="s">
        <v>4681</v>
      </c>
      <c r="T1876" t="s">
        <v>4680</v>
      </c>
    </row>
    <row r="1877" spans="1:20" x14ac:dyDescent="0.35">
      <c r="A1877" t="s">
        <v>3751</v>
      </c>
      <c r="B1877">
        <v>27.645</v>
      </c>
      <c r="C1877">
        <v>5.25</v>
      </c>
      <c r="D1877" t="s">
        <v>4680</v>
      </c>
      <c r="E1877" t="s">
        <v>4680</v>
      </c>
      <c r="F1877" t="s">
        <v>4680</v>
      </c>
      <c r="G1877">
        <v>1</v>
      </c>
      <c r="H1877" t="s">
        <v>4680</v>
      </c>
      <c r="K1877" t="s">
        <v>3751</v>
      </c>
      <c r="L1877">
        <v>27.645</v>
      </c>
      <c r="M1877" t="str">
        <f t="shared" si="58"/>
        <v>OBESITY</v>
      </c>
      <c r="N1877">
        <v>5.25</v>
      </c>
      <c r="O1877" t="str">
        <f t="shared" si="59"/>
        <v>NORMAL</v>
      </c>
      <c r="P1877" t="s">
        <v>4680</v>
      </c>
      <c r="Q1877" t="s">
        <v>4680</v>
      </c>
      <c r="R1877" t="s">
        <v>4680</v>
      </c>
      <c r="S1877">
        <v>1</v>
      </c>
      <c r="T1877" t="s">
        <v>4680</v>
      </c>
    </row>
    <row r="1878" spans="1:20" x14ac:dyDescent="0.35">
      <c r="A1878" t="s">
        <v>3753</v>
      </c>
      <c r="B1878">
        <v>30.1</v>
      </c>
      <c r="C1878">
        <v>4.04</v>
      </c>
      <c r="D1878" t="s">
        <v>4680</v>
      </c>
      <c r="E1878" t="s">
        <v>4680</v>
      </c>
      <c r="F1878" t="s">
        <v>4680</v>
      </c>
      <c r="G1878">
        <v>1</v>
      </c>
      <c r="H1878" t="s">
        <v>4680</v>
      </c>
      <c r="K1878" t="s">
        <v>3753</v>
      </c>
      <c r="L1878">
        <v>30.1</v>
      </c>
      <c r="M1878" t="str">
        <f t="shared" si="58"/>
        <v>OVERWEIGHT</v>
      </c>
      <c r="N1878">
        <v>4.04</v>
      </c>
      <c r="O1878" t="str">
        <f t="shared" si="59"/>
        <v>NORMAL</v>
      </c>
      <c r="P1878" t="s">
        <v>4680</v>
      </c>
      <c r="Q1878" t="s">
        <v>4680</v>
      </c>
      <c r="R1878" t="s">
        <v>4680</v>
      </c>
      <c r="S1878">
        <v>1</v>
      </c>
      <c r="T1878" t="s">
        <v>4680</v>
      </c>
    </row>
    <row r="1879" spans="1:20" x14ac:dyDescent="0.35">
      <c r="A1879" t="s">
        <v>3755</v>
      </c>
      <c r="B1879">
        <v>26.79</v>
      </c>
      <c r="C1879">
        <v>5</v>
      </c>
      <c r="D1879" t="s">
        <v>4682</v>
      </c>
      <c r="E1879" t="s">
        <v>4680</v>
      </c>
      <c r="F1879" t="s">
        <v>4683</v>
      </c>
      <c r="G1879">
        <v>1</v>
      </c>
      <c r="H1879" t="s">
        <v>4680</v>
      </c>
      <c r="K1879" t="s">
        <v>3755</v>
      </c>
      <c r="L1879">
        <v>26.79</v>
      </c>
      <c r="M1879" t="str">
        <f t="shared" si="58"/>
        <v>OBESITY</v>
      </c>
      <c r="N1879">
        <v>5</v>
      </c>
      <c r="O1879" t="str">
        <f t="shared" si="59"/>
        <v>NORMAL</v>
      </c>
      <c r="P1879" t="s">
        <v>4682</v>
      </c>
      <c r="Q1879" t="s">
        <v>4680</v>
      </c>
      <c r="R1879" t="s">
        <v>4683</v>
      </c>
      <c r="S1879">
        <v>1</v>
      </c>
      <c r="T1879" t="s">
        <v>4680</v>
      </c>
    </row>
    <row r="1880" spans="1:20" x14ac:dyDescent="0.35">
      <c r="A1880" t="s">
        <v>3757</v>
      </c>
      <c r="B1880">
        <v>27.1</v>
      </c>
      <c r="C1880">
        <v>4.01</v>
      </c>
      <c r="D1880" t="s">
        <v>4682</v>
      </c>
      <c r="E1880" t="s">
        <v>4680</v>
      </c>
      <c r="F1880" t="s">
        <v>4680</v>
      </c>
      <c r="G1880">
        <v>1</v>
      </c>
      <c r="H1880" t="s">
        <v>4680</v>
      </c>
      <c r="K1880" t="s">
        <v>3757</v>
      </c>
      <c r="L1880">
        <v>27.1</v>
      </c>
      <c r="M1880" t="str">
        <f t="shared" si="58"/>
        <v>OBESITY</v>
      </c>
      <c r="N1880">
        <v>4.01</v>
      </c>
      <c r="O1880" t="str">
        <f t="shared" si="59"/>
        <v>NORMAL</v>
      </c>
      <c r="P1880" t="s">
        <v>4682</v>
      </c>
      <c r="Q1880" t="s">
        <v>4680</v>
      </c>
      <c r="R1880" t="s">
        <v>4680</v>
      </c>
      <c r="S1880">
        <v>1</v>
      </c>
      <c r="T1880" t="s">
        <v>4680</v>
      </c>
    </row>
    <row r="1881" spans="1:20" x14ac:dyDescent="0.35">
      <c r="A1881" t="s">
        <v>3759</v>
      </c>
      <c r="B1881">
        <v>24.31</v>
      </c>
      <c r="C1881">
        <v>5.4</v>
      </c>
      <c r="D1881" t="s">
        <v>4680</v>
      </c>
      <c r="E1881" t="s">
        <v>4680</v>
      </c>
      <c r="F1881" t="s">
        <v>4680</v>
      </c>
      <c r="G1881" t="s">
        <v>4681</v>
      </c>
      <c r="H1881" t="s">
        <v>4680</v>
      </c>
      <c r="K1881" t="s">
        <v>3759</v>
      </c>
      <c r="L1881">
        <v>24.31</v>
      </c>
      <c r="M1881" t="str">
        <f t="shared" si="58"/>
        <v>Normal</v>
      </c>
      <c r="N1881">
        <v>5.4</v>
      </c>
      <c r="O1881" t="str">
        <f t="shared" si="59"/>
        <v>NORMAL</v>
      </c>
      <c r="P1881" t="s">
        <v>4680</v>
      </c>
      <c r="Q1881" t="s">
        <v>4680</v>
      </c>
      <c r="R1881" t="s">
        <v>4680</v>
      </c>
      <c r="S1881" t="s">
        <v>4681</v>
      </c>
      <c r="T1881" t="s">
        <v>4680</v>
      </c>
    </row>
    <row r="1882" spans="1:20" x14ac:dyDescent="0.35">
      <c r="A1882" t="s">
        <v>3761</v>
      </c>
      <c r="B1882">
        <v>15.53</v>
      </c>
      <c r="C1882">
        <v>5.81</v>
      </c>
      <c r="D1882" t="s">
        <v>4680</v>
      </c>
      <c r="E1882" t="s">
        <v>4680</v>
      </c>
      <c r="F1882" t="s">
        <v>4680</v>
      </c>
      <c r="G1882">
        <v>1</v>
      </c>
      <c r="H1882" t="s">
        <v>4680</v>
      </c>
      <c r="K1882" t="s">
        <v>3761</v>
      </c>
      <c r="L1882">
        <v>15.53</v>
      </c>
      <c r="M1882" t="str">
        <f t="shared" si="58"/>
        <v>Underweight</v>
      </c>
      <c r="N1882">
        <v>5.81</v>
      </c>
      <c r="O1882" t="str">
        <f t="shared" si="59"/>
        <v>PREDIABETES</v>
      </c>
      <c r="P1882" t="s">
        <v>4680</v>
      </c>
      <c r="Q1882" t="s">
        <v>4680</v>
      </c>
      <c r="R1882" t="s">
        <v>4680</v>
      </c>
      <c r="S1882">
        <v>1</v>
      </c>
      <c r="T1882" t="s">
        <v>4680</v>
      </c>
    </row>
    <row r="1883" spans="1:20" x14ac:dyDescent="0.35">
      <c r="A1883" t="s">
        <v>3763</v>
      </c>
      <c r="B1883">
        <v>30.7</v>
      </c>
      <c r="C1883">
        <v>5.82</v>
      </c>
      <c r="D1883" t="s">
        <v>4680</v>
      </c>
      <c r="E1883" t="s">
        <v>4680</v>
      </c>
      <c r="F1883" t="s">
        <v>4680</v>
      </c>
      <c r="G1883">
        <v>1</v>
      </c>
      <c r="H1883" t="s">
        <v>4680</v>
      </c>
      <c r="K1883" t="s">
        <v>3763</v>
      </c>
      <c r="L1883">
        <v>30.7</v>
      </c>
      <c r="M1883" t="str">
        <f t="shared" si="58"/>
        <v>OVERWEIGHT</v>
      </c>
      <c r="N1883">
        <v>5.82</v>
      </c>
      <c r="O1883" t="str">
        <f t="shared" si="59"/>
        <v>PREDIABETES</v>
      </c>
      <c r="P1883" t="s">
        <v>4680</v>
      </c>
      <c r="Q1883" t="s">
        <v>4680</v>
      </c>
      <c r="R1883" t="s">
        <v>4680</v>
      </c>
      <c r="S1883">
        <v>1</v>
      </c>
      <c r="T1883" t="s">
        <v>4680</v>
      </c>
    </row>
    <row r="1884" spans="1:20" x14ac:dyDescent="0.35">
      <c r="A1884" t="s">
        <v>3765</v>
      </c>
      <c r="B1884">
        <v>33.33</v>
      </c>
      <c r="C1884">
        <v>4.82</v>
      </c>
      <c r="D1884" t="s">
        <v>4680</v>
      </c>
      <c r="E1884" t="s">
        <v>4680</v>
      </c>
      <c r="F1884" t="s">
        <v>4680</v>
      </c>
      <c r="G1884">
        <v>1</v>
      </c>
      <c r="H1884" t="s">
        <v>4680</v>
      </c>
      <c r="K1884" t="s">
        <v>3765</v>
      </c>
      <c r="L1884">
        <v>33.33</v>
      </c>
      <c r="M1884" t="str">
        <f t="shared" si="58"/>
        <v>OVERWEIGHT</v>
      </c>
      <c r="N1884">
        <v>4.82</v>
      </c>
      <c r="O1884" t="str">
        <f t="shared" si="59"/>
        <v>NORMAL</v>
      </c>
      <c r="P1884" t="s">
        <v>4680</v>
      </c>
      <c r="Q1884" t="s">
        <v>4680</v>
      </c>
      <c r="R1884" t="s">
        <v>4680</v>
      </c>
      <c r="S1884">
        <v>1</v>
      </c>
      <c r="T1884" t="s">
        <v>4680</v>
      </c>
    </row>
    <row r="1885" spans="1:20" x14ac:dyDescent="0.35">
      <c r="A1885" t="s">
        <v>3767</v>
      </c>
      <c r="B1885">
        <v>32.4</v>
      </c>
      <c r="C1885">
        <v>5.08</v>
      </c>
      <c r="D1885" t="s">
        <v>4680</v>
      </c>
      <c r="E1885" t="s">
        <v>4680</v>
      </c>
      <c r="F1885" t="s">
        <v>4680</v>
      </c>
      <c r="G1885">
        <v>1</v>
      </c>
      <c r="H1885" t="s">
        <v>4680</v>
      </c>
      <c r="K1885" t="s">
        <v>3767</v>
      </c>
      <c r="L1885">
        <v>32.4</v>
      </c>
      <c r="M1885" t="str">
        <f t="shared" si="58"/>
        <v>OVERWEIGHT</v>
      </c>
      <c r="N1885">
        <v>5.08</v>
      </c>
      <c r="O1885" t="str">
        <f t="shared" si="59"/>
        <v>NORMAL</v>
      </c>
      <c r="P1885" t="s">
        <v>4680</v>
      </c>
      <c r="Q1885" t="s">
        <v>4680</v>
      </c>
      <c r="R1885" t="s">
        <v>4680</v>
      </c>
      <c r="S1885">
        <v>1</v>
      </c>
      <c r="T1885" t="s">
        <v>4680</v>
      </c>
    </row>
    <row r="1886" spans="1:20" x14ac:dyDescent="0.35">
      <c r="A1886" t="s">
        <v>3769</v>
      </c>
      <c r="B1886">
        <v>27.93</v>
      </c>
      <c r="C1886">
        <v>5.59</v>
      </c>
      <c r="D1886" t="s">
        <v>4680</v>
      </c>
      <c r="E1886" t="s">
        <v>4680</v>
      </c>
      <c r="F1886" t="s">
        <v>4680</v>
      </c>
      <c r="G1886">
        <v>1</v>
      </c>
      <c r="H1886" t="s">
        <v>4680</v>
      </c>
      <c r="K1886" t="s">
        <v>3769</v>
      </c>
      <c r="L1886">
        <v>27.93</v>
      </c>
      <c r="M1886" t="str">
        <f t="shared" si="58"/>
        <v>OBESITY</v>
      </c>
      <c r="N1886">
        <v>5.59</v>
      </c>
      <c r="O1886" t="str">
        <f t="shared" si="59"/>
        <v>NORMAL</v>
      </c>
      <c r="P1886" t="s">
        <v>4680</v>
      </c>
      <c r="Q1886" t="s">
        <v>4680</v>
      </c>
      <c r="R1886" t="s">
        <v>4680</v>
      </c>
      <c r="S1886">
        <v>1</v>
      </c>
      <c r="T1886" t="s">
        <v>4680</v>
      </c>
    </row>
    <row r="1887" spans="1:20" x14ac:dyDescent="0.35">
      <c r="A1887" t="s">
        <v>3771</v>
      </c>
      <c r="B1887">
        <v>21.754999999999999</v>
      </c>
      <c r="C1887">
        <v>5.12</v>
      </c>
      <c r="D1887" t="s">
        <v>4680</v>
      </c>
      <c r="E1887" t="s">
        <v>4680</v>
      </c>
      <c r="F1887" t="s">
        <v>4680</v>
      </c>
      <c r="G1887" t="s">
        <v>4681</v>
      </c>
      <c r="H1887" t="s">
        <v>4680</v>
      </c>
      <c r="K1887" t="s">
        <v>3771</v>
      </c>
      <c r="L1887">
        <v>21.754999999999999</v>
      </c>
      <c r="M1887" t="str">
        <f t="shared" si="58"/>
        <v>Normal</v>
      </c>
      <c r="N1887">
        <v>5.12</v>
      </c>
      <c r="O1887" t="str">
        <f t="shared" si="59"/>
        <v>NORMAL</v>
      </c>
      <c r="P1887" t="s">
        <v>4680</v>
      </c>
      <c r="Q1887" t="s">
        <v>4680</v>
      </c>
      <c r="R1887" t="s">
        <v>4680</v>
      </c>
      <c r="S1887" t="s">
        <v>4681</v>
      </c>
      <c r="T1887" t="s">
        <v>4680</v>
      </c>
    </row>
    <row r="1888" spans="1:20" x14ac:dyDescent="0.35">
      <c r="A1888" t="s">
        <v>3773</v>
      </c>
      <c r="B1888">
        <v>25.934999999999999</v>
      </c>
      <c r="C1888">
        <v>4.95</v>
      </c>
      <c r="D1888" t="s">
        <v>4680</v>
      </c>
      <c r="E1888" t="s">
        <v>4680</v>
      </c>
      <c r="F1888" t="s">
        <v>4680</v>
      </c>
      <c r="G1888" t="s">
        <v>4681</v>
      </c>
      <c r="H1888" t="s">
        <v>4680</v>
      </c>
      <c r="K1888" t="s">
        <v>3773</v>
      </c>
      <c r="L1888">
        <v>25.934999999999999</v>
      </c>
      <c r="M1888" t="str">
        <f t="shared" si="58"/>
        <v>OBESITY</v>
      </c>
      <c r="N1888">
        <v>4.95</v>
      </c>
      <c r="O1888" t="str">
        <f t="shared" si="59"/>
        <v>NORMAL</v>
      </c>
      <c r="P1888" t="s">
        <v>4680</v>
      </c>
      <c r="Q1888" t="s">
        <v>4680</v>
      </c>
      <c r="R1888" t="s">
        <v>4680</v>
      </c>
      <c r="S1888" t="s">
        <v>4681</v>
      </c>
      <c r="T1888" t="s">
        <v>4680</v>
      </c>
    </row>
    <row r="1889" spans="1:20" x14ac:dyDescent="0.35">
      <c r="A1889" t="s">
        <v>3775</v>
      </c>
      <c r="B1889">
        <v>31.5</v>
      </c>
      <c r="C1889">
        <v>6.16</v>
      </c>
      <c r="D1889" t="s">
        <v>4680</v>
      </c>
      <c r="E1889" t="s">
        <v>4680</v>
      </c>
      <c r="F1889" t="s">
        <v>4680</v>
      </c>
      <c r="G1889" t="s">
        <v>4681</v>
      </c>
      <c r="H1889" t="s">
        <v>4680</v>
      </c>
      <c r="K1889" t="s">
        <v>3775</v>
      </c>
      <c r="L1889">
        <v>31.5</v>
      </c>
      <c r="M1889" t="str">
        <f t="shared" si="58"/>
        <v>OVERWEIGHT</v>
      </c>
      <c r="N1889">
        <v>6.16</v>
      </c>
      <c r="O1889" t="str">
        <f t="shared" si="59"/>
        <v>PREDIABETES</v>
      </c>
      <c r="P1889" t="s">
        <v>4680</v>
      </c>
      <c r="Q1889" t="s">
        <v>4680</v>
      </c>
      <c r="R1889" t="s">
        <v>4680</v>
      </c>
      <c r="S1889" t="s">
        <v>4681</v>
      </c>
      <c r="T1889" t="s">
        <v>4680</v>
      </c>
    </row>
    <row r="1890" spans="1:20" x14ac:dyDescent="0.35">
      <c r="A1890" t="s">
        <v>3777</v>
      </c>
      <c r="B1890">
        <v>30.03</v>
      </c>
      <c r="C1890">
        <v>6.41</v>
      </c>
      <c r="D1890" t="s">
        <v>4680</v>
      </c>
      <c r="E1890" t="s">
        <v>4680</v>
      </c>
      <c r="F1890" t="s">
        <v>4680</v>
      </c>
      <c r="G1890" t="s">
        <v>4681</v>
      </c>
      <c r="H1890" t="s">
        <v>4680</v>
      </c>
      <c r="K1890" t="s">
        <v>3777</v>
      </c>
      <c r="L1890">
        <v>30.03</v>
      </c>
      <c r="M1890" t="str">
        <f t="shared" si="58"/>
        <v>OVERWEIGHT</v>
      </c>
      <c r="N1890">
        <v>6.41</v>
      </c>
      <c r="O1890" t="b">
        <f t="shared" si="59"/>
        <v>0</v>
      </c>
      <c r="P1890" t="s">
        <v>4680</v>
      </c>
      <c r="Q1890" t="s">
        <v>4680</v>
      </c>
      <c r="R1890" t="s">
        <v>4680</v>
      </c>
      <c r="S1890" t="s">
        <v>4681</v>
      </c>
      <c r="T1890" t="s">
        <v>4680</v>
      </c>
    </row>
    <row r="1891" spans="1:20" x14ac:dyDescent="0.35">
      <c r="A1891" t="s">
        <v>3779</v>
      </c>
      <c r="B1891">
        <v>33.479999999999997</v>
      </c>
      <c r="C1891">
        <v>8.94</v>
      </c>
      <c r="D1891" t="s">
        <v>4680</v>
      </c>
      <c r="E1891" t="s">
        <v>4680</v>
      </c>
      <c r="F1891" t="s">
        <v>4680</v>
      </c>
      <c r="G1891" t="s">
        <v>4681</v>
      </c>
      <c r="H1891" t="s">
        <v>4680</v>
      </c>
      <c r="K1891" t="s">
        <v>3779</v>
      </c>
      <c r="L1891">
        <v>33.479999999999997</v>
      </c>
      <c r="M1891" t="str">
        <f t="shared" si="58"/>
        <v>OVERWEIGHT</v>
      </c>
      <c r="N1891">
        <v>8.94</v>
      </c>
      <c r="O1891" t="str">
        <f t="shared" si="59"/>
        <v>DIABETES</v>
      </c>
      <c r="P1891" t="s">
        <v>4680</v>
      </c>
      <c r="Q1891" t="s">
        <v>4680</v>
      </c>
      <c r="R1891" t="s">
        <v>4680</v>
      </c>
      <c r="S1891" t="s">
        <v>4681</v>
      </c>
      <c r="T1891" t="s">
        <v>4680</v>
      </c>
    </row>
    <row r="1892" spans="1:20" x14ac:dyDescent="0.35">
      <c r="A1892" t="s">
        <v>3781</v>
      </c>
      <c r="B1892">
        <v>16.510000000000002</v>
      </c>
      <c r="C1892">
        <v>4.42</v>
      </c>
      <c r="D1892" t="s">
        <v>4682</v>
      </c>
      <c r="E1892" t="s">
        <v>4680</v>
      </c>
      <c r="F1892" t="s">
        <v>4683</v>
      </c>
      <c r="G1892">
        <v>1</v>
      </c>
      <c r="H1892" t="s">
        <v>4680</v>
      </c>
      <c r="K1892" t="s">
        <v>3781</v>
      </c>
      <c r="L1892">
        <v>16.510000000000002</v>
      </c>
      <c r="M1892" t="str">
        <f t="shared" si="58"/>
        <v>Underweight</v>
      </c>
      <c r="N1892">
        <v>4.42</v>
      </c>
      <c r="O1892" t="str">
        <f t="shared" si="59"/>
        <v>NORMAL</v>
      </c>
      <c r="P1892" t="s">
        <v>4682</v>
      </c>
      <c r="Q1892" t="s">
        <v>4680</v>
      </c>
      <c r="R1892" t="s">
        <v>4683</v>
      </c>
      <c r="S1892">
        <v>1</v>
      </c>
      <c r="T1892" t="s">
        <v>4680</v>
      </c>
    </row>
    <row r="1893" spans="1:20" x14ac:dyDescent="0.35">
      <c r="A1893" t="s">
        <v>3783</v>
      </c>
      <c r="B1893">
        <v>33.155000000000001</v>
      </c>
      <c r="C1893">
        <v>5.3</v>
      </c>
      <c r="D1893" t="s">
        <v>4682</v>
      </c>
      <c r="E1893" t="s">
        <v>4680</v>
      </c>
      <c r="F1893" t="s">
        <v>4680</v>
      </c>
      <c r="G1893">
        <v>1</v>
      </c>
      <c r="H1893" t="s">
        <v>4680</v>
      </c>
      <c r="K1893" t="s">
        <v>3783</v>
      </c>
      <c r="L1893">
        <v>33.155000000000001</v>
      </c>
      <c r="M1893" t="str">
        <f t="shared" si="58"/>
        <v>OVERWEIGHT</v>
      </c>
      <c r="N1893">
        <v>5.3</v>
      </c>
      <c r="O1893" t="str">
        <f t="shared" si="59"/>
        <v>NORMAL</v>
      </c>
      <c r="P1893" t="s">
        <v>4682</v>
      </c>
      <c r="Q1893" t="s">
        <v>4680</v>
      </c>
      <c r="R1893" t="s">
        <v>4680</v>
      </c>
      <c r="S1893">
        <v>1</v>
      </c>
      <c r="T1893" t="s">
        <v>4680</v>
      </c>
    </row>
    <row r="1894" spans="1:20" x14ac:dyDescent="0.35">
      <c r="A1894" t="s">
        <v>3785</v>
      </c>
      <c r="B1894">
        <v>37.29</v>
      </c>
      <c r="C1894">
        <v>4.6399999999999997</v>
      </c>
      <c r="D1894" t="s">
        <v>4680</v>
      </c>
      <c r="E1894" t="s">
        <v>4680</v>
      </c>
      <c r="F1894" t="s">
        <v>4683</v>
      </c>
      <c r="G1894">
        <v>1</v>
      </c>
      <c r="H1894" t="s">
        <v>4680</v>
      </c>
      <c r="K1894" t="s">
        <v>3785</v>
      </c>
      <c r="L1894">
        <v>37.29</v>
      </c>
      <c r="M1894" t="str">
        <f t="shared" si="58"/>
        <v>OVERWEIGHT</v>
      </c>
      <c r="N1894">
        <v>4.6399999999999997</v>
      </c>
      <c r="O1894" t="str">
        <f t="shared" si="59"/>
        <v>NORMAL</v>
      </c>
      <c r="P1894" t="s">
        <v>4680</v>
      </c>
      <c r="Q1894" t="s">
        <v>4680</v>
      </c>
      <c r="R1894" t="s">
        <v>4683</v>
      </c>
      <c r="S1894">
        <v>1</v>
      </c>
      <c r="T1894" t="s">
        <v>4680</v>
      </c>
    </row>
    <row r="1895" spans="1:20" x14ac:dyDescent="0.35">
      <c r="A1895" t="s">
        <v>3787</v>
      </c>
      <c r="B1895">
        <v>20.23</v>
      </c>
      <c r="C1895">
        <v>6.16</v>
      </c>
      <c r="D1895" t="s">
        <v>4682</v>
      </c>
      <c r="E1895" t="s">
        <v>4680</v>
      </c>
      <c r="F1895" t="s">
        <v>4680</v>
      </c>
      <c r="G1895">
        <v>1</v>
      </c>
      <c r="H1895" t="s">
        <v>4680</v>
      </c>
      <c r="K1895" t="s">
        <v>3787</v>
      </c>
      <c r="L1895">
        <v>20.23</v>
      </c>
      <c r="M1895" t="str">
        <f t="shared" si="58"/>
        <v>Normal</v>
      </c>
      <c r="N1895">
        <v>6.16</v>
      </c>
      <c r="O1895" t="str">
        <f t="shared" si="59"/>
        <v>PREDIABETES</v>
      </c>
      <c r="P1895" t="s">
        <v>4682</v>
      </c>
      <c r="Q1895" t="s">
        <v>4680</v>
      </c>
      <c r="R1895" t="s">
        <v>4680</v>
      </c>
      <c r="S1895">
        <v>1</v>
      </c>
      <c r="T1895" t="s">
        <v>4680</v>
      </c>
    </row>
    <row r="1896" spans="1:20" x14ac:dyDescent="0.35">
      <c r="A1896" t="s">
        <v>3789</v>
      </c>
      <c r="B1896">
        <v>28.975000000000001</v>
      </c>
      <c r="C1896">
        <v>4.12</v>
      </c>
      <c r="D1896" t="s">
        <v>4680</v>
      </c>
      <c r="E1896" t="s">
        <v>4680</v>
      </c>
      <c r="F1896" t="s">
        <v>4683</v>
      </c>
      <c r="G1896">
        <v>1</v>
      </c>
      <c r="H1896" t="s">
        <v>4680</v>
      </c>
      <c r="K1896" t="s">
        <v>3789</v>
      </c>
      <c r="L1896">
        <v>28.975000000000001</v>
      </c>
      <c r="M1896" t="str">
        <f t="shared" si="58"/>
        <v>OBESITY</v>
      </c>
      <c r="N1896">
        <v>4.12</v>
      </c>
      <c r="O1896" t="str">
        <f t="shared" si="59"/>
        <v>NORMAL</v>
      </c>
      <c r="P1896" t="s">
        <v>4680</v>
      </c>
      <c r="Q1896" t="s">
        <v>4680</v>
      </c>
      <c r="R1896" t="s">
        <v>4683</v>
      </c>
      <c r="S1896">
        <v>1</v>
      </c>
      <c r="T1896" t="s">
        <v>4680</v>
      </c>
    </row>
    <row r="1897" spans="1:20" x14ac:dyDescent="0.35">
      <c r="A1897" t="s">
        <v>3791</v>
      </c>
      <c r="B1897">
        <v>16.420000000000002</v>
      </c>
      <c r="C1897">
        <v>5.77</v>
      </c>
      <c r="D1897" t="s">
        <v>4682</v>
      </c>
      <c r="E1897" t="s">
        <v>4680</v>
      </c>
      <c r="F1897" t="s">
        <v>4683</v>
      </c>
      <c r="G1897">
        <v>1</v>
      </c>
      <c r="H1897" t="s">
        <v>4680</v>
      </c>
      <c r="K1897" t="s">
        <v>3791</v>
      </c>
      <c r="L1897">
        <v>16.420000000000002</v>
      </c>
      <c r="M1897" t="str">
        <f t="shared" si="58"/>
        <v>Underweight</v>
      </c>
      <c r="N1897">
        <v>5.77</v>
      </c>
      <c r="O1897" t="str">
        <f t="shared" si="59"/>
        <v>PREDIABETES</v>
      </c>
      <c r="P1897" t="s">
        <v>4682</v>
      </c>
      <c r="Q1897" t="s">
        <v>4680</v>
      </c>
      <c r="R1897" t="s">
        <v>4683</v>
      </c>
      <c r="S1897">
        <v>1</v>
      </c>
      <c r="T1897" t="s">
        <v>4680</v>
      </c>
    </row>
    <row r="1898" spans="1:20" x14ac:dyDescent="0.35">
      <c r="A1898" t="s">
        <v>3793</v>
      </c>
      <c r="B1898">
        <v>17.559999999999999</v>
      </c>
      <c r="C1898">
        <v>6.2</v>
      </c>
      <c r="D1898" t="s">
        <v>4680</v>
      </c>
      <c r="E1898" t="s">
        <v>4680</v>
      </c>
      <c r="F1898" t="s">
        <v>4680</v>
      </c>
      <c r="G1898">
        <v>1</v>
      </c>
      <c r="H1898" t="s">
        <v>4680</v>
      </c>
      <c r="K1898" t="s">
        <v>3793</v>
      </c>
      <c r="L1898">
        <v>17.559999999999999</v>
      </c>
      <c r="M1898" t="str">
        <f t="shared" si="58"/>
        <v>Underweight</v>
      </c>
      <c r="N1898">
        <v>6.2</v>
      </c>
      <c r="O1898" t="str">
        <f t="shared" si="59"/>
        <v>PREDIABETES</v>
      </c>
      <c r="P1898" t="s">
        <v>4680</v>
      </c>
      <c r="Q1898" t="s">
        <v>4680</v>
      </c>
      <c r="R1898" t="s">
        <v>4680</v>
      </c>
      <c r="S1898">
        <v>1</v>
      </c>
      <c r="T1898" t="s">
        <v>4680</v>
      </c>
    </row>
    <row r="1899" spans="1:20" x14ac:dyDescent="0.35">
      <c r="A1899" t="s">
        <v>3795</v>
      </c>
      <c r="B1899">
        <v>24.13</v>
      </c>
      <c r="C1899">
        <v>4.3899999999999997</v>
      </c>
      <c r="D1899" t="s">
        <v>4680</v>
      </c>
      <c r="E1899" t="s">
        <v>4680</v>
      </c>
      <c r="F1899" t="s">
        <v>4680</v>
      </c>
      <c r="G1899">
        <v>1</v>
      </c>
      <c r="H1899" t="s">
        <v>4680</v>
      </c>
      <c r="K1899" t="s">
        <v>3795</v>
      </c>
      <c r="L1899">
        <v>24.13</v>
      </c>
      <c r="M1899" t="str">
        <f t="shared" si="58"/>
        <v>Normal</v>
      </c>
      <c r="N1899">
        <v>4.3899999999999997</v>
      </c>
      <c r="O1899" t="str">
        <f t="shared" si="59"/>
        <v>NORMAL</v>
      </c>
      <c r="P1899" t="s">
        <v>4680</v>
      </c>
      <c r="Q1899" t="s">
        <v>4680</v>
      </c>
      <c r="R1899" t="s">
        <v>4680</v>
      </c>
      <c r="S1899">
        <v>1</v>
      </c>
      <c r="T1899" t="s">
        <v>4680</v>
      </c>
    </row>
    <row r="1900" spans="1:20" x14ac:dyDescent="0.35">
      <c r="A1900" t="s">
        <v>3797</v>
      </c>
      <c r="B1900">
        <v>19.95</v>
      </c>
      <c r="C1900">
        <v>5.13</v>
      </c>
      <c r="D1900" t="s">
        <v>4680</v>
      </c>
      <c r="E1900" t="s">
        <v>4682</v>
      </c>
      <c r="F1900" t="s">
        <v>4680</v>
      </c>
      <c r="G1900">
        <v>2</v>
      </c>
      <c r="H1900" t="s">
        <v>4680</v>
      </c>
      <c r="K1900" t="s">
        <v>3797</v>
      </c>
      <c r="L1900">
        <v>19.95</v>
      </c>
      <c r="M1900" t="str">
        <f t="shared" si="58"/>
        <v>Normal</v>
      </c>
      <c r="N1900">
        <v>5.13</v>
      </c>
      <c r="O1900" t="str">
        <f t="shared" si="59"/>
        <v>NORMAL</v>
      </c>
      <c r="P1900" t="s">
        <v>4680</v>
      </c>
      <c r="Q1900" t="s">
        <v>4682</v>
      </c>
      <c r="R1900" t="s">
        <v>4680</v>
      </c>
      <c r="S1900">
        <v>2</v>
      </c>
      <c r="T1900" t="s">
        <v>4680</v>
      </c>
    </row>
    <row r="1901" spans="1:20" x14ac:dyDescent="0.35">
      <c r="A1901" t="s">
        <v>3799</v>
      </c>
      <c r="B1901">
        <v>21.24</v>
      </c>
      <c r="C1901">
        <v>4.49</v>
      </c>
      <c r="D1901" t="s">
        <v>4680</v>
      </c>
      <c r="E1901" t="s">
        <v>4680</v>
      </c>
      <c r="F1901" t="s">
        <v>4680</v>
      </c>
      <c r="G1901" t="s">
        <v>4681</v>
      </c>
      <c r="H1901" t="s">
        <v>4680</v>
      </c>
      <c r="K1901" t="s">
        <v>3799</v>
      </c>
      <c r="L1901">
        <v>21.24</v>
      </c>
      <c r="M1901" t="str">
        <f t="shared" si="58"/>
        <v>Normal</v>
      </c>
      <c r="N1901">
        <v>4.49</v>
      </c>
      <c r="O1901" t="str">
        <f t="shared" si="59"/>
        <v>NORMAL</v>
      </c>
      <c r="P1901" t="s">
        <v>4680</v>
      </c>
      <c r="Q1901" t="s">
        <v>4680</v>
      </c>
      <c r="R1901" t="s">
        <v>4680</v>
      </c>
      <c r="S1901" t="s">
        <v>4681</v>
      </c>
      <c r="T1901" t="s">
        <v>4680</v>
      </c>
    </row>
    <row r="1902" spans="1:20" x14ac:dyDescent="0.35">
      <c r="A1902" t="s">
        <v>3801</v>
      </c>
      <c r="B1902">
        <v>44.22</v>
      </c>
      <c r="C1902">
        <v>6.35</v>
      </c>
      <c r="D1902" t="s">
        <v>4680</v>
      </c>
      <c r="E1902" t="s">
        <v>4680</v>
      </c>
      <c r="F1902" t="s">
        <v>4680</v>
      </c>
      <c r="G1902" t="s">
        <v>4681</v>
      </c>
      <c r="H1902" t="s">
        <v>4680</v>
      </c>
      <c r="K1902" t="s">
        <v>3801</v>
      </c>
      <c r="L1902">
        <v>44.22</v>
      </c>
      <c r="M1902" t="str">
        <f t="shared" si="58"/>
        <v>OVERWEIGHT</v>
      </c>
      <c r="N1902">
        <v>6.35</v>
      </c>
      <c r="O1902" t="str">
        <f t="shared" si="59"/>
        <v>PREDIABETES</v>
      </c>
      <c r="P1902" t="s">
        <v>4680</v>
      </c>
      <c r="Q1902" t="s">
        <v>4680</v>
      </c>
      <c r="R1902" t="s">
        <v>4680</v>
      </c>
      <c r="S1902" t="s">
        <v>4681</v>
      </c>
      <c r="T1902" t="s">
        <v>4680</v>
      </c>
    </row>
    <row r="1903" spans="1:20" x14ac:dyDescent="0.35">
      <c r="A1903" t="s">
        <v>3803</v>
      </c>
      <c r="B1903">
        <v>41.1</v>
      </c>
      <c r="C1903">
        <v>5.79</v>
      </c>
      <c r="D1903" t="s">
        <v>4680</v>
      </c>
      <c r="E1903" t="s">
        <v>4680</v>
      </c>
      <c r="F1903" t="s">
        <v>4680</v>
      </c>
      <c r="G1903" t="s">
        <v>4681</v>
      </c>
      <c r="H1903" t="s">
        <v>4680</v>
      </c>
      <c r="K1903" t="s">
        <v>3803</v>
      </c>
      <c r="L1903">
        <v>41.1</v>
      </c>
      <c r="M1903" t="str">
        <f t="shared" si="58"/>
        <v>OVERWEIGHT</v>
      </c>
      <c r="N1903">
        <v>5.79</v>
      </c>
      <c r="O1903" t="str">
        <f t="shared" si="59"/>
        <v>PREDIABETES</v>
      </c>
      <c r="P1903" t="s">
        <v>4680</v>
      </c>
      <c r="Q1903" t="s">
        <v>4680</v>
      </c>
      <c r="R1903" t="s">
        <v>4680</v>
      </c>
      <c r="S1903" t="s">
        <v>4681</v>
      </c>
      <c r="T1903" t="s">
        <v>4680</v>
      </c>
    </row>
    <row r="1904" spans="1:20" x14ac:dyDescent="0.35">
      <c r="A1904" t="s">
        <v>3805</v>
      </c>
      <c r="B1904">
        <v>34.200000000000003</v>
      </c>
      <c r="C1904">
        <v>4.78</v>
      </c>
      <c r="D1904" t="s">
        <v>4682</v>
      </c>
      <c r="E1904" t="s">
        <v>4680</v>
      </c>
      <c r="F1904" t="s">
        <v>4680</v>
      </c>
      <c r="G1904" t="s">
        <v>4681</v>
      </c>
      <c r="H1904" t="s">
        <v>4680</v>
      </c>
      <c r="K1904" t="s">
        <v>3805</v>
      </c>
      <c r="L1904">
        <v>34.200000000000003</v>
      </c>
      <c r="M1904" t="str">
        <f t="shared" si="58"/>
        <v>OVERWEIGHT</v>
      </c>
      <c r="N1904">
        <v>4.78</v>
      </c>
      <c r="O1904" t="str">
        <f t="shared" si="59"/>
        <v>NORMAL</v>
      </c>
      <c r="P1904" t="s">
        <v>4682</v>
      </c>
      <c r="Q1904" t="s">
        <v>4680</v>
      </c>
      <c r="R1904" t="s">
        <v>4680</v>
      </c>
      <c r="S1904" t="s">
        <v>4681</v>
      </c>
      <c r="T1904" t="s">
        <v>4680</v>
      </c>
    </row>
    <row r="1905" spans="1:20" x14ac:dyDescent="0.35">
      <c r="A1905" t="s">
        <v>3807</v>
      </c>
      <c r="B1905">
        <v>29.92</v>
      </c>
      <c r="C1905">
        <v>6.02</v>
      </c>
      <c r="D1905" t="s">
        <v>4682</v>
      </c>
      <c r="E1905" t="s">
        <v>4680</v>
      </c>
      <c r="F1905" t="s">
        <v>4680</v>
      </c>
      <c r="G1905" t="s">
        <v>4681</v>
      </c>
      <c r="H1905" t="s">
        <v>4680</v>
      </c>
      <c r="K1905" t="s">
        <v>3807</v>
      </c>
      <c r="L1905">
        <v>29.92</v>
      </c>
      <c r="M1905" t="str">
        <f t="shared" si="58"/>
        <v>OVERWEIGHT</v>
      </c>
      <c r="N1905">
        <v>6.02</v>
      </c>
      <c r="O1905" t="str">
        <f t="shared" si="59"/>
        <v>PREDIABETES</v>
      </c>
      <c r="P1905" t="s">
        <v>4682</v>
      </c>
      <c r="Q1905" t="s">
        <v>4680</v>
      </c>
      <c r="R1905" t="s">
        <v>4680</v>
      </c>
      <c r="S1905" t="s">
        <v>4681</v>
      </c>
      <c r="T1905" t="s">
        <v>4680</v>
      </c>
    </row>
    <row r="1906" spans="1:20" x14ac:dyDescent="0.35">
      <c r="A1906" t="s">
        <v>3809</v>
      </c>
      <c r="B1906">
        <v>28.93</v>
      </c>
      <c r="C1906">
        <v>4.4400000000000004</v>
      </c>
      <c r="D1906" t="s">
        <v>4680</v>
      </c>
      <c r="E1906" t="s">
        <v>4680</v>
      </c>
      <c r="F1906" t="s">
        <v>4680</v>
      </c>
      <c r="G1906" t="s">
        <v>4681</v>
      </c>
      <c r="H1906" t="s">
        <v>4680</v>
      </c>
      <c r="K1906" t="s">
        <v>3809</v>
      </c>
      <c r="L1906">
        <v>28.93</v>
      </c>
      <c r="M1906" t="str">
        <f t="shared" si="58"/>
        <v>OBESITY</v>
      </c>
      <c r="N1906">
        <v>4.4400000000000004</v>
      </c>
      <c r="O1906" t="str">
        <f t="shared" si="59"/>
        <v>NORMAL</v>
      </c>
      <c r="P1906" t="s">
        <v>4680</v>
      </c>
      <c r="Q1906" t="s">
        <v>4680</v>
      </c>
      <c r="R1906" t="s">
        <v>4680</v>
      </c>
      <c r="S1906" t="s">
        <v>4681</v>
      </c>
      <c r="T1906" t="s">
        <v>4680</v>
      </c>
    </row>
    <row r="1907" spans="1:20" x14ac:dyDescent="0.35">
      <c r="A1907" t="s">
        <v>3811</v>
      </c>
      <c r="B1907">
        <v>31.254999999999999</v>
      </c>
      <c r="C1907">
        <v>5.84</v>
      </c>
      <c r="D1907" t="s">
        <v>4682</v>
      </c>
      <c r="E1907" t="s">
        <v>4680</v>
      </c>
      <c r="F1907" t="s">
        <v>4680</v>
      </c>
      <c r="G1907">
        <v>1</v>
      </c>
      <c r="H1907" t="s">
        <v>4680</v>
      </c>
      <c r="K1907" t="s">
        <v>3811</v>
      </c>
      <c r="L1907">
        <v>31.254999999999999</v>
      </c>
      <c r="M1907" t="str">
        <f t="shared" si="58"/>
        <v>OVERWEIGHT</v>
      </c>
      <c r="N1907">
        <v>5.84</v>
      </c>
      <c r="O1907" t="str">
        <f t="shared" si="59"/>
        <v>PREDIABETES</v>
      </c>
      <c r="P1907" t="s">
        <v>4682</v>
      </c>
      <c r="Q1907" t="s">
        <v>4680</v>
      </c>
      <c r="R1907" t="s">
        <v>4680</v>
      </c>
      <c r="S1907">
        <v>1</v>
      </c>
      <c r="T1907" t="s">
        <v>4680</v>
      </c>
    </row>
    <row r="1908" spans="1:20" x14ac:dyDescent="0.35">
      <c r="A1908" t="s">
        <v>3813</v>
      </c>
      <c r="B1908">
        <v>29.83</v>
      </c>
      <c r="C1908">
        <v>5.39</v>
      </c>
      <c r="D1908" t="s">
        <v>4680</v>
      </c>
      <c r="E1908" t="s">
        <v>4680</v>
      </c>
      <c r="F1908" t="s">
        <v>4680</v>
      </c>
      <c r="G1908" t="s">
        <v>4681</v>
      </c>
      <c r="H1908" t="s">
        <v>4680</v>
      </c>
      <c r="K1908" t="s">
        <v>3813</v>
      </c>
      <c r="L1908">
        <v>29.83</v>
      </c>
      <c r="M1908" t="str">
        <f t="shared" si="58"/>
        <v>OBESITY</v>
      </c>
      <c r="N1908">
        <v>5.39</v>
      </c>
      <c r="O1908" t="str">
        <f t="shared" si="59"/>
        <v>NORMAL</v>
      </c>
      <c r="P1908" t="s">
        <v>4680</v>
      </c>
      <c r="Q1908" t="s">
        <v>4680</v>
      </c>
      <c r="R1908" t="s">
        <v>4680</v>
      </c>
      <c r="S1908" t="s">
        <v>4681</v>
      </c>
      <c r="T1908" t="s">
        <v>4680</v>
      </c>
    </row>
    <row r="1909" spans="1:20" x14ac:dyDescent="0.35">
      <c r="A1909" t="s">
        <v>3815</v>
      </c>
      <c r="B1909">
        <v>29.59</v>
      </c>
      <c r="C1909">
        <v>6.16</v>
      </c>
      <c r="D1909" t="s">
        <v>4680</v>
      </c>
      <c r="E1909" t="s">
        <v>4680</v>
      </c>
      <c r="F1909" t="s">
        <v>4683</v>
      </c>
      <c r="G1909">
        <v>1</v>
      </c>
      <c r="H1909" t="s">
        <v>4680</v>
      </c>
      <c r="K1909" t="s">
        <v>3815</v>
      </c>
      <c r="L1909">
        <v>29.59</v>
      </c>
      <c r="M1909" t="str">
        <f t="shared" si="58"/>
        <v>OBESITY</v>
      </c>
      <c r="N1909">
        <v>6.16</v>
      </c>
      <c r="O1909" t="str">
        <f t="shared" si="59"/>
        <v>PREDIABETES</v>
      </c>
      <c r="P1909" t="s">
        <v>4680</v>
      </c>
      <c r="Q1909" t="s">
        <v>4680</v>
      </c>
      <c r="R1909" t="s">
        <v>4683</v>
      </c>
      <c r="S1909">
        <v>1</v>
      </c>
      <c r="T1909" t="s">
        <v>4680</v>
      </c>
    </row>
    <row r="1910" spans="1:20" x14ac:dyDescent="0.35">
      <c r="A1910" t="s">
        <v>3817</v>
      </c>
      <c r="B1910">
        <v>31.16</v>
      </c>
      <c r="C1910">
        <v>4.49</v>
      </c>
      <c r="D1910" t="s">
        <v>4680</v>
      </c>
      <c r="E1910" t="s">
        <v>4680</v>
      </c>
      <c r="F1910" t="s">
        <v>4683</v>
      </c>
      <c r="G1910">
        <v>1</v>
      </c>
      <c r="H1910" t="s">
        <v>4680</v>
      </c>
      <c r="K1910" t="s">
        <v>3817</v>
      </c>
      <c r="L1910">
        <v>31.16</v>
      </c>
      <c r="M1910" t="str">
        <f t="shared" si="58"/>
        <v>OVERWEIGHT</v>
      </c>
      <c r="N1910">
        <v>4.49</v>
      </c>
      <c r="O1910" t="str">
        <f t="shared" si="59"/>
        <v>NORMAL</v>
      </c>
      <c r="P1910" t="s">
        <v>4680</v>
      </c>
      <c r="Q1910" t="s">
        <v>4680</v>
      </c>
      <c r="R1910" t="s">
        <v>4683</v>
      </c>
      <c r="S1910">
        <v>1</v>
      </c>
      <c r="T1910" t="s">
        <v>4680</v>
      </c>
    </row>
    <row r="1911" spans="1:20" x14ac:dyDescent="0.35">
      <c r="A1911" t="s">
        <v>3819</v>
      </c>
      <c r="B1911">
        <v>34.21</v>
      </c>
      <c r="C1911">
        <v>4.4800000000000004</v>
      </c>
      <c r="D1911" t="s">
        <v>4682</v>
      </c>
      <c r="E1911" t="s">
        <v>4680</v>
      </c>
      <c r="F1911" t="s">
        <v>4680</v>
      </c>
      <c r="G1911">
        <v>1</v>
      </c>
      <c r="H1911" t="s">
        <v>4680</v>
      </c>
      <c r="K1911" t="s">
        <v>3819</v>
      </c>
      <c r="L1911">
        <v>34.21</v>
      </c>
      <c r="M1911" t="str">
        <f t="shared" si="58"/>
        <v>OVERWEIGHT</v>
      </c>
      <c r="N1911">
        <v>4.4800000000000004</v>
      </c>
      <c r="O1911" t="str">
        <f t="shared" si="59"/>
        <v>NORMAL</v>
      </c>
      <c r="P1911" t="s">
        <v>4682</v>
      </c>
      <c r="Q1911" t="s">
        <v>4680</v>
      </c>
      <c r="R1911" t="s">
        <v>4680</v>
      </c>
      <c r="S1911">
        <v>1</v>
      </c>
      <c r="T1911" t="s">
        <v>4680</v>
      </c>
    </row>
    <row r="1912" spans="1:20" x14ac:dyDescent="0.35">
      <c r="A1912" t="s">
        <v>3821</v>
      </c>
      <c r="B1912">
        <v>34.86</v>
      </c>
      <c r="C1912">
        <v>10.97</v>
      </c>
      <c r="D1912" t="s">
        <v>4680</v>
      </c>
      <c r="E1912" t="s">
        <v>4680</v>
      </c>
      <c r="F1912" t="s">
        <v>4680</v>
      </c>
      <c r="G1912" t="s">
        <v>4681</v>
      </c>
      <c r="H1912" t="s">
        <v>4680</v>
      </c>
      <c r="K1912" t="s">
        <v>3821</v>
      </c>
      <c r="L1912">
        <v>34.86</v>
      </c>
      <c r="M1912" t="str">
        <f t="shared" si="58"/>
        <v>OVERWEIGHT</v>
      </c>
      <c r="N1912">
        <v>10.97</v>
      </c>
      <c r="O1912" t="str">
        <f t="shared" si="59"/>
        <v>DIABETES</v>
      </c>
      <c r="P1912" t="s">
        <v>4680</v>
      </c>
      <c r="Q1912" t="s">
        <v>4680</v>
      </c>
      <c r="R1912" t="s">
        <v>4680</v>
      </c>
      <c r="S1912" t="s">
        <v>4681</v>
      </c>
      <c r="T1912" t="s">
        <v>4680</v>
      </c>
    </row>
    <row r="1913" spans="1:20" x14ac:dyDescent="0.35">
      <c r="A1913" t="s">
        <v>3823</v>
      </c>
      <c r="B1913">
        <v>34.58</v>
      </c>
      <c r="C1913">
        <v>5.14</v>
      </c>
      <c r="D1913" t="s">
        <v>4680</v>
      </c>
      <c r="E1913" t="s">
        <v>4682</v>
      </c>
      <c r="F1913" t="s">
        <v>4680</v>
      </c>
      <c r="G1913">
        <v>2</v>
      </c>
      <c r="H1913" t="s">
        <v>4680</v>
      </c>
      <c r="K1913" t="s">
        <v>3823</v>
      </c>
      <c r="L1913">
        <v>34.58</v>
      </c>
      <c r="M1913" t="str">
        <f t="shared" si="58"/>
        <v>OVERWEIGHT</v>
      </c>
      <c r="N1913">
        <v>5.14</v>
      </c>
      <c r="O1913" t="str">
        <f t="shared" si="59"/>
        <v>NORMAL</v>
      </c>
      <c r="P1913" t="s">
        <v>4680</v>
      </c>
      <c r="Q1913" t="s">
        <v>4682</v>
      </c>
      <c r="R1913" t="s">
        <v>4680</v>
      </c>
      <c r="S1913">
        <v>2</v>
      </c>
      <c r="T1913" t="s">
        <v>4680</v>
      </c>
    </row>
    <row r="1914" spans="1:20" x14ac:dyDescent="0.35">
      <c r="A1914" t="s">
        <v>3825</v>
      </c>
      <c r="B1914">
        <v>17.940000000000001</v>
      </c>
      <c r="C1914">
        <v>5.17</v>
      </c>
      <c r="D1914" t="s">
        <v>4682</v>
      </c>
      <c r="E1914" t="s">
        <v>4680</v>
      </c>
      <c r="F1914" t="s">
        <v>4680</v>
      </c>
      <c r="G1914" t="s">
        <v>4681</v>
      </c>
      <c r="H1914" t="s">
        <v>4680</v>
      </c>
      <c r="K1914" t="s">
        <v>3825</v>
      </c>
      <c r="L1914">
        <v>17.940000000000001</v>
      </c>
      <c r="M1914" t="str">
        <f t="shared" si="58"/>
        <v>Underweight</v>
      </c>
      <c r="N1914">
        <v>5.17</v>
      </c>
      <c r="O1914" t="str">
        <f t="shared" si="59"/>
        <v>NORMAL</v>
      </c>
      <c r="P1914" t="s">
        <v>4682</v>
      </c>
      <c r="Q1914" t="s">
        <v>4680</v>
      </c>
      <c r="R1914" t="s">
        <v>4680</v>
      </c>
      <c r="S1914" t="s">
        <v>4681</v>
      </c>
      <c r="T1914" t="s">
        <v>4680</v>
      </c>
    </row>
    <row r="1915" spans="1:20" x14ac:dyDescent="0.35">
      <c r="A1915" t="s">
        <v>3827</v>
      </c>
      <c r="B1915">
        <v>26.8</v>
      </c>
      <c r="C1915">
        <v>6.18</v>
      </c>
      <c r="D1915" t="s">
        <v>4682</v>
      </c>
      <c r="E1915" t="s">
        <v>4680</v>
      </c>
      <c r="F1915" t="s">
        <v>4683</v>
      </c>
      <c r="G1915">
        <v>1</v>
      </c>
      <c r="H1915" t="s">
        <v>4680</v>
      </c>
      <c r="K1915" t="s">
        <v>3827</v>
      </c>
      <c r="L1915">
        <v>26.8</v>
      </c>
      <c r="M1915" t="str">
        <f t="shared" si="58"/>
        <v>OBESITY</v>
      </c>
      <c r="N1915">
        <v>6.18</v>
      </c>
      <c r="O1915" t="str">
        <f t="shared" si="59"/>
        <v>PREDIABETES</v>
      </c>
      <c r="P1915" t="s">
        <v>4682</v>
      </c>
      <c r="Q1915" t="s">
        <v>4680</v>
      </c>
      <c r="R1915" t="s">
        <v>4683</v>
      </c>
      <c r="S1915">
        <v>1</v>
      </c>
      <c r="T1915" t="s">
        <v>4680</v>
      </c>
    </row>
    <row r="1916" spans="1:20" x14ac:dyDescent="0.35">
      <c r="A1916" t="s">
        <v>3829</v>
      </c>
      <c r="B1916">
        <v>17.690000000000001</v>
      </c>
      <c r="C1916">
        <v>9.07</v>
      </c>
      <c r="D1916" t="s">
        <v>4682</v>
      </c>
      <c r="E1916" t="s">
        <v>4680</v>
      </c>
      <c r="F1916" t="s">
        <v>4680</v>
      </c>
      <c r="G1916" t="s">
        <v>4681</v>
      </c>
      <c r="H1916" t="s">
        <v>4680</v>
      </c>
      <c r="K1916" t="s">
        <v>3829</v>
      </c>
      <c r="L1916">
        <v>17.690000000000001</v>
      </c>
      <c r="M1916" t="str">
        <f t="shared" si="58"/>
        <v>Underweight</v>
      </c>
      <c r="N1916">
        <v>9.07</v>
      </c>
      <c r="O1916" t="str">
        <f t="shared" si="59"/>
        <v>DIABETES</v>
      </c>
      <c r="P1916" t="s">
        <v>4682</v>
      </c>
      <c r="Q1916" t="s">
        <v>4680</v>
      </c>
      <c r="R1916" t="s">
        <v>4680</v>
      </c>
      <c r="S1916" t="s">
        <v>4681</v>
      </c>
      <c r="T1916" t="s">
        <v>4680</v>
      </c>
    </row>
    <row r="1917" spans="1:20" x14ac:dyDescent="0.35">
      <c r="A1917" t="s">
        <v>3831</v>
      </c>
      <c r="B1917">
        <v>25.77</v>
      </c>
      <c r="C1917">
        <v>4.43</v>
      </c>
      <c r="D1917" t="s">
        <v>4680</v>
      </c>
      <c r="E1917" t="s">
        <v>4680</v>
      </c>
      <c r="F1917" t="s">
        <v>4683</v>
      </c>
      <c r="G1917">
        <v>1</v>
      </c>
      <c r="H1917" t="s">
        <v>4680</v>
      </c>
      <c r="K1917" t="s">
        <v>3831</v>
      </c>
      <c r="L1917">
        <v>25.77</v>
      </c>
      <c r="M1917" t="str">
        <f t="shared" si="58"/>
        <v>OBESITY</v>
      </c>
      <c r="N1917">
        <v>4.43</v>
      </c>
      <c r="O1917" t="str">
        <f t="shared" si="59"/>
        <v>NORMAL</v>
      </c>
      <c r="P1917" t="s">
        <v>4680</v>
      </c>
      <c r="Q1917" t="s">
        <v>4680</v>
      </c>
      <c r="R1917" t="s">
        <v>4683</v>
      </c>
      <c r="S1917">
        <v>1</v>
      </c>
      <c r="T1917" t="s">
        <v>4680</v>
      </c>
    </row>
    <row r="1918" spans="1:20" x14ac:dyDescent="0.35">
      <c r="A1918" t="s">
        <v>3833</v>
      </c>
      <c r="B1918">
        <v>34.46</v>
      </c>
      <c r="C1918">
        <v>4.17</v>
      </c>
      <c r="D1918" t="s">
        <v>4680</v>
      </c>
      <c r="E1918" t="s">
        <v>4682</v>
      </c>
      <c r="F1918" t="s">
        <v>4680</v>
      </c>
      <c r="G1918">
        <v>1</v>
      </c>
      <c r="H1918" t="s">
        <v>4680</v>
      </c>
      <c r="K1918" t="s">
        <v>3833</v>
      </c>
      <c r="L1918">
        <v>34.46</v>
      </c>
      <c r="M1918" t="str">
        <f t="shared" si="58"/>
        <v>OVERWEIGHT</v>
      </c>
      <c r="N1918">
        <v>4.17</v>
      </c>
      <c r="O1918" t="str">
        <f t="shared" si="59"/>
        <v>NORMAL</v>
      </c>
      <c r="P1918" t="s">
        <v>4680</v>
      </c>
      <c r="Q1918" t="s">
        <v>4682</v>
      </c>
      <c r="R1918" t="s">
        <v>4680</v>
      </c>
      <c r="S1918">
        <v>1</v>
      </c>
      <c r="T1918" t="s">
        <v>4680</v>
      </c>
    </row>
    <row r="1919" spans="1:20" x14ac:dyDescent="0.35">
      <c r="A1919" t="s">
        <v>3835</v>
      </c>
      <c r="B1919">
        <v>30.875</v>
      </c>
      <c r="C1919">
        <v>4.95</v>
      </c>
      <c r="D1919" t="s">
        <v>4682</v>
      </c>
      <c r="E1919" t="s">
        <v>4680</v>
      </c>
      <c r="F1919" t="s">
        <v>4680</v>
      </c>
      <c r="G1919" t="s">
        <v>4681</v>
      </c>
      <c r="H1919" t="s">
        <v>4680</v>
      </c>
      <c r="K1919" t="s">
        <v>3835</v>
      </c>
      <c r="L1919">
        <v>30.875</v>
      </c>
      <c r="M1919" t="str">
        <f t="shared" si="58"/>
        <v>OVERWEIGHT</v>
      </c>
      <c r="N1919">
        <v>4.95</v>
      </c>
      <c r="O1919" t="str">
        <f t="shared" si="59"/>
        <v>NORMAL</v>
      </c>
      <c r="P1919" t="s">
        <v>4682</v>
      </c>
      <c r="Q1919" t="s">
        <v>4680</v>
      </c>
      <c r="R1919" t="s">
        <v>4680</v>
      </c>
      <c r="S1919" t="s">
        <v>4681</v>
      </c>
      <c r="T1919" t="s">
        <v>4680</v>
      </c>
    </row>
    <row r="1920" spans="1:20" x14ac:dyDescent="0.35">
      <c r="A1920" t="s">
        <v>3837</v>
      </c>
      <c r="B1920">
        <v>39.49</v>
      </c>
      <c r="C1920">
        <v>5.13</v>
      </c>
      <c r="D1920" t="s">
        <v>4680</v>
      </c>
      <c r="E1920" t="s">
        <v>4680</v>
      </c>
      <c r="F1920" t="s">
        <v>4680</v>
      </c>
      <c r="G1920" t="s">
        <v>4681</v>
      </c>
      <c r="H1920" t="s">
        <v>4680</v>
      </c>
      <c r="K1920" t="s">
        <v>3837</v>
      </c>
      <c r="L1920">
        <v>39.49</v>
      </c>
      <c r="M1920" t="str">
        <f t="shared" si="58"/>
        <v>OVERWEIGHT</v>
      </c>
      <c r="N1920">
        <v>5.13</v>
      </c>
      <c r="O1920" t="str">
        <f t="shared" si="59"/>
        <v>NORMAL</v>
      </c>
      <c r="P1920" t="s">
        <v>4680</v>
      </c>
      <c r="Q1920" t="s">
        <v>4680</v>
      </c>
      <c r="R1920" t="s">
        <v>4680</v>
      </c>
      <c r="S1920" t="s">
        <v>4681</v>
      </c>
      <c r="T1920" t="s">
        <v>4680</v>
      </c>
    </row>
    <row r="1921" spans="1:20" x14ac:dyDescent="0.35">
      <c r="A1921" t="s">
        <v>3839</v>
      </c>
      <c r="B1921">
        <v>28.88</v>
      </c>
      <c r="C1921">
        <v>4.0999999999999996</v>
      </c>
      <c r="D1921" t="s">
        <v>4680</v>
      </c>
      <c r="E1921" t="s">
        <v>4680</v>
      </c>
      <c r="F1921" t="s">
        <v>4680</v>
      </c>
      <c r="G1921" t="s">
        <v>4681</v>
      </c>
      <c r="H1921" t="s">
        <v>4680</v>
      </c>
      <c r="K1921" t="s">
        <v>3839</v>
      </c>
      <c r="L1921">
        <v>28.88</v>
      </c>
      <c r="M1921" t="str">
        <f t="shared" si="58"/>
        <v>OBESITY</v>
      </c>
      <c r="N1921">
        <v>4.0999999999999996</v>
      </c>
      <c r="O1921" t="str">
        <f t="shared" si="59"/>
        <v>NORMAL</v>
      </c>
      <c r="P1921" t="s">
        <v>4680</v>
      </c>
      <c r="Q1921" t="s">
        <v>4680</v>
      </c>
      <c r="R1921" t="s">
        <v>4680</v>
      </c>
      <c r="S1921" t="s">
        <v>4681</v>
      </c>
      <c r="T1921" t="s">
        <v>4680</v>
      </c>
    </row>
    <row r="1922" spans="1:20" x14ac:dyDescent="0.35">
      <c r="A1922" t="s">
        <v>3841</v>
      </c>
      <c r="B1922">
        <v>20.234999999999999</v>
      </c>
      <c r="C1922">
        <v>5.01</v>
      </c>
      <c r="D1922" t="s">
        <v>4682</v>
      </c>
      <c r="E1922" t="s">
        <v>4680</v>
      </c>
      <c r="F1922" t="s">
        <v>4680</v>
      </c>
      <c r="G1922" t="s">
        <v>4681</v>
      </c>
      <c r="H1922" t="s">
        <v>4680</v>
      </c>
      <c r="K1922" t="s">
        <v>3841</v>
      </c>
      <c r="L1922">
        <v>20.234999999999999</v>
      </c>
      <c r="M1922" t="str">
        <f t="shared" si="58"/>
        <v>Normal</v>
      </c>
      <c r="N1922">
        <v>5.01</v>
      </c>
      <c r="O1922" t="str">
        <f t="shared" si="59"/>
        <v>NORMAL</v>
      </c>
      <c r="P1922" t="s">
        <v>4682</v>
      </c>
      <c r="Q1922" t="s">
        <v>4680</v>
      </c>
      <c r="R1922" t="s">
        <v>4680</v>
      </c>
      <c r="S1922" t="s">
        <v>4681</v>
      </c>
      <c r="T1922" t="s">
        <v>4680</v>
      </c>
    </row>
    <row r="1923" spans="1:20" x14ac:dyDescent="0.35">
      <c r="A1923" t="s">
        <v>3843</v>
      </c>
      <c r="B1923">
        <v>30.67</v>
      </c>
      <c r="C1923">
        <v>5.09</v>
      </c>
      <c r="D1923" t="s">
        <v>4682</v>
      </c>
      <c r="E1923" t="s">
        <v>4680</v>
      </c>
      <c r="F1923" t="s">
        <v>4680</v>
      </c>
      <c r="G1923" t="s">
        <v>4681</v>
      </c>
      <c r="H1923" t="s">
        <v>4680</v>
      </c>
      <c r="K1923" t="s">
        <v>3843</v>
      </c>
      <c r="L1923">
        <v>30.67</v>
      </c>
      <c r="M1923" t="str">
        <f t="shared" si="58"/>
        <v>OVERWEIGHT</v>
      </c>
      <c r="N1923">
        <v>5.09</v>
      </c>
      <c r="O1923" t="str">
        <f t="shared" si="59"/>
        <v>NORMAL</v>
      </c>
      <c r="P1923" t="s">
        <v>4682</v>
      </c>
      <c r="Q1923" t="s">
        <v>4680</v>
      </c>
      <c r="R1923" t="s">
        <v>4680</v>
      </c>
      <c r="S1923" t="s">
        <v>4681</v>
      </c>
      <c r="T1923" t="s">
        <v>4680</v>
      </c>
    </row>
    <row r="1924" spans="1:20" x14ac:dyDescent="0.35">
      <c r="A1924" t="s">
        <v>3845</v>
      </c>
      <c r="B1924">
        <v>30.875</v>
      </c>
      <c r="C1924">
        <v>6.49</v>
      </c>
      <c r="D1924" t="s">
        <v>4680</v>
      </c>
      <c r="E1924" t="s">
        <v>4680</v>
      </c>
      <c r="F1924" t="s">
        <v>4680</v>
      </c>
      <c r="G1924" t="s">
        <v>4681</v>
      </c>
      <c r="H1924" t="s">
        <v>4680</v>
      </c>
      <c r="K1924" t="s">
        <v>3845</v>
      </c>
      <c r="L1924">
        <v>30.875</v>
      </c>
      <c r="M1924" t="str">
        <f t="shared" ref="M1924:M1987" si="60">IF(L1924&lt;=18.5,"Underweight",IF(L1924&lt;=24.9,"Normal",IF(L1924&gt;=29.9,"OVERWEIGHT","OBESITY")))</f>
        <v>OVERWEIGHT</v>
      </c>
      <c r="N1924">
        <v>6.49</v>
      </c>
      <c r="O1924" t="b">
        <f t="shared" ref="O1924:O1987" si="61">IF(N1924&lt;=5.7,"NORMAL",IF(N1924&lt;6.4,"PREDIABETES",IF(N1924&gt;=6.5,"DIABETES")))</f>
        <v>0</v>
      </c>
      <c r="P1924" t="s">
        <v>4680</v>
      </c>
      <c r="Q1924" t="s">
        <v>4680</v>
      </c>
      <c r="R1924" t="s">
        <v>4680</v>
      </c>
      <c r="S1924" t="s">
        <v>4681</v>
      </c>
      <c r="T1924" t="s">
        <v>4680</v>
      </c>
    </row>
    <row r="1925" spans="1:20" x14ac:dyDescent="0.35">
      <c r="A1925" t="s">
        <v>3847</v>
      </c>
      <c r="B1925">
        <v>23.8</v>
      </c>
      <c r="C1925">
        <v>4.08</v>
      </c>
      <c r="D1925" t="s">
        <v>4680</v>
      </c>
      <c r="E1925" t="s">
        <v>4680</v>
      </c>
      <c r="F1925" t="s">
        <v>4680</v>
      </c>
      <c r="G1925" t="s">
        <v>4681</v>
      </c>
      <c r="H1925" t="s">
        <v>4680</v>
      </c>
      <c r="K1925" t="s">
        <v>3847</v>
      </c>
      <c r="L1925">
        <v>23.8</v>
      </c>
      <c r="M1925" t="str">
        <f t="shared" si="60"/>
        <v>Normal</v>
      </c>
      <c r="N1925">
        <v>4.08</v>
      </c>
      <c r="O1925" t="str">
        <f t="shared" si="61"/>
        <v>NORMAL</v>
      </c>
      <c r="P1925" t="s">
        <v>4680</v>
      </c>
      <c r="Q1925" t="s">
        <v>4680</v>
      </c>
      <c r="R1925" t="s">
        <v>4680</v>
      </c>
      <c r="S1925" t="s">
        <v>4681</v>
      </c>
      <c r="T1925" t="s">
        <v>4680</v>
      </c>
    </row>
    <row r="1926" spans="1:20" x14ac:dyDescent="0.35">
      <c r="A1926" t="s">
        <v>3849</v>
      </c>
      <c r="B1926">
        <v>15.37</v>
      </c>
      <c r="C1926">
        <v>8.6300000000000008</v>
      </c>
      <c r="D1926" t="s">
        <v>4682</v>
      </c>
      <c r="E1926" t="s">
        <v>4680</v>
      </c>
      <c r="F1926" t="s">
        <v>4680</v>
      </c>
      <c r="G1926" t="s">
        <v>4681</v>
      </c>
      <c r="H1926" t="s">
        <v>4680</v>
      </c>
      <c r="K1926" t="s">
        <v>3849</v>
      </c>
      <c r="L1926">
        <v>15.37</v>
      </c>
      <c r="M1926" t="str">
        <f t="shared" si="60"/>
        <v>Underweight</v>
      </c>
      <c r="N1926">
        <v>8.6300000000000008</v>
      </c>
      <c r="O1926" t="str">
        <f t="shared" si="61"/>
        <v>DIABETES</v>
      </c>
      <c r="P1926" t="s">
        <v>4682</v>
      </c>
      <c r="Q1926" t="s">
        <v>4680</v>
      </c>
      <c r="R1926" t="s">
        <v>4680</v>
      </c>
      <c r="S1926" t="s">
        <v>4681</v>
      </c>
      <c r="T1926" t="s">
        <v>4680</v>
      </c>
    </row>
    <row r="1927" spans="1:20" x14ac:dyDescent="0.35">
      <c r="A1927" t="s">
        <v>3851</v>
      </c>
      <c r="B1927">
        <v>30.4</v>
      </c>
      <c r="C1927">
        <v>5.28</v>
      </c>
      <c r="D1927" t="s">
        <v>4680</v>
      </c>
      <c r="E1927" t="s">
        <v>4680</v>
      </c>
      <c r="F1927" t="s">
        <v>4680</v>
      </c>
      <c r="G1927" t="s">
        <v>4681</v>
      </c>
      <c r="H1927" t="s">
        <v>4680</v>
      </c>
      <c r="K1927" t="s">
        <v>3851</v>
      </c>
      <c r="L1927">
        <v>30.4</v>
      </c>
      <c r="M1927" t="str">
        <f t="shared" si="60"/>
        <v>OVERWEIGHT</v>
      </c>
      <c r="N1927">
        <v>5.28</v>
      </c>
      <c r="O1927" t="str">
        <f t="shared" si="61"/>
        <v>NORMAL</v>
      </c>
      <c r="P1927" t="s">
        <v>4680</v>
      </c>
      <c r="Q1927" t="s">
        <v>4680</v>
      </c>
      <c r="R1927" t="s">
        <v>4680</v>
      </c>
      <c r="S1927" t="s">
        <v>4681</v>
      </c>
      <c r="T1927" t="s">
        <v>4680</v>
      </c>
    </row>
    <row r="1928" spans="1:20" x14ac:dyDescent="0.35">
      <c r="A1928" t="s">
        <v>3853</v>
      </c>
      <c r="B1928">
        <v>19.48</v>
      </c>
      <c r="C1928">
        <v>5.63</v>
      </c>
      <c r="D1928" t="s">
        <v>4682</v>
      </c>
      <c r="E1928" t="s">
        <v>4680</v>
      </c>
      <c r="F1928" t="s">
        <v>4680</v>
      </c>
      <c r="G1928">
        <v>1</v>
      </c>
      <c r="H1928" t="s">
        <v>4680</v>
      </c>
      <c r="K1928" t="s">
        <v>3853</v>
      </c>
      <c r="L1928">
        <v>19.48</v>
      </c>
      <c r="M1928" t="str">
        <f t="shared" si="60"/>
        <v>Normal</v>
      </c>
      <c r="N1928">
        <v>5.63</v>
      </c>
      <c r="O1928" t="str">
        <f t="shared" si="61"/>
        <v>NORMAL</v>
      </c>
      <c r="P1928" t="s">
        <v>4682</v>
      </c>
      <c r="Q1928" t="s">
        <v>4680</v>
      </c>
      <c r="R1928" t="s">
        <v>4680</v>
      </c>
      <c r="S1928">
        <v>1</v>
      </c>
      <c r="T1928" t="s">
        <v>4680</v>
      </c>
    </row>
    <row r="1929" spans="1:20" x14ac:dyDescent="0.35">
      <c r="A1929" t="s">
        <v>3855</v>
      </c>
      <c r="B1929">
        <v>16.96</v>
      </c>
      <c r="C1929">
        <v>11.47</v>
      </c>
      <c r="D1929" t="s">
        <v>4682</v>
      </c>
      <c r="E1929" t="s">
        <v>4680</v>
      </c>
      <c r="F1929" t="s">
        <v>4680</v>
      </c>
      <c r="G1929" t="s">
        <v>4681</v>
      </c>
      <c r="H1929" t="s">
        <v>4680</v>
      </c>
      <c r="K1929" t="s">
        <v>3855</v>
      </c>
      <c r="L1929">
        <v>16.96</v>
      </c>
      <c r="M1929" t="str">
        <f t="shared" si="60"/>
        <v>Underweight</v>
      </c>
      <c r="N1929">
        <v>11.47</v>
      </c>
      <c r="O1929" t="str">
        <f t="shared" si="61"/>
        <v>DIABETES</v>
      </c>
      <c r="P1929" t="s">
        <v>4682</v>
      </c>
      <c r="Q1929" t="s">
        <v>4680</v>
      </c>
      <c r="R1929" t="s">
        <v>4680</v>
      </c>
      <c r="S1929" t="s">
        <v>4681</v>
      </c>
      <c r="T1929" t="s">
        <v>4680</v>
      </c>
    </row>
    <row r="1930" spans="1:20" x14ac:dyDescent="0.35">
      <c r="A1930" t="s">
        <v>3857</v>
      </c>
      <c r="B1930">
        <v>19.05</v>
      </c>
      <c r="C1930">
        <v>4.92</v>
      </c>
      <c r="D1930" t="s">
        <v>4680</v>
      </c>
      <c r="E1930" t="s">
        <v>4680</v>
      </c>
      <c r="F1930" t="s">
        <v>4680</v>
      </c>
      <c r="G1930">
        <v>1</v>
      </c>
      <c r="H1930" t="s">
        <v>4680</v>
      </c>
      <c r="K1930" t="s">
        <v>3857</v>
      </c>
      <c r="L1930">
        <v>19.05</v>
      </c>
      <c r="M1930" t="str">
        <f t="shared" si="60"/>
        <v>Normal</v>
      </c>
      <c r="N1930">
        <v>4.92</v>
      </c>
      <c r="O1930" t="str">
        <f t="shared" si="61"/>
        <v>NORMAL</v>
      </c>
      <c r="P1930" t="s">
        <v>4680</v>
      </c>
      <c r="Q1930" t="s">
        <v>4680</v>
      </c>
      <c r="R1930" t="s">
        <v>4680</v>
      </c>
      <c r="S1930">
        <v>1</v>
      </c>
      <c r="T1930" t="s">
        <v>4680</v>
      </c>
    </row>
    <row r="1931" spans="1:20" x14ac:dyDescent="0.35">
      <c r="A1931" t="s">
        <v>3859</v>
      </c>
      <c r="B1931">
        <v>37.619999999999997</v>
      </c>
      <c r="C1931">
        <v>4.18</v>
      </c>
      <c r="D1931" t="s">
        <v>4680</v>
      </c>
      <c r="E1931" t="s">
        <v>4680</v>
      </c>
      <c r="F1931" t="s">
        <v>4680</v>
      </c>
      <c r="G1931" t="s">
        <v>4681</v>
      </c>
      <c r="H1931" t="s">
        <v>4680</v>
      </c>
      <c r="K1931" t="s">
        <v>3859</v>
      </c>
      <c r="L1931">
        <v>37.619999999999997</v>
      </c>
      <c r="M1931" t="str">
        <f t="shared" si="60"/>
        <v>OVERWEIGHT</v>
      </c>
      <c r="N1931">
        <v>4.18</v>
      </c>
      <c r="O1931" t="str">
        <f t="shared" si="61"/>
        <v>NORMAL</v>
      </c>
      <c r="P1931" t="s">
        <v>4680</v>
      </c>
      <c r="Q1931" t="s">
        <v>4680</v>
      </c>
      <c r="R1931" t="s">
        <v>4680</v>
      </c>
      <c r="S1931" t="s">
        <v>4681</v>
      </c>
      <c r="T1931" t="s">
        <v>4680</v>
      </c>
    </row>
    <row r="1932" spans="1:20" x14ac:dyDescent="0.35">
      <c r="A1932" t="s">
        <v>3861</v>
      </c>
      <c r="B1932">
        <v>29.1</v>
      </c>
      <c r="C1932">
        <v>4.67</v>
      </c>
      <c r="D1932" t="s">
        <v>4680</v>
      </c>
      <c r="E1932" t="s">
        <v>4680</v>
      </c>
      <c r="F1932" t="s">
        <v>4680</v>
      </c>
      <c r="G1932" t="s">
        <v>4681</v>
      </c>
      <c r="H1932" t="s">
        <v>4680</v>
      </c>
      <c r="K1932" t="s">
        <v>3861</v>
      </c>
      <c r="L1932">
        <v>29.1</v>
      </c>
      <c r="M1932" t="str">
        <f t="shared" si="60"/>
        <v>OBESITY</v>
      </c>
      <c r="N1932">
        <v>4.67</v>
      </c>
      <c r="O1932" t="str">
        <f t="shared" si="61"/>
        <v>NORMAL</v>
      </c>
      <c r="P1932" t="s">
        <v>4680</v>
      </c>
      <c r="Q1932" t="s">
        <v>4680</v>
      </c>
      <c r="R1932" t="s">
        <v>4680</v>
      </c>
      <c r="S1932" t="s">
        <v>4681</v>
      </c>
      <c r="T1932" t="s">
        <v>4680</v>
      </c>
    </row>
    <row r="1933" spans="1:20" x14ac:dyDescent="0.35">
      <c r="A1933" t="s">
        <v>3863</v>
      </c>
      <c r="B1933">
        <v>26.62</v>
      </c>
      <c r="C1933">
        <v>6.24</v>
      </c>
      <c r="D1933" t="s">
        <v>4680</v>
      </c>
      <c r="E1933" t="s">
        <v>4680</v>
      </c>
      <c r="F1933" t="s">
        <v>4680</v>
      </c>
      <c r="G1933" t="s">
        <v>4681</v>
      </c>
      <c r="H1933" t="s">
        <v>4680</v>
      </c>
      <c r="K1933" t="s">
        <v>3863</v>
      </c>
      <c r="L1933">
        <v>26.62</v>
      </c>
      <c r="M1933" t="str">
        <f t="shared" si="60"/>
        <v>OBESITY</v>
      </c>
      <c r="N1933">
        <v>6.24</v>
      </c>
      <c r="O1933" t="str">
        <f t="shared" si="61"/>
        <v>PREDIABETES</v>
      </c>
      <c r="P1933" t="s">
        <v>4680</v>
      </c>
      <c r="Q1933" t="s">
        <v>4680</v>
      </c>
      <c r="R1933" t="s">
        <v>4680</v>
      </c>
      <c r="S1933" t="s">
        <v>4681</v>
      </c>
      <c r="T1933" t="s">
        <v>4680</v>
      </c>
    </row>
    <row r="1934" spans="1:20" x14ac:dyDescent="0.35">
      <c r="A1934" t="s">
        <v>3865</v>
      </c>
      <c r="B1934">
        <v>25.74</v>
      </c>
      <c r="C1934">
        <v>5.99</v>
      </c>
      <c r="D1934" t="s">
        <v>4680</v>
      </c>
      <c r="E1934" t="s">
        <v>4680</v>
      </c>
      <c r="F1934" t="s">
        <v>4680</v>
      </c>
      <c r="G1934" t="s">
        <v>4681</v>
      </c>
      <c r="H1934" t="s">
        <v>4680</v>
      </c>
      <c r="K1934" t="s">
        <v>3865</v>
      </c>
      <c r="L1934">
        <v>25.74</v>
      </c>
      <c r="M1934" t="str">
        <f t="shared" si="60"/>
        <v>OBESITY</v>
      </c>
      <c r="N1934">
        <v>5.99</v>
      </c>
      <c r="O1934" t="str">
        <f t="shared" si="61"/>
        <v>PREDIABETES</v>
      </c>
      <c r="P1934" t="s">
        <v>4680</v>
      </c>
      <c r="Q1934" t="s">
        <v>4680</v>
      </c>
      <c r="R1934" t="s">
        <v>4680</v>
      </c>
      <c r="S1934" t="s">
        <v>4681</v>
      </c>
      <c r="T1934" t="s">
        <v>4680</v>
      </c>
    </row>
    <row r="1935" spans="1:20" x14ac:dyDescent="0.35">
      <c r="A1935" t="s">
        <v>3867</v>
      </c>
      <c r="B1935">
        <v>18.22</v>
      </c>
      <c r="C1935">
        <v>10.27</v>
      </c>
      <c r="D1935" t="s">
        <v>4682</v>
      </c>
      <c r="E1935" t="s">
        <v>4680</v>
      </c>
      <c r="F1935" t="s">
        <v>4680</v>
      </c>
      <c r="G1935">
        <v>1</v>
      </c>
      <c r="H1935" t="s">
        <v>4680</v>
      </c>
      <c r="K1935" t="s">
        <v>3867</v>
      </c>
      <c r="L1935">
        <v>18.22</v>
      </c>
      <c r="M1935" t="str">
        <f t="shared" si="60"/>
        <v>Underweight</v>
      </c>
      <c r="N1935">
        <v>10.27</v>
      </c>
      <c r="O1935" t="str">
        <f t="shared" si="61"/>
        <v>DIABETES</v>
      </c>
      <c r="P1935" t="s">
        <v>4682</v>
      </c>
      <c r="Q1935" t="s">
        <v>4680</v>
      </c>
      <c r="R1935" t="s">
        <v>4680</v>
      </c>
      <c r="S1935">
        <v>1</v>
      </c>
      <c r="T1935" t="s">
        <v>4680</v>
      </c>
    </row>
    <row r="1936" spans="1:20" x14ac:dyDescent="0.35">
      <c r="A1936" t="s">
        <v>3869</v>
      </c>
      <c r="B1936">
        <v>26.03</v>
      </c>
      <c r="C1936">
        <v>5.97</v>
      </c>
      <c r="D1936" t="s">
        <v>4680</v>
      </c>
      <c r="E1936" t="s">
        <v>4680</v>
      </c>
      <c r="F1936" t="s">
        <v>4683</v>
      </c>
      <c r="G1936">
        <v>1</v>
      </c>
      <c r="H1936" t="s">
        <v>4680</v>
      </c>
      <c r="K1936" t="s">
        <v>3869</v>
      </c>
      <c r="L1936">
        <v>26.03</v>
      </c>
      <c r="M1936" t="str">
        <f t="shared" si="60"/>
        <v>OBESITY</v>
      </c>
      <c r="N1936">
        <v>5.97</v>
      </c>
      <c r="O1936" t="str">
        <f t="shared" si="61"/>
        <v>PREDIABETES</v>
      </c>
      <c r="P1936" t="s">
        <v>4680</v>
      </c>
      <c r="Q1936" t="s">
        <v>4680</v>
      </c>
      <c r="R1936" t="s">
        <v>4683</v>
      </c>
      <c r="S1936">
        <v>1</v>
      </c>
      <c r="T1936" t="s">
        <v>4680</v>
      </c>
    </row>
    <row r="1937" spans="1:20" x14ac:dyDescent="0.35">
      <c r="A1937" t="s">
        <v>3871</v>
      </c>
      <c r="B1937">
        <v>17.29</v>
      </c>
      <c r="C1937">
        <v>4.9800000000000004</v>
      </c>
      <c r="D1937" t="s">
        <v>4680</v>
      </c>
      <c r="E1937" t="s">
        <v>4680</v>
      </c>
      <c r="F1937" t="s">
        <v>4680</v>
      </c>
      <c r="G1937" t="s">
        <v>4681</v>
      </c>
      <c r="H1937" t="s">
        <v>4680</v>
      </c>
      <c r="K1937" t="s">
        <v>3871</v>
      </c>
      <c r="L1937">
        <v>17.29</v>
      </c>
      <c r="M1937" t="str">
        <f t="shared" si="60"/>
        <v>Underweight</v>
      </c>
      <c r="N1937">
        <v>4.9800000000000004</v>
      </c>
      <c r="O1937" t="str">
        <f t="shared" si="61"/>
        <v>NORMAL</v>
      </c>
      <c r="P1937" t="s">
        <v>4680</v>
      </c>
      <c r="Q1937" t="s">
        <v>4680</v>
      </c>
      <c r="R1937" t="s">
        <v>4680</v>
      </c>
      <c r="S1937" t="s">
        <v>4681</v>
      </c>
      <c r="T1937" t="s">
        <v>4680</v>
      </c>
    </row>
    <row r="1938" spans="1:20" x14ac:dyDescent="0.35">
      <c r="A1938" t="s">
        <v>3873</v>
      </c>
      <c r="B1938">
        <v>18.170000000000002</v>
      </c>
      <c r="C1938">
        <v>6.91</v>
      </c>
      <c r="D1938" t="s">
        <v>4682</v>
      </c>
      <c r="E1938" t="s">
        <v>4680</v>
      </c>
      <c r="F1938" t="s">
        <v>4680</v>
      </c>
      <c r="G1938">
        <v>1</v>
      </c>
      <c r="H1938" t="s">
        <v>4680</v>
      </c>
      <c r="K1938" t="s">
        <v>3873</v>
      </c>
      <c r="L1938">
        <v>18.170000000000002</v>
      </c>
      <c r="M1938" t="str">
        <f t="shared" si="60"/>
        <v>Underweight</v>
      </c>
      <c r="N1938">
        <v>6.91</v>
      </c>
      <c r="O1938" t="str">
        <f t="shared" si="61"/>
        <v>DIABETES</v>
      </c>
      <c r="P1938" t="s">
        <v>4682</v>
      </c>
      <c r="Q1938" t="s">
        <v>4680</v>
      </c>
      <c r="R1938" t="s">
        <v>4680</v>
      </c>
      <c r="S1938">
        <v>1</v>
      </c>
      <c r="T1938" t="s">
        <v>4680</v>
      </c>
    </row>
    <row r="1939" spans="1:20" x14ac:dyDescent="0.35">
      <c r="A1939" t="s">
        <v>3875</v>
      </c>
      <c r="B1939">
        <v>32.54</v>
      </c>
      <c r="C1939">
        <v>6.38</v>
      </c>
      <c r="D1939" t="s">
        <v>4680</v>
      </c>
      <c r="E1939" t="s">
        <v>4682</v>
      </c>
      <c r="F1939" t="s">
        <v>4680</v>
      </c>
      <c r="G1939">
        <v>1</v>
      </c>
      <c r="H1939" t="s">
        <v>4680</v>
      </c>
      <c r="K1939" t="s">
        <v>3875</v>
      </c>
      <c r="L1939">
        <v>32.54</v>
      </c>
      <c r="M1939" t="str">
        <f t="shared" si="60"/>
        <v>OVERWEIGHT</v>
      </c>
      <c r="N1939">
        <v>6.38</v>
      </c>
      <c r="O1939" t="str">
        <f t="shared" si="61"/>
        <v>PREDIABETES</v>
      </c>
      <c r="P1939" t="s">
        <v>4680</v>
      </c>
      <c r="Q1939" t="s">
        <v>4682</v>
      </c>
      <c r="R1939" t="s">
        <v>4680</v>
      </c>
      <c r="S1939">
        <v>1</v>
      </c>
      <c r="T1939" t="s">
        <v>4680</v>
      </c>
    </row>
    <row r="1940" spans="1:20" x14ac:dyDescent="0.35">
      <c r="A1940" t="s">
        <v>3877</v>
      </c>
      <c r="B1940">
        <v>30.25</v>
      </c>
      <c r="C1940">
        <v>4.7699999999999996</v>
      </c>
      <c r="D1940" t="s">
        <v>4680</v>
      </c>
      <c r="E1940" t="s">
        <v>4680</v>
      </c>
      <c r="F1940" t="s">
        <v>4680</v>
      </c>
      <c r="G1940" t="s">
        <v>4681</v>
      </c>
      <c r="H1940" t="s">
        <v>4680</v>
      </c>
      <c r="K1940" t="s">
        <v>3877</v>
      </c>
      <c r="L1940">
        <v>30.25</v>
      </c>
      <c r="M1940" t="str">
        <f t="shared" si="60"/>
        <v>OVERWEIGHT</v>
      </c>
      <c r="N1940">
        <v>4.7699999999999996</v>
      </c>
      <c r="O1940" t="str">
        <f t="shared" si="61"/>
        <v>NORMAL</v>
      </c>
      <c r="P1940" t="s">
        <v>4680</v>
      </c>
      <c r="Q1940" t="s">
        <v>4680</v>
      </c>
      <c r="R1940" t="s">
        <v>4680</v>
      </c>
      <c r="S1940" t="s">
        <v>4681</v>
      </c>
      <c r="T1940" t="s">
        <v>4680</v>
      </c>
    </row>
    <row r="1941" spans="1:20" x14ac:dyDescent="0.35">
      <c r="A1941" t="s">
        <v>3879</v>
      </c>
      <c r="B1941">
        <v>19.59</v>
      </c>
      <c r="C1941">
        <v>6.04</v>
      </c>
      <c r="D1941" t="s">
        <v>4682</v>
      </c>
      <c r="E1941" t="s">
        <v>4680</v>
      </c>
      <c r="F1941" t="s">
        <v>4680</v>
      </c>
      <c r="G1941">
        <v>1</v>
      </c>
      <c r="H1941" t="s">
        <v>4680</v>
      </c>
      <c r="K1941" t="s">
        <v>3879</v>
      </c>
      <c r="L1941">
        <v>19.59</v>
      </c>
      <c r="M1941" t="str">
        <f t="shared" si="60"/>
        <v>Normal</v>
      </c>
      <c r="N1941">
        <v>6.04</v>
      </c>
      <c r="O1941" t="str">
        <f t="shared" si="61"/>
        <v>PREDIABETES</v>
      </c>
      <c r="P1941" t="s">
        <v>4682</v>
      </c>
      <c r="Q1941" t="s">
        <v>4680</v>
      </c>
      <c r="R1941" t="s">
        <v>4680</v>
      </c>
      <c r="S1941">
        <v>1</v>
      </c>
      <c r="T1941" t="s">
        <v>4680</v>
      </c>
    </row>
    <row r="1942" spans="1:20" x14ac:dyDescent="0.35">
      <c r="A1942" t="s">
        <v>3881</v>
      </c>
      <c r="B1942">
        <v>45.9</v>
      </c>
      <c r="C1942">
        <v>4.3</v>
      </c>
      <c r="D1942" t="s">
        <v>4682</v>
      </c>
      <c r="E1942" t="s">
        <v>4680</v>
      </c>
      <c r="F1942" t="s">
        <v>4680</v>
      </c>
      <c r="G1942">
        <v>1</v>
      </c>
      <c r="H1942" t="s">
        <v>4680</v>
      </c>
      <c r="K1942" t="s">
        <v>3881</v>
      </c>
      <c r="L1942">
        <v>45.9</v>
      </c>
      <c r="M1942" t="str">
        <f t="shared" si="60"/>
        <v>OVERWEIGHT</v>
      </c>
      <c r="N1942">
        <v>4.3</v>
      </c>
      <c r="O1942" t="str">
        <f t="shared" si="61"/>
        <v>NORMAL</v>
      </c>
      <c r="P1942" t="s">
        <v>4682</v>
      </c>
      <c r="Q1942" t="s">
        <v>4680</v>
      </c>
      <c r="R1942" t="s">
        <v>4680</v>
      </c>
      <c r="S1942">
        <v>1</v>
      </c>
      <c r="T1942" t="s">
        <v>4680</v>
      </c>
    </row>
    <row r="1943" spans="1:20" x14ac:dyDescent="0.35">
      <c r="A1943" t="s">
        <v>3883</v>
      </c>
      <c r="B1943">
        <v>17.059999999999999</v>
      </c>
      <c r="C1943">
        <v>8.75</v>
      </c>
      <c r="D1943" t="s">
        <v>4682</v>
      </c>
      <c r="E1943" t="s">
        <v>4680</v>
      </c>
      <c r="F1943" t="s">
        <v>4680</v>
      </c>
      <c r="G1943" t="s">
        <v>4681</v>
      </c>
      <c r="H1943" t="s">
        <v>4680</v>
      </c>
      <c r="K1943" t="s">
        <v>3883</v>
      </c>
      <c r="L1943">
        <v>17.059999999999999</v>
      </c>
      <c r="M1943" t="str">
        <f t="shared" si="60"/>
        <v>Underweight</v>
      </c>
      <c r="N1943">
        <v>8.75</v>
      </c>
      <c r="O1943" t="str">
        <f t="shared" si="61"/>
        <v>DIABETES</v>
      </c>
      <c r="P1943" t="s">
        <v>4682</v>
      </c>
      <c r="Q1943" t="s">
        <v>4680</v>
      </c>
      <c r="R1943" t="s">
        <v>4680</v>
      </c>
      <c r="S1943" t="s">
        <v>4681</v>
      </c>
      <c r="T1943" t="s">
        <v>4680</v>
      </c>
    </row>
    <row r="1944" spans="1:20" x14ac:dyDescent="0.35">
      <c r="A1944" t="s">
        <v>3885</v>
      </c>
      <c r="B1944">
        <v>32.07</v>
      </c>
      <c r="C1944">
        <v>5.25</v>
      </c>
      <c r="D1944" t="s">
        <v>4680</v>
      </c>
      <c r="E1944" t="s">
        <v>4680</v>
      </c>
      <c r="F1944" t="s">
        <v>4683</v>
      </c>
      <c r="G1944">
        <v>1</v>
      </c>
      <c r="H1944" t="s">
        <v>4680</v>
      </c>
      <c r="K1944" t="s">
        <v>3885</v>
      </c>
      <c r="L1944">
        <v>32.07</v>
      </c>
      <c r="M1944" t="str">
        <f t="shared" si="60"/>
        <v>OVERWEIGHT</v>
      </c>
      <c r="N1944">
        <v>5.25</v>
      </c>
      <c r="O1944" t="str">
        <f t="shared" si="61"/>
        <v>NORMAL</v>
      </c>
      <c r="P1944" t="s">
        <v>4680</v>
      </c>
      <c r="Q1944" t="s">
        <v>4680</v>
      </c>
      <c r="R1944" t="s">
        <v>4683</v>
      </c>
      <c r="S1944">
        <v>1</v>
      </c>
      <c r="T1944" t="s">
        <v>4680</v>
      </c>
    </row>
    <row r="1945" spans="1:20" x14ac:dyDescent="0.35">
      <c r="A1945" t="s">
        <v>3887</v>
      </c>
      <c r="B1945">
        <v>16.5</v>
      </c>
      <c r="C1945">
        <v>5.03</v>
      </c>
      <c r="D1945" t="s">
        <v>4680</v>
      </c>
      <c r="E1945" t="s">
        <v>4680</v>
      </c>
      <c r="F1945" t="s">
        <v>4680</v>
      </c>
      <c r="G1945">
        <v>1</v>
      </c>
      <c r="H1945" t="s">
        <v>4680</v>
      </c>
      <c r="K1945" t="s">
        <v>3887</v>
      </c>
      <c r="L1945">
        <v>16.5</v>
      </c>
      <c r="M1945" t="str">
        <f t="shared" si="60"/>
        <v>Underweight</v>
      </c>
      <c r="N1945">
        <v>5.03</v>
      </c>
      <c r="O1945" t="str">
        <f t="shared" si="61"/>
        <v>NORMAL</v>
      </c>
      <c r="P1945" t="s">
        <v>4680</v>
      </c>
      <c r="Q1945" t="s">
        <v>4680</v>
      </c>
      <c r="R1945" t="s">
        <v>4680</v>
      </c>
      <c r="S1945">
        <v>1</v>
      </c>
      <c r="T1945" t="s">
        <v>4680</v>
      </c>
    </row>
    <row r="1946" spans="1:20" x14ac:dyDescent="0.35">
      <c r="A1946" t="s">
        <v>3889</v>
      </c>
      <c r="B1946">
        <v>31.4</v>
      </c>
      <c r="C1946">
        <v>5.88</v>
      </c>
      <c r="D1946" t="s">
        <v>4680</v>
      </c>
      <c r="E1946" t="s">
        <v>4680</v>
      </c>
      <c r="F1946" t="s">
        <v>4680</v>
      </c>
      <c r="G1946">
        <v>1</v>
      </c>
      <c r="H1946" t="s">
        <v>4680</v>
      </c>
      <c r="K1946" t="s">
        <v>3889</v>
      </c>
      <c r="L1946">
        <v>31.4</v>
      </c>
      <c r="M1946" t="str">
        <f t="shared" si="60"/>
        <v>OVERWEIGHT</v>
      </c>
      <c r="N1946">
        <v>5.88</v>
      </c>
      <c r="O1946" t="str">
        <f t="shared" si="61"/>
        <v>PREDIABETES</v>
      </c>
      <c r="P1946" t="s">
        <v>4680</v>
      </c>
      <c r="Q1946" t="s">
        <v>4680</v>
      </c>
      <c r="R1946" t="s">
        <v>4680</v>
      </c>
      <c r="S1946">
        <v>1</v>
      </c>
      <c r="T1946" t="s">
        <v>4680</v>
      </c>
    </row>
    <row r="1947" spans="1:20" x14ac:dyDescent="0.35">
      <c r="A1947" t="s">
        <v>3891</v>
      </c>
      <c r="B1947">
        <v>20.36</v>
      </c>
      <c r="C1947">
        <v>4.49</v>
      </c>
      <c r="D1947" t="s">
        <v>4680</v>
      </c>
      <c r="E1947" t="s">
        <v>4680</v>
      </c>
      <c r="F1947" t="s">
        <v>4680</v>
      </c>
      <c r="G1947" t="s">
        <v>4681</v>
      </c>
      <c r="H1947" t="s">
        <v>4680</v>
      </c>
      <c r="K1947" t="s">
        <v>3891</v>
      </c>
      <c r="L1947">
        <v>20.36</v>
      </c>
      <c r="M1947" t="str">
        <f t="shared" si="60"/>
        <v>Normal</v>
      </c>
      <c r="N1947">
        <v>4.49</v>
      </c>
      <c r="O1947" t="str">
        <f t="shared" si="61"/>
        <v>NORMAL</v>
      </c>
      <c r="P1947" t="s">
        <v>4680</v>
      </c>
      <c r="Q1947" t="s">
        <v>4680</v>
      </c>
      <c r="R1947" t="s">
        <v>4680</v>
      </c>
      <c r="S1947" t="s">
        <v>4681</v>
      </c>
      <c r="T1947" t="s">
        <v>4680</v>
      </c>
    </row>
    <row r="1948" spans="1:20" x14ac:dyDescent="0.35">
      <c r="A1948" t="s">
        <v>3893</v>
      </c>
      <c r="B1948">
        <v>25.46</v>
      </c>
      <c r="C1948">
        <v>4.1399999999999997</v>
      </c>
      <c r="D1948" t="s">
        <v>4680</v>
      </c>
      <c r="E1948" t="s">
        <v>4680</v>
      </c>
      <c r="F1948" t="s">
        <v>4680</v>
      </c>
      <c r="G1948">
        <v>1</v>
      </c>
      <c r="H1948" t="s">
        <v>4680</v>
      </c>
      <c r="K1948" t="s">
        <v>3893</v>
      </c>
      <c r="L1948">
        <v>25.46</v>
      </c>
      <c r="M1948" t="str">
        <f t="shared" si="60"/>
        <v>OBESITY</v>
      </c>
      <c r="N1948">
        <v>4.1399999999999997</v>
      </c>
      <c r="O1948" t="str">
        <f t="shared" si="61"/>
        <v>NORMAL</v>
      </c>
      <c r="P1948" t="s">
        <v>4680</v>
      </c>
      <c r="Q1948" t="s">
        <v>4680</v>
      </c>
      <c r="R1948" t="s">
        <v>4680</v>
      </c>
      <c r="S1948">
        <v>1</v>
      </c>
      <c r="T1948" t="s">
        <v>4680</v>
      </c>
    </row>
    <row r="1949" spans="1:20" x14ac:dyDescent="0.35">
      <c r="A1949" t="s">
        <v>3895</v>
      </c>
      <c r="B1949">
        <v>17.09</v>
      </c>
      <c r="C1949">
        <v>5.8</v>
      </c>
      <c r="D1949" t="s">
        <v>4682</v>
      </c>
      <c r="E1949" t="s">
        <v>4680</v>
      </c>
      <c r="F1949" t="s">
        <v>4680</v>
      </c>
      <c r="G1949" t="s">
        <v>4681</v>
      </c>
      <c r="H1949" t="s">
        <v>4680</v>
      </c>
      <c r="K1949" t="s">
        <v>3895</v>
      </c>
      <c r="L1949">
        <v>17.09</v>
      </c>
      <c r="M1949" t="str">
        <f t="shared" si="60"/>
        <v>Underweight</v>
      </c>
      <c r="N1949">
        <v>5.8</v>
      </c>
      <c r="O1949" t="str">
        <f t="shared" si="61"/>
        <v>PREDIABETES</v>
      </c>
      <c r="P1949" t="s">
        <v>4682</v>
      </c>
      <c r="Q1949" t="s">
        <v>4680</v>
      </c>
      <c r="R1949" t="s">
        <v>4680</v>
      </c>
      <c r="S1949" t="s">
        <v>4681</v>
      </c>
      <c r="T1949" t="s">
        <v>4680</v>
      </c>
    </row>
    <row r="1950" spans="1:20" x14ac:dyDescent="0.35">
      <c r="A1950" t="s">
        <v>3897</v>
      </c>
      <c r="B1950">
        <v>20.83</v>
      </c>
      <c r="C1950">
        <v>5.12</v>
      </c>
      <c r="D1950" t="s">
        <v>4680</v>
      </c>
      <c r="E1950" t="s">
        <v>4680</v>
      </c>
      <c r="F1950" t="s">
        <v>4680</v>
      </c>
      <c r="G1950" t="s">
        <v>4681</v>
      </c>
      <c r="H1950" t="s">
        <v>4680</v>
      </c>
      <c r="K1950" t="s">
        <v>3897</v>
      </c>
      <c r="L1950">
        <v>20.83</v>
      </c>
      <c r="M1950" t="str">
        <f t="shared" si="60"/>
        <v>Normal</v>
      </c>
      <c r="N1950">
        <v>5.12</v>
      </c>
      <c r="O1950" t="str">
        <f t="shared" si="61"/>
        <v>NORMAL</v>
      </c>
      <c r="P1950" t="s">
        <v>4680</v>
      </c>
      <c r="Q1950" t="s">
        <v>4680</v>
      </c>
      <c r="R1950" t="s">
        <v>4680</v>
      </c>
      <c r="S1950" t="s">
        <v>4681</v>
      </c>
      <c r="T1950" t="s">
        <v>4680</v>
      </c>
    </row>
    <row r="1951" spans="1:20" x14ac:dyDescent="0.35">
      <c r="A1951" t="s">
        <v>3899</v>
      </c>
      <c r="B1951">
        <v>18.920000000000002</v>
      </c>
      <c r="C1951">
        <v>5.98</v>
      </c>
      <c r="D1951" t="s">
        <v>4682</v>
      </c>
      <c r="E1951" t="s">
        <v>4680</v>
      </c>
      <c r="F1951" t="s">
        <v>4680</v>
      </c>
      <c r="G1951">
        <v>1</v>
      </c>
      <c r="H1951" t="s">
        <v>4680</v>
      </c>
      <c r="K1951" t="s">
        <v>3899</v>
      </c>
      <c r="L1951">
        <v>18.920000000000002</v>
      </c>
      <c r="M1951" t="str">
        <f t="shared" si="60"/>
        <v>Normal</v>
      </c>
      <c r="N1951">
        <v>5.98</v>
      </c>
      <c r="O1951" t="str">
        <f t="shared" si="61"/>
        <v>PREDIABETES</v>
      </c>
      <c r="P1951" t="s">
        <v>4682</v>
      </c>
      <c r="Q1951" t="s">
        <v>4680</v>
      </c>
      <c r="R1951" t="s">
        <v>4680</v>
      </c>
      <c r="S1951">
        <v>1</v>
      </c>
      <c r="T1951" t="s">
        <v>4680</v>
      </c>
    </row>
    <row r="1952" spans="1:20" x14ac:dyDescent="0.35">
      <c r="A1952" t="s">
        <v>3901</v>
      </c>
      <c r="B1952">
        <v>37.1</v>
      </c>
      <c r="C1952">
        <v>5.46</v>
      </c>
      <c r="D1952" t="s">
        <v>4680</v>
      </c>
      <c r="E1952" t="s">
        <v>4680</v>
      </c>
      <c r="F1952" t="s">
        <v>4680</v>
      </c>
      <c r="G1952" t="s">
        <v>4681</v>
      </c>
      <c r="H1952" t="s">
        <v>4680</v>
      </c>
      <c r="K1952" t="s">
        <v>3901</v>
      </c>
      <c r="L1952">
        <v>37.1</v>
      </c>
      <c r="M1952" t="str">
        <f t="shared" si="60"/>
        <v>OVERWEIGHT</v>
      </c>
      <c r="N1952">
        <v>5.46</v>
      </c>
      <c r="O1952" t="str">
        <f t="shared" si="61"/>
        <v>NORMAL</v>
      </c>
      <c r="P1952" t="s">
        <v>4680</v>
      </c>
      <c r="Q1952" t="s">
        <v>4680</v>
      </c>
      <c r="R1952" t="s">
        <v>4680</v>
      </c>
      <c r="S1952" t="s">
        <v>4681</v>
      </c>
      <c r="T1952" t="s">
        <v>4680</v>
      </c>
    </row>
    <row r="1953" spans="1:20" x14ac:dyDescent="0.35">
      <c r="A1953" t="s">
        <v>3903</v>
      </c>
      <c r="B1953">
        <v>22.515000000000001</v>
      </c>
      <c r="C1953">
        <v>4.91</v>
      </c>
      <c r="D1953" t="s">
        <v>4682</v>
      </c>
      <c r="E1953" t="s">
        <v>4680</v>
      </c>
      <c r="F1953" t="s">
        <v>4683</v>
      </c>
      <c r="G1953">
        <v>1</v>
      </c>
      <c r="H1953" t="s">
        <v>4680</v>
      </c>
      <c r="K1953" t="s">
        <v>3903</v>
      </c>
      <c r="L1953">
        <v>22.515000000000001</v>
      </c>
      <c r="M1953" t="str">
        <f t="shared" si="60"/>
        <v>Normal</v>
      </c>
      <c r="N1953">
        <v>4.91</v>
      </c>
      <c r="O1953" t="str">
        <f t="shared" si="61"/>
        <v>NORMAL</v>
      </c>
      <c r="P1953" t="s">
        <v>4682</v>
      </c>
      <c r="Q1953" t="s">
        <v>4680</v>
      </c>
      <c r="R1953" t="s">
        <v>4683</v>
      </c>
      <c r="S1953">
        <v>1</v>
      </c>
      <c r="T1953" t="s">
        <v>4680</v>
      </c>
    </row>
    <row r="1954" spans="1:20" x14ac:dyDescent="0.35">
      <c r="A1954" t="s">
        <v>3905</v>
      </c>
      <c r="B1954">
        <v>32.700000000000003</v>
      </c>
      <c r="C1954">
        <v>4.66</v>
      </c>
      <c r="D1954" t="s">
        <v>4680</v>
      </c>
      <c r="E1954" t="s">
        <v>4680</v>
      </c>
      <c r="F1954" t="s">
        <v>4680</v>
      </c>
      <c r="G1954" t="s">
        <v>4681</v>
      </c>
      <c r="H1954" t="s">
        <v>4680</v>
      </c>
      <c r="K1954" t="s">
        <v>3905</v>
      </c>
      <c r="L1954">
        <v>32.700000000000003</v>
      </c>
      <c r="M1954" t="str">
        <f t="shared" si="60"/>
        <v>OVERWEIGHT</v>
      </c>
      <c r="N1954">
        <v>4.66</v>
      </c>
      <c r="O1954" t="str">
        <f t="shared" si="61"/>
        <v>NORMAL</v>
      </c>
      <c r="P1954" t="s">
        <v>4680</v>
      </c>
      <c r="Q1954" t="s">
        <v>4680</v>
      </c>
      <c r="R1954" t="s">
        <v>4680</v>
      </c>
      <c r="S1954" t="s">
        <v>4681</v>
      </c>
      <c r="T1954" t="s">
        <v>4680</v>
      </c>
    </row>
    <row r="1955" spans="1:20" x14ac:dyDescent="0.35">
      <c r="A1955" t="s">
        <v>3907</v>
      </c>
      <c r="B1955">
        <v>17.75</v>
      </c>
      <c r="C1955">
        <v>6.8</v>
      </c>
      <c r="D1955" t="s">
        <v>4682</v>
      </c>
      <c r="E1955" t="s">
        <v>4680</v>
      </c>
      <c r="F1955" t="s">
        <v>4680</v>
      </c>
      <c r="G1955">
        <v>1</v>
      </c>
      <c r="H1955" t="s">
        <v>4680</v>
      </c>
      <c r="K1955" t="s">
        <v>3907</v>
      </c>
      <c r="L1955">
        <v>17.75</v>
      </c>
      <c r="M1955" t="str">
        <f t="shared" si="60"/>
        <v>Underweight</v>
      </c>
      <c r="N1955">
        <v>6.8</v>
      </c>
      <c r="O1955" t="str">
        <f t="shared" si="61"/>
        <v>DIABETES</v>
      </c>
      <c r="P1955" t="s">
        <v>4682</v>
      </c>
      <c r="Q1955" t="s">
        <v>4680</v>
      </c>
      <c r="R1955" t="s">
        <v>4680</v>
      </c>
      <c r="S1955">
        <v>1</v>
      </c>
      <c r="T1955" t="s">
        <v>4680</v>
      </c>
    </row>
    <row r="1956" spans="1:20" x14ac:dyDescent="0.35">
      <c r="A1956" t="s">
        <v>3909</v>
      </c>
      <c r="B1956">
        <v>33.630000000000003</v>
      </c>
      <c r="C1956">
        <v>4.47</v>
      </c>
      <c r="D1956" t="s">
        <v>4682</v>
      </c>
      <c r="E1956" t="s">
        <v>4680</v>
      </c>
      <c r="F1956" t="s">
        <v>4680</v>
      </c>
      <c r="G1956" t="s">
        <v>4681</v>
      </c>
      <c r="H1956" t="s">
        <v>4680</v>
      </c>
      <c r="K1956" t="s">
        <v>3909</v>
      </c>
      <c r="L1956">
        <v>33.630000000000003</v>
      </c>
      <c r="M1956" t="str">
        <f t="shared" si="60"/>
        <v>OVERWEIGHT</v>
      </c>
      <c r="N1956">
        <v>4.47</v>
      </c>
      <c r="O1956" t="str">
        <f t="shared" si="61"/>
        <v>NORMAL</v>
      </c>
      <c r="P1956" t="s">
        <v>4682</v>
      </c>
      <c r="Q1956" t="s">
        <v>4680</v>
      </c>
      <c r="R1956" t="s">
        <v>4680</v>
      </c>
      <c r="S1956" t="s">
        <v>4681</v>
      </c>
      <c r="T1956" t="s">
        <v>4680</v>
      </c>
    </row>
    <row r="1957" spans="1:20" x14ac:dyDescent="0.35">
      <c r="A1957" t="s">
        <v>3911</v>
      </c>
      <c r="B1957">
        <v>34.799999999999997</v>
      </c>
      <c r="C1957">
        <v>4.08</v>
      </c>
      <c r="D1957" t="s">
        <v>4682</v>
      </c>
      <c r="E1957" t="s">
        <v>4680</v>
      </c>
      <c r="F1957" t="s">
        <v>4680</v>
      </c>
      <c r="G1957">
        <v>1</v>
      </c>
      <c r="H1957" t="s">
        <v>4680</v>
      </c>
      <c r="K1957" t="s">
        <v>3911</v>
      </c>
      <c r="L1957">
        <v>34.799999999999997</v>
      </c>
      <c r="M1957" t="str">
        <f t="shared" si="60"/>
        <v>OVERWEIGHT</v>
      </c>
      <c r="N1957">
        <v>4.08</v>
      </c>
      <c r="O1957" t="str">
        <f t="shared" si="61"/>
        <v>NORMAL</v>
      </c>
      <c r="P1957" t="s">
        <v>4682</v>
      </c>
      <c r="Q1957" t="s">
        <v>4680</v>
      </c>
      <c r="R1957" t="s">
        <v>4680</v>
      </c>
      <c r="S1957">
        <v>1</v>
      </c>
      <c r="T1957" t="s">
        <v>4680</v>
      </c>
    </row>
    <row r="1958" spans="1:20" x14ac:dyDescent="0.35">
      <c r="A1958" t="s">
        <v>3913</v>
      </c>
      <c r="B1958">
        <v>16.809999999999999</v>
      </c>
      <c r="C1958">
        <v>5.51</v>
      </c>
      <c r="D1958" t="s">
        <v>4682</v>
      </c>
      <c r="E1958" t="s">
        <v>4680</v>
      </c>
      <c r="F1958" t="s">
        <v>4680</v>
      </c>
      <c r="G1958">
        <v>1</v>
      </c>
      <c r="H1958" t="s">
        <v>4680</v>
      </c>
      <c r="K1958" t="s">
        <v>3913</v>
      </c>
      <c r="L1958">
        <v>16.809999999999999</v>
      </c>
      <c r="M1958" t="str">
        <f t="shared" si="60"/>
        <v>Underweight</v>
      </c>
      <c r="N1958">
        <v>5.51</v>
      </c>
      <c r="O1958" t="str">
        <f t="shared" si="61"/>
        <v>NORMAL</v>
      </c>
      <c r="P1958" t="s">
        <v>4682</v>
      </c>
      <c r="Q1958" t="s">
        <v>4680</v>
      </c>
      <c r="R1958" t="s">
        <v>4680</v>
      </c>
      <c r="S1958">
        <v>1</v>
      </c>
      <c r="T1958" t="s">
        <v>4680</v>
      </c>
    </row>
    <row r="1959" spans="1:20" x14ac:dyDescent="0.35">
      <c r="A1959" t="s">
        <v>3915</v>
      </c>
      <c r="B1959">
        <v>16.690000000000001</v>
      </c>
      <c r="C1959">
        <v>8.4</v>
      </c>
      <c r="D1959" t="s">
        <v>4682</v>
      </c>
      <c r="E1959" t="s">
        <v>4680</v>
      </c>
      <c r="F1959" t="s">
        <v>4680</v>
      </c>
      <c r="G1959" t="s">
        <v>4681</v>
      </c>
      <c r="H1959" t="s">
        <v>4680</v>
      </c>
      <c r="K1959" t="s">
        <v>3915</v>
      </c>
      <c r="L1959">
        <v>16.690000000000001</v>
      </c>
      <c r="M1959" t="str">
        <f t="shared" si="60"/>
        <v>Underweight</v>
      </c>
      <c r="N1959">
        <v>8.4</v>
      </c>
      <c r="O1959" t="str">
        <f t="shared" si="61"/>
        <v>DIABETES</v>
      </c>
      <c r="P1959" t="s">
        <v>4682</v>
      </c>
      <c r="Q1959" t="s">
        <v>4680</v>
      </c>
      <c r="R1959" t="s">
        <v>4680</v>
      </c>
      <c r="S1959" t="s">
        <v>4681</v>
      </c>
      <c r="T1959" t="s">
        <v>4680</v>
      </c>
    </row>
    <row r="1960" spans="1:20" x14ac:dyDescent="0.35">
      <c r="A1960" t="s">
        <v>3917</v>
      </c>
      <c r="B1960">
        <v>23.21</v>
      </c>
      <c r="C1960">
        <v>5.14</v>
      </c>
      <c r="D1960" t="s">
        <v>4682</v>
      </c>
      <c r="E1960" t="s">
        <v>4680</v>
      </c>
      <c r="F1960" t="s">
        <v>4680</v>
      </c>
      <c r="G1960">
        <v>1</v>
      </c>
      <c r="H1960" t="s">
        <v>4680</v>
      </c>
      <c r="K1960" t="s">
        <v>3917</v>
      </c>
      <c r="L1960">
        <v>23.21</v>
      </c>
      <c r="M1960" t="str">
        <f t="shared" si="60"/>
        <v>Normal</v>
      </c>
      <c r="N1960">
        <v>5.14</v>
      </c>
      <c r="O1960" t="str">
        <f t="shared" si="61"/>
        <v>NORMAL</v>
      </c>
      <c r="P1960" t="s">
        <v>4682</v>
      </c>
      <c r="Q1960" t="s">
        <v>4680</v>
      </c>
      <c r="R1960" t="s">
        <v>4680</v>
      </c>
      <c r="S1960">
        <v>1</v>
      </c>
      <c r="T1960" t="s">
        <v>4680</v>
      </c>
    </row>
    <row r="1961" spans="1:20" x14ac:dyDescent="0.35">
      <c r="A1961" t="s">
        <v>3919</v>
      </c>
      <c r="B1961">
        <v>25.175000000000001</v>
      </c>
      <c r="C1961">
        <v>5.21</v>
      </c>
      <c r="D1961" t="s">
        <v>4682</v>
      </c>
      <c r="E1961" t="s">
        <v>4680</v>
      </c>
      <c r="F1961" t="s">
        <v>4680</v>
      </c>
      <c r="G1961">
        <v>1</v>
      </c>
      <c r="H1961" t="s">
        <v>4680</v>
      </c>
      <c r="K1961" t="s">
        <v>3919</v>
      </c>
      <c r="L1961">
        <v>25.175000000000001</v>
      </c>
      <c r="M1961" t="str">
        <f t="shared" si="60"/>
        <v>OBESITY</v>
      </c>
      <c r="N1961">
        <v>5.21</v>
      </c>
      <c r="O1961" t="str">
        <f t="shared" si="61"/>
        <v>NORMAL</v>
      </c>
      <c r="P1961" t="s">
        <v>4682</v>
      </c>
      <c r="Q1961" t="s">
        <v>4680</v>
      </c>
      <c r="R1961" t="s">
        <v>4680</v>
      </c>
      <c r="S1961">
        <v>1</v>
      </c>
      <c r="T1961" t="s">
        <v>4680</v>
      </c>
    </row>
    <row r="1962" spans="1:20" x14ac:dyDescent="0.35">
      <c r="A1962" t="s">
        <v>3921</v>
      </c>
      <c r="B1962">
        <v>34.770000000000003</v>
      </c>
      <c r="C1962">
        <v>6.23</v>
      </c>
      <c r="D1962" t="s">
        <v>4680</v>
      </c>
      <c r="E1962" t="s">
        <v>4680</v>
      </c>
      <c r="F1962" t="s">
        <v>4680</v>
      </c>
      <c r="G1962" t="s">
        <v>4681</v>
      </c>
      <c r="H1962" t="s">
        <v>4680</v>
      </c>
      <c r="K1962" t="s">
        <v>3921</v>
      </c>
      <c r="L1962">
        <v>34.770000000000003</v>
      </c>
      <c r="M1962" t="str">
        <f t="shared" si="60"/>
        <v>OVERWEIGHT</v>
      </c>
      <c r="N1962">
        <v>6.23</v>
      </c>
      <c r="O1962" t="str">
        <f t="shared" si="61"/>
        <v>PREDIABETES</v>
      </c>
      <c r="P1962" t="s">
        <v>4680</v>
      </c>
      <c r="Q1962" t="s">
        <v>4680</v>
      </c>
      <c r="R1962" t="s">
        <v>4680</v>
      </c>
      <c r="S1962" t="s">
        <v>4681</v>
      </c>
      <c r="T1962" t="s">
        <v>4680</v>
      </c>
    </row>
    <row r="1963" spans="1:20" x14ac:dyDescent="0.35">
      <c r="A1963" t="s">
        <v>3923</v>
      </c>
      <c r="B1963">
        <v>27.7</v>
      </c>
      <c r="C1963">
        <v>5.6</v>
      </c>
      <c r="D1963" t="s">
        <v>4680</v>
      </c>
      <c r="E1963" t="s">
        <v>4680</v>
      </c>
      <c r="F1963" t="s">
        <v>4680</v>
      </c>
      <c r="G1963">
        <v>1</v>
      </c>
      <c r="H1963" t="s">
        <v>4680</v>
      </c>
      <c r="K1963" t="s">
        <v>3923</v>
      </c>
      <c r="L1963">
        <v>27.7</v>
      </c>
      <c r="M1963" t="str">
        <f t="shared" si="60"/>
        <v>OBESITY</v>
      </c>
      <c r="N1963">
        <v>5.6</v>
      </c>
      <c r="O1963" t="str">
        <f t="shared" si="61"/>
        <v>NORMAL</v>
      </c>
      <c r="P1963" t="s">
        <v>4680</v>
      </c>
      <c r="Q1963" t="s">
        <v>4680</v>
      </c>
      <c r="R1963" t="s">
        <v>4680</v>
      </c>
      <c r="S1963">
        <v>1</v>
      </c>
      <c r="T1963" t="s">
        <v>4680</v>
      </c>
    </row>
    <row r="1964" spans="1:20" x14ac:dyDescent="0.35">
      <c r="A1964" t="s">
        <v>3925</v>
      </c>
      <c r="B1964">
        <v>19.12</v>
      </c>
      <c r="C1964">
        <v>4.72</v>
      </c>
      <c r="D1964" t="s">
        <v>4682</v>
      </c>
      <c r="E1964" t="s">
        <v>4680</v>
      </c>
      <c r="F1964" t="s">
        <v>4680</v>
      </c>
      <c r="G1964">
        <v>1</v>
      </c>
      <c r="H1964" t="s">
        <v>4680</v>
      </c>
      <c r="K1964" t="s">
        <v>3925</v>
      </c>
      <c r="L1964">
        <v>19.12</v>
      </c>
      <c r="M1964" t="str">
        <f t="shared" si="60"/>
        <v>Normal</v>
      </c>
      <c r="N1964">
        <v>4.72</v>
      </c>
      <c r="O1964" t="str">
        <f t="shared" si="61"/>
        <v>NORMAL</v>
      </c>
      <c r="P1964" t="s">
        <v>4682</v>
      </c>
      <c r="Q1964" t="s">
        <v>4680</v>
      </c>
      <c r="R1964" t="s">
        <v>4680</v>
      </c>
      <c r="S1964">
        <v>1</v>
      </c>
      <c r="T1964" t="s">
        <v>4680</v>
      </c>
    </row>
    <row r="1965" spans="1:20" x14ac:dyDescent="0.35">
      <c r="A1965" t="s">
        <v>3927</v>
      </c>
      <c r="B1965">
        <v>32.67</v>
      </c>
      <c r="C1965">
        <v>4.67</v>
      </c>
      <c r="D1965" t="s">
        <v>4680</v>
      </c>
      <c r="E1965" t="s">
        <v>4680</v>
      </c>
      <c r="F1965" t="s">
        <v>4683</v>
      </c>
      <c r="G1965">
        <v>1</v>
      </c>
      <c r="H1965" t="s">
        <v>4680</v>
      </c>
      <c r="K1965" t="s">
        <v>3927</v>
      </c>
      <c r="L1965">
        <v>32.67</v>
      </c>
      <c r="M1965" t="str">
        <f t="shared" si="60"/>
        <v>OVERWEIGHT</v>
      </c>
      <c r="N1965">
        <v>4.67</v>
      </c>
      <c r="O1965" t="str">
        <f t="shared" si="61"/>
        <v>NORMAL</v>
      </c>
      <c r="P1965" t="s">
        <v>4680</v>
      </c>
      <c r="Q1965" t="s">
        <v>4680</v>
      </c>
      <c r="R1965" t="s">
        <v>4683</v>
      </c>
      <c r="S1965">
        <v>1</v>
      </c>
      <c r="T1965" t="s">
        <v>4680</v>
      </c>
    </row>
    <row r="1966" spans="1:20" x14ac:dyDescent="0.35">
      <c r="A1966" t="s">
        <v>3929</v>
      </c>
      <c r="B1966">
        <v>28.5</v>
      </c>
      <c r="C1966">
        <v>6.11</v>
      </c>
      <c r="D1966" t="s">
        <v>4680</v>
      </c>
      <c r="E1966" t="s">
        <v>4680</v>
      </c>
      <c r="F1966" t="s">
        <v>4680</v>
      </c>
      <c r="G1966">
        <v>1</v>
      </c>
      <c r="H1966" t="s">
        <v>4680</v>
      </c>
      <c r="K1966" t="s">
        <v>3929</v>
      </c>
      <c r="L1966">
        <v>28.5</v>
      </c>
      <c r="M1966" t="str">
        <f t="shared" si="60"/>
        <v>OBESITY</v>
      </c>
      <c r="N1966">
        <v>6.11</v>
      </c>
      <c r="O1966" t="str">
        <f t="shared" si="61"/>
        <v>PREDIABETES</v>
      </c>
      <c r="P1966" t="s">
        <v>4680</v>
      </c>
      <c r="Q1966" t="s">
        <v>4680</v>
      </c>
      <c r="R1966" t="s">
        <v>4680</v>
      </c>
      <c r="S1966">
        <v>1</v>
      </c>
      <c r="T1966" t="s">
        <v>4680</v>
      </c>
    </row>
    <row r="1967" spans="1:20" x14ac:dyDescent="0.35">
      <c r="A1967" t="s">
        <v>3931</v>
      </c>
      <c r="B1967">
        <v>39.270000000000003</v>
      </c>
      <c r="C1967">
        <v>6.25</v>
      </c>
      <c r="D1967" t="s">
        <v>4680</v>
      </c>
      <c r="E1967" t="s">
        <v>4680</v>
      </c>
      <c r="F1967" t="s">
        <v>4680</v>
      </c>
      <c r="G1967" t="s">
        <v>4681</v>
      </c>
      <c r="H1967" t="s">
        <v>4680</v>
      </c>
      <c r="K1967" t="s">
        <v>3931</v>
      </c>
      <c r="L1967">
        <v>39.270000000000003</v>
      </c>
      <c r="M1967" t="str">
        <f t="shared" si="60"/>
        <v>OVERWEIGHT</v>
      </c>
      <c r="N1967">
        <v>6.25</v>
      </c>
      <c r="O1967" t="str">
        <f t="shared" si="61"/>
        <v>PREDIABETES</v>
      </c>
      <c r="P1967" t="s">
        <v>4680</v>
      </c>
      <c r="Q1967" t="s">
        <v>4680</v>
      </c>
      <c r="R1967" t="s">
        <v>4680</v>
      </c>
      <c r="S1967" t="s">
        <v>4681</v>
      </c>
      <c r="T1967" t="s">
        <v>4680</v>
      </c>
    </row>
    <row r="1968" spans="1:20" x14ac:dyDescent="0.35">
      <c r="A1968" t="s">
        <v>3933</v>
      </c>
      <c r="B1968">
        <v>32.49</v>
      </c>
      <c r="C1968">
        <v>4</v>
      </c>
      <c r="D1968" t="s">
        <v>4682</v>
      </c>
      <c r="E1968" t="s">
        <v>4680</v>
      </c>
      <c r="F1968" t="s">
        <v>4680</v>
      </c>
      <c r="G1968" t="s">
        <v>4681</v>
      </c>
      <c r="H1968" t="s">
        <v>4680</v>
      </c>
      <c r="K1968" t="s">
        <v>3933</v>
      </c>
      <c r="L1968">
        <v>32.49</v>
      </c>
      <c r="M1968" t="str">
        <f t="shared" si="60"/>
        <v>OVERWEIGHT</v>
      </c>
      <c r="N1968">
        <v>4</v>
      </c>
      <c r="O1968" t="str">
        <f t="shared" si="61"/>
        <v>NORMAL</v>
      </c>
      <c r="P1968" t="s">
        <v>4682</v>
      </c>
      <c r="Q1968" t="s">
        <v>4680</v>
      </c>
      <c r="R1968" t="s">
        <v>4680</v>
      </c>
      <c r="S1968" t="s">
        <v>4681</v>
      </c>
      <c r="T1968" t="s">
        <v>4680</v>
      </c>
    </row>
    <row r="1969" spans="1:20" x14ac:dyDescent="0.35">
      <c r="A1969" t="s">
        <v>3935</v>
      </c>
      <c r="B1969">
        <v>23.7</v>
      </c>
      <c r="C1969">
        <v>5.55</v>
      </c>
      <c r="D1969" t="s">
        <v>4682</v>
      </c>
      <c r="E1969" t="s">
        <v>4680</v>
      </c>
      <c r="F1969" t="s">
        <v>4680</v>
      </c>
      <c r="G1969" t="s">
        <v>4681</v>
      </c>
      <c r="H1969" t="s">
        <v>4680</v>
      </c>
      <c r="K1969" t="s">
        <v>3935</v>
      </c>
      <c r="L1969">
        <v>23.7</v>
      </c>
      <c r="M1969" t="str">
        <f t="shared" si="60"/>
        <v>Normal</v>
      </c>
      <c r="N1969">
        <v>5.55</v>
      </c>
      <c r="O1969" t="str">
        <f t="shared" si="61"/>
        <v>NORMAL</v>
      </c>
      <c r="P1969" t="s">
        <v>4682</v>
      </c>
      <c r="Q1969" t="s">
        <v>4680</v>
      </c>
      <c r="R1969" t="s">
        <v>4680</v>
      </c>
      <c r="S1969" t="s">
        <v>4681</v>
      </c>
      <c r="T1969" t="s">
        <v>4680</v>
      </c>
    </row>
    <row r="1970" spans="1:20" x14ac:dyDescent="0.35">
      <c r="A1970" t="s">
        <v>3937</v>
      </c>
      <c r="B1970">
        <v>30.4</v>
      </c>
      <c r="C1970">
        <v>5.95</v>
      </c>
      <c r="D1970" t="s">
        <v>4680</v>
      </c>
      <c r="E1970" t="s">
        <v>4682</v>
      </c>
      <c r="F1970" t="s">
        <v>4680</v>
      </c>
      <c r="G1970">
        <v>1</v>
      </c>
      <c r="H1970" t="s">
        <v>4680</v>
      </c>
      <c r="K1970" t="s">
        <v>3937</v>
      </c>
      <c r="L1970">
        <v>30.4</v>
      </c>
      <c r="M1970" t="str">
        <f t="shared" si="60"/>
        <v>OVERWEIGHT</v>
      </c>
      <c r="N1970">
        <v>5.95</v>
      </c>
      <c r="O1970" t="str">
        <f t="shared" si="61"/>
        <v>PREDIABETES</v>
      </c>
      <c r="P1970" t="s">
        <v>4680</v>
      </c>
      <c r="Q1970" t="s">
        <v>4682</v>
      </c>
      <c r="R1970" t="s">
        <v>4680</v>
      </c>
      <c r="S1970">
        <v>1</v>
      </c>
      <c r="T1970" t="s">
        <v>4680</v>
      </c>
    </row>
    <row r="1971" spans="1:20" x14ac:dyDescent="0.35">
      <c r="A1971" t="s">
        <v>3939</v>
      </c>
      <c r="B1971">
        <v>38.94</v>
      </c>
      <c r="C1971">
        <v>4.3600000000000003</v>
      </c>
      <c r="D1971" t="s">
        <v>4680</v>
      </c>
      <c r="E1971" t="s">
        <v>4680</v>
      </c>
      <c r="F1971" t="s">
        <v>4683</v>
      </c>
      <c r="G1971">
        <v>1</v>
      </c>
      <c r="H1971" t="s">
        <v>4680</v>
      </c>
      <c r="K1971" t="s">
        <v>3939</v>
      </c>
      <c r="L1971">
        <v>38.94</v>
      </c>
      <c r="M1971" t="str">
        <f t="shared" si="60"/>
        <v>OVERWEIGHT</v>
      </c>
      <c r="N1971">
        <v>4.3600000000000003</v>
      </c>
      <c r="O1971" t="str">
        <f t="shared" si="61"/>
        <v>NORMAL</v>
      </c>
      <c r="P1971" t="s">
        <v>4680</v>
      </c>
      <c r="Q1971" t="s">
        <v>4680</v>
      </c>
      <c r="R1971" t="s">
        <v>4683</v>
      </c>
      <c r="S1971">
        <v>1</v>
      </c>
      <c r="T1971" t="s">
        <v>4680</v>
      </c>
    </row>
    <row r="1972" spans="1:20" x14ac:dyDescent="0.35">
      <c r="A1972" t="s">
        <v>3941</v>
      </c>
      <c r="B1972">
        <v>31.02</v>
      </c>
      <c r="C1972">
        <v>4.84</v>
      </c>
      <c r="D1972" t="s">
        <v>4680</v>
      </c>
      <c r="E1972" t="s">
        <v>4680</v>
      </c>
      <c r="F1972" t="s">
        <v>4683</v>
      </c>
      <c r="G1972">
        <v>1</v>
      </c>
      <c r="H1972" t="s">
        <v>4680</v>
      </c>
      <c r="K1972" t="s">
        <v>3941</v>
      </c>
      <c r="L1972">
        <v>31.02</v>
      </c>
      <c r="M1972" t="str">
        <f t="shared" si="60"/>
        <v>OVERWEIGHT</v>
      </c>
      <c r="N1972">
        <v>4.84</v>
      </c>
      <c r="O1972" t="str">
        <f t="shared" si="61"/>
        <v>NORMAL</v>
      </c>
      <c r="P1972" t="s">
        <v>4680</v>
      </c>
      <c r="Q1972" t="s">
        <v>4680</v>
      </c>
      <c r="R1972" t="s">
        <v>4683</v>
      </c>
      <c r="S1972">
        <v>1</v>
      </c>
      <c r="T1972" t="s">
        <v>4680</v>
      </c>
    </row>
    <row r="1973" spans="1:20" x14ac:dyDescent="0.35">
      <c r="A1973" t="s">
        <v>3943</v>
      </c>
      <c r="B1973">
        <v>17.5</v>
      </c>
      <c r="C1973">
        <v>4.5599999999999996</v>
      </c>
      <c r="D1973" t="s">
        <v>4680</v>
      </c>
      <c r="E1973" t="s">
        <v>4680</v>
      </c>
      <c r="F1973" t="s">
        <v>4680</v>
      </c>
      <c r="G1973">
        <v>1</v>
      </c>
      <c r="H1973" t="s">
        <v>4680</v>
      </c>
      <c r="K1973" t="s">
        <v>3943</v>
      </c>
      <c r="L1973">
        <v>17.5</v>
      </c>
      <c r="M1973" t="str">
        <f t="shared" si="60"/>
        <v>Underweight</v>
      </c>
      <c r="N1973">
        <v>4.5599999999999996</v>
      </c>
      <c r="O1973" t="str">
        <f t="shared" si="61"/>
        <v>NORMAL</v>
      </c>
      <c r="P1973" t="s">
        <v>4680</v>
      </c>
      <c r="Q1973" t="s">
        <v>4680</v>
      </c>
      <c r="R1973" t="s">
        <v>4680</v>
      </c>
      <c r="S1973">
        <v>1</v>
      </c>
      <c r="T1973" t="s">
        <v>4680</v>
      </c>
    </row>
    <row r="1974" spans="1:20" x14ac:dyDescent="0.35">
      <c r="A1974" t="s">
        <v>3945</v>
      </c>
      <c r="B1974">
        <v>34.799999999999997</v>
      </c>
      <c r="C1974">
        <v>4.42</v>
      </c>
      <c r="D1974" t="s">
        <v>4682</v>
      </c>
      <c r="E1974" t="s">
        <v>4682</v>
      </c>
      <c r="F1974" t="s">
        <v>4680</v>
      </c>
      <c r="G1974">
        <v>2</v>
      </c>
      <c r="H1974" t="s">
        <v>4680</v>
      </c>
      <c r="K1974" t="s">
        <v>3945</v>
      </c>
      <c r="L1974">
        <v>34.799999999999997</v>
      </c>
      <c r="M1974" t="str">
        <f t="shared" si="60"/>
        <v>OVERWEIGHT</v>
      </c>
      <c r="N1974">
        <v>4.42</v>
      </c>
      <c r="O1974" t="str">
        <f t="shared" si="61"/>
        <v>NORMAL</v>
      </c>
      <c r="P1974" t="s">
        <v>4682</v>
      </c>
      <c r="Q1974" t="s">
        <v>4682</v>
      </c>
      <c r="R1974" t="s">
        <v>4680</v>
      </c>
      <c r="S1974">
        <v>2</v>
      </c>
      <c r="T1974" t="s">
        <v>4680</v>
      </c>
    </row>
    <row r="1975" spans="1:20" x14ac:dyDescent="0.35">
      <c r="A1975" t="s">
        <v>3947</v>
      </c>
      <c r="B1975">
        <v>17.3</v>
      </c>
      <c r="C1975">
        <v>7.66</v>
      </c>
      <c r="D1975" t="s">
        <v>4682</v>
      </c>
      <c r="E1975" t="s">
        <v>4680</v>
      </c>
      <c r="F1975" t="s">
        <v>4680</v>
      </c>
      <c r="G1975">
        <v>1</v>
      </c>
      <c r="H1975" t="s">
        <v>4680</v>
      </c>
      <c r="K1975" t="s">
        <v>3947</v>
      </c>
      <c r="L1975">
        <v>17.3</v>
      </c>
      <c r="M1975" t="str">
        <f t="shared" si="60"/>
        <v>Underweight</v>
      </c>
      <c r="N1975">
        <v>7.66</v>
      </c>
      <c r="O1975" t="str">
        <f t="shared" si="61"/>
        <v>DIABETES</v>
      </c>
      <c r="P1975" t="s">
        <v>4682</v>
      </c>
      <c r="Q1975" t="s">
        <v>4680</v>
      </c>
      <c r="R1975" t="s">
        <v>4680</v>
      </c>
      <c r="S1975">
        <v>1</v>
      </c>
      <c r="T1975" t="s">
        <v>4680</v>
      </c>
    </row>
    <row r="1976" spans="1:20" x14ac:dyDescent="0.35">
      <c r="A1976" t="s">
        <v>3949</v>
      </c>
      <c r="B1976">
        <v>32.25</v>
      </c>
      <c r="C1976">
        <v>5.2</v>
      </c>
      <c r="D1976" t="s">
        <v>4682</v>
      </c>
      <c r="E1976" t="s">
        <v>4680</v>
      </c>
      <c r="F1976" t="s">
        <v>4680</v>
      </c>
      <c r="G1976" t="s">
        <v>4681</v>
      </c>
      <c r="H1976" t="s">
        <v>4680</v>
      </c>
      <c r="K1976" t="s">
        <v>3949</v>
      </c>
      <c r="L1976">
        <v>32.25</v>
      </c>
      <c r="M1976" t="str">
        <f t="shared" si="60"/>
        <v>OVERWEIGHT</v>
      </c>
      <c r="N1976">
        <v>5.2</v>
      </c>
      <c r="O1976" t="str">
        <f t="shared" si="61"/>
        <v>NORMAL</v>
      </c>
      <c r="P1976" t="s">
        <v>4682</v>
      </c>
      <c r="Q1976" t="s">
        <v>4680</v>
      </c>
      <c r="R1976" t="s">
        <v>4680</v>
      </c>
      <c r="S1976" t="s">
        <v>4681</v>
      </c>
      <c r="T1976" t="s">
        <v>4680</v>
      </c>
    </row>
    <row r="1977" spans="1:20" x14ac:dyDescent="0.35">
      <c r="A1977" t="s">
        <v>3951</v>
      </c>
      <c r="B1977">
        <v>42.4</v>
      </c>
      <c r="C1977">
        <v>5.53</v>
      </c>
      <c r="D1977" t="s">
        <v>4682</v>
      </c>
      <c r="E1977" t="s">
        <v>4680</v>
      </c>
      <c r="F1977" t="s">
        <v>4680</v>
      </c>
      <c r="G1977" t="s">
        <v>4681</v>
      </c>
      <c r="H1977" t="s">
        <v>4680</v>
      </c>
      <c r="K1977" t="s">
        <v>3951</v>
      </c>
      <c r="L1977">
        <v>42.4</v>
      </c>
      <c r="M1977" t="str">
        <f t="shared" si="60"/>
        <v>OVERWEIGHT</v>
      </c>
      <c r="N1977">
        <v>5.53</v>
      </c>
      <c r="O1977" t="str">
        <f t="shared" si="61"/>
        <v>NORMAL</v>
      </c>
      <c r="P1977" t="s">
        <v>4682</v>
      </c>
      <c r="Q1977" t="s">
        <v>4680</v>
      </c>
      <c r="R1977" t="s">
        <v>4680</v>
      </c>
      <c r="S1977" t="s">
        <v>4681</v>
      </c>
      <c r="T1977" t="s">
        <v>4680</v>
      </c>
    </row>
    <row r="1978" spans="1:20" x14ac:dyDescent="0.35">
      <c r="A1978" t="s">
        <v>3953</v>
      </c>
      <c r="B1978">
        <v>38.664999999999999</v>
      </c>
      <c r="C1978">
        <v>4.8600000000000003</v>
      </c>
      <c r="D1978" t="s">
        <v>4680</v>
      </c>
      <c r="E1978" t="s">
        <v>4682</v>
      </c>
      <c r="F1978" t="s">
        <v>4680</v>
      </c>
      <c r="G1978">
        <v>1</v>
      </c>
      <c r="H1978" t="s">
        <v>4680</v>
      </c>
      <c r="K1978" t="s">
        <v>3953</v>
      </c>
      <c r="L1978">
        <v>38.664999999999999</v>
      </c>
      <c r="M1978" t="str">
        <f t="shared" si="60"/>
        <v>OVERWEIGHT</v>
      </c>
      <c r="N1978">
        <v>4.8600000000000003</v>
      </c>
      <c r="O1978" t="str">
        <f t="shared" si="61"/>
        <v>NORMAL</v>
      </c>
      <c r="P1978" t="s">
        <v>4680</v>
      </c>
      <c r="Q1978" t="s">
        <v>4682</v>
      </c>
      <c r="R1978" t="s">
        <v>4680</v>
      </c>
      <c r="S1978">
        <v>1</v>
      </c>
      <c r="T1978" t="s">
        <v>4680</v>
      </c>
    </row>
    <row r="1979" spans="1:20" x14ac:dyDescent="0.35">
      <c r="A1979" t="s">
        <v>3955</v>
      </c>
      <c r="B1979">
        <v>29.92</v>
      </c>
      <c r="C1979">
        <v>5.49</v>
      </c>
      <c r="D1979" t="s">
        <v>4682</v>
      </c>
      <c r="E1979" t="s">
        <v>4680</v>
      </c>
      <c r="F1979" t="s">
        <v>4680</v>
      </c>
      <c r="G1979" t="s">
        <v>4681</v>
      </c>
      <c r="H1979" t="s">
        <v>4680</v>
      </c>
      <c r="K1979" t="s">
        <v>3955</v>
      </c>
      <c r="L1979">
        <v>29.92</v>
      </c>
      <c r="M1979" t="str">
        <f t="shared" si="60"/>
        <v>OVERWEIGHT</v>
      </c>
      <c r="N1979">
        <v>5.49</v>
      </c>
      <c r="O1979" t="str">
        <f t="shared" si="61"/>
        <v>NORMAL</v>
      </c>
      <c r="P1979" t="s">
        <v>4682</v>
      </c>
      <c r="Q1979" t="s">
        <v>4680</v>
      </c>
      <c r="R1979" t="s">
        <v>4680</v>
      </c>
      <c r="S1979" t="s">
        <v>4681</v>
      </c>
      <c r="T1979" t="s">
        <v>4680</v>
      </c>
    </row>
    <row r="1980" spans="1:20" x14ac:dyDescent="0.35">
      <c r="A1980" t="s">
        <v>3957</v>
      </c>
      <c r="B1980">
        <v>29.48</v>
      </c>
      <c r="C1980">
        <v>4.09</v>
      </c>
      <c r="D1980" t="s">
        <v>4682</v>
      </c>
      <c r="E1980" t="s">
        <v>4680</v>
      </c>
      <c r="F1980" t="s">
        <v>4680</v>
      </c>
      <c r="G1980" t="s">
        <v>4681</v>
      </c>
      <c r="H1980" t="s">
        <v>4680</v>
      </c>
      <c r="K1980" t="s">
        <v>3957</v>
      </c>
      <c r="L1980">
        <v>29.48</v>
      </c>
      <c r="M1980" t="str">
        <f t="shared" si="60"/>
        <v>OBESITY</v>
      </c>
      <c r="N1980">
        <v>4.09</v>
      </c>
      <c r="O1980" t="str">
        <f t="shared" si="61"/>
        <v>NORMAL</v>
      </c>
      <c r="P1980" t="s">
        <v>4682</v>
      </c>
      <c r="Q1980" t="s">
        <v>4680</v>
      </c>
      <c r="R1980" t="s">
        <v>4680</v>
      </c>
      <c r="S1980" t="s">
        <v>4681</v>
      </c>
      <c r="T1980" t="s">
        <v>4680</v>
      </c>
    </row>
    <row r="1981" spans="1:20" x14ac:dyDescent="0.35">
      <c r="A1981" t="s">
        <v>3959</v>
      </c>
      <c r="B1981">
        <v>28.785</v>
      </c>
      <c r="C1981">
        <v>4.3099999999999996</v>
      </c>
      <c r="D1981" t="s">
        <v>4682</v>
      </c>
      <c r="E1981" t="s">
        <v>4680</v>
      </c>
      <c r="F1981" t="s">
        <v>4680</v>
      </c>
      <c r="G1981" t="s">
        <v>4681</v>
      </c>
      <c r="H1981" t="s">
        <v>4680</v>
      </c>
      <c r="K1981" t="s">
        <v>3959</v>
      </c>
      <c r="L1981">
        <v>28.785</v>
      </c>
      <c r="M1981" t="str">
        <f t="shared" si="60"/>
        <v>OBESITY</v>
      </c>
      <c r="N1981">
        <v>4.3099999999999996</v>
      </c>
      <c r="O1981" t="str">
        <f t="shared" si="61"/>
        <v>NORMAL</v>
      </c>
      <c r="P1981" t="s">
        <v>4682</v>
      </c>
      <c r="Q1981" t="s">
        <v>4680</v>
      </c>
      <c r="R1981" t="s">
        <v>4680</v>
      </c>
      <c r="S1981" t="s">
        <v>4681</v>
      </c>
      <c r="T1981" t="s">
        <v>4680</v>
      </c>
    </row>
    <row r="1982" spans="1:20" x14ac:dyDescent="0.35">
      <c r="A1982" t="s">
        <v>3961</v>
      </c>
      <c r="B1982">
        <v>19.8</v>
      </c>
      <c r="C1982">
        <v>4</v>
      </c>
      <c r="D1982" t="s">
        <v>4682</v>
      </c>
      <c r="E1982" t="s">
        <v>4680</v>
      </c>
      <c r="F1982" t="s">
        <v>4680</v>
      </c>
      <c r="G1982" t="s">
        <v>4681</v>
      </c>
      <c r="H1982" t="s">
        <v>4680</v>
      </c>
      <c r="K1982" t="s">
        <v>3961</v>
      </c>
      <c r="L1982">
        <v>19.8</v>
      </c>
      <c r="M1982" t="str">
        <f t="shared" si="60"/>
        <v>Normal</v>
      </c>
      <c r="N1982">
        <v>4</v>
      </c>
      <c r="O1982" t="str">
        <f t="shared" si="61"/>
        <v>NORMAL</v>
      </c>
      <c r="P1982" t="s">
        <v>4682</v>
      </c>
      <c r="Q1982" t="s">
        <v>4680</v>
      </c>
      <c r="R1982" t="s">
        <v>4680</v>
      </c>
      <c r="S1982" t="s">
        <v>4681</v>
      </c>
      <c r="T1982" t="s">
        <v>4680</v>
      </c>
    </row>
    <row r="1983" spans="1:20" x14ac:dyDescent="0.35">
      <c r="A1983" t="s">
        <v>3963</v>
      </c>
      <c r="B1983">
        <v>35.53</v>
      </c>
      <c r="C1983">
        <v>4.68</v>
      </c>
      <c r="D1983" t="s">
        <v>4680</v>
      </c>
      <c r="E1983" t="s">
        <v>4680</v>
      </c>
      <c r="F1983" t="s">
        <v>4683</v>
      </c>
      <c r="G1983">
        <v>1</v>
      </c>
      <c r="H1983" t="s">
        <v>4680</v>
      </c>
      <c r="K1983" t="s">
        <v>3963</v>
      </c>
      <c r="L1983">
        <v>35.53</v>
      </c>
      <c r="M1983" t="str">
        <f t="shared" si="60"/>
        <v>OVERWEIGHT</v>
      </c>
      <c r="N1983">
        <v>4.68</v>
      </c>
      <c r="O1983" t="str">
        <f t="shared" si="61"/>
        <v>NORMAL</v>
      </c>
      <c r="P1983" t="s">
        <v>4680</v>
      </c>
      <c r="Q1983" t="s">
        <v>4680</v>
      </c>
      <c r="R1983" t="s">
        <v>4683</v>
      </c>
      <c r="S1983">
        <v>1</v>
      </c>
      <c r="T1983" t="s">
        <v>4680</v>
      </c>
    </row>
    <row r="1984" spans="1:20" x14ac:dyDescent="0.35">
      <c r="A1984" t="s">
        <v>3965</v>
      </c>
      <c r="B1984">
        <v>21.47</v>
      </c>
      <c r="C1984">
        <v>4.0199999999999996</v>
      </c>
      <c r="D1984" t="s">
        <v>4682</v>
      </c>
      <c r="E1984" t="s">
        <v>4680</v>
      </c>
      <c r="F1984" t="s">
        <v>4680</v>
      </c>
      <c r="G1984">
        <v>1</v>
      </c>
      <c r="H1984" t="s">
        <v>4680</v>
      </c>
      <c r="K1984" t="s">
        <v>3965</v>
      </c>
      <c r="L1984">
        <v>21.47</v>
      </c>
      <c r="M1984" t="str">
        <f t="shared" si="60"/>
        <v>Normal</v>
      </c>
      <c r="N1984">
        <v>4.0199999999999996</v>
      </c>
      <c r="O1984" t="str">
        <f t="shared" si="61"/>
        <v>NORMAL</v>
      </c>
      <c r="P1984" t="s">
        <v>4682</v>
      </c>
      <c r="Q1984" t="s">
        <v>4680</v>
      </c>
      <c r="R1984" t="s">
        <v>4680</v>
      </c>
      <c r="S1984">
        <v>1</v>
      </c>
      <c r="T1984" t="s">
        <v>4680</v>
      </c>
    </row>
    <row r="1985" spans="1:20" x14ac:dyDescent="0.35">
      <c r="A1985" t="s">
        <v>3967</v>
      </c>
      <c r="B1985">
        <v>25.9</v>
      </c>
      <c r="C1985">
        <v>5.12</v>
      </c>
      <c r="D1985" t="s">
        <v>4680</v>
      </c>
      <c r="E1985" t="s">
        <v>4680</v>
      </c>
      <c r="F1985" t="s">
        <v>4683</v>
      </c>
      <c r="G1985">
        <v>1</v>
      </c>
      <c r="H1985" t="s">
        <v>4680</v>
      </c>
      <c r="K1985" t="s">
        <v>3967</v>
      </c>
      <c r="L1985">
        <v>25.9</v>
      </c>
      <c r="M1985" t="str">
        <f t="shared" si="60"/>
        <v>OBESITY</v>
      </c>
      <c r="N1985">
        <v>5.12</v>
      </c>
      <c r="O1985" t="str">
        <f t="shared" si="61"/>
        <v>NORMAL</v>
      </c>
      <c r="P1985" t="s">
        <v>4680</v>
      </c>
      <c r="Q1985" t="s">
        <v>4680</v>
      </c>
      <c r="R1985" t="s">
        <v>4683</v>
      </c>
      <c r="S1985">
        <v>1</v>
      </c>
      <c r="T1985" t="s">
        <v>4680</v>
      </c>
    </row>
    <row r="1986" spans="1:20" x14ac:dyDescent="0.35">
      <c r="A1986" t="s">
        <v>3969</v>
      </c>
      <c r="B1986">
        <v>20.81</v>
      </c>
      <c r="C1986">
        <v>5.52</v>
      </c>
      <c r="D1986" t="s">
        <v>4680</v>
      </c>
      <c r="E1986" t="s">
        <v>4680</v>
      </c>
      <c r="F1986" t="s">
        <v>4680</v>
      </c>
      <c r="G1986" t="s">
        <v>4681</v>
      </c>
      <c r="H1986" t="s">
        <v>4680</v>
      </c>
      <c r="K1986" t="s">
        <v>3969</v>
      </c>
      <c r="L1986">
        <v>20.81</v>
      </c>
      <c r="M1986" t="str">
        <f t="shared" si="60"/>
        <v>Normal</v>
      </c>
      <c r="N1986">
        <v>5.52</v>
      </c>
      <c r="O1986" t="str">
        <f t="shared" si="61"/>
        <v>NORMAL</v>
      </c>
      <c r="P1986" t="s">
        <v>4680</v>
      </c>
      <c r="Q1986" t="s">
        <v>4680</v>
      </c>
      <c r="R1986" t="s">
        <v>4680</v>
      </c>
      <c r="S1986" t="s">
        <v>4681</v>
      </c>
      <c r="T1986" t="s">
        <v>4680</v>
      </c>
    </row>
    <row r="1987" spans="1:20" x14ac:dyDescent="0.35">
      <c r="A1987" t="s">
        <v>3971</v>
      </c>
      <c r="B1987">
        <v>25.84</v>
      </c>
      <c r="C1987">
        <v>5.81</v>
      </c>
      <c r="D1987" t="s">
        <v>4682</v>
      </c>
      <c r="E1987" t="s">
        <v>4680</v>
      </c>
      <c r="F1987" t="s">
        <v>4683</v>
      </c>
      <c r="G1987">
        <v>1</v>
      </c>
      <c r="H1987" t="s">
        <v>4680</v>
      </c>
      <c r="K1987" t="s">
        <v>3971</v>
      </c>
      <c r="L1987">
        <v>25.84</v>
      </c>
      <c r="M1987" t="str">
        <f t="shared" si="60"/>
        <v>OBESITY</v>
      </c>
      <c r="N1987">
        <v>5.81</v>
      </c>
      <c r="O1987" t="str">
        <f t="shared" si="61"/>
        <v>PREDIABETES</v>
      </c>
      <c r="P1987" t="s">
        <v>4682</v>
      </c>
      <c r="Q1987" t="s">
        <v>4680</v>
      </c>
      <c r="R1987" t="s">
        <v>4683</v>
      </c>
      <c r="S1987">
        <v>1</v>
      </c>
      <c r="T1987" t="s">
        <v>4680</v>
      </c>
    </row>
    <row r="1988" spans="1:20" x14ac:dyDescent="0.35">
      <c r="A1988" t="s">
        <v>3973</v>
      </c>
      <c r="B1988">
        <v>30.95</v>
      </c>
      <c r="C1988">
        <v>5.16</v>
      </c>
      <c r="D1988" t="s">
        <v>4680</v>
      </c>
      <c r="E1988" t="s">
        <v>4680</v>
      </c>
      <c r="F1988" t="s">
        <v>4683</v>
      </c>
      <c r="G1988">
        <v>1</v>
      </c>
      <c r="H1988" t="s">
        <v>4680</v>
      </c>
      <c r="K1988" t="s">
        <v>3973</v>
      </c>
      <c r="L1988">
        <v>30.95</v>
      </c>
      <c r="M1988" t="str">
        <f t="shared" ref="M1988:M2051" si="62">IF(L1988&lt;=18.5,"Underweight",IF(L1988&lt;=24.9,"Normal",IF(L1988&gt;=29.9,"OVERWEIGHT","OBESITY")))</f>
        <v>OVERWEIGHT</v>
      </c>
      <c r="N1988">
        <v>5.16</v>
      </c>
      <c r="O1988" t="str">
        <f t="shared" ref="O1988:O2051" si="63">IF(N1988&lt;=5.7,"NORMAL",IF(N1988&lt;6.4,"PREDIABETES",IF(N1988&gt;=6.5,"DIABETES")))</f>
        <v>NORMAL</v>
      </c>
      <c r="P1988" t="s">
        <v>4680</v>
      </c>
      <c r="Q1988" t="s">
        <v>4680</v>
      </c>
      <c r="R1988" t="s">
        <v>4683</v>
      </c>
      <c r="S1988">
        <v>1</v>
      </c>
      <c r="T1988" t="s">
        <v>4680</v>
      </c>
    </row>
    <row r="1989" spans="1:20" x14ac:dyDescent="0.35">
      <c r="A1989" t="s">
        <v>3975</v>
      </c>
      <c r="B1989">
        <v>30.54</v>
      </c>
      <c r="C1989">
        <v>5</v>
      </c>
      <c r="D1989" t="s">
        <v>4680</v>
      </c>
      <c r="E1989" t="s">
        <v>4680</v>
      </c>
      <c r="F1989" t="s">
        <v>4683</v>
      </c>
      <c r="G1989">
        <v>1</v>
      </c>
      <c r="H1989" t="s">
        <v>4680</v>
      </c>
      <c r="K1989" t="s">
        <v>3975</v>
      </c>
      <c r="L1989">
        <v>30.54</v>
      </c>
      <c r="M1989" t="str">
        <f t="shared" si="62"/>
        <v>OVERWEIGHT</v>
      </c>
      <c r="N1989">
        <v>5</v>
      </c>
      <c r="O1989" t="str">
        <f t="shared" si="63"/>
        <v>NORMAL</v>
      </c>
      <c r="P1989" t="s">
        <v>4680</v>
      </c>
      <c r="Q1989" t="s">
        <v>4680</v>
      </c>
      <c r="R1989" t="s">
        <v>4683</v>
      </c>
      <c r="S1989">
        <v>1</v>
      </c>
      <c r="T1989" t="s">
        <v>4680</v>
      </c>
    </row>
    <row r="1990" spans="1:20" x14ac:dyDescent="0.35">
      <c r="A1990" t="s">
        <v>3977</v>
      </c>
      <c r="B1990">
        <v>33.914999999999999</v>
      </c>
      <c r="C1990">
        <v>5.84</v>
      </c>
      <c r="D1990" t="s">
        <v>4682</v>
      </c>
      <c r="E1990" t="s">
        <v>4680</v>
      </c>
      <c r="F1990" t="s">
        <v>4680</v>
      </c>
      <c r="G1990" t="s">
        <v>4681</v>
      </c>
      <c r="H1990" t="s">
        <v>4680</v>
      </c>
      <c r="K1990" t="s">
        <v>3977</v>
      </c>
      <c r="L1990">
        <v>33.914999999999999</v>
      </c>
      <c r="M1990" t="str">
        <f t="shared" si="62"/>
        <v>OVERWEIGHT</v>
      </c>
      <c r="N1990">
        <v>5.84</v>
      </c>
      <c r="O1990" t="str">
        <f t="shared" si="63"/>
        <v>PREDIABETES</v>
      </c>
      <c r="P1990" t="s">
        <v>4682</v>
      </c>
      <c r="Q1990" t="s">
        <v>4680</v>
      </c>
      <c r="R1990" t="s">
        <v>4680</v>
      </c>
      <c r="S1990" t="s">
        <v>4681</v>
      </c>
      <c r="T1990" t="s">
        <v>4680</v>
      </c>
    </row>
    <row r="1991" spans="1:20" x14ac:dyDescent="0.35">
      <c r="A1991" t="s">
        <v>3979</v>
      </c>
      <c r="B1991">
        <v>33.31</v>
      </c>
      <c r="C1991">
        <v>4.1900000000000004</v>
      </c>
      <c r="D1991" t="s">
        <v>4680</v>
      </c>
      <c r="E1991" t="s">
        <v>4680</v>
      </c>
      <c r="F1991" t="s">
        <v>4683</v>
      </c>
      <c r="G1991">
        <v>1</v>
      </c>
      <c r="H1991" t="s">
        <v>4680</v>
      </c>
      <c r="K1991" t="s">
        <v>3979</v>
      </c>
      <c r="L1991">
        <v>33.31</v>
      </c>
      <c r="M1991" t="str">
        <f t="shared" si="62"/>
        <v>OVERWEIGHT</v>
      </c>
      <c r="N1991">
        <v>4.1900000000000004</v>
      </c>
      <c r="O1991" t="str">
        <f t="shared" si="63"/>
        <v>NORMAL</v>
      </c>
      <c r="P1991" t="s">
        <v>4680</v>
      </c>
      <c r="Q1991" t="s">
        <v>4680</v>
      </c>
      <c r="R1991" t="s">
        <v>4683</v>
      </c>
      <c r="S1991">
        <v>1</v>
      </c>
      <c r="T1991" t="s">
        <v>4680</v>
      </c>
    </row>
    <row r="1992" spans="1:20" x14ac:dyDescent="0.35">
      <c r="A1992" t="s">
        <v>3981</v>
      </c>
      <c r="B1992">
        <v>25.745000000000001</v>
      </c>
      <c r="C1992">
        <v>4.62</v>
      </c>
      <c r="D1992" t="s">
        <v>4682</v>
      </c>
      <c r="E1992" t="s">
        <v>4680</v>
      </c>
      <c r="F1992" t="s">
        <v>4680</v>
      </c>
      <c r="G1992" t="s">
        <v>4681</v>
      </c>
      <c r="H1992" t="s">
        <v>4680</v>
      </c>
      <c r="K1992" t="s">
        <v>3981</v>
      </c>
      <c r="L1992">
        <v>25.745000000000001</v>
      </c>
      <c r="M1992" t="str">
        <f t="shared" si="62"/>
        <v>OBESITY</v>
      </c>
      <c r="N1992">
        <v>4.62</v>
      </c>
      <c r="O1992" t="str">
        <f t="shared" si="63"/>
        <v>NORMAL</v>
      </c>
      <c r="P1992" t="s">
        <v>4682</v>
      </c>
      <c r="Q1992" t="s">
        <v>4680</v>
      </c>
      <c r="R1992" t="s">
        <v>4680</v>
      </c>
      <c r="S1992" t="s">
        <v>4681</v>
      </c>
      <c r="T1992" t="s">
        <v>4680</v>
      </c>
    </row>
    <row r="1993" spans="1:20" x14ac:dyDescent="0.35">
      <c r="A1993" t="s">
        <v>3983</v>
      </c>
      <c r="B1993">
        <v>37.1</v>
      </c>
      <c r="C1993">
        <v>6.24</v>
      </c>
      <c r="D1993" t="s">
        <v>4680</v>
      </c>
      <c r="E1993" t="s">
        <v>4680</v>
      </c>
      <c r="F1993" t="s">
        <v>4680</v>
      </c>
      <c r="G1993" t="s">
        <v>4681</v>
      </c>
      <c r="H1993" t="s">
        <v>4680</v>
      </c>
      <c r="K1993" t="s">
        <v>3983</v>
      </c>
      <c r="L1993">
        <v>37.1</v>
      </c>
      <c r="M1993" t="str">
        <f t="shared" si="62"/>
        <v>OVERWEIGHT</v>
      </c>
      <c r="N1993">
        <v>6.24</v>
      </c>
      <c r="O1993" t="str">
        <f t="shared" si="63"/>
        <v>PREDIABETES</v>
      </c>
      <c r="P1993" t="s">
        <v>4680</v>
      </c>
      <c r="Q1993" t="s">
        <v>4680</v>
      </c>
      <c r="R1993" t="s">
        <v>4680</v>
      </c>
      <c r="S1993" t="s">
        <v>4681</v>
      </c>
      <c r="T1993" t="s">
        <v>4680</v>
      </c>
    </row>
    <row r="1994" spans="1:20" x14ac:dyDescent="0.35">
      <c r="A1994" t="s">
        <v>3985</v>
      </c>
      <c r="B1994">
        <v>35.435000000000002</v>
      </c>
      <c r="C1994">
        <v>5.81</v>
      </c>
      <c r="D1994" t="s">
        <v>4680</v>
      </c>
      <c r="E1994" t="s">
        <v>4680</v>
      </c>
      <c r="F1994" t="s">
        <v>4680</v>
      </c>
      <c r="G1994" t="s">
        <v>4681</v>
      </c>
      <c r="H1994" t="s">
        <v>4680</v>
      </c>
      <c r="K1994" t="s">
        <v>3985</v>
      </c>
      <c r="L1994">
        <v>35.435000000000002</v>
      </c>
      <c r="M1994" t="str">
        <f t="shared" si="62"/>
        <v>OVERWEIGHT</v>
      </c>
      <c r="N1994">
        <v>5.81</v>
      </c>
      <c r="O1994" t="str">
        <f t="shared" si="63"/>
        <v>PREDIABETES</v>
      </c>
      <c r="P1994" t="s">
        <v>4680</v>
      </c>
      <c r="Q1994" t="s">
        <v>4680</v>
      </c>
      <c r="R1994" t="s">
        <v>4680</v>
      </c>
      <c r="S1994" t="s">
        <v>4681</v>
      </c>
      <c r="T1994" t="s">
        <v>4680</v>
      </c>
    </row>
    <row r="1995" spans="1:20" x14ac:dyDescent="0.35">
      <c r="A1995" t="s">
        <v>3987</v>
      </c>
      <c r="B1995">
        <v>20.399999999999999</v>
      </c>
      <c r="C1995">
        <v>4.83</v>
      </c>
      <c r="D1995" t="s">
        <v>4680</v>
      </c>
      <c r="E1995" t="s">
        <v>4680</v>
      </c>
      <c r="F1995" t="s">
        <v>4680</v>
      </c>
      <c r="G1995" t="s">
        <v>4681</v>
      </c>
      <c r="H1995" t="s">
        <v>4680</v>
      </c>
      <c r="K1995" t="s">
        <v>3987</v>
      </c>
      <c r="L1995">
        <v>20.399999999999999</v>
      </c>
      <c r="M1995" t="str">
        <f t="shared" si="62"/>
        <v>Normal</v>
      </c>
      <c r="N1995">
        <v>4.83</v>
      </c>
      <c r="O1995" t="str">
        <f t="shared" si="63"/>
        <v>NORMAL</v>
      </c>
      <c r="P1995" t="s">
        <v>4680</v>
      </c>
      <c r="Q1995" t="s">
        <v>4680</v>
      </c>
      <c r="R1995" t="s">
        <v>4680</v>
      </c>
      <c r="S1995" t="s">
        <v>4681</v>
      </c>
      <c r="T1995" t="s">
        <v>4680</v>
      </c>
    </row>
    <row r="1996" spans="1:20" x14ac:dyDescent="0.35">
      <c r="A1996" t="s">
        <v>3989</v>
      </c>
      <c r="B1996">
        <v>42.13</v>
      </c>
      <c r="C1996">
        <v>5.72</v>
      </c>
      <c r="D1996" t="s">
        <v>4682</v>
      </c>
      <c r="E1996" t="s">
        <v>4680</v>
      </c>
      <c r="F1996" t="s">
        <v>4683</v>
      </c>
      <c r="G1996">
        <v>1</v>
      </c>
      <c r="H1996" t="s">
        <v>4680</v>
      </c>
      <c r="K1996" t="s">
        <v>3989</v>
      </c>
      <c r="L1996">
        <v>42.13</v>
      </c>
      <c r="M1996" t="str">
        <f t="shared" si="62"/>
        <v>OVERWEIGHT</v>
      </c>
      <c r="N1996">
        <v>5.72</v>
      </c>
      <c r="O1996" t="str">
        <f t="shared" si="63"/>
        <v>PREDIABETES</v>
      </c>
      <c r="P1996" t="s">
        <v>4682</v>
      </c>
      <c r="Q1996" t="s">
        <v>4680</v>
      </c>
      <c r="R1996" t="s">
        <v>4683</v>
      </c>
      <c r="S1996">
        <v>1</v>
      </c>
      <c r="T1996" t="s">
        <v>4680</v>
      </c>
    </row>
    <row r="1997" spans="1:20" x14ac:dyDescent="0.35">
      <c r="A1997" t="s">
        <v>3991</v>
      </c>
      <c r="B1997">
        <v>33.99</v>
      </c>
      <c r="C1997">
        <v>4.83</v>
      </c>
      <c r="D1997" t="s">
        <v>4682</v>
      </c>
      <c r="E1997" t="s">
        <v>4680</v>
      </c>
      <c r="F1997" t="s">
        <v>4683</v>
      </c>
      <c r="G1997">
        <v>1</v>
      </c>
      <c r="H1997" t="s">
        <v>4680</v>
      </c>
      <c r="K1997" t="s">
        <v>3991</v>
      </c>
      <c r="L1997">
        <v>33.99</v>
      </c>
      <c r="M1997" t="str">
        <f t="shared" si="62"/>
        <v>OVERWEIGHT</v>
      </c>
      <c r="N1997">
        <v>4.83</v>
      </c>
      <c r="O1997" t="str">
        <f t="shared" si="63"/>
        <v>NORMAL</v>
      </c>
      <c r="P1997" t="s">
        <v>4682</v>
      </c>
      <c r="Q1997" t="s">
        <v>4680</v>
      </c>
      <c r="R1997" t="s">
        <v>4683</v>
      </c>
      <c r="S1997">
        <v>1</v>
      </c>
      <c r="T1997" t="s">
        <v>4680</v>
      </c>
    </row>
    <row r="1998" spans="1:20" x14ac:dyDescent="0.35">
      <c r="A1998" t="s">
        <v>3993</v>
      </c>
      <c r="B1998">
        <v>28.594999999999999</v>
      </c>
      <c r="C1998">
        <v>4.1399999999999997</v>
      </c>
      <c r="D1998" t="s">
        <v>4682</v>
      </c>
      <c r="E1998" t="s">
        <v>4680</v>
      </c>
      <c r="F1998" t="s">
        <v>4683</v>
      </c>
      <c r="G1998">
        <v>1</v>
      </c>
      <c r="H1998" t="s">
        <v>4680</v>
      </c>
      <c r="K1998" t="s">
        <v>3993</v>
      </c>
      <c r="L1998">
        <v>28.594999999999999</v>
      </c>
      <c r="M1998" t="str">
        <f t="shared" si="62"/>
        <v>OBESITY</v>
      </c>
      <c r="N1998">
        <v>4.1399999999999997</v>
      </c>
      <c r="O1998" t="str">
        <f t="shared" si="63"/>
        <v>NORMAL</v>
      </c>
      <c r="P1998" t="s">
        <v>4682</v>
      </c>
      <c r="Q1998" t="s">
        <v>4680</v>
      </c>
      <c r="R1998" t="s">
        <v>4683</v>
      </c>
      <c r="S1998">
        <v>1</v>
      </c>
      <c r="T1998" t="s">
        <v>4680</v>
      </c>
    </row>
    <row r="1999" spans="1:20" x14ac:dyDescent="0.35">
      <c r="A1999" t="s">
        <v>3995</v>
      </c>
      <c r="B1999">
        <v>20.8</v>
      </c>
      <c r="C1999">
        <v>4.07</v>
      </c>
      <c r="D1999" t="s">
        <v>4682</v>
      </c>
      <c r="E1999" t="s">
        <v>4680</v>
      </c>
      <c r="F1999" t="s">
        <v>4683</v>
      </c>
      <c r="G1999">
        <v>1</v>
      </c>
      <c r="H1999" t="s">
        <v>4680</v>
      </c>
      <c r="K1999" t="s">
        <v>3995</v>
      </c>
      <c r="L1999">
        <v>20.8</v>
      </c>
      <c r="M1999" t="str">
        <f t="shared" si="62"/>
        <v>Normal</v>
      </c>
      <c r="N1999">
        <v>4.07</v>
      </c>
      <c r="O1999" t="str">
        <f t="shared" si="63"/>
        <v>NORMAL</v>
      </c>
      <c r="P1999" t="s">
        <v>4682</v>
      </c>
      <c r="Q1999" t="s">
        <v>4680</v>
      </c>
      <c r="R1999" t="s">
        <v>4683</v>
      </c>
      <c r="S1999">
        <v>1</v>
      </c>
      <c r="T1999" t="s">
        <v>4680</v>
      </c>
    </row>
    <row r="2000" spans="1:20" x14ac:dyDescent="0.35">
      <c r="A2000" t="s">
        <v>3997</v>
      </c>
      <c r="B2000">
        <v>23.465</v>
      </c>
      <c r="C2000">
        <v>6.26</v>
      </c>
      <c r="D2000" t="s">
        <v>4682</v>
      </c>
      <c r="E2000" t="s">
        <v>4680</v>
      </c>
      <c r="F2000" t="s">
        <v>4683</v>
      </c>
      <c r="G2000">
        <v>1</v>
      </c>
      <c r="H2000" t="s">
        <v>4680</v>
      </c>
      <c r="K2000" t="s">
        <v>3997</v>
      </c>
      <c r="L2000">
        <v>23.465</v>
      </c>
      <c r="M2000" t="str">
        <f t="shared" si="62"/>
        <v>Normal</v>
      </c>
      <c r="N2000">
        <v>6.26</v>
      </c>
      <c r="O2000" t="str">
        <f t="shared" si="63"/>
        <v>PREDIABETES</v>
      </c>
      <c r="P2000" t="s">
        <v>4682</v>
      </c>
      <c r="Q2000" t="s">
        <v>4680</v>
      </c>
      <c r="R2000" t="s">
        <v>4683</v>
      </c>
      <c r="S2000">
        <v>1</v>
      </c>
      <c r="T2000" t="s">
        <v>4680</v>
      </c>
    </row>
    <row r="2001" spans="1:20" x14ac:dyDescent="0.35">
      <c r="A2001" t="s">
        <v>3999</v>
      </c>
      <c r="B2001">
        <v>40.185000000000002</v>
      </c>
      <c r="C2001">
        <v>5.88</v>
      </c>
      <c r="D2001" t="s">
        <v>4682</v>
      </c>
      <c r="E2001" t="s">
        <v>4680</v>
      </c>
      <c r="F2001" t="s">
        <v>4680</v>
      </c>
      <c r="G2001" t="s">
        <v>4681</v>
      </c>
      <c r="H2001" t="s">
        <v>4680</v>
      </c>
      <c r="K2001" t="s">
        <v>3999</v>
      </c>
      <c r="L2001">
        <v>40.185000000000002</v>
      </c>
      <c r="M2001" t="str">
        <f t="shared" si="62"/>
        <v>OVERWEIGHT</v>
      </c>
      <c r="N2001">
        <v>5.88</v>
      </c>
      <c r="O2001" t="str">
        <f t="shared" si="63"/>
        <v>PREDIABETES</v>
      </c>
      <c r="P2001" t="s">
        <v>4682</v>
      </c>
      <c r="Q2001" t="s">
        <v>4680</v>
      </c>
      <c r="R2001" t="s">
        <v>4680</v>
      </c>
      <c r="S2001" t="s">
        <v>4681</v>
      </c>
      <c r="T2001" t="s">
        <v>4680</v>
      </c>
    </row>
    <row r="2002" spans="1:20" x14ac:dyDescent="0.35">
      <c r="A2002" t="s">
        <v>4001</v>
      </c>
      <c r="B2002">
        <v>21.89</v>
      </c>
      <c r="C2002">
        <v>5.72</v>
      </c>
      <c r="D2002" t="s">
        <v>4682</v>
      </c>
      <c r="E2002" t="s">
        <v>4680</v>
      </c>
      <c r="F2002" t="s">
        <v>4680</v>
      </c>
      <c r="G2002" t="s">
        <v>4681</v>
      </c>
      <c r="H2002" t="s">
        <v>4680</v>
      </c>
      <c r="K2002" t="s">
        <v>4001</v>
      </c>
      <c r="L2002">
        <v>21.89</v>
      </c>
      <c r="M2002" t="str">
        <f t="shared" si="62"/>
        <v>Normal</v>
      </c>
      <c r="N2002">
        <v>5.72</v>
      </c>
      <c r="O2002" t="str">
        <f t="shared" si="63"/>
        <v>PREDIABETES</v>
      </c>
      <c r="P2002" t="s">
        <v>4682</v>
      </c>
      <c r="Q2002" t="s">
        <v>4680</v>
      </c>
      <c r="R2002" t="s">
        <v>4680</v>
      </c>
      <c r="S2002" t="s">
        <v>4681</v>
      </c>
      <c r="T2002" t="s">
        <v>4680</v>
      </c>
    </row>
    <row r="2003" spans="1:20" x14ac:dyDescent="0.35">
      <c r="A2003" t="s">
        <v>4003</v>
      </c>
      <c r="B2003">
        <v>29.34</v>
      </c>
      <c r="C2003">
        <v>6.09</v>
      </c>
      <c r="D2003" t="s">
        <v>4682</v>
      </c>
      <c r="E2003" t="s">
        <v>4682</v>
      </c>
      <c r="F2003" t="s">
        <v>4680</v>
      </c>
      <c r="G2003">
        <v>2</v>
      </c>
      <c r="H2003" t="s">
        <v>4680</v>
      </c>
      <c r="K2003" t="s">
        <v>4003</v>
      </c>
      <c r="L2003">
        <v>29.34</v>
      </c>
      <c r="M2003" t="str">
        <f t="shared" si="62"/>
        <v>OBESITY</v>
      </c>
      <c r="N2003">
        <v>6.09</v>
      </c>
      <c r="O2003" t="str">
        <f t="shared" si="63"/>
        <v>PREDIABETES</v>
      </c>
      <c r="P2003" t="s">
        <v>4682</v>
      </c>
      <c r="Q2003" t="s">
        <v>4682</v>
      </c>
      <c r="R2003" t="s">
        <v>4680</v>
      </c>
      <c r="S2003">
        <v>2</v>
      </c>
      <c r="T2003" t="s">
        <v>4680</v>
      </c>
    </row>
    <row r="2004" spans="1:20" x14ac:dyDescent="0.35">
      <c r="A2004" t="s">
        <v>4005</v>
      </c>
      <c r="B2004">
        <v>22.61</v>
      </c>
      <c r="C2004">
        <v>4.25</v>
      </c>
      <c r="D2004" t="s">
        <v>4682</v>
      </c>
      <c r="E2004" t="s">
        <v>4680</v>
      </c>
      <c r="F2004" t="s">
        <v>4680</v>
      </c>
      <c r="G2004" t="s">
        <v>4681</v>
      </c>
      <c r="H2004" t="s">
        <v>4680</v>
      </c>
      <c r="K2004" t="s">
        <v>4005</v>
      </c>
      <c r="L2004">
        <v>22.61</v>
      </c>
      <c r="M2004" t="str">
        <f t="shared" si="62"/>
        <v>Normal</v>
      </c>
      <c r="N2004">
        <v>4.25</v>
      </c>
      <c r="O2004" t="str">
        <f t="shared" si="63"/>
        <v>NORMAL</v>
      </c>
      <c r="P2004" t="s">
        <v>4682</v>
      </c>
      <c r="Q2004" t="s">
        <v>4680</v>
      </c>
      <c r="R2004" t="s">
        <v>4680</v>
      </c>
      <c r="S2004" t="s">
        <v>4681</v>
      </c>
      <c r="T2004" t="s">
        <v>4680</v>
      </c>
    </row>
    <row r="2005" spans="1:20" x14ac:dyDescent="0.35">
      <c r="A2005" t="s">
        <v>4007</v>
      </c>
      <c r="B2005">
        <v>22.23</v>
      </c>
      <c r="C2005">
        <v>6.09</v>
      </c>
      <c r="D2005" t="s">
        <v>4682</v>
      </c>
      <c r="E2005" t="s">
        <v>4680</v>
      </c>
      <c r="F2005" t="s">
        <v>4680</v>
      </c>
      <c r="G2005" t="s">
        <v>4681</v>
      </c>
      <c r="H2005" t="s">
        <v>4680</v>
      </c>
      <c r="K2005" t="s">
        <v>4007</v>
      </c>
      <c r="L2005">
        <v>22.23</v>
      </c>
      <c r="M2005" t="str">
        <f t="shared" si="62"/>
        <v>Normal</v>
      </c>
      <c r="N2005">
        <v>6.09</v>
      </c>
      <c r="O2005" t="str">
        <f t="shared" si="63"/>
        <v>PREDIABETES</v>
      </c>
      <c r="P2005" t="s">
        <v>4682</v>
      </c>
      <c r="Q2005" t="s">
        <v>4680</v>
      </c>
      <c r="R2005" t="s">
        <v>4680</v>
      </c>
      <c r="S2005" t="s">
        <v>4681</v>
      </c>
      <c r="T2005" t="s">
        <v>4680</v>
      </c>
    </row>
    <row r="2006" spans="1:20" x14ac:dyDescent="0.35">
      <c r="A2006" t="s">
        <v>4009</v>
      </c>
      <c r="B2006">
        <v>33.4</v>
      </c>
      <c r="C2006">
        <v>5.51</v>
      </c>
      <c r="D2006" t="s">
        <v>4680</v>
      </c>
      <c r="E2006" t="s">
        <v>4680</v>
      </c>
      <c r="F2006" t="s">
        <v>4680</v>
      </c>
      <c r="G2006" t="s">
        <v>4681</v>
      </c>
      <c r="H2006" t="s">
        <v>4680</v>
      </c>
      <c r="K2006" t="s">
        <v>4009</v>
      </c>
      <c r="L2006">
        <v>33.4</v>
      </c>
      <c r="M2006" t="str">
        <f t="shared" si="62"/>
        <v>OVERWEIGHT</v>
      </c>
      <c r="N2006">
        <v>5.51</v>
      </c>
      <c r="O2006" t="str">
        <f t="shared" si="63"/>
        <v>NORMAL</v>
      </c>
      <c r="P2006" t="s">
        <v>4680</v>
      </c>
      <c r="Q2006" t="s">
        <v>4680</v>
      </c>
      <c r="R2006" t="s">
        <v>4680</v>
      </c>
      <c r="S2006" t="s">
        <v>4681</v>
      </c>
      <c r="T2006" t="s">
        <v>4680</v>
      </c>
    </row>
    <row r="2007" spans="1:20" x14ac:dyDescent="0.35">
      <c r="A2007" t="s">
        <v>4011</v>
      </c>
      <c r="B2007">
        <v>33.11</v>
      </c>
      <c r="C2007">
        <v>5.63</v>
      </c>
      <c r="D2007" t="s">
        <v>4680</v>
      </c>
      <c r="E2007" t="s">
        <v>4680</v>
      </c>
      <c r="F2007" t="s">
        <v>4680</v>
      </c>
      <c r="G2007" t="s">
        <v>4681</v>
      </c>
      <c r="H2007" t="s">
        <v>4680</v>
      </c>
      <c r="K2007" t="s">
        <v>4011</v>
      </c>
      <c r="L2007">
        <v>33.11</v>
      </c>
      <c r="M2007" t="str">
        <f t="shared" si="62"/>
        <v>OVERWEIGHT</v>
      </c>
      <c r="N2007">
        <v>5.63</v>
      </c>
      <c r="O2007" t="str">
        <f t="shared" si="63"/>
        <v>NORMAL</v>
      </c>
      <c r="P2007" t="s">
        <v>4680</v>
      </c>
      <c r="Q2007" t="s">
        <v>4680</v>
      </c>
      <c r="R2007" t="s">
        <v>4680</v>
      </c>
      <c r="S2007" t="s">
        <v>4681</v>
      </c>
      <c r="T2007" t="s">
        <v>4680</v>
      </c>
    </row>
    <row r="2008" spans="1:20" x14ac:dyDescent="0.35">
      <c r="A2008" t="s">
        <v>4013</v>
      </c>
      <c r="B2008">
        <v>16.815000000000001</v>
      </c>
      <c r="C2008">
        <v>5.29</v>
      </c>
      <c r="D2008" t="s">
        <v>4682</v>
      </c>
      <c r="E2008" t="s">
        <v>4680</v>
      </c>
      <c r="F2008" t="s">
        <v>4680</v>
      </c>
      <c r="G2008" t="s">
        <v>4681</v>
      </c>
      <c r="H2008" t="s">
        <v>4680</v>
      </c>
      <c r="K2008" t="s">
        <v>4013</v>
      </c>
      <c r="L2008">
        <v>16.815000000000001</v>
      </c>
      <c r="M2008" t="str">
        <f t="shared" si="62"/>
        <v>Underweight</v>
      </c>
      <c r="N2008">
        <v>5.29</v>
      </c>
      <c r="O2008" t="str">
        <f t="shared" si="63"/>
        <v>NORMAL</v>
      </c>
      <c r="P2008" t="s">
        <v>4682</v>
      </c>
      <c r="Q2008" t="s">
        <v>4680</v>
      </c>
      <c r="R2008" t="s">
        <v>4680</v>
      </c>
      <c r="S2008" t="s">
        <v>4681</v>
      </c>
      <c r="T2008" t="s">
        <v>4680</v>
      </c>
    </row>
    <row r="2009" spans="1:20" x14ac:dyDescent="0.35">
      <c r="A2009" t="s">
        <v>4015</v>
      </c>
      <c r="B2009">
        <v>25.61</v>
      </c>
      <c r="C2009">
        <v>4</v>
      </c>
      <c r="D2009" t="s">
        <v>4680</v>
      </c>
      <c r="E2009" t="s">
        <v>4680</v>
      </c>
      <c r="F2009" t="s">
        <v>4683</v>
      </c>
      <c r="G2009">
        <v>1</v>
      </c>
      <c r="H2009" t="s">
        <v>4680</v>
      </c>
      <c r="K2009" t="s">
        <v>4015</v>
      </c>
      <c r="L2009">
        <v>25.61</v>
      </c>
      <c r="M2009" t="str">
        <f t="shared" si="62"/>
        <v>OBESITY</v>
      </c>
      <c r="N2009">
        <v>4</v>
      </c>
      <c r="O2009" t="str">
        <f t="shared" si="63"/>
        <v>NORMAL</v>
      </c>
      <c r="P2009" t="s">
        <v>4680</v>
      </c>
      <c r="Q2009" t="s">
        <v>4680</v>
      </c>
      <c r="R2009" t="s">
        <v>4683</v>
      </c>
      <c r="S2009">
        <v>1</v>
      </c>
      <c r="T2009" t="s">
        <v>4680</v>
      </c>
    </row>
    <row r="2010" spans="1:20" x14ac:dyDescent="0.35">
      <c r="A2010" t="s">
        <v>4017</v>
      </c>
      <c r="B2010">
        <v>25.8</v>
      </c>
      <c r="C2010">
        <v>5.49</v>
      </c>
      <c r="D2010" t="s">
        <v>4680</v>
      </c>
      <c r="E2010" t="s">
        <v>4680</v>
      </c>
      <c r="F2010" t="s">
        <v>4680</v>
      </c>
      <c r="G2010" t="s">
        <v>4681</v>
      </c>
      <c r="H2010" t="s">
        <v>4680</v>
      </c>
      <c r="K2010" t="s">
        <v>4017</v>
      </c>
      <c r="L2010">
        <v>25.8</v>
      </c>
      <c r="M2010" t="str">
        <f t="shared" si="62"/>
        <v>OBESITY</v>
      </c>
      <c r="N2010">
        <v>5.49</v>
      </c>
      <c r="O2010" t="str">
        <f t="shared" si="63"/>
        <v>NORMAL</v>
      </c>
      <c r="P2010" t="s">
        <v>4680</v>
      </c>
      <c r="Q2010" t="s">
        <v>4680</v>
      </c>
      <c r="R2010" t="s">
        <v>4680</v>
      </c>
      <c r="S2010" t="s">
        <v>4681</v>
      </c>
      <c r="T2010" t="s">
        <v>4680</v>
      </c>
    </row>
    <row r="2011" spans="1:20" x14ac:dyDescent="0.35">
      <c r="A2011" t="s">
        <v>4019</v>
      </c>
      <c r="B2011">
        <v>27.39</v>
      </c>
      <c r="C2011">
        <v>5.34</v>
      </c>
      <c r="D2011" t="s">
        <v>4680</v>
      </c>
      <c r="E2011" t="s">
        <v>4680</v>
      </c>
      <c r="F2011" t="s">
        <v>4680</v>
      </c>
      <c r="G2011" t="s">
        <v>4681</v>
      </c>
      <c r="H2011" t="s">
        <v>4680</v>
      </c>
      <c r="K2011" t="s">
        <v>4019</v>
      </c>
      <c r="L2011">
        <v>27.39</v>
      </c>
      <c r="M2011" t="str">
        <f t="shared" si="62"/>
        <v>OBESITY</v>
      </c>
      <c r="N2011">
        <v>5.34</v>
      </c>
      <c r="O2011" t="str">
        <f t="shared" si="63"/>
        <v>NORMAL</v>
      </c>
      <c r="P2011" t="s">
        <v>4680</v>
      </c>
      <c r="Q2011" t="s">
        <v>4680</v>
      </c>
      <c r="R2011" t="s">
        <v>4680</v>
      </c>
      <c r="S2011" t="s">
        <v>4681</v>
      </c>
      <c r="T2011" t="s">
        <v>4680</v>
      </c>
    </row>
    <row r="2012" spans="1:20" x14ac:dyDescent="0.35">
      <c r="A2012" t="s">
        <v>4021</v>
      </c>
      <c r="B2012">
        <v>17.03</v>
      </c>
      <c r="C2012">
        <v>4.12</v>
      </c>
      <c r="D2012" t="s">
        <v>4680</v>
      </c>
      <c r="E2012" t="s">
        <v>4680</v>
      </c>
      <c r="F2012" t="s">
        <v>4680</v>
      </c>
      <c r="G2012">
        <v>1</v>
      </c>
      <c r="H2012" t="s">
        <v>4680</v>
      </c>
      <c r="K2012" t="s">
        <v>4021</v>
      </c>
      <c r="L2012">
        <v>17.03</v>
      </c>
      <c r="M2012" t="str">
        <f t="shared" si="62"/>
        <v>Underweight</v>
      </c>
      <c r="N2012">
        <v>4.12</v>
      </c>
      <c r="O2012" t="str">
        <f t="shared" si="63"/>
        <v>NORMAL</v>
      </c>
      <c r="P2012" t="s">
        <v>4680</v>
      </c>
      <c r="Q2012" t="s">
        <v>4680</v>
      </c>
      <c r="R2012" t="s">
        <v>4680</v>
      </c>
      <c r="S2012">
        <v>1</v>
      </c>
      <c r="T2012" t="s">
        <v>4680</v>
      </c>
    </row>
    <row r="2013" spans="1:20" x14ac:dyDescent="0.35">
      <c r="A2013" t="s">
        <v>4023</v>
      </c>
      <c r="B2013">
        <v>23.75</v>
      </c>
      <c r="C2013">
        <v>5.49</v>
      </c>
      <c r="D2013" t="s">
        <v>4682</v>
      </c>
      <c r="E2013" t="s">
        <v>4680</v>
      </c>
      <c r="F2013" t="s">
        <v>4680</v>
      </c>
      <c r="G2013" t="s">
        <v>4681</v>
      </c>
      <c r="H2013" t="s">
        <v>4680</v>
      </c>
      <c r="K2013" t="s">
        <v>4023</v>
      </c>
      <c r="L2013">
        <v>23.75</v>
      </c>
      <c r="M2013" t="str">
        <f t="shared" si="62"/>
        <v>Normal</v>
      </c>
      <c r="N2013">
        <v>5.49</v>
      </c>
      <c r="O2013" t="str">
        <f t="shared" si="63"/>
        <v>NORMAL</v>
      </c>
      <c r="P2013" t="s">
        <v>4682</v>
      </c>
      <c r="Q2013" t="s">
        <v>4680</v>
      </c>
      <c r="R2013" t="s">
        <v>4680</v>
      </c>
      <c r="S2013" t="s">
        <v>4681</v>
      </c>
      <c r="T2013" t="s">
        <v>4680</v>
      </c>
    </row>
    <row r="2014" spans="1:20" x14ac:dyDescent="0.35">
      <c r="A2014" t="s">
        <v>4025</v>
      </c>
      <c r="B2014">
        <v>26.03</v>
      </c>
      <c r="C2014">
        <v>5.1100000000000003</v>
      </c>
      <c r="D2014" t="s">
        <v>4682</v>
      </c>
      <c r="E2014" t="s">
        <v>4680</v>
      </c>
      <c r="F2014" t="s">
        <v>4680</v>
      </c>
      <c r="G2014">
        <v>1</v>
      </c>
      <c r="H2014" t="s">
        <v>4680</v>
      </c>
      <c r="K2014" t="s">
        <v>4025</v>
      </c>
      <c r="L2014">
        <v>26.03</v>
      </c>
      <c r="M2014" t="str">
        <f t="shared" si="62"/>
        <v>OBESITY</v>
      </c>
      <c r="N2014">
        <v>5.1100000000000003</v>
      </c>
      <c r="O2014" t="str">
        <f t="shared" si="63"/>
        <v>NORMAL</v>
      </c>
      <c r="P2014" t="s">
        <v>4682</v>
      </c>
      <c r="Q2014" t="s">
        <v>4680</v>
      </c>
      <c r="R2014" t="s">
        <v>4680</v>
      </c>
      <c r="S2014">
        <v>1</v>
      </c>
      <c r="T2014" t="s">
        <v>4680</v>
      </c>
    </row>
    <row r="2015" spans="1:20" x14ac:dyDescent="0.35">
      <c r="A2015" t="s">
        <v>4027</v>
      </c>
      <c r="B2015">
        <v>16.079999999999998</v>
      </c>
      <c r="C2015">
        <v>5.94</v>
      </c>
      <c r="D2015" t="s">
        <v>4680</v>
      </c>
      <c r="E2015" t="s">
        <v>4680</v>
      </c>
      <c r="F2015" t="s">
        <v>4680</v>
      </c>
      <c r="G2015" t="s">
        <v>4681</v>
      </c>
      <c r="H2015" t="s">
        <v>4680</v>
      </c>
      <c r="K2015" t="s">
        <v>4027</v>
      </c>
      <c r="L2015">
        <v>16.079999999999998</v>
      </c>
      <c r="M2015" t="str">
        <f t="shared" si="62"/>
        <v>Underweight</v>
      </c>
      <c r="N2015">
        <v>5.94</v>
      </c>
      <c r="O2015" t="str">
        <f t="shared" si="63"/>
        <v>PREDIABETES</v>
      </c>
      <c r="P2015" t="s">
        <v>4680</v>
      </c>
      <c r="Q2015" t="s">
        <v>4680</v>
      </c>
      <c r="R2015" t="s">
        <v>4680</v>
      </c>
      <c r="S2015" t="s">
        <v>4681</v>
      </c>
      <c r="T2015" t="s">
        <v>4680</v>
      </c>
    </row>
    <row r="2016" spans="1:20" x14ac:dyDescent="0.35">
      <c r="A2016" t="s">
        <v>4029</v>
      </c>
      <c r="B2016">
        <v>30.875</v>
      </c>
      <c r="C2016">
        <v>5.54</v>
      </c>
      <c r="D2016" t="s">
        <v>4680</v>
      </c>
      <c r="E2016" t="s">
        <v>4680</v>
      </c>
      <c r="F2016" t="s">
        <v>4680</v>
      </c>
      <c r="G2016" t="s">
        <v>4681</v>
      </c>
      <c r="H2016" t="s">
        <v>4680</v>
      </c>
      <c r="K2016" t="s">
        <v>4029</v>
      </c>
      <c r="L2016">
        <v>30.875</v>
      </c>
      <c r="M2016" t="str">
        <f t="shared" si="62"/>
        <v>OVERWEIGHT</v>
      </c>
      <c r="N2016">
        <v>5.54</v>
      </c>
      <c r="O2016" t="str">
        <f t="shared" si="63"/>
        <v>NORMAL</v>
      </c>
      <c r="P2016" t="s">
        <v>4680</v>
      </c>
      <c r="Q2016" t="s">
        <v>4680</v>
      </c>
      <c r="R2016" t="s">
        <v>4680</v>
      </c>
      <c r="S2016" t="s">
        <v>4681</v>
      </c>
      <c r="T2016" t="s">
        <v>4680</v>
      </c>
    </row>
    <row r="2017" spans="1:20" x14ac:dyDescent="0.35">
      <c r="A2017" t="s">
        <v>4031</v>
      </c>
      <c r="B2017">
        <v>31.79</v>
      </c>
      <c r="C2017">
        <v>7.09</v>
      </c>
      <c r="D2017" t="s">
        <v>4680</v>
      </c>
      <c r="E2017" t="s">
        <v>4680</v>
      </c>
      <c r="F2017" t="s">
        <v>4680</v>
      </c>
      <c r="G2017" t="s">
        <v>4681</v>
      </c>
      <c r="H2017" t="s">
        <v>4680</v>
      </c>
      <c r="K2017" t="s">
        <v>4031</v>
      </c>
      <c r="L2017">
        <v>31.79</v>
      </c>
      <c r="M2017" t="str">
        <f t="shared" si="62"/>
        <v>OVERWEIGHT</v>
      </c>
      <c r="N2017">
        <v>7.09</v>
      </c>
      <c r="O2017" t="str">
        <f t="shared" si="63"/>
        <v>DIABETES</v>
      </c>
      <c r="P2017" t="s">
        <v>4680</v>
      </c>
      <c r="Q2017" t="s">
        <v>4680</v>
      </c>
      <c r="R2017" t="s">
        <v>4680</v>
      </c>
      <c r="S2017" t="s">
        <v>4681</v>
      </c>
      <c r="T2017" t="s">
        <v>4680</v>
      </c>
    </row>
    <row r="2018" spans="1:20" x14ac:dyDescent="0.35">
      <c r="A2018" t="s">
        <v>4033</v>
      </c>
      <c r="B2018">
        <v>28.48</v>
      </c>
      <c r="C2018">
        <v>6.22</v>
      </c>
      <c r="D2018" t="s">
        <v>4682</v>
      </c>
      <c r="E2018" t="s">
        <v>4680</v>
      </c>
      <c r="F2018" t="s">
        <v>4683</v>
      </c>
      <c r="G2018">
        <v>1</v>
      </c>
      <c r="H2018" t="s">
        <v>4680</v>
      </c>
      <c r="K2018" t="s">
        <v>4033</v>
      </c>
      <c r="L2018">
        <v>28.48</v>
      </c>
      <c r="M2018" t="str">
        <f t="shared" si="62"/>
        <v>OBESITY</v>
      </c>
      <c r="N2018">
        <v>6.22</v>
      </c>
      <c r="O2018" t="str">
        <f t="shared" si="63"/>
        <v>PREDIABETES</v>
      </c>
      <c r="P2018" t="s">
        <v>4682</v>
      </c>
      <c r="Q2018" t="s">
        <v>4680</v>
      </c>
      <c r="R2018" t="s">
        <v>4683</v>
      </c>
      <c r="S2018">
        <v>1</v>
      </c>
      <c r="T2018" t="s">
        <v>4680</v>
      </c>
    </row>
    <row r="2019" spans="1:20" x14ac:dyDescent="0.35">
      <c r="A2019" t="s">
        <v>4035</v>
      </c>
      <c r="B2019">
        <v>26.6</v>
      </c>
      <c r="C2019">
        <v>4.33</v>
      </c>
      <c r="D2019" t="s">
        <v>4680</v>
      </c>
      <c r="E2019" t="s">
        <v>4680</v>
      </c>
      <c r="F2019" t="s">
        <v>4680</v>
      </c>
      <c r="G2019">
        <v>1</v>
      </c>
      <c r="H2019" t="s">
        <v>4680</v>
      </c>
      <c r="K2019" t="s">
        <v>4035</v>
      </c>
      <c r="L2019">
        <v>26.6</v>
      </c>
      <c r="M2019" t="str">
        <f t="shared" si="62"/>
        <v>OBESITY</v>
      </c>
      <c r="N2019">
        <v>4.33</v>
      </c>
      <c r="O2019" t="str">
        <f t="shared" si="63"/>
        <v>NORMAL</v>
      </c>
      <c r="P2019" t="s">
        <v>4680</v>
      </c>
      <c r="Q2019" t="s">
        <v>4680</v>
      </c>
      <c r="R2019" t="s">
        <v>4680</v>
      </c>
      <c r="S2019">
        <v>1</v>
      </c>
      <c r="T2019" t="s">
        <v>4680</v>
      </c>
    </row>
    <row r="2020" spans="1:20" x14ac:dyDescent="0.35">
      <c r="A2020" t="s">
        <v>4037</v>
      </c>
      <c r="B2020">
        <v>25.27</v>
      </c>
      <c r="C2020">
        <v>5.83</v>
      </c>
      <c r="D2020" t="s">
        <v>4680</v>
      </c>
      <c r="E2020" t="s">
        <v>4680</v>
      </c>
      <c r="F2020" t="s">
        <v>4680</v>
      </c>
      <c r="G2020">
        <v>1</v>
      </c>
      <c r="H2020" t="s">
        <v>4680</v>
      </c>
      <c r="K2020" t="s">
        <v>4037</v>
      </c>
      <c r="L2020">
        <v>25.27</v>
      </c>
      <c r="M2020" t="str">
        <f t="shared" si="62"/>
        <v>OBESITY</v>
      </c>
      <c r="N2020">
        <v>5.83</v>
      </c>
      <c r="O2020" t="str">
        <f t="shared" si="63"/>
        <v>PREDIABETES</v>
      </c>
      <c r="P2020" t="s">
        <v>4680</v>
      </c>
      <c r="Q2020" t="s">
        <v>4680</v>
      </c>
      <c r="R2020" t="s">
        <v>4680</v>
      </c>
      <c r="S2020">
        <v>1</v>
      </c>
      <c r="T2020" t="s">
        <v>4680</v>
      </c>
    </row>
    <row r="2021" spans="1:20" x14ac:dyDescent="0.35">
      <c r="A2021" t="s">
        <v>4039</v>
      </c>
      <c r="B2021">
        <v>34.484999999999999</v>
      </c>
      <c r="C2021">
        <v>4.7</v>
      </c>
      <c r="D2021" t="s">
        <v>4682</v>
      </c>
      <c r="E2021" t="s">
        <v>4680</v>
      </c>
      <c r="F2021" t="s">
        <v>4683</v>
      </c>
      <c r="G2021">
        <v>1</v>
      </c>
      <c r="H2021" t="s">
        <v>4680</v>
      </c>
      <c r="K2021" t="s">
        <v>4039</v>
      </c>
      <c r="L2021">
        <v>34.484999999999999</v>
      </c>
      <c r="M2021" t="str">
        <f t="shared" si="62"/>
        <v>OVERWEIGHT</v>
      </c>
      <c r="N2021">
        <v>4.7</v>
      </c>
      <c r="O2021" t="str">
        <f t="shared" si="63"/>
        <v>NORMAL</v>
      </c>
      <c r="P2021" t="s">
        <v>4682</v>
      </c>
      <c r="Q2021" t="s">
        <v>4680</v>
      </c>
      <c r="R2021" t="s">
        <v>4683</v>
      </c>
      <c r="S2021">
        <v>1</v>
      </c>
      <c r="T2021" t="s">
        <v>4680</v>
      </c>
    </row>
    <row r="2022" spans="1:20" x14ac:dyDescent="0.35">
      <c r="A2022" t="s">
        <v>4041</v>
      </c>
      <c r="B2022">
        <v>15.57</v>
      </c>
      <c r="C2022">
        <v>4.07</v>
      </c>
      <c r="D2022" t="s">
        <v>4682</v>
      </c>
      <c r="E2022" t="s">
        <v>4680</v>
      </c>
      <c r="F2022" t="s">
        <v>4680</v>
      </c>
      <c r="G2022">
        <v>1</v>
      </c>
      <c r="H2022" t="s">
        <v>4680</v>
      </c>
      <c r="K2022" t="s">
        <v>4041</v>
      </c>
      <c r="L2022">
        <v>15.57</v>
      </c>
      <c r="M2022" t="str">
        <f t="shared" si="62"/>
        <v>Underweight</v>
      </c>
      <c r="N2022">
        <v>4.07</v>
      </c>
      <c r="O2022" t="str">
        <f t="shared" si="63"/>
        <v>NORMAL</v>
      </c>
      <c r="P2022" t="s">
        <v>4682</v>
      </c>
      <c r="Q2022" t="s">
        <v>4680</v>
      </c>
      <c r="R2022" t="s">
        <v>4680</v>
      </c>
      <c r="S2022">
        <v>1</v>
      </c>
      <c r="T2022" t="s">
        <v>4680</v>
      </c>
    </row>
    <row r="2023" spans="1:20" x14ac:dyDescent="0.35">
      <c r="A2023" t="s">
        <v>4043</v>
      </c>
      <c r="B2023">
        <v>30.36</v>
      </c>
      <c r="C2023">
        <v>9.39</v>
      </c>
      <c r="D2023" t="s">
        <v>4680</v>
      </c>
      <c r="E2023" t="s">
        <v>4680</v>
      </c>
      <c r="F2023" t="s">
        <v>4680</v>
      </c>
      <c r="G2023" t="s">
        <v>4681</v>
      </c>
      <c r="H2023" t="s">
        <v>4680</v>
      </c>
      <c r="K2023" t="s">
        <v>4043</v>
      </c>
      <c r="L2023">
        <v>30.36</v>
      </c>
      <c r="M2023" t="str">
        <f t="shared" si="62"/>
        <v>OVERWEIGHT</v>
      </c>
      <c r="N2023">
        <v>9.39</v>
      </c>
      <c r="O2023" t="str">
        <f t="shared" si="63"/>
        <v>DIABETES</v>
      </c>
      <c r="P2023" t="s">
        <v>4680</v>
      </c>
      <c r="Q2023" t="s">
        <v>4680</v>
      </c>
      <c r="R2023" t="s">
        <v>4680</v>
      </c>
      <c r="S2023" t="s">
        <v>4681</v>
      </c>
      <c r="T2023" t="s">
        <v>4680</v>
      </c>
    </row>
    <row r="2024" spans="1:20" x14ac:dyDescent="0.35">
      <c r="A2024" t="s">
        <v>4045</v>
      </c>
      <c r="B2024">
        <v>19.37</v>
      </c>
      <c r="C2024">
        <v>4.18</v>
      </c>
      <c r="D2024" t="s">
        <v>4680</v>
      </c>
      <c r="E2024" t="s">
        <v>4680</v>
      </c>
      <c r="F2024" t="s">
        <v>4680</v>
      </c>
      <c r="G2024" t="s">
        <v>4681</v>
      </c>
      <c r="H2024" t="s">
        <v>4680</v>
      </c>
      <c r="K2024" t="s">
        <v>4045</v>
      </c>
      <c r="L2024">
        <v>19.37</v>
      </c>
      <c r="M2024" t="str">
        <f t="shared" si="62"/>
        <v>Normal</v>
      </c>
      <c r="N2024">
        <v>4.18</v>
      </c>
      <c r="O2024" t="str">
        <f t="shared" si="63"/>
        <v>NORMAL</v>
      </c>
      <c r="P2024" t="s">
        <v>4680</v>
      </c>
      <c r="Q2024" t="s">
        <v>4680</v>
      </c>
      <c r="R2024" t="s">
        <v>4680</v>
      </c>
      <c r="S2024" t="s">
        <v>4681</v>
      </c>
      <c r="T2024" t="s">
        <v>4680</v>
      </c>
    </row>
    <row r="2025" spans="1:20" x14ac:dyDescent="0.35">
      <c r="A2025" t="s">
        <v>4047</v>
      </c>
      <c r="B2025">
        <v>16.71</v>
      </c>
      <c r="C2025">
        <v>4.18</v>
      </c>
      <c r="D2025" t="s">
        <v>4680</v>
      </c>
      <c r="E2025" t="s">
        <v>4680</v>
      </c>
      <c r="F2025" t="s">
        <v>4680</v>
      </c>
      <c r="G2025">
        <v>1</v>
      </c>
      <c r="H2025" t="s">
        <v>4680</v>
      </c>
      <c r="K2025" t="s">
        <v>4047</v>
      </c>
      <c r="L2025">
        <v>16.71</v>
      </c>
      <c r="M2025" t="str">
        <f t="shared" si="62"/>
        <v>Underweight</v>
      </c>
      <c r="N2025">
        <v>4.18</v>
      </c>
      <c r="O2025" t="str">
        <f t="shared" si="63"/>
        <v>NORMAL</v>
      </c>
      <c r="P2025" t="s">
        <v>4680</v>
      </c>
      <c r="Q2025" t="s">
        <v>4680</v>
      </c>
      <c r="R2025" t="s">
        <v>4680</v>
      </c>
      <c r="S2025">
        <v>1</v>
      </c>
      <c r="T2025" t="s">
        <v>4680</v>
      </c>
    </row>
    <row r="2026" spans="1:20" x14ac:dyDescent="0.35">
      <c r="A2026" t="s">
        <v>4049</v>
      </c>
      <c r="B2026">
        <v>24.1</v>
      </c>
      <c r="C2026">
        <v>4.4000000000000004</v>
      </c>
      <c r="D2026" t="s">
        <v>4682</v>
      </c>
      <c r="E2026" t="s">
        <v>4680</v>
      </c>
      <c r="F2026" t="s">
        <v>4680</v>
      </c>
      <c r="G2026">
        <v>1</v>
      </c>
      <c r="H2026" t="s">
        <v>4680</v>
      </c>
      <c r="K2026" t="s">
        <v>4049</v>
      </c>
      <c r="L2026">
        <v>24.1</v>
      </c>
      <c r="M2026" t="str">
        <f t="shared" si="62"/>
        <v>Normal</v>
      </c>
      <c r="N2026">
        <v>4.4000000000000004</v>
      </c>
      <c r="O2026" t="str">
        <f t="shared" si="63"/>
        <v>NORMAL</v>
      </c>
      <c r="P2026" t="s">
        <v>4682</v>
      </c>
      <c r="Q2026" t="s">
        <v>4680</v>
      </c>
      <c r="R2026" t="s">
        <v>4680</v>
      </c>
      <c r="S2026">
        <v>1</v>
      </c>
      <c r="T2026" t="s">
        <v>4680</v>
      </c>
    </row>
    <row r="2027" spans="1:20" x14ac:dyDescent="0.35">
      <c r="A2027" t="s">
        <v>4051</v>
      </c>
      <c r="B2027">
        <v>29.77</v>
      </c>
      <c r="C2027">
        <v>9.9</v>
      </c>
      <c r="D2027" t="s">
        <v>4680</v>
      </c>
      <c r="E2027" t="s">
        <v>4680</v>
      </c>
      <c r="F2027" t="s">
        <v>4680</v>
      </c>
      <c r="G2027" t="s">
        <v>4681</v>
      </c>
      <c r="H2027" t="s">
        <v>4680</v>
      </c>
      <c r="K2027" t="s">
        <v>4051</v>
      </c>
      <c r="L2027">
        <v>29.77</v>
      </c>
      <c r="M2027" t="str">
        <f t="shared" si="62"/>
        <v>OBESITY</v>
      </c>
      <c r="N2027">
        <v>9.9</v>
      </c>
      <c r="O2027" t="str">
        <f t="shared" si="63"/>
        <v>DIABETES</v>
      </c>
      <c r="P2027" t="s">
        <v>4680</v>
      </c>
      <c r="Q2027" t="s">
        <v>4680</v>
      </c>
      <c r="R2027" t="s">
        <v>4680</v>
      </c>
      <c r="S2027" t="s">
        <v>4681</v>
      </c>
      <c r="T2027" t="s">
        <v>4680</v>
      </c>
    </row>
    <row r="2028" spans="1:20" x14ac:dyDescent="0.35">
      <c r="A2028" t="s">
        <v>4053</v>
      </c>
      <c r="B2028">
        <v>46.53</v>
      </c>
      <c r="C2028">
        <v>4.84</v>
      </c>
      <c r="D2028" t="s">
        <v>4682</v>
      </c>
      <c r="E2028" t="s">
        <v>4680</v>
      </c>
      <c r="F2028" t="s">
        <v>4680</v>
      </c>
      <c r="G2028" t="s">
        <v>4681</v>
      </c>
      <c r="H2028" t="s">
        <v>4680</v>
      </c>
      <c r="K2028" t="s">
        <v>4053</v>
      </c>
      <c r="L2028">
        <v>46.53</v>
      </c>
      <c r="M2028" t="str">
        <f t="shared" si="62"/>
        <v>OVERWEIGHT</v>
      </c>
      <c r="N2028">
        <v>4.84</v>
      </c>
      <c r="O2028" t="str">
        <f t="shared" si="63"/>
        <v>NORMAL</v>
      </c>
      <c r="P2028" t="s">
        <v>4682</v>
      </c>
      <c r="Q2028" t="s">
        <v>4680</v>
      </c>
      <c r="R2028" t="s">
        <v>4680</v>
      </c>
      <c r="S2028" t="s">
        <v>4681</v>
      </c>
      <c r="T2028" t="s">
        <v>4680</v>
      </c>
    </row>
    <row r="2029" spans="1:20" x14ac:dyDescent="0.35">
      <c r="A2029" t="s">
        <v>4055</v>
      </c>
      <c r="B2029">
        <v>23.4</v>
      </c>
      <c r="C2029">
        <v>5.53</v>
      </c>
      <c r="D2029" t="s">
        <v>4680</v>
      </c>
      <c r="E2029" t="s">
        <v>4680</v>
      </c>
      <c r="F2029" t="s">
        <v>4683</v>
      </c>
      <c r="G2029">
        <v>1</v>
      </c>
      <c r="H2029" t="s">
        <v>4680</v>
      </c>
      <c r="K2029" t="s">
        <v>4055</v>
      </c>
      <c r="L2029">
        <v>23.4</v>
      </c>
      <c r="M2029" t="str">
        <f t="shared" si="62"/>
        <v>Normal</v>
      </c>
      <c r="N2029">
        <v>5.53</v>
      </c>
      <c r="O2029" t="str">
        <f t="shared" si="63"/>
        <v>NORMAL</v>
      </c>
      <c r="P2029" t="s">
        <v>4680</v>
      </c>
      <c r="Q2029" t="s">
        <v>4680</v>
      </c>
      <c r="R2029" t="s">
        <v>4683</v>
      </c>
      <c r="S2029">
        <v>1</v>
      </c>
      <c r="T2029" t="s">
        <v>4680</v>
      </c>
    </row>
    <row r="2030" spans="1:20" x14ac:dyDescent="0.35">
      <c r="A2030" t="s">
        <v>4057</v>
      </c>
      <c r="B2030">
        <v>30</v>
      </c>
      <c r="C2030">
        <v>4.33</v>
      </c>
      <c r="D2030" t="s">
        <v>4682</v>
      </c>
      <c r="E2030" t="s">
        <v>4680</v>
      </c>
      <c r="F2030" t="s">
        <v>4680</v>
      </c>
      <c r="G2030" t="s">
        <v>4681</v>
      </c>
      <c r="H2030" t="s">
        <v>4680</v>
      </c>
      <c r="K2030" t="s">
        <v>4057</v>
      </c>
      <c r="L2030">
        <v>30</v>
      </c>
      <c r="M2030" t="str">
        <f t="shared" si="62"/>
        <v>OVERWEIGHT</v>
      </c>
      <c r="N2030">
        <v>4.33</v>
      </c>
      <c r="O2030" t="str">
        <f t="shared" si="63"/>
        <v>NORMAL</v>
      </c>
      <c r="P2030" t="s">
        <v>4682</v>
      </c>
      <c r="Q2030" t="s">
        <v>4680</v>
      </c>
      <c r="R2030" t="s">
        <v>4680</v>
      </c>
      <c r="S2030" t="s">
        <v>4681</v>
      </c>
      <c r="T2030" t="s">
        <v>4680</v>
      </c>
    </row>
    <row r="2031" spans="1:20" x14ac:dyDescent="0.35">
      <c r="A2031" t="s">
        <v>4059</v>
      </c>
      <c r="B2031">
        <v>29.15</v>
      </c>
      <c r="C2031">
        <v>4.91</v>
      </c>
      <c r="D2031" t="s">
        <v>4682</v>
      </c>
      <c r="E2031" t="s">
        <v>4680</v>
      </c>
      <c r="F2031" t="s">
        <v>4680</v>
      </c>
      <c r="G2031" t="s">
        <v>4681</v>
      </c>
      <c r="H2031" t="s">
        <v>4680</v>
      </c>
      <c r="K2031" t="s">
        <v>4059</v>
      </c>
      <c r="L2031">
        <v>29.15</v>
      </c>
      <c r="M2031" t="str">
        <f t="shared" si="62"/>
        <v>OBESITY</v>
      </c>
      <c r="N2031">
        <v>4.91</v>
      </c>
      <c r="O2031" t="str">
        <f t="shared" si="63"/>
        <v>NORMAL</v>
      </c>
      <c r="P2031" t="s">
        <v>4682</v>
      </c>
      <c r="Q2031" t="s">
        <v>4680</v>
      </c>
      <c r="R2031" t="s">
        <v>4680</v>
      </c>
      <c r="S2031" t="s">
        <v>4681</v>
      </c>
      <c r="T2031" t="s">
        <v>4680</v>
      </c>
    </row>
    <row r="2032" spans="1:20" x14ac:dyDescent="0.35">
      <c r="A2032" t="s">
        <v>4061</v>
      </c>
      <c r="B2032">
        <v>34.865000000000002</v>
      </c>
      <c r="C2032">
        <v>4.8</v>
      </c>
      <c r="D2032" t="s">
        <v>4680</v>
      </c>
      <c r="E2032" t="s">
        <v>4680</v>
      </c>
      <c r="F2032" t="s">
        <v>4680</v>
      </c>
      <c r="G2032" t="s">
        <v>4681</v>
      </c>
      <c r="H2032" t="s">
        <v>4680</v>
      </c>
      <c r="K2032" t="s">
        <v>4061</v>
      </c>
      <c r="L2032">
        <v>34.865000000000002</v>
      </c>
      <c r="M2032" t="str">
        <f t="shared" si="62"/>
        <v>OVERWEIGHT</v>
      </c>
      <c r="N2032">
        <v>4.8</v>
      </c>
      <c r="O2032" t="str">
        <f t="shared" si="63"/>
        <v>NORMAL</v>
      </c>
      <c r="P2032" t="s">
        <v>4680</v>
      </c>
      <c r="Q2032" t="s">
        <v>4680</v>
      </c>
      <c r="R2032" t="s">
        <v>4680</v>
      </c>
      <c r="S2032" t="s">
        <v>4681</v>
      </c>
      <c r="T2032" t="s">
        <v>4680</v>
      </c>
    </row>
    <row r="2033" spans="1:20" x14ac:dyDescent="0.35">
      <c r="A2033" t="s">
        <v>4063</v>
      </c>
      <c r="B2033">
        <v>28.12</v>
      </c>
      <c r="C2033">
        <v>5.55</v>
      </c>
      <c r="D2033" t="s">
        <v>4682</v>
      </c>
      <c r="E2033" t="s">
        <v>4682</v>
      </c>
      <c r="F2033" t="s">
        <v>4680</v>
      </c>
      <c r="G2033">
        <v>2</v>
      </c>
      <c r="H2033" t="s">
        <v>4680</v>
      </c>
      <c r="K2033" t="s">
        <v>4063</v>
      </c>
      <c r="L2033">
        <v>28.12</v>
      </c>
      <c r="M2033" t="str">
        <f t="shared" si="62"/>
        <v>OBESITY</v>
      </c>
      <c r="N2033">
        <v>5.55</v>
      </c>
      <c r="O2033" t="str">
        <f t="shared" si="63"/>
        <v>NORMAL</v>
      </c>
      <c r="P2033" t="s">
        <v>4682</v>
      </c>
      <c r="Q2033" t="s">
        <v>4682</v>
      </c>
      <c r="R2033" t="s">
        <v>4680</v>
      </c>
      <c r="S2033">
        <v>2</v>
      </c>
      <c r="T2033" t="s">
        <v>4680</v>
      </c>
    </row>
    <row r="2034" spans="1:20" x14ac:dyDescent="0.35">
      <c r="A2034" t="s">
        <v>4065</v>
      </c>
      <c r="B2034">
        <v>29.45</v>
      </c>
      <c r="C2034">
        <v>5.24</v>
      </c>
      <c r="D2034" t="s">
        <v>4682</v>
      </c>
      <c r="E2034" t="s">
        <v>4680</v>
      </c>
      <c r="F2034" t="s">
        <v>4680</v>
      </c>
      <c r="G2034" t="s">
        <v>4681</v>
      </c>
      <c r="H2034" t="s">
        <v>4680</v>
      </c>
      <c r="K2034" t="s">
        <v>4065</v>
      </c>
      <c r="L2034">
        <v>29.45</v>
      </c>
      <c r="M2034" t="str">
        <f t="shared" si="62"/>
        <v>OBESITY</v>
      </c>
      <c r="N2034">
        <v>5.24</v>
      </c>
      <c r="O2034" t="str">
        <f t="shared" si="63"/>
        <v>NORMAL</v>
      </c>
      <c r="P2034" t="s">
        <v>4682</v>
      </c>
      <c r="Q2034" t="s">
        <v>4680</v>
      </c>
      <c r="R2034" t="s">
        <v>4680</v>
      </c>
      <c r="S2034" t="s">
        <v>4681</v>
      </c>
      <c r="T2034" t="s">
        <v>4680</v>
      </c>
    </row>
    <row r="2035" spans="1:20" x14ac:dyDescent="0.35">
      <c r="A2035" t="s">
        <v>4067</v>
      </c>
      <c r="B2035">
        <v>27.94</v>
      </c>
      <c r="C2035">
        <v>6.08</v>
      </c>
      <c r="D2035" t="s">
        <v>4680</v>
      </c>
      <c r="E2035" t="s">
        <v>4680</v>
      </c>
      <c r="F2035" t="s">
        <v>4683</v>
      </c>
      <c r="G2035">
        <v>1</v>
      </c>
      <c r="H2035" t="s">
        <v>4680</v>
      </c>
      <c r="K2035" t="s">
        <v>4067</v>
      </c>
      <c r="L2035">
        <v>27.94</v>
      </c>
      <c r="M2035" t="str">
        <f t="shared" si="62"/>
        <v>OBESITY</v>
      </c>
      <c r="N2035">
        <v>6.08</v>
      </c>
      <c r="O2035" t="str">
        <f t="shared" si="63"/>
        <v>PREDIABETES</v>
      </c>
      <c r="P2035" t="s">
        <v>4680</v>
      </c>
      <c r="Q2035" t="s">
        <v>4680</v>
      </c>
      <c r="R2035" t="s">
        <v>4683</v>
      </c>
      <c r="S2035">
        <v>1</v>
      </c>
      <c r="T2035" t="s">
        <v>4680</v>
      </c>
    </row>
    <row r="2036" spans="1:20" x14ac:dyDescent="0.35">
      <c r="A2036" t="s">
        <v>4069</v>
      </c>
      <c r="B2036">
        <v>27.2</v>
      </c>
      <c r="C2036">
        <v>5.83</v>
      </c>
      <c r="D2036" t="s">
        <v>4680</v>
      </c>
      <c r="E2036" t="s">
        <v>4680</v>
      </c>
      <c r="F2036" t="s">
        <v>4683</v>
      </c>
      <c r="G2036">
        <v>1</v>
      </c>
      <c r="H2036" t="s">
        <v>4680</v>
      </c>
      <c r="K2036" t="s">
        <v>4069</v>
      </c>
      <c r="L2036">
        <v>27.2</v>
      </c>
      <c r="M2036" t="str">
        <f t="shared" si="62"/>
        <v>OBESITY</v>
      </c>
      <c r="N2036">
        <v>5.83</v>
      </c>
      <c r="O2036" t="str">
        <f t="shared" si="63"/>
        <v>PREDIABETES</v>
      </c>
      <c r="P2036" t="s">
        <v>4680</v>
      </c>
      <c r="Q2036" t="s">
        <v>4680</v>
      </c>
      <c r="R2036" t="s">
        <v>4683</v>
      </c>
      <c r="S2036">
        <v>1</v>
      </c>
      <c r="T2036" t="s">
        <v>4680</v>
      </c>
    </row>
    <row r="2037" spans="1:20" x14ac:dyDescent="0.35">
      <c r="A2037" t="s">
        <v>4071</v>
      </c>
      <c r="B2037">
        <v>33.344999999999999</v>
      </c>
      <c r="C2037">
        <v>4.29</v>
      </c>
      <c r="D2037" t="s">
        <v>4680</v>
      </c>
      <c r="E2037" t="s">
        <v>4680</v>
      </c>
      <c r="F2037" t="s">
        <v>4680</v>
      </c>
      <c r="G2037">
        <v>1</v>
      </c>
      <c r="H2037" t="s">
        <v>4680</v>
      </c>
      <c r="K2037" t="s">
        <v>4071</v>
      </c>
      <c r="L2037">
        <v>33.344999999999999</v>
      </c>
      <c r="M2037" t="str">
        <f t="shared" si="62"/>
        <v>OVERWEIGHT</v>
      </c>
      <c r="N2037">
        <v>4.29</v>
      </c>
      <c r="O2037" t="str">
        <f t="shared" si="63"/>
        <v>NORMAL</v>
      </c>
      <c r="P2037" t="s">
        <v>4680</v>
      </c>
      <c r="Q2037" t="s">
        <v>4680</v>
      </c>
      <c r="R2037" t="s">
        <v>4680</v>
      </c>
      <c r="S2037">
        <v>1</v>
      </c>
      <c r="T2037" t="s">
        <v>4680</v>
      </c>
    </row>
    <row r="2038" spans="1:20" x14ac:dyDescent="0.35">
      <c r="A2038" t="s">
        <v>4073</v>
      </c>
      <c r="B2038">
        <v>29.925000000000001</v>
      </c>
      <c r="C2038">
        <v>5.3</v>
      </c>
      <c r="D2038" t="s">
        <v>4680</v>
      </c>
      <c r="E2038" t="s">
        <v>4680</v>
      </c>
      <c r="F2038" t="s">
        <v>4680</v>
      </c>
      <c r="G2038">
        <v>1</v>
      </c>
      <c r="H2038" t="s">
        <v>4680</v>
      </c>
      <c r="K2038" t="s">
        <v>4073</v>
      </c>
      <c r="L2038">
        <v>29.925000000000001</v>
      </c>
      <c r="M2038" t="str">
        <f t="shared" si="62"/>
        <v>OVERWEIGHT</v>
      </c>
      <c r="N2038">
        <v>5.3</v>
      </c>
      <c r="O2038" t="str">
        <f t="shared" si="63"/>
        <v>NORMAL</v>
      </c>
      <c r="P2038" t="s">
        <v>4680</v>
      </c>
      <c r="Q2038" t="s">
        <v>4680</v>
      </c>
      <c r="R2038" t="s">
        <v>4680</v>
      </c>
      <c r="S2038">
        <v>1</v>
      </c>
      <c r="T2038" t="s">
        <v>4680</v>
      </c>
    </row>
    <row r="2039" spans="1:20" x14ac:dyDescent="0.35">
      <c r="A2039" t="s">
        <v>4075</v>
      </c>
      <c r="B2039">
        <v>24.225000000000001</v>
      </c>
      <c r="C2039">
        <v>4.42</v>
      </c>
      <c r="D2039" t="s">
        <v>4680</v>
      </c>
      <c r="E2039" t="s">
        <v>4680</v>
      </c>
      <c r="F2039" t="s">
        <v>4680</v>
      </c>
      <c r="G2039">
        <v>1</v>
      </c>
      <c r="H2039" t="s">
        <v>4680</v>
      </c>
      <c r="K2039" t="s">
        <v>4075</v>
      </c>
      <c r="L2039">
        <v>24.225000000000001</v>
      </c>
      <c r="M2039" t="str">
        <f t="shared" si="62"/>
        <v>Normal</v>
      </c>
      <c r="N2039">
        <v>4.42</v>
      </c>
      <c r="O2039" t="str">
        <f t="shared" si="63"/>
        <v>NORMAL</v>
      </c>
      <c r="P2039" t="s">
        <v>4680</v>
      </c>
      <c r="Q2039" t="s">
        <v>4680</v>
      </c>
      <c r="R2039" t="s">
        <v>4680</v>
      </c>
      <c r="S2039">
        <v>1</v>
      </c>
      <c r="T2039" t="s">
        <v>4680</v>
      </c>
    </row>
    <row r="2040" spans="1:20" x14ac:dyDescent="0.35">
      <c r="A2040" t="s">
        <v>4077</v>
      </c>
      <c r="B2040">
        <v>29.68</v>
      </c>
      <c r="C2040">
        <v>5.68</v>
      </c>
      <c r="D2040" t="s">
        <v>4680</v>
      </c>
      <c r="E2040" t="s">
        <v>4682</v>
      </c>
      <c r="F2040" t="s">
        <v>4680</v>
      </c>
      <c r="G2040">
        <v>1</v>
      </c>
      <c r="H2040" t="s">
        <v>4680</v>
      </c>
      <c r="K2040" t="s">
        <v>4077</v>
      </c>
      <c r="L2040">
        <v>29.68</v>
      </c>
      <c r="M2040" t="str">
        <f t="shared" si="62"/>
        <v>OBESITY</v>
      </c>
      <c r="N2040">
        <v>5.68</v>
      </c>
      <c r="O2040" t="str">
        <f t="shared" si="63"/>
        <v>NORMAL</v>
      </c>
      <c r="P2040" t="s">
        <v>4680</v>
      </c>
      <c r="Q2040" t="s">
        <v>4682</v>
      </c>
      <c r="R2040" t="s">
        <v>4680</v>
      </c>
      <c r="S2040">
        <v>1</v>
      </c>
      <c r="T2040" t="s">
        <v>4680</v>
      </c>
    </row>
    <row r="2041" spans="1:20" x14ac:dyDescent="0.35">
      <c r="A2041" t="s">
        <v>4079</v>
      </c>
      <c r="B2041">
        <v>20.614999999999998</v>
      </c>
      <c r="C2041">
        <v>6.05</v>
      </c>
      <c r="D2041" t="s">
        <v>4680</v>
      </c>
      <c r="E2041" t="s">
        <v>4680</v>
      </c>
      <c r="F2041" t="s">
        <v>4683</v>
      </c>
      <c r="G2041">
        <v>1</v>
      </c>
      <c r="H2041" t="s">
        <v>4680</v>
      </c>
      <c r="K2041" t="s">
        <v>4079</v>
      </c>
      <c r="L2041">
        <v>20.614999999999998</v>
      </c>
      <c r="M2041" t="str">
        <f t="shared" si="62"/>
        <v>Normal</v>
      </c>
      <c r="N2041">
        <v>6.05</v>
      </c>
      <c r="O2041" t="str">
        <f t="shared" si="63"/>
        <v>PREDIABETES</v>
      </c>
      <c r="P2041" t="s">
        <v>4680</v>
      </c>
      <c r="Q2041" t="s">
        <v>4680</v>
      </c>
      <c r="R2041" t="s">
        <v>4683</v>
      </c>
      <c r="S2041">
        <v>1</v>
      </c>
      <c r="T2041" t="s">
        <v>4680</v>
      </c>
    </row>
    <row r="2042" spans="1:20" x14ac:dyDescent="0.35">
      <c r="A2042" t="s">
        <v>4081</v>
      </c>
      <c r="B2042">
        <v>32.119999999999997</v>
      </c>
      <c r="C2042">
        <v>5.33</v>
      </c>
      <c r="D2042" t="s">
        <v>4680</v>
      </c>
      <c r="E2042" t="s">
        <v>4682</v>
      </c>
      <c r="F2042" t="s">
        <v>4680</v>
      </c>
      <c r="G2042">
        <v>1</v>
      </c>
      <c r="H2042" t="s">
        <v>4680</v>
      </c>
      <c r="K2042" t="s">
        <v>4081</v>
      </c>
      <c r="L2042">
        <v>32.119999999999997</v>
      </c>
      <c r="M2042" t="str">
        <f t="shared" si="62"/>
        <v>OVERWEIGHT</v>
      </c>
      <c r="N2042">
        <v>5.33</v>
      </c>
      <c r="O2042" t="str">
        <f t="shared" si="63"/>
        <v>NORMAL</v>
      </c>
      <c r="P2042" t="s">
        <v>4680</v>
      </c>
      <c r="Q2042" t="s">
        <v>4682</v>
      </c>
      <c r="R2042" t="s">
        <v>4680</v>
      </c>
      <c r="S2042">
        <v>1</v>
      </c>
      <c r="T2042" t="s">
        <v>4680</v>
      </c>
    </row>
    <row r="2043" spans="1:20" x14ac:dyDescent="0.35">
      <c r="A2043" t="s">
        <v>4083</v>
      </c>
      <c r="B2043">
        <v>27.36</v>
      </c>
      <c r="C2043">
        <v>6.22</v>
      </c>
      <c r="D2043" t="s">
        <v>4680</v>
      </c>
      <c r="E2043" t="s">
        <v>4680</v>
      </c>
      <c r="F2043" t="s">
        <v>4680</v>
      </c>
      <c r="G2043" t="s">
        <v>4681</v>
      </c>
      <c r="H2043" t="s">
        <v>4680</v>
      </c>
      <c r="K2043" t="s">
        <v>4083</v>
      </c>
      <c r="L2043">
        <v>27.36</v>
      </c>
      <c r="M2043" t="str">
        <f t="shared" si="62"/>
        <v>OBESITY</v>
      </c>
      <c r="N2043">
        <v>6.22</v>
      </c>
      <c r="O2043" t="str">
        <f t="shared" si="63"/>
        <v>PREDIABETES</v>
      </c>
      <c r="P2043" t="s">
        <v>4680</v>
      </c>
      <c r="Q2043" t="s">
        <v>4680</v>
      </c>
      <c r="R2043" t="s">
        <v>4680</v>
      </c>
      <c r="S2043" t="s">
        <v>4681</v>
      </c>
      <c r="T2043" t="s">
        <v>4680</v>
      </c>
    </row>
    <row r="2044" spans="1:20" x14ac:dyDescent="0.35">
      <c r="A2044" t="s">
        <v>4085</v>
      </c>
      <c r="B2044">
        <v>17.385000000000002</v>
      </c>
      <c r="C2044">
        <v>5.84</v>
      </c>
      <c r="D2044" t="s">
        <v>4680</v>
      </c>
      <c r="E2044" t="s">
        <v>4680</v>
      </c>
      <c r="F2044" t="s">
        <v>4680</v>
      </c>
      <c r="G2044" t="s">
        <v>4681</v>
      </c>
      <c r="H2044" t="s">
        <v>4680</v>
      </c>
      <c r="K2044" t="s">
        <v>4085</v>
      </c>
      <c r="L2044">
        <v>17.385000000000002</v>
      </c>
      <c r="M2044" t="str">
        <f t="shared" si="62"/>
        <v>Underweight</v>
      </c>
      <c r="N2044">
        <v>5.84</v>
      </c>
      <c r="O2044" t="str">
        <f t="shared" si="63"/>
        <v>PREDIABETES</v>
      </c>
      <c r="P2044" t="s">
        <v>4680</v>
      </c>
      <c r="Q2044" t="s">
        <v>4680</v>
      </c>
      <c r="R2044" t="s">
        <v>4680</v>
      </c>
      <c r="S2044" t="s">
        <v>4681</v>
      </c>
      <c r="T2044" t="s">
        <v>4680</v>
      </c>
    </row>
    <row r="2045" spans="1:20" x14ac:dyDescent="0.35">
      <c r="A2045" t="s">
        <v>4087</v>
      </c>
      <c r="B2045">
        <v>30.13</v>
      </c>
      <c r="C2045">
        <v>5.71</v>
      </c>
      <c r="D2045" t="s">
        <v>4680</v>
      </c>
      <c r="E2045" t="s">
        <v>4682</v>
      </c>
      <c r="F2045" t="s">
        <v>4680</v>
      </c>
      <c r="G2045">
        <v>1</v>
      </c>
      <c r="H2045" t="s">
        <v>4680</v>
      </c>
      <c r="K2045" t="s">
        <v>4087</v>
      </c>
      <c r="L2045">
        <v>30.13</v>
      </c>
      <c r="M2045" t="str">
        <f t="shared" si="62"/>
        <v>OVERWEIGHT</v>
      </c>
      <c r="N2045">
        <v>5.71</v>
      </c>
      <c r="O2045" t="str">
        <f t="shared" si="63"/>
        <v>PREDIABETES</v>
      </c>
      <c r="P2045" t="s">
        <v>4680</v>
      </c>
      <c r="Q2045" t="s">
        <v>4682</v>
      </c>
      <c r="R2045" t="s">
        <v>4680</v>
      </c>
      <c r="S2045">
        <v>1</v>
      </c>
      <c r="T2045" t="s">
        <v>4680</v>
      </c>
    </row>
    <row r="2046" spans="1:20" x14ac:dyDescent="0.35">
      <c r="A2046" t="s">
        <v>4089</v>
      </c>
      <c r="B2046">
        <v>25.44</v>
      </c>
      <c r="C2046">
        <v>6.04</v>
      </c>
      <c r="D2046" t="s">
        <v>4682</v>
      </c>
      <c r="E2046" t="s">
        <v>4680</v>
      </c>
      <c r="F2046" t="s">
        <v>4683</v>
      </c>
      <c r="G2046">
        <v>1</v>
      </c>
      <c r="H2046" t="s">
        <v>4680</v>
      </c>
      <c r="K2046" t="s">
        <v>4089</v>
      </c>
      <c r="L2046">
        <v>25.44</v>
      </c>
      <c r="M2046" t="str">
        <f t="shared" si="62"/>
        <v>OBESITY</v>
      </c>
      <c r="N2046">
        <v>6.04</v>
      </c>
      <c r="O2046" t="str">
        <f t="shared" si="63"/>
        <v>PREDIABETES</v>
      </c>
      <c r="P2046" t="s">
        <v>4682</v>
      </c>
      <c r="Q2046" t="s">
        <v>4680</v>
      </c>
      <c r="R2046" t="s">
        <v>4683</v>
      </c>
      <c r="S2046">
        <v>1</v>
      </c>
      <c r="T2046" t="s">
        <v>4680</v>
      </c>
    </row>
    <row r="2047" spans="1:20" x14ac:dyDescent="0.35">
      <c r="A2047" t="s">
        <v>4091</v>
      </c>
      <c r="B2047">
        <v>39.805</v>
      </c>
      <c r="C2047">
        <v>4.38</v>
      </c>
      <c r="D2047" t="s">
        <v>4680</v>
      </c>
      <c r="E2047" t="s">
        <v>4682</v>
      </c>
      <c r="F2047" t="s">
        <v>4680</v>
      </c>
      <c r="G2047">
        <v>1</v>
      </c>
      <c r="H2047" t="s">
        <v>4680</v>
      </c>
      <c r="K2047" t="s">
        <v>4091</v>
      </c>
      <c r="L2047">
        <v>39.805</v>
      </c>
      <c r="M2047" t="str">
        <f t="shared" si="62"/>
        <v>OVERWEIGHT</v>
      </c>
      <c r="N2047">
        <v>4.38</v>
      </c>
      <c r="O2047" t="str">
        <f t="shared" si="63"/>
        <v>NORMAL</v>
      </c>
      <c r="P2047" t="s">
        <v>4680</v>
      </c>
      <c r="Q2047" t="s">
        <v>4682</v>
      </c>
      <c r="R2047" t="s">
        <v>4680</v>
      </c>
      <c r="S2047">
        <v>1</v>
      </c>
      <c r="T2047" t="s">
        <v>4680</v>
      </c>
    </row>
    <row r="2048" spans="1:20" x14ac:dyDescent="0.35">
      <c r="A2048" t="s">
        <v>4093</v>
      </c>
      <c r="B2048">
        <v>30.4</v>
      </c>
      <c r="C2048">
        <v>5.56</v>
      </c>
      <c r="D2048" t="s">
        <v>4682</v>
      </c>
      <c r="E2048" t="s">
        <v>4682</v>
      </c>
      <c r="F2048" t="s">
        <v>4680</v>
      </c>
      <c r="G2048">
        <v>1</v>
      </c>
      <c r="H2048" t="s">
        <v>4680</v>
      </c>
      <c r="K2048" t="s">
        <v>4093</v>
      </c>
      <c r="L2048">
        <v>30.4</v>
      </c>
      <c r="M2048" t="str">
        <f t="shared" si="62"/>
        <v>OVERWEIGHT</v>
      </c>
      <c r="N2048">
        <v>5.56</v>
      </c>
      <c r="O2048" t="str">
        <f t="shared" si="63"/>
        <v>NORMAL</v>
      </c>
      <c r="P2048" t="s">
        <v>4682</v>
      </c>
      <c r="Q2048" t="s">
        <v>4682</v>
      </c>
      <c r="R2048" t="s">
        <v>4680</v>
      </c>
      <c r="S2048">
        <v>1</v>
      </c>
      <c r="T2048" t="s">
        <v>4680</v>
      </c>
    </row>
    <row r="2049" spans="1:20" x14ac:dyDescent="0.35">
      <c r="A2049" t="s">
        <v>4095</v>
      </c>
      <c r="B2049">
        <v>23.18</v>
      </c>
      <c r="C2049">
        <v>4.24</v>
      </c>
      <c r="D2049" t="s">
        <v>4680</v>
      </c>
      <c r="E2049" t="s">
        <v>4682</v>
      </c>
      <c r="F2049" t="s">
        <v>4680</v>
      </c>
      <c r="G2049">
        <v>1</v>
      </c>
      <c r="H2049" t="s">
        <v>4680</v>
      </c>
      <c r="K2049" t="s">
        <v>4095</v>
      </c>
      <c r="L2049">
        <v>23.18</v>
      </c>
      <c r="M2049" t="str">
        <f t="shared" si="62"/>
        <v>Normal</v>
      </c>
      <c r="N2049">
        <v>4.24</v>
      </c>
      <c r="O2049" t="str">
        <f t="shared" si="63"/>
        <v>NORMAL</v>
      </c>
      <c r="P2049" t="s">
        <v>4680</v>
      </c>
      <c r="Q2049" t="s">
        <v>4682</v>
      </c>
      <c r="R2049" t="s">
        <v>4680</v>
      </c>
      <c r="S2049">
        <v>1</v>
      </c>
      <c r="T2049" t="s">
        <v>4680</v>
      </c>
    </row>
    <row r="2050" spans="1:20" x14ac:dyDescent="0.35">
      <c r="A2050" t="s">
        <v>4097</v>
      </c>
      <c r="B2050">
        <v>39.615000000000002</v>
      </c>
      <c r="C2050">
        <v>6.32</v>
      </c>
      <c r="D2050" t="s">
        <v>4680</v>
      </c>
      <c r="E2050" t="s">
        <v>4680</v>
      </c>
      <c r="F2050" t="s">
        <v>4683</v>
      </c>
      <c r="G2050">
        <v>1</v>
      </c>
      <c r="H2050" t="s">
        <v>4680</v>
      </c>
      <c r="K2050" t="s">
        <v>4097</v>
      </c>
      <c r="L2050">
        <v>39.615000000000002</v>
      </c>
      <c r="M2050" t="str">
        <f t="shared" si="62"/>
        <v>OVERWEIGHT</v>
      </c>
      <c r="N2050">
        <v>6.32</v>
      </c>
      <c r="O2050" t="str">
        <f t="shared" si="63"/>
        <v>PREDIABETES</v>
      </c>
      <c r="P2050" t="s">
        <v>4680</v>
      </c>
      <c r="Q2050" t="s">
        <v>4680</v>
      </c>
      <c r="R2050" t="s">
        <v>4683</v>
      </c>
      <c r="S2050">
        <v>1</v>
      </c>
      <c r="T2050" t="s">
        <v>4680</v>
      </c>
    </row>
    <row r="2051" spans="1:20" x14ac:dyDescent="0.35">
      <c r="A2051" t="s">
        <v>4099</v>
      </c>
      <c r="B2051">
        <v>30.59</v>
      </c>
      <c r="C2051">
        <v>6.3</v>
      </c>
      <c r="D2051" t="s">
        <v>4682</v>
      </c>
      <c r="E2051" t="s">
        <v>4680</v>
      </c>
      <c r="F2051" t="s">
        <v>4683</v>
      </c>
      <c r="G2051">
        <v>1</v>
      </c>
      <c r="H2051" t="s">
        <v>4680</v>
      </c>
      <c r="K2051" t="s">
        <v>4099</v>
      </c>
      <c r="L2051">
        <v>30.59</v>
      </c>
      <c r="M2051" t="str">
        <f t="shared" si="62"/>
        <v>OVERWEIGHT</v>
      </c>
      <c r="N2051">
        <v>6.3</v>
      </c>
      <c r="O2051" t="str">
        <f t="shared" si="63"/>
        <v>PREDIABETES</v>
      </c>
      <c r="P2051" t="s">
        <v>4682</v>
      </c>
      <c r="Q2051" t="s">
        <v>4680</v>
      </c>
      <c r="R2051" t="s">
        <v>4683</v>
      </c>
      <c r="S2051">
        <v>1</v>
      </c>
      <c r="T2051" t="s">
        <v>4680</v>
      </c>
    </row>
    <row r="2052" spans="1:20" x14ac:dyDescent="0.35">
      <c r="A2052" t="s">
        <v>4101</v>
      </c>
      <c r="B2052">
        <v>16.72</v>
      </c>
      <c r="C2052">
        <v>4.38</v>
      </c>
      <c r="D2052" t="s">
        <v>4682</v>
      </c>
      <c r="E2052" t="s">
        <v>4680</v>
      </c>
      <c r="F2052" t="s">
        <v>4680</v>
      </c>
      <c r="G2052">
        <v>1</v>
      </c>
      <c r="H2052" t="s">
        <v>4680</v>
      </c>
      <c r="K2052" t="s">
        <v>4101</v>
      </c>
      <c r="L2052">
        <v>16.72</v>
      </c>
      <c r="M2052" t="str">
        <f t="shared" ref="M2052:M2115" si="64">IF(L2052&lt;=18.5,"Underweight",IF(L2052&lt;=24.9,"Normal",IF(L2052&gt;=29.9,"OVERWEIGHT","OBESITY")))</f>
        <v>Underweight</v>
      </c>
      <c r="N2052">
        <v>4.38</v>
      </c>
      <c r="O2052" t="str">
        <f t="shared" ref="O2052:O2115" si="65">IF(N2052&lt;=5.7,"NORMAL",IF(N2052&lt;6.4,"PREDIABETES",IF(N2052&gt;=6.5,"DIABETES")))</f>
        <v>NORMAL</v>
      </c>
      <c r="P2052" t="s">
        <v>4682</v>
      </c>
      <c r="Q2052" t="s">
        <v>4680</v>
      </c>
      <c r="R2052" t="s">
        <v>4680</v>
      </c>
      <c r="S2052">
        <v>1</v>
      </c>
      <c r="T2052" t="s">
        <v>4680</v>
      </c>
    </row>
    <row r="2053" spans="1:20" x14ac:dyDescent="0.35">
      <c r="A2053" t="s">
        <v>4103</v>
      </c>
      <c r="B2053">
        <v>26.22</v>
      </c>
      <c r="C2053">
        <v>4.6500000000000004</v>
      </c>
      <c r="D2053" t="s">
        <v>4682</v>
      </c>
      <c r="E2053" t="s">
        <v>4680</v>
      </c>
      <c r="F2053" t="s">
        <v>4683</v>
      </c>
      <c r="G2053">
        <v>1</v>
      </c>
      <c r="H2053" t="s">
        <v>4680</v>
      </c>
      <c r="K2053" t="s">
        <v>4103</v>
      </c>
      <c r="L2053">
        <v>26.22</v>
      </c>
      <c r="M2053" t="str">
        <f t="shared" si="64"/>
        <v>OBESITY</v>
      </c>
      <c r="N2053">
        <v>4.6500000000000004</v>
      </c>
      <c r="O2053" t="str">
        <f t="shared" si="65"/>
        <v>NORMAL</v>
      </c>
      <c r="P2053" t="s">
        <v>4682</v>
      </c>
      <c r="Q2053" t="s">
        <v>4680</v>
      </c>
      <c r="R2053" t="s">
        <v>4683</v>
      </c>
      <c r="S2053">
        <v>1</v>
      </c>
      <c r="T2053" t="s">
        <v>4680</v>
      </c>
    </row>
    <row r="2054" spans="1:20" x14ac:dyDescent="0.35">
      <c r="A2054" t="s">
        <v>4105</v>
      </c>
      <c r="B2054">
        <v>31.824999999999999</v>
      </c>
      <c r="C2054">
        <v>4.7</v>
      </c>
      <c r="D2054" t="s">
        <v>4680</v>
      </c>
      <c r="E2054" t="s">
        <v>4680</v>
      </c>
      <c r="F2054" t="s">
        <v>4683</v>
      </c>
      <c r="G2054">
        <v>1</v>
      </c>
      <c r="H2054" t="s">
        <v>4680</v>
      </c>
      <c r="K2054" t="s">
        <v>4105</v>
      </c>
      <c r="L2054">
        <v>31.824999999999999</v>
      </c>
      <c r="M2054" t="str">
        <f t="shared" si="64"/>
        <v>OVERWEIGHT</v>
      </c>
      <c r="N2054">
        <v>4.7</v>
      </c>
      <c r="O2054" t="str">
        <f t="shared" si="65"/>
        <v>NORMAL</v>
      </c>
      <c r="P2054" t="s">
        <v>4680</v>
      </c>
      <c r="Q2054" t="s">
        <v>4680</v>
      </c>
      <c r="R2054" t="s">
        <v>4683</v>
      </c>
      <c r="S2054">
        <v>1</v>
      </c>
      <c r="T2054" t="s">
        <v>4680</v>
      </c>
    </row>
    <row r="2055" spans="1:20" x14ac:dyDescent="0.35">
      <c r="A2055" t="s">
        <v>4107</v>
      </c>
      <c r="B2055">
        <v>25.745000000000001</v>
      </c>
      <c r="C2055">
        <v>4.34</v>
      </c>
      <c r="D2055" t="s">
        <v>4680</v>
      </c>
      <c r="E2055" t="s">
        <v>4680</v>
      </c>
      <c r="F2055" t="s">
        <v>4683</v>
      </c>
      <c r="G2055">
        <v>1</v>
      </c>
      <c r="H2055" t="s">
        <v>4680</v>
      </c>
      <c r="K2055" t="s">
        <v>4107</v>
      </c>
      <c r="L2055">
        <v>25.745000000000001</v>
      </c>
      <c r="M2055" t="str">
        <f t="shared" si="64"/>
        <v>OBESITY</v>
      </c>
      <c r="N2055">
        <v>4.34</v>
      </c>
      <c r="O2055" t="str">
        <f t="shared" si="65"/>
        <v>NORMAL</v>
      </c>
      <c r="P2055" t="s">
        <v>4680</v>
      </c>
      <c r="Q2055" t="s">
        <v>4680</v>
      </c>
      <c r="R2055" t="s">
        <v>4683</v>
      </c>
      <c r="S2055">
        <v>1</v>
      </c>
      <c r="T2055" t="s">
        <v>4680</v>
      </c>
    </row>
    <row r="2056" spans="1:20" x14ac:dyDescent="0.35">
      <c r="A2056" t="s">
        <v>4109</v>
      </c>
      <c r="B2056">
        <v>24.605</v>
      </c>
      <c r="C2056">
        <v>5.62</v>
      </c>
      <c r="D2056" t="s">
        <v>4680</v>
      </c>
      <c r="E2056" t="s">
        <v>4680</v>
      </c>
      <c r="F2056" t="s">
        <v>4683</v>
      </c>
      <c r="G2056">
        <v>1</v>
      </c>
      <c r="H2056" t="s">
        <v>4680</v>
      </c>
      <c r="K2056" t="s">
        <v>4109</v>
      </c>
      <c r="L2056">
        <v>24.605</v>
      </c>
      <c r="M2056" t="str">
        <f t="shared" si="64"/>
        <v>Normal</v>
      </c>
      <c r="N2056">
        <v>5.62</v>
      </c>
      <c r="O2056" t="str">
        <f t="shared" si="65"/>
        <v>NORMAL</v>
      </c>
      <c r="P2056" t="s">
        <v>4680</v>
      </c>
      <c r="Q2056" t="s">
        <v>4680</v>
      </c>
      <c r="R2056" t="s">
        <v>4683</v>
      </c>
      <c r="S2056">
        <v>1</v>
      </c>
      <c r="T2056" t="s">
        <v>4680</v>
      </c>
    </row>
    <row r="2057" spans="1:20" x14ac:dyDescent="0.35">
      <c r="A2057" t="s">
        <v>4111</v>
      </c>
      <c r="B2057">
        <v>24.51</v>
      </c>
      <c r="C2057">
        <v>4.24</v>
      </c>
      <c r="D2057" t="s">
        <v>4680</v>
      </c>
      <c r="E2057" t="s">
        <v>4680</v>
      </c>
      <c r="F2057" t="s">
        <v>4683</v>
      </c>
      <c r="G2057">
        <v>1</v>
      </c>
      <c r="H2057" t="s">
        <v>4680</v>
      </c>
      <c r="K2057" t="s">
        <v>4111</v>
      </c>
      <c r="L2057">
        <v>24.51</v>
      </c>
      <c r="M2057" t="str">
        <f t="shared" si="64"/>
        <v>Normal</v>
      </c>
      <c r="N2057">
        <v>4.24</v>
      </c>
      <c r="O2057" t="str">
        <f t="shared" si="65"/>
        <v>NORMAL</v>
      </c>
      <c r="P2057" t="s">
        <v>4680</v>
      </c>
      <c r="Q2057" t="s">
        <v>4680</v>
      </c>
      <c r="R2057" t="s">
        <v>4683</v>
      </c>
      <c r="S2057">
        <v>1</v>
      </c>
      <c r="T2057" t="s">
        <v>4680</v>
      </c>
    </row>
    <row r="2058" spans="1:20" x14ac:dyDescent="0.35">
      <c r="A2058" t="s">
        <v>4113</v>
      </c>
      <c r="B2058">
        <v>31.065000000000001</v>
      </c>
      <c r="C2058">
        <v>4.57</v>
      </c>
      <c r="D2058" t="s">
        <v>4682</v>
      </c>
      <c r="E2058" t="s">
        <v>4680</v>
      </c>
      <c r="F2058" t="s">
        <v>4680</v>
      </c>
      <c r="G2058" t="s">
        <v>4681</v>
      </c>
      <c r="H2058" t="s">
        <v>4680</v>
      </c>
      <c r="K2058" t="s">
        <v>4113</v>
      </c>
      <c r="L2058">
        <v>31.065000000000001</v>
      </c>
      <c r="M2058" t="str">
        <f t="shared" si="64"/>
        <v>OVERWEIGHT</v>
      </c>
      <c r="N2058">
        <v>4.57</v>
      </c>
      <c r="O2058" t="str">
        <f t="shared" si="65"/>
        <v>NORMAL</v>
      </c>
      <c r="P2058" t="s">
        <v>4682</v>
      </c>
      <c r="Q2058" t="s">
        <v>4680</v>
      </c>
      <c r="R2058" t="s">
        <v>4680</v>
      </c>
      <c r="S2058" t="s">
        <v>4681</v>
      </c>
      <c r="T2058" t="s">
        <v>4680</v>
      </c>
    </row>
    <row r="2059" spans="1:20" x14ac:dyDescent="0.35">
      <c r="A2059" t="s">
        <v>4115</v>
      </c>
      <c r="B2059">
        <v>28.12</v>
      </c>
      <c r="C2059">
        <v>5.05</v>
      </c>
      <c r="D2059" t="s">
        <v>4680</v>
      </c>
      <c r="E2059" t="s">
        <v>4680</v>
      </c>
      <c r="F2059" t="s">
        <v>4680</v>
      </c>
      <c r="G2059" t="s">
        <v>4681</v>
      </c>
      <c r="H2059" t="s">
        <v>4680</v>
      </c>
      <c r="K2059" t="s">
        <v>4115</v>
      </c>
      <c r="L2059">
        <v>28.12</v>
      </c>
      <c r="M2059" t="str">
        <f t="shared" si="64"/>
        <v>OBESITY</v>
      </c>
      <c r="N2059">
        <v>5.05</v>
      </c>
      <c r="O2059" t="str">
        <f t="shared" si="65"/>
        <v>NORMAL</v>
      </c>
      <c r="P2059" t="s">
        <v>4680</v>
      </c>
      <c r="Q2059" t="s">
        <v>4680</v>
      </c>
      <c r="R2059" t="s">
        <v>4680</v>
      </c>
      <c r="S2059" t="s">
        <v>4681</v>
      </c>
      <c r="T2059" t="s">
        <v>4680</v>
      </c>
    </row>
    <row r="2060" spans="1:20" x14ac:dyDescent="0.35">
      <c r="A2060" t="s">
        <v>4117</v>
      </c>
      <c r="B2060">
        <v>38.06</v>
      </c>
      <c r="C2060">
        <v>6.16</v>
      </c>
      <c r="D2060" t="s">
        <v>4680</v>
      </c>
      <c r="E2060" t="s">
        <v>4680</v>
      </c>
      <c r="F2060" t="s">
        <v>4680</v>
      </c>
      <c r="G2060" t="s">
        <v>4681</v>
      </c>
      <c r="H2060" t="s">
        <v>4680</v>
      </c>
      <c r="K2060" t="s">
        <v>4117</v>
      </c>
      <c r="L2060">
        <v>38.06</v>
      </c>
      <c r="M2060" t="str">
        <f t="shared" si="64"/>
        <v>OVERWEIGHT</v>
      </c>
      <c r="N2060">
        <v>6.16</v>
      </c>
      <c r="O2060" t="str">
        <f t="shared" si="65"/>
        <v>PREDIABETES</v>
      </c>
      <c r="P2060" t="s">
        <v>4680</v>
      </c>
      <c r="Q2060" t="s">
        <v>4680</v>
      </c>
      <c r="R2060" t="s">
        <v>4680</v>
      </c>
      <c r="S2060" t="s">
        <v>4681</v>
      </c>
      <c r="T2060" t="s">
        <v>4680</v>
      </c>
    </row>
    <row r="2061" spans="1:20" x14ac:dyDescent="0.35">
      <c r="A2061" t="s">
        <v>4119</v>
      </c>
      <c r="B2061">
        <v>24.96</v>
      </c>
      <c r="C2061">
        <v>4.57</v>
      </c>
      <c r="D2061" t="s">
        <v>4680</v>
      </c>
      <c r="E2061" t="s">
        <v>4680</v>
      </c>
      <c r="F2061" t="s">
        <v>4680</v>
      </c>
      <c r="G2061" t="s">
        <v>4681</v>
      </c>
      <c r="H2061" t="s">
        <v>4680</v>
      </c>
      <c r="K2061" t="s">
        <v>4119</v>
      </c>
      <c r="L2061">
        <v>24.96</v>
      </c>
      <c r="M2061" t="str">
        <f t="shared" si="64"/>
        <v>OBESITY</v>
      </c>
      <c r="N2061">
        <v>4.57</v>
      </c>
      <c r="O2061" t="str">
        <f t="shared" si="65"/>
        <v>NORMAL</v>
      </c>
      <c r="P2061" t="s">
        <v>4680</v>
      </c>
      <c r="Q2061" t="s">
        <v>4680</v>
      </c>
      <c r="R2061" t="s">
        <v>4680</v>
      </c>
      <c r="S2061" t="s">
        <v>4681</v>
      </c>
      <c r="T2061" t="s">
        <v>4680</v>
      </c>
    </row>
    <row r="2062" spans="1:20" x14ac:dyDescent="0.35">
      <c r="A2062" t="s">
        <v>4121</v>
      </c>
      <c r="B2062">
        <v>17.670000000000002</v>
      </c>
      <c r="C2062">
        <v>5.53</v>
      </c>
      <c r="D2062" t="s">
        <v>4682</v>
      </c>
      <c r="E2062" t="s">
        <v>4680</v>
      </c>
      <c r="F2062" t="s">
        <v>4680</v>
      </c>
      <c r="G2062" t="s">
        <v>4681</v>
      </c>
      <c r="H2062" t="s">
        <v>4680</v>
      </c>
      <c r="K2062" t="s">
        <v>4121</v>
      </c>
      <c r="L2062">
        <v>17.670000000000002</v>
      </c>
      <c r="M2062" t="str">
        <f t="shared" si="64"/>
        <v>Underweight</v>
      </c>
      <c r="N2062">
        <v>5.53</v>
      </c>
      <c r="O2062" t="str">
        <f t="shared" si="65"/>
        <v>NORMAL</v>
      </c>
      <c r="P2062" t="s">
        <v>4682</v>
      </c>
      <c r="Q2062" t="s">
        <v>4680</v>
      </c>
      <c r="R2062" t="s">
        <v>4680</v>
      </c>
      <c r="S2062" t="s">
        <v>4681</v>
      </c>
      <c r="T2062" t="s">
        <v>4680</v>
      </c>
    </row>
    <row r="2063" spans="1:20" x14ac:dyDescent="0.35">
      <c r="A2063" t="s">
        <v>4123</v>
      </c>
      <c r="B2063">
        <v>31.35</v>
      </c>
      <c r="C2063">
        <v>5.84</v>
      </c>
      <c r="D2063" t="s">
        <v>4680</v>
      </c>
      <c r="E2063" t="s">
        <v>4682</v>
      </c>
      <c r="F2063" t="s">
        <v>4680</v>
      </c>
      <c r="G2063">
        <v>1</v>
      </c>
      <c r="H2063" t="s">
        <v>4680</v>
      </c>
      <c r="K2063" t="s">
        <v>4123</v>
      </c>
      <c r="L2063">
        <v>31.35</v>
      </c>
      <c r="M2063" t="str">
        <f t="shared" si="64"/>
        <v>OVERWEIGHT</v>
      </c>
      <c r="N2063">
        <v>5.84</v>
      </c>
      <c r="O2063" t="str">
        <f t="shared" si="65"/>
        <v>PREDIABETES</v>
      </c>
      <c r="P2063" t="s">
        <v>4680</v>
      </c>
      <c r="Q2063" t="s">
        <v>4682</v>
      </c>
      <c r="R2063" t="s">
        <v>4680</v>
      </c>
      <c r="S2063">
        <v>1</v>
      </c>
      <c r="T2063" t="s">
        <v>4680</v>
      </c>
    </row>
    <row r="2064" spans="1:20" x14ac:dyDescent="0.35">
      <c r="A2064" t="s">
        <v>4125</v>
      </c>
      <c r="B2064">
        <v>28.31</v>
      </c>
      <c r="C2064">
        <v>6.41</v>
      </c>
      <c r="D2064" t="s">
        <v>4680</v>
      </c>
      <c r="E2064" t="s">
        <v>4682</v>
      </c>
      <c r="F2064" t="s">
        <v>4680</v>
      </c>
      <c r="G2064">
        <v>1</v>
      </c>
      <c r="H2064" t="s">
        <v>4680</v>
      </c>
      <c r="K2064" t="s">
        <v>4125</v>
      </c>
      <c r="L2064">
        <v>28.31</v>
      </c>
      <c r="M2064" t="str">
        <f t="shared" si="64"/>
        <v>OBESITY</v>
      </c>
      <c r="N2064">
        <v>6.41</v>
      </c>
      <c r="O2064" t="b">
        <f t="shared" si="65"/>
        <v>0</v>
      </c>
      <c r="P2064" t="s">
        <v>4680</v>
      </c>
      <c r="Q2064" t="s">
        <v>4682</v>
      </c>
      <c r="R2064" t="s">
        <v>4680</v>
      </c>
      <c r="S2064">
        <v>1</v>
      </c>
      <c r="T2064" t="s">
        <v>4680</v>
      </c>
    </row>
    <row r="2065" spans="1:20" x14ac:dyDescent="0.35">
      <c r="A2065" t="s">
        <v>4127</v>
      </c>
      <c r="B2065">
        <v>30.3</v>
      </c>
      <c r="C2065">
        <v>4.7300000000000004</v>
      </c>
      <c r="D2065" t="s">
        <v>4682</v>
      </c>
      <c r="E2065" t="s">
        <v>4680</v>
      </c>
      <c r="F2065" t="s">
        <v>4683</v>
      </c>
      <c r="G2065">
        <v>1</v>
      </c>
      <c r="H2065" t="s">
        <v>4680</v>
      </c>
      <c r="K2065" t="s">
        <v>4127</v>
      </c>
      <c r="L2065">
        <v>30.3</v>
      </c>
      <c r="M2065" t="str">
        <f t="shared" si="64"/>
        <v>OVERWEIGHT</v>
      </c>
      <c r="N2065">
        <v>4.7300000000000004</v>
      </c>
      <c r="O2065" t="str">
        <f t="shared" si="65"/>
        <v>NORMAL</v>
      </c>
      <c r="P2065" t="s">
        <v>4682</v>
      </c>
      <c r="Q2065" t="s">
        <v>4680</v>
      </c>
      <c r="R2065" t="s">
        <v>4683</v>
      </c>
      <c r="S2065">
        <v>1</v>
      </c>
      <c r="T2065" t="s">
        <v>4680</v>
      </c>
    </row>
    <row r="2066" spans="1:20" x14ac:dyDescent="0.35">
      <c r="A2066" t="s">
        <v>4129</v>
      </c>
      <c r="B2066">
        <v>26.4</v>
      </c>
      <c r="C2066">
        <v>6.22</v>
      </c>
      <c r="D2066" t="s">
        <v>4682</v>
      </c>
      <c r="E2066" t="s">
        <v>4680</v>
      </c>
      <c r="F2066" t="s">
        <v>4680</v>
      </c>
      <c r="G2066" t="s">
        <v>4681</v>
      </c>
      <c r="H2066" t="s">
        <v>4680</v>
      </c>
      <c r="K2066" t="s">
        <v>4129</v>
      </c>
      <c r="L2066">
        <v>26.4</v>
      </c>
      <c r="M2066" t="str">
        <f t="shared" si="64"/>
        <v>OBESITY</v>
      </c>
      <c r="N2066">
        <v>6.22</v>
      </c>
      <c r="O2066" t="str">
        <f t="shared" si="65"/>
        <v>PREDIABETES</v>
      </c>
      <c r="P2066" t="s">
        <v>4682</v>
      </c>
      <c r="Q2066" t="s">
        <v>4680</v>
      </c>
      <c r="R2066" t="s">
        <v>4680</v>
      </c>
      <c r="S2066" t="s">
        <v>4681</v>
      </c>
      <c r="T2066" t="s">
        <v>4680</v>
      </c>
    </row>
    <row r="2067" spans="1:20" x14ac:dyDescent="0.35">
      <c r="A2067" t="s">
        <v>4131</v>
      </c>
      <c r="B2067">
        <v>22.135000000000002</v>
      </c>
      <c r="C2067">
        <v>4.46</v>
      </c>
      <c r="D2067" t="s">
        <v>4682</v>
      </c>
      <c r="E2067" t="s">
        <v>4680</v>
      </c>
      <c r="F2067" t="s">
        <v>4680</v>
      </c>
      <c r="G2067" t="s">
        <v>4681</v>
      </c>
      <c r="H2067" t="s">
        <v>4680</v>
      </c>
      <c r="K2067" t="s">
        <v>4131</v>
      </c>
      <c r="L2067">
        <v>22.135000000000002</v>
      </c>
      <c r="M2067" t="str">
        <f t="shared" si="64"/>
        <v>Normal</v>
      </c>
      <c r="N2067">
        <v>4.46</v>
      </c>
      <c r="O2067" t="str">
        <f t="shared" si="65"/>
        <v>NORMAL</v>
      </c>
      <c r="P2067" t="s">
        <v>4682</v>
      </c>
      <c r="Q2067" t="s">
        <v>4680</v>
      </c>
      <c r="R2067" t="s">
        <v>4680</v>
      </c>
      <c r="S2067" t="s">
        <v>4681</v>
      </c>
      <c r="T2067" t="s">
        <v>4680</v>
      </c>
    </row>
    <row r="2068" spans="1:20" x14ac:dyDescent="0.35">
      <c r="A2068" t="s">
        <v>4133</v>
      </c>
      <c r="B2068">
        <v>17.399999999999999</v>
      </c>
      <c r="C2068">
        <v>4.5</v>
      </c>
      <c r="D2068" t="s">
        <v>4682</v>
      </c>
      <c r="E2068" t="s">
        <v>4680</v>
      </c>
      <c r="F2068" t="s">
        <v>4680</v>
      </c>
      <c r="G2068" t="s">
        <v>4681</v>
      </c>
      <c r="H2068" t="s">
        <v>4680</v>
      </c>
      <c r="K2068" t="s">
        <v>4133</v>
      </c>
      <c r="L2068">
        <v>17.399999999999999</v>
      </c>
      <c r="M2068" t="str">
        <f t="shared" si="64"/>
        <v>Underweight</v>
      </c>
      <c r="N2068">
        <v>4.5</v>
      </c>
      <c r="O2068" t="str">
        <f t="shared" si="65"/>
        <v>NORMAL</v>
      </c>
      <c r="P2068" t="s">
        <v>4682</v>
      </c>
      <c r="Q2068" t="s">
        <v>4680</v>
      </c>
      <c r="R2068" t="s">
        <v>4680</v>
      </c>
      <c r="S2068" t="s">
        <v>4681</v>
      </c>
      <c r="T2068" t="s">
        <v>4680</v>
      </c>
    </row>
    <row r="2069" spans="1:20" x14ac:dyDescent="0.35">
      <c r="A2069" t="s">
        <v>4135</v>
      </c>
      <c r="B2069">
        <v>28.06</v>
      </c>
      <c r="C2069">
        <v>8.93</v>
      </c>
      <c r="D2069" t="s">
        <v>4680</v>
      </c>
      <c r="E2069" t="s">
        <v>4680</v>
      </c>
      <c r="F2069" t="s">
        <v>4680</v>
      </c>
      <c r="G2069" t="s">
        <v>4681</v>
      </c>
      <c r="H2069" t="s">
        <v>4680</v>
      </c>
      <c r="K2069" t="s">
        <v>4135</v>
      </c>
      <c r="L2069">
        <v>28.06</v>
      </c>
      <c r="M2069" t="str">
        <f t="shared" si="64"/>
        <v>OBESITY</v>
      </c>
      <c r="N2069">
        <v>8.93</v>
      </c>
      <c r="O2069" t="str">
        <f t="shared" si="65"/>
        <v>DIABETES</v>
      </c>
      <c r="P2069" t="s">
        <v>4680</v>
      </c>
      <c r="Q2069" t="s">
        <v>4680</v>
      </c>
      <c r="R2069" t="s">
        <v>4680</v>
      </c>
      <c r="S2069" t="s">
        <v>4681</v>
      </c>
      <c r="T2069" t="s">
        <v>4680</v>
      </c>
    </row>
    <row r="2070" spans="1:20" x14ac:dyDescent="0.35">
      <c r="A2070" t="s">
        <v>4137</v>
      </c>
      <c r="B2070">
        <v>31.13</v>
      </c>
      <c r="C2070">
        <v>11.02</v>
      </c>
      <c r="D2070" t="s">
        <v>4680</v>
      </c>
      <c r="E2070" t="s">
        <v>4680</v>
      </c>
      <c r="F2070" t="s">
        <v>4680</v>
      </c>
      <c r="G2070" t="s">
        <v>4681</v>
      </c>
      <c r="H2070" t="s">
        <v>4680</v>
      </c>
      <c r="K2070" t="s">
        <v>4137</v>
      </c>
      <c r="L2070">
        <v>31.13</v>
      </c>
      <c r="M2070" t="str">
        <f t="shared" si="64"/>
        <v>OVERWEIGHT</v>
      </c>
      <c r="N2070">
        <v>11.02</v>
      </c>
      <c r="O2070" t="str">
        <f t="shared" si="65"/>
        <v>DIABETES</v>
      </c>
      <c r="P2070" t="s">
        <v>4680</v>
      </c>
      <c r="Q2070" t="s">
        <v>4680</v>
      </c>
      <c r="R2070" t="s">
        <v>4680</v>
      </c>
      <c r="S2070" t="s">
        <v>4681</v>
      </c>
      <c r="T2070" t="s">
        <v>4680</v>
      </c>
    </row>
    <row r="2071" spans="1:20" x14ac:dyDescent="0.35">
      <c r="A2071" t="s">
        <v>4139</v>
      </c>
      <c r="B2071">
        <v>18.46</v>
      </c>
      <c r="C2071">
        <v>5.25</v>
      </c>
      <c r="D2071" t="s">
        <v>4680</v>
      </c>
      <c r="E2071" t="s">
        <v>4680</v>
      </c>
      <c r="F2071" t="s">
        <v>4680</v>
      </c>
      <c r="G2071" t="s">
        <v>4681</v>
      </c>
      <c r="H2071" t="s">
        <v>4680</v>
      </c>
      <c r="K2071" t="s">
        <v>4139</v>
      </c>
      <c r="L2071">
        <v>18.46</v>
      </c>
      <c r="M2071" t="str">
        <f t="shared" si="64"/>
        <v>Underweight</v>
      </c>
      <c r="N2071">
        <v>5.25</v>
      </c>
      <c r="O2071" t="str">
        <f t="shared" si="65"/>
        <v>NORMAL</v>
      </c>
      <c r="P2071" t="s">
        <v>4680</v>
      </c>
      <c r="Q2071" t="s">
        <v>4680</v>
      </c>
      <c r="R2071" t="s">
        <v>4680</v>
      </c>
      <c r="S2071" t="s">
        <v>4681</v>
      </c>
      <c r="T2071" t="s">
        <v>4680</v>
      </c>
    </row>
    <row r="2072" spans="1:20" x14ac:dyDescent="0.35">
      <c r="A2072" t="s">
        <v>4141</v>
      </c>
      <c r="B2072">
        <v>17.3</v>
      </c>
      <c r="C2072">
        <v>4.75</v>
      </c>
      <c r="D2072" t="s">
        <v>4680</v>
      </c>
      <c r="E2072" t="s">
        <v>4680</v>
      </c>
      <c r="F2072" t="s">
        <v>4680</v>
      </c>
      <c r="G2072" t="s">
        <v>4681</v>
      </c>
      <c r="H2072" t="s">
        <v>4680</v>
      </c>
      <c r="K2072" t="s">
        <v>4141</v>
      </c>
      <c r="L2072">
        <v>17.3</v>
      </c>
      <c r="M2072" t="str">
        <f t="shared" si="64"/>
        <v>Underweight</v>
      </c>
      <c r="N2072">
        <v>4.75</v>
      </c>
      <c r="O2072" t="str">
        <f t="shared" si="65"/>
        <v>NORMAL</v>
      </c>
      <c r="P2072" t="s">
        <v>4680</v>
      </c>
      <c r="Q2072" t="s">
        <v>4680</v>
      </c>
      <c r="R2072" t="s">
        <v>4680</v>
      </c>
      <c r="S2072" t="s">
        <v>4681</v>
      </c>
      <c r="T2072" t="s">
        <v>4680</v>
      </c>
    </row>
    <row r="2073" spans="1:20" x14ac:dyDescent="0.35">
      <c r="A2073" t="s">
        <v>4143</v>
      </c>
      <c r="B2073">
        <v>35.625</v>
      </c>
      <c r="C2073">
        <v>4.68</v>
      </c>
      <c r="D2073" t="s">
        <v>4682</v>
      </c>
      <c r="E2073" t="s">
        <v>4680</v>
      </c>
      <c r="F2073" t="s">
        <v>4683</v>
      </c>
      <c r="G2073">
        <v>1</v>
      </c>
      <c r="H2073" t="s">
        <v>4680</v>
      </c>
      <c r="K2073" t="s">
        <v>4143</v>
      </c>
      <c r="L2073">
        <v>35.625</v>
      </c>
      <c r="M2073" t="str">
        <f t="shared" si="64"/>
        <v>OVERWEIGHT</v>
      </c>
      <c r="N2073">
        <v>4.68</v>
      </c>
      <c r="O2073" t="str">
        <f t="shared" si="65"/>
        <v>NORMAL</v>
      </c>
      <c r="P2073" t="s">
        <v>4682</v>
      </c>
      <c r="Q2073" t="s">
        <v>4680</v>
      </c>
      <c r="R2073" t="s">
        <v>4683</v>
      </c>
      <c r="S2073">
        <v>1</v>
      </c>
      <c r="T2073" t="s">
        <v>4680</v>
      </c>
    </row>
    <row r="2074" spans="1:20" x14ac:dyDescent="0.35">
      <c r="A2074" t="s">
        <v>4145</v>
      </c>
      <c r="B2074">
        <v>20.234999999999999</v>
      </c>
      <c r="C2074">
        <v>6.17</v>
      </c>
      <c r="D2074" t="s">
        <v>4682</v>
      </c>
      <c r="E2074" t="s">
        <v>4682</v>
      </c>
      <c r="F2074" t="s">
        <v>4680</v>
      </c>
      <c r="G2074">
        <v>2</v>
      </c>
      <c r="H2074" t="s">
        <v>4680</v>
      </c>
      <c r="K2074" t="s">
        <v>4145</v>
      </c>
      <c r="L2074">
        <v>20.234999999999999</v>
      </c>
      <c r="M2074" t="str">
        <f t="shared" si="64"/>
        <v>Normal</v>
      </c>
      <c r="N2074">
        <v>6.17</v>
      </c>
      <c r="O2074" t="str">
        <f t="shared" si="65"/>
        <v>PREDIABETES</v>
      </c>
      <c r="P2074" t="s">
        <v>4682</v>
      </c>
      <c r="Q2074" t="s">
        <v>4682</v>
      </c>
      <c r="R2074" t="s">
        <v>4680</v>
      </c>
      <c r="S2074">
        <v>2</v>
      </c>
      <c r="T2074" t="s">
        <v>4680</v>
      </c>
    </row>
    <row r="2075" spans="1:20" x14ac:dyDescent="0.35">
      <c r="A2075" t="s">
        <v>4147</v>
      </c>
      <c r="B2075">
        <v>27.55</v>
      </c>
      <c r="C2075">
        <v>4.5599999999999996</v>
      </c>
      <c r="D2075" t="s">
        <v>4682</v>
      </c>
      <c r="E2075" t="s">
        <v>4680</v>
      </c>
      <c r="F2075" t="s">
        <v>4683</v>
      </c>
      <c r="G2075">
        <v>1</v>
      </c>
      <c r="H2075" t="s">
        <v>4680</v>
      </c>
      <c r="K2075" t="s">
        <v>4147</v>
      </c>
      <c r="L2075">
        <v>27.55</v>
      </c>
      <c r="M2075" t="str">
        <f t="shared" si="64"/>
        <v>OBESITY</v>
      </c>
      <c r="N2075">
        <v>4.5599999999999996</v>
      </c>
      <c r="O2075" t="str">
        <f t="shared" si="65"/>
        <v>NORMAL</v>
      </c>
      <c r="P2075" t="s">
        <v>4682</v>
      </c>
      <c r="Q2075" t="s">
        <v>4680</v>
      </c>
      <c r="R2075" t="s">
        <v>4683</v>
      </c>
      <c r="S2075">
        <v>1</v>
      </c>
      <c r="T2075" t="s">
        <v>4680</v>
      </c>
    </row>
    <row r="2076" spans="1:20" x14ac:dyDescent="0.35">
      <c r="A2076" t="s">
        <v>4149</v>
      </c>
      <c r="B2076">
        <v>17.97</v>
      </c>
      <c r="C2076">
        <v>6.3</v>
      </c>
      <c r="D2076" t="s">
        <v>4680</v>
      </c>
      <c r="E2076" t="s">
        <v>4680</v>
      </c>
      <c r="F2076" t="s">
        <v>4680</v>
      </c>
      <c r="G2076" t="s">
        <v>4681</v>
      </c>
      <c r="H2076" t="s">
        <v>4680</v>
      </c>
      <c r="K2076" t="s">
        <v>4149</v>
      </c>
      <c r="L2076">
        <v>17.97</v>
      </c>
      <c r="M2076" t="str">
        <f t="shared" si="64"/>
        <v>Underweight</v>
      </c>
      <c r="N2076">
        <v>6.3</v>
      </c>
      <c r="O2076" t="str">
        <f t="shared" si="65"/>
        <v>PREDIABETES</v>
      </c>
      <c r="P2076" t="s">
        <v>4680</v>
      </c>
      <c r="Q2076" t="s">
        <v>4680</v>
      </c>
      <c r="R2076" t="s">
        <v>4680</v>
      </c>
      <c r="S2076" t="s">
        <v>4681</v>
      </c>
      <c r="T2076" t="s">
        <v>4680</v>
      </c>
    </row>
    <row r="2077" spans="1:20" x14ac:dyDescent="0.35">
      <c r="A2077" t="s">
        <v>4151</v>
      </c>
      <c r="B2077">
        <v>29.98</v>
      </c>
      <c r="C2077">
        <v>6.03</v>
      </c>
      <c r="D2077" t="s">
        <v>4680</v>
      </c>
      <c r="E2077" t="s">
        <v>4682</v>
      </c>
      <c r="F2077" t="s">
        <v>4680</v>
      </c>
      <c r="G2077">
        <v>1</v>
      </c>
      <c r="H2077" t="s">
        <v>4680</v>
      </c>
      <c r="K2077" t="s">
        <v>4151</v>
      </c>
      <c r="L2077">
        <v>29.98</v>
      </c>
      <c r="M2077" t="str">
        <f t="shared" si="64"/>
        <v>OVERWEIGHT</v>
      </c>
      <c r="N2077">
        <v>6.03</v>
      </c>
      <c r="O2077" t="str">
        <f t="shared" si="65"/>
        <v>PREDIABETES</v>
      </c>
      <c r="P2077" t="s">
        <v>4680</v>
      </c>
      <c r="Q2077" t="s">
        <v>4682</v>
      </c>
      <c r="R2077" t="s">
        <v>4680</v>
      </c>
      <c r="S2077">
        <v>1</v>
      </c>
      <c r="T2077" t="s">
        <v>4680</v>
      </c>
    </row>
    <row r="2078" spans="1:20" x14ac:dyDescent="0.35">
      <c r="A2078" t="s">
        <v>4153</v>
      </c>
      <c r="B2078">
        <v>33.659999999999997</v>
      </c>
      <c r="C2078">
        <v>4.2</v>
      </c>
      <c r="D2078" t="s">
        <v>4682</v>
      </c>
      <c r="E2078" t="s">
        <v>4680</v>
      </c>
      <c r="F2078" t="s">
        <v>4680</v>
      </c>
      <c r="G2078">
        <v>1</v>
      </c>
      <c r="H2078" t="s">
        <v>4680</v>
      </c>
      <c r="K2078" t="s">
        <v>4153</v>
      </c>
      <c r="L2078">
        <v>33.659999999999997</v>
      </c>
      <c r="M2078" t="str">
        <f t="shared" si="64"/>
        <v>OVERWEIGHT</v>
      </c>
      <c r="N2078">
        <v>4.2</v>
      </c>
      <c r="O2078" t="str">
        <f t="shared" si="65"/>
        <v>NORMAL</v>
      </c>
      <c r="P2078" t="s">
        <v>4682</v>
      </c>
      <c r="Q2078" t="s">
        <v>4680</v>
      </c>
      <c r="R2078" t="s">
        <v>4680</v>
      </c>
      <c r="S2078">
        <v>1</v>
      </c>
      <c r="T2078" t="s">
        <v>4680</v>
      </c>
    </row>
    <row r="2079" spans="1:20" x14ac:dyDescent="0.35">
      <c r="A2079" t="s">
        <v>4155</v>
      </c>
      <c r="B2079">
        <v>32.67</v>
      </c>
      <c r="C2079">
        <v>5.61</v>
      </c>
      <c r="D2079" t="s">
        <v>4682</v>
      </c>
      <c r="E2079" t="s">
        <v>4680</v>
      </c>
      <c r="F2079" t="s">
        <v>4680</v>
      </c>
      <c r="G2079">
        <v>1</v>
      </c>
      <c r="H2079" t="s">
        <v>4680</v>
      </c>
      <c r="K2079" t="s">
        <v>4155</v>
      </c>
      <c r="L2079">
        <v>32.67</v>
      </c>
      <c r="M2079" t="str">
        <f t="shared" si="64"/>
        <v>OVERWEIGHT</v>
      </c>
      <c r="N2079">
        <v>5.61</v>
      </c>
      <c r="O2079" t="str">
        <f t="shared" si="65"/>
        <v>NORMAL</v>
      </c>
      <c r="P2079" t="s">
        <v>4682</v>
      </c>
      <c r="Q2079" t="s">
        <v>4680</v>
      </c>
      <c r="R2079" t="s">
        <v>4680</v>
      </c>
      <c r="S2079">
        <v>1</v>
      </c>
      <c r="T2079" t="s">
        <v>4680</v>
      </c>
    </row>
    <row r="2080" spans="1:20" x14ac:dyDescent="0.35">
      <c r="A2080" t="s">
        <v>4157</v>
      </c>
      <c r="B2080">
        <v>30.5</v>
      </c>
      <c r="C2080">
        <v>5.88</v>
      </c>
      <c r="D2080" t="s">
        <v>4682</v>
      </c>
      <c r="E2080" t="s">
        <v>4680</v>
      </c>
      <c r="F2080" t="s">
        <v>4680</v>
      </c>
      <c r="G2080">
        <v>1</v>
      </c>
      <c r="H2080" t="s">
        <v>4680</v>
      </c>
      <c r="K2080" t="s">
        <v>4157</v>
      </c>
      <c r="L2080">
        <v>30.5</v>
      </c>
      <c r="M2080" t="str">
        <f t="shared" si="64"/>
        <v>OVERWEIGHT</v>
      </c>
      <c r="N2080">
        <v>5.88</v>
      </c>
      <c r="O2080" t="str">
        <f t="shared" si="65"/>
        <v>PREDIABETES</v>
      </c>
      <c r="P2080" t="s">
        <v>4682</v>
      </c>
      <c r="Q2080" t="s">
        <v>4680</v>
      </c>
      <c r="R2080" t="s">
        <v>4680</v>
      </c>
      <c r="S2080">
        <v>1</v>
      </c>
      <c r="T2080" t="s">
        <v>4680</v>
      </c>
    </row>
    <row r="2081" spans="1:20" x14ac:dyDescent="0.35">
      <c r="A2081" t="s">
        <v>4159</v>
      </c>
      <c r="B2081">
        <v>23.1</v>
      </c>
      <c r="C2081">
        <v>5.92</v>
      </c>
      <c r="D2081" t="s">
        <v>4682</v>
      </c>
      <c r="E2081" t="s">
        <v>4680</v>
      </c>
      <c r="F2081" t="s">
        <v>4680</v>
      </c>
      <c r="G2081">
        <v>1</v>
      </c>
      <c r="H2081" t="s">
        <v>4680</v>
      </c>
      <c r="K2081" t="s">
        <v>4159</v>
      </c>
      <c r="L2081">
        <v>23.1</v>
      </c>
      <c r="M2081" t="str">
        <f t="shared" si="64"/>
        <v>Normal</v>
      </c>
      <c r="N2081">
        <v>5.92</v>
      </c>
      <c r="O2081" t="str">
        <f t="shared" si="65"/>
        <v>PREDIABETES</v>
      </c>
      <c r="P2081" t="s">
        <v>4682</v>
      </c>
      <c r="Q2081" t="s">
        <v>4680</v>
      </c>
      <c r="R2081" t="s">
        <v>4680</v>
      </c>
      <c r="S2081">
        <v>1</v>
      </c>
      <c r="T2081" t="s">
        <v>4680</v>
      </c>
    </row>
    <row r="2082" spans="1:20" x14ac:dyDescent="0.35">
      <c r="A2082" t="s">
        <v>4161</v>
      </c>
      <c r="B2082">
        <v>39.49</v>
      </c>
      <c r="C2082">
        <v>4.8099999999999996</v>
      </c>
      <c r="D2082" t="s">
        <v>4680</v>
      </c>
      <c r="E2082" t="s">
        <v>4680</v>
      </c>
      <c r="F2082" t="s">
        <v>4680</v>
      </c>
      <c r="G2082">
        <v>1</v>
      </c>
      <c r="H2082" t="s">
        <v>4680</v>
      </c>
      <c r="K2082" t="s">
        <v>4161</v>
      </c>
      <c r="L2082">
        <v>39.49</v>
      </c>
      <c r="M2082" t="str">
        <f t="shared" si="64"/>
        <v>OVERWEIGHT</v>
      </c>
      <c r="N2082">
        <v>4.8099999999999996</v>
      </c>
      <c r="O2082" t="str">
        <f t="shared" si="65"/>
        <v>NORMAL</v>
      </c>
      <c r="P2082" t="s">
        <v>4680</v>
      </c>
      <c r="Q2082" t="s">
        <v>4680</v>
      </c>
      <c r="R2082" t="s">
        <v>4680</v>
      </c>
      <c r="S2082">
        <v>1</v>
      </c>
      <c r="T2082" t="s">
        <v>4680</v>
      </c>
    </row>
    <row r="2083" spans="1:20" x14ac:dyDescent="0.35">
      <c r="A2083" t="s">
        <v>4163</v>
      </c>
      <c r="B2083">
        <v>33.99</v>
      </c>
      <c r="C2083">
        <v>4.55</v>
      </c>
      <c r="D2083" t="s">
        <v>4680</v>
      </c>
      <c r="E2083" t="s">
        <v>4680</v>
      </c>
      <c r="F2083" t="s">
        <v>4680</v>
      </c>
      <c r="G2083">
        <v>1</v>
      </c>
      <c r="H2083" t="s">
        <v>4680</v>
      </c>
      <c r="K2083" t="s">
        <v>4163</v>
      </c>
      <c r="L2083">
        <v>33.99</v>
      </c>
      <c r="M2083" t="str">
        <f t="shared" si="64"/>
        <v>OVERWEIGHT</v>
      </c>
      <c r="N2083">
        <v>4.55</v>
      </c>
      <c r="O2083" t="str">
        <f t="shared" si="65"/>
        <v>NORMAL</v>
      </c>
      <c r="P2083" t="s">
        <v>4680</v>
      </c>
      <c r="Q2083" t="s">
        <v>4680</v>
      </c>
      <c r="R2083" t="s">
        <v>4680</v>
      </c>
      <c r="S2083">
        <v>1</v>
      </c>
      <c r="T2083" t="s">
        <v>4680</v>
      </c>
    </row>
    <row r="2084" spans="1:20" x14ac:dyDescent="0.35">
      <c r="A2084" t="s">
        <v>4165</v>
      </c>
      <c r="B2084">
        <v>27.72</v>
      </c>
      <c r="C2084">
        <v>6.43</v>
      </c>
      <c r="D2084" t="s">
        <v>4680</v>
      </c>
      <c r="E2084" t="s">
        <v>4680</v>
      </c>
      <c r="F2084" t="s">
        <v>4680</v>
      </c>
      <c r="G2084">
        <v>1</v>
      </c>
      <c r="H2084" t="s">
        <v>4680</v>
      </c>
      <c r="K2084" t="s">
        <v>4165</v>
      </c>
      <c r="L2084">
        <v>27.72</v>
      </c>
      <c r="M2084" t="str">
        <f t="shared" si="64"/>
        <v>OBESITY</v>
      </c>
      <c r="N2084">
        <v>6.43</v>
      </c>
      <c r="O2084" t="b">
        <f t="shared" si="65"/>
        <v>0</v>
      </c>
      <c r="P2084" t="s">
        <v>4680</v>
      </c>
      <c r="Q2084" t="s">
        <v>4680</v>
      </c>
      <c r="R2084" t="s">
        <v>4680</v>
      </c>
      <c r="S2084">
        <v>1</v>
      </c>
      <c r="T2084" t="s">
        <v>4680</v>
      </c>
    </row>
    <row r="2085" spans="1:20" x14ac:dyDescent="0.35">
      <c r="A2085" t="s">
        <v>4167</v>
      </c>
      <c r="B2085">
        <v>30.59</v>
      </c>
      <c r="C2085">
        <v>11.62</v>
      </c>
      <c r="D2085" t="s">
        <v>4680</v>
      </c>
      <c r="E2085" t="s">
        <v>4680</v>
      </c>
      <c r="F2085" t="s">
        <v>4680</v>
      </c>
      <c r="G2085" t="s">
        <v>4681</v>
      </c>
      <c r="H2085" t="s">
        <v>4680</v>
      </c>
      <c r="K2085" t="s">
        <v>4167</v>
      </c>
      <c r="L2085">
        <v>30.59</v>
      </c>
      <c r="M2085" t="str">
        <f t="shared" si="64"/>
        <v>OVERWEIGHT</v>
      </c>
      <c r="N2085">
        <v>11.62</v>
      </c>
      <c r="O2085" t="str">
        <f t="shared" si="65"/>
        <v>DIABETES</v>
      </c>
      <c r="P2085" t="s">
        <v>4680</v>
      </c>
      <c r="Q2085" t="s">
        <v>4680</v>
      </c>
      <c r="R2085" t="s">
        <v>4680</v>
      </c>
      <c r="S2085" t="s">
        <v>4681</v>
      </c>
      <c r="T2085" t="s">
        <v>4680</v>
      </c>
    </row>
    <row r="2086" spans="1:20" x14ac:dyDescent="0.35">
      <c r="A2086" t="s">
        <v>4169</v>
      </c>
      <c r="B2086">
        <v>22.6</v>
      </c>
      <c r="C2086">
        <v>6.04</v>
      </c>
      <c r="D2086" t="s">
        <v>4680</v>
      </c>
      <c r="E2086" t="s">
        <v>4680</v>
      </c>
      <c r="F2086" t="s">
        <v>4680</v>
      </c>
      <c r="G2086">
        <v>1</v>
      </c>
      <c r="H2086" t="s">
        <v>4680</v>
      </c>
      <c r="K2086" t="s">
        <v>4169</v>
      </c>
      <c r="L2086">
        <v>22.6</v>
      </c>
      <c r="M2086" t="str">
        <f t="shared" si="64"/>
        <v>Normal</v>
      </c>
      <c r="N2086">
        <v>6.04</v>
      </c>
      <c r="O2086" t="str">
        <f t="shared" si="65"/>
        <v>PREDIABETES</v>
      </c>
      <c r="P2086" t="s">
        <v>4680</v>
      </c>
      <c r="Q2086" t="s">
        <v>4680</v>
      </c>
      <c r="R2086" t="s">
        <v>4680</v>
      </c>
      <c r="S2086">
        <v>1</v>
      </c>
      <c r="T2086" t="s">
        <v>4680</v>
      </c>
    </row>
    <row r="2087" spans="1:20" x14ac:dyDescent="0.35">
      <c r="A2087" t="s">
        <v>4171</v>
      </c>
      <c r="B2087">
        <v>28.785</v>
      </c>
      <c r="C2087">
        <v>8.82</v>
      </c>
      <c r="D2087" t="s">
        <v>4680</v>
      </c>
      <c r="E2087" t="s">
        <v>4680</v>
      </c>
      <c r="F2087" t="s">
        <v>4680</v>
      </c>
      <c r="G2087" t="s">
        <v>4681</v>
      </c>
      <c r="H2087" t="s">
        <v>4680</v>
      </c>
      <c r="K2087" t="s">
        <v>4171</v>
      </c>
      <c r="L2087">
        <v>28.785</v>
      </c>
      <c r="M2087" t="str">
        <f t="shared" si="64"/>
        <v>OBESITY</v>
      </c>
      <c r="N2087">
        <v>8.82</v>
      </c>
      <c r="O2087" t="str">
        <f t="shared" si="65"/>
        <v>DIABETES</v>
      </c>
      <c r="P2087" t="s">
        <v>4680</v>
      </c>
      <c r="Q2087" t="s">
        <v>4680</v>
      </c>
      <c r="R2087" t="s">
        <v>4680</v>
      </c>
      <c r="S2087" t="s">
        <v>4681</v>
      </c>
      <c r="T2087" t="s">
        <v>4680</v>
      </c>
    </row>
    <row r="2088" spans="1:20" x14ac:dyDescent="0.35">
      <c r="A2088" t="s">
        <v>4173</v>
      </c>
      <c r="B2088">
        <v>50.38</v>
      </c>
      <c r="C2088">
        <v>5.8</v>
      </c>
      <c r="D2088" t="s">
        <v>4680</v>
      </c>
      <c r="E2088" t="s">
        <v>4680</v>
      </c>
      <c r="F2088" t="s">
        <v>4680</v>
      </c>
      <c r="G2088" t="s">
        <v>4681</v>
      </c>
      <c r="H2088" t="s">
        <v>4680</v>
      </c>
      <c r="K2088" t="s">
        <v>4173</v>
      </c>
      <c r="L2088">
        <v>50.38</v>
      </c>
      <c r="M2088" t="str">
        <f t="shared" si="64"/>
        <v>OVERWEIGHT</v>
      </c>
      <c r="N2088">
        <v>5.8</v>
      </c>
      <c r="O2088" t="str">
        <f t="shared" si="65"/>
        <v>PREDIABETES</v>
      </c>
      <c r="P2088" t="s">
        <v>4680</v>
      </c>
      <c r="Q2088" t="s">
        <v>4680</v>
      </c>
      <c r="R2088" t="s">
        <v>4680</v>
      </c>
      <c r="S2088" t="s">
        <v>4681</v>
      </c>
      <c r="T2088" t="s">
        <v>4680</v>
      </c>
    </row>
    <row r="2089" spans="1:20" x14ac:dyDescent="0.35">
      <c r="A2089" t="s">
        <v>4175</v>
      </c>
      <c r="B2089">
        <v>35.200000000000003</v>
      </c>
      <c r="C2089">
        <v>4.28</v>
      </c>
      <c r="D2089" t="s">
        <v>4680</v>
      </c>
      <c r="E2089" t="s">
        <v>4680</v>
      </c>
      <c r="F2089" t="s">
        <v>4680</v>
      </c>
      <c r="G2089" t="s">
        <v>4681</v>
      </c>
      <c r="H2089" t="s">
        <v>4680</v>
      </c>
      <c r="K2089" t="s">
        <v>4175</v>
      </c>
      <c r="L2089">
        <v>35.200000000000003</v>
      </c>
      <c r="M2089" t="str">
        <f t="shared" si="64"/>
        <v>OVERWEIGHT</v>
      </c>
      <c r="N2089">
        <v>4.28</v>
      </c>
      <c r="O2089" t="str">
        <f t="shared" si="65"/>
        <v>NORMAL</v>
      </c>
      <c r="P2089" t="s">
        <v>4680</v>
      </c>
      <c r="Q2089" t="s">
        <v>4680</v>
      </c>
      <c r="R2089" t="s">
        <v>4680</v>
      </c>
      <c r="S2089" t="s">
        <v>4681</v>
      </c>
      <c r="T2089" t="s">
        <v>4680</v>
      </c>
    </row>
    <row r="2090" spans="1:20" x14ac:dyDescent="0.35">
      <c r="A2090" t="s">
        <v>4177</v>
      </c>
      <c r="B2090">
        <v>35.72</v>
      </c>
      <c r="C2090">
        <v>5.5</v>
      </c>
      <c r="D2090" t="s">
        <v>4682</v>
      </c>
      <c r="E2090" t="s">
        <v>4680</v>
      </c>
      <c r="F2090" t="s">
        <v>4680</v>
      </c>
      <c r="G2090" t="s">
        <v>4681</v>
      </c>
      <c r="H2090" t="s">
        <v>4680</v>
      </c>
      <c r="K2090" t="s">
        <v>4177</v>
      </c>
      <c r="L2090">
        <v>35.72</v>
      </c>
      <c r="M2090" t="str">
        <f t="shared" si="64"/>
        <v>OVERWEIGHT</v>
      </c>
      <c r="N2090">
        <v>5.5</v>
      </c>
      <c r="O2090" t="str">
        <f t="shared" si="65"/>
        <v>NORMAL</v>
      </c>
      <c r="P2090" t="s">
        <v>4682</v>
      </c>
      <c r="Q2090" t="s">
        <v>4680</v>
      </c>
      <c r="R2090" t="s">
        <v>4680</v>
      </c>
      <c r="S2090" t="s">
        <v>4681</v>
      </c>
      <c r="T2090" t="s">
        <v>4680</v>
      </c>
    </row>
    <row r="2091" spans="1:20" x14ac:dyDescent="0.35">
      <c r="A2091" t="s">
        <v>4179</v>
      </c>
      <c r="B2091">
        <v>24.51</v>
      </c>
      <c r="C2091">
        <v>4.6900000000000004</v>
      </c>
      <c r="D2091" t="s">
        <v>4680</v>
      </c>
      <c r="E2091" t="s">
        <v>4680</v>
      </c>
      <c r="F2091" t="s">
        <v>4680</v>
      </c>
      <c r="G2091" t="s">
        <v>4681</v>
      </c>
      <c r="H2091" t="s">
        <v>4680</v>
      </c>
      <c r="K2091" t="s">
        <v>4179</v>
      </c>
      <c r="L2091">
        <v>24.51</v>
      </c>
      <c r="M2091" t="str">
        <f t="shared" si="64"/>
        <v>Normal</v>
      </c>
      <c r="N2091">
        <v>4.6900000000000004</v>
      </c>
      <c r="O2091" t="str">
        <f t="shared" si="65"/>
        <v>NORMAL</v>
      </c>
      <c r="P2091" t="s">
        <v>4680</v>
      </c>
      <c r="Q2091" t="s">
        <v>4680</v>
      </c>
      <c r="R2091" t="s">
        <v>4680</v>
      </c>
      <c r="S2091" t="s">
        <v>4681</v>
      </c>
      <c r="T2091" t="s">
        <v>4680</v>
      </c>
    </row>
    <row r="2092" spans="1:20" x14ac:dyDescent="0.35">
      <c r="A2092" t="s">
        <v>4181</v>
      </c>
      <c r="B2092">
        <v>23.844999999999999</v>
      </c>
      <c r="C2092">
        <v>4.43</v>
      </c>
      <c r="D2092" t="s">
        <v>4680</v>
      </c>
      <c r="E2092" t="s">
        <v>4680</v>
      </c>
      <c r="F2092" t="s">
        <v>4680</v>
      </c>
      <c r="G2092" t="s">
        <v>4681</v>
      </c>
      <c r="H2092" t="s">
        <v>4680</v>
      </c>
      <c r="K2092" t="s">
        <v>4181</v>
      </c>
      <c r="L2092">
        <v>23.844999999999999</v>
      </c>
      <c r="M2092" t="str">
        <f t="shared" si="64"/>
        <v>Normal</v>
      </c>
      <c r="N2092">
        <v>4.43</v>
      </c>
      <c r="O2092" t="str">
        <f t="shared" si="65"/>
        <v>NORMAL</v>
      </c>
      <c r="P2092" t="s">
        <v>4680</v>
      </c>
      <c r="Q2092" t="s">
        <v>4680</v>
      </c>
      <c r="R2092" t="s">
        <v>4680</v>
      </c>
      <c r="S2092" t="s">
        <v>4681</v>
      </c>
      <c r="T2092" t="s">
        <v>4680</v>
      </c>
    </row>
    <row r="2093" spans="1:20" x14ac:dyDescent="0.35">
      <c r="A2093" t="s">
        <v>4183</v>
      </c>
      <c r="B2093">
        <v>15.68</v>
      </c>
      <c r="C2093">
        <v>6.16</v>
      </c>
      <c r="D2093" t="s">
        <v>4682</v>
      </c>
      <c r="E2093" t="s">
        <v>4680</v>
      </c>
      <c r="F2093" t="s">
        <v>4680</v>
      </c>
      <c r="G2093">
        <v>1</v>
      </c>
      <c r="H2093" t="s">
        <v>4680</v>
      </c>
      <c r="K2093" t="s">
        <v>4183</v>
      </c>
      <c r="L2093">
        <v>15.68</v>
      </c>
      <c r="M2093" t="str">
        <f t="shared" si="64"/>
        <v>Underweight</v>
      </c>
      <c r="N2093">
        <v>6.16</v>
      </c>
      <c r="O2093" t="str">
        <f t="shared" si="65"/>
        <v>PREDIABETES</v>
      </c>
      <c r="P2093" t="s">
        <v>4682</v>
      </c>
      <c r="Q2093" t="s">
        <v>4680</v>
      </c>
      <c r="R2093" t="s">
        <v>4680</v>
      </c>
      <c r="S2093">
        <v>1</v>
      </c>
      <c r="T2093" t="s">
        <v>4680</v>
      </c>
    </row>
    <row r="2094" spans="1:20" x14ac:dyDescent="0.35">
      <c r="A2094" t="s">
        <v>4185</v>
      </c>
      <c r="B2094">
        <v>32.395000000000003</v>
      </c>
      <c r="C2094">
        <v>6.66</v>
      </c>
      <c r="D2094" t="s">
        <v>4680</v>
      </c>
      <c r="E2094" t="s">
        <v>4680</v>
      </c>
      <c r="F2094" t="s">
        <v>4680</v>
      </c>
      <c r="G2094" t="s">
        <v>4681</v>
      </c>
      <c r="H2094" t="s">
        <v>4680</v>
      </c>
      <c r="K2094" t="s">
        <v>4185</v>
      </c>
      <c r="L2094">
        <v>32.395000000000003</v>
      </c>
      <c r="M2094" t="str">
        <f t="shared" si="64"/>
        <v>OVERWEIGHT</v>
      </c>
      <c r="N2094">
        <v>6.66</v>
      </c>
      <c r="O2094" t="str">
        <f t="shared" si="65"/>
        <v>DIABETES</v>
      </c>
      <c r="P2094" t="s">
        <v>4680</v>
      </c>
      <c r="Q2094" t="s">
        <v>4680</v>
      </c>
      <c r="R2094" t="s">
        <v>4680</v>
      </c>
      <c r="S2094" t="s">
        <v>4681</v>
      </c>
      <c r="T2094" t="s">
        <v>4680</v>
      </c>
    </row>
    <row r="2095" spans="1:20" x14ac:dyDescent="0.35">
      <c r="A2095" t="s">
        <v>4187</v>
      </c>
      <c r="B2095">
        <v>23.655000000000001</v>
      </c>
      <c r="C2095">
        <v>5.92</v>
      </c>
      <c r="D2095" t="s">
        <v>4680</v>
      </c>
      <c r="E2095" t="s">
        <v>4680</v>
      </c>
      <c r="F2095" t="s">
        <v>4680</v>
      </c>
      <c r="G2095">
        <v>1</v>
      </c>
      <c r="H2095" t="s">
        <v>4680</v>
      </c>
      <c r="K2095" t="s">
        <v>4187</v>
      </c>
      <c r="L2095">
        <v>23.655000000000001</v>
      </c>
      <c r="M2095" t="str">
        <f t="shared" si="64"/>
        <v>Normal</v>
      </c>
      <c r="N2095">
        <v>5.92</v>
      </c>
      <c r="O2095" t="str">
        <f t="shared" si="65"/>
        <v>PREDIABETES</v>
      </c>
      <c r="P2095" t="s">
        <v>4680</v>
      </c>
      <c r="Q2095" t="s">
        <v>4680</v>
      </c>
      <c r="R2095" t="s">
        <v>4680</v>
      </c>
      <c r="S2095">
        <v>1</v>
      </c>
      <c r="T2095" t="s">
        <v>4680</v>
      </c>
    </row>
    <row r="2096" spans="1:20" x14ac:dyDescent="0.35">
      <c r="A2096" t="s">
        <v>4189</v>
      </c>
      <c r="B2096">
        <v>28.4</v>
      </c>
      <c r="C2096">
        <v>5.97</v>
      </c>
      <c r="D2096" t="s">
        <v>4680</v>
      </c>
      <c r="E2096" t="s">
        <v>4680</v>
      </c>
      <c r="F2096" t="s">
        <v>4683</v>
      </c>
      <c r="G2096">
        <v>1</v>
      </c>
      <c r="H2096" t="s">
        <v>4680</v>
      </c>
      <c r="K2096" t="s">
        <v>4189</v>
      </c>
      <c r="L2096">
        <v>28.4</v>
      </c>
      <c r="M2096" t="str">
        <f t="shared" si="64"/>
        <v>OBESITY</v>
      </c>
      <c r="N2096">
        <v>5.97</v>
      </c>
      <c r="O2096" t="str">
        <f t="shared" si="65"/>
        <v>PREDIABETES</v>
      </c>
      <c r="P2096" t="s">
        <v>4680</v>
      </c>
      <c r="Q2096" t="s">
        <v>4680</v>
      </c>
      <c r="R2096" t="s">
        <v>4683</v>
      </c>
      <c r="S2096">
        <v>1</v>
      </c>
      <c r="T2096" t="s">
        <v>4680</v>
      </c>
    </row>
    <row r="2097" spans="1:20" x14ac:dyDescent="0.35">
      <c r="A2097" t="s">
        <v>4191</v>
      </c>
      <c r="B2097">
        <v>35.42</v>
      </c>
      <c r="C2097">
        <v>4.6399999999999997</v>
      </c>
      <c r="D2097" t="s">
        <v>4682</v>
      </c>
      <c r="E2097" t="s">
        <v>4680</v>
      </c>
      <c r="F2097" t="s">
        <v>4680</v>
      </c>
      <c r="G2097" t="s">
        <v>4681</v>
      </c>
      <c r="H2097" t="s">
        <v>4680</v>
      </c>
      <c r="K2097" t="s">
        <v>4191</v>
      </c>
      <c r="L2097">
        <v>35.42</v>
      </c>
      <c r="M2097" t="str">
        <f t="shared" si="64"/>
        <v>OVERWEIGHT</v>
      </c>
      <c r="N2097">
        <v>4.6399999999999997</v>
      </c>
      <c r="O2097" t="str">
        <f t="shared" si="65"/>
        <v>NORMAL</v>
      </c>
      <c r="P2097" t="s">
        <v>4682</v>
      </c>
      <c r="Q2097" t="s">
        <v>4680</v>
      </c>
      <c r="R2097" t="s">
        <v>4680</v>
      </c>
      <c r="S2097" t="s">
        <v>4681</v>
      </c>
      <c r="T2097" t="s">
        <v>4680</v>
      </c>
    </row>
    <row r="2098" spans="1:20" x14ac:dyDescent="0.35">
      <c r="A2098" t="s">
        <v>4193</v>
      </c>
      <c r="B2098">
        <v>26.18</v>
      </c>
      <c r="C2098">
        <v>6.12</v>
      </c>
      <c r="D2098" t="s">
        <v>4680</v>
      </c>
      <c r="E2098" t="s">
        <v>4682</v>
      </c>
      <c r="F2098" t="s">
        <v>4680</v>
      </c>
      <c r="G2098">
        <v>1</v>
      </c>
      <c r="H2098" t="s">
        <v>4680</v>
      </c>
      <c r="K2098" t="s">
        <v>4193</v>
      </c>
      <c r="L2098">
        <v>26.18</v>
      </c>
      <c r="M2098" t="str">
        <f t="shared" si="64"/>
        <v>OBESITY</v>
      </c>
      <c r="N2098">
        <v>6.12</v>
      </c>
      <c r="O2098" t="str">
        <f t="shared" si="65"/>
        <v>PREDIABETES</v>
      </c>
      <c r="P2098" t="s">
        <v>4680</v>
      </c>
      <c r="Q2098" t="s">
        <v>4682</v>
      </c>
      <c r="R2098" t="s">
        <v>4680</v>
      </c>
      <c r="S2098">
        <v>1</v>
      </c>
      <c r="T2098" t="s">
        <v>4680</v>
      </c>
    </row>
    <row r="2099" spans="1:20" x14ac:dyDescent="0.35">
      <c r="A2099" t="s">
        <v>4195</v>
      </c>
      <c r="B2099">
        <v>20.8</v>
      </c>
      <c r="C2099">
        <v>4.87</v>
      </c>
      <c r="D2099" t="s">
        <v>4682</v>
      </c>
      <c r="E2099" t="s">
        <v>4680</v>
      </c>
      <c r="F2099" t="s">
        <v>4680</v>
      </c>
      <c r="G2099" t="s">
        <v>4681</v>
      </c>
      <c r="H2099" t="s">
        <v>4680</v>
      </c>
      <c r="K2099" t="s">
        <v>4195</v>
      </c>
      <c r="L2099">
        <v>20.8</v>
      </c>
      <c r="M2099" t="str">
        <f t="shared" si="64"/>
        <v>Normal</v>
      </c>
      <c r="N2099">
        <v>4.87</v>
      </c>
      <c r="O2099" t="str">
        <f t="shared" si="65"/>
        <v>NORMAL</v>
      </c>
      <c r="P2099" t="s">
        <v>4682</v>
      </c>
      <c r="Q2099" t="s">
        <v>4680</v>
      </c>
      <c r="R2099" t="s">
        <v>4680</v>
      </c>
      <c r="S2099" t="s">
        <v>4681</v>
      </c>
      <c r="T2099" t="s">
        <v>4680</v>
      </c>
    </row>
    <row r="2100" spans="1:20" x14ac:dyDescent="0.35">
      <c r="A2100" t="s">
        <v>4197</v>
      </c>
      <c r="B2100">
        <v>15.82</v>
      </c>
      <c r="C2100">
        <v>4.5999999999999996</v>
      </c>
      <c r="D2100" t="s">
        <v>4680</v>
      </c>
      <c r="E2100" t="s">
        <v>4680</v>
      </c>
      <c r="F2100" t="s">
        <v>4680</v>
      </c>
      <c r="G2100" t="s">
        <v>4681</v>
      </c>
      <c r="H2100" t="s">
        <v>4680</v>
      </c>
      <c r="K2100" t="s">
        <v>4197</v>
      </c>
      <c r="L2100">
        <v>15.82</v>
      </c>
      <c r="M2100" t="str">
        <f t="shared" si="64"/>
        <v>Underweight</v>
      </c>
      <c r="N2100">
        <v>4.5999999999999996</v>
      </c>
      <c r="O2100" t="str">
        <f t="shared" si="65"/>
        <v>NORMAL</v>
      </c>
      <c r="P2100" t="s">
        <v>4680</v>
      </c>
      <c r="Q2100" t="s">
        <v>4680</v>
      </c>
      <c r="R2100" t="s">
        <v>4680</v>
      </c>
      <c r="S2100" t="s">
        <v>4681</v>
      </c>
      <c r="T2100" t="s">
        <v>4680</v>
      </c>
    </row>
    <row r="2101" spans="1:20" x14ac:dyDescent="0.35">
      <c r="A2101" t="s">
        <v>4199</v>
      </c>
      <c r="B2101">
        <v>17.670000000000002</v>
      </c>
      <c r="C2101">
        <v>4.78</v>
      </c>
      <c r="D2101" t="s">
        <v>4680</v>
      </c>
      <c r="E2101" t="s">
        <v>4680</v>
      </c>
      <c r="F2101" t="s">
        <v>4680</v>
      </c>
      <c r="G2101" t="s">
        <v>4681</v>
      </c>
      <c r="H2101" t="s">
        <v>4680</v>
      </c>
      <c r="K2101" t="s">
        <v>4199</v>
      </c>
      <c r="L2101">
        <v>17.670000000000002</v>
      </c>
      <c r="M2101" t="str">
        <f t="shared" si="64"/>
        <v>Underweight</v>
      </c>
      <c r="N2101">
        <v>4.78</v>
      </c>
      <c r="O2101" t="str">
        <f t="shared" si="65"/>
        <v>NORMAL</v>
      </c>
      <c r="P2101" t="s">
        <v>4680</v>
      </c>
      <c r="Q2101" t="s">
        <v>4680</v>
      </c>
      <c r="R2101" t="s">
        <v>4680</v>
      </c>
      <c r="S2101" t="s">
        <v>4681</v>
      </c>
      <c r="T2101" t="s">
        <v>4680</v>
      </c>
    </row>
    <row r="2102" spans="1:20" x14ac:dyDescent="0.35">
      <c r="A2102" t="s">
        <v>4201</v>
      </c>
      <c r="B2102">
        <v>31.92</v>
      </c>
      <c r="C2102">
        <v>11.05</v>
      </c>
      <c r="D2102" t="s">
        <v>4680</v>
      </c>
      <c r="E2102" t="s">
        <v>4680</v>
      </c>
      <c r="F2102" t="s">
        <v>4680</v>
      </c>
      <c r="G2102" t="s">
        <v>4681</v>
      </c>
      <c r="H2102" t="s">
        <v>4680</v>
      </c>
      <c r="K2102" t="s">
        <v>4201</v>
      </c>
      <c r="L2102">
        <v>31.92</v>
      </c>
      <c r="M2102" t="str">
        <f t="shared" si="64"/>
        <v>OVERWEIGHT</v>
      </c>
      <c r="N2102">
        <v>11.05</v>
      </c>
      <c r="O2102" t="str">
        <f t="shared" si="65"/>
        <v>DIABETES</v>
      </c>
      <c r="P2102" t="s">
        <v>4680</v>
      </c>
      <c r="Q2102" t="s">
        <v>4680</v>
      </c>
      <c r="R2102" t="s">
        <v>4680</v>
      </c>
      <c r="S2102" t="s">
        <v>4681</v>
      </c>
      <c r="T2102" t="s">
        <v>4680</v>
      </c>
    </row>
    <row r="2103" spans="1:20" x14ac:dyDescent="0.35">
      <c r="A2103" t="s">
        <v>4203</v>
      </c>
      <c r="B2103">
        <v>28.975000000000001</v>
      </c>
      <c r="C2103">
        <v>7.62</v>
      </c>
      <c r="D2103" t="s">
        <v>4680</v>
      </c>
      <c r="E2103" t="s">
        <v>4680</v>
      </c>
      <c r="F2103" t="s">
        <v>4680</v>
      </c>
      <c r="G2103" t="s">
        <v>4681</v>
      </c>
      <c r="H2103" t="s">
        <v>4680</v>
      </c>
      <c r="K2103" t="s">
        <v>4203</v>
      </c>
      <c r="L2103">
        <v>28.975000000000001</v>
      </c>
      <c r="M2103" t="str">
        <f t="shared" si="64"/>
        <v>OBESITY</v>
      </c>
      <c r="N2103">
        <v>7.62</v>
      </c>
      <c r="O2103" t="str">
        <f t="shared" si="65"/>
        <v>DIABETES</v>
      </c>
      <c r="P2103" t="s">
        <v>4680</v>
      </c>
      <c r="Q2103" t="s">
        <v>4680</v>
      </c>
      <c r="R2103" t="s">
        <v>4680</v>
      </c>
      <c r="S2103" t="s">
        <v>4681</v>
      </c>
      <c r="T2103" t="s">
        <v>4680</v>
      </c>
    </row>
    <row r="2104" spans="1:20" x14ac:dyDescent="0.35">
      <c r="A2104" t="s">
        <v>4205</v>
      </c>
      <c r="B2104">
        <v>31.73</v>
      </c>
      <c r="C2104">
        <v>4.78</v>
      </c>
      <c r="D2104" t="s">
        <v>4682</v>
      </c>
      <c r="E2104" t="s">
        <v>4682</v>
      </c>
      <c r="F2104" t="s">
        <v>4680</v>
      </c>
      <c r="G2104">
        <v>2</v>
      </c>
      <c r="H2104" t="s">
        <v>4680</v>
      </c>
      <c r="K2104" t="s">
        <v>4205</v>
      </c>
      <c r="L2104">
        <v>31.73</v>
      </c>
      <c r="M2104" t="str">
        <f t="shared" si="64"/>
        <v>OVERWEIGHT</v>
      </c>
      <c r="N2104">
        <v>4.78</v>
      </c>
      <c r="O2104" t="str">
        <f t="shared" si="65"/>
        <v>NORMAL</v>
      </c>
      <c r="P2104" t="s">
        <v>4682</v>
      </c>
      <c r="Q2104" t="s">
        <v>4682</v>
      </c>
      <c r="R2104" t="s">
        <v>4680</v>
      </c>
      <c r="S2104">
        <v>2</v>
      </c>
      <c r="T2104" t="s">
        <v>4680</v>
      </c>
    </row>
    <row r="2105" spans="1:20" x14ac:dyDescent="0.35">
      <c r="A2105" t="s">
        <v>4207</v>
      </c>
      <c r="B2105">
        <v>28.88</v>
      </c>
      <c r="C2105">
        <v>6.09</v>
      </c>
      <c r="D2105" t="s">
        <v>4682</v>
      </c>
      <c r="E2105" t="s">
        <v>4682</v>
      </c>
      <c r="F2105" t="s">
        <v>4680</v>
      </c>
      <c r="G2105">
        <v>2</v>
      </c>
      <c r="H2105" t="s">
        <v>4680</v>
      </c>
      <c r="K2105" t="s">
        <v>4207</v>
      </c>
      <c r="L2105">
        <v>28.88</v>
      </c>
      <c r="M2105" t="str">
        <f t="shared" si="64"/>
        <v>OBESITY</v>
      </c>
      <c r="N2105">
        <v>6.09</v>
      </c>
      <c r="O2105" t="str">
        <f t="shared" si="65"/>
        <v>PREDIABETES</v>
      </c>
      <c r="P2105" t="s">
        <v>4682</v>
      </c>
      <c r="Q2105" t="s">
        <v>4682</v>
      </c>
      <c r="R2105" t="s">
        <v>4680</v>
      </c>
      <c r="S2105">
        <v>2</v>
      </c>
      <c r="T2105" t="s">
        <v>4680</v>
      </c>
    </row>
    <row r="2106" spans="1:20" x14ac:dyDescent="0.35">
      <c r="A2106" t="s">
        <v>4209</v>
      </c>
      <c r="B2106">
        <v>25.555</v>
      </c>
      <c r="C2106">
        <v>5.1100000000000003</v>
      </c>
      <c r="D2106" t="s">
        <v>4680</v>
      </c>
      <c r="E2106" t="s">
        <v>4680</v>
      </c>
      <c r="F2106" t="s">
        <v>4683</v>
      </c>
      <c r="G2106">
        <v>1</v>
      </c>
      <c r="H2106" t="s">
        <v>4680</v>
      </c>
      <c r="K2106" t="s">
        <v>4209</v>
      </c>
      <c r="L2106">
        <v>25.555</v>
      </c>
      <c r="M2106" t="str">
        <f t="shared" si="64"/>
        <v>OBESITY</v>
      </c>
      <c r="N2106">
        <v>5.1100000000000003</v>
      </c>
      <c r="O2106" t="str">
        <f t="shared" si="65"/>
        <v>NORMAL</v>
      </c>
      <c r="P2106" t="s">
        <v>4680</v>
      </c>
      <c r="Q2106" t="s">
        <v>4680</v>
      </c>
      <c r="R2106" t="s">
        <v>4683</v>
      </c>
      <c r="S2106">
        <v>1</v>
      </c>
      <c r="T2106" t="s">
        <v>4680</v>
      </c>
    </row>
    <row r="2107" spans="1:20" x14ac:dyDescent="0.35">
      <c r="A2107" t="s">
        <v>4211</v>
      </c>
      <c r="B2107">
        <v>37.29</v>
      </c>
      <c r="C2107">
        <v>4.46</v>
      </c>
      <c r="D2107" t="s">
        <v>4680</v>
      </c>
      <c r="E2107" t="s">
        <v>4682</v>
      </c>
      <c r="F2107" t="s">
        <v>4680</v>
      </c>
      <c r="G2107">
        <v>1</v>
      </c>
      <c r="H2107" t="s">
        <v>4680</v>
      </c>
      <c r="K2107" t="s">
        <v>4211</v>
      </c>
      <c r="L2107">
        <v>37.29</v>
      </c>
      <c r="M2107" t="str">
        <f t="shared" si="64"/>
        <v>OVERWEIGHT</v>
      </c>
      <c r="N2107">
        <v>4.46</v>
      </c>
      <c r="O2107" t="str">
        <f t="shared" si="65"/>
        <v>NORMAL</v>
      </c>
      <c r="P2107" t="s">
        <v>4680</v>
      </c>
      <c r="Q2107" t="s">
        <v>4682</v>
      </c>
      <c r="R2107" t="s">
        <v>4680</v>
      </c>
      <c r="S2107">
        <v>1</v>
      </c>
      <c r="T2107" t="s">
        <v>4680</v>
      </c>
    </row>
    <row r="2108" spans="1:20" x14ac:dyDescent="0.35">
      <c r="A2108" t="s">
        <v>4213</v>
      </c>
      <c r="B2108">
        <v>40.28</v>
      </c>
      <c r="C2108">
        <v>6.11</v>
      </c>
      <c r="D2108" t="s">
        <v>4680</v>
      </c>
      <c r="E2108" t="s">
        <v>4682</v>
      </c>
      <c r="F2108" t="s">
        <v>4680</v>
      </c>
      <c r="G2108">
        <v>1</v>
      </c>
      <c r="H2108" t="s">
        <v>4680</v>
      </c>
      <c r="K2108" t="s">
        <v>4213</v>
      </c>
      <c r="L2108">
        <v>40.28</v>
      </c>
      <c r="M2108" t="str">
        <f t="shared" si="64"/>
        <v>OVERWEIGHT</v>
      </c>
      <c r="N2108">
        <v>6.11</v>
      </c>
      <c r="O2108" t="str">
        <f t="shared" si="65"/>
        <v>PREDIABETES</v>
      </c>
      <c r="P2108" t="s">
        <v>4680</v>
      </c>
      <c r="Q2108" t="s">
        <v>4682</v>
      </c>
      <c r="R2108" t="s">
        <v>4680</v>
      </c>
      <c r="S2108">
        <v>1</v>
      </c>
      <c r="T2108" t="s">
        <v>4680</v>
      </c>
    </row>
    <row r="2109" spans="1:20" x14ac:dyDescent="0.35">
      <c r="A2109" t="s">
        <v>4215</v>
      </c>
      <c r="B2109">
        <v>40.185000000000002</v>
      </c>
      <c r="C2109">
        <v>4.66</v>
      </c>
      <c r="D2109" t="s">
        <v>4680</v>
      </c>
      <c r="E2109" t="s">
        <v>4682</v>
      </c>
      <c r="F2109" t="s">
        <v>4680</v>
      </c>
      <c r="G2109">
        <v>1</v>
      </c>
      <c r="H2109" t="s">
        <v>4680</v>
      </c>
      <c r="K2109" t="s">
        <v>4215</v>
      </c>
      <c r="L2109">
        <v>40.185000000000002</v>
      </c>
      <c r="M2109" t="str">
        <f t="shared" si="64"/>
        <v>OVERWEIGHT</v>
      </c>
      <c r="N2109">
        <v>4.66</v>
      </c>
      <c r="O2109" t="str">
        <f t="shared" si="65"/>
        <v>NORMAL</v>
      </c>
      <c r="P2109" t="s">
        <v>4680</v>
      </c>
      <c r="Q2109" t="s">
        <v>4682</v>
      </c>
      <c r="R2109" t="s">
        <v>4680</v>
      </c>
      <c r="S2109">
        <v>1</v>
      </c>
      <c r="T2109" t="s">
        <v>4680</v>
      </c>
    </row>
    <row r="2110" spans="1:20" x14ac:dyDescent="0.35">
      <c r="A2110" t="s">
        <v>4217</v>
      </c>
      <c r="B2110">
        <v>23.57</v>
      </c>
      <c r="C2110">
        <v>6.14</v>
      </c>
      <c r="D2110" t="s">
        <v>4680</v>
      </c>
      <c r="E2110" t="s">
        <v>4680</v>
      </c>
      <c r="F2110" t="s">
        <v>4680</v>
      </c>
      <c r="G2110" t="s">
        <v>4681</v>
      </c>
      <c r="H2110" t="s">
        <v>4680</v>
      </c>
      <c r="K2110" t="s">
        <v>4217</v>
      </c>
      <c r="L2110">
        <v>23.57</v>
      </c>
      <c r="M2110" t="str">
        <f t="shared" si="64"/>
        <v>Normal</v>
      </c>
      <c r="N2110">
        <v>6.14</v>
      </c>
      <c r="O2110" t="str">
        <f t="shared" si="65"/>
        <v>PREDIABETES</v>
      </c>
      <c r="P2110" t="s">
        <v>4680</v>
      </c>
      <c r="Q2110" t="s">
        <v>4680</v>
      </c>
      <c r="R2110" t="s">
        <v>4680</v>
      </c>
      <c r="S2110" t="s">
        <v>4681</v>
      </c>
      <c r="T2110" t="s">
        <v>4680</v>
      </c>
    </row>
    <row r="2111" spans="1:20" x14ac:dyDescent="0.35">
      <c r="A2111" t="s">
        <v>4219</v>
      </c>
      <c r="B2111">
        <v>35.625</v>
      </c>
      <c r="C2111">
        <v>6.21</v>
      </c>
      <c r="D2111" t="s">
        <v>4680</v>
      </c>
      <c r="E2111" t="s">
        <v>4682</v>
      </c>
      <c r="F2111" t="s">
        <v>4680</v>
      </c>
      <c r="G2111">
        <v>1</v>
      </c>
      <c r="H2111" t="s">
        <v>4680</v>
      </c>
      <c r="K2111" t="s">
        <v>4219</v>
      </c>
      <c r="L2111">
        <v>35.625</v>
      </c>
      <c r="M2111" t="str">
        <f t="shared" si="64"/>
        <v>OVERWEIGHT</v>
      </c>
      <c r="N2111">
        <v>6.21</v>
      </c>
      <c r="O2111" t="str">
        <f t="shared" si="65"/>
        <v>PREDIABETES</v>
      </c>
      <c r="P2111" t="s">
        <v>4680</v>
      </c>
      <c r="Q2111" t="s">
        <v>4682</v>
      </c>
      <c r="R2111" t="s">
        <v>4680</v>
      </c>
      <c r="S2111">
        <v>1</v>
      </c>
      <c r="T2111" t="s">
        <v>4680</v>
      </c>
    </row>
    <row r="2112" spans="1:20" x14ac:dyDescent="0.35">
      <c r="A2112" t="s">
        <v>4221</v>
      </c>
      <c r="B2112">
        <v>33.155000000000001</v>
      </c>
      <c r="C2112">
        <v>4.5999999999999996</v>
      </c>
      <c r="D2112" t="s">
        <v>4680</v>
      </c>
      <c r="E2112" t="s">
        <v>4682</v>
      </c>
      <c r="F2112" t="s">
        <v>4680</v>
      </c>
      <c r="G2112">
        <v>1</v>
      </c>
      <c r="H2112" t="s">
        <v>4680</v>
      </c>
      <c r="K2112" t="s">
        <v>4221</v>
      </c>
      <c r="L2112">
        <v>33.155000000000001</v>
      </c>
      <c r="M2112" t="str">
        <f t="shared" si="64"/>
        <v>OVERWEIGHT</v>
      </c>
      <c r="N2112">
        <v>4.5999999999999996</v>
      </c>
      <c r="O2112" t="str">
        <f t="shared" si="65"/>
        <v>NORMAL</v>
      </c>
      <c r="P2112" t="s">
        <v>4680</v>
      </c>
      <c r="Q2112" t="s">
        <v>4682</v>
      </c>
      <c r="R2112" t="s">
        <v>4680</v>
      </c>
      <c r="S2112">
        <v>1</v>
      </c>
      <c r="T2112" t="s">
        <v>4680</v>
      </c>
    </row>
    <row r="2113" spans="1:20" x14ac:dyDescent="0.35">
      <c r="A2113" t="s">
        <v>4223</v>
      </c>
      <c r="B2113">
        <v>31.92</v>
      </c>
      <c r="C2113">
        <v>5.04</v>
      </c>
      <c r="D2113" t="s">
        <v>4680</v>
      </c>
      <c r="E2113" t="s">
        <v>4682</v>
      </c>
      <c r="F2113" t="s">
        <v>4680</v>
      </c>
      <c r="G2113">
        <v>1</v>
      </c>
      <c r="H2113" t="s">
        <v>4680</v>
      </c>
      <c r="K2113" t="s">
        <v>4223</v>
      </c>
      <c r="L2113">
        <v>31.92</v>
      </c>
      <c r="M2113" t="str">
        <f t="shared" si="64"/>
        <v>OVERWEIGHT</v>
      </c>
      <c r="N2113">
        <v>5.04</v>
      </c>
      <c r="O2113" t="str">
        <f t="shared" si="65"/>
        <v>NORMAL</v>
      </c>
      <c r="P2113" t="s">
        <v>4680</v>
      </c>
      <c r="Q2113" t="s">
        <v>4682</v>
      </c>
      <c r="R2113" t="s">
        <v>4680</v>
      </c>
      <c r="S2113">
        <v>1</v>
      </c>
      <c r="T2113" t="s">
        <v>4680</v>
      </c>
    </row>
    <row r="2114" spans="1:20" x14ac:dyDescent="0.35">
      <c r="A2114" t="s">
        <v>4225</v>
      </c>
      <c r="B2114">
        <v>30.305</v>
      </c>
      <c r="C2114">
        <v>5.08</v>
      </c>
      <c r="D2114" t="s">
        <v>4680</v>
      </c>
      <c r="E2114" t="s">
        <v>4682</v>
      </c>
      <c r="F2114" t="s">
        <v>4680</v>
      </c>
      <c r="G2114">
        <v>1</v>
      </c>
      <c r="H2114" t="s">
        <v>4680</v>
      </c>
      <c r="K2114" t="s">
        <v>4225</v>
      </c>
      <c r="L2114">
        <v>30.305</v>
      </c>
      <c r="M2114" t="str">
        <f t="shared" si="64"/>
        <v>OVERWEIGHT</v>
      </c>
      <c r="N2114">
        <v>5.08</v>
      </c>
      <c r="O2114" t="str">
        <f t="shared" si="65"/>
        <v>NORMAL</v>
      </c>
      <c r="P2114" t="s">
        <v>4680</v>
      </c>
      <c r="Q2114" t="s">
        <v>4682</v>
      </c>
      <c r="R2114" t="s">
        <v>4680</v>
      </c>
      <c r="S2114">
        <v>1</v>
      </c>
      <c r="T2114" t="s">
        <v>4680</v>
      </c>
    </row>
    <row r="2115" spans="1:20" x14ac:dyDescent="0.35">
      <c r="A2115" t="s">
        <v>4227</v>
      </c>
      <c r="B2115">
        <v>30.114999999999998</v>
      </c>
      <c r="C2115">
        <v>4.38</v>
      </c>
      <c r="D2115" t="s">
        <v>4680</v>
      </c>
      <c r="E2115" t="s">
        <v>4682</v>
      </c>
      <c r="F2115" t="s">
        <v>4680</v>
      </c>
      <c r="G2115">
        <v>1</v>
      </c>
      <c r="H2115" t="s">
        <v>4680</v>
      </c>
      <c r="K2115" t="s">
        <v>4227</v>
      </c>
      <c r="L2115">
        <v>30.114999999999998</v>
      </c>
      <c r="M2115" t="str">
        <f t="shared" si="64"/>
        <v>OVERWEIGHT</v>
      </c>
      <c r="N2115">
        <v>4.38</v>
      </c>
      <c r="O2115" t="str">
        <f t="shared" si="65"/>
        <v>NORMAL</v>
      </c>
      <c r="P2115" t="s">
        <v>4680</v>
      </c>
      <c r="Q2115" t="s">
        <v>4682</v>
      </c>
      <c r="R2115" t="s">
        <v>4680</v>
      </c>
      <c r="S2115">
        <v>1</v>
      </c>
      <c r="T2115" t="s">
        <v>4680</v>
      </c>
    </row>
    <row r="2116" spans="1:20" x14ac:dyDescent="0.35">
      <c r="A2116" t="s">
        <v>4229</v>
      </c>
      <c r="B2116">
        <v>24.09</v>
      </c>
      <c r="C2116">
        <v>4.79</v>
      </c>
      <c r="D2116" t="s">
        <v>4680</v>
      </c>
      <c r="E2116" t="s">
        <v>4682</v>
      </c>
      <c r="F2116" t="s">
        <v>4680</v>
      </c>
      <c r="G2116">
        <v>1</v>
      </c>
      <c r="H2116" t="s">
        <v>4680</v>
      </c>
      <c r="K2116" t="s">
        <v>4229</v>
      </c>
      <c r="L2116">
        <v>24.09</v>
      </c>
      <c r="M2116" t="str">
        <f t="shared" ref="M2116:M2179" si="66">IF(L2116&lt;=18.5,"Underweight",IF(L2116&lt;=24.9,"Normal",IF(L2116&gt;=29.9,"OVERWEIGHT","OBESITY")))</f>
        <v>Normal</v>
      </c>
      <c r="N2116">
        <v>4.79</v>
      </c>
      <c r="O2116" t="str">
        <f t="shared" ref="O2116:O2179" si="67">IF(N2116&lt;=5.7,"NORMAL",IF(N2116&lt;6.4,"PREDIABETES",IF(N2116&gt;=6.5,"DIABETES")))</f>
        <v>NORMAL</v>
      </c>
      <c r="P2116" t="s">
        <v>4680</v>
      </c>
      <c r="Q2116" t="s">
        <v>4682</v>
      </c>
      <c r="R2116" t="s">
        <v>4680</v>
      </c>
      <c r="S2116">
        <v>1</v>
      </c>
      <c r="T2116" t="s">
        <v>4680</v>
      </c>
    </row>
    <row r="2117" spans="1:20" x14ac:dyDescent="0.35">
      <c r="A2117" t="s">
        <v>4231</v>
      </c>
      <c r="B2117">
        <v>28.215</v>
      </c>
      <c r="C2117">
        <v>4.21</v>
      </c>
      <c r="D2117" t="s">
        <v>4680</v>
      </c>
      <c r="E2117" t="s">
        <v>4682</v>
      </c>
      <c r="F2117" t="s">
        <v>4680</v>
      </c>
      <c r="G2117">
        <v>1</v>
      </c>
      <c r="H2117" t="s">
        <v>4680</v>
      </c>
      <c r="K2117" t="s">
        <v>4231</v>
      </c>
      <c r="L2117">
        <v>28.215</v>
      </c>
      <c r="M2117" t="str">
        <f t="shared" si="66"/>
        <v>OBESITY</v>
      </c>
      <c r="N2117">
        <v>4.21</v>
      </c>
      <c r="O2117" t="str">
        <f t="shared" si="67"/>
        <v>NORMAL</v>
      </c>
      <c r="P2117" t="s">
        <v>4680</v>
      </c>
      <c r="Q2117" t="s">
        <v>4682</v>
      </c>
      <c r="R2117" t="s">
        <v>4680</v>
      </c>
      <c r="S2117">
        <v>1</v>
      </c>
      <c r="T2117" t="s">
        <v>4680</v>
      </c>
    </row>
    <row r="2118" spans="1:20" x14ac:dyDescent="0.35">
      <c r="A2118" t="s">
        <v>4233</v>
      </c>
      <c r="B2118">
        <v>26.315000000000001</v>
      </c>
      <c r="C2118">
        <v>5.47</v>
      </c>
      <c r="D2118" t="s">
        <v>4680</v>
      </c>
      <c r="E2118" t="s">
        <v>4682</v>
      </c>
      <c r="F2118" t="s">
        <v>4680</v>
      </c>
      <c r="G2118">
        <v>1</v>
      </c>
      <c r="H2118" t="s">
        <v>4680</v>
      </c>
      <c r="K2118" t="s">
        <v>4233</v>
      </c>
      <c r="L2118">
        <v>26.315000000000001</v>
      </c>
      <c r="M2118" t="str">
        <f t="shared" si="66"/>
        <v>OBESITY</v>
      </c>
      <c r="N2118">
        <v>5.47</v>
      </c>
      <c r="O2118" t="str">
        <f t="shared" si="67"/>
        <v>NORMAL</v>
      </c>
      <c r="P2118" t="s">
        <v>4680</v>
      </c>
      <c r="Q2118" t="s">
        <v>4682</v>
      </c>
      <c r="R2118" t="s">
        <v>4680</v>
      </c>
      <c r="S2118">
        <v>1</v>
      </c>
      <c r="T2118" t="s">
        <v>4680</v>
      </c>
    </row>
    <row r="2119" spans="1:20" x14ac:dyDescent="0.35">
      <c r="A2119" t="s">
        <v>4235</v>
      </c>
      <c r="B2119">
        <v>25.08</v>
      </c>
      <c r="C2119">
        <v>5.09</v>
      </c>
      <c r="D2119" t="s">
        <v>4680</v>
      </c>
      <c r="E2119" t="s">
        <v>4682</v>
      </c>
      <c r="F2119" t="s">
        <v>4680</v>
      </c>
      <c r="G2119">
        <v>1</v>
      </c>
      <c r="H2119" t="s">
        <v>4680</v>
      </c>
      <c r="K2119" t="s">
        <v>4235</v>
      </c>
      <c r="L2119">
        <v>25.08</v>
      </c>
      <c r="M2119" t="str">
        <f t="shared" si="66"/>
        <v>OBESITY</v>
      </c>
      <c r="N2119">
        <v>5.09</v>
      </c>
      <c r="O2119" t="str">
        <f t="shared" si="67"/>
        <v>NORMAL</v>
      </c>
      <c r="P2119" t="s">
        <v>4680</v>
      </c>
      <c r="Q2119" t="s">
        <v>4682</v>
      </c>
      <c r="R2119" t="s">
        <v>4680</v>
      </c>
      <c r="S2119">
        <v>1</v>
      </c>
      <c r="T2119" t="s">
        <v>4680</v>
      </c>
    </row>
    <row r="2120" spans="1:20" x14ac:dyDescent="0.35">
      <c r="A2120" t="s">
        <v>4237</v>
      </c>
      <c r="B2120">
        <v>15.41</v>
      </c>
      <c r="C2120">
        <v>5.08</v>
      </c>
      <c r="D2120" t="s">
        <v>4680</v>
      </c>
      <c r="E2120" t="s">
        <v>4680</v>
      </c>
      <c r="F2120" t="s">
        <v>4680</v>
      </c>
      <c r="G2120" t="s">
        <v>4681</v>
      </c>
      <c r="H2120" t="s">
        <v>4680</v>
      </c>
      <c r="K2120" t="s">
        <v>4237</v>
      </c>
      <c r="L2120">
        <v>15.41</v>
      </c>
      <c r="M2120" t="str">
        <f t="shared" si="66"/>
        <v>Underweight</v>
      </c>
      <c r="N2120">
        <v>5.08</v>
      </c>
      <c r="O2120" t="str">
        <f t="shared" si="67"/>
        <v>NORMAL</v>
      </c>
      <c r="P2120" t="s">
        <v>4680</v>
      </c>
      <c r="Q2120" t="s">
        <v>4680</v>
      </c>
      <c r="R2120" t="s">
        <v>4680</v>
      </c>
      <c r="S2120" t="s">
        <v>4681</v>
      </c>
      <c r="T2120" t="s">
        <v>4680</v>
      </c>
    </row>
    <row r="2121" spans="1:20" x14ac:dyDescent="0.35">
      <c r="A2121" t="s">
        <v>4239</v>
      </c>
      <c r="B2121">
        <v>23.83</v>
      </c>
      <c r="C2121">
        <v>5.68</v>
      </c>
      <c r="D2121" t="s">
        <v>4680</v>
      </c>
      <c r="E2121" t="s">
        <v>4680</v>
      </c>
      <c r="F2121" t="s">
        <v>4680</v>
      </c>
      <c r="G2121" t="s">
        <v>4681</v>
      </c>
      <c r="H2121" t="s">
        <v>4680</v>
      </c>
      <c r="K2121" t="s">
        <v>4239</v>
      </c>
      <c r="L2121">
        <v>23.83</v>
      </c>
      <c r="M2121" t="str">
        <f t="shared" si="66"/>
        <v>Normal</v>
      </c>
      <c r="N2121">
        <v>5.68</v>
      </c>
      <c r="O2121" t="str">
        <f t="shared" si="67"/>
        <v>NORMAL</v>
      </c>
      <c r="P2121" t="s">
        <v>4680</v>
      </c>
      <c r="Q2121" t="s">
        <v>4680</v>
      </c>
      <c r="R2121" t="s">
        <v>4680</v>
      </c>
      <c r="S2121" t="s">
        <v>4681</v>
      </c>
      <c r="T2121" t="s">
        <v>4680</v>
      </c>
    </row>
    <row r="2122" spans="1:20" x14ac:dyDescent="0.35">
      <c r="A2122" t="s">
        <v>4241</v>
      </c>
      <c r="B2122">
        <v>36</v>
      </c>
      <c r="C2122">
        <v>4.66</v>
      </c>
      <c r="D2122" t="s">
        <v>4680</v>
      </c>
      <c r="E2122" t="s">
        <v>4682</v>
      </c>
      <c r="F2122" t="s">
        <v>4680</v>
      </c>
      <c r="G2122">
        <v>1</v>
      </c>
      <c r="H2122" t="s">
        <v>4680</v>
      </c>
      <c r="K2122" t="s">
        <v>4241</v>
      </c>
      <c r="L2122">
        <v>36</v>
      </c>
      <c r="M2122" t="str">
        <f t="shared" si="66"/>
        <v>OVERWEIGHT</v>
      </c>
      <c r="N2122">
        <v>4.66</v>
      </c>
      <c r="O2122" t="str">
        <f t="shared" si="67"/>
        <v>NORMAL</v>
      </c>
      <c r="P2122" t="s">
        <v>4680</v>
      </c>
      <c r="Q2122" t="s">
        <v>4682</v>
      </c>
      <c r="R2122" t="s">
        <v>4680</v>
      </c>
      <c r="S2122">
        <v>1</v>
      </c>
      <c r="T2122" t="s">
        <v>4680</v>
      </c>
    </row>
    <row r="2123" spans="1:20" x14ac:dyDescent="0.35">
      <c r="A2123" t="s">
        <v>4243</v>
      </c>
      <c r="B2123">
        <v>28.82</v>
      </c>
      <c r="C2123">
        <v>5.59</v>
      </c>
      <c r="D2123" t="s">
        <v>4680</v>
      </c>
      <c r="E2123" t="s">
        <v>4682</v>
      </c>
      <c r="F2123" t="s">
        <v>4680</v>
      </c>
      <c r="G2123">
        <v>1</v>
      </c>
      <c r="H2123" t="s">
        <v>4680</v>
      </c>
      <c r="K2123" t="s">
        <v>4243</v>
      </c>
      <c r="L2123">
        <v>28.82</v>
      </c>
      <c r="M2123" t="str">
        <f t="shared" si="66"/>
        <v>OBESITY</v>
      </c>
      <c r="N2123">
        <v>5.59</v>
      </c>
      <c r="O2123" t="str">
        <f t="shared" si="67"/>
        <v>NORMAL</v>
      </c>
      <c r="P2123" t="s">
        <v>4680</v>
      </c>
      <c r="Q2123" t="s">
        <v>4682</v>
      </c>
      <c r="R2123" t="s">
        <v>4680</v>
      </c>
      <c r="S2123">
        <v>1</v>
      </c>
      <c r="T2123" t="s">
        <v>4680</v>
      </c>
    </row>
    <row r="2124" spans="1:20" x14ac:dyDescent="0.35">
      <c r="A2124" t="s">
        <v>4245</v>
      </c>
      <c r="B2124">
        <v>28.05</v>
      </c>
      <c r="C2124">
        <v>6.2</v>
      </c>
      <c r="D2124" t="s">
        <v>4680</v>
      </c>
      <c r="E2124" t="s">
        <v>4682</v>
      </c>
      <c r="F2124" t="s">
        <v>4680</v>
      </c>
      <c r="G2124">
        <v>1</v>
      </c>
      <c r="H2124" t="s">
        <v>4680</v>
      </c>
      <c r="K2124" t="s">
        <v>4245</v>
      </c>
      <c r="L2124">
        <v>28.05</v>
      </c>
      <c r="M2124" t="str">
        <f t="shared" si="66"/>
        <v>OBESITY</v>
      </c>
      <c r="N2124">
        <v>6.2</v>
      </c>
      <c r="O2124" t="str">
        <f t="shared" si="67"/>
        <v>PREDIABETES</v>
      </c>
      <c r="P2124" t="s">
        <v>4680</v>
      </c>
      <c r="Q2124" t="s">
        <v>4682</v>
      </c>
      <c r="R2124" t="s">
        <v>4680</v>
      </c>
      <c r="S2124">
        <v>1</v>
      </c>
      <c r="T2124" t="s">
        <v>4680</v>
      </c>
    </row>
    <row r="2125" spans="1:20" x14ac:dyDescent="0.35">
      <c r="A2125" t="s">
        <v>4247</v>
      </c>
      <c r="B2125">
        <v>27.1</v>
      </c>
      <c r="C2125">
        <v>4.45</v>
      </c>
      <c r="D2125" t="s">
        <v>4680</v>
      </c>
      <c r="E2125" t="s">
        <v>4682</v>
      </c>
      <c r="F2125" t="s">
        <v>4680</v>
      </c>
      <c r="G2125">
        <v>1</v>
      </c>
      <c r="H2125" t="s">
        <v>4680</v>
      </c>
      <c r="K2125" t="s">
        <v>4247</v>
      </c>
      <c r="L2125">
        <v>27.1</v>
      </c>
      <c r="M2125" t="str">
        <f t="shared" si="66"/>
        <v>OBESITY</v>
      </c>
      <c r="N2125">
        <v>4.45</v>
      </c>
      <c r="O2125" t="str">
        <f t="shared" si="67"/>
        <v>NORMAL</v>
      </c>
      <c r="P2125" t="s">
        <v>4680</v>
      </c>
      <c r="Q2125" t="s">
        <v>4682</v>
      </c>
      <c r="R2125" t="s">
        <v>4680</v>
      </c>
      <c r="S2125">
        <v>1</v>
      </c>
      <c r="T2125" t="s">
        <v>4680</v>
      </c>
    </row>
    <row r="2126" spans="1:20" x14ac:dyDescent="0.35">
      <c r="A2126" t="s">
        <v>4249</v>
      </c>
      <c r="B2126">
        <v>24.3</v>
      </c>
      <c r="C2126">
        <v>6.1</v>
      </c>
      <c r="D2126" t="s">
        <v>4682</v>
      </c>
      <c r="E2126" t="s">
        <v>4682</v>
      </c>
      <c r="F2126" t="s">
        <v>4680</v>
      </c>
      <c r="G2126">
        <v>1</v>
      </c>
      <c r="H2126" t="s">
        <v>4680</v>
      </c>
      <c r="K2126" t="s">
        <v>4249</v>
      </c>
      <c r="L2126">
        <v>24.3</v>
      </c>
      <c r="M2126" t="str">
        <f t="shared" si="66"/>
        <v>Normal</v>
      </c>
      <c r="N2126">
        <v>6.1</v>
      </c>
      <c r="O2126" t="str">
        <f t="shared" si="67"/>
        <v>PREDIABETES</v>
      </c>
      <c r="P2126" t="s">
        <v>4682</v>
      </c>
      <c r="Q2126" t="s">
        <v>4682</v>
      </c>
      <c r="R2126" t="s">
        <v>4680</v>
      </c>
      <c r="S2126">
        <v>1</v>
      </c>
      <c r="T2126" t="s">
        <v>4680</v>
      </c>
    </row>
    <row r="2127" spans="1:20" x14ac:dyDescent="0.35">
      <c r="A2127" t="s">
        <v>4251</v>
      </c>
      <c r="B2127">
        <v>30.72</v>
      </c>
      <c r="C2127">
        <v>6.06</v>
      </c>
      <c r="D2127" t="s">
        <v>4680</v>
      </c>
      <c r="E2127" t="s">
        <v>4682</v>
      </c>
      <c r="F2127" t="s">
        <v>4680</v>
      </c>
      <c r="G2127">
        <v>1</v>
      </c>
      <c r="H2127" t="s">
        <v>4680</v>
      </c>
      <c r="K2127" t="s">
        <v>4251</v>
      </c>
      <c r="L2127">
        <v>30.72</v>
      </c>
      <c r="M2127" t="str">
        <f t="shared" si="66"/>
        <v>OVERWEIGHT</v>
      </c>
      <c r="N2127">
        <v>6.06</v>
      </c>
      <c r="O2127" t="str">
        <f t="shared" si="67"/>
        <v>PREDIABETES</v>
      </c>
      <c r="P2127" t="s">
        <v>4680</v>
      </c>
      <c r="Q2127" t="s">
        <v>4682</v>
      </c>
      <c r="R2127" t="s">
        <v>4680</v>
      </c>
      <c r="S2127">
        <v>1</v>
      </c>
      <c r="T2127" t="s">
        <v>4680</v>
      </c>
    </row>
    <row r="2128" spans="1:20" x14ac:dyDescent="0.35">
      <c r="A2128" t="s">
        <v>4253</v>
      </c>
      <c r="B2128">
        <v>37.43</v>
      </c>
      <c r="C2128">
        <v>4.5599999999999996</v>
      </c>
      <c r="D2128" t="s">
        <v>4680</v>
      </c>
      <c r="E2128" t="s">
        <v>4680</v>
      </c>
      <c r="F2128" t="s">
        <v>4683</v>
      </c>
      <c r="G2128">
        <v>1</v>
      </c>
      <c r="H2128" t="s">
        <v>4680</v>
      </c>
      <c r="K2128" t="s">
        <v>4253</v>
      </c>
      <c r="L2128">
        <v>37.43</v>
      </c>
      <c r="M2128" t="str">
        <f t="shared" si="66"/>
        <v>OVERWEIGHT</v>
      </c>
      <c r="N2128">
        <v>4.5599999999999996</v>
      </c>
      <c r="O2128" t="str">
        <f t="shared" si="67"/>
        <v>NORMAL</v>
      </c>
      <c r="P2128" t="s">
        <v>4680</v>
      </c>
      <c r="Q2128" t="s">
        <v>4680</v>
      </c>
      <c r="R2128" t="s">
        <v>4683</v>
      </c>
      <c r="S2128">
        <v>1</v>
      </c>
      <c r="T2128" t="s">
        <v>4680</v>
      </c>
    </row>
    <row r="2129" spans="1:20" x14ac:dyDescent="0.35">
      <c r="A2129" t="s">
        <v>4255</v>
      </c>
      <c r="B2129">
        <v>25.74</v>
      </c>
      <c r="C2129">
        <v>6.41</v>
      </c>
      <c r="D2129" t="s">
        <v>4682</v>
      </c>
      <c r="E2129" t="s">
        <v>4680</v>
      </c>
      <c r="F2129" t="s">
        <v>4683</v>
      </c>
      <c r="G2129">
        <v>1</v>
      </c>
      <c r="H2129" t="s">
        <v>4680</v>
      </c>
      <c r="K2129" t="s">
        <v>4255</v>
      </c>
      <c r="L2129">
        <v>25.74</v>
      </c>
      <c r="M2129" t="str">
        <f t="shared" si="66"/>
        <v>OBESITY</v>
      </c>
      <c r="N2129">
        <v>6.41</v>
      </c>
      <c r="O2129" t="b">
        <f t="shared" si="67"/>
        <v>0</v>
      </c>
      <c r="P2129" t="s">
        <v>4682</v>
      </c>
      <c r="Q2129" t="s">
        <v>4680</v>
      </c>
      <c r="R2129" t="s">
        <v>4683</v>
      </c>
      <c r="S2129">
        <v>1</v>
      </c>
      <c r="T2129" t="s">
        <v>4680</v>
      </c>
    </row>
    <row r="2130" spans="1:20" x14ac:dyDescent="0.35">
      <c r="A2130" t="s">
        <v>4257</v>
      </c>
      <c r="B2130">
        <v>36.575000000000003</v>
      </c>
      <c r="C2130">
        <v>5.57</v>
      </c>
      <c r="D2130" t="s">
        <v>4680</v>
      </c>
      <c r="E2130" t="s">
        <v>4680</v>
      </c>
      <c r="F2130" t="s">
        <v>4683</v>
      </c>
      <c r="G2130">
        <v>1</v>
      </c>
      <c r="H2130" t="s">
        <v>4680</v>
      </c>
      <c r="K2130" t="s">
        <v>4257</v>
      </c>
      <c r="L2130">
        <v>36.575000000000003</v>
      </c>
      <c r="M2130" t="str">
        <f t="shared" si="66"/>
        <v>OVERWEIGHT</v>
      </c>
      <c r="N2130">
        <v>5.57</v>
      </c>
      <c r="O2130" t="str">
        <f t="shared" si="67"/>
        <v>NORMAL</v>
      </c>
      <c r="P2130" t="s">
        <v>4680</v>
      </c>
      <c r="Q2130" t="s">
        <v>4680</v>
      </c>
      <c r="R2130" t="s">
        <v>4683</v>
      </c>
      <c r="S2130">
        <v>1</v>
      </c>
      <c r="T2130" t="s">
        <v>4680</v>
      </c>
    </row>
    <row r="2131" spans="1:20" x14ac:dyDescent="0.35">
      <c r="A2131" t="s">
        <v>4259</v>
      </c>
      <c r="B2131">
        <v>35.15</v>
      </c>
      <c r="C2131">
        <v>5.47</v>
      </c>
      <c r="D2131" t="s">
        <v>4680</v>
      </c>
      <c r="E2131" t="s">
        <v>4680</v>
      </c>
      <c r="F2131" t="s">
        <v>4683</v>
      </c>
      <c r="G2131">
        <v>1</v>
      </c>
      <c r="H2131" t="s">
        <v>4680</v>
      </c>
      <c r="K2131" t="s">
        <v>4259</v>
      </c>
      <c r="L2131">
        <v>35.15</v>
      </c>
      <c r="M2131" t="str">
        <f t="shared" si="66"/>
        <v>OVERWEIGHT</v>
      </c>
      <c r="N2131">
        <v>5.47</v>
      </c>
      <c r="O2131" t="str">
        <f t="shared" si="67"/>
        <v>NORMAL</v>
      </c>
      <c r="P2131" t="s">
        <v>4680</v>
      </c>
      <c r="Q2131" t="s">
        <v>4680</v>
      </c>
      <c r="R2131" t="s">
        <v>4683</v>
      </c>
      <c r="S2131">
        <v>1</v>
      </c>
      <c r="T2131" t="s">
        <v>4680</v>
      </c>
    </row>
    <row r="2132" spans="1:20" x14ac:dyDescent="0.35">
      <c r="A2132" t="s">
        <v>4261</v>
      </c>
      <c r="B2132">
        <v>32.11</v>
      </c>
      <c r="C2132">
        <v>4.43</v>
      </c>
      <c r="D2132" t="s">
        <v>4680</v>
      </c>
      <c r="E2132" t="s">
        <v>4680</v>
      </c>
      <c r="F2132" t="s">
        <v>4683</v>
      </c>
      <c r="G2132">
        <v>1</v>
      </c>
      <c r="H2132" t="s">
        <v>4680</v>
      </c>
      <c r="K2132" t="s">
        <v>4261</v>
      </c>
      <c r="L2132">
        <v>32.11</v>
      </c>
      <c r="M2132" t="str">
        <f t="shared" si="66"/>
        <v>OVERWEIGHT</v>
      </c>
      <c r="N2132">
        <v>4.43</v>
      </c>
      <c r="O2132" t="str">
        <f t="shared" si="67"/>
        <v>NORMAL</v>
      </c>
      <c r="P2132" t="s">
        <v>4680</v>
      </c>
      <c r="Q2132" t="s">
        <v>4680</v>
      </c>
      <c r="R2132" t="s">
        <v>4683</v>
      </c>
      <c r="S2132">
        <v>1</v>
      </c>
      <c r="T2132" t="s">
        <v>4680</v>
      </c>
    </row>
    <row r="2133" spans="1:20" x14ac:dyDescent="0.35">
      <c r="A2133" t="s">
        <v>4263</v>
      </c>
      <c r="B2133">
        <v>30.495000000000001</v>
      </c>
      <c r="C2133">
        <v>4.95</v>
      </c>
      <c r="D2133" t="s">
        <v>4680</v>
      </c>
      <c r="E2133" t="s">
        <v>4680</v>
      </c>
      <c r="F2133" t="s">
        <v>4683</v>
      </c>
      <c r="G2133">
        <v>1</v>
      </c>
      <c r="H2133" t="s">
        <v>4680</v>
      </c>
      <c r="K2133" t="s">
        <v>4263</v>
      </c>
      <c r="L2133">
        <v>30.495000000000001</v>
      </c>
      <c r="M2133" t="str">
        <f t="shared" si="66"/>
        <v>OVERWEIGHT</v>
      </c>
      <c r="N2133">
        <v>4.95</v>
      </c>
      <c r="O2133" t="str">
        <f t="shared" si="67"/>
        <v>NORMAL</v>
      </c>
      <c r="P2133" t="s">
        <v>4680</v>
      </c>
      <c r="Q2133" t="s">
        <v>4680</v>
      </c>
      <c r="R2133" t="s">
        <v>4683</v>
      </c>
      <c r="S2133">
        <v>1</v>
      </c>
      <c r="T2133" t="s">
        <v>4680</v>
      </c>
    </row>
    <row r="2134" spans="1:20" x14ac:dyDescent="0.35">
      <c r="A2134" t="s">
        <v>4265</v>
      </c>
      <c r="B2134">
        <v>29.24</v>
      </c>
      <c r="C2134">
        <v>4.04</v>
      </c>
      <c r="D2134" t="s">
        <v>4680</v>
      </c>
      <c r="E2134" t="s">
        <v>4682</v>
      </c>
      <c r="F2134" t="s">
        <v>4680</v>
      </c>
      <c r="G2134">
        <v>1</v>
      </c>
      <c r="H2134" t="s">
        <v>4680</v>
      </c>
      <c r="K2134" t="s">
        <v>4265</v>
      </c>
      <c r="L2134">
        <v>29.24</v>
      </c>
      <c r="M2134" t="str">
        <f t="shared" si="66"/>
        <v>OBESITY</v>
      </c>
      <c r="N2134">
        <v>4.04</v>
      </c>
      <c r="O2134" t="str">
        <f t="shared" si="67"/>
        <v>NORMAL</v>
      </c>
      <c r="P2134" t="s">
        <v>4680</v>
      </c>
      <c r="Q2134" t="s">
        <v>4682</v>
      </c>
      <c r="R2134" t="s">
        <v>4680</v>
      </c>
      <c r="S2134">
        <v>1</v>
      </c>
      <c r="T2134" t="s">
        <v>4680</v>
      </c>
    </row>
    <row r="2135" spans="1:20" x14ac:dyDescent="0.35">
      <c r="A2135" t="s">
        <v>4267</v>
      </c>
      <c r="B2135">
        <v>22.515000000000001</v>
      </c>
      <c r="C2135">
        <v>5.93</v>
      </c>
      <c r="D2135" t="s">
        <v>4680</v>
      </c>
      <c r="E2135" t="s">
        <v>4680</v>
      </c>
      <c r="F2135" t="s">
        <v>4683</v>
      </c>
      <c r="G2135">
        <v>1</v>
      </c>
      <c r="H2135" t="s">
        <v>4680</v>
      </c>
      <c r="K2135" t="s">
        <v>4267</v>
      </c>
      <c r="L2135">
        <v>22.515000000000001</v>
      </c>
      <c r="M2135" t="str">
        <f t="shared" si="66"/>
        <v>Normal</v>
      </c>
      <c r="N2135">
        <v>5.93</v>
      </c>
      <c r="O2135" t="str">
        <f t="shared" si="67"/>
        <v>PREDIABETES</v>
      </c>
      <c r="P2135" t="s">
        <v>4680</v>
      </c>
      <c r="Q2135" t="s">
        <v>4680</v>
      </c>
      <c r="R2135" t="s">
        <v>4683</v>
      </c>
      <c r="S2135">
        <v>1</v>
      </c>
      <c r="T2135" t="s">
        <v>4680</v>
      </c>
    </row>
    <row r="2136" spans="1:20" x14ac:dyDescent="0.35">
      <c r="A2136" t="s">
        <v>4269</v>
      </c>
      <c r="B2136">
        <v>15.65</v>
      </c>
      <c r="C2136">
        <v>4.2300000000000004</v>
      </c>
      <c r="D2136" t="s">
        <v>4680</v>
      </c>
      <c r="E2136" t="s">
        <v>4680</v>
      </c>
      <c r="F2136" t="s">
        <v>4680</v>
      </c>
      <c r="G2136" t="s">
        <v>4681</v>
      </c>
      <c r="H2136" t="s">
        <v>4680</v>
      </c>
      <c r="K2136" t="s">
        <v>4269</v>
      </c>
      <c r="L2136">
        <v>15.65</v>
      </c>
      <c r="M2136" t="str">
        <f t="shared" si="66"/>
        <v>Underweight</v>
      </c>
      <c r="N2136">
        <v>4.2300000000000004</v>
      </c>
      <c r="O2136" t="str">
        <f t="shared" si="67"/>
        <v>NORMAL</v>
      </c>
      <c r="P2136" t="s">
        <v>4680</v>
      </c>
      <c r="Q2136" t="s">
        <v>4680</v>
      </c>
      <c r="R2136" t="s">
        <v>4680</v>
      </c>
      <c r="S2136" t="s">
        <v>4681</v>
      </c>
      <c r="T2136" t="s">
        <v>4680</v>
      </c>
    </row>
    <row r="2137" spans="1:20" x14ac:dyDescent="0.35">
      <c r="A2137" t="s">
        <v>4271</v>
      </c>
      <c r="B2137">
        <v>27.36</v>
      </c>
      <c r="C2137">
        <v>5.59</v>
      </c>
      <c r="D2137" t="s">
        <v>4682</v>
      </c>
      <c r="E2137" t="s">
        <v>4680</v>
      </c>
      <c r="F2137" t="s">
        <v>4680</v>
      </c>
      <c r="G2137" t="s">
        <v>4681</v>
      </c>
      <c r="H2137" t="s">
        <v>4680</v>
      </c>
      <c r="K2137" t="s">
        <v>4271</v>
      </c>
      <c r="L2137">
        <v>27.36</v>
      </c>
      <c r="M2137" t="str">
        <f t="shared" si="66"/>
        <v>OBESITY</v>
      </c>
      <c r="N2137">
        <v>5.59</v>
      </c>
      <c r="O2137" t="str">
        <f t="shared" si="67"/>
        <v>NORMAL</v>
      </c>
      <c r="P2137" t="s">
        <v>4682</v>
      </c>
      <c r="Q2137" t="s">
        <v>4680</v>
      </c>
      <c r="R2137" t="s">
        <v>4680</v>
      </c>
      <c r="S2137" t="s">
        <v>4681</v>
      </c>
      <c r="T2137" t="s">
        <v>4680</v>
      </c>
    </row>
    <row r="2138" spans="1:20" x14ac:dyDescent="0.35">
      <c r="A2138" t="s">
        <v>4273</v>
      </c>
      <c r="B2138">
        <v>22.3</v>
      </c>
      <c r="C2138">
        <v>4.8899999999999997</v>
      </c>
      <c r="D2138" t="s">
        <v>4682</v>
      </c>
      <c r="E2138" t="s">
        <v>4680</v>
      </c>
      <c r="F2138" t="s">
        <v>4680</v>
      </c>
      <c r="G2138" t="s">
        <v>4681</v>
      </c>
      <c r="H2138" t="s">
        <v>4680</v>
      </c>
      <c r="K2138" t="s">
        <v>4273</v>
      </c>
      <c r="L2138">
        <v>22.3</v>
      </c>
      <c r="M2138" t="str">
        <f t="shared" si="66"/>
        <v>Normal</v>
      </c>
      <c r="N2138">
        <v>4.8899999999999997</v>
      </c>
      <c r="O2138" t="str">
        <f t="shared" si="67"/>
        <v>NORMAL</v>
      </c>
      <c r="P2138" t="s">
        <v>4682</v>
      </c>
      <c r="Q2138" t="s">
        <v>4680</v>
      </c>
      <c r="R2138" t="s">
        <v>4680</v>
      </c>
      <c r="S2138" t="s">
        <v>4681</v>
      </c>
      <c r="T2138" t="s">
        <v>4680</v>
      </c>
    </row>
    <row r="2139" spans="1:20" x14ac:dyDescent="0.35">
      <c r="A2139" t="s">
        <v>4275</v>
      </c>
      <c r="B2139">
        <v>26.03</v>
      </c>
      <c r="C2139">
        <v>5.81</v>
      </c>
      <c r="D2139" t="s">
        <v>4682</v>
      </c>
      <c r="E2139" t="s">
        <v>4680</v>
      </c>
      <c r="F2139" t="s">
        <v>4680</v>
      </c>
      <c r="G2139" t="s">
        <v>4681</v>
      </c>
      <c r="H2139" t="s">
        <v>4680</v>
      </c>
      <c r="K2139" t="s">
        <v>4275</v>
      </c>
      <c r="L2139">
        <v>26.03</v>
      </c>
      <c r="M2139" t="str">
        <f t="shared" si="66"/>
        <v>OBESITY</v>
      </c>
      <c r="N2139">
        <v>5.81</v>
      </c>
      <c r="O2139" t="str">
        <f t="shared" si="67"/>
        <v>PREDIABETES</v>
      </c>
      <c r="P2139" t="s">
        <v>4682</v>
      </c>
      <c r="Q2139" t="s">
        <v>4680</v>
      </c>
      <c r="R2139" t="s">
        <v>4680</v>
      </c>
      <c r="S2139" t="s">
        <v>4681</v>
      </c>
      <c r="T2139" t="s">
        <v>4680</v>
      </c>
    </row>
    <row r="2140" spans="1:20" x14ac:dyDescent="0.35">
      <c r="A2140" t="s">
        <v>4277</v>
      </c>
      <c r="B2140">
        <v>27.74</v>
      </c>
      <c r="C2140">
        <v>4.29</v>
      </c>
      <c r="D2140" t="s">
        <v>4680</v>
      </c>
      <c r="E2140" t="s">
        <v>4682</v>
      </c>
      <c r="F2140" t="s">
        <v>4680</v>
      </c>
      <c r="G2140">
        <v>1</v>
      </c>
      <c r="H2140" t="s">
        <v>4680</v>
      </c>
      <c r="K2140" t="s">
        <v>4277</v>
      </c>
      <c r="L2140">
        <v>27.74</v>
      </c>
      <c r="M2140" t="str">
        <f t="shared" si="66"/>
        <v>OBESITY</v>
      </c>
      <c r="N2140">
        <v>4.29</v>
      </c>
      <c r="O2140" t="str">
        <f t="shared" si="67"/>
        <v>NORMAL</v>
      </c>
      <c r="P2140" t="s">
        <v>4680</v>
      </c>
      <c r="Q2140" t="s">
        <v>4682</v>
      </c>
      <c r="R2140" t="s">
        <v>4680</v>
      </c>
      <c r="S2140">
        <v>1</v>
      </c>
      <c r="T2140" t="s">
        <v>4680</v>
      </c>
    </row>
    <row r="2141" spans="1:20" x14ac:dyDescent="0.35">
      <c r="A2141" t="s">
        <v>4279</v>
      </c>
      <c r="B2141">
        <v>32.11</v>
      </c>
      <c r="C2141">
        <v>4.03</v>
      </c>
      <c r="D2141" t="s">
        <v>4682</v>
      </c>
      <c r="E2141" t="s">
        <v>4682</v>
      </c>
      <c r="F2141" t="s">
        <v>4680</v>
      </c>
      <c r="G2141">
        <v>2</v>
      </c>
      <c r="H2141" t="s">
        <v>4680</v>
      </c>
      <c r="K2141" t="s">
        <v>4279</v>
      </c>
      <c r="L2141">
        <v>32.11</v>
      </c>
      <c r="M2141" t="str">
        <f t="shared" si="66"/>
        <v>OVERWEIGHT</v>
      </c>
      <c r="N2141">
        <v>4.03</v>
      </c>
      <c r="O2141" t="str">
        <f t="shared" si="67"/>
        <v>NORMAL</v>
      </c>
      <c r="P2141" t="s">
        <v>4682</v>
      </c>
      <c r="Q2141" t="s">
        <v>4682</v>
      </c>
      <c r="R2141" t="s">
        <v>4680</v>
      </c>
      <c r="S2141">
        <v>2</v>
      </c>
      <c r="T2141" t="s">
        <v>4680</v>
      </c>
    </row>
    <row r="2142" spans="1:20" x14ac:dyDescent="0.35">
      <c r="A2142" t="s">
        <v>4281</v>
      </c>
      <c r="B2142">
        <v>25.175000000000001</v>
      </c>
      <c r="C2142">
        <v>6.29</v>
      </c>
      <c r="D2142" t="s">
        <v>4682</v>
      </c>
      <c r="E2142" t="s">
        <v>4682</v>
      </c>
      <c r="F2142" t="s">
        <v>4680</v>
      </c>
      <c r="G2142">
        <v>2</v>
      </c>
      <c r="H2142" t="s">
        <v>4680</v>
      </c>
      <c r="K2142" t="s">
        <v>4281</v>
      </c>
      <c r="L2142">
        <v>25.175000000000001</v>
      </c>
      <c r="M2142" t="str">
        <f t="shared" si="66"/>
        <v>OBESITY</v>
      </c>
      <c r="N2142">
        <v>6.29</v>
      </c>
      <c r="O2142" t="str">
        <f t="shared" si="67"/>
        <v>PREDIABETES</v>
      </c>
      <c r="P2142" t="s">
        <v>4682</v>
      </c>
      <c r="Q2142" t="s">
        <v>4682</v>
      </c>
      <c r="R2142" t="s">
        <v>4680</v>
      </c>
      <c r="S2142">
        <v>2</v>
      </c>
      <c r="T2142" t="s">
        <v>4680</v>
      </c>
    </row>
    <row r="2143" spans="1:20" x14ac:dyDescent="0.35">
      <c r="A2143" t="s">
        <v>4283</v>
      </c>
      <c r="B2143">
        <v>39.49</v>
      </c>
      <c r="C2143">
        <v>4.4800000000000004</v>
      </c>
      <c r="D2143" t="s">
        <v>4682</v>
      </c>
      <c r="E2143" t="s">
        <v>4680</v>
      </c>
      <c r="F2143" t="s">
        <v>4680</v>
      </c>
      <c r="G2143" t="s">
        <v>4681</v>
      </c>
      <c r="H2143" t="s">
        <v>4680</v>
      </c>
      <c r="K2143" t="s">
        <v>4283</v>
      </c>
      <c r="L2143">
        <v>39.49</v>
      </c>
      <c r="M2143" t="str">
        <f t="shared" si="66"/>
        <v>OVERWEIGHT</v>
      </c>
      <c r="N2143">
        <v>4.4800000000000004</v>
      </c>
      <c r="O2143" t="str">
        <f t="shared" si="67"/>
        <v>NORMAL</v>
      </c>
      <c r="P2143" t="s">
        <v>4682</v>
      </c>
      <c r="Q2143" t="s">
        <v>4680</v>
      </c>
      <c r="R2143" t="s">
        <v>4680</v>
      </c>
      <c r="S2143" t="s">
        <v>4681</v>
      </c>
      <c r="T2143" t="s">
        <v>4680</v>
      </c>
    </row>
    <row r="2144" spans="1:20" x14ac:dyDescent="0.35">
      <c r="A2144" t="s">
        <v>4285</v>
      </c>
      <c r="B2144">
        <v>34.869999999999997</v>
      </c>
      <c r="C2144">
        <v>5.51</v>
      </c>
      <c r="D2144" t="s">
        <v>4682</v>
      </c>
      <c r="E2144" t="s">
        <v>4680</v>
      </c>
      <c r="F2144" t="s">
        <v>4680</v>
      </c>
      <c r="G2144" t="s">
        <v>4681</v>
      </c>
      <c r="H2144" t="s">
        <v>4680</v>
      </c>
      <c r="K2144" t="s">
        <v>4285</v>
      </c>
      <c r="L2144">
        <v>34.869999999999997</v>
      </c>
      <c r="M2144" t="str">
        <f t="shared" si="66"/>
        <v>OVERWEIGHT</v>
      </c>
      <c r="N2144">
        <v>5.51</v>
      </c>
      <c r="O2144" t="str">
        <f t="shared" si="67"/>
        <v>NORMAL</v>
      </c>
      <c r="P2144" t="s">
        <v>4682</v>
      </c>
      <c r="Q2144" t="s">
        <v>4680</v>
      </c>
      <c r="R2144" t="s">
        <v>4680</v>
      </c>
      <c r="S2144" t="s">
        <v>4681</v>
      </c>
      <c r="T2144" t="s">
        <v>4680</v>
      </c>
    </row>
    <row r="2145" spans="1:20" x14ac:dyDescent="0.35">
      <c r="A2145" t="s">
        <v>4287</v>
      </c>
      <c r="B2145">
        <v>34.6</v>
      </c>
      <c r="C2145">
        <v>4.5</v>
      </c>
      <c r="D2145" t="s">
        <v>4682</v>
      </c>
      <c r="E2145" t="s">
        <v>4680</v>
      </c>
      <c r="F2145" t="s">
        <v>4680</v>
      </c>
      <c r="G2145" t="s">
        <v>4681</v>
      </c>
      <c r="H2145" t="s">
        <v>4680</v>
      </c>
      <c r="K2145" t="s">
        <v>4287</v>
      </c>
      <c r="L2145">
        <v>34.6</v>
      </c>
      <c r="M2145" t="str">
        <f t="shared" si="66"/>
        <v>OVERWEIGHT</v>
      </c>
      <c r="N2145">
        <v>4.5</v>
      </c>
      <c r="O2145" t="str">
        <f t="shared" si="67"/>
        <v>NORMAL</v>
      </c>
      <c r="P2145" t="s">
        <v>4682</v>
      </c>
      <c r="Q2145" t="s">
        <v>4680</v>
      </c>
      <c r="R2145" t="s">
        <v>4680</v>
      </c>
      <c r="S2145" t="s">
        <v>4681</v>
      </c>
      <c r="T2145" t="s">
        <v>4680</v>
      </c>
    </row>
    <row r="2146" spans="1:20" x14ac:dyDescent="0.35">
      <c r="A2146" t="s">
        <v>4289</v>
      </c>
      <c r="B2146">
        <v>25.8</v>
      </c>
      <c r="C2146">
        <v>6.29</v>
      </c>
      <c r="D2146" t="s">
        <v>4682</v>
      </c>
      <c r="E2146" t="s">
        <v>4680</v>
      </c>
      <c r="F2146" t="s">
        <v>4680</v>
      </c>
      <c r="G2146" t="s">
        <v>4681</v>
      </c>
      <c r="H2146" t="s">
        <v>4680</v>
      </c>
      <c r="K2146" t="s">
        <v>4289</v>
      </c>
      <c r="L2146">
        <v>25.8</v>
      </c>
      <c r="M2146" t="str">
        <f t="shared" si="66"/>
        <v>OBESITY</v>
      </c>
      <c r="N2146">
        <v>6.29</v>
      </c>
      <c r="O2146" t="str">
        <f t="shared" si="67"/>
        <v>PREDIABETES</v>
      </c>
      <c r="P2146" t="s">
        <v>4682</v>
      </c>
      <c r="Q2146" t="s">
        <v>4680</v>
      </c>
      <c r="R2146" t="s">
        <v>4680</v>
      </c>
      <c r="S2146" t="s">
        <v>4681</v>
      </c>
      <c r="T2146" t="s">
        <v>4680</v>
      </c>
    </row>
    <row r="2147" spans="1:20" x14ac:dyDescent="0.35">
      <c r="A2147" t="s">
        <v>4291</v>
      </c>
      <c r="B2147">
        <v>35.86</v>
      </c>
      <c r="C2147">
        <v>4.33</v>
      </c>
      <c r="D2147" t="s">
        <v>4680</v>
      </c>
      <c r="E2147" t="s">
        <v>4680</v>
      </c>
      <c r="F2147" t="s">
        <v>4680</v>
      </c>
      <c r="G2147">
        <v>1</v>
      </c>
      <c r="H2147" t="s">
        <v>4680</v>
      </c>
      <c r="K2147" t="s">
        <v>4291</v>
      </c>
      <c r="L2147">
        <v>35.86</v>
      </c>
      <c r="M2147" t="str">
        <f t="shared" si="66"/>
        <v>OVERWEIGHT</v>
      </c>
      <c r="N2147">
        <v>4.33</v>
      </c>
      <c r="O2147" t="str">
        <f t="shared" si="67"/>
        <v>NORMAL</v>
      </c>
      <c r="P2147" t="s">
        <v>4680</v>
      </c>
      <c r="Q2147" t="s">
        <v>4680</v>
      </c>
      <c r="R2147" t="s">
        <v>4680</v>
      </c>
      <c r="S2147">
        <v>1</v>
      </c>
      <c r="T2147" t="s">
        <v>4680</v>
      </c>
    </row>
    <row r="2148" spans="1:20" x14ac:dyDescent="0.35">
      <c r="A2148" t="s">
        <v>4293</v>
      </c>
      <c r="B2148">
        <v>40.47</v>
      </c>
      <c r="C2148">
        <v>11.15</v>
      </c>
      <c r="D2148" t="s">
        <v>4680</v>
      </c>
      <c r="E2148" t="s">
        <v>4680</v>
      </c>
      <c r="F2148" t="s">
        <v>4680</v>
      </c>
      <c r="G2148" t="s">
        <v>4681</v>
      </c>
      <c r="H2148" t="s">
        <v>4680</v>
      </c>
      <c r="K2148" t="s">
        <v>4293</v>
      </c>
      <c r="L2148">
        <v>40.47</v>
      </c>
      <c r="M2148" t="str">
        <f t="shared" si="66"/>
        <v>OVERWEIGHT</v>
      </c>
      <c r="N2148">
        <v>11.15</v>
      </c>
      <c r="O2148" t="str">
        <f t="shared" si="67"/>
        <v>DIABETES</v>
      </c>
      <c r="P2148" t="s">
        <v>4680</v>
      </c>
      <c r="Q2148" t="s">
        <v>4680</v>
      </c>
      <c r="R2148" t="s">
        <v>4680</v>
      </c>
      <c r="S2148" t="s">
        <v>4681</v>
      </c>
      <c r="T2148" t="s">
        <v>4680</v>
      </c>
    </row>
    <row r="2149" spans="1:20" x14ac:dyDescent="0.35">
      <c r="A2149" t="s">
        <v>4295</v>
      </c>
      <c r="B2149">
        <v>32.01</v>
      </c>
      <c r="C2149">
        <v>6.45</v>
      </c>
      <c r="D2149" t="s">
        <v>4680</v>
      </c>
      <c r="E2149" t="s">
        <v>4680</v>
      </c>
      <c r="F2149" t="s">
        <v>4680</v>
      </c>
      <c r="G2149">
        <v>1</v>
      </c>
      <c r="H2149" t="s">
        <v>4680</v>
      </c>
      <c r="K2149" t="s">
        <v>4295</v>
      </c>
      <c r="L2149">
        <v>32.01</v>
      </c>
      <c r="M2149" t="str">
        <f t="shared" si="66"/>
        <v>OVERWEIGHT</v>
      </c>
      <c r="N2149">
        <v>6.45</v>
      </c>
      <c r="O2149" t="b">
        <f t="shared" si="67"/>
        <v>0</v>
      </c>
      <c r="P2149" t="s">
        <v>4680</v>
      </c>
      <c r="Q2149" t="s">
        <v>4680</v>
      </c>
      <c r="R2149" t="s">
        <v>4680</v>
      </c>
      <c r="S2149">
        <v>1</v>
      </c>
      <c r="T2149" t="s">
        <v>4680</v>
      </c>
    </row>
    <row r="2150" spans="1:20" x14ac:dyDescent="0.35">
      <c r="A2150" t="s">
        <v>4297</v>
      </c>
      <c r="B2150">
        <v>33</v>
      </c>
      <c r="C2150">
        <v>9.27</v>
      </c>
      <c r="D2150" t="s">
        <v>4680</v>
      </c>
      <c r="E2150" t="s">
        <v>4680</v>
      </c>
      <c r="F2150" t="s">
        <v>4680</v>
      </c>
      <c r="G2150" t="s">
        <v>4681</v>
      </c>
      <c r="H2150" t="s">
        <v>4680</v>
      </c>
      <c r="K2150" t="s">
        <v>4297</v>
      </c>
      <c r="L2150">
        <v>33</v>
      </c>
      <c r="M2150" t="str">
        <f t="shared" si="66"/>
        <v>OVERWEIGHT</v>
      </c>
      <c r="N2150">
        <v>9.27</v>
      </c>
      <c r="O2150" t="str">
        <f t="shared" si="67"/>
        <v>DIABETES</v>
      </c>
      <c r="P2150" t="s">
        <v>4680</v>
      </c>
      <c r="Q2150" t="s">
        <v>4680</v>
      </c>
      <c r="R2150" t="s">
        <v>4680</v>
      </c>
      <c r="S2150" t="s">
        <v>4681</v>
      </c>
      <c r="T2150" t="s">
        <v>4680</v>
      </c>
    </row>
    <row r="2151" spans="1:20" x14ac:dyDescent="0.35">
      <c r="A2151" t="s">
        <v>4299</v>
      </c>
      <c r="B2151">
        <v>29.3</v>
      </c>
      <c r="C2151">
        <v>6.15</v>
      </c>
      <c r="D2151" t="s">
        <v>4680</v>
      </c>
      <c r="E2151" t="s">
        <v>4680</v>
      </c>
      <c r="F2151" t="s">
        <v>4680</v>
      </c>
      <c r="G2151">
        <v>1</v>
      </c>
      <c r="H2151" t="s">
        <v>4680</v>
      </c>
      <c r="K2151" t="s">
        <v>4299</v>
      </c>
      <c r="L2151">
        <v>29.3</v>
      </c>
      <c r="M2151" t="str">
        <f t="shared" si="66"/>
        <v>OBESITY</v>
      </c>
      <c r="N2151">
        <v>6.15</v>
      </c>
      <c r="O2151" t="str">
        <f t="shared" si="67"/>
        <v>PREDIABETES</v>
      </c>
      <c r="P2151" t="s">
        <v>4680</v>
      </c>
      <c r="Q2151" t="s">
        <v>4680</v>
      </c>
      <c r="R2151" t="s">
        <v>4680</v>
      </c>
      <c r="S2151">
        <v>1</v>
      </c>
      <c r="T2151" t="s">
        <v>4680</v>
      </c>
    </row>
    <row r="2152" spans="1:20" x14ac:dyDescent="0.35">
      <c r="A2152" t="s">
        <v>4301</v>
      </c>
      <c r="B2152">
        <v>25.8</v>
      </c>
      <c r="C2152">
        <v>4.13</v>
      </c>
      <c r="D2152" t="s">
        <v>4680</v>
      </c>
      <c r="E2152" t="s">
        <v>4680</v>
      </c>
      <c r="F2152" t="s">
        <v>4680</v>
      </c>
      <c r="G2152">
        <v>1</v>
      </c>
      <c r="H2152" t="s">
        <v>4680</v>
      </c>
      <c r="K2152" t="s">
        <v>4301</v>
      </c>
      <c r="L2152">
        <v>25.8</v>
      </c>
      <c r="M2152" t="str">
        <f t="shared" si="66"/>
        <v>OBESITY</v>
      </c>
      <c r="N2152">
        <v>4.13</v>
      </c>
      <c r="O2152" t="str">
        <f t="shared" si="67"/>
        <v>NORMAL</v>
      </c>
      <c r="P2152" t="s">
        <v>4680</v>
      </c>
      <c r="Q2152" t="s">
        <v>4680</v>
      </c>
      <c r="R2152" t="s">
        <v>4680</v>
      </c>
      <c r="S2152">
        <v>1</v>
      </c>
      <c r="T2152" t="s">
        <v>4680</v>
      </c>
    </row>
    <row r="2153" spans="1:20" x14ac:dyDescent="0.35">
      <c r="A2153" t="s">
        <v>4303</v>
      </c>
      <c r="B2153">
        <v>23.4</v>
      </c>
      <c r="C2153">
        <v>4.24</v>
      </c>
      <c r="D2153" t="s">
        <v>4680</v>
      </c>
      <c r="E2153" t="s">
        <v>4680</v>
      </c>
      <c r="F2153" t="s">
        <v>4680</v>
      </c>
      <c r="G2153">
        <v>1</v>
      </c>
      <c r="H2153" t="s">
        <v>4680</v>
      </c>
      <c r="K2153" t="s">
        <v>4303</v>
      </c>
      <c r="L2153">
        <v>23.4</v>
      </c>
      <c r="M2153" t="str">
        <f t="shared" si="66"/>
        <v>Normal</v>
      </c>
      <c r="N2153">
        <v>4.24</v>
      </c>
      <c r="O2153" t="str">
        <f t="shared" si="67"/>
        <v>NORMAL</v>
      </c>
      <c r="P2153" t="s">
        <v>4680</v>
      </c>
      <c r="Q2153" t="s">
        <v>4680</v>
      </c>
      <c r="R2153" t="s">
        <v>4680</v>
      </c>
      <c r="S2153">
        <v>1</v>
      </c>
      <c r="T2153" t="s">
        <v>4680</v>
      </c>
    </row>
    <row r="2154" spans="1:20" x14ac:dyDescent="0.35">
      <c r="A2154" t="s">
        <v>4305</v>
      </c>
      <c r="B2154">
        <v>27.93</v>
      </c>
      <c r="C2154">
        <v>9.8800000000000008</v>
      </c>
      <c r="D2154" t="s">
        <v>4680</v>
      </c>
      <c r="E2154" t="s">
        <v>4680</v>
      </c>
      <c r="F2154" t="s">
        <v>4680</v>
      </c>
      <c r="G2154" t="s">
        <v>4681</v>
      </c>
      <c r="H2154" t="s">
        <v>4680</v>
      </c>
      <c r="K2154" t="s">
        <v>4305</v>
      </c>
      <c r="L2154">
        <v>27.93</v>
      </c>
      <c r="M2154" t="str">
        <f t="shared" si="66"/>
        <v>OBESITY</v>
      </c>
      <c r="N2154">
        <v>9.8800000000000008</v>
      </c>
      <c r="O2154" t="str">
        <f t="shared" si="67"/>
        <v>DIABETES</v>
      </c>
      <c r="P2154" t="s">
        <v>4680</v>
      </c>
      <c r="Q2154" t="s">
        <v>4680</v>
      </c>
      <c r="R2154" t="s">
        <v>4680</v>
      </c>
      <c r="S2154" t="s">
        <v>4681</v>
      </c>
      <c r="T2154" t="s">
        <v>4680</v>
      </c>
    </row>
    <row r="2155" spans="1:20" x14ac:dyDescent="0.35">
      <c r="A2155" t="s">
        <v>4307</v>
      </c>
      <c r="B2155">
        <v>22</v>
      </c>
      <c r="C2155">
        <v>9.5</v>
      </c>
      <c r="D2155" t="s">
        <v>4680</v>
      </c>
      <c r="E2155" t="s">
        <v>4680</v>
      </c>
      <c r="F2155" t="s">
        <v>4680</v>
      </c>
      <c r="G2155" t="s">
        <v>4681</v>
      </c>
      <c r="H2155" t="s">
        <v>4680</v>
      </c>
      <c r="K2155" t="s">
        <v>4307</v>
      </c>
      <c r="L2155">
        <v>22</v>
      </c>
      <c r="M2155" t="str">
        <f t="shared" si="66"/>
        <v>Normal</v>
      </c>
      <c r="N2155">
        <v>9.5</v>
      </c>
      <c r="O2155" t="str">
        <f t="shared" si="67"/>
        <v>DIABETES</v>
      </c>
      <c r="P2155" t="s">
        <v>4680</v>
      </c>
      <c r="Q2155" t="s">
        <v>4680</v>
      </c>
      <c r="R2155" t="s">
        <v>4680</v>
      </c>
      <c r="S2155" t="s">
        <v>4681</v>
      </c>
      <c r="T2155" t="s">
        <v>4680</v>
      </c>
    </row>
    <row r="2156" spans="1:20" x14ac:dyDescent="0.35">
      <c r="A2156" t="s">
        <v>4309</v>
      </c>
      <c r="B2156">
        <v>36.86</v>
      </c>
      <c r="C2156">
        <v>4.97</v>
      </c>
      <c r="D2156" t="s">
        <v>4682</v>
      </c>
      <c r="E2156" t="s">
        <v>4680</v>
      </c>
      <c r="F2156" t="s">
        <v>4680</v>
      </c>
      <c r="G2156" t="s">
        <v>4681</v>
      </c>
      <c r="H2156" t="s">
        <v>4680</v>
      </c>
      <c r="K2156" t="s">
        <v>4309</v>
      </c>
      <c r="L2156">
        <v>36.86</v>
      </c>
      <c r="M2156" t="str">
        <f t="shared" si="66"/>
        <v>OVERWEIGHT</v>
      </c>
      <c r="N2156">
        <v>4.97</v>
      </c>
      <c r="O2156" t="str">
        <f t="shared" si="67"/>
        <v>NORMAL</v>
      </c>
      <c r="P2156" t="s">
        <v>4682</v>
      </c>
      <c r="Q2156" t="s">
        <v>4680</v>
      </c>
      <c r="R2156" t="s">
        <v>4680</v>
      </c>
      <c r="S2156" t="s">
        <v>4681</v>
      </c>
      <c r="T2156" t="s">
        <v>4680</v>
      </c>
    </row>
    <row r="2157" spans="1:20" x14ac:dyDescent="0.35">
      <c r="A2157" t="s">
        <v>4311</v>
      </c>
      <c r="B2157">
        <v>31.254999999999999</v>
      </c>
      <c r="C2157">
        <v>5.49</v>
      </c>
      <c r="D2157" t="s">
        <v>4682</v>
      </c>
      <c r="E2157" t="s">
        <v>4680</v>
      </c>
      <c r="F2157" t="s">
        <v>4680</v>
      </c>
      <c r="G2157" t="s">
        <v>4681</v>
      </c>
      <c r="H2157" t="s">
        <v>4680</v>
      </c>
      <c r="K2157" t="s">
        <v>4311</v>
      </c>
      <c r="L2157">
        <v>31.254999999999999</v>
      </c>
      <c r="M2157" t="str">
        <f t="shared" si="66"/>
        <v>OVERWEIGHT</v>
      </c>
      <c r="N2157">
        <v>5.49</v>
      </c>
      <c r="O2157" t="str">
        <f t="shared" si="67"/>
        <v>NORMAL</v>
      </c>
      <c r="P2157" t="s">
        <v>4682</v>
      </c>
      <c r="Q2157" t="s">
        <v>4680</v>
      </c>
      <c r="R2157" t="s">
        <v>4680</v>
      </c>
      <c r="S2157" t="s">
        <v>4681</v>
      </c>
      <c r="T2157" t="s">
        <v>4680</v>
      </c>
    </row>
    <row r="2158" spans="1:20" x14ac:dyDescent="0.35">
      <c r="A2158" t="s">
        <v>4313</v>
      </c>
      <c r="B2158">
        <v>23.06</v>
      </c>
      <c r="C2158">
        <v>4.47</v>
      </c>
      <c r="D2158" t="s">
        <v>4680</v>
      </c>
      <c r="E2158" t="s">
        <v>4680</v>
      </c>
      <c r="F2158" t="s">
        <v>4680</v>
      </c>
      <c r="G2158" t="s">
        <v>4681</v>
      </c>
      <c r="H2158" t="s">
        <v>4680</v>
      </c>
      <c r="K2158" t="s">
        <v>4313</v>
      </c>
      <c r="L2158">
        <v>23.06</v>
      </c>
      <c r="M2158" t="str">
        <f t="shared" si="66"/>
        <v>Normal</v>
      </c>
      <c r="N2158">
        <v>4.47</v>
      </c>
      <c r="O2158" t="str">
        <f t="shared" si="67"/>
        <v>NORMAL</v>
      </c>
      <c r="P2158" t="s">
        <v>4680</v>
      </c>
      <c r="Q2158" t="s">
        <v>4680</v>
      </c>
      <c r="R2158" t="s">
        <v>4680</v>
      </c>
      <c r="S2158" t="s">
        <v>4681</v>
      </c>
      <c r="T2158" t="s">
        <v>4680</v>
      </c>
    </row>
    <row r="2159" spans="1:20" x14ac:dyDescent="0.35">
      <c r="A2159" t="s">
        <v>4315</v>
      </c>
      <c r="B2159">
        <v>28.975000000000001</v>
      </c>
      <c r="C2159">
        <v>4.34</v>
      </c>
      <c r="D2159" t="s">
        <v>4682</v>
      </c>
      <c r="E2159" t="s">
        <v>4680</v>
      </c>
      <c r="F2159" t="s">
        <v>4680</v>
      </c>
      <c r="G2159" t="s">
        <v>4681</v>
      </c>
      <c r="H2159" t="s">
        <v>4680</v>
      </c>
      <c r="K2159" t="s">
        <v>4315</v>
      </c>
      <c r="L2159">
        <v>28.975000000000001</v>
      </c>
      <c r="M2159" t="str">
        <f t="shared" si="66"/>
        <v>OBESITY</v>
      </c>
      <c r="N2159">
        <v>4.34</v>
      </c>
      <c r="O2159" t="str">
        <f t="shared" si="67"/>
        <v>NORMAL</v>
      </c>
      <c r="P2159" t="s">
        <v>4682</v>
      </c>
      <c r="Q2159" t="s">
        <v>4680</v>
      </c>
      <c r="R2159" t="s">
        <v>4680</v>
      </c>
      <c r="S2159" t="s">
        <v>4681</v>
      </c>
      <c r="T2159" t="s">
        <v>4680</v>
      </c>
    </row>
    <row r="2160" spans="1:20" x14ac:dyDescent="0.35">
      <c r="A2160" t="s">
        <v>4317</v>
      </c>
      <c r="B2160">
        <v>33.299999999999997</v>
      </c>
      <c r="C2160">
        <v>9.49</v>
      </c>
      <c r="D2160" t="s">
        <v>4680</v>
      </c>
      <c r="E2160" t="s">
        <v>4680</v>
      </c>
      <c r="F2160" t="s">
        <v>4680</v>
      </c>
      <c r="G2160" t="s">
        <v>4681</v>
      </c>
      <c r="H2160" t="s">
        <v>4680</v>
      </c>
      <c r="K2160" t="s">
        <v>4317</v>
      </c>
      <c r="L2160">
        <v>33.299999999999997</v>
      </c>
      <c r="M2160" t="str">
        <f t="shared" si="66"/>
        <v>OVERWEIGHT</v>
      </c>
      <c r="N2160">
        <v>9.49</v>
      </c>
      <c r="O2160" t="str">
        <f t="shared" si="67"/>
        <v>DIABETES</v>
      </c>
      <c r="P2160" t="s">
        <v>4680</v>
      </c>
      <c r="Q2160" t="s">
        <v>4680</v>
      </c>
      <c r="R2160" t="s">
        <v>4680</v>
      </c>
      <c r="S2160" t="s">
        <v>4681</v>
      </c>
      <c r="T2160" t="s">
        <v>4680</v>
      </c>
    </row>
    <row r="2161" spans="1:20" x14ac:dyDescent="0.35">
      <c r="A2161" t="s">
        <v>4319</v>
      </c>
      <c r="B2161">
        <v>33</v>
      </c>
      <c r="C2161">
        <v>10.16</v>
      </c>
      <c r="D2161" t="s">
        <v>4680</v>
      </c>
      <c r="E2161" t="s">
        <v>4680</v>
      </c>
      <c r="F2161" t="s">
        <v>4680</v>
      </c>
      <c r="G2161" t="s">
        <v>4681</v>
      </c>
      <c r="H2161" t="s">
        <v>4680</v>
      </c>
      <c r="K2161" t="s">
        <v>4319</v>
      </c>
      <c r="L2161">
        <v>33</v>
      </c>
      <c r="M2161" t="str">
        <f t="shared" si="66"/>
        <v>OVERWEIGHT</v>
      </c>
      <c r="N2161">
        <v>10.16</v>
      </c>
      <c r="O2161" t="str">
        <f t="shared" si="67"/>
        <v>DIABETES</v>
      </c>
      <c r="P2161" t="s">
        <v>4680</v>
      </c>
      <c r="Q2161" t="s">
        <v>4680</v>
      </c>
      <c r="R2161" t="s">
        <v>4680</v>
      </c>
      <c r="S2161" t="s">
        <v>4681</v>
      </c>
      <c r="T2161" t="s">
        <v>4680</v>
      </c>
    </row>
    <row r="2162" spans="1:20" x14ac:dyDescent="0.35">
      <c r="A2162" t="s">
        <v>4321</v>
      </c>
      <c r="B2162">
        <v>31.46</v>
      </c>
      <c r="C2162">
        <v>11.19</v>
      </c>
      <c r="D2162" t="s">
        <v>4680</v>
      </c>
      <c r="E2162" t="s">
        <v>4680</v>
      </c>
      <c r="F2162" t="s">
        <v>4680</v>
      </c>
      <c r="G2162" t="s">
        <v>4681</v>
      </c>
      <c r="H2162" t="s">
        <v>4680</v>
      </c>
      <c r="K2162" t="s">
        <v>4321</v>
      </c>
      <c r="L2162">
        <v>31.46</v>
      </c>
      <c r="M2162" t="str">
        <f t="shared" si="66"/>
        <v>OVERWEIGHT</v>
      </c>
      <c r="N2162">
        <v>11.19</v>
      </c>
      <c r="O2162" t="str">
        <f t="shared" si="67"/>
        <v>DIABETES</v>
      </c>
      <c r="P2162" t="s">
        <v>4680</v>
      </c>
      <c r="Q2162" t="s">
        <v>4680</v>
      </c>
      <c r="R2162" t="s">
        <v>4680</v>
      </c>
      <c r="S2162" t="s">
        <v>4681</v>
      </c>
      <c r="T2162" t="s">
        <v>4680</v>
      </c>
    </row>
    <row r="2163" spans="1:20" x14ac:dyDescent="0.35">
      <c r="A2163" t="s">
        <v>4323</v>
      </c>
      <c r="B2163">
        <v>29.6</v>
      </c>
      <c r="C2163">
        <v>11.03</v>
      </c>
      <c r="D2163" t="s">
        <v>4680</v>
      </c>
      <c r="E2163" t="s">
        <v>4680</v>
      </c>
      <c r="F2163" t="s">
        <v>4680</v>
      </c>
      <c r="G2163" t="s">
        <v>4681</v>
      </c>
      <c r="H2163" t="s">
        <v>4680</v>
      </c>
      <c r="K2163" t="s">
        <v>4323</v>
      </c>
      <c r="L2163">
        <v>29.6</v>
      </c>
      <c r="M2163" t="str">
        <f t="shared" si="66"/>
        <v>OBESITY</v>
      </c>
      <c r="N2163">
        <v>11.03</v>
      </c>
      <c r="O2163" t="str">
        <f t="shared" si="67"/>
        <v>DIABETES</v>
      </c>
      <c r="P2163" t="s">
        <v>4680</v>
      </c>
      <c r="Q2163" t="s">
        <v>4680</v>
      </c>
      <c r="R2163" t="s">
        <v>4680</v>
      </c>
      <c r="S2163" t="s">
        <v>4681</v>
      </c>
      <c r="T2163" t="s">
        <v>4680</v>
      </c>
    </row>
    <row r="2164" spans="1:20" x14ac:dyDescent="0.35">
      <c r="A2164" t="s">
        <v>4325</v>
      </c>
      <c r="B2164">
        <v>22.05</v>
      </c>
      <c r="C2164">
        <v>4.43</v>
      </c>
      <c r="D2164" t="s">
        <v>4682</v>
      </c>
      <c r="E2164" t="s">
        <v>4680</v>
      </c>
      <c r="F2164" t="s">
        <v>4680</v>
      </c>
      <c r="G2164" t="s">
        <v>4681</v>
      </c>
      <c r="H2164" t="s">
        <v>4680</v>
      </c>
      <c r="K2164" t="s">
        <v>4325</v>
      </c>
      <c r="L2164">
        <v>22.05</v>
      </c>
      <c r="M2164" t="str">
        <f t="shared" si="66"/>
        <v>Normal</v>
      </c>
      <c r="N2164">
        <v>4.43</v>
      </c>
      <c r="O2164" t="str">
        <f t="shared" si="67"/>
        <v>NORMAL</v>
      </c>
      <c r="P2164" t="s">
        <v>4682</v>
      </c>
      <c r="Q2164" t="s">
        <v>4680</v>
      </c>
      <c r="R2164" t="s">
        <v>4680</v>
      </c>
      <c r="S2164" t="s">
        <v>4681</v>
      </c>
      <c r="T2164" t="s">
        <v>4680</v>
      </c>
    </row>
    <row r="2165" spans="1:20" x14ac:dyDescent="0.35">
      <c r="A2165" t="s">
        <v>4327</v>
      </c>
      <c r="B2165">
        <v>27.06</v>
      </c>
      <c r="C2165">
        <v>6.14</v>
      </c>
      <c r="D2165" t="s">
        <v>4680</v>
      </c>
      <c r="E2165" t="s">
        <v>4682</v>
      </c>
      <c r="F2165" t="s">
        <v>4680</v>
      </c>
      <c r="G2165">
        <v>1</v>
      </c>
      <c r="H2165" t="s">
        <v>4680</v>
      </c>
      <c r="K2165" t="s">
        <v>4327</v>
      </c>
      <c r="L2165">
        <v>27.06</v>
      </c>
      <c r="M2165" t="str">
        <f t="shared" si="66"/>
        <v>OBESITY</v>
      </c>
      <c r="N2165">
        <v>6.14</v>
      </c>
      <c r="O2165" t="str">
        <f t="shared" si="67"/>
        <v>PREDIABETES</v>
      </c>
      <c r="P2165" t="s">
        <v>4680</v>
      </c>
      <c r="Q2165" t="s">
        <v>4682</v>
      </c>
      <c r="R2165" t="s">
        <v>4680</v>
      </c>
      <c r="S2165">
        <v>1</v>
      </c>
      <c r="T2165" t="s">
        <v>4680</v>
      </c>
    </row>
    <row r="2166" spans="1:20" x14ac:dyDescent="0.35">
      <c r="A2166" t="s">
        <v>4329</v>
      </c>
      <c r="B2166">
        <v>20.49</v>
      </c>
      <c r="C2166">
        <v>4.87</v>
      </c>
      <c r="D2166" t="s">
        <v>4680</v>
      </c>
      <c r="E2166" t="s">
        <v>4680</v>
      </c>
      <c r="F2166" t="s">
        <v>4680</v>
      </c>
      <c r="G2166" t="s">
        <v>4681</v>
      </c>
      <c r="H2166" t="s">
        <v>4680</v>
      </c>
      <c r="K2166" t="s">
        <v>4329</v>
      </c>
      <c r="L2166">
        <v>20.49</v>
      </c>
      <c r="M2166" t="str">
        <f t="shared" si="66"/>
        <v>Normal</v>
      </c>
      <c r="N2166">
        <v>4.87</v>
      </c>
      <c r="O2166" t="str">
        <f t="shared" si="67"/>
        <v>NORMAL</v>
      </c>
      <c r="P2166" t="s">
        <v>4680</v>
      </c>
      <c r="Q2166" t="s">
        <v>4680</v>
      </c>
      <c r="R2166" t="s">
        <v>4680</v>
      </c>
      <c r="S2166" t="s">
        <v>4681</v>
      </c>
      <c r="T2166" t="s">
        <v>4680</v>
      </c>
    </row>
    <row r="2167" spans="1:20" x14ac:dyDescent="0.35">
      <c r="A2167" t="s">
        <v>4331</v>
      </c>
      <c r="B2167">
        <v>28.4</v>
      </c>
      <c r="C2167">
        <v>4.3</v>
      </c>
      <c r="D2167" t="s">
        <v>4680</v>
      </c>
      <c r="E2167" t="s">
        <v>4680</v>
      </c>
      <c r="F2167" t="s">
        <v>4683</v>
      </c>
      <c r="G2167">
        <v>1</v>
      </c>
      <c r="H2167" t="s">
        <v>4680</v>
      </c>
      <c r="K2167" t="s">
        <v>4331</v>
      </c>
      <c r="L2167">
        <v>28.4</v>
      </c>
      <c r="M2167" t="str">
        <f t="shared" si="66"/>
        <v>OBESITY</v>
      </c>
      <c r="N2167">
        <v>4.3</v>
      </c>
      <c r="O2167" t="str">
        <f t="shared" si="67"/>
        <v>NORMAL</v>
      </c>
      <c r="P2167" t="s">
        <v>4680</v>
      </c>
      <c r="Q2167" t="s">
        <v>4680</v>
      </c>
      <c r="R2167" t="s">
        <v>4683</v>
      </c>
      <c r="S2167">
        <v>1</v>
      </c>
      <c r="T2167" t="s">
        <v>4680</v>
      </c>
    </row>
    <row r="2168" spans="1:20" x14ac:dyDescent="0.35">
      <c r="A2168" t="s">
        <v>4333</v>
      </c>
      <c r="B2168">
        <v>41.91</v>
      </c>
      <c r="C2168">
        <v>6.19</v>
      </c>
      <c r="D2168" t="s">
        <v>4680</v>
      </c>
      <c r="E2168" t="s">
        <v>4680</v>
      </c>
      <c r="F2168" t="s">
        <v>4680</v>
      </c>
      <c r="G2168" t="s">
        <v>4681</v>
      </c>
      <c r="H2168" t="s">
        <v>4680</v>
      </c>
      <c r="K2168" t="s">
        <v>4333</v>
      </c>
      <c r="L2168">
        <v>41.91</v>
      </c>
      <c r="M2168" t="str">
        <f t="shared" si="66"/>
        <v>OVERWEIGHT</v>
      </c>
      <c r="N2168">
        <v>6.19</v>
      </c>
      <c r="O2168" t="str">
        <f t="shared" si="67"/>
        <v>PREDIABETES</v>
      </c>
      <c r="P2168" t="s">
        <v>4680</v>
      </c>
      <c r="Q2168" t="s">
        <v>4680</v>
      </c>
      <c r="R2168" t="s">
        <v>4680</v>
      </c>
      <c r="S2168" t="s">
        <v>4681</v>
      </c>
      <c r="T2168" t="s">
        <v>4680</v>
      </c>
    </row>
    <row r="2169" spans="1:20" x14ac:dyDescent="0.35">
      <c r="A2169" t="s">
        <v>4335</v>
      </c>
      <c r="B2169">
        <v>24.6</v>
      </c>
      <c r="C2169">
        <v>6.19</v>
      </c>
      <c r="D2169" t="s">
        <v>4680</v>
      </c>
      <c r="E2169" t="s">
        <v>4680</v>
      </c>
      <c r="F2169" t="s">
        <v>4683</v>
      </c>
      <c r="G2169">
        <v>1</v>
      </c>
      <c r="H2169" t="s">
        <v>4680</v>
      </c>
      <c r="K2169" t="s">
        <v>4335</v>
      </c>
      <c r="L2169">
        <v>24.6</v>
      </c>
      <c r="M2169" t="str">
        <f t="shared" si="66"/>
        <v>Normal</v>
      </c>
      <c r="N2169">
        <v>6.19</v>
      </c>
      <c r="O2169" t="str">
        <f t="shared" si="67"/>
        <v>PREDIABETES</v>
      </c>
      <c r="P2169" t="s">
        <v>4680</v>
      </c>
      <c r="Q2169" t="s">
        <v>4680</v>
      </c>
      <c r="R2169" t="s">
        <v>4683</v>
      </c>
      <c r="S2169">
        <v>1</v>
      </c>
      <c r="T2169" t="s">
        <v>4680</v>
      </c>
    </row>
    <row r="2170" spans="1:20" x14ac:dyDescent="0.35">
      <c r="A2170" t="s">
        <v>4337</v>
      </c>
      <c r="B2170">
        <v>20.9</v>
      </c>
      <c r="C2170">
        <v>5.12</v>
      </c>
      <c r="D2170" t="s">
        <v>4680</v>
      </c>
      <c r="E2170" t="s">
        <v>4680</v>
      </c>
      <c r="F2170" t="s">
        <v>4683</v>
      </c>
      <c r="G2170">
        <v>1</v>
      </c>
      <c r="H2170" t="s">
        <v>4680</v>
      </c>
      <c r="K2170" t="s">
        <v>4337</v>
      </c>
      <c r="L2170">
        <v>20.9</v>
      </c>
      <c r="M2170" t="str">
        <f t="shared" si="66"/>
        <v>Normal</v>
      </c>
      <c r="N2170">
        <v>5.12</v>
      </c>
      <c r="O2170" t="str">
        <f t="shared" si="67"/>
        <v>NORMAL</v>
      </c>
      <c r="P2170" t="s">
        <v>4680</v>
      </c>
      <c r="Q2170" t="s">
        <v>4680</v>
      </c>
      <c r="R2170" t="s">
        <v>4683</v>
      </c>
      <c r="S2170">
        <v>1</v>
      </c>
      <c r="T2170" t="s">
        <v>4680</v>
      </c>
    </row>
    <row r="2171" spans="1:20" x14ac:dyDescent="0.35">
      <c r="A2171" t="s">
        <v>4339</v>
      </c>
      <c r="B2171">
        <v>34.4</v>
      </c>
      <c r="C2171">
        <v>4.04</v>
      </c>
      <c r="D2171" t="s">
        <v>4680</v>
      </c>
      <c r="E2171" t="s">
        <v>4680</v>
      </c>
      <c r="F2171" t="s">
        <v>4680</v>
      </c>
      <c r="G2171" t="s">
        <v>4681</v>
      </c>
      <c r="H2171" t="s">
        <v>4680</v>
      </c>
      <c r="K2171" t="s">
        <v>4339</v>
      </c>
      <c r="L2171">
        <v>34.4</v>
      </c>
      <c r="M2171" t="str">
        <f t="shared" si="66"/>
        <v>OVERWEIGHT</v>
      </c>
      <c r="N2171">
        <v>4.04</v>
      </c>
      <c r="O2171" t="str">
        <f t="shared" si="67"/>
        <v>NORMAL</v>
      </c>
      <c r="P2171" t="s">
        <v>4680</v>
      </c>
      <c r="Q2171" t="s">
        <v>4680</v>
      </c>
      <c r="R2171" t="s">
        <v>4680</v>
      </c>
      <c r="S2171" t="s">
        <v>4681</v>
      </c>
      <c r="T2171" t="s">
        <v>4680</v>
      </c>
    </row>
    <row r="2172" spans="1:20" x14ac:dyDescent="0.35">
      <c r="A2172" t="s">
        <v>4341</v>
      </c>
      <c r="B2172">
        <v>32.56</v>
      </c>
      <c r="C2172">
        <v>5.36</v>
      </c>
      <c r="D2172" t="s">
        <v>4680</v>
      </c>
      <c r="E2172" t="s">
        <v>4680</v>
      </c>
      <c r="F2172" t="s">
        <v>4680</v>
      </c>
      <c r="G2172" t="s">
        <v>4681</v>
      </c>
      <c r="H2172" t="s">
        <v>4680</v>
      </c>
      <c r="K2172" t="s">
        <v>4341</v>
      </c>
      <c r="L2172">
        <v>32.56</v>
      </c>
      <c r="M2172" t="str">
        <f t="shared" si="66"/>
        <v>OVERWEIGHT</v>
      </c>
      <c r="N2172">
        <v>5.36</v>
      </c>
      <c r="O2172" t="str">
        <f t="shared" si="67"/>
        <v>NORMAL</v>
      </c>
      <c r="P2172" t="s">
        <v>4680</v>
      </c>
      <c r="Q2172" t="s">
        <v>4680</v>
      </c>
      <c r="R2172" t="s">
        <v>4680</v>
      </c>
      <c r="S2172" t="s">
        <v>4681</v>
      </c>
      <c r="T2172" t="s">
        <v>4680</v>
      </c>
    </row>
    <row r="2173" spans="1:20" x14ac:dyDescent="0.35">
      <c r="A2173" t="s">
        <v>4343</v>
      </c>
      <c r="B2173">
        <v>27.98</v>
      </c>
      <c r="C2173">
        <v>4.38</v>
      </c>
      <c r="D2173" t="s">
        <v>4680</v>
      </c>
      <c r="E2173" t="s">
        <v>4682</v>
      </c>
      <c r="F2173" t="s">
        <v>4680</v>
      </c>
      <c r="G2173">
        <v>1</v>
      </c>
      <c r="H2173" t="s">
        <v>4680</v>
      </c>
      <c r="K2173" t="s">
        <v>4343</v>
      </c>
      <c r="L2173">
        <v>27.98</v>
      </c>
      <c r="M2173" t="str">
        <f t="shared" si="66"/>
        <v>OBESITY</v>
      </c>
      <c r="N2173">
        <v>4.38</v>
      </c>
      <c r="O2173" t="str">
        <f t="shared" si="67"/>
        <v>NORMAL</v>
      </c>
      <c r="P2173" t="s">
        <v>4680</v>
      </c>
      <c r="Q2173" t="s">
        <v>4682</v>
      </c>
      <c r="R2173" t="s">
        <v>4680</v>
      </c>
      <c r="S2173">
        <v>1</v>
      </c>
      <c r="T2173" t="s">
        <v>4680</v>
      </c>
    </row>
    <row r="2174" spans="1:20" x14ac:dyDescent="0.35">
      <c r="A2174" t="s">
        <v>4345</v>
      </c>
      <c r="B2174">
        <v>26.51</v>
      </c>
      <c r="C2174">
        <v>4.58</v>
      </c>
      <c r="D2174" t="s">
        <v>4680</v>
      </c>
      <c r="E2174" t="s">
        <v>4680</v>
      </c>
      <c r="F2174" t="s">
        <v>4680</v>
      </c>
      <c r="G2174" t="s">
        <v>4681</v>
      </c>
      <c r="H2174" t="s">
        <v>4680</v>
      </c>
      <c r="K2174" t="s">
        <v>4345</v>
      </c>
      <c r="L2174">
        <v>26.51</v>
      </c>
      <c r="M2174" t="str">
        <f t="shared" si="66"/>
        <v>OBESITY</v>
      </c>
      <c r="N2174">
        <v>4.58</v>
      </c>
      <c r="O2174" t="str">
        <f t="shared" si="67"/>
        <v>NORMAL</v>
      </c>
      <c r="P2174" t="s">
        <v>4680</v>
      </c>
      <c r="Q2174" t="s">
        <v>4680</v>
      </c>
      <c r="R2174" t="s">
        <v>4680</v>
      </c>
      <c r="S2174" t="s">
        <v>4681</v>
      </c>
      <c r="T2174" t="s">
        <v>4680</v>
      </c>
    </row>
    <row r="2175" spans="1:20" x14ac:dyDescent="0.35">
      <c r="A2175" t="s">
        <v>4347</v>
      </c>
      <c r="B2175">
        <v>29.734999999999999</v>
      </c>
      <c r="C2175">
        <v>11.92</v>
      </c>
      <c r="D2175" t="s">
        <v>4680</v>
      </c>
      <c r="E2175" t="s">
        <v>4680</v>
      </c>
      <c r="F2175" t="s">
        <v>4680</v>
      </c>
      <c r="G2175" t="s">
        <v>4681</v>
      </c>
      <c r="H2175" t="s">
        <v>4680</v>
      </c>
      <c r="K2175" t="s">
        <v>4347</v>
      </c>
      <c r="L2175">
        <v>29.734999999999999</v>
      </c>
      <c r="M2175" t="str">
        <f t="shared" si="66"/>
        <v>OBESITY</v>
      </c>
      <c r="N2175">
        <v>11.92</v>
      </c>
      <c r="O2175" t="str">
        <f t="shared" si="67"/>
        <v>DIABETES</v>
      </c>
      <c r="P2175" t="s">
        <v>4680</v>
      </c>
      <c r="Q2175" t="s">
        <v>4680</v>
      </c>
      <c r="R2175" t="s">
        <v>4680</v>
      </c>
      <c r="S2175" t="s">
        <v>4681</v>
      </c>
      <c r="T2175" t="s">
        <v>4680</v>
      </c>
    </row>
    <row r="2176" spans="1:20" x14ac:dyDescent="0.35">
      <c r="A2176" t="s">
        <v>4349</v>
      </c>
      <c r="B2176">
        <v>40.5</v>
      </c>
      <c r="C2176">
        <v>5.4</v>
      </c>
      <c r="D2176" t="s">
        <v>4680</v>
      </c>
      <c r="E2176" t="s">
        <v>4680</v>
      </c>
      <c r="F2176" t="s">
        <v>4683</v>
      </c>
      <c r="G2176">
        <v>1</v>
      </c>
      <c r="H2176" t="s">
        <v>4680</v>
      </c>
      <c r="K2176" t="s">
        <v>4349</v>
      </c>
      <c r="L2176">
        <v>40.5</v>
      </c>
      <c r="M2176" t="str">
        <f t="shared" si="66"/>
        <v>OVERWEIGHT</v>
      </c>
      <c r="N2176">
        <v>5.4</v>
      </c>
      <c r="O2176" t="str">
        <f t="shared" si="67"/>
        <v>NORMAL</v>
      </c>
      <c r="P2176" t="s">
        <v>4680</v>
      </c>
      <c r="Q2176" t="s">
        <v>4680</v>
      </c>
      <c r="R2176" t="s">
        <v>4683</v>
      </c>
      <c r="S2176">
        <v>1</v>
      </c>
      <c r="T2176" t="s">
        <v>4680</v>
      </c>
    </row>
    <row r="2177" spans="1:20" x14ac:dyDescent="0.35">
      <c r="A2177" t="s">
        <v>4351</v>
      </c>
      <c r="B2177">
        <v>25.64</v>
      </c>
      <c r="C2177">
        <v>4.76</v>
      </c>
      <c r="D2177" t="s">
        <v>4680</v>
      </c>
      <c r="E2177" t="s">
        <v>4680</v>
      </c>
      <c r="F2177" t="s">
        <v>4680</v>
      </c>
      <c r="G2177">
        <v>1</v>
      </c>
      <c r="H2177" t="s">
        <v>4680</v>
      </c>
      <c r="K2177" t="s">
        <v>4351</v>
      </c>
      <c r="L2177">
        <v>25.64</v>
      </c>
      <c r="M2177" t="str">
        <f t="shared" si="66"/>
        <v>OBESITY</v>
      </c>
      <c r="N2177">
        <v>4.76</v>
      </c>
      <c r="O2177" t="str">
        <f t="shared" si="67"/>
        <v>NORMAL</v>
      </c>
      <c r="P2177" t="s">
        <v>4680</v>
      </c>
      <c r="Q2177" t="s">
        <v>4680</v>
      </c>
      <c r="R2177" t="s">
        <v>4680</v>
      </c>
      <c r="S2177">
        <v>1</v>
      </c>
      <c r="T2177" t="s">
        <v>4680</v>
      </c>
    </row>
    <row r="2178" spans="1:20" x14ac:dyDescent="0.35">
      <c r="A2178" t="s">
        <v>4353</v>
      </c>
      <c r="B2178">
        <v>32.9</v>
      </c>
      <c r="C2178">
        <v>4.78</v>
      </c>
      <c r="D2178" t="s">
        <v>4680</v>
      </c>
      <c r="E2178" t="s">
        <v>4680</v>
      </c>
      <c r="F2178" t="s">
        <v>4683</v>
      </c>
      <c r="G2178">
        <v>1</v>
      </c>
      <c r="H2178" t="s">
        <v>4680</v>
      </c>
      <c r="K2178" t="s">
        <v>4353</v>
      </c>
      <c r="L2178">
        <v>32.9</v>
      </c>
      <c r="M2178" t="str">
        <f t="shared" si="66"/>
        <v>OVERWEIGHT</v>
      </c>
      <c r="N2178">
        <v>4.78</v>
      </c>
      <c r="O2178" t="str">
        <f t="shared" si="67"/>
        <v>NORMAL</v>
      </c>
      <c r="P2178" t="s">
        <v>4680</v>
      </c>
      <c r="Q2178" t="s">
        <v>4680</v>
      </c>
      <c r="R2178" t="s">
        <v>4683</v>
      </c>
      <c r="S2178">
        <v>1</v>
      </c>
      <c r="T2178" t="s">
        <v>4680</v>
      </c>
    </row>
    <row r="2179" spans="1:20" x14ac:dyDescent="0.35">
      <c r="A2179" t="s">
        <v>4355</v>
      </c>
      <c r="B2179">
        <v>29.8</v>
      </c>
      <c r="C2179">
        <v>4.26</v>
      </c>
      <c r="D2179" t="s">
        <v>4680</v>
      </c>
      <c r="E2179" t="s">
        <v>4680</v>
      </c>
      <c r="F2179" t="s">
        <v>4683</v>
      </c>
      <c r="G2179">
        <v>1</v>
      </c>
      <c r="H2179" t="s">
        <v>4680</v>
      </c>
      <c r="K2179" t="s">
        <v>4355</v>
      </c>
      <c r="L2179">
        <v>29.8</v>
      </c>
      <c r="M2179" t="str">
        <f t="shared" si="66"/>
        <v>OBESITY</v>
      </c>
      <c r="N2179">
        <v>4.26</v>
      </c>
      <c r="O2179" t="str">
        <f t="shared" si="67"/>
        <v>NORMAL</v>
      </c>
      <c r="P2179" t="s">
        <v>4680</v>
      </c>
      <c r="Q2179" t="s">
        <v>4680</v>
      </c>
      <c r="R2179" t="s">
        <v>4683</v>
      </c>
      <c r="S2179">
        <v>1</v>
      </c>
      <c r="T2179" t="s">
        <v>4680</v>
      </c>
    </row>
    <row r="2180" spans="1:20" x14ac:dyDescent="0.35">
      <c r="A2180" t="s">
        <v>4357</v>
      </c>
      <c r="B2180">
        <v>28.9</v>
      </c>
      <c r="C2180">
        <v>5.85</v>
      </c>
      <c r="D2180" t="s">
        <v>4680</v>
      </c>
      <c r="E2180" t="s">
        <v>4680</v>
      </c>
      <c r="F2180" t="s">
        <v>4683</v>
      </c>
      <c r="G2180">
        <v>1</v>
      </c>
      <c r="H2180" t="s">
        <v>4680</v>
      </c>
      <c r="K2180" t="s">
        <v>4357</v>
      </c>
      <c r="L2180">
        <v>28.9</v>
      </c>
      <c r="M2180" t="str">
        <f t="shared" ref="M2180:M2243" si="68">IF(L2180&lt;=18.5,"Underweight",IF(L2180&lt;=24.9,"Normal",IF(L2180&gt;=29.9,"OVERWEIGHT","OBESITY")))</f>
        <v>OBESITY</v>
      </c>
      <c r="N2180">
        <v>5.85</v>
      </c>
      <c r="O2180" t="str">
        <f t="shared" ref="O2180:O2243" si="69">IF(N2180&lt;=5.7,"NORMAL",IF(N2180&lt;6.4,"PREDIABETES",IF(N2180&gt;=6.5,"DIABETES")))</f>
        <v>PREDIABETES</v>
      </c>
      <c r="P2180" t="s">
        <v>4680</v>
      </c>
      <c r="Q2180" t="s">
        <v>4680</v>
      </c>
      <c r="R2180" t="s">
        <v>4683</v>
      </c>
      <c r="S2180">
        <v>1</v>
      </c>
      <c r="T2180" t="s">
        <v>4680</v>
      </c>
    </row>
    <row r="2181" spans="1:20" x14ac:dyDescent="0.35">
      <c r="A2181" t="s">
        <v>4359</v>
      </c>
      <c r="B2181">
        <v>24.7</v>
      </c>
      <c r="C2181">
        <v>5.32</v>
      </c>
      <c r="D2181" t="s">
        <v>4680</v>
      </c>
      <c r="E2181" t="s">
        <v>4680</v>
      </c>
      <c r="F2181" t="s">
        <v>4683</v>
      </c>
      <c r="G2181">
        <v>1</v>
      </c>
      <c r="H2181" t="s">
        <v>4680</v>
      </c>
      <c r="K2181" t="s">
        <v>4359</v>
      </c>
      <c r="L2181">
        <v>24.7</v>
      </c>
      <c r="M2181" t="str">
        <f t="shared" si="68"/>
        <v>Normal</v>
      </c>
      <c r="N2181">
        <v>5.32</v>
      </c>
      <c r="O2181" t="str">
        <f t="shared" si="69"/>
        <v>NORMAL</v>
      </c>
      <c r="P2181" t="s">
        <v>4680</v>
      </c>
      <c r="Q2181" t="s">
        <v>4680</v>
      </c>
      <c r="R2181" t="s">
        <v>4683</v>
      </c>
      <c r="S2181">
        <v>1</v>
      </c>
      <c r="T2181" t="s">
        <v>4680</v>
      </c>
    </row>
    <row r="2182" spans="1:20" x14ac:dyDescent="0.35">
      <c r="A2182" t="s">
        <v>4361</v>
      </c>
      <c r="B2182">
        <v>20.6</v>
      </c>
      <c r="C2182">
        <v>5.14</v>
      </c>
      <c r="D2182" t="s">
        <v>4680</v>
      </c>
      <c r="E2182" t="s">
        <v>4680</v>
      </c>
      <c r="F2182" t="s">
        <v>4683</v>
      </c>
      <c r="G2182">
        <v>1</v>
      </c>
      <c r="H2182" t="s">
        <v>4680</v>
      </c>
      <c r="K2182" t="s">
        <v>4361</v>
      </c>
      <c r="L2182">
        <v>20.6</v>
      </c>
      <c r="M2182" t="str">
        <f t="shared" si="68"/>
        <v>Normal</v>
      </c>
      <c r="N2182">
        <v>5.14</v>
      </c>
      <c r="O2182" t="str">
        <f t="shared" si="69"/>
        <v>NORMAL</v>
      </c>
      <c r="P2182" t="s">
        <v>4680</v>
      </c>
      <c r="Q2182" t="s">
        <v>4680</v>
      </c>
      <c r="R2182" t="s">
        <v>4683</v>
      </c>
      <c r="S2182">
        <v>1</v>
      </c>
      <c r="T2182" t="s">
        <v>4680</v>
      </c>
    </row>
    <row r="2183" spans="1:20" x14ac:dyDescent="0.35">
      <c r="A2183" t="s">
        <v>4363</v>
      </c>
      <c r="B2183">
        <v>18.600000000000001</v>
      </c>
      <c r="C2183">
        <v>5</v>
      </c>
      <c r="D2183" t="s">
        <v>4680</v>
      </c>
      <c r="E2183" t="s">
        <v>4680</v>
      </c>
      <c r="F2183" t="s">
        <v>4683</v>
      </c>
      <c r="G2183">
        <v>1</v>
      </c>
      <c r="H2183" t="s">
        <v>4680</v>
      </c>
      <c r="K2183" t="s">
        <v>4363</v>
      </c>
      <c r="L2183">
        <v>18.600000000000001</v>
      </c>
      <c r="M2183" t="str">
        <f t="shared" si="68"/>
        <v>Normal</v>
      </c>
      <c r="N2183">
        <v>5</v>
      </c>
      <c r="O2183" t="str">
        <f t="shared" si="69"/>
        <v>NORMAL</v>
      </c>
      <c r="P2183" t="s">
        <v>4680</v>
      </c>
      <c r="Q2183" t="s">
        <v>4680</v>
      </c>
      <c r="R2183" t="s">
        <v>4683</v>
      </c>
      <c r="S2183">
        <v>1</v>
      </c>
      <c r="T2183" t="s">
        <v>4680</v>
      </c>
    </row>
    <row r="2184" spans="1:20" x14ac:dyDescent="0.35">
      <c r="A2184" t="s">
        <v>4365</v>
      </c>
      <c r="B2184">
        <v>17.8</v>
      </c>
      <c r="C2184">
        <v>4.55</v>
      </c>
      <c r="D2184" t="s">
        <v>4680</v>
      </c>
      <c r="E2184" t="s">
        <v>4680</v>
      </c>
      <c r="F2184" t="s">
        <v>4683</v>
      </c>
      <c r="G2184">
        <v>1</v>
      </c>
      <c r="H2184" t="s">
        <v>4680</v>
      </c>
      <c r="K2184" t="s">
        <v>4365</v>
      </c>
      <c r="L2184">
        <v>17.8</v>
      </c>
      <c r="M2184" t="str">
        <f t="shared" si="68"/>
        <v>Underweight</v>
      </c>
      <c r="N2184">
        <v>4.55</v>
      </c>
      <c r="O2184" t="str">
        <f t="shared" si="69"/>
        <v>NORMAL</v>
      </c>
      <c r="P2184" t="s">
        <v>4680</v>
      </c>
      <c r="Q2184" t="s">
        <v>4680</v>
      </c>
      <c r="R2184" t="s">
        <v>4683</v>
      </c>
      <c r="S2184">
        <v>1</v>
      </c>
      <c r="T2184" t="s">
        <v>4680</v>
      </c>
    </row>
    <row r="2185" spans="1:20" x14ac:dyDescent="0.35">
      <c r="A2185" t="s">
        <v>4367</v>
      </c>
      <c r="B2185">
        <v>35.200000000000003</v>
      </c>
      <c r="C2185">
        <v>5.97</v>
      </c>
      <c r="D2185" t="s">
        <v>4680</v>
      </c>
      <c r="E2185" t="s">
        <v>4682</v>
      </c>
      <c r="F2185" t="s">
        <v>4680</v>
      </c>
      <c r="G2185">
        <v>1</v>
      </c>
      <c r="H2185" t="s">
        <v>4680</v>
      </c>
      <c r="K2185" t="s">
        <v>4367</v>
      </c>
      <c r="L2185">
        <v>35.200000000000003</v>
      </c>
      <c r="M2185" t="str">
        <f t="shared" si="68"/>
        <v>OVERWEIGHT</v>
      </c>
      <c r="N2185">
        <v>5.97</v>
      </c>
      <c r="O2185" t="str">
        <f t="shared" si="69"/>
        <v>PREDIABETES</v>
      </c>
      <c r="P2185" t="s">
        <v>4680</v>
      </c>
      <c r="Q2185" t="s">
        <v>4682</v>
      </c>
      <c r="R2185" t="s">
        <v>4680</v>
      </c>
      <c r="S2185">
        <v>1</v>
      </c>
      <c r="T2185" t="s">
        <v>4680</v>
      </c>
    </row>
    <row r="2186" spans="1:20" x14ac:dyDescent="0.35">
      <c r="A2186" t="s">
        <v>4369</v>
      </c>
      <c r="B2186">
        <v>33.770000000000003</v>
      </c>
      <c r="C2186">
        <v>4.0199999999999996</v>
      </c>
      <c r="D2186" t="s">
        <v>4680</v>
      </c>
      <c r="E2186" t="s">
        <v>4682</v>
      </c>
      <c r="F2186" t="s">
        <v>4680</v>
      </c>
      <c r="G2186">
        <v>1</v>
      </c>
      <c r="H2186" t="s">
        <v>4680</v>
      </c>
      <c r="K2186" t="s">
        <v>4369</v>
      </c>
      <c r="L2186">
        <v>33.770000000000003</v>
      </c>
      <c r="M2186" t="str">
        <f t="shared" si="68"/>
        <v>OVERWEIGHT</v>
      </c>
      <c r="N2186">
        <v>4.0199999999999996</v>
      </c>
      <c r="O2186" t="str">
        <f t="shared" si="69"/>
        <v>NORMAL</v>
      </c>
      <c r="P2186" t="s">
        <v>4680</v>
      </c>
      <c r="Q2186" t="s">
        <v>4682</v>
      </c>
      <c r="R2186" t="s">
        <v>4680</v>
      </c>
      <c r="S2186">
        <v>1</v>
      </c>
      <c r="T2186" t="s">
        <v>4680</v>
      </c>
    </row>
    <row r="2187" spans="1:20" x14ac:dyDescent="0.35">
      <c r="A2187" t="s">
        <v>4371</v>
      </c>
      <c r="B2187">
        <v>30.03</v>
      </c>
      <c r="C2187">
        <v>4.04</v>
      </c>
      <c r="D2187" t="s">
        <v>4680</v>
      </c>
      <c r="E2187" t="s">
        <v>4682</v>
      </c>
      <c r="F2187" t="s">
        <v>4680</v>
      </c>
      <c r="G2187">
        <v>1</v>
      </c>
      <c r="H2187" t="s">
        <v>4680</v>
      </c>
      <c r="K2187" t="s">
        <v>4371</v>
      </c>
      <c r="L2187">
        <v>30.03</v>
      </c>
      <c r="M2187" t="str">
        <f t="shared" si="68"/>
        <v>OVERWEIGHT</v>
      </c>
      <c r="N2187">
        <v>4.04</v>
      </c>
      <c r="O2187" t="str">
        <f t="shared" si="69"/>
        <v>NORMAL</v>
      </c>
      <c r="P2187" t="s">
        <v>4680</v>
      </c>
      <c r="Q2187" t="s">
        <v>4682</v>
      </c>
      <c r="R2187" t="s">
        <v>4680</v>
      </c>
      <c r="S2187">
        <v>1</v>
      </c>
      <c r="T2187" t="s">
        <v>4680</v>
      </c>
    </row>
    <row r="2188" spans="1:20" x14ac:dyDescent="0.35">
      <c r="A2188" t="s">
        <v>4373</v>
      </c>
      <c r="B2188">
        <v>29.37</v>
      </c>
      <c r="C2188">
        <v>5.54</v>
      </c>
      <c r="D2188" t="s">
        <v>4680</v>
      </c>
      <c r="E2188" t="s">
        <v>4682</v>
      </c>
      <c r="F2188" t="s">
        <v>4680</v>
      </c>
      <c r="G2188">
        <v>1</v>
      </c>
      <c r="H2188" t="s">
        <v>4680</v>
      </c>
      <c r="K2188" t="s">
        <v>4373</v>
      </c>
      <c r="L2188">
        <v>29.37</v>
      </c>
      <c r="M2188" t="str">
        <f t="shared" si="68"/>
        <v>OBESITY</v>
      </c>
      <c r="N2188">
        <v>5.54</v>
      </c>
      <c r="O2188" t="str">
        <f t="shared" si="69"/>
        <v>NORMAL</v>
      </c>
      <c r="P2188" t="s">
        <v>4680</v>
      </c>
      <c r="Q2188" t="s">
        <v>4682</v>
      </c>
      <c r="R2188" t="s">
        <v>4680</v>
      </c>
      <c r="S2188">
        <v>1</v>
      </c>
      <c r="T2188" t="s">
        <v>4680</v>
      </c>
    </row>
    <row r="2189" spans="1:20" x14ac:dyDescent="0.35">
      <c r="A2189" t="s">
        <v>4375</v>
      </c>
      <c r="B2189">
        <v>28.5</v>
      </c>
      <c r="C2189">
        <v>4.03</v>
      </c>
      <c r="D2189" t="s">
        <v>4680</v>
      </c>
      <c r="E2189" t="s">
        <v>4682</v>
      </c>
      <c r="F2189" t="s">
        <v>4680</v>
      </c>
      <c r="G2189">
        <v>1</v>
      </c>
      <c r="H2189" t="s">
        <v>4680</v>
      </c>
      <c r="K2189" t="s">
        <v>4375</v>
      </c>
      <c r="L2189">
        <v>28.5</v>
      </c>
      <c r="M2189" t="str">
        <f t="shared" si="68"/>
        <v>OBESITY</v>
      </c>
      <c r="N2189">
        <v>4.03</v>
      </c>
      <c r="O2189" t="str">
        <f t="shared" si="69"/>
        <v>NORMAL</v>
      </c>
      <c r="P2189" t="s">
        <v>4680</v>
      </c>
      <c r="Q2189" t="s">
        <v>4682</v>
      </c>
      <c r="R2189" t="s">
        <v>4680</v>
      </c>
      <c r="S2189">
        <v>1</v>
      </c>
      <c r="T2189" t="s">
        <v>4680</v>
      </c>
    </row>
    <row r="2190" spans="1:20" x14ac:dyDescent="0.35">
      <c r="A2190" t="s">
        <v>4377</v>
      </c>
      <c r="B2190">
        <v>23.32</v>
      </c>
      <c r="C2190">
        <v>5.62</v>
      </c>
      <c r="D2190" t="s">
        <v>4680</v>
      </c>
      <c r="E2190" t="s">
        <v>4682</v>
      </c>
      <c r="F2190" t="s">
        <v>4680</v>
      </c>
      <c r="G2190">
        <v>1</v>
      </c>
      <c r="H2190" t="s">
        <v>4680</v>
      </c>
      <c r="K2190" t="s">
        <v>4377</v>
      </c>
      <c r="L2190">
        <v>23.32</v>
      </c>
      <c r="M2190" t="str">
        <f t="shared" si="68"/>
        <v>Normal</v>
      </c>
      <c r="N2190">
        <v>5.62</v>
      </c>
      <c r="O2190" t="str">
        <f t="shared" si="69"/>
        <v>NORMAL</v>
      </c>
      <c r="P2190" t="s">
        <v>4680</v>
      </c>
      <c r="Q2190" t="s">
        <v>4682</v>
      </c>
      <c r="R2190" t="s">
        <v>4680</v>
      </c>
      <c r="S2190">
        <v>1</v>
      </c>
      <c r="T2190" t="s">
        <v>4680</v>
      </c>
    </row>
    <row r="2191" spans="1:20" x14ac:dyDescent="0.35">
      <c r="A2191" t="s">
        <v>4379</v>
      </c>
      <c r="B2191">
        <v>26.125</v>
      </c>
      <c r="C2191">
        <v>5.27</v>
      </c>
      <c r="D2191" t="s">
        <v>4680</v>
      </c>
      <c r="E2191" t="s">
        <v>4682</v>
      </c>
      <c r="F2191" t="s">
        <v>4680</v>
      </c>
      <c r="G2191">
        <v>1</v>
      </c>
      <c r="H2191" t="s">
        <v>4680</v>
      </c>
      <c r="K2191" t="s">
        <v>4379</v>
      </c>
      <c r="L2191">
        <v>26.125</v>
      </c>
      <c r="M2191" t="str">
        <f t="shared" si="68"/>
        <v>OBESITY</v>
      </c>
      <c r="N2191">
        <v>5.27</v>
      </c>
      <c r="O2191" t="str">
        <f t="shared" si="69"/>
        <v>NORMAL</v>
      </c>
      <c r="P2191" t="s">
        <v>4680</v>
      </c>
      <c r="Q2191" t="s">
        <v>4682</v>
      </c>
      <c r="R2191" t="s">
        <v>4680</v>
      </c>
      <c r="S2191">
        <v>1</v>
      </c>
      <c r="T2191" t="s">
        <v>4680</v>
      </c>
    </row>
    <row r="2192" spans="1:20" x14ac:dyDescent="0.35">
      <c r="A2192" t="s">
        <v>4381</v>
      </c>
      <c r="B2192">
        <v>25.46</v>
      </c>
      <c r="C2192">
        <v>5.18</v>
      </c>
      <c r="D2192" t="s">
        <v>4680</v>
      </c>
      <c r="E2192" t="s">
        <v>4682</v>
      </c>
      <c r="F2192" t="s">
        <v>4680</v>
      </c>
      <c r="G2192">
        <v>1</v>
      </c>
      <c r="H2192" t="s">
        <v>4680</v>
      </c>
      <c r="K2192" t="s">
        <v>4381</v>
      </c>
      <c r="L2192">
        <v>25.46</v>
      </c>
      <c r="M2192" t="str">
        <f t="shared" si="68"/>
        <v>OBESITY</v>
      </c>
      <c r="N2192">
        <v>5.18</v>
      </c>
      <c r="O2192" t="str">
        <f t="shared" si="69"/>
        <v>NORMAL</v>
      </c>
      <c r="P2192" t="s">
        <v>4680</v>
      </c>
      <c r="Q2192" t="s">
        <v>4682</v>
      </c>
      <c r="R2192" t="s">
        <v>4680</v>
      </c>
      <c r="S2192">
        <v>1</v>
      </c>
      <c r="T2192" t="s">
        <v>4680</v>
      </c>
    </row>
    <row r="2193" spans="1:20" x14ac:dyDescent="0.35">
      <c r="A2193" t="s">
        <v>4383</v>
      </c>
      <c r="B2193">
        <v>23.75</v>
      </c>
      <c r="C2193">
        <v>5.27</v>
      </c>
      <c r="D2193" t="s">
        <v>4680</v>
      </c>
      <c r="E2193" t="s">
        <v>4682</v>
      </c>
      <c r="F2193" t="s">
        <v>4680</v>
      </c>
      <c r="G2193">
        <v>1</v>
      </c>
      <c r="H2193" t="s">
        <v>4680</v>
      </c>
      <c r="K2193" t="s">
        <v>4383</v>
      </c>
      <c r="L2193">
        <v>23.75</v>
      </c>
      <c r="M2193" t="str">
        <f t="shared" si="68"/>
        <v>Normal</v>
      </c>
      <c r="N2193">
        <v>5.27</v>
      </c>
      <c r="O2193" t="str">
        <f t="shared" si="69"/>
        <v>NORMAL</v>
      </c>
      <c r="P2193" t="s">
        <v>4680</v>
      </c>
      <c r="Q2193" t="s">
        <v>4682</v>
      </c>
      <c r="R2193" t="s">
        <v>4680</v>
      </c>
      <c r="S2193">
        <v>1</v>
      </c>
      <c r="T2193" t="s">
        <v>4680</v>
      </c>
    </row>
    <row r="2194" spans="1:20" x14ac:dyDescent="0.35">
      <c r="A2194" t="s">
        <v>4385</v>
      </c>
      <c r="B2194">
        <v>23.085000000000001</v>
      </c>
      <c r="C2194">
        <v>5.62</v>
      </c>
      <c r="D2194" t="s">
        <v>4680</v>
      </c>
      <c r="E2194" t="s">
        <v>4682</v>
      </c>
      <c r="F2194" t="s">
        <v>4680</v>
      </c>
      <c r="G2194">
        <v>1</v>
      </c>
      <c r="H2194" t="s">
        <v>4680</v>
      </c>
      <c r="K2194" t="s">
        <v>4385</v>
      </c>
      <c r="L2194">
        <v>23.085000000000001</v>
      </c>
      <c r="M2194" t="str">
        <f t="shared" si="68"/>
        <v>Normal</v>
      </c>
      <c r="N2194">
        <v>5.62</v>
      </c>
      <c r="O2194" t="str">
        <f t="shared" si="69"/>
        <v>NORMAL</v>
      </c>
      <c r="P2194" t="s">
        <v>4680</v>
      </c>
      <c r="Q2194" t="s">
        <v>4682</v>
      </c>
      <c r="R2194" t="s">
        <v>4680</v>
      </c>
      <c r="S2194">
        <v>1</v>
      </c>
      <c r="T2194" t="s">
        <v>4680</v>
      </c>
    </row>
    <row r="2195" spans="1:20" x14ac:dyDescent="0.35">
      <c r="A2195" t="s">
        <v>4387</v>
      </c>
      <c r="B2195">
        <v>22.99</v>
      </c>
      <c r="C2195">
        <v>5.0599999999999996</v>
      </c>
      <c r="D2195" t="s">
        <v>4680</v>
      </c>
      <c r="E2195" t="s">
        <v>4682</v>
      </c>
      <c r="F2195" t="s">
        <v>4680</v>
      </c>
      <c r="G2195">
        <v>1</v>
      </c>
      <c r="H2195" t="s">
        <v>4680</v>
      </c>
      <c r="K2195" t="s">
        <v>4387</v>
      </c>
      <c r="L2195">
        <v>22.99</v>
      </c>
      <c r="M2195" t="str">
        <f t="shared" si="68"/>
        <v>Normal</v>
      </c>
      <c r="N2195">
        <v>5.0599999999999996</v>
      </c>
      <c r="O2195" t="str">
        <f t="shared" si="69"/>
        <v>NORMAL</v>
      </c>
      <c r="P2195" t="s">
        <v>4680</v>
      </c>
      <c r="Q2195" t="s">
        <v>4682</v>
      </c>
      <c r="R2195" t="s">
        <v>4680</v>
      </c>
      <c r="S2195">
        <v>1</v>
      </c>
      <c r="T2195" t="s">
        <v>4680</v>
      </c>
    </row>
    <row r="2196" spans="1:20" x14ac:dyDescent="0.35">
      <c r="A2196" t="s">
        <v>4389</v>
      </c>
      <c r="B2196">
        <v>21.47</v>
      </c>
      <c r="C2196">
        <v>4.6900000000000004</v>
      </c>
      <c r="D2196" t="s">
        <v>4680</v>
      </c>
      <c r="E2196" t="s">
        <v>4682</v>
      </c>
      <c r="F2196" t="s">
        <v>4680</v>
      </c>
      <c r="G2196">
        <v>1</v>
      </c>
      <c r="H2196" t="s">
        <v>4680</v>
      </c>
      <c r="K2196" t="s">
        <v>4389</v>
      </c>
      <c r="L2196">
        <v>21.47</v>
      </c>
      <c r="M2196" t="str">
        <f t="shared" si="68"/>
        <v>Normal</v>
      </c>
      <c r="N2196">
        <v>4.6900000000000004</v>
      </c>
      <c r="O2196" t="str">
        <f t="shared" si="69"/>
        <v>NORMAL</v>
      </c>
      <c r="P2196" t="s">
        <v>4680</v>
      </c>
      <c r="Q2196" t="s">
        <v>4682</v>
      </c>
      <c r="R2196" t="s">
        <v>4680</v>
      </c>
      <c r="S2196">
        <v>1</v>
      </c>
      <c r="T2196" t="s">
        <v>4680</v>
      </c>
    </row>
    <row r="2197" spans="1:20" x14ac:dyDescent="0.35">
      <c r="A2197" t="s">
        <v>4391</v>
      </c>
      <c r="B2197">
        <v>15.96</v>
      </c>
      <c r="C2197">
        <v>5.44</v>
      </c>
      <c r="D2197" t="s">
        <v>4680</v>
      </c>
      <c r="E2197" t="s">
        <v>4682</v>
      </c>
      <c r="F2197" t="s">
        <v>4680</v>
      </c>
      <c r="G2197">
        <v>1</v>
      </c>
      <c r="H2197" t="s">
        <v>4680</v>
      </c>
      <c r="K2197" t="s">
        <v>4391</v>
      </c>
      <c r="L2197">
        <v>15.96</v>
      </c>
      <c r="M2197" t="str">
        <f t="shared" si="68"/>
        <v>Underweight</v>
      </c>
      <c r="N2197">
        <v>5.44</v>
      </c>
      <c r="O2197" t="str">
        <f t="shared" si="69"/>
        <v>NORMAL</v>
      </c>
      <c r="P2197" t="s">
        <v>4680</v>
      </c>
      <c r="Q2197" t="s">
        <v>4682</v>
      </c>
      <c r="R2197" t="s">
        <v>4680</v>
      </c>
      <c r="S2197">
        <v>1</v>
      </c>
      <c r="T2197" t="s">
        <v>4680</v>
      </c>
    </row>
    <row r="2198" spans="1:20" x14ac:dyDescent="0.35">
      <c r="A2198" t="s">
        <v>4393</v>
      </c>
      <c r="B2198">
        <v>39.5</v>
      </c>
      <c r="C2198">
        <v>5.05</v>
      </c>
      <c r="D2198" t="s">
        <v>4680</v>
      </c>
      <c r="E2198" t="s">
        <v>4682</v>
      </c>
      <c r="F2198" t="s">
        <v>4680</v>
      </c>
      <c r="G2198">
        <v>1</v>
      </c>
      <c r="H2198" t="s">
        <v>4680</v>
      </c>
      <c r="K2198" t="s">
        <v>4393</v>
      </c>
      <c r="L2198">
        <v>39.5</v>
      </c>
      <c r="M2198" t="str">
        <f t="shared" si="68"/>
        <v>OVERWEIGHT</v>
      </c>
      <c r="N2198">
        <v>5.05</v>
      </c>
      <c r="O2198" t="str">
        <f t="shared" si="69"/>
        <v>NORMAL</v>
      </c>
      <c r="P2198" t="s">
        <v>4680</v>
      </c>
      <c r="Q2198" t="s">
        <v>4682</v>
      </c>
      <c r="R2198" t="s">
        <v>4680</v>
      </c>
      <c r="S2198">
        <v>1</v>
      </c>
      <c r="T2198" t="s">
        <v>4680</v>
      </c>
    </row>
    <row r="2199" spans="1:20" x14ac:dyDescent="0.35">
      <c r="A2199" t="s">
        <v>4395</v>
      </c>
      <c r="B2199">
        <v>33.770000000000003</v>
      </c>
      <c r="C2199">
        <v>6</v>
      </c>
      <c r="D2199" t="s">
        <v>4680</v>
      </c>
      <c r="E2199" t="s">
        <v>4682</v>
      </c>
      <c r="F2199" t="s">
        <v>4680</v>
      </c>
      <c r="G2199">
        <v>1</v>
      </c>
      <c r="H2199" t="s">
        <v>4680</v>
      </c>
      <c r="K2199" t="s">
        <v>4395</v>
      </c>
      <c r="L2199">
        <v>33.770000000000003</v>
      </c>
      <c r="M2199" t="str">
        <f t="shared" si="68"/>
        <v>OVERWEIGHT</v>
      </c>
      <c r="N2199">
        <v>6</v>
      </c>
      <c r="O2199" t="str">
        <f t="shared" si="69"/>
        <v>PREDIABETES</v>
      </c>
      <c r="P2199" t="s">
        <v>4680</v>
      </c>
      <c r="Q2199" t="s">
        <v>4682</v>
      </c>
      <c r="R2199" t="s">
        <v>4680</v>
      </c>
      <c r="S2199">
        <v>1</v>
      </c>
      <c r="T2199" t="s">
        <v>4680</v>
      </c>
    </row>
    <row r="2200" spans="1:20" x14ac:dyDescent="0.35">
      <c r="A2200" t="s">
        <v>4397</v>
      </c>
      <c r="B2200">
        <v>26.84</v>
      </c>
      <c r="C2200">
        <v>5.99</v>
      </c>
      <c r="D2200" t="s">
        <v>4682</v>
      </c>
      <c r="E2200" t="s">
        <v>4682</v>
      </c>
      <c r="F2200" t="s">
        <v>4680</v>
      </c>
      <c r="G2200">
        <v>1</v>
      </c>
      <c r="H2200" t="s">
        <v>4680</v>
      </c>
      <c r="K2200" t="s">
        <v>4397</v>
      </c>
      <c r="L2200">
        <v>26.84</v>
      </c>
      <c r="M2200" t="str">
        <f t="shared" si="68"/>
        <v>OBESITY</v>
      </c>
      <c r="N2200">
        <v>5.99</v>
      </c>
      <c r="O2200" t="str">
        <f t="shared" si="69"/>
        <v>PREDIABETES</v>
      </c>
      <c r="P2200" t="s">
        <v>4682</v>
      </c>
      <c r="Q2200" t="s">
        <v>4682</v>
      </c>
      <c r="R2200" t="s">
        <v>4680</v>
      </c>
      <c r="S2200">
        <v>1</v>
      </c>
      <c r="T2200" t="s">
        <v>4680</v>
      </c>
    </row>
    <row r="2201" spans="1:20" x14ac:dyDescent="0.35">
      <c r="A2201" t="s">
        <v>4399</v>
      </c>
      <c r="B2201">
        <v>35.53</v>
      </c>
      <c r="C2201">
        <v>4.3600000000000003</v>
      </c>
      <c r="D2201" t="s">
        <v>4680</v>
      </c>
      <c r="E2201" t="s">
        <v>4680</v>
      </c>
      <c r="F2201" t="s">
        <v>4683</v>
      </c>
      <c r="G2201">
        <v>1</v>
      </c>
      <c r="H2201" t="s">
        <v>4680</v>
      </c>
      <c r="K2201" t="s">
        <v>4399</v>
      </c>
      <c r="L2201">
        <v>35.53</v>
      </c>
      <c r="M2201" t="str">
        <f t="shared" si="68"/>
        <v>OVERWEIGHT</v>
      </c>
      <c r="N2201">
        <v>4.3600000000000003</v>
      </c>
      <c r="O2201" t="str">
        <f t="shared" si="69"/>
        <v>NORMAL</v>
      </c>
      <c r="P2201" t="s">
        <v>4680</v>
      </c>
      <c r="Q2201" t="s">
        <v>4680</v>
      </c>
      <c r="R2201" t="s">
        <v>4683</v>
      </c>
      <c r="S2201">
        <v>1</v>
      </c>
      <c r="T2201" t="s">
        <v>4680</v>
      </c>
    </row>
    <row r="2202" spans="1:20" x14ac:dyDescent="0.35">
      <c r="A2202" t="s">
        <v>4401</v>
      </c>
      <c r="B2202">
        <v>30.59</v>
      </c>
      <c r="C2202">
        <v>4.41</v>
      </c>
      <c r="D2202" t="s">
        <v>4680</v>
      </c>
      <c r="E2202" t="s">
        <v>4680</v>
      </c>
      <c r="F2202" t="s">
        <v>4683</v>
      </c>
      <c r="G2202">
        <v>1</v>
      </c>
      <c r="H2202" t="s">
        <v>4680</v>
      </c>
      <c r="K2202" t="s">
        <v>4401</v>
      </c>
      <c r="L2202">
        <v>30.59</v>
      </c>
      <c r="M2202" t="str">
        <f t="shared" si="68"/>
        <v>OVERWEIGHT</v>
      </c>
      <c r="N2202">
        <v>4.41</v>
      </c>
      <c r="O2202" t="str">
        <f t="shared" si="69"/>
        <v>NORMAL</v>
      </c>
      <c r="P2202" t="s">
        <v>4680</v>
      </c>
      <c r="Q2202" t="s">
        <v>4680</v>
      </c>
      <c r="R2202" t="s">
        <v>4683</v>
      </c>
      <c r="S2202">
        <v>1</v>
      </c>
      <c r="T2202" t="s">
        <v>4680</v>
      </c>
    </row>
    <row r="2203" spans="1:20" x14ac:dyDescent="0.35">
      <c r="A2203" t="s">
        <v>4403</v>
      </c>
      <c r="B2203">
        <v>30.59</v>
      </c>
      <c r="C2203">
        <v>4.17</v>
      </c>
      <c r="D2203" t="s">
        <v>4680</v>
      </c>
      <c r="E2203" t="s">
        <v>4680</v>
      </c>
      <c r="F2203" t="s">
        <v>4683</v>
      </c>
      <c r="G2203">
        <v>1</v>
      </c>
      <c r="H2203" t="s">
        <v>4680</v>
      </c>
      <c r="K2203" t="s">
        <v>4403</v>
      </c>
      <c r="L2203">
        <v>30.59</v>
      </c>
      <c r="M2203" t="str">
        <f t="shared" si="68"/>
        <v>OVERWEIGHT</v>
      </c>
      <c r="N2203">
        <v>4.17</v>
      </c>
      <c r="O2203" t="str">
        <f t="shared" si="69"/>
        <v>NORMAL</v>
      </c>
      <c r="P2203" t="s">
        <v>4680</v>
      </c>
      <c r="Q2203" t="s">
        <v>4680</v>
      </c>
      <c r="R2203" t="s">
        <v>4683</v>
      </c>
      <c r="S2203">
        <v>1</v>
      </c>
      <c r="T2203" t="s">
        <v>4680</v>
      </c>
    </row>
    <row r="2204" spans="1:20" x14ac:dyDescent="0.35">
      <c r="A2204" t="s">
        <v>4405</v>
      </c>
      <c r="B2204">
        <v>27.835000000000001</v>
      </c>
      <c r="C2204">
        <v>4.4400000000000004</v>
      </c>
      <c r="D2204" t="s">
        <v>4680</v>
      </c>
      <c r="E2204" t="s">
        <v>4680</v>
      </c>
      <c r="F2204" t="s">
        <v>4683</v>
      </c>
      <c r="G2204">
        <v>1</v>
      </c>
      <c r="H2204" t="s">
        <v>4680</v>
      </c>
      <c r="K2204" t="s">
        <v>4405</v>
      </c>
      <c r="L2204">
        <v>27.835000000000001</v>
      </c>
      <c r="M2204" t="str">
        <f t="shared" si="68"/>
        <v>OBESITY</v>
      </c>
      <c r="N2204">
        <v>4.4400000000000004</v>
      </c>
      <c r="O2204" t="str">
        <f t="shared" si="69"/>
        <v>NORMAL</v>
      </c>
      <c r="P2204" t="s">
        <v>4680</v>
      </c>
      <c r="Q2204" t="s">
        <v>4680</v>
      </c>
      <c r="R2204" t="s">
        <v>4683</v>
      </c>
      <c r="S2204">
        <v>1</v>
      </c>
      <c r="T2204" t="s">
        <v>4680</v>
      </c>
    </row>
    <row r="2205" spans="1:20" x14ac:dyDescent="0.35">
      <c r="A2205" t="s">
        <v>4407</v>
      </c>
      <c r="B2205">
        <v>40.26</v>
      </c>
      <c r="C2205">
        <v>5.52</v>
      </c>
      <c r="D2205" t="s">
        <v>4680</v>
      </c>
      <c r="E2205" t="s">
        <v>4682</v>
      </c>
      <c r="F2205" t="s">
        <v>4680</v>
      </c>
      <c r="G2205">
        <v>1</v>
      </c>
      <c r="H2205" t="s">
        <v>4680</v>
      </c>
      <c r="K2205" t="s">
        <v>4407</v>
      </c>
      <c r="L2205">
        <v>40.26</v>
      </c>
      <c r="M2205" t="str">
        <f t="shared" si="68"/>
        <v>OVERWEIGHT</v>
      </c>
      <c r="N2205">
        <v>5.52</v>
      </c>
      <c r="O2205" t="str">
        <f t="shared" si="69"/>
        <v>NORMAL</v>
      </c>
      <c r="P2205" t="s">
        <v>4680</v>
      </c>
      <c r="Q2205" t="s">
        <v>4682</v>
      </c>
      <c r="R2205" t="s">
        <v>4680</v>
      </c>
      <c r="S2205">
        <v>1</v>
      </c>
      <c r="T2205" t="s">
        <v>4680</v>
      </c>
    </row>
    <row r="2206" spans="1:20" x14ac:dyDescent="0.35">
      <c r="A2206" t="s">
        <v>4409</v>
      </c>
      <c r="B2206">
        <v>39.82</v>
      </c>
      <c r="C2206">
        <v>6.01</v>
      </c>
      <c r="D2206" t="s">
        <v>4680</v>
      </c>
      <c r="E2206" t="s">
        <v>4682</v>
      </c>
      <c r="F2206" t="s">
        <v>4680</v>
      </c>
      <c r="G2206">
        <v>1</v>
      </c>
      <c r="H2206" t="s">
        <v>4680</v>
      </c>
      <c r="K2206" t="s">
        <v>4409</v>
      </c>
      <c r="L2206">
        <v>39.82</v>
      </c>
      <c r="M2206" t="str">
        <f t="shared" si="68"/>
        <v>OVERWEIGHT</v>
      </c>
      <c r="N2206">
        <v>6.01</v>
      </c>
      <c r="O2206" t="str">
        <f t="shared" si="69"/>
        <v>PREDIABETES</v>
      </c>
      <c r="P2206" t="s">
        <v>4680</v>
      </c>
      <c r="Q2206" t="s">
        <v>4682</v>
      </c>
      <c r="R2206" t="s">
        <v>4680</v>
      </c>
      <c r="S2206">
        <v>1</v>
      </c>
      <c r="T2206" t="s">
        <v>4680</v>
      </c>
    </row>
    <row r="2207" spans="1:20" x14ac:dyDescent="0.35">
      <c r="A2207" t="s">
        <v>4411</v>
      </c>
      <c r="B2207">
        <v>39.159999999999997</v>
      </c>
      <c r="C2207">
        <v>5.81</v>
      </c>
      <c r="D2207" t="s">
        <v>4680</v>
      </c>
      <c r="E2207" t="s">
        <v>4682</v>
      </c>
      <c r="F2207" t="s">
        <v>4680</v>
      </c>
      <c r="G2207">
        <v>1</v>
      </c>
      <c r="H2207" t="s">
        <v>4680</v>
      </c>
      <c r="K2207" t="s">
        <v>4411</v>
      </c>
      <c r="L2207">
        <v>39.159999999999997</v>
      </c>
      <c r="M2207" t="str">
        <f t="shared" si="68"/>
        <v>OVERWEIGHT</v>
      </c>
      <c r="N2207">
        <v>5.81</v>
      </c>
      <c r="O2207" t="str">
        <f t="shared" si="69"/>
        <v>PREDIABETES</v>
      </c>
      <c r="P2207" t="s">
        <v>4680</v>
      </c>
      <c r="Q2207" t="s">
        <v>4682</v>
      </c>
      <c r="R2207" t="s">
        <v>4680</v>
      </c>
      <c r="S2207">
        <v>1</v>
      </c>
      <c r="T2207" t="s">
        <v>4680</v>
      </c>
    </row>
    <row r="2208" spans="1:20" x14ac:dyDescent="0.35">
      <c r="A2208" t="s">
        <v>4413</v>
      </c>
      <c r="B2208">
        <v>25.555</v>
      </c>
      <c r="C2208">
        <v>4.37</v>
      </c>
      <c r="D2208" t="s">
        <v>4680</v>
      </c>
      <c r="E2208" t="s">
        <v>4680</v>
      </c>
      <c r="F2208" t="s">
        <v>4683</v>
      </c>
      <c r="G2208">
        <v>1</v>
      </c>
      <c r="H2208" t="s">
        <v>4680</v>
      </c>
      <c r="K2208" t="s">
        <v>4413</v>
      </c>
      <c r="L2208">
        <v>25.555</v>
      </c>
      <c r="M2208" t="str">
        <f t="shared" si="68"/>
        <v>OBESITY</v>
      </c>
      <c r="N2208">
        <v>4.37</v>
      </c>
      <c r="O2208" t="str">
        <f t="shared" si="69"/>
        <v>NORMAL</v>
      </c>
      <c r="P2208" t="s">
        <v>4680</v>
      </c>
      <c r="Q2208" t="s">
        <v>4680</v>
      </c>
      <c r="R2208" t="s">
        <v>4683</v>
      </c>
      <c r="S2208">
        <v>1</v>
      </c>
      <c r="T2208" t="s">
        <v>4680</v>
      </c>
    </row>
    <row r="2209" spans="1:20" x14ac:dyDescent="0.35">
      <c r="A2209" t="s">
        <v>4415</v>
      </c>
      <c r="B2209">
        <v>25.175000000000001</v>
      </c>
      <c r="C2209">
        <v>5.74</v>
      </c>
      <c r="D2209" t="s">
        <v>4680</v>
      </c>
      <c r="E2209" t="s">
        <v>4680</v>
      </c>
      <c r="F2209" t="s">
        <v>4683</v>
      </c>
      <c r="G2209">
        <v>1</v>
      </c>
      <c r="H2209" t="s">
        <v>4680</v>
      </c>
      <c r="K2209" t="s">
        <v>4415</v>
      </c>
      <c r="L2209">
        <v>25.175000000000001</v>
      </c>
      <c r="M2209" t="str">
        <f t="shared" si="68"/>
        <v>OBESITY</v>
      </c>
      <c r="N2209">
        <v>5.74</v>
      </c>
      <c r="O2209" t="str">
        <f t="shared" si="69"/>
        <v>PREDIABETES</v>
      </c>
      <c r="P2209" t="s">
        <v>4680</v>
      </c>
      <c r="Q2209" t="s">
        <v>4680</v>
      </c>
      <c r="R2209" t="s">
        <v>4683</v>
      </c>
      <c r="S2209">
        <v>1</v>
      </c>
      <c r="T2209" t="s">
        <v>4680</v>
      </c>
    </row>
    <row r="2210" spans="1:20" x14ac:dyDescent="0.35">
      <c r="A2210" t="s">
        <v>4417</v>
      </c>
      <c r="B2210">
        <v>38.28</v>
      </c>
      <c r="C2210">
        <v>5.39</v>
      </c>
      <c r="D2210" t="s">
        <v>4680</v>
      </c>
      <c r="E2210" t="s">
        <v>4682</v>
      </c>
      <c r="F2210" t="s">
        <v>4680</v>
      </c>
      <c r="G2210">
        <v>1</v>
      </c>
      <c r="H2210" t="s">
        <v>4680</v>
      </c>
      <c r="K2210" t="s">
        <v>4417</v>
      </c>
      <c r="L2210">
        <v>38.28</v>
      </c>
      <c r="M2210" t="str">
        <f t="shared" si="68"/>
        <v>OVERWEIGHT</v>
      </c>
      <c r="N2210">
        <v>5.39</v>
      </c>
      <c r="O2210" t="str">
        <f t="shared" si="69"/>
        <v>NORMAL</v>
      </c>
      <c r="P2210" t="s">
        <v>4680</v>
      </c>
      <c r="Q2210" t="s">
        <v>4682</v>
      </c>
      <c r="R2210" t="s">
        <v>4680</v>
      </c>
      <c r="S2210">
        <v>1</v>
      </c>
      <c r="T2210" t="s">
        <v>4680</v>
      </c>
    </row>
    <row r="2211" spans="1:20" x14ac:dyDescent="0.35">
      <c r="A2211" t="s">
        <v>4419</v>
      </c>
      <c r="B2211">
        <v>38.17</v>
      </c>
      <c r="C2211">
        <v>4.07</v>
      </c>
      <c r="D2211" t="s">
        <v>4680</v>
      </c>
      <c r="E2211" t="s">
        <v>4682</v>
      </c>
      <c r="F2211" t="s">
        <v>4680</v>
      </c>
      <c r="G2211">
        <v>1</v>
      </c>
      <c r="H2211" t="s">
        <v>4680</v>
      </c>
      <c r="K2211" t="s">
        <v>4419</v>
      </c>
      <c r="L2211">
        <v>38.17</v>
      </c>
      <c r="M2211" t="str">
        <f t="shared" si="68"/>
        <v>OVERWEIGHT</v>
      </c>
      <c r="N2211">
        <v>4.07</v>
      </c>
      <c r="O2211" t="str">
        <f t="shared" si="69"/>
        <v>NORMAL</v>
      </c>
      <c r="P2211" t="s">
        <v>4680</v>
      </c>
      <c r="Q2211" t="s">
        <v>4682</v>
      </c>
      <c r="R2211" t="s">
        <v>4680</v>
      </c>
      <c r="S2211">
        <v>1</v>
      </c>
      <c r="T2211" t="s">
        <v>4680</v>
      </c>
    </row>
    <row r="2212" spans="1:20" x14ac:dyDescent="0.35">
      <c r="A2212" t="s">
        <v>4421</v>
      </c>
      <c r="B2212">
        <v>36.85</v>
      </c>
      <c r="C2212">
        <v>5.49</v>
      </c>
      <c r="D2212" t="s">
        <v>4680</v>
      </c>
      <c r="E2212" t="s">
        <v>4682</v>
      </c>
      <c r="F2212" t="s">
        <v>4680</v>
      </c>
      <c r="G2212">
        <v>1</v>
      </c>
      <c r="H2212" t="s">
        <v>4680</v>
      </c>
      <c r="K2212" t="s">
        <v>4421</v>
      </c>
      <c r="L2212">
        <v>36.85</v>
      </c>
      <c r="M2212" t="str">
        <f t="shared" si="68"/>
        <v>OVERWEIGHT</v>
      </c>
      <c r="N2212">
        <v>5.49</v>
      </c>
      <c r="O2212" t="str">
        <f t="shared" si="69"/>
        <v>NORMAL</v>
      </c>
      <c r="P2212" t="s">
        <v>4680</v>
      </c>
      <c r="Q2212" t="s">
        <v>4682</v>
      </c>
      <c r="R2212" t="s">
        <v>4680</v>
      </c>
      <c r="S2212">
        <v>1</v>
      </c>
      <c r="T2212" t="s">
        <v>4680</v>
      </c>
    </row>
    <row r="2213" spans="1:20" x14ac:dyDescent="0.35">
      <c r="A2213" t="s">
        <v>4423</v>
      </c>
      <c r="B2213">
        <v>22.61</v>
      </c>
      <c r="C2213">
        <v>5.68</v>
      </c>
      <c r="D2213" t="s">
        <v>4680</v>
      </c>
      <c r="E2213" t="s">
        <v>4680</v>
      </c>
      <c r="F2213" t="s">
        <v>4683</v>
      </c>
      <c r="G2213">
        <v>1</v>
      </c>
      <c r="H2213" t="s">
        <v>4680</v>
      </c>
      <c r="K2213" t="s">
        <v>4423</v>
      </c>
      <c r="L2213">
        <v>22.61</v>
      </c>
      <c r="M2213" t="str">
        <f t="shared" si="68"/>
        <v>Normal</v>
      </c>
      <c r="N2213">
        <v>5.68</v>
      </c>
      <c r="O2213" t="str">
        <f t="shared" si="69"/>
        <v>NORMAL</v>
      </c>
      <c r="P2213" t="s">
        <v>4680</v>
      </c>
      <c r="Q2213" t="s">
        <v>4680</v>
      </c>
      <c r="R2213" t="s">
        <v>4683</v>
      </c>
      <c r="S2213">
        <v>1</v>
      </c>
      <c r="T2213" t="s">
        <v>4680</v>
      </c>
    </row>
    <row r="2214" spans="1:20" x14ac:dyDescent="0.35">
      <c r="A2214" t="s">
        <v>4425</v>
      </c>
      <c r="B2214">
        <v>21.754999999999999</v>
      </c>
      <c r="C2214">
        <v>6.09</v>
      </c>
      <c r="D2214" t="s">
        <v>4680</v>
      </c>
      <c r="E2214" t="s">
        <v>4680</v>
      </c>
      <c r="F2214" t="s">
        <v>4683</v>
      </c>
      <c r="G2214">
        <v>1</v>
      </c>
      <c r="H2214" t="s">
        <v>4680</v>
      </c>
      <c r="K2214" t="s">
        <v>4425</v>
      </c>
      <c r="L2214">
        <v>21.754999999999999</v>
      </c>
      <c r="M2214" t="str">
        <f t="shared" si="68"/>
        <v>Normal</v>
      </c>
      <c r="N2214">
        <v>6.09</v>
      </c>
      <c r="O2214" t="str">
        <f t="shared" si="69"/>
        <v>PREDIABETES</v>
      </c>
      <c r="P2214" t="s">
        <v>4680</v>
      </c>
      <c r="Q2214" t="s">
        <v>4680</v>
      </c>
      <c r="R2214" t="s">
        <v>4683</v>
      </c>
      <c r="S2214">
        <v>1</v>
      </c>
      <c r="T2214" t="s">
        <v>4680</v>
      </c>
    </row>
    <row r="2215" spans="1:20" x14ac:dyDescent="0.35">
      <c r="A2215" t="s">
        <v>4427</v>
      </c>
      <c r="B2215">
        <v>20.425000000000001</v>
      </c>
      <c r="C2215">
        <v>5.53</v>
      </c>
      <c r="D2215" t="s">
        <v>4680</v>
      </c>
      <c r="E2215" t="s">
        <v>4680</v>
      </c>
      <c r="F2215" t="s">
        <v>4683</v>
      </c>
      <c r="G2215">
        <v>1</v>
      </c>
      <c r="H2215" t="s">
        <v>4680</v>
      </c>
      <c r="K2215" t="s">
        <v>4427</v>
      </c>
      <c r="L2215">
        <v>20.425000000000001</v>
      </c>
      <c r="M2215" t="str">
        <f t="shared" si="68"/>
        <v>Normal</v>
      </c>
      <c r="N2215">
        <v>5.53</v>
      </c>
      <c r="O2215" t="str">
        <f t="shared" si="69"/>
        <v>NORMAL</v>
      </c>
      <c r="P2215" t="s">
        <v>4680</v>
      </c>
      <c r="Q2215" t="s">
        <v>4680</v>
      </c>
      <c r="R2215" t="s">
        <v>4683</v>
      </c>
      <c r="S2215">
        <v>1</v>
      </c>
      <c r="T2215" t="s">
        <v>4680</v>
      </c>
    </row>
    <row r="2216" spans="1:20" x14ac:dyDescent="0.35">
      <c r="A2216" t="s">
        <v>4429</v>
      </c>
      <c r="B2216">
        <v>31.35</v>
      </c>
      <c r="C2216">
        <v>4.28</v>
      </c>
      <c r="D2216" t="s">
        <v>4680</v>
      </c>
      <c r="E2216" t="s">
        <v>4682</v>
      </c>
      <c r="F2216" t="s">
        <v>4680</v>
      </c>
      <c r="G2216">
        <v>1</v>
      </c>
      <c r="H2216" t="s">
        <v>4680</v>
      </c>
      <c r="K2216" t="s">
        <v>4429</v>
      </c>
      <c r="L2216">
        <v>31.35</v>
      </c>
      <c r="M2216" t="str">
        <f t="shared" si="68"/>
        <v>OVERWEIGHT</v>
      </c>
      <c r="N2216">
        <v>4.28</v>
      </c>
      <c r="O2216" t="str">
        <f t="shared" si="69"/>
        <v>NORMAL</v>
      </c>
      <c r="P2216" t="s">
        <v>4680</v>
      </c>
      <c r="Q2216" t="s">
        <v>4682</v>
      </c>
      <c r="R2216" t="s">
        <v>4680</v>
      </c>
      <c r="S2216">
        <v>1</v>
      </c>
      <c r="T2216" t="s">
        <v>4680</v>
      </c>
    </row>
    <row r="2217" spans="1:20" x14ac:dyDescent="0.35">
      <c r="A2217" t="s">
        <v>4431</v>
      </c>
      <c r="B2217">
        <v>31.13</v>
      </c>
      <c r="C2217">
        <v>6.01</v>
      </c>
      <c r="D2217" t="s">
        <v>4680</v>
      </c>
      <c r="E2217" t="s">
        <v>4682</v>
      </c>
      <c r="F2217" t="s">
        <v>4680</v>
      </c>
      <c r="G2217">
        <v>1</v>
      </c>
      <c r="H2217" t="s">
        <v>4680</v>
      </c>
      <c r="K2217" t="s">
        <v>4431</v>
      </c>
      <c r="L2217">
        <v>31.13</v>
      </c>
      <c r="M2217" t="str">
        <f t="shared" si="68"/>
        <v>OVERWEIGHT</v>
      </c>
      <c r="N2217">
        <v>6.01</v>
      </c>
      <c r="O2217" t="str">
        <f t="shared" si="69"/>
        <v>PREDIABETES</v>
      </c>
      <c r="P2217" t="s">
        <v>4680</v>
      </c>
      <c r="Q2217" t="s">
        <v>4682</v>
      </c>
      <c r="R2217" t="s">
        <v>4680</v>
      </c>
      <c r="S2217">
        <v>1</v>
      </c>
      <c r="T2217" t="s">
        <v>4680</v>
      </c>
    </row>
    <row r="2218" spans="1:20" x14ac:dyDescent="0.35">
      <c r="A2218" t="s">
        <v>4433</v>
      </c>
      <c r="B2218">
        <v>17.48</v>
      </c>
      <c r="C2218">
        <v>4.59</v>
      </c>
      <c r="D2218" t="s">
        <v>4680</v>
      </c>
      <c r="E2218" t="s">
        <v>4680</v>
      </c>
      <c r="F2218" t="s">
        <v>4683</v>
      </c>
      <c r="G2218">
        <v>1</v>
      </c>
      <c r="H2218" t="s">
        <v>4680</v>
      </c>
      <c r="K2218" t="s">
        <v>4433</v>
      </c>
      <c r="L2218">
        <v>17.48</v>
      </c>
      <c r="M2218" t="str">
        <f t="shared" si="68"/>
        <v>Underweight</v>
      </c>
      <c r="N2218">
        <v>4.59</v>
      </c>
      <c r="O2218" t="str">
        <f t="shared" si="69"/>
        <v>NORMAL</v>
      </c>
      <c r="P2218" t="s">
        <v>4680</v>
      </c>
      <c r="Q2218" t="s">
        <v>4680</v>
      </c>
      <c r="R2218" t="s">
        <v>4683</v>
      </c>
      <c r="S2218">
        <v>1</v>
      </c>
      <c r="T2218" t="s">
        <v>4680</v>
      </c>
    </row>
    <row r="2219" spans="1:20" x14ac:dyDescent="0.35">
      <c r="A2219" t="s">
        <v>4435</v>
      </c>
      <c r="B2219">
        <v>22.57</v>
      </c>
      <c r="C2219">
        <v>5.8</v>
      </c>
      <c r="D2219" t="s">
        <v>4682</v>
      </c>
      <c r="E2219" t="s">
        <v>4680</v>
      </c>
      <c r="F2219" t="s">
        <v>4680</v>
      </c>
      <c r="G2219">
        <v>1</v>
      </c>
      <c r="H2219" t="s">
        <v>4680</v>
      </c>
      <c r="K2219" t="s">
        <v>4435</v>
      </c>
      <c r="L2219">
        <v>22.57</v>
      </c>
      <c r="M2219" t="str">
        <f t="shared" si="68"/>
        <v>Normal</v>
      </c>
      <c r="N2219">
        <v>5.8</v>
      </c>
      <c r="O2219" t="str">
        <f t="shared" si="69"/>
        <v>PREDIABETES</v>
      </c>
      <c r="P2219" t="s">
        <v>4682</v>
      </c>
      <c r="Q2219" t="s">
        <v>4680</v>
      </c>
      <c r="R2219" t="s">
        <v>4680</v>
      </c>
      <c r="S2219">
        <v>1</v>
      </c>
      <c r="T2219" t="s">
        <v>4680</v>
      </c>
    </row>
    <row r="2220" spans="1:20" x14ac:dyDescent="0.35">
      <c r="A2220" t="s">
        <v>4437</v>
      </c>
      <c r="B2220">
        <v>26.73</v>
      </c>
      <c r="C2220">
        <v>5.08</v>
      </c>
      <c r="D2220" t="s">
        <v>4680</v>
      </c>
      <c r="E2220" t="s">
        <v>4682</v>
      </c>
      <c r="F2220" t="s">
        <v>4680</v>
      </c>
      <c r="G2220">
        <v>1</v>
      </c>
      <c r="H2220" t="s">
        <v>4680</v>
      </c>
      <c r="K2220" t="s">
        <v>4437</v>
      </c>
      <c r="L2220">
        <v>26.73</v>
      </c>
      <c r="M2220" t="str">
        <f t="shared" si="68"/>
        <v>OBESITY</v>
      </c>
      <c r="N2220">
        <v>5.08</v>
      </c>
      <c r="O2220" t="str">
        <f t="shared" si="69"/>
        <v>NORMAL</v>
      </c>
      <c r="P2220" t="s">
        <v>4680</v>
      </c>
      <c r="Q2220" t="s">
        <v>4682</v>
      </c>
      <c r="R2220" t="s">
        <v>4680</v>
      </c>
      <c r="S2220">
        <v>1</v>
      </c>
      <c r="T2220" t="s">
        <v>4680</v>
      </c>
    </row>
    <row r="2221" spans="1:20" x14ac:dyDescent="0.35">
      <c r="A2221" t="s">
        <v>4439</v>
      </c>
      <c r="B2221">
        <v>20.79</v>
      </c>
      <c r="C2221">
        <v>5.84</v>
      </c>
      <c r="D2221" t="s">
        <v>4680</v>
      </c>
      <c r="E2221" t="s">
        <v>4682</v>
      </c>
      <c r="F2221" t="s">
        <v>4680</v>
      </c>
      <c r="G2221">
        <v>1</v>
      </c>
      <c r="H2221" t="s">
        <v>4680</v>
      </c>
      <c r="K2221" t="s">
        <v>4439</v>
      </c>
      <c r="L2221">
        <v>20.79</v>
      </c>
      <c r="M2221" t="str">
        <f t="shared" si="68"/>
        <v>Normal</v>
      </c>
      <c r="N2221">
        <v>5.84</v>
      </c>
      <c r="O2221" t="str">
        <f t="shared" si="69"/>
        <v>PREDIABETES</v>
      </c>
      <c r="P2221" t="s">
        <v>4680</v>
      </c>
      <c r="Q2221" t="s">
        <v>4682</v>
      </c>
      <c r="R2221" t="s">
        <v>4680</v>
      </c>
      <c r="S2221">
        <v>1</v>
      </c>
      <c r="T2221" t="s">
        <v>4680</v>
      </c>
    </row>
    <row r="2222" spans="1:20" x14ac:dyDescent="0.35">
      <c r="A2222" t="s">
        <v>4441</v>
      </c>
      <c r="B2222">
        <v>20.149999999999999</v>
      </c>
      <c r="C2222">
        <v>4.1500000000000004</v>
      </c>
      <c r="D2222" t="s">
        <v>4680</v>
      </c>
      <c r="E2222" t="s">
        <v>4680</v>
      </c>
      <c r="F2222" t="s">
        <v>4680</v>
      </c>
      <c r="G2222">
        <v>1</v>
      </c>
      <c r="H2222" t="s">
        <v>4680</v>
      </c>
      <c r="K2222" t="s">
        <v>4441</v>
      </c>
      <c r="L2222">
        <v>20.149999999999999</v>
      </c>
      <c r="M2222" t="str">
        <f t="shared" si="68"/>
        <v>Normal</v>
      </c>
      <c r="N2222">
        <v>4.1500000000000004</v>
      </c>
      <c r="O2222" t="str">
        <f t="shared" si="69"/>
        <v>NORMAL</v>
      </c>
      <c r="P2222" t="s">
        <v>4680</v>
      </c>
      <c r="Q2222" t="s">
        <v>4680</v>
      </c>
      <c r="R2222" t="s">
        <v>4680</v>
      </c>
      <c r="S2222">
        <v>1</v>
      </c>
      <c r="T2222" t="s">
        <v>4680</v>
      </c>
    </row>
    <row r="2223" spans="1:20" x14ac:dyDescent="0.35">
      <c r="A2223" t="s">
        <v>4443</v>
      </c>
      <c r="B2223">
        <v>36.85</v>
      </c>
      <c r="C2223">
        <v>4.3600000000000003</v>
      </c>
      <c r="D2223" t="s">
        <v>4682</v>
      </c>
      <c r="E2223" t="s">
        <v>4680</v>
      </c>
      <c r="F2223" t="s">
        <v>4680</v>
      </c>
      <c r="G2223" t="s">
        <v>4681</v>
      </c>
      <c r="H2223" t="s">
        <v>4680</v>
      </c>
      <c r="K2223" t="s">
        <v>4443</v>
      </c>
      <c r="L2223">
        <v>36.85</v>
      </c>
      <c r="M2223" t="str">
        <f t="shared" si="68"/>
        <v>OVERWEIGHT</v>
      </c>
      <c r="N2223">
        <v>4.3600000000000003</v>
      </c>
      <c r="O2223" t="str">
        <f t="shared" si="69"/>
        <v>NORMAL</v>
      </c>
      <c r="P2223" t="s">
        <v>4682</v>
      </c>
      <c r="Q2223" t="s">
        <v>4680</v>
      </c>
      <c r="R2223" t="s">
        <v>4680</v>
      </c>
      <c r="S2223" t="s">
        <v>4681</v>
      </c>
      <c r="T2223" t="s">
        <v>4680</v>
      </c>
    </row>
    <row r="2224" spans="1:20" x14ac:dyDescent="0.35">
      <c r="A2224" t="s">
        <v>4445</v>
      </c>
      <c r="B2224">
        <v>35.53</v>
      </c>
      <c r="C2224">
        <v>4.55</v>
      </c>
      <c r="D2224" t="s">
        <v>4682</v>
      </c>
      <c r="E2224" t="s">
        <v>4680</v>
      </c>
      <c r="F2224" t="s">
        <v>4680</v>
      </c>
      <c r="G2224" t="s">
        <v>4681</v>
      </c>
      <c r="H2224" t="s">
        <v>4680</v>
      </c>
      <c r="K2224" t="s">
        <v>4445</v>
      </c>
      <c r="L2224">
        <v>35.53</v>
      </c>
      <c r="M2224" t="str">
        <f t="shared" si="68"/>
        <v>OVERWEIGHT</v>
      </c>
      <c r="N2224">
        <v>4.55</v>
      </c>
      <c r="O2224" t="str">
        <f t="shared" si="69"/>
        <v>NORMAL</v>
      </c>
      <c r="P2224" t="s">
        <v>4682</v>
      </c>
      <c r="Q2224" t="s">
        <v>4680</v>
      </c>
      <c r="R2224" t="s">
        <v>4680</v>
      </c>
      <c r="S2224" t="s">
        <v>4681</v>
      </c>
      <c r="T2224" t="s">
        <v>4680</v>
      </c>
    </row>
    <row r="2225" spans="1:20" x14ac:dyDescent="0.35">
      <c r="A2225" t="s">
        <v>4447</v>
      </c>
      <c r="B2225">
        <v>31.1</v>
      </c>
      <c r="C2225">
        <v>4.37</v>
      </c>
      <c r="D2225" t="s">
        <v>4682</v>
      </c>
      <c r="E2225" t="s">
        <v>4680</v>
      </c>
      <c r="F2225" t="s">
        <v>4680</v>
      </c>
      <c r="G2225" t="s">
        <v>4681</v>
      </c>
      <c r="H2225" t="s">
        <v>4680</v>
      </c>
      <c r="K2225" t="s">
        <v>4447</v>
      </c>
      <c r="L2225">
        <v>31.1</v>
      </c>
      <c r="M2225" t="str">
        <f t="shared" si="68"/>
        <v>OVERWEIGHT</v>
      </c>
      <c r="N2225">
        <v>4.37</v>
      </c>
      <c r="O2225" t="str">
        <f t="shared" si="69"/>
        <v>NORMAL</v>
      </c>
      <c r="P2225" t="s">
        <v>4682</v>
      </c>
      <c r="Q2225" t="s">
        <v>4680</v>
      </c>
      <c r="R2225" t="s">
        <v>4680</v>
      </c>
      <c r="S2225" t="s">
        <v>4681</v>
      </c>
      <c r="T2225" t="s">
        <v>4680</v>
      </c>
    </row>
    <row r="2226" spans="1:20" x14ac:dyDescent="0.35">
      <c r="A2226" t="s">
        <v>4449</v>
      </c>
      <c r="B2226">
        <v>23.21</v>
      </c>
      <c r="C2226">
        <v>5.24</v>
      </c>
      <c r="D2226" t="s">
        <v>4682</v>
      </c>
      <c r="E2226" t="s">
        <v>4680</v>
      </c>
      <c r="F2226" t="s">
        <v>4680</v>
      </c>
      <c r="G2226" t="s">
        <v>4681</v>
      </c>
      <c r="H2226" t="s">
        <v>4680</v>
      </c>
      <c r="K2226" t="s">
        <v>4449</v>
      </c>
      <c r="L2226">
        <v>23.21</v>
      </c>
      <c r="M2226" t="str">
        <f t="shared" si="68"/>
        <v>Normal</v>
      </c>
      <c r="N2226">
        <v>5.24</v>
      </c>
      <c r="O2226" t="str">
        <f t="shared" si="69"/>
        <v>NORMAL</v>
      </c>
      <c r="P2226" t="s">
        <v>4682</v>
      </c>
      <c r="Q2226" t="s">
        <v>4680</v>
      </c>
      <c r="R2226" t="s">
        <v>4680</v>
      </c>
      <c r="S2226" t="s">
        <v>4681</v>
      </c>
      <c r="T2226" t="s">
        <v>4680</v>
      </c>
    </row>
    <row r="2227" spans="1:20" x14ac:dyDescent="0.35">
      <c r="A2227" t="s">
        <v>4451</v>
      </c>
      <c r="B2227">
        <v>18.36</v>
      </c>
      <c r="C2227">
        <v>5.96</v>
      </c>
      <c r="D2227" t="s">
        <v>4680</v>
      </c>
      <c r="E2227" t="s">
        <v>4680</v>
      </c>
      <c r="F2227" t="s">
        <v>4680</v>
      </c>
      <c r="G2227">
        <v>1</v>
      </c>
      <c r="H2227" t="s">
        <v>4680</v>
      </c>
      <c r="K2227" t="s">
        <v>4451</v>
      </c>
      <c r="L2227">
        <v>18.36</v>
      </c>
      <c r="M2227" t="str">
        <f t="shared" si="68"/>
        <v>Underweight</v>
      </c>
      <c r="N2227">
        <v>5.96</v>
      </c>
      <c r="O2227" t="str">
        <f t="shared" si="69"/>
        <v>PREDIABETES</v>
      </c>
      <c r="P2227" t="s">
        <v>4680</v>
      </c>
      <c r="Q2227" t="s">
        <v>4680</v>
      </c>
      <c r="R2227" t="s">
        <v>4680</v>
      </c>
      <c r="S2227">
        <v>1</v>
      </c>
      <c r="T2227" t="s">
        <v>4680</v>
      </c>
    </row>
    <row r="2228" spans="1:20" x14ac:dyDescent="0.35">
      <c r="A2228" t="s">
        <v>4453</v>
      </c>
      <c r="B2228">
        <v>15.92</v>
      </c>
      <c r="C2228">
        <v>4.76</v>
      </c>
      <c r="D2228" t="s">
        <v>4682</v>
      </c>
      <c r="E2228" t="s">
        <v>4680</v>
      </c>
      <c r="F2228" t="s">
        <v>4680</v>
      </c>
      <c r="G2228">
        <v>1</v>
      </c>
      <c r="H2228" t="s">
        <v>4680</v>
      </c>
      <c r="K2228" t="s">
        <v>4453</v>
      </c>
      <c r="L2228">
        <v>15.92</v>
      </c>
      <c r="M2228" t="str">
        <f t="shared" si="68"/>
        <v>Underweight</v>
      </c>
      <c r="N2228">
        <v>4.76</v>
      </c>
      <c r="O2228" t="str">
        <f t="shared" si="69"/>
        <v>NORMAL</v>
      </c>
      <c r="P2228" t="s">
        <v>4682</v>
      </c>
      <c r="Q2228" t="s">
        <v>4680</v>
      </c>
      <c r="R2228" t="s">
        <v>4680</v>
      </c>
      <c r="S2228">
        <v>1</v>
      </c>
      <c r="T2228" t="s">
        <v>4680</v>
      </c>
    </row>
    <row r="2229" spans="1:20" x14ac:dyDescent="0.35">
      <c r="A2229" t="s">
        <v>4455</v>
      </c>
      <c r="B2229">
        <v>15.17</v>
      </c>
      <c r="C2229">
        <v>4.3</v>
      </c>
      <c r="D2229" t="s">
        <v>4682</v>
      </c>
      <c r="E2229" t="s">
        <v>4680</v>
      </c>
      <c r="F2229" t="s">
        <v>4683</v>
      </c>
      <c r="G2229">
        <v>1</v>
      </c>
      <c r="H2229" t="s">
        <v>4680</v>
      </c>
      <c r="K2229" t="s">
        <v>4455</v>
      </c>
      <c r="L2229">
        <v>15.17</v>
      </c>
      <c r="M2229" t="str">
        <f t="shared" si="68"/>
        <v>Underweight</v>
      </c>
      <c r="N2229">
        <v>4.3</v>
      </c>
      <c r="O2229" t="str">
        <f t="shared" si="69"/>
        <v>NORMAL</v>
      </c>
      <c r="P2229" t="s">
        <v>4682</v>
      </c>
      <c r="Q2229" t="s">
        <v>4680</v>
      </c>
      <c r="R2229" t="s">
        <v>4683</v>
      </c>
      <c r="S2229">
        <v>1</v>
      </c>
      <c r="T2229" t="s">
        <v>4680</v>
      </c>
    </row>
    <row r="2230" spans="1:20" x14ac:dyDescent="0.35">
      <c r="A2230" t="s">
        <v>4457</v>
      </c>
      <c r="B2230">
        <v>16.63</v>
      </c>
      <c r="C2230">
        <v>4.5</v>
      </c>
      <c r="D2230" t="s">
        <v>4680</v>
      </c>
      <c r="E2230" t="s">
        <v>4680</v>
      </c>
      <c r="F2230" t="s">
        <v>4680</v>
      </c>
      <c r="G2230">
        <v>1</v>
      </c>
      <c r="H2230" t="s">
        <v>4680</v>
      </c>
      <c r="K2230" t="s">
        <v>4457</v>
      </c>
      <c r="L2230">
        <v>16.63</v>
      </c>
      <c r="M2230" t="str">
        <f t="shared" si="68"/>
        <v>Underweight</v>
      </c>
      <c r="N2230">
        <v>4.5</v>
      </c>
      <c r="O2230" t="str">
        <f t="shared" si="69"/>
        <v>NORMAL</v>
      </c>
      <c r="P2230" t="s">
        <v>4680</v>
      </c>
      <c r="Q2230" t="s">
        <v>4680</v>
      </c>
      <c r="R2230" t="s">
        <v>4680</v>
      </c>
      <c r="S2230">
        <v>1</v>
      </c>
      <c r="T2230" t="s">
        <v>4680</v>
      </c>
    </row>
    <row r="2231" spans="1:20" x14ac:dyDescent="0.35">
      <c r="A2231" t="s">
        <v>4459</v>
      </c>
      <c r="B2231">
        <v>19.39</v>
      </c>
      <c r="C2231">
        <v>5.59</v>
      </c>
      <c r="D2231" t="s">
        <v>4680</v>
      </c>
      <c r="E2231" t="s">
        <v>4680</v>
      </c>
      <c r="F2231" t="s">
        <v>4683</v>
      </c>
      <c r="G2231">
        <v>1</v>
      </c>
      <c r="H2231" t="s">
        <v>4680</v>
      </c>
      <c r="K2231" t="s">
        <v>4459</v>
      </c>
      <c r="L2231">
        <v>19.39</v>
      </c>
      <c r="M2231" t="str">
        <f t="shared" si="68"/>
        <v>Normal</v>
      </c>
      <c r="N2231">
        <v>5.59</v>
      </c>
      <c r="O2231" t="str">
        <f t="shared" si="69"/>
        <v>NORMAL</v>
      </c>
      <c r="P2231" t="s">
        <v>4680</v>
      </c>
      <c r="Q2231" t="s">
        <v>4680</v>
      </c>
      <c r="R2231" t="s">
        <v>4683</v>
      </c>
      <c r="S2231">
        <v>1</v>
      </c>
      <c r="T2231" t="s">
        <v>4680</v>
      </c>
    </row>
    <row r="2232" spans="1:20" x14ac:dyDescent="0.35">
      <c r="A2232" t="s">
        <v>4461</v>
      </c>
      <c r="B2232">
        <v>17.34</v>
      </c>
      <c r="C2232">
        <v>6.29</v>
      </c>
      <c r="D2232" t="s">
        <v>4682</v>
      </c>
      <c r="E2232" t="s">
        <v>4680</v>
      </c>
      <c r="F2232" t="s">
        <v>4683</v>
      </c>
      <c r="G2232">
        <v>1</v>
      </c>
      <c r="H2232" t="s">
        <v>4680</v>
      </c>
      <c r="K2232" t="s">
        <v>4461</v>
      </c>
      <c r="L2232">
        <v>17.34</v>
      </c>
      <c r="M2232" t="str">
        <f t="shared" si="68"/>
        <v>Underweight</v>
      </c>
      <c r="N2232">
        <v>6.29</v>
      </c>
      <c r="O2232" t="str">
        <f t="shared" si="69"/>
        <v>PREDIABETES</v>
      </c>
      <c r="P2232" t="s">
        <v>4682</v>
      </c>
      <c r="Q2232" t="s">
        <v>4680</v>
      </c>
      <c r="R2232" t="s">
        <v>4683</v>
      </c>
      <c r="S2232">
        <v>1</v>
      </c>
      <c r="T2232" t="s">
        <v>4680</v>
      </c>
    </row>
    <row r="2233" spans="1:20" x14ac:dyDescent="0.35">
      <c r="A2233" t="s">
        <v>4463</v>
      </c>
      <c r="B2233">
        <v>17.940000000000001</v>
      </c>
      <c r="C2233">
        <v>4.1900000000000004</v>
      </c>
      <c r="D2233" t="s">
        <v>4680</v>
      </c>
      <c r="E2233" t="s">
        <v>4682</v>
      </c>
      <c r="F2233" t="s">
        <v>4680</v>
      </c>
      <c r="G2233">
        <v>1</v>
      </c>
      <c r="H2233" t="s">
        <v>4680</v>
      </c>
      <c r="K2233" t="s">
        <v>4463</v>
      </c>
      <c r="L2233">
        <v>17.940000000000001</v>
      </c>
      <c r="M2233" t="str">
        <f t="shared" si="68"/>
        <v>Underweight</v>
      </c>
      <c r="N2233">
        <v>4.1900000000000004</v>
      </c>
      <c r="O2233" t="str">
        <f t="shared" si="69"/>
        <v>NORMAL</v>
      </c>
      <c r="P2233" t="s">
        <v>4680</v>
      </c>
      <c r="Q2233" t="s">
        <v>4682</v>
      </c>
      <c r="R2233" t="s">
        <v>4680</v>
      </c>
      <c r="S2233">
        <v>1</v>
      </c>
      <c r="T2233" t="s">
        <v>4680</v>
      </c>
    </row>
    <row r="2234" spans="1:20" x14ac:dyDescent="0.35">
      <c r="A2234" t="s">
        <v>4465</v>
      </c>
      <c r="B2234">
        <v>16.670000000000002</v>
      </c>
      <c r="C2234">
        <v>4.7</v>
      </c>
      <c r="D2234" t="s">
        <v>4682</v>
      </c>
      <c r="E2234" t="s">
        <v>4680</v>
      </c>
      <c r="F2234" t="s">
        <v>4683</v>
      </c>
      <c r="G2234">
        <v>1</v>
      </c>
      <c r="H2234" t="s">
        <v>4680</v>
      </c>
      <c r="K2234" t="s">
        <v>4465</v>
      </c>
      <c r="L2234">
        <v>16.670000000000002</v>
      </c>
      <c r="M2234" t="str">
        <f t="shared" si="68"/>
        <v>Underweight</v>
      </c>
      <c r="N2234">
        <v>4.7</v>
      </c>
      <c r="O2234" t="str">
        <f t="shared" si="69"/>
        <v>NORMAL</v>
      </c>
      <c r="P2234" t="s">
        <v>4682</v>
      </c>
      <c r="Q2234" t="s">
        <v>4680</v>
      </c>
      <c r="R2234" t="s">
        <v>4683</v>
      </c>
      <c r="S2234">
        <v>1</v>
      </c>
      <c r="T2234" t="s">
        <v>4680</v>
      </c>
    </row>
    <row r="2235" spans="1:20" x14ac:dyDescent="0.35">
      <c r="A2235" t="s">
        <v>4467</v>
      </c>
      <c r="B2235">
        <v>20.58</v>
      </c>
      <c r="C2235">
        <v>5.64</v>
      </c>
      <c r="D2235" t="s">
        <v>4682</v>
      </c>
      <c r="E2235" t="s">
        <v>4680</v>
      </c>
      <c r="F2235" t="s">
        <v>4680</v>
      </c>
      <c r="G2235" t="s">
        <v>4681</v>
      </c>
      <c r="H2235" t="s">
        <v>4680</v>
      </c>
      <c r="K2235" t="s">
        <v>4467</v>
      </c>
      <c r="L2235">
        <v>20.58</v>
      </c>
      <c r="M2235" t="str">
        <f t="shared" si="68"/>
        <v>Normal</v>
      </c>
      <c r="N2235">
        <v>5.64</v>
      </c>
      <c r="O2235" t="str">
        <f t="shared" si="69"/>
        <v>NORMAL</v>
      </c>
      <c r="P2235" t="s">
        <v>4682</v>
      </c>
      <c r="Q2235" t="s">
        <v>4680</v>
      </c>
      <c r="R2235" t="s">
        <v>4680</v>
      </c>
      <c r="S2235" t="s">
        <v>4681</v>
      </c>
      <c r="T2235" t="s">
        <v>4680</v>
      </c>
    </row>
    <row r="2236" spans="1:20" x14ac:dyDescent="0.35">
      <c r="A2236" t="s">
        <v>4469</v>
      </c>
      <c r="B2236">
        <v>16.5</v>
      </c>
      <c r="C2236">
        <v>4.1100000000000003</v>
      </c>
      <c r="D2236" t="s">
        <v>4682</v>
      </c>
      <c r="E2236" t="s">
        <v>4680</v>
      </c>
      <c r="F2236" t="s">
        <v>4680</v>
      </c>
      <c r="G2236" t="s">
        <v>4681</v>
      </c>
      <c r="H2236" t="s">
        <v>4680</v>
      </c>
      <c r="K2236" t="s">
        <v>4469</v>
      </c>
      <c r="L2236">
        <v>16.5</v>
      </c>
      <c r="M2236" t="str">
        <f t="shared" si="68"/>
        <v>Underweight</v>
      </c>
      <c r="N2236">
        <v>4.1100000000000003</v>
      </c>
      <c r="O2236" t="str">
        <f t="shared" si="69"/>
        <v>NORMAL</v>
      </c>
      <c r="P2236" t="s">
        <v>4682</v>
      </c>
      <c r="Q2236" t="s">
        <v>4680</v>
      </c>
      <c r="R2236" t="s">
        <v>4680</v>
      </c>
      <c r="S2236" t="s">
        <v>4681</v>
      </c>
      <c r="T2236" t="s">
        <v>4680</v>
      </c>
    </row>
    <row r="2237" spans="1:20" x14ac:dyDescent="0.35">
      <c r="A2237" t="s">
        <v>4471</v>
      </c>
      <c r="B2237">
        <v>15.41</v>
      </c>
      <c r="C2237">
        <v>5.43</v>
      </c>
      <c r="D2237" t="s">
        <v>4682</v>
      </c>
      <c r="E2237" t="s">
        <v>4680</v>
      </c>
      <c r="F2237" t="s">
        <v>4683</v>
      </c>
      <c r="G2237">
        <v>1</v>
      </c>
      <c r="H2237" t="s">
        <v>4680</v>
      </c>
      <c r="K2237" t="s">
        <v>4471</v>
      </c>
      <c r="L2237">
        <v>15.41</v>
      </c>
      <c r="M2237" t="str">
        <f t="shared" si="68"/>
        <v>Underweight</v>
      </c>
      <c r="N2237">
        <v>5.43</v>
      </c>
      <c r="O2237" t="str">
        <f t="shared" si="69"/>
        <v>NORMAL</v>
      </c>
      <c r="P2237" t="s">
        <v>4682</v>
      </c>
      <c r="Q2237" t="s">
        <v>4680</v>
      </c>
      <c r="R2237" t="s">
        <v>4683</v>
      </c>
      <c r="S2237">
        <v>1</v>
      </c>
      <c r="T2237" t="s">
        <v>4680</v>
      </c>
    </row>
    <row r="2238" spans="1:20" x14ac:dyDescent="0.35">
      <c r="A2238" t="s">
        <v>4473</v>
      </c>
      <c r="B2238">
        <v>24.59</v>
      </c>
      <c r="C2238">
        <v>4.38</v>
      </c>
      <c r="D2238" t="s">
        <v>4680</v>
      </c>
      <c r="E2238" t="s">
        <v>4680</v>
      </c>
      <c r="F2238" t="s">
        <v>4680</v>
      </c>
      <c r="G2238">
        <v>1</v>
      </c>
      <c r="H2238" t="s">
        <v>4680</v>
      </c>
      <c r="K2238" t="s">
        <v>4473</v>
      </c>
      <c r="L2238">
        <v>24.59</v>
      </c>
      <c r="M2238" t="str">
        <f t="shared" si="68"/>
        <v>Normal</v>
      </c>
      <c r="N2238">
        <v>4.38</v>
      </c>
      <c r="O2238" t="str">
        <f t="shared" si="69"/>
        <v>NORMAL</v>
      </c>
      <c r="P2238" t="s">
        <v>4680</v>
      </c>
      <c r="Q2238" t="s">
        <v>4680</v>
      </c>
      <c r="R2238" t="s">
        <v>4680</v>
      </c>
      <c r="S2238">
        <v>1</v>
      </c>
      <c r="T2238" t="s">
        <v>4680</v>
      </c>
    </row>
    <row r="2239" spans="1:20" x14ac:dyDescent="0.35">
      <c r="A2239" t="s">
        <v>4475</v>
      </c>
      <c r="B2239">
        <v>33.33</v>
      </c>
      <c r="C2239">
        <v>9.7899999999999991</v>
      </c>
      <c r="D2239" t="s">
        <v>4680</v>
      </c>
      <c r="E2239" t="s">
        <v>4680</v>
      </c>
      <c r="F2239" t="s">
        <v>4680</v>
      </c>
      <c r="G2239" t="s">
        <v>4681</v>
      </c>
      <c r="H2239" t="s">
        <v>4680</v>
      </c>
      <c r="K2239" t="s">
        <v>4475</v>
      </c>
      <c r="L2239">
        <v>33.33</v>
      </c>
      <c r="M2239" t="str">
        <f t="shared" si="68"/>
        <v>OVERWEIGHT</v>
      </c>
      <c r="N2239">
        <v>9.7899999999999991</v>
      </c>
      <c r="O2239" t="str">
        <f t="shared" si="69"/>
        <v>DIABETES</v>
      </c>
      <c r="P2239" t="s">
        <v>4680</v>
      </c>
      <c r="Q2239" t="s">
        <v>4680</v>
      </c>
      <c r="R2239" t="s">
        <v>4680</v>
      </c>
      <c r="S2239" t="s">
        <v>4681</v>
      </c>
      <c r="T2239" t="s">
        <v>4680</v>
      </c>
    </row>
    <row r="2240" spans="1:20" x14ac:dyDescent="0.35">
      <c r="A2240" t="s">
        <v>4477</v>
      </c>
      <c r="B2240">
        <v>18.5</v>
      </c>
      <c r="C2240">
        <v>11.84</v>
      </c>
      <c r="D2240" t="s">
        <v>4680</v>
      </c>
      <c r="E2240" t="s">
        <v>4680</v>
      </c>
      <c r="F2240" t="s">
        <v>4680</v>
      </c>
      <c r="G2240" t="s">
        <v>4681</v>
      </c>
      <c r="H2240" t="s">
        <v>4680</v>
      </c>
      <c r="K2240" t="s">
        <v>4477</v>
      </c>
      <c r="L2240">
        <v>18.5</v>
      </c>
      <c r="M2240" t="str">
        <f t="shared" si="68"/>
        <v>Underweight</v>
      </c>
      <c r="N2240">
        <v>11.84</v>
      </c>
      <c r="O2240" t="str">
        <f t="shared" si="69"/>
        <v>DIABETES</v>
      </c>
      <c r="P2240" t="s">
        <v>4680</v>
      </c>
      <c r="Q2240" t="s">
        <v>4680</v>
      </c>
      <c r="R2240" t="s">
        <v>4680</v>
      </c>
      <c r="S2240" t="s">
        <v>4681</v>
      </c>
      <c r="T2240" t="s">
        <v>4680</v>
      </c>
    </row>
    <row r="2241" spans="1:20" x14ac:dyDescent="0.35">
      <c r="A2241" t="s">
        <v>4479</v>
      </c>
      <c r="B2241">
        <v>18.579999999999998</v>
      </c>
      <c r="C2241">
        <v>6.22</v>
      </c>
      <c r="D2241" t="s">
        <v>4680</v>
      </c>
      <c r="E2241" t="s">
        <v>4680</v>
      </c>
      <c r="F2241" t="s">
        <v>4680</v>
      </c>
      <c r="G2241" t="s">
        <v>4681</v>
      </c>
      <c r="H2241" t="s">
        <v>4680</v>
      </c>
      <c r="K2241" t="s">
        <v>4479</v>
      </c>
      <c r="L2241">
        <v>18.579999999999998</v>
      </c>
      <c r="M2241" t="str">
        <f t="shared" si="68"/>
        <v>Normal</v>
      </c>
      <c r="N2241">
        <v>6.22</v>
      </c>
      <c r="O2241" t="str">
        <f t="shared" si="69"/>
        <v>PREDIABETES</v>
      </c>
      <c r="P2241" t="s">
        <v>4680</v>
      </c>
      <c r="Q2241" t="s">
        <v>4680</v>
      </c>
      <c r="R2241" t="s">
        <v>4680</v>
      </c>
      <c r="S2241" t="s">
        <v>4681</v>
      </c>
      <c r="T2241" t="s">
        <v>4680</v>
      </c>
    </row>
    <row r="2242" spans="1:20" x14ac:dyDescent="0.35">
      <c r="A2242" t="s">
        <v>4481</v>
      </c>
      <c r="B2242">
        <v>16.64</v>
      </c>
      <c r="C2242">
        <v>10.01</v>
      </c>
      <c r="D2242" t="s">
        <v>4680</v>
      </c>
      <c r="E2242" t="s">
        <v>4680</v>
      </c>
      <c r="F2242" t="s">
        <v>4680</v>
      </c>
      <c r="G2242" t="s">
        <v>4681</v>
      </c>
      <c r="H2242" t="s">
        <v>4680</v>
      </c>
      <c r="K2242" t="s">
        <v>4481</v>
      </c>
      <c r="L2242">
        <v>16.64</v>
      </c>
      <c r="M2242" t="str">
        <f t="shared" si="68"/>
        <v>Underweight</v>
      </c>
      <c r="N2242">
        <v>10.01</v>
      </c>
      <c r="O2242" t="str">
        <f t="shared" si="69"/>
        <v>DIABETES</v>
      </c>
      <c r="P2242" t="s">
        <v>4680</v>
      </c>
      <c r="Q2242" t="s">
        <v>4680</v>
      </c>
      <c r="R2242" t="s">
        <v>4680</v>
      </c>
      <c r="S2242" t="s">
        <v>4681</v>
      </c>
      <c r="T2242" t="s">
        <v>4680</v>
      </c>
    </row>
    <row r="2243" spans="1:20" x14ac:dyDescent="0.35">
      <c r="A2243" t="s">
        <v>4483</v>
      </c>
      <c r="B2243">
        <v>19.329999999999998</v>
      </c>
      <c r="C2243">
        <v>4.32</v>
      </c>
      <c r="D2243" t="s">
        <v>4680</v>
      </c>
      <c r="E2243" t="s">
        <v>4680</v>
      </c>
      <c r="F2243" t="s">
        <v>4680</v>
      </c>
      <c r="G2243">
        <v>1</v>
      </c>
      <c r="H2243" t="s">
        <v>4680</v>
      </c>
      <c r="K2243" t="s">
        <v>4483</v>
      </c>
      <c r="L2243">
        <v>19.329999999999998</v>
      </c>
      <c r="M2243" t="str">
        <f t="shared" si="68"/>
        <v>Normal</v>
      </c>
      <c r="N2243">
        <v>4.32</v>
      </c>
      <c r="O2243" t="str">
        <f t="shared" si="69"/>
        <v>NORMAL</v>
      </c>
      <c r="P2243" t="s">
        <v>4680</v>
      </c>
      <c r="Q2243" t="s">
        <v>4680</v>
      </c>
      <c r="R2243" t="s">
        <v>4680</v>
      </c>
      <c r="S2243">
        <v>1</v>
      </c>
      <c r="T2243" t="s">
        <v>4680</v>
      </c>
    </row>
    <row r="2244" spans="1:20" x14ac:dyDescent="0.35">
      <c r="A2244" t="s">
        <v>4485</v>
      </c>
      <c r="B2244">
        <v>21.26</v>
      </c>
      <c r="C2244">
        <v>5.65</v>
      </c>
      <c r="D2244" t="s">
        <v>4682</v>
      </c>
      <c r="E2244" t="s">
        <v>4680</v>
      </c>
      <c r="F2244" t="s">
        <v>4683</v>
      </c>
      <c r="G2244">
        <v>1</v>
      </c>
      <c r="H2244" t="s">
        <v>4680</v>
      </c>
      <c r="K2244" t="s">
        <v>4485</v>
      </c>
      <c r="L2244">
        <v>21.26</v>
      </c>
      <c r="M2244" t="str">
        <f t="shared" ref="M2244:M2307" si="70">IF(L2244&lt;=18.5,"Underweight",IF(L2244&lt;=24.9,"Normal",IF(L2244&gt;=29.9,"OVERWEIGHT","OBESITY")))</f>
        <v>Normal</v>
      </c>
      <c r="N2244">
        <v>5.65</v>
      </c>
      <c r="O2244" t="str">
        <f t="shared" ref="O2244:O2307" si="71">IF(N2244&lt;=5.7,"NORMAL",IF(N2244&lt;6.4,"PREDIABETES",IF(N2244&gt;=6.5,"DIABETES")))</f>
        <v>NORMAL</v>
      </c>
      <c r="P2244" t="s">
        <v>4682</v>
      </c>
      <c r="Q2244" t="s">
        <v>4680</v>
      </c>
      <c r="R2244" t="s">
        <v>4683</v>
      </c>
      <c r="S2244">
        <v>1</v>
      </c>
      <c r="T2244" t="s">
        <v>4680</v>
      </c>
    </row>
    <row r="2245" spans="1:20" x14ac:dyDescent="0.35">
      <c r="A2245" t="s">
        <v>4487</v>
      </c>
      <c r="B2245">
        <v>15.6</v>
      </c>
      <c r="C2245">
        <v>4.12</v>
      </c>
      <c r="D2245" t="s">
        <v>4682</v>
      </c>
      <c r="E2245" t="s">
        <v>4680</v>
      </c>
      <c r="F2245" t="s">
        <v>4680</v>
      </c>
      <c r="G2245">
        <v>1</v>
      </c>
      <c r="H2245" t="s">
        <v>4680</v>
      </c>
      <c r="K2245" t="s">
        <v>4487</v>
      </c>
      <c r="L2245">
        <v>15.6</v>
      </c>
      <c r="M2245" t="str">
        <f t="shared" si="70"/>
        <v>Underweight</v>
      </c>
      <c r="N2245">
        <v>4.12</v>
      </c>
      <c r="O2245" t="str">
        <f t="shared" si="71"/>
        <v>NORMAL</v>
      </c>
      <c r="P2245" t="s">
        <v>4682</v>
      </c>
      <c r="Q2245" t="s">
        <v>4680</v>
      </c>
      <c r="R2245" t="s">
        <v>4680</v>
      </c>
      <c r="S2245">
        <v>1</v>
      </c>
      <c r="T2245" t="s">
        <v>4680</v>
      </c>
    </row>
    <row r="2246" spans="1:20" x14ac:dyDescent="0.35">
      <c r="A2246" t="s">
        <v>4489</v>
      </c>
      <c r="B2246">
        <v>24.39</v>
      </c>
      <c r="C2246">
        <v>6.24</v>
      </c>
      <c r="D2246" t="s">
        <v>4680</v>
      </c>
      <c r="E2246" t="s">
        <v>4680</v>
      </c>
      <c r="F2246" t="s">
        <v>4680</v>
      </c>
      <c r="G2246">
        <v>1</v>
      </c>
      <c r="H2246" t="s">
        <v>4680</v>
      </c>
      <c r="K2246" t="s">
        <v>4489</v>
      </c>
      <c r="L2246">
        <v>24.39</v>
      </c>
      <c r="M2246" t="str">
        <f t="shared" si="70"/>
        <v>Normal</v>
      </c>
      <c r="N2246">
        <v>6.24</v>
      </c>
      <c r="O2246" t="str">
        <f t="shared" si="71"/>
        <v>PREDIABETES</v>
      </c>
      <c r="P2246" t="s">
        <v>4680</v>
      </c>
      <c r="Q2246" t="s">
        <v>4680</v>
      </c>
      <c r="R2246" t="s">
        <v>4680</v>
      </c>
      <c r="S2246">
        <v>1</v>
      </c>
      <c r="T2246" t="s">
        <v>4680</v>
      </c>
    </row>
    <row r="2247" spans="1:20" x14ac:dyDescent="0.35">
      <c r="A2247" t="s">
        <v>4491</v>
      </c>
      <c r="B2247">
        <v>24.75</v>
      </c>
      <c r="C2247">
        <v>4.83</v>
      </c>
      <c r="D2247" t="s">
        <v>4680</v>
      </c>
      <c r="E2247" t="s">
        <v>4680</v>
      </c>
      <c r="F2247" t="s">
        <v>4680</v>
      </c>
      <c r="G2247" t="s">
        <v>4681</v>
      </c>
      <c r="H2247" t="s">
        <v>4680</v>
      </c>
      <c r="K2247" t="s">
        <v>4491</v>
      </c>
      <c r="L2247">
        <v>24.75</v>
      </c>
      <c r="M2247" t="str">
        <f t="shared" si="70"/>
        <v>Normal</v>
      </c>
      <c r="N2247">
        <v>4.83</v>
      </c>
      <c r="O2247" t="str">
        <f t="shared" si="71"/>
        <v>NORMAL</v>
      </c>
      <c r="P2247" t="s">
        <v>4680</v>
      </c>
      <c r="Q2247" t="s">
        <v>4680</v>
      </c>
      <c r="R2247" t="s">
        <v>4680</v>
      </c>
      <c r="S2247" t="s">
        <v>4681</v>
      </c>
      <c r="T2247" t="s">
        <v>4680</v>
      </c>
    </row>
    <row r="2248" spans="1:20" x14ac:dyDescent="0.35">
      <c r="A2248" t="s">
        <v>4493</v>
      </c>
      <c r="B2248">
        <v>20.88</v>
      </c>
      <c r="C2248">
        <v>7.4</v>
      </c>
      <c r="D2248" t="s">
        <v>4680</v>
      </c>
      <c r="E2248" t="s">
        <v>4680</v>
      </c>
      <c r="F2248" t="s">
        <v>4680</v>
      </c>
      <c r="G2248" t="s">
        <v>4681</v>
      </c>
      <c r="H2248" t="s">
        <v>4680</v>
      </c>
      <c r="K2248" t="s">
        <v>4493</v>
      </c>
      <c r="L2248">
        <v>20.88</v>
      </c>
      <c r="M2248" t="str">
        <f t="shared" si="70"/>
        <v>Normal</v>
      </c>
      <c r="N2248">
        <v>7.4</v>
      </c>
      <c r="O2248" t="str">
        <f t="shared" si="71"/>
        <v>DIABETES</v>
      </c>
      <c r="P2248" t="s">
        <v>4680</v>
      </c>
      <c r="Q2248" t="s">
        <v>4680</v>
      </c>
      <c r="R2248" t="s">
        <v>4680</v>
      </c>
      <c r="S2248" t="s">
        <v>4681</v>
      </c>
      <c r="T2248" t="s">
        <v>4680</v>
      </c>
    </row>
    <row r="2249" spans="1:20" x14ac:dyDescent="0.35">
      <c r="A2249" t="s">
        <v>4495</v>
      </c>
      <c r="B2249">
        <v>20.43</v>
      </c>
      <c r="C2249">
        <v>4.54</v>
      </c>
      <c r="D2249" t="s">
        <v>4680</v>
      </c>
      <c r="E2249" t="s">
        <v>4680</v>
      </c>
      <c r="F2249" t="s">
        <v>4680</v>
      </c>
      <c r="G2249" t="s">
        <v>4681</v>
      </c>
      <c r="H2249" t="s">
        <v>4680</v>
      </c>
      <c r="K2249" t="s">
        <v>4495</v>
      </c>
      <c r="L2249">
        <v>20.43</v>
      </c>
      <c r="M2249" t="str">
        <f t="shared" si="70"/>
        <v>Normal</v>
      </c>
      <c r="N2249">
        <v>4.54</v>
      </c>
      <c r="O2249" t="str">
        <f t="shared" si="71"/>
        <v>NORMAL</v>
      </c>
      <c r="P2249" t="s">
        <v>4680</v>
      </c>
      <c r="Q2249" t="s">
        <v>4680</v>
      </c>
      <c r="R2249" t="s">
        <v>4680</v>
      </c>
      <c r="S2249" t="s">
        <v>4681</v>
      </c>
      <c r="T2249" t="s">
        <v>4680</v>
      </c>
    </row>
    <row r="2250" spans="1:20" x14ac:dyDescent="0.35">
      <c r="A2250" t="s">
        <v>4497</v>
      </c>
      <c r="B2250">
        <v>15.18</v>
      </c>
      <c r="C2250">
        <v>11.11</v>
      </c>
      <c r="D2250" t="s">
        <v>4680</v>
      </c>
      <c r="E2250" t="s">
        <v>4680</v>
      </c>
      <c r="F2250" t="s">
        <v>4680</v>
      </c>
      <c r="G2250" t="s">
        <v>4681</v>
      </c>
      <c r="H2250" t="s">
        <v>4680</v>
      </c>
      <c r="K2250" t="s">
        <v>4497</v>
      </c>
      <c r="L2250">
        <v>15.18</v>
      </c>
      <c r="M2250" t="str">
        <f t="shared" si="70"/>
        <v>Underweight</v>
      </c>
      <c r="N2250">
        <v>11.11</v>
      </c>
      <c r="O2250" t="str">
        <f t="shared" si="71"/>
        <v>DIABETES</v>
      </c>
      <c r="P2250" t="s">
        <v>4680</v>
      </c>
      <c r="Q2250" t="s">
        <v>4680</v>
      </c>
      <c r="R2250" t="s">
        <v>4680</v>
      </c>
      <c r="S2250" t="s">
        <v>4681</v>
      </c>
      <c r="T2250" t="s">
        <v>4680</v>
      </c>
    </row>
    <row r="2251" spans="1:20" x14ac:dyDescent="0.35">
      <c r="A2251" t="s">
        <v>4499</v>
      </c>
      <c r="B2251">
        <v>15.12</v>
      </c>
      <c r="C2251">
        <v>4.03</v>
      </c>
      <c r="D2251" t="s">
        <v>4682</v>
      </c>
      <c r="E2251" t="s">
        <v>4680</v>
      </c>
      <c r="F2251" t="s">
        <v>4680</v>
      </c>
      <c r="G2251" t="s">
        <v>4681</v>
      </c>
      <c r="H2251" t="s">
        <v>4680</v>
      </c>
      <c r="K2251" t="s">
        <v>4499</v>
      </c>
      <c r="L2251">
        <v>15.12</v>
      </c>
      <c r="M2251" t="str">
        <f t="shared" si="70"/>
        <v>Underweight</v>
      </c>
      <c r="N2251">
        <v>4.03</v>
      </c>
      <c r="O2251" t="str">
        <f t="shared" si="71"/>
        <v>NORMAL</v>
      </c>
      <c r="P2251" t="s">
        <v>4682</v>
      </c>
      <c r="Q2251" t="s">
        <v>4680</v>
      </c>
      <c r="R2251" t="s">
        <v>4680</v>
      </c>
      <c r="S2251" t="s">
        <v>4681</v>
      </c>
      <c r="T2251" t="s">
        <v>4680</v>
      </c>
    </row>
    <row r="2252" spans="1:20" x14ac:dyDescent="0.35">
      <c r="A2252" t="s">
        <v>4501</v>
      </c>
      <c r="B2252">
        <v>23.88</v>
      </c>
      <c r="C2252">
        <v>4.51</v>
      </c>
      <c r="D2252" t="s">
        <v>4680</v>
      </c>
      <c r="E2252" t="s">
        <v>4680</v>
      </c>
      <c r="F2252" t="s">
        <v>4680</v>
      </c>
      <c r="G2252">
        <v>1</v>
      </c>
      <c r="H2252" t="s">
        <v>4680</v>
      </c>
      <c r="K2252" t="s">
        <v>4501</v>
      </c>
      <c r="L2252">
        <v>23.88</v>
      </c>
      <c r="M2252" t="str">
        <f t="shared" si="70"/>
        <v>Normal</v>
      </c>
      <c r="N2252">
        <v>4.51</v>
      </c>
      <c r="O2252" t="str">
        <f t="shared" si="71"/>
        <v>NORMAL</v>
      </c>
      <c r="P2252" t="s">
        <v>4680</v>
      </c>
      <c r="Q2252" t="s">
        <v>4680</v>
      </c>
      <c r="R2252" t="s">
        <v>4680</v>
      </c>
      <c r="S2252">
        <v>1</v>
      </c>
      <c r="T2252" t="s">
        <v>4680</v>
      </c>
    </row>
    <row r="2253" spans="1:20" x14ac:dyDescent="0.35">
      <c r="A2253" t="s">
        <v>4503</v>
      </c>
      <c r="B2253">
        <v>16.13</v>
      </c>
      <c r="C2253">
        <v>5.56</v>
      </c>
      <c r="D2253" t="s">
        <v>4680</v>
      </c>
      <c r="E2253" t="s">
        <v>4682</v>
      </c>
      <c r="F2253" t="s">
        <v>4680</v>
      </c>
      <c r="G2253">
        <v>1</v>
      </c>
      <c r="H2253" t="s">
        <v>4680</v>
      </c>
      <c r="K2253" t="s">
        <v>4503</v>
      </c>
      <c r="L2253">
        <v>16.13</v>
      </c>
      <c r="M2253" t="str">
        <f t="shared" si="70"/>
        <v>Underweight</v>
      </c>
      <c r="N2253">
        <v>5.56</v>
      </c>
      <c r="O2253" t="str">
        <f t="shared" si="71"/>
        <v>NORMAL</v>
      </c>
      <c r="P2253" t="s">
        <v>4680</v>
      </c>
      <c r="Q2253" t="s">
        <v>4682</v>
      </c>
      <c r="R2253" t="s">
        <v>4680</v>
      </c>
      <c r="S2253">
        <v>1</v>
      </c>
      <c r="T2253" t="s">
        <v>4680</v>
      </c>
    </row>
    <row r="2254" spans="1:20" x14ac:dyDescent="0.35">
      <c r="A2254" t="s">
        <v>4505</v>
      </c>
      <c r="B2254">
        <v>24.09</v>
      </c>
      <c r="C2254">
        <v>4.0999999999999996</v>
      </c>
      <c r="D2254" t="s">
        <v>4680</v>
      </c>
      <c r="E2254" t="s">
        <v>4682</v>
      </c>
      <c r="F2254" t="s">
        <v>4680</v>
      </c>
      <c r="G2254">
        <v>1</v>
      </c>
      <c r="H2254" t="s">
        <v>4680</v>
      </c>
      <c r="K2254" t="s">
        <v>4505</v>
      </c>
      <c r="L2254">
        <v>24.09</v>
      </c>
      <c r="M2254" t="str">
        <f t="shared" si="70"/>
        <v>Normal</v>
      </c>
      <c r="N2254">
        <v>4.0999999999999996</v>
      </c>
      <c r="O2254" t="str">
        <f t="shared" si="71"/>
        <v>NORMAL</v>
      </c>
      <c r="P2254" t="s">
        <v>4680</v>
      </c>
      <c r="Q2254" t="s">
        <v>4682</v>
      </c>
      <c r="R2254" t="s">
        <v>4680</v>
      </c>
      <c r="S2254">
        <v>1</v>
      </c>
      <c r="T2254" t="s">
        <v>4680</v>
      </c>
    </row>
    <row r="2255" spans="1:20" x14ac:dyDescent="0.35">
      <c r="A2255" t="s">
        <v>4507</v>
      </c>
      <c r="B2255">
        <v>19.43</v>
      </c>
      <c r="C2255">
        <v>5.85</v>
      </c>
      <c r="D2255" t="s">
        <v>4680</v>
      </c>
      <c r="E2255" t="s">
        <v>4682</v>
      </c>
      <c r="F2255" t="s">
        <v>4680</v>
      </c>
      <c r="G2255">
        <v>1</v>
      </c>
      <c r="H2255" t="s">
        <v>4680</v>
      </c>
      <c r="K2255" t="s">
        <v>4507</v>
      </c>
      <c r="L2255">
        <v>19.43</v>
      </c>
      <c r="M2255" t="str">
        <f t="shared" si="70"/>
        <v>Normal</v>
      </c>
      <c r="N2255">
        <v>5.85</v>
      </c>
      <c r="O2255" t="str">
        <f t="shared" si="71"/>
        <v>PREDIABETES</v>
      </c>
      <c r="P2255" t="s">
        <v>4680</v>
      </c>
      <c r="Q2255" t="s">
        <v>4682</v>
      </c>
      <c r="R2255" t="s">
        <v>4680</v>
      </c>
      <c r="S2255">
        <v>1</v>
      </c>
      <c r="T2255" t="s">
        <v>4680</v>
      </c>
    </row>
    <row r="2256" spans="1:20" x14ac:dyDescent="0.35">
      <c r="A2256" t="s">
        <v>4509</v>
      </c>
      <c r="B2256">
        <v>15.22</v>
      </c>
      <c r="C2256">
        <v>4.92</v>
      </c>
      <c r="D2256" t="s">
        <v>4682</v>
      </c>
      <c r="E2256" t="s">
        <v>4680</v>
      </c>
      <c r="F2256" t="s">
        <v>4683</v>
      </c>
      <c r="G2256">
        <v>1</v>
      </c>
      <c r="H2256" t="s">
        <v>4680</v>
      </c>
      <c r="K2256" t="s">
        <v>4509</v>
      </c>
      <c r="L2256">
        <v>15.22</v>
      </c>
      <c r="M2256" t="str">
        <f t="shared" si="70"/>
        <v>Underweight</v>
      </c>
      <c r="N2256">
        <v>4.92</v>
      </c>
      <c r="O2256" t="str">
        <f t="shared" si="71"/>
        <v>NORMAL</v>
      </c>
      <c r="P2256" t="s">
        <v>4682</v>
      </c>
      <c r="Q2256" t="s">
        <v>4680</v>
      </c>
      <c r="R2256" t="s">
        <v>4683</v>
      </c>
      <c r="S2256">
        <v>1</v>
      </c>
      <c r="T2256" t="s">
        <v>4680</v>
      </c>
    </row>
    <row r="2257" spans="1:20" x14ac:dyDescent="0.35">
      <c r="A2257" t="s">
        <v>4511</v>
      </c>
      <c r="B2257">
        <v>20.72</v>
      </c>
      <c r="C2257">
        <v>9.4600000000000009</v>
      </c>
      <c r="D2257" t="s">
        <v>4680</v>
      </c>
      <c r="E2257" t="s">
        <v>4680</v>
      </c>
      <c r="F2257" t="s">
        <v>4680</v>
      </c>
      <c r="G2257" t="s">
        <v>4681</v>
      </c>
      <c r="H2257" t="s">
        <v>4680</v>
      </c>
      <c r="K2257" t="s">
        <v>4511</v>
      </c>
      <c r="L2257">
        <v>20.72</v>
      </c>
      <c r="M2257" t="str">
        <f t="shared" si="70"/>
        <v>Normal</v>
      </c>
      <c r="N2257">
        <v>9.4600000000000009</v>
      </c>
      <c r="O2257" t="str">
        <f t="shared" si="71"/>
        <v>DIABETES</v>
      </c>
      <c r="P2257" t="s">
        <v>4680</v>
      </c>
      <c r="Q2257" t="s">
        <v>4680</v>
      </c>
      <c r="R2257" t="s">
        <v>4680</v>
      </c>
      <c r="S2257" t="s">
        <v>4681</v>
      </c>
      <c r="T2257" t="s">
        <v>4680</v>
      </c>
    </row>
    <row r="2258" spans="1:20" x14ac:dyDescent="0.35">
      <c r="A2258" t="s">
        <v>4513</v>
      </c>
      <c r="B2258">
        <v>35.4</v>
      </c>
      <c r="C2258">
        <v>5.94</v>
      </c>
      <c r="D2258" t="s">
        <v>4680</v>
      </c>
      <c r="E2258" t="s">
        <v>4680</v>
      </c>
      <c r="F2258" t="s">
        <v>4683</v>
      </c>
      <c r="G2258">
        <v>1</v>
      </c>
      <c r="H2258" t="s">
        <v>4680</v>
      </c>
      <c r="K2258" t="s">
        <v>4513</v>
      </c>
      <c r="L2258">
        <v>35.4</v>
      </c>
      <c r="M2258" t="str">
        <f t="shared" si="70"/>
        <v>OVERWEIGHT</v>
      </c>
      <c r="N2258">
        <v>5.94</v>
      </c>
      <c r="O2258" t="str">
        <f t="shared" si="71"/>
        <v>PREDIABETES</v>
      </c>
      <c r="P2258" t="s">
        <v>4680</v>
      </c>
      <c r="Q2258" t="s">
        <v>4680</v>
      </c>
      <c r="R2258" t="s">
        <v>4683</v>
      </c>
      <c r="S2258">
        <v>1</v>
      </c>
      <c r="T2258" t="s">
        <v>4680</v>
      </c>
    </row>
    <row r="2259" spans="1:20" x14ac:dyDescent="0.35">
      <c r="A2259" t="s">
        <v>4515</v>
      </c>
      <c r="B2259">
        <v>34.4</v>
      </c>
      <c r="C2259">
        <v>5.7</v>
      </c>
      <c r="D2259" t="s">
        <v>4680</v>
      </c>
      <c r="E2259" t="s">
        <v>4680</v>
      </c>
      <c r="F2259" t="s">
        <v>4683</v>
      </c>
      <c r="G2259">
        <v>1</v>
      </c>
      <c r="H2259" t="s">
        <v>4680</v>
      </c>
      <c r="K2259" t="s">
        <v>4515</v>
      </c>
      <c r="L2259">
        <v>34.4</v>
      </c>
      <c r="M2259" t="str">
        <f t="shared" si="70"/>
        <v>OVERWEIGHT</v>
      </c>
      <c r="N2259">
        <v>5.7</v>
      </c>
      <c r="O2259" t="str">
        <f t="shared" si="71"/>
        <v>NORMAL</v>
      </c>
      <c r="P2259" t="s">
        <v>4680</v>
      </c>
      <c r="Q2259" t="s">
        <v>4680</v>
      </c>
      <c r="R2259" t="s">
        <v>4683</v>
      </c>
      <c r="S2259">
        <v>1</v>
      </c>
      <c r="T2259" t="s">
        <v>4680</v>
      </c>
    </row>
    <row r="2260" spans="1:20" x14ac:dyDescent="0.35">
      <c r="A2260" t="s">
        <v>4517</v>
      </c>
      <c r="B2260">
        <v>34.1</v>
      </c>
      <c r="C2260">
        <v>4.13</v>
      </c>
      <c r="D2260" t="s">
        <v>4680</v>
      </c>
      <c r="E2260" t="s">
        <v>4680</v>
      </c>
      <c r="F2260" t="s">
        <v>4683</v>
      </c>
      <c r="G2260">
        <v>1</v>
      </c>
      <c r="H2260" t="s">
        <v>4680</v>
      </c>
      <c r="K2260" t="s">
        <v>4517</v>
      </c>
      <c r="L2260">
        <v>34.1</v>
      </c>
      <c r="M2260" t="str">
        <f t="shared" si="70"/>
        <v>OVERWEIGHT</v>
      </c>
      <c r="N2260">
        <v>4.13</v>
      </c>
      <c r="O2260" t="str">
        <f t="shared" si="71"/>
        <v>NORMAL</v>
      </c>
      <c r="P2260" t="s">
        <v>4680</v>
      </c>
      <c r="Q2260" t="s">
        <v>4680</v>
      </c>
      <c r="R2260" t="s">
        <v>4683</v>
      </c>
      <c r="S2260">
        <v>1</v>
      </c>
      <c r="T2260" t="s">
        <v>4680</v>
      </c>
    </row>
    <row r="2261" spans="1:20" x14ac:dyDescent="0.35">
      <c r="A2261" t="s">
        <v>4519</v>
      </c>
      <c r="B2261">
        <v>30.4</v>
      </c>
      <c r="C2261">
        <v>4.7699999999999996</v>
      </c>
      <c r="D2261" t="s">
        <v>4680</v>
      </c>
      <c r="E2261" t="s">
        <v>4680</v>
      </c>
      <c r="F2261" t="s">
        <v>4683</v>
      </c>
      <c r="G2261">
        <v>1</v>
      </c>
      <c r="H2261" t="s">
        <v>4680</v>
      </c>
      <c r="K2261" t="s">
        <v>4519</v>
      </c>
      <c r="L2261">
        <v>30.4</v>
      </c>
      <c r="M2261" t="str">
        <f t="shared" si="70"/>
        <v>OVERWEIGHT</v>
      </c>
      <c r="N2261">
        <v>4.7699999999999996</v>
      </c>
      <c r="O2261" t="str">
        <f t="shared" si="71"/>
        <v>NORMAL</v>
      </c>
      <c r="P2261" t="s">
        <v>4680</v>
      </c>
      <c r="Q2261" t="s">
        <v>4680</v>
      </c>
      <c r="R2261" t="s">
        <v>4683</v>
      </c>
      <c r="S2261">
        <v>1</v>
      </c>
      <c r="T2261" t="s">
        <v>4680</v>
      </c>
    </row>
    <row r="2262" spans="1:20" x14ac:dyDescent="0.35">
      <c r="A2262" t="s">
        <v>4521</v>
      </c>
      <c r="B2262">
        <v>28.7</v>
      </c>
      <c r="C2262">
        <v>4.99</v>
      </c>
      <c r="D2262" t="s">
        <v>4680</v>
      </c>
      <c r="E2262" t="s">
        <v>4680</v>
      </c>
      <c r="F2262" t="s">
        <v>4683</v>
      </c>
      <c r="G2262">
        <v>1</v>
      </c>
      <c r="H2262" t="s">
        <v>4680</v>
      </c>
      <c r="K2262" t="s">
        <v>4521</v>
      </c>
      <c r="L2262">
        <v>28.7</v>
      </c>
      <c r="M2262" t="str">
        <f t="shared" si="70"/>
        <v>OBESITY</v>
      </c>
      <c r="N2262">
        <v>4.99</v>
      </c>
      <c r="O2262" t="str">
        <f t="shared" si="71"/>
        <v>NORMAL</v>
      </c>
      <c r="P2262" t="s">
        <v>4680</v>
      </c>
      <c r="Q2262" t="s">
        <v>4680</v>
      </c>
      <c r="R2262" t="s">
        <v>4683</v>
      </c>
      <c r="S2262">
        <v>1</v>
      </c>
      <c r="T2262" t="s">
        <v>4680</v>
      </c>
    </row>
    <row r="2263" spans="1:20" x14ac:dyDescent="0.35">
      <c r="A2263" t="s">
        <v>4523</v>
      </c>
      <c r="B2263">
        <v>17.440000000000001</v>
      </c>
      <c r="C2263">
        <v>4.42</v>
      </c>
      <c r="D2263" t="s">
        <v>4682</v>
      </c>
      <c r="E2263" t="s">
        <v>4680</v>
      </c>
      <c r="F2263" t="s">
        <v>4683</v>
      </c>
      <c r="G2263">
        <v>1</v>
      </c>
      <c r="H2263" t="s">
        <v>4680</v>
      </c>
      <c r="K2263" t="s">
        <v>4523</v>
      </c>
      <c r="L2263">
        <v>17.440000000000001</v>
      </c>
      <c r="M2263" t="str">
        <f t="shared" si="70"/>
        <v>Underweight</v>
      </c>
      <c r="N2263">
        <v>4.42</v>
      </c>
      <c r="O2263" t="str">
        <f t="shared" si="71"/>
        <v>NORMAL</v>
      </c>
      <c r="P2263" t="s">
        <v>4682</v>
      </c>
      <c r="Q2263" t="s">
        <v>4680</v>
      </c>
      <c r="R2263" t="s">
        <v>4683</v>
      </c>
      <c r="S2263">
        <v>1</v>
      </c>
      <c r="T2263" t="s">
        <v>4680</v>
      </c>
    </row>
    <row r="2264" spans="1:20" x14ac:dyDescent="0.35">
      <c r="A2264" t="s">
        <v>4525</v>
      </c>
      <c r="B2264">
        <v>27.6</v>
      </c>
      <c r="C2264">
        <v>4.01</v>
      </c>
      <c r="D2264" t="s">
        <v>4680</v>
      </c>
      <c r="E2264" t="s">
        <v>4680</v>
      </c>
      <c r="F2264" t="s">
        <v>4683</v>
      </c>
      <c r="G2264">
        <v>1</v>
      </c>
      <c r="H2264" t="s">
        <v>4680</v>
      </c>
      <c r="K2264" t="s">
        <v>4525</v>
      </c>
      <c r="L2264">
        <v>27.6</v>
      </c>
      <c r="M2264" t="str">
        <f t="shared" si="70"/>
        <v>OBESITY</v>
      </c>
      <c r="N2264">
        <v>4.01</v>
      </c>
      <c r="O2264" t="str">
        <f t="shared" si="71"/>
        <v>NORMAL</v>
      </c>
      <c r="P2264" t="s">
        <v>4680</v>
      </c>
      <c r="Q2264" t="s">
        <v>4680</v>
      </c>
      <c r="R2264" t="s">
        <v>4683</v>
      </c>
      <c r="S2264">
        <v>1</v>
      </c>
      <c r="T2264" t="s">
        <v>4680</v>
      </c>
    </row>
    <row r="2265" spans="1:20" x14ac:dyDescent="0.35">
      <c r="A2265" t="s">
        <v>4527</v>
      </c>
      <c r="B2265">
        <v>20.7</v>
      </c>
      <c r="C2265">
        <v>4.49</v>
      </c>
      <c r="D2265" t="s">
        <v>4680</v>
      </c>
      <c r="E2265" t="s">
        <v>4680</v>
      </c>
      <c r="F2265" t="s">
        <v>4683</v>
      </c>
      <c r="G2265">
        <v>1</v>
      </c>
      <c r="H2265" t="s">
        <v>4680</v>
      </c>
      <c r="K2265" t="s">
        <v>4527</v>
      </c>
      <c r="L2265">
        <v>20.7</v>
      </c>
      <c r="M2265" t="str">
        <f t="shared" si="70"/>
        <v>Normal</v>
      </c>
      <c r="N2265">
        <v>4.49</v>
      </c>
      <c r="O2265" t="str">
        <f t="shared" si="71"/>
        <v>NORMAL</v>
      </c>
      <c r="P2265" t="s">
        <v>4680</v>
      </c>
      <c r="Q2265" t="s">
        <v>4680</v>
      </c>
      <c r="R2265" t="s">
        <v>4683</v>
      </c>
      <c r="S2265">
        <v>1</v>
      </c>
      <c r="T2265" t="s">
        <v>4680</v>
      </c>
    </row>
    <row r="2266" spans="1:20" x14ac:dyDescent="0.35">
      <c r="A2266" t="s">
        <v>4529</v>
      </c>
      <c r="B2266">
        <v>20.3</v>
      </c>
      <c r="C2266">
        <v>6.37</v>
      </c>
      <c r="D2266" t="s">
        <v>4680</v>
      </c>
      <c r="E2266" t="s">
        <v>4680</v>
      </c>
      <c r="F2266" t="s">
        <v>4683</v>
      </c>
      <c r="G2266">
        <v>1</v>
      </c>
      <c r="H2266" t="s">
        <v>4680</v>
      </c>
      <c r="K2266" t="s">
        <v>4529</v>
      </c>
      <c r="L2266">
        <v>20.3</v>
      </c>
      <c r="M2266" t="str">
        <f t="shared" si="70"/>
        <v>Normal</v>
      </c>
      <c r="N2266">
        <v>6.37</v>
      </c>
      <c r="O2266" t="str">
        <f t="shared" si="71"/>
        <v>PREDIABETES</v>
      </c>
      <c r="P2266" t="s">
        <v>4680</v>
      </c>
      <c r="Q2266" t="s">
        <v>4680</v>
      </c>
      <c r="R2266" t="s">
        <v>4683</v>
      </c>
      <c r="S2266">
        <v>1</v>
      </c>
      <c r="T2266" t="s">
        <v>4680</v>
      </c>
    </row>
    <row r="2267" spans="1:20" x14ac:dyDescent="0.35">
      <c r="A2267" t="s">
        <v>4531</v>
      </c>
      <c r="B2267">
        <v>19.8</v>
      </c>
      <c r="C2267">
        <v>5.12</v>
      </c>
      <c r="D2267" t="s">
        <v>4680</v>
      </c>
      <c r="E2267" t="s">
        <v>4680</v>
      </c>
      <c r="F2267" t="s">
        <v>4683</v>
      </c>
      <c r="G2267">
        <v>1</v>
      </c>
      <c r="H2267" t="s">
        <v>4680</v>
      </c>
      <c r="K2267" t="s">
        <v>4531</v>
      </c>
      <c r="L2267">
        <v>19.8</v>
      </c>
      <c r="M2267" t="str">
        <f t="shared" si="70"/>
        <v>Normal</v>
      </c>
      <c r="N2267">
        <v>5.12</v>
      </c>
      <c r="O2267" t="str">
        <f t="shared" si="71"/>
        <v>NORMAL</v>
      </c>
      <c r="P2267" t="s">
        <v>4680</v>
      </c>
      <c r="Q2267" t="s">
        <v>4680</v>
      </c>
      <c r="R2267" t="s">
        <v>4683</v>
      </c>
      <c r="S2267">
        <v>1</v>
      </c>
      <c r="T2267" t="s">
        <v>4680</v>
      </c>
    </row>
    <row r="2268" spans="1:20" x14ac:dyDescent="0.35">
      <c r="A2268" t="s">
        <v>4533</v>
      </c>
      <c r="B2268">
        <v>21.87</v>
      </c>
      <c r="C2268">
        <v>8.59</v>
      </c>
      <c r="D2268" t="s">
        <v>4680</v>
      </c>
      <c r="E2268" t="s">
        <v>4680</v>
      </c>
      <c r="F2268" t="s">
        <v>4680</v>
      </c>
      <c r="G2268" t="s">
        <v>4681</v>
      </c>
      <c r="H2268" t="s">
        <v>4680</v>
      </c>
      <c r="K2268" t="s">
        <v>4533</v>
      </c>
      <c r="L2268">
        <v>21.87</v>
      </c>
      <c r="M2268" t="str">
        <f t="shared" si="70"/>
        <v>Normal</v>
      </c>
      <c r="N2268">
        <v>8.59</v>
      </c>
      <c r="O2268" t="str">
        <f t="shared" si="71"/>
        <v>DIABETES</v>
      </c>
      <c r="P2268" t="s">
        <v>4680</v>
      </c>
      <c r="Q2268" t="s">
        <v>4680</v>
      </c>
      <c r="R2268" t="s">
        <v>4680</v>
      </c>
      <c r="S2268" t="s">
        <v>4681</v>
      </c>
      <c r="T2268" t="s">
        <v>4680</v>
      </c>
    </row>
    <row r="2269" spans="1:20" x14ac:dyDescent="0.35">
      <c r="A2269" t="s">
        <v>4535</v>
      </c>
      <c r="B2269">
        <v>16.600000000000001</v>
      </c>
      <c r="C2269">
        <v>5.87</v>
      </c>
      <c r="D2269" t="s">
        <v>4680</v>
      </c>
      <c r="E2269" t="s">
        <v>4680</v>
      </c>
      <c r="F2269" t="s">
        <v>4680</v>
      </c>
      <c r="G2269">
        <v>1</v>
      </c>
      <c r="H2269" t="s">
        <v>4680</v>
      </c>
      <c r="K2269" t="s">
        <v>4535</v>
      </c>
      <c r="L2269">
        <v>16.600000000000001</v>
      </c>
      <c r="M2269" t="str">
        <f t="shared" si="70"/>
        <v>Underweight</v>
      </c>
      <c r="N2269">
        <v>5.87</v>
      </c>
      <c r="O2269" t="str">
        <f t="shared" si="71"/>
        <v>PREDIABETES</v>
      </c>
      <c r="P2269" t="s">
        <v>4680</v>
      </c>
      <c r="Q2269" t="s">
        <v>4680</v>
      </c>
      <c r="R2269" t="s">
        <v>4680</v>
      </c>
      <c r="S2269">
        <v>1</v>
      </c>
      <c r="T2269" t="s">
        <v>4680</v>
      </c>
    </row>
    <row r="2270" spans="1:20" x14ac:dyDescent="0.35">
      <c r="A2270" t="s">
        <v>4537</v>
      </c>
      <c r="B2270">
        <v>21.98</v>
      </c>
      <c r="C2270">
        <v>7.03</v>
      </c>
      <c r="D2270" t="s">
        <v>4680</v>
      </c>
      <c r="E2270" t="s">
        <v>4680</v>
      </c>
      <c r="F2270" t="s">
        <v>4680</v>
      </c>
      <c r="G2270" t="s">
        <v>4681</v>
      </c>
      <c r="H2270" t="s">
        <v>4680</v>
      </c>
      <c r="K2270" t="s">
        <v>4537</v>
      </c>
      <c r="L2270">
        <v>21.98</v>
      </c>
      <c r="M2270" t="str">
        <f t="shared" si="70"/>
        <v>Normal</v>
      </c>
      <c r="N2270">
        <v>7.03</v>
      </c>
      <c r="O2270" t="str">
        <f t="shared" si="71"/>
        <v>DIABETES</v>
      </c>
      <c r="P2270" t="s">
        <v>4680</v>
      </c>
      <c r="Q2270" t="s">
        <v>4680</v>
      </c>
      <c r="R2270" t="s">
        <v>4680</v>
      </c>
      <c r="S2270" t="s">
        <v>4681</v>
      </c>
      <c r="T2270" t="s">
        <v>4680</v>
      </c>
    </row>
    <row r="2271" spans="1:20" x14ac:dyDescent="0.35">
      <c r="A2271" t="s">
        <v>4539</v>
      </c>
      <c r="B2271">
        <v>19.7</v>
      </c>
      <c r="C2271">
        <v>5.51</v>
      </c>
      <c r="D2271" t="s">
        <v>4680</v>
      </c>
      <c r="E2271" t="s">
        <v>4680</v>
      </c>
      <c r="F2271" t="s">
        <v>4680</v>
      </c>
      <c r="G2271">
        <v>1</v>
      </c>
      <c r="H2271" t="s">
        <v>4680</v>
      </c>
      <c r="K2271" t="s">
        <v>4539</v>
      </c>
      <c r="L2271">
        <v>19.7</v>
      </c>
      <c r="M2271" t="str">
        <f t="shared" si="70"/>
        <v>Normal</v>
      </c>
      <c r="N2271">
        <v>5.51</v>
      </c>
      <c r="O2271" t="str">
        <f t="shared" si="71"/>
        <v>NORMAL</v>
      </c>
      <c r="P2271" t="s">
        <v>4680</v>
      </c>
      <c r="Q2271" t="s">
        <v>4680</v>
      </c>
      <c r="R2271" t="s">
        <v>4680</v>
      </c>
      <c r="S2271">
        <v>1</v>
      </c>
      <c r="T2271" t="s">
        <v>4680</v>
      </c>
    </row>
    <row r="2272" spans="1:20" x14ac:dyDescent="0.35">
      <c r="A2272" t="s">
        <v>4541</v>
      </c>
      <c r="B2272">
        <v>19.21</v>
      </c>
      <c r="C2272">
        <v>4.76</v>
      </c>
      <c r="D2272" t="s">
        <v>4680</v>
      </c>
      <c r="E2272" t="s">
        <v>4682</v>
      </c>
      <c r="F2272" t="s">
        <v>4680</v>
      </c>
      <c r="G2272">
        <v>1</v>
      </c>
      <c r="H2272" t="s">
        <v>4680</v>
      </c>
      <c r="K2272" t="s">
        <v>4541</v>
      </c>
      <c r="L2272">
        <v>19.21</v>
      </c>
      <c r="M2272" t="str">
        <f t="shared" si="70"/>
        <v>Normal</v>
      </c>
      <c r="N2272">
        <v>4.76</v>
      </c>
      <c r="O2272" t="str">
        <f t="shared" si="71"/>
        <v>NORMAL</v>
      </c>
      <c r="P2272" t="s">
        <v>4680</v>
      </c>
      <c r="Q2272" t="s">
        <v>4682</v>
      </c>
      <c r="R2272" t="s">
        <v>4680</v>
      </c>
      <c r="S2272">
        <v>1</v>
      </c>
      <c r="T2272" t="s">
        <v>4680</v>
      </c>
    </row>
    <row r="2273" spans="1:20" x14ac:dyDescent="0.35">
      <c r="A2273" t="s">
        <v>4543</v>
      </c>
      <c r="B2273">
        <v>19.3</v>
      </c>
      <c r="C2273">
        <v>4.7</v>
      </c>
      <c r="D2273" t="s">
        <v>4680</v>
      </c>
      <c r="E2273" t="s">
        <v>4682</v>
      </c>
      <c r="F2273" t="s">
        <v>4680</v>
      </c>
      <c r="G2273">
        <v>1</v>
      </c>
      <c r="H2273" t="s">
        <v>4680</v>
      </c>
      <c r="K2273" t="s">
        <v>4543</v>
      </c>
      <c r="L2273">
        <v>19.3</v>
      </c>
      <c r="M2273" t="str">
        <f t="shared" si="70"/>
        <v>Normal</v>
      </c>
      <c r="N2273">
        <v>4.7</v>
      </c>
      <c r="O2273" t="str">
        <f t="shared" si="71"/>
        <v>NORMAL</v>
      </c>
      <c r="P2273" t="s">
        <v>4680</v>
      </c>
      <c r="Q2273" t="s">
        <v>4682</v>
      </c>
      <c r="R2273" t="s">
        <v>4680</v>
      </c>
      <c r="S2273">
        <v>1</v>
      </c>
      <c r="T2273" t="s">
        <v>4680</v>
      </c>
    </row>
    <row r="2274" spans="1:20" x14ac:dyDescent="0.35">
      <c r="A2274" t="s">
        <v>4545</v>
      </c>
      <c r="B2274">
        <v>16.22</v>
      </c>
      <c r="C2274">
        <v>6.21</v>
      </c>
      <c r="D2274" t="s">
        <v>4682</v>
      </c>
      <c r="E2274" t="s">
        <v>4680</v>
      </c>
      <c r="F2274" t="s">
        <v>4680</v>
      </c>
      <c r="G2274" t="s">
        <v>4681</v>
      </c>
      <c r="H2274" t="s">
        <v>4680</v>
      </c>
      <c r="K2274" t="s">
        <v>4545</v>
      </c>
      <c r="L2274">
        <v>16.22</v>
      </c>
      <c r="M2274" t="str">
        <f t="shared" si="70"/>
        <v>Underweight</v>
      </c>
      <c r="N2274">
        <v>6.21</v>
      </c>
      <c r="O2274" t="str">
        <f t="shared" si="71"/>
        <v>PREDIABETES</v>
      </c>
      <c r="P2274" t="s">
        <v>4682</v>
      </c>
      <c r="Q2274" t="s">
        <v>4680</v>
      </c>
      <c r="R2274" t="s">
        <v>4680</v>
      </c>
      <c r="S2274" t="s">
        <v>4681</v>
      </c>
      <c r="T2274" t="s">
        <v>4680</v>
      </c>
    </row>
    <row r="2275" spans="1:20" x14ac:dyDescent="0.35">
      <c r="A2275" t="s">
        <v>4547</v>
      </c>
      <c r="B2275">
        <v>17.12</v>
      </c>
      <c r="C2275">
        <v>4.5199999999999996</v>
      </c>
      <c r="D2275" t="s">
        <v>4680</v>
      </c>
      <c r="E2275" t="s">
        <v>4682</v>
      </c>
      <c r="F2275" t="s">
        <v>4680</v>
      </c>
      <c r="G2275">
        <v>1</v>
      </c>
      <c r="H2275" t="s">
        <v>4680</v>
      </c>
      <c r="K2275" t="s">
        <v>4547</v>
      </c>
      <c r="L2275">
        <v>17.12</v>
      </c>
      <c r="M2275" t="str">
        <f t="shared" si="70"/>
        <v>Underweight</v>
      </c>
      <c r="N2275">
        <v>4.5199999999999996</v>
      </c>
      <c r="O2275" t="str">
        <f t="shared" si="71"/>
        <v>NORMAL</v>
      </c>
      <c r="P2275" t="s">
        <v>4680</v>
      </c>
      <c r="Q2275" t="s">
        <v>4682</v>
      </c>
      <c r="R2275" t="s">
        <v>4680</v>
      </c>
      <c r="S2275">
        <v>1</v>
      </c>
      <c r="T2275" t="s">
        <v>4680</v>
      </c>
    </row>
    <row r="2276" spans="1:20" x14ac:dyDescent="0.35">
      <c r="A2276" t="s">
        <v>4549</v>
      </c>
      <c r="B2276">
        <v>19.07</v>
      </c>
      <c r="C2276">
        <v>5.45</v>
      </c>
      <c r="D2276" t="s">
        <v>4680</v>
      </c>
      <c r="E2276" t="s">
        <v>4680</v>
      </c>
      <c r="F2276" t="s">
        <v>4680</v>
      </c>
      <c r="G2276">
        <v>1</v>
      </c>
      <c r="H2276" t="s">
        <v>4680</v>
      </c>
      <c r="K2276" t="s">
        <v>4549</v>
      </c>
      <c r="L2276">
        <v>19.07</v>
      </c>
      <c r="M2276" t="str">
        <f t="shared" si="70"/>
        <v>Normal</v>
      </c>
      <c r="N2276">
        <v>5.45</v>
      </c>
      <c r="O2276" t="str">
        <f t="shared" si="71"/>
        <v>NORMAL</v>
      </c>
      <c r="P2276" t="s">
        <v>4680</v>
      </c>
      <c r="Q2276" t="s">
        <v>4680</v>
      </c>
      <c r="R2276" t="s">
        <v>4680</v>
      </c>
      <c r="S2276">
        <v>1</v>
      </c>
      <c r="T2276" t="s">
        <v>4680</v>
      </c>
    </row>
    <row r="2277" spans="1:20" x14ac:dyDescent="0.35">
      <c r="A2277" t="s">
        <v>4551</v>
      </c>
      <c r="B2277">
        <v>15.56</v>
      </c>
      <c r="C2277">
        <v>4.42</v>
      </c>
      <c r="D2277" t="s">
        <v>4680</v>
      </c>
      <c r="E2277" t="s">
        <v>4680</v>
      </c>
      <c r="F2277" t="s">
        <v>4680</v>
      </c>
      <c r="G2277" t="s">
        <v>4681</v>
      </c>
      <c r="H2277" t="s">
        <v>4680</v>
      </c>
      <c r="K2277" t="s">
        <v>4551</v>
      </c>
      <c r="L2277">
        <v>15.56</v>
      </c>
      <c r="M2277" t="str">
        <f t="shared" si="70"/>
        <v>Underweight</v>
      </c>
      <c r="N2277">
        <v>4.42</v>
      </c>
      <c r="O2277" t="str">
        <f t="shared" si="71"/>
        <v>NORMAL</v>
      </c>
      <c r="P2277" t="s">
        <v>4680</v>
      </c>
      <c r="Q2277" t="s">
        <v>4680</v>
      </c>
      <c r="R2277" t="s">
        <v>4680</v>
      </c>
      <c r="S2277" t="s">
        <v>4681</v>
      </c>
      <c r="T2277" t="s">
        <v>4680</v>
      </c>
    </row>
    <row r="2278" spans="1:20" x14ac:dyDescent="0.35">
      <c r="A2278" t="s">
        <v>4553</v>
      </c>
      <c r="B2278">
        <v>22.76</v>
      </c>
      <c r="C2278">
        <v>9.44</v>
      </c>
      <c r="D2278" t="s">
        <v>4680</v>
      </c>
      <c r="E2278" t="s">
        <v>4680</v>
      </c>
      <c r="F2278" t="s">
        <v>4680</v>
      </c>
      <c r="G2278" t="s">
        <v>4681</v>
      </c>
      <c r="H2278" t="s">
        <v>4680</v>
      </c>
      <c r="K2278" t="s">
        <v>4553</v>
      </c>
      <c r="L2278">
        <v>22.76</v>
      </c>
      <c r="M2278" t="str">
        <f t="shared" si="70"/>
        <v>Normal</v>
      </c>
      <c r="N2278">
        <v>9.44</v>
      </c>
      <c r="O2278" t="str">
        <f t="shared" si="71"/>
        <v>DIABETES</v>
      </c>
      <c r="P2278" t="s">
        <v>4680</v>
      </c>
      <c r="Q2278" t="s">
        <v>4680</v>
      </c>
      <c r="R2278" t="s">
        <v>4680</v>
      </c>
      <c r="S2278" t="s">
        <v>4681</v>
      </c>
      <c r="T2278" t="s">
        <v>4680</v>
      </c>
    </row>
    <row r="2279" spans="1:20" x14ac:dyDescent="0.35">
      <c r="A2279" t="s">
        <v>4555</v>
      </c>
      <c r="B2279">
        <v>22.79</v>
      </c>
      <c r="C2279">
        <v>6.15</v>
      </c>
      <c r="D2279" t="s">
        <v>4682</v>
      </c>
      <c r="E2279" t="s">
        <v>4680</v>
      </c>
      <c r="F2279" t="s">
        <v>4683</v>
      </c>
      <c r="G2279">
        <v>1</v>
      </c>
      <c r="H2279" t="s">
        <v>4680</v>
      </c>
      <c r="K2279" t="s">
        <v>4555</v>
      </c>
      <c r="L2279">
        <v>22.79</v>
      </c>
      <c r="M2279" t="str">
        <f t="shared" si="70"/>
        <v>Normal</v>
      </c>
      <c r="N2279">
        <v>6.15</v>
      </c>
      <c r="O2279" t="str">
        <f t="shared" si="71"/>
        <v>PREDIABETES</v>
      </c>
      <c r="P2279" t="s">
        <v>4682</v>
      </c>
      <c r="Q2279" t="s">
        <v>4680</v>
      </c>
      <c r="R2279" t="s">
        <v>4683</v>
      </c>
      <c r="S2279">
        <v>1</v>
      </c>
      <c r="T2279" t="s">
        <v>4680</v>
      </c>
    </row>
    <row r="2280" spans="1:20" x14ac:dyDescent="0.35">
      <c r="A2280" t="s">
        <v>4557</v>
      </c>
      <c r="B2280">
        <v>17.41</v>
      </c>
      <c r="C2280">
        <v>5.13</v>
      </c>
      <c r="D2280" t="s">
        <v>4682</v>
      </c>
      <c r="E2280" t="s">
        <v>4680</v>
      </c>
      <c r="F2280" t="s">
        <v>4680</v>
      </c>
      <c r="G2280" t="s">
        <v>4681</v>
      </c>
      <c r="H2280" t="s">
        <v>4680</v>
      </c>
      <c r="K2280" t="s">
        <v>4557</v>
      </c>
      <c r="L2280">
        <v>17.41</v>
      </c>
      <c r="M2280" t="str">
        <f t="shared" si="70"/>
        <v>Underweight</v>
      </c>
      <c r="N2280">
        <v>5.13</v>
      </c>
      <c r="O2280" t="str">
        <f t="shared" si="71"/>
        <v>NORMAL</v>
      </c>
      <c r="P2280" t="s">
        <v>4682</v>
      </c>
      <c r="Q2280" t="s">
        <v>4680</v>
      </c>
      <c r="R2280" t="s">
        <v>4680</v>
      </c>
      <c r="S2280" t="s">
        <v>4681</v>
      </c>
      <c r="T2280" t="s">
        <v>4680</v>
      </c>
    </row>
    <row r="2281" spans="1:20" x14ac:dyDescent="0.35">
      <c r="A2281" t="s">
        <v>4559</v>
      </c>
      <c r="B2281">
        <v>19.32</v>
      </c>
      <c r="C2281">
        <v>4.96</v>
      </c>
      <c r="D2281" t="s">
        <v>4682</v>
      </c>
      <c r="E2281" t="s">
        <v>4680</v>
      </c>
      <c r="F2281" t="s">
        <v>4680</v>
      </c>
      <c r="G2281" t="s">
        <v>4681</v>
      </c>
      <c r="H2281" t="s">
        <v>4680</v>
      </c>
      <c r="K2281" t="s">
        <v>4559</v>
      </c>
      <c r="L2281">
        <v>19.32</v>
      </c>
      <c r="M2281" t="str">
        <f t="shared" si="70"/>
        <v>Normal</v>
      </c>
      <c r="N2281">
        <v>4.96</v>
      </c>
      <c r="O2281" t="str">
        <f t="shared" si="71"/>
        <v>NORMAL</v>
      </c>
      <c r="P2281" t="s">
        <v>4682</v>
      </c>
      <c r="Q2281" t="s">
        <v>4680</v>
      </c>
      <c r="R2281" t="s">
        <v>4680</v>
      </c>
      <c r="S2281" t="s">
        <v>4681</v>
      </c>
      <c r="T2281" t="s">
        <v>4680</v>
      </c>
    </row>
    <row r="2282" spans="1:20" x14ac:dyDescent="0.35">
      <c r="A2282" t="s">
        <v>4561</v>
      </c>
      <c r="B2282">
        <v>18.25</v>
      </c>
      <c r="C2282">
        <v>10.95</v>
      </c>
      <c r="D2282" t="s">
        <v>4680</v>
      </c>
      <c r="E2282" t="s">
        <v>4680</v>
      </c>
      <c r="F2282" t="s">
        <v>4680</v>
      </c>
      <c r="G2282" t="s">
        <v>4681</v>
      </c>
      <c r="H2282" t="s">
        <v>4680</v>
      </c>
      <c r="K2282" t="s">
        <v>4561</v>
      </c>
      <c r="L2282">
        <v>18.25</v>
      </c>
      <c r="M2282" t="str">
        <f t="shared" si="70"/>
        <v>Underweight</v>
      </c>
      <c r="N2282">
        <v>10.95</v>
      </c>
      <c r="O2282" t="str">
        <f t="shared" si="71"/>
        <v>DIABETES</v>
      </c>
      <c r="P2282" t="s">
        <v>4680</v>
      </c>
      <c r="Q2282" t="s">
        <v>4680</v>
      </c>
      <c r="R2282" t="s">
        <v>4680</v>
      </c>
      <c r="S2282" t="s">
        <v>4681</v>
      </c>
      <c r="T2282" t="s">
        <v>4680</v>
      </c>
    </row>
    <row r="2283" spans="1:20" x14ac:dyDescent="0.35">
      <c r="A2283" t="s">
        <v>4563</v>
      </c>
      <c r="B2283">
        <v>53.13</v>
      </c>
      <c r="C2283">
        <v>4.4400000000000004</v>
      </c>
      <c r="D2283" t="s">
        <v>4680</v>
      </c>
      <c r="E2283" t="s">
        <v>4682</v>
      </c>
      <c r="F2283" t="s">
        <v>4680</v>
      </c>
      <c r="G2283">
        <v>1</v>
      </c>
      <c r="H2283" t="s">
        <v>4680</v>
      </c>
      <c r="K2283" t="s">
        <v>4563</v>
      </c>
      <c r="L2283">
        <v>53.13</v>
      </c>
      <c r="M2283" t="str">
        <f t="shared" si="70"/>
        <v>OVERWEIGHT</v>
      </c>
      <c r="N2283">
        <v>4.4400000000000004</v>
      </c>
      <c r="O2283" t="str">
        <f t="shared" si="71"/>
        <v>NORMAL</v>
      </c>
      <c r="P2283" t="s">
        <v>4680</v>
      </c>
      <c r="Q2283" t="s">
        <v>4682</v>
      </c>
      <c r="R2283" t="s">
        <v>4680</v>
      </c>
      <c r="S2283">
        <v>1</v>
      </c>
      <c r="T2283" t="s">
        <v>4680</v>
      </c>
    </row>
    <row r="2284" spans="1:20" x14ac:dyDescent="0.35">
      <c r="A2284" t="s">
        <v>4565</v>
      </c>
      <c r="B2284">
        <v>20.46</v>
      </c>
      <c r="C2284">
        <v>4.0199999999999996</v>
      </c>
      <c r="D2284" t="s">
        <v>4680</v>
      </c>
      <c r="E2284" t="s">
        <v>4680</v>
      </c>
      <c r="F2284" t="s">
        <v>4680</v>
      </c>
      <c r="G2284" t="s">
        <v>4681</v>
      </c>
      <c r="H2284" t="s">
        <v>4680</v>
      </c>
      <c r="K2284" t="s">
        <v>4565</v>
      </c>
      <c r="L2284">
        <v>20.46</v>
      </c>
      <c r="M2284" t="str">
        <f t="shared" si="70"/>
        <v>Normal</v>
      </c>
      <c r="N2284">
        <v>4.0199999999999996</v>
      </c>
      <c r="O2284" t="str">
        <f t="shared" si="71"/>
        <v>NORMAL</v>
      </c>
      <c r="P2284" t="s">
        <v>4680</v>
      </c>
      <c r="Q2284" t="s">
        <v>4680</v>
      </c>
      <c r="R2284" t="s">
        <v>4680</v>
      </c>
      <c r="S2284" t="s">
        <v>4681</v>
      </c>
      <c r="T2284" t="s">
        <v>4680</v>
      </c>
    </row>
    <row r="2285" spans="1:20" x14ac:dyDescent="0.35">
      <c r="A2285" t="s">
        <v>4567</v>
      </c>
      <c r="B2285">
        <v>43.01</v>
      </c>
      <c r="C2285">
        <v>5.44</v>
      </c>
      <c r="D2285" t="s">
        <v>4680</v>
      </c>
      <c r="E2285" t="s">
        <v>4682</v>
      </c>
      <c r="F2285" t="s">
        <v>4680</v>
      </c>
      <c r="G2285">
        <v>1</v>
      </c>
      <c r="H2285" t="s">
        <v>4680</v>
      </c>
      <c r="K2285" t="s">
        <v>4567</v>
      </c>
      <c r="L2285">
        <v>43.01</v>
      </c>
      <c r="M2285" t="str">
        <f t="shared" si="70"/>
        <v>OVERWEIGHT</v>
      </c>
      <c r="N2285">
        <v>5.44</v>
      </c>
      <c r="O2285" t="str">
        <f t="shared" si="71"/>
        <v>NORMAL</v>
      </c>
      <c r="P2285" t="s">
        <v>4680</v>
      </c>
      <c r="Q2285" t="s">
        <v>4682</v>
      </c>
      <c r="R2285" t="s">
        <v>4680</v>
      </c>
      <c r="S2285">
        <v>1</v>
      </c>
      <c r="T2285" t="s">
        <v>4680</v>
      </c>
    </row>
    <row r="2286" spans="1:20" x14ac:dyDescent="0.35">
      <c r="A2286" t="s">
        <v>4569</v>
      </c>
      <c r="B2286">
        <v>15.01</v>
      </c>
      <c r="C2286">
        <v>4.1500000000000004</v>
      </c>
      <c r="D2286" t="s">
        <v>4680</v>
      </c>
      <c r="E2286" t="s">
        <v>4680</v>
      </c>
      <c r="F2286" t="s">
        <v>4683</v>
      </c>
      <c r="G2286">
        <v>1</v>
      </c>
      <c r="H2286" t="s">
        <v>4680</v>
      </c>
      <c r="K2286" t="s">
        <v>4569</v>
      </c>
      <c r="L2286">
        <v>15.01</v>
      </c>
      <c r="M2286" t="str">
        <f t="shared" si="70"/>
        <v>Underweight</v>
      </c>
      <c r="N2286">
        <v>4.1500000000000004</v>
      </c>
      <c r="O2286" t="str">
        <f t="shared" si="71"/>
        <v>NORMAL</v>
      </c>
      <c r="P2286" t="s">
        <v>4680</v>
      </c>
      <c r="Q2286" t="s">
        <v>4680</v>
      </c>
      <c r="R2286" t="s">
        <v>4683</v>
      </c>
      <c r="S2286">
        <v>1</v>
      </c>
      <c r="T2286" t="s">
        <v>4680</v>
      </c>
    </row>
    <row r="2287" spans="1:20" x14ac:dyDescent="0.35">
      <c r="A2287" t="s">
        <v>4571</v>
      </c>
      <c r="B2287">
        <v>41.14</v>
      </c>
      <c r="C2287">
        <v>6.02</v>
      </c>
      <c r="D2287" t="s">
        <v>4680</v>
      </c>
      <c r="E2287" t="s">
        <v>4682</v>
      </c>
      <c r="F2287" t="s">
        <v>4680</v>
      </c>
      <c r="G2287">
        <v>1</v>
      </c>
      <c r="H2287" t="s">
        <v>4680</v>
      </c>
      <c r="K2287" t="s">
        <v>4571</v>
      </c>
      <c r="L2287">
        <v>41.14</v>
      </c>
      <c r="M2287" t="str">
        <f t="shared" si="70"/>
        <v>OVERWEIGHT</v>
      </c>
      <c r="N2287">
        <v>6.02</v>
      </c>
      <c r="O2287" t="str">
        <f t="shared" si="71"/>
        <v>PREDIABETES</v>
      </c>
      <c r="P2287" t="s">
        <v>4680</v>
      </c>
      <c r="Q2287" t="s">
        <v>4682</v>
      </c>
      <c r="R2287" t="s">
        <v>4680</v>
      </c>
      <c r="S2287">
        <v>1</v>
      </c>
      <c r="T2287" t="s">
        <v>4680</v>
      </c>
    </row>
    <row r="2288" spans="1:20" x14ac:dyDescent="0.35">
      <c r="A2288" t="s">
        <v>4573</v>
      </c>
      <c r="B2288">
        <v>16.55</v>
      </c>
      <c r="C2288">
        <v>7.73</v>
      </c>
      <c r="D2288" t="s">
        <v>4680</v>
      </c>
      <c r="E2288" t="s">
        <v>4680</v>
      </c>
      <c r="F2288" t="s">
        <v>4680</v>
      </c>
      <c r="G2288" t="s">
        <v>4681</v>
      </c>
      <c r="H2288" t="s">
        <v>4680</v>
      </c>
      <c r="K2288" t="s">
        <v>4573</v>
      </c>
      <c r="L2288">
        <v>16.55</v>
      </c>
      <c r="M2288" t="str">
        <f t="shared" si="70"/>
        <v>Underweight</v>
      </c>
      <c r="N2288">
        <v>7.73</v>
      </c>
      <c r="O2288" t="str">
        <f t="shared" si="71"/>
        <v>DIABETES</v>
      </c>
      <c r="P2288" t="s">
        <v>4680</v>
      </c>
      <c r="Q2288" t="s">
        <v>4680</v>
      </c>
      <c r="R2288" t="s">
        <v>4680</v>
      </c>
      <c r="S2288" t="s">
        <v>4681</v>
      </c>
      <c r="T2288" t="s">
        <v>4680</v>
      </c>
    </row>
    <row r="2289" spans="1:20" x14ac:dyDescent="0.35">
      <c r="A2289" t="s">
        <v>4575</v>
      </c>
      <c r="B2289">
        <v>37.29</v>
      </c>
      <c r="C2289">
        <v>5.03</v>
      </c>
      <c r="D2289" t="s">
        <v>4680</v>
      </c>
      <c r="E2289" t="s">
        <v>4682</v>
      </c>
      <c r="F2289" t="s">
        <v>4680</v>
      </c>
      <c r="G2289">
        <v>1</v>
      </c>
      <c r="H2289" t="s">
        <v>4680</v>
      </c>
      <c r="K2289" t="s">
        <v>4575</v>
      </c>
      <c r="L2289">
        <v>37.29</v>
      </c>
      <c r="M2289" t="str">
        <f t="shared" si="70"/>
        <v>OVERWEIGHT</v>
      </c>
      <c r="N2289">
        <v>5.03</v>
      </c>
      <c r="O2289" t="str">
        <f t="shared" si="71"/>
        <v>NORMAL</v>
      </c>
      <c r="P2289" t="s">
        <v>4680</v>
      </c>
      <c r="Q2289" t="s">
        <v>4682</v>
      </c>
      <c r="R2289" t="s">
        <v>4680</v>
      </c>
      <c r="S2289">
        <v>1</v>
      </c>
      <c r="T2289" t="s">
        <v>4680</v>
      </c>
    </row>
    <row r="2290" spans="1:20" x14ac:dyDescent="0.35">
      <c r="A2290" t="s">
        <v>4577</v>
      </c>
      <c r="B2290">
        <v>16.739999999999998</v>
      </c>
      <c r="C2290">
        <v>4.08</v>
      </c>
      <c r="D2290" t="s">
        <v>4682</v>
      </c>
      <c r="E2290" t="s">
        <v>4680</v>
      </c>
      <c r="F2290" t="s">
        <v>4680</v>
      </c>
      <c r="G2290" t="s">
        <v>4681</v>
      </c>
      <c r="H2290" t="s">
        <v>4680</v>
      </c>
      <c r="K2290" t="s">
        <v>4577</v>
      </c>
      <c r="L2290">
        <v>16.739999999999998</v>
      </c>
      <c r="M2290" t="str">
        <f t="shared" si="70"/>
        <v>Underweight</v>
      </c>
      <c r="N2290">
        <v>4.08</v>
      </c>
      <c r="O2290" t="str">
        <f t="shared" si="71"/>
        <v>NORMAL</v>
      </c>
      <c r="P2290" t="s">
        <v>4682</v>
      </c>
      <c r="Q2290" t="s">
        <v>4680</v>
      </c>
      <c r="R2290" t="s">
        <v>4680</v>
      </c>
      <c r="S2290" t="s">
        <v>4681</v>
      </c>
      <c r="T2290" t="s">
        <v>4680</v>
      </c>
    </row>
    <row r="2291" spans="1:20" x14ac:dyDescent="0.35">
      <c r="A2291" t="s">
        <v>4579</v>
      </c>
      <c r="B2291">
        <v>34.43</v>
      </c>
      <c r="C2291">
        <v>4.2699999999999996</v>
      </c>
      <c r="D2291" t="s">
        <v>4680</v>
      </c>
      <c r="E2291" t="s">
        <v>4682</v>
      </c>
      <c r="F2291" t="s">
        <v>4680</v>
      </c>
      <c r="G2291">
        <v>1</v>
      </c>
      <c r="H2291" t="s">
        <v>4680</v>
      </c>
      <c r="K2291" t="s">
        <v>4579</v>
      </c>
      <c r="L2291">
        <v>34.43</v>
      </c>
      <c r="M2291" t="str">
        <f t="shared" si="70"/>
        <v>OVERWEIGHT</v>
      </c>
      <c r="N2291">
        <v>4.2699999999999996</v>
      </c>
      <c r="O2291" t="str">
        <f t="shared" si="71"/>
        <v>NORMAL</v>
      </c>
      <c r="P2291" t="s">
        <v>4680</v>
      </c>
      <c r="Q2291" t="s">
        <v>4682</v>
      </c>
      <c r="R2291" t="s">
        <v>4680</v>
      </c>
      <c r="S2291">
        <v>1</v>
      </c>
      <c r="T2291" t="s">
        <v>4680</v>
      </c>
    </row>
    <row r="2292" spans="1:20" x14ac:dyDescent="0.35">
      <c r="A2292" t="s">
        <v>4581</v>
      </c>
      <c r="B2292">
        <v>34.1</v>
      </c>
      <c r="C2292">
        <v>4.07</v>
      </c>
      <c r="D2292" t="s">
        <v>4680</v>
      </c>
      <c r="E2292" t="s">
        <v>4682</v>
      </c>
      <c r="F2292" t="s">
        <v>4680</v>
      </c>
      <c r="G2292">
        <v>1</v>
      </c>
      <c r="H2292" t="s">
        <v>4680</v>
      </c>
      <c r="K2292" t="s">
        <v>4581</v>
      </c>
      <c r="L2292">
        <v>34.1</v>
      </c>
      <c r="M2292" t="str">
        <f t="shared" si="70"/>
        <v>OVERWEIGHT</v>
      </c>
      <c r="N2292">
        <v>4.07</v>
      </c>
      <c r="O2292" t="str">
        <f t="shared" si="71"/>
        <v>NORMAL</v>
      </c>
      <c r="P2292" t="s">
        <v>4680</v>
      </c>
      <c r="Q2292" t="s">
        <v>4682</v>
      </c>
      <c r="R2292" t="s">
        <v>4680</v>
      </c>
      <c r="S2292">
        <v>1</v>
      </c>
      <c r="T2292" t="s">
        <v>4680</v>
      </c>
    </row>
    <row r="2293" spans="1:20" x14ac:dyDescent="0.35">
      <c r="A2293" t="s">
        <v>4583</v>
      </c>
      <c r="B2293">
        <v>19.3</v>
      </c>
      <c r="C2293">
        <v>10.36</v>
      </c>
      <c r="D2293" t="s">
        <v>4680</v>
      </c>
      <c r="E2293" t="s">
        <v>4680</v>
      </c>
      <c r="F2293" t="s">
        <v>4680</v>
      </c>
      <c r="G2293" t="s">
        <v>4681</v>
      </c>
      <c r="H2293" t="s">
        <v>4680</v>
      </c>
      <c r="K2293" t="s">
        <v>4583</v>
      </c>
      <c r="L2293">
        <v>19.3</v>
      </c>
      <c r="M2293" t="str">
        <f t="shared" si="70"/>
        <v>Normal</v>
      </c>
      <c r="N2293">
        <v>10.36</v>
      </c>
      <c r="O2293" t="str">
        <f t="shared" si="71"/>
        <v>DIABETES</v>
      </c>
      <c r="P2293" t="s">
        <v>4680</v>
      </c>
      <c r="Q2293" t="s">
        <v>4680</v>
      </c>
      <c r="R2293" t="s">
        <v>4680</v>
      </c>
      <c r="S2293" t="s">
        <v>4681</v>
      </c>
      <c r="T2293" t="s">
        <v>4680</v>
      </c>
    </row>
    <row r="2294" spans="1:20" x14ac:dyDescent="0.35">
      <c r="A2294" t="s">
        <v>4585</v>
      </c>
      <c r="B2294">
        <v>33.659999999999997</v>
      </c>
      <c r="C2294">
        <v>5.71</v>
      </c>
      <c r="D2294" t="s">
        <v>4680</v>
      </c>
      <c r="E2294" t="s">
        <v>4682</v>
      </c>
      <c r="F2294" t="s">
        <v>4680</v>
      </c>
      <c r="G2294">
        <v>1</v>
      </c>
      <c r="H2294" t="s">
        <v>4680</v>
      </c>
      <c r="K2294" t="s">
        <v>4585</v>
      </c>
      <c r="L2294">
        <v>33.659999999999997</v>
      </c>
      <c r="M2294" t="str">
        <f t="shared" si="70"/>
        <v>OVERWEIGHT</v>
      </c>
      <c r="N2294">
        <v>5.71</v>
      </c>
      <c r="O2294" t="str">
        <f t="shared" si="71"/>
        <v>PREDIABETES</v>
      </c>
      <c r="P2294" t="s">
        <v>4680</v>
      </c>
      <c r="Q2294" t="s">
        <v>4682</v>
      </c>
      <c r="R2294" t="s">
        <v>4680</v>
      </c>
      <c r="S2294">
        <v>1</v>
      </c>
      <c r="T2294" t="s">
        <v>4680</v>
      </c>
    </row>
    <row r="2295" spans="1:20" x14ac:dyDescent="0.35">
      <c r="A2295" t="s">
        <v>4587</v>
      </c>
      <c r="B2295">
        <v>33.33</v>
      </c>
      <c r="C2295">
        <v>6.08</v>
      </c>
      <c r="D2295" t="s">
        <v>4680</v>
      </c>
      <c r="E2295" t="s">
        <v>4682</v>
      </c>
      <c r="F2295" t="s">
        <v>4680</v>
      </c>
      <c r="G2295">
        <v>1</v>
      </c>
      <c r="H2295" t="s">
        <v>4680</v>
      </c>
      <c r="K2295" t="s">
        <v>4587</v>
      </c>
      <c r="L2295">
        <v>33.33</v>
      </c>
      <c r="M2295" t="str">
        <f t="shared" si="70"/>
        <v>OVERWEIGHT</v>
      </c>
      <c r="N2295">
        <v>6.08</v>
      </c>
      <c r="O2295" t="str">
        <f t="shared" si="71"/>
        <v>PREDIABETES</v>
      </c>
      <c r="P2295" t="s">
        <v>4680</v>
      </c>
      <c r="Q2295" t="s">
        <v>4682</v>
      </c>
      <c r="R2295" t="s">
        <v>4680</v>
      </c>
      <c r="S2295">
        <v>1</v>
      </c>
      <c r="T2295" t="s">
        <v>4680</v>
      </c>
    </row>
    <row r="2296" spans="1:20" x14ac:dyDescent="0.35">
      <c r="A2296" t="s">
        <v>4589</v>
      </c>
      <c r="B2296">
        <v>21.84</v>
      </c>
      <c r="C2296">
        <v>5.71</v>
      </c>
      <c r="D2296" t="s">
        <v>4680</v>
      </c>
      <c r="E2296" t="s">
        <v>4682</v>
      </c>
      <c r="F2296" t="s">
        <v>4680</v>
      </c>
      <c r="G2296">
        <v>1</v>
      </c>
      <c r="H2296" t="s">
        <v>4680</v>
      </c>
      <c r="K2296" t="s">
        <v>4589</v>
      </c>
      <c r="L2296">
        <v>21.84</v>
      </c>
      <c r="M2296" t="str">
        <f t="shared" si="70"/>
        <v>Normal</v>
      </c>
      <c r="N2296">
        <v>5.71</v>
      </c>
      <c r="O2296" t="str">
        <f t="shared" si="71"/>
        <v>PREDIABETES</v>
      </c>
      <c r="P2296" t="s">
        <v>4680</v>
      </c>
      <c r="Q2296" t="s">
        <v>4682</v>
      </c>
      <c r="R2296" t="s">
        <v>4680</v>
      </c>
      <c r="S2296">
        <v>1</v>
      </c>
      <c r="T2296" t="s">
        <v>4680</v>
      </c>
    </row>
    <row r="2297" spans="1:20" x14ac:dyDescent="0.35">
      <c r="A2297" t="s">
        <v>4591</v>
      </c>
      <c r="B2297">
        <v>16.87</v>
      </c>
      <c r="C2297">
        <v>9.1300000000000008</v>
      </c>
      <c r="D2297" t="s">
        <v>4680</v>
      </c>
      <c r="E2297" t="s">
        <v>4680</v>
      </c>
      <c r="F2297" t="s">
        <v>4680</v>
      </c>
      <c r="G2297" t="s">
        <v>4681</v>
      </c>
      <c r="H2297" t="s">
        <v>4680</v>
      </c>
      <c r="K2297" t="s">
        <v>4591</v>
      </c>
      <c r="L2297">
        <v>16.87</v>
      </c>
      <c r="M2297" t="str">
        <f t="shared" si="70"/>
        <v>Underweight</v>
      </c>
      <c r="N2297">
        <v>9.1300000000000008</v>
      </c>
      <c r="O2297" t="str">
        <f t="shared" si="71"/>
        <v>DIABETES</v>
      </c>
      <c r="P2297" t="s">
        <v>4680</v>
      </c>
      <c r="Q2297" t="s">
        <v>4680</v>
      </c>
      <c r="R2297" t="s">
        <v>4680</v>
      </c>
      <c r="S2297" t="s">
        <v>4681</v>
      </c>
      <c r="T2297" t="s">
        <v>4680</v>
      </c>
    </row>
    <row r="2298" spans="1:20" x14ac:dyDescent="0.35">
      <c r="A2298" t="s">
        <v>4593</v>
      </c>
      <c r="B2298">
        <v>30.14</v>
      </c>
      <c r="C2298">
        <v>5.49</v>
      </c>
      <c r="D2298" t="s">
        <v>4680</v>
      </c>
      <c r="E2298" t="s">
        <v>4682</v>
      </c>
      <c r="F2298" t="s">
        <v>4680</v>
      </c>
      <c r="G2298">
        <v>1</v>
      </c>
      <c r="H2298" t="s">
        <v>4680</v>
      </c>
      <c r="K2298" t="s">
        <v>4593</v>
      </c>
      <c r="L2298">
        <v>30.14</v>
      </c>
      <c r="M2298" t="str">
        <f t="shared" si="70"/>
        <v>OVERWEIGHT</v>
      </c>
      <c r="N2298">
        <v>5.49</v>
      </c>
      <c r="O2298" t="str">
        <f t="shared" si="71"/>
        <v>NORMAL</v>
      </c>
      <c r="P2298" t="s">
        <v>4680</v>
      </c>
      <c r="Q2298" t="s">
        <v>4682</v>
      </c>
      <c r="R2298" t="s">
        <v>4680</v>
      </c>
      <c r="S2298">
        <v>1</v>
      </c>
      <c r="T2298" t="s">
        <v>4680</v>
      </c>
    </row>
    <row r="2299" spans="1:20" x14ac:dyDescent="0.35">
      <c r="A2299" t="s">
        <v>4595</v>
      </c>
      <c r="B2299">
        <v>23.21</v>
      </c>
      <c r="C2299">
        <v>4.37</v>
      </c>
      <c r="D2299" t="s">
        <v>4680</v>
      </c>
      <c r="E2299" t="s">
        <v>4682</v>
      </c>
      <c r="F2299" t="s">
        <v>4680</v>
      </c>
      <c r="G2299">
        <v>1</v>
      </c>
      <c r="H2299" t="s">
        <v>4680</v>
      </c>
      <c r="K2299" t="s">
        <v>4595</v>
      </c>
      <c r="L2299">
        <v>23.21</v>
      </c>
      <c r="M2299" t="str">
        <f t="shared" si="70"/>
        <v>Normal</v>
      </c>
      <c r="N2299">
        <v>4.37</v>
      </c>
      <c r="O2299" t="str">
        <f t="shared" si="71"/>
        <v>NORMAL</v>
      </c>
      <c r="P2299" t="s">
        <v>4680</v>
      </c>
      <c r="Q2299" t="s">
        <v>4682</v>
      </c>
      <c r="R2299" t="s">
        <v>4680</v>
      </c>
      <c r="S2299">
        <v>1</v>
      </c>
      <c r="T2299" t="s">
        <v>4680</v>
      </c>
    </row>
    <row r="2300" spans="1:20" x14ac:dyDescent="0.35">
      <c r="A2300" t="s">
        <v>4597</v>
      </c>
      <c r="B2300">
        <v>17.170000000000002</v>
      </c>
      <c r="C2300">
        <v>8.4600000000000009</v>
      </c>
      <c r="D2300" t="s">
        <v>4680</v>
      </c>
      <c r="E2300" t="s">
        <v>4680</v>
      </c>
      <c r="F2300" t="s">
        <v>4680</v>
      </c>
      <c r="G2300" t="s">
        <v>4681</v>
      </c>
      <c r="H2300" t="s">
        <v>4680</v>
      </c>
      <c r="K2300" t="s">
        <v>4597</v>
      </c>
      <c r="L2300">
        <v>17.170000000000002</v>
      </c>
      <c r="M2300" t="str">
        <f t="shared" si="70"/>
        <v>Underweight</v>
      </c>
      <c r="N2300">
        <v>8.4600000000000009</v>
      </c>
      <c r="O2300" t="str">
        <f t="shared" si="71"/>
        <v>DIABETES</v>
      </c>
      <c r="P2300" t="s">
        <v>4680</v>
      </c>
      <c r="Q2300" t="s">
        <v>4680</v>
      </c>
      <c r="R2300" t="s">
        <v>4680</v>
      </c>
      <c r="S2300" t="s">
        <v>4681</v>
      </c>
      <c r="T2300" t="s">
        <v>4680</v>
      </c>
    </row>
    <row r="2301" spans="1:20" x14ac:dyDescent="0.35">
      <c r="A2301" t="s">
        <v>4599</v>
      </c>
      <c r="B2301">
        <v>15.61</v>
      </c>
      <c r="C2301">
        <v>5.28</v>
      </c>
      <c r="D2301" t="s">
        <v>4680</v>
      </c>
      <c r="E2301" t="s">
        <v>4680</v>
      </c>
      <c r="F2301" t="s">
        <v>4680</v>
      </c>
      <c r="G2301">
        <v>1</v>
      </c>
      <c r="H2301" t="s">
        <v>4680</v>
      </c>
      <c r="K2301" t="s">
        <v>4599</v>
      </c>
      <c r="L2301">
        <v>15.61</v>
      </c>
      <c r="M2301" t="str">
        <f t="shared" si="70"/>
        <v>Underweight</v>
      </c>
      <c r="N2301">
        <v>5.28</v>
      </c>
      <c r="O2301" t="str">
        <f t="shared" si="71"/>
        <v>NORMAL</v>
      </c>
      <c r="P2301" t="s">
        <v>4680</v>
      </c>
      <c r="Q2301" t="s">
        <v>4680</v>
      </c>
      <c r="R2301" t="s">
        <v>4680</v>
      </c>
      <c r="S2301">
        <v>1</v>
      </c>
      <c r="T2301" t="s">
        <v>4680</v>
      </c>
    </row>
    <row r="2302" spans="1:20" x14ac:dyDescent="0.35">
      <c r="A2302" t="s">
        <v>4601</v>
      </c>
      <c r="B2302">
        <v>17.98</v>
      </c>
      <c r="C2302">
        <v>5.33</v>
      </c>
      <c r="D2302" t="s">
        <v>4682</v>
      </c>
      <c r="E2302" t="s">
        <v>4680</v>
      </c>
      <c r="F2302" t="s">
        <v>4683</v>
      </c>
      <c r="G2302">
        <v>1</v>
      </c>
      <c r="H2302" t="s">
        <v>4680</v>
      </c>
      <c r="K2302" t="s">
        <v>4601</v>
      </c>
      <c r="L2302">
        <v>17.98</v>
      </c>
      <c r="M2302" t="str">
        <f t="shared" si="70"/>
        <v>Underweight</v>
      </c>
      <c r="N2302">
        <v>5.33</v>
      </c>
      <c r="O2302" t="str">
        <f t="shared" si="71"/>
        <v>NORMAL</v>
      </c>
      <c r="P2302" t="s">
        <v>4682</v>
      </c>
      <c r="Q2302" t="s">
        <v>4680</v>
      </c>
      <c r="R2302" t="s">
        <v>4683</v>
      </c>
      <c r="S2302">
        <v>1</v>
      </c>
      <c r="T2302" t="s">
        <v>4680</v>
      </c>
    </row>
    <row r="2303" spans="1:20" x14ac:dyDescent="0.35">
      <c r="A2303" t="s">
        <v>4603</v>
      </c>
      <c r="B2303">
        <v>21.64</v>
      </c>
      <c r="C2303">
        <v>5.5</v>
      </c>
      <c r="D2303" t="s">
        <v>4680</v>
      </c>
      <c r="E2303" t="s">
        <v>4682</v>
      </c>
      <c r="F2303" t="s">
        <v>4680</v>
      </c>
      <c r="G2303">
        <v>1</v>
      </c>
      <c r="H2303" t="s">
        <v>4680</v>
      </c>
      <c r="K2303" t="s">
        <v>4603</v>
      </c>
      <c r="L2303">
        <v>21.64</v>
      </c>
      <c r="M2303" t="str">
        <f t="shared" si="70"/>
        <v>Normal</v>
      </c>
      <c r="N2303">
        <v>5.5</v>
      </c>
      <c r="O2303" t="str">
        <f t="shared" si="71"/>
        <v>NORMAL</v>
      </c>
      <c r="P2303" t="s">
        <v>4680</v>
      </c>
      <c r="Q2303" t="s">
        <v>4682</v>
      </c>
      <c r="R2303" t="s">
        <v>4680</v>
      </c>
      <c r="S2303">
        <v>1</v>
      </c>
      <c r="T2303" t="s">
        <v>4680</v>
      </c>
    </row>
    <row r="2304" spans="1:20" x14ac:dyDescent="0.35">
      <c r="A2304" t="s">
        <v>4605</v>
      </c>
      <c r="B2304">
        <v>16.399999999999999</v>
      </c>
      <c r="C2304">
        <v>5.4</v>
      </c>
      <c r="D2304" t="s">
        <v>4680</v>
      </c>
      <c r="E2304" t="s">
        <v>4680</v>
      </c>
      <c r="F2304" t="s">
        <v>4683</v>
      </c>
      <c r="G2304">
        <v>1</v>
      </c>
      <c r="H2304" t="s">
        <v>4680</v>
      </c>
      <c r="K2304" t="s">
        <v>4605</v>
      </c>
      <c r="L2304">
        <v>16.399999999999999</v>
      </c>
      <c r="M2304" t="str">
        <f t="shared" si="70"/>
        <v>Underweight</v>
      </c>
      <c r="N2304">
        <v>5.4</v>
      </c>
      <c r="O2304" t="str">
        <f t="shared" si="71"/>
        <v>NORMAL</v>
      </c>
      <c r="P2304" t="s">
        <v>4680</v>
      </c>
      <c r="Q2304" t="s">
        <v>4680</v>
      </c>
      <c r="R2304" t="s">
        <v>4683</v>
      </c>
      <c r="S2304">
        <v>1</v>
      </c>
      <c r="T2304" t="s">
        <v>4680</v>
      </c>
    </row>
    <row r="2305" spans="1:20" x14ac:dyDescent="0.35">
      <c r="A2305" t="s">
        <v>4607</v>
      </c>
      <c r="B2305">
        <v>15.77</v>
      </c>
      <c r="C2305">
        <v>6.05</v>
      </c>
      <c r="D2305" t="s">
        <v>4682</v>
      </c>
      <c r="E2305" t="s">
        <v>4680</v>
      </c>
      <c r="F2305" t="s">
        <v>4680</v>
      </c>
      <c r="G2305">
        <v>1</v>
      </c>
      <c r="H2305" t="s">
        <v>4680</v>
      </c>
      <c r="K2305" t="s">
        <v>4607</v>
      </c>
      <c r="L2305">
        <v>15.77</v>
      </c>
      <c r="M2305" t="str">
        <f t="shared" si="70"/>
        <v>Underweight</v>
      </c>
      <c r="N2305">
        <v>6.05</v>
      </c>
      <c r="O2305" t="str">
        <f t="shared" si="71"/>
        <v>PREDIABETES</v>
      </c>
      <c r="P2305" t="s">
        <v>4682</v>
      </c>
      <c r="Q2305" t="s">
        <v>4680</v>
      </c>
      <c r="R2305" t="s">
        <v>4680</v>
      </c>
      <c r="S2305">
        <v>1</v>
      </c>
      <c r="T2305" t="s">
        <v>4680</v>
      </c>
    </row>
    <row r="2306" spans="1:20" x14ac:dyDescent="0.35">
      <c r="A2306" t="s">
        <v>4609</v>
      </c>
      <c r="B2306">
        <v>18.27</v>
      </c>
      <c r="C2306">
        <v>11.46</v>
      </c>
      <c r="D2306" t="s">
        <v>4680</v>
      </c>
      <c r="E2306" t="s">
        <v>4680</v>
      </c>
      <c r="F2306" t="s">
        <v>4680</v>
      </c>
      <c r="G2306" t="s">
        <v>4681</v>
      </c>
      <c r="H2306" t="s">
        <v>4680</v>
      </c>
      <c r="K2306" t="s">
        <v>4609</v>
      </c>
      <c r="L2306">
        <v>18.27</v>
      </c>
      <c r="M2306" t="str">
        <f t="shared" si="70"/>
        <v>Underweight</v>
      </c>
      <c r="N2306">
        <v>11.46</v>
      </c>
      <c r="O2306" t="str">
        <f t="shared" si="71"/>
        <v>DIABETES</v>
      </c>
      <c r="P2306" t="s">
        <v>4680</v>
      </c>
      <c r="Q2306" t="s">
        <v>4680</v>
      </c>
      <c r="R2306" t="s">
        <v>4680</v>
      </c>
      <c r="S2306" t="s">
        <v>4681</v>
      </c>
      <c r="T2306" t="s">
        <v>4680</v>
      </c>
    </row>
    <row r="2307" spans="1:20" x14ac:dyDescent="0.35">
      <c r="A2307" t="s">
        <v>4611</v>
      </c>
      <c r="B2307">
        <v>16.489999999999998</v>
      </c>
      <c r="C2307">
        <v>8.48</v>
      </c>
      <c r="D2307" t="s">
        <v>4680</v>
      </c>
      <c r="E2307" t="s">
        <v>4680</v>
      </c>
      <c r="F2307" t="s">
        <v>4680</v>
      </c>
      <c r="G2307" t="s">
        <v>4681</v>
      </c>
      <c r="H2307" t="s">
        <v>4680</v>
      </c>
      <c r="K2307" t="s">
        <v>4611</v>
      </c>
      <c r="L2307">
        <v>16.489999999999998</v>
      </c>
      <c r="M2307" t="str">
        <f t="shared" si="70"/>
        <v>Underweight</v>
      </c>
      <c r="N2307">
        <v>8.48</v>
      </c>
      <c r="O2307" t="str">
        <f t="shared" si="71"/>
        <v>DIABETES</v>
      </c>
      <c r="P2307" t="s">
        <v>4680</v>
      </c>
      <c r="Q2307" t="s">
        <v>4680</v>
      </c>
      <c r="R2307" t="s">
        <v>4680</v>
      </c>
      <c r="S2307" t="s">
        <v>4681</v>
      </c>
      <c r="T2307" t="s">
        <v>4680</v>
      </c>
    </row>
    <row r="2308" spans="1:20" x14ac:dyDescent="0.35">
      <c r="A2308" t="s">
        <v>4613</v>
      </c>
      <c r="B2308">
        <v>16.14</v>
      </c>
      <c r="C2308">
        <v>4.8600000000000003</v>
      </c>
      <c r="D2308" t="s">
        <v>4680</v>
      </c>
      <c r="E2308" t="s">
        <v>4680</v>
      </c>
      <c r="F2308" t="s">
        <v>4680</v>
      </c>
      <c r="G2308" t="s">
        <v>4681</v>
      </c>
      <c r="H2308" t="s">
        <v>4680</v>
      </c>
      <c r="K2308" t="s">
        <v>4613</v>
      </c>
      <c r="L2308">
        <v>16.14</v>
      </c>
      <c r="M2308" t="str">
        <f t="shared" ref="M2308:M2337" si="72">IF(L2308&lt;=18.5,"Underweight",IF(L2308&lt;=24.9,"Normal",IF(L2308&gt;=29.9,"OVERWEIGHT","OBESITY")))</f>
        <v>Underweight</v>
      </c>
      <c r="N2308">
        <v>4.8600000000000003</v>
      </c>
      <c r="O2308" t="str">
        <f t="shared" ref="O2308:O2337" si="73">IF(N2308&lt;=5.7,"NORMAL",IF(N2308&lt;6.4,"PREDIABETES",IF(N2308&gt;=6.5,"DIABETES")))</f>
        <v>NORMAL</v>
      </c>
      <c r="P2308" t="s">
        <v>4680</v>
      </c>
      <c r="Q2308" t="s">
        <v>4680</v>
      </c>
      <c r="R2308" t="s">
        <v>4680</v>
      </c>
      <c r="S2308" t="s">
        <v>4681</v>
      </c>
      <c r="T2308" t="s">
        <v>4680</v>
      </c>
    </row>
    <row r="2309" spans="1:20" x14ac:dyDescent="0.35">
      <c r="A2309" t="s">
        <v>4615</v>
      </c>
      <c r="B2309">
        <v>20.85</v>
      </c>
      <c r="C2309">
        <v>4.45</v>
      </c>
      <c r="D2309" t="s">
        <v>4682</v>
      </c>
      <c r="E2309" t="s">
        <v>4680</v>
      </c>
      <c r="F2309" t="s">
        <v>4680</v>
      </c>
      <c r="G2309">
        <v>1</v>
      </c>
      <c r="H2309" t="s">
        <v>4680</v>
      </c>
      <c r="K2309" t="s">
        <v>4615</v>
      </c>
      <c r="L2309">
        <v>20.85</v>
      </c>
      <c r="M2309" t="str">
        <f t="shared" si="72"/>
        <v>Normal</v>
      </c>
      <c r="N2309">
        <v>4.45</v>
      </c>
      <c r="O2309" t="str">
        <f t="shared" si="73"/>
        <v>NORMAL</v>
      </c>
      <c r="P2309" t="s">
        <v>4682</v>
      </c>
      <c r="Q2309" t="s">
        <v>4680</v>
      </c>
      <c r="R2309" t="s">
        <v>4680</v>
      </c>
      <c r="S2309">
        <v>1</v>
      </c>
      <c r="T2309" t="s">
        <v>4680</v>
      </c>
    </row>
    <row r="2310" spans="1:20" x14ac:dyDescent="0.35">
      <c r="A2310" t="s">
        <v>4617</v>
      </c>
      <c r="B2310">
        <v>15.88</v>
      </c>
      <c r="C2310">
        <v>4.3600000000000003</v>
      </c>
      <c r="D2310" t="s">
        <v>4680</v>
      </c>
      <c r="E2310" t="s">
        <v>4680</v>
      </c>
      <c r="F2310" t="s">
        <v>4680</v>
      </c>
      <c r="G2310" t="s">
        <v>4681</v>
      </c>
      <c r="H2310" t="s">
        <v>4680</v>
      </c>
      <c r="K2310" t="s">
        <v>4617</v>
      </c>
      <c r="L2310">
        <v>15.88</v>
      </c>
      <c r="M2310" t="str">
        <f t="shared" si="72"/>
        <v>Underweight</v>
      </c>
      <c r="N2310">
        <v>4.3600000000000003</v>
      </c>
      <c r="O2310" t="str">
        <f t="shared" si="73"/>
        <v>NORMAL</v>
      </c>
      <c r="P2310" t="s">
        <v>4680</v>
      </c>
      <c r="Q2310" t="s">
        <v>4680</v>
      </c>
      <c r="R2310" t="s">
        <v>4680</v>
      </c>
      <c r="S2310" t="s">
        <v>4681</v>
      </c>
      <c r="T2310" t="s">
        <v>4680</v>
      </c>
    </row>
    <row r="2311" spans="1:20" x14ac:dyDescent="0.35">
      <c r="A2311" t="s">
        <v>4619</v>
      </c>
      <c r="B2311">
        <v>20.66</v>
      </c>
      <c r="C2311">
        <v>5.8</v>
      </c>
      <c r="D2311" t="s">
        <v>4680</v>
      </c>
      <c r="E2311" t="s">
        <v>4682</v>
      </c>
      <c r="F2311" t="s">
        <v>4680</v>
      </c>
      <c r="G2311">
        <v>1</v>
      </c>
      <c r="H2311" t="s">
        <v>4680</v>
      </c>
      <c r="K2311" t="s">
        <v>4619</v>
      </c>
      <c r="L2311">
        <v>20.66</v>
      </c>
      <c r="M2311" t="str">
        <f t="shared" si="72"/>
        <v>Normal</v>
      </c>
      <c r="N2311">
        <v>5.8</v>
      </c>
      <c r="O2311" t="str">
        <f t="shared" si="73"/>
        <v>PREDIABETES</v>
      </c>
      <c r="P2311" t="s">
        <v>4680</v>
      </c>
      <c r="Q2311" t="s">
        <v>4682</v>
      </c>
      <c r="R2311" t="s">
        <v>4680</v>
      </c>
      <c r="S2311">
        <v>1</v>
      </c>
      <c r="T2311" t="s">
        <v>4680</v>
      </c>
    </row>
    <row r="2312" spans="1:20" x14ac:dyDescent="0.35">
      <c r="A2312" t="s">
        <v>4621</v>
      </c>
      <c r="B2312">
        <v>20.399999999999999</v>
      </c>
      <c r="C2312">
        <v>5.27</v>
      </c>
      <c r="D2312" t="s">
        <v>4680</v>
      </c>
      <c r="E2312" t="s">
        <v>4680</v>
      </c>
      <c r="F2312" t="s">
        <v>4680</v>
      </c>
      <c r="G2312" t="s">
        <v>4681</v>
      </c>
      <c r="H2312" t="s">
        <v>4680</v>
      </c>
      <c r="K2312" t="s">
        <v>4621</v>
      </c>
      <c r="L2312">
        <v>20.399999999999999</v>
      </c>
      <c r="M2312" t="str">
        <f t="shared" si="72"/>
        <v>Normal</v>
      </c>
      <c r="N2312">
        <v>5.27</v>
      </c>
      <c r="O2312" t="str">
        <f t="shared" si="73"/>
        <v>NORMAL</v>
      </c>
      <c r="P2312" t="s">
        <v>4680</v>
      </c>
      <c r="Q2312" t="s">
        <v>4680</v>
      </c>
      <c r="R2312" t="s">
        <v>4680</v>
      </c>
      <c r="S2312" t="s">
        <v>4681</v>
      </c>
      <c r="T2312" t="s">
        <v>4680</v>
      </c>
    </row>
    <row r="2313" spans="1:20" x14ac:dyDescent="0.35">
      <c r="A2313" t="s">
        <v>4623</v>
      </c>
      <c r="B2313">
        <v>25.19</v>
      </c>
      <c r="C2313">
        <v>5.64</v>
      </c>
      <c r="D2313" t="s">
        <v>4682</v>
      </c>
      <c r="E2313" t="s">
        <v>4680</v>
      </c>
      <c r="F2313" t="s">
        <v>4680</v>
      </c>
      <c r="G2313" t="s">
        <v>4681</v>
      </c>
      <c r="H2313" t="s">
        <v>4680</v>
      </c>
      <c r="K2313" t="s">
        <v>4623</v>
      </c>
      <c r="L2313">
        <v>25.19</v>
      </c>
      <c r="M2313" t="str">
        <f t="shared" si="72"/>
        <v>OBESITY</v>
      </c>
      <c r="N2313">
        <v>5.64</v>
      </c>
      <c r="O2313" t="str">
        <f t="shared" si="73"/>
        <v>NORMAL</v>
      </c>
      <c r="P2313" t="s">
        <v>4682</v>
      </c>
      <c r="Q2313" t="s">
        <v>4680</v>
      </c>
      <c r="R2313" t="s">
        <v>4680</v>
      </c>
      <c r="S2313" t="s">
        <v>4681</v>
      </c>
      <c r="T2313" t="s">
        <v>4680</v>
      </c>
    </row>
    <row r="2314" spans="1:20" x14ac:dyDescent="0.35">
      <c r="A2314" t="s">
        <v>4625</v>
      </c>
      <c r="B2314">
        <v>20.54</v>
      </c>
      <c r="C2314">
        <v>4.2</v>
      </c>
      <c r="D2314" t="s">
        <v>4682</v>
      </c>
      <c r="E2314" t="s">
        <v>4680</v>
      </c>
      <c r="F2314" t="s">
        <v>4680</v>
      </c>
      <c r="G2314">
        <v>1</v>
      </c>
      <c r="H2314" t="s">
        <v>4680</v>
      </c>
      <c r="K2314" t="s">
        <v>4625</v>
      </c>
      <c r="L2314">
        <v>20.54</v>
      </c>
      <c r="M2314" t="str">
        <f t="shared" si="72"/>
        <v>Normal</v>
      </c>
      <c r="N2314">
        <v>4.2</v>
      </c>
      <c r="O2314" t="str">
        <f t="shared" si="73"/>
        <v>NORMAL</v>
      </c>
      <c r="P2314" t="s">
        <v>4682</v>
      </c>
      <c r="Q2314" t="s">
        <v>4680</v>
      </c>
      <c r="R2314" t="s">
        <v>4680</v>
      </c>
      <c r="S2314">
        <v>1</v>
      </c>
      <c r="T2314" t="s">
        <v>4680</v>
      </c>
    </row>
    <row r="2315" spans="1:20" x14ac:dyDescent="0.35">
      <c r="A2315" t="s">
        <v>4627</v>
      </c>
      <c r="B2315">
        <v>20.13</v>
      </c>
      <c r="C2315">
        <v>5.42</v>
      </c>
      <c r="D2315" t="s">
        <v>4680</v>
      </c>
      <c r="E2315" t="s">
        <v>4680</v>
      </c>
      <c r="F2315" t="s">
        <v>4680</v>
      </c>
      <c r="G2315" t="s">
        <v>4681</v>
      </c>
      <c r="H2315" t="s">
        <v>4680</v>
      </c>
      <c r="K2315" t="s">
        <v>4627</v>
      </c>
      <c r="L2315">
        <v>20.13</v>
      </c>
      <c r="M2315" t="str">
        <f t="shared" si="72"/>
        <v>Normal</v>
      </c>
      <c r="N2315">
        <v>5.42</v>
      </c>
      <c r="O2315" t="str">
        <f t="shared" si="73"/>
        <v>NORMAL</v>
      </c>
      <c r="P2315" t="s">
        <v>4680</v>
      </c>
      <c r="Q2315" t="s">
        <v>4680</v>
      </c>
      <c r="R2315" t="s">
        <v>4680</v>
      </c>
      <c r="S2315" t="s">
        <v>4681</v>
      </c>
      <c r="T2315" t="s">
        <v>4680</v>
      </c>
    </row>
    <row r="2316" spans="1:20" x14ac:dyDescent="0.35">
      <c r="A2316" t="s">
        <v>4629</v>
      </c>
      <c r="B2316">
        <v>18.93</v>
      </c>
      <c r="C2316">
        <v>6.11</v>
      </c>
      <c r="D2316" t="s">
        <v>4680</v>
      </c>
      <c r="E2316" t="s">
        <v>4680</v>
      </c>
      <c r="F2316" t="s">
        <v>4683</v>
      </c>
      <c r="G2316">
        <v>1</v>
      </c>
      <c r="H2316" t="s">
        <v>4680</v>
      </c>
      <c r="K2316" t="s">
        <v>4629</v>
      </c>
      <c r="L2316">
        <v>18.93</v>
      </c>
      <c r="M2316" t="str">
        <f t="shared" si="72"/>
        <v>Normal</v>
      </c>
      <c r="N2316">
        <v>6.11</v>
      </c>
      <c r="O2316" t="str">
        <f t="shared" si="73"/>
        <v>PREDIABETES</v>
      </c>
      <c r="P2316" t="s">
        <v>4680</v>
      </c>
      <c r="Q2316" t="s">
        <v>4680</v>
      </c>
      <c r="R2316" t="s">
        <v>4683</v>
      </c>
      <c r="S2316">
        <v>1</v>
      </c>
      <c r="T2316" t="s">
        <v>4680</v>
      </c>
    </row>
    <row r="2317" spans="1:20" x14ac:dyDescent="0.35">
      <c r="A2317" t="s">
        <v>4631</v>
      </c>
      <c r="B2317">
        <v>24.14</v>
      </c>
      <c r="C2317">
        <v>5.29</v>
      </c>
      <c r="D2317" t="s">
        <v>4680</v>
      </c>
      <c r="E2317" t="s">
        <v>4682</v>
      </c>
      <c r="F2317" t="s">
        <v>4680</v>
      </c>
      <c r="G2317">
        <v>1</v>
      </c>
      <c r="H2317" t="s">
        <v>4680</v>
      </c>
      <c r="K2317" t="s">
        <v>4631</v>
      </c>
      <c r="L2317">
        <v>24.14</v>
      </c>
      <c r="M2317" t="str">
        <f t="shared" si="72"/>
        <v>Normal</v>
      </c>
      <c r="N2317">
        <v>5.29</v>
      </c>
      <c r="O2317" t="str">
        <f t="shared" si="73"/>
        <v>NORMAL</v>
      </c>
      <c r="P2317" t="s">
        <v>4680</v>
      </c>
      <c r="Q2317" t="s">
        <v>4682</v>
      </c>
      <c r="R2317" t="s">
        <v>4680</v>
      </c>
      <c r="S2317">
        <v>1</v>
      </c>
      <c r="T2317" t="s">
        <v>4680</v>
      </c>
    </row>
    <row r="2318" spans="1:20" x14ac:dyDescent="0.35">
      <c r="A2318" t="s">
        <v>4633</v>
      </c>
      <c r="B2318">
        <v>25.03</v>
      </c>
      <c r="C2318">
        <v>5.91</v>
      </c>
      <c r="D2318" t="s">
        <v>4680</v>
      </c>
      <c r="E2318" t="s">
        <v>4682</v>
      </c>
      <c r="F2318" t="s">
        <v>4680</v>
      </c>
      <c r="G2318">
        <v>1</v>
      </c>
      <c r="H2318" t="s">
        <v>4680</v>
      </c>
      <c r="K2318" t="s">
        <v>4633</v>
      </c>
      <c r="L2318">
        <v>25.03</v>
      </c>
      <c r="M2318" t="str">
        <f t="shared" si="72"/>
        <v>OBESITY</v>
      </c>
      <c r="N2318">
        <v>5.91</v>
      </c>
      <c r="O2318" t="str">
        <f t="shared" si="73"/>
        <v>PREDIABETES</v>
      </c>
      <c r="P2318" t="s">
        <v>4680</v>
      </c>
      <c r="Q2318" t="s">
        <v>4682</v>
      </c>
      <c r="R2318" t="s">
        <v>4680</v>
      </c>
      <c r="S2318">
        <v>1</v>
      </c>
      <c r="T2318" t="s">
        <v>4680</v>
      </c>
    </row>
    <row r="2319" spans="1:20" x14ac:dyDescent="0.35">
      <c r="A2319" t="s">
        <v>4635</v>
      </c>
      <c r="B2319">
        <v>20.47</v>
      </c>
      <c r="C2319">
        <v>5.81</v>
      </c>
      <c r="D2319" t="s">
        <v>4682</v>
      </c>
      <c r="E2319" t="s">
        <v>4680</v>
      </c>
      <c r="F2319" t="s">
        <v>4680</v>
      </c>
      <c r="G2319">
        <v>1</v>
      </c>
      <c r="H2319" t="s">
        <v>4680</v>
      </c>
      <c r="K2319" t="s">
        <v>4635</v>
      </c>
      <c r="L2319">
        <v>20.47</v>
      </c>
      <c r="M2319" t="str">
        <f t="shared" si="72"/>
        <v>Normal</v>
      </c>
      <c r="N2319">
        <v>5.81</v>
      </c>
      <c r="O2319" t="str">
        <f t="shared" si="73"/>
        <v>PREDIABETES</v>
      </c>
      <c r="P2319" t="s">
        <v>4682</v>
      </c>
      <c r="Q2319" t="s">
        <v>4680</v>
      </c>
      <c r="R2319" t="s">
        <v>4680</v>
      </c>
      <c r="S2319">
        <v>1</v>
      </c>
      <c r="T2319" t="s">
        <v>4680</v>
      </c>
    </row>
    <row r="2320" spans="1:20" x14ac:dyDescent="0.35">
      <c r="A2320" t="s">
        <v>4637</v>
      </c>
      <c r="B2320">
        <v>18.82</v>
      </c>
      <c r="C2320">
        <v>5.51</v>
      </c>
      <c r="D2320" t="s">
        <v>4682</v>
      </c>
      <c r="E2320" t="s">
        <v>4680</v>
      </c>
      <c r="F2320" t="s">
        <v>4680</v>
      </c>
      <c r="G2320" t="s">
        <v>4681</v>
      </c>
      <c r="H2320" t="s">
        <v>4680</v>
      </c>
      <c r="K2320" t="s">
        <v>4637</v>
      </c>
      <c r="L2320">
        <v>18.82</v>
      </c>
      <c r="M2320" t="str">
        <f t="shared" si="72"/>
        <v>Normal</v>
      </c>
      <c r="N2320">
        <v>5.51</v>
      </c>
      <c r="O2320" t="str">
        <f t="shared" si="73"/>
        <v>NORMAL</v>
      </c>
      <c r="P2320" t="s">
        <v>4682</v>
      </c>
      <c r="Q2320" t="s">
        <v>4680</v>
      </c>
      <c r="R2320" t="s">
        <v>4680</v>
      </c>
      <c r="S2320" t="s">
        <v>4681</v>
      </c>
      <c r="T2320" t="s">
        <v>4680</v>
      </c>
    </row>
    <row r="2321" spans="1:20" x14ac:dyDescent="0.35">
      <c r="A2321" t="s">
        <v>4639</v>
      </c>
      <c r="B2321">
        <v>17.079999999999998</v>
      </c>
      <c r="C2321">
        <v>5.73</v>
      </c>
      <c r="D2321" t="s">
        <v>4680</v>
      </c>
      <c r="E2321" t="s">
        <v>4680</v>
      </c>
      <c r="F2321" t="s">
        <v>4683</v>
      </c>
      <c r="G2321">
        <v>1</v>
      </c>
      <c r="H2321" t="s">
        <v>4680</v>
      </c>
      <c r="K2321" t="s">
        <v>4639</v>
      </c>
      <c r="L2321">
        <v>17.079999999999998</v>
      </c>
      <c r="M2321" t="str">
        <f t="shared" si="72"/>
        <v>Underweight</v>
      </c>
      <c r="N2321">
        <v>5.73</v>
      </c>
      <c r="O2321" t="str">
        <f t="shared" si="73"/>
        <v>PREDIABETES</v>
      </c>
      <c r="P2321" t="s">
        <v>4680</v>
      </c>
      <c r="Q2321" t="s">
        <v>4680</v>
      </c>
      <c r="R2321" t="s">
        <v>4683</v>
      </c>
      <c r="S2321">
        <v>1</v>
      </c>
      <c r="T2321" t="s">
        <v>4680</v>
      </c>
    </row>
    <row r="2322" spans="1:20" x14ac:dyDescent="0.35">
      <c r="A2322" t="s">
        <v>4641</v>
      </c>
      <c r="B2322">
        <v>19.21</v>
      </c>
      <c r="C2322">
        <v>5.53</v>
      </c>
      <c r="D2322" t="s">
        <v>4682</v>
      </c>
      <c r="E2322" t="s">
        <v>4680</v>
      </c>
      <c r="F2322" t="s">
        <v>4680</v>
      </c>
      <c r="G2322" t="s">
        <v>4681</v>
      </c>
      <c r="H2322" t="s">
        <v>4680</v>
      </c>
      <c r="K2322" t="s">
        <v>4641</v>
      </c>
      <c r="L2322">
        <v>19.21</v>
      </c>
      <c r="M2322" t="str">
        <f t="shared" si="72"/>
        <v>Normal</v>
      </c>
      <c r="N2322">
        <v>5.53</v>
      </c>
      <c r="O2322" t="str">
        <f t="shared" si="73"/>
        <v>NORMAL</v>
      </c>
      <c r="P2322" t="s">
        <v>4682</v>
      </c>
      <c r="Q2322" t="s">
        <v>4680</v>
      </c>
      <c r="R2322" t="s">
        <v>4680</v>
      </c>
      <c r="S2322" t="s">
        <v>4681</v>
      </c>
      <c r="T2322" t="s">
        <v>4680</v>
      </c>
    </row>
    <row r="2323" spans="1:20" x14ac:dyDescent="0.35">
      <c r="A2323" t="s">
        <v>4643</v>
      </c>
      <c r="B2323">
        <v>17.86</v>
      </c>
      <c r="C2323">
        <v>5.43</v>
      </c>
      <c r="D2323" t="s">
        <v>4680</v>
      </c>
      <c r="E2323" t="s">
        <v>4680</v>
      </c>
      <c r="F2323" t="s">
        <v>4683</v>
      </c>
      <c r="G2323">
        <v>1</v>
      </c>
      <c r="H2323" t="s">
        <v>4680</v>
      </c>
      <c r="K2323" t="s">
        <v>4643</v>
      </c>
      <c r="L2323">
        <v>17.86</v>
      </c>
      <c r="M2323" t="str">
        <f t="shared" si="72"/>
        <v>Underweight</v>
      </c>
      <c r="N2323">
        <v>5.43</v>
      </c>
      <c r="O2323" t="str">
        <f t="shared" si="73"/>
        <v>NORMAL</v>
      </c>
      <c r="P2323" t="s">
        <v>4680</v>
      </c>
      <c r="Q2323" t="s">
        <v>4680</v>
      </c>
      <c r="R2323" t="s">
        <v>4683</v>
      </c>
      <c r="S2323">
        <v>1</v>
      </c>
      <c r="T2323" t="s">
        <v>4680</v>
      </c>
    </row>
    <row r="2324" spans="1:20" x14ac:dyDescent="0.35">
      <c r="A2324" t="s">
        <v>4645</v>
      </c>
      <c r="B2324">
        <v>21.38</v>
      </c>
      <c r="C2324">
        <v>8.01</v>
      </c>
      <c r="D2324" t="s">
        <v>4680</v>
      </c>
      <c r="E2324" t="s">
        <v>4680</v>
      </c>
      <c r="F2324" t="s">
        <v>4680</v>
      </c>
      <c r="G2324" t="s">
        <v>4681</v>
      </c>
      <c r="H2324" t="s">
        <v>4680</v>
      </c>
      <c r="K2324" t="s">
        <v>4645</v>
      </c>
      <c r="L2324">
        <v>21.38</v>
      </c>
      <c r="M2324" t="str">
        <f t="shared" si="72"/>
        <v>Normal</v>
      </c>
      <c r="N2324">
        <v>8.01</v>
      </c>
      <c r="O2324" t="str">
        <f t="shared" si="73"/>
        <v>DIABETES</v>
      </c>
      <c r="P2324" t="s">
        <v>4680</v>
      </c>
      <c r="Q2324" t="s">
        <v>4680</v>
      </c>
      <c r="R2324" t="s">
        <v>4680</v>
      </c>
      <c r="S2324" t="s">
        <v>4681</v>
      </c>
      <c r="T2324" t="s">
        <v>4680</v>
      </c>
    </row>
    <row r="2325" spans="1:20" x14ac:dyDescent="0.35">
      <c r="A2325" t="s">
        <v>4647</v>
      </c>
      <c r="B2325">
        <v>23.35</v>
      </c>
      <c r="C2325">
        <v>5.94</v>
      </c>
      <c r="D2325" t="s">
        <v>4680</v>
      </c>
      <c r="E2325" t="s">
        <v>4680</v>
      </c>
      <c r="F2325" t="s">
        <v>4680</v>
      </c>
      <c r="G2325" t="s">
        <v>4681</v>
      </c>
      <c r="H2325" t="s">
        <v>4680</v>
      </c>
      <c r="K2325" t="s">
        <v>4647</v>
      </c>
      <c r="L2325">
        <v>23.35</v>
      </c>
      <c r="M2325" t="str">
        <f t="shared" si="72"/>
        <v>Normal</v>
      </c>
      <c r="N2325">
        <v>5.94</v>
      </c>
      <c r="O2325" t="str">
        <f t="shared" si="73"/>
        <v>PREDIABETES</v>
      </c>
      <c r="P2325" t="s">
        <v>4680</v>
      </c>
      <c r="Q2325" t="s">
        <v>4680</v>
      </c>
      <c r="R2325" t="s">
        <v>4680</v>
      </c>
      <c r="S2325" t="s">
        <v>4681</v>
      </c>
      <c r="T2325" t="s">
        <v>4680</v>
      </c>
    </row>
    <row r="2326" spans="1:20" x14ac:dyDescent="0.35">
      <c r="A2326" t="s">
        <v>4649</v>
      </c>
      <c r="B2326">
        <v>22.24</v>
      </c>
      <c r="C2326">
        <v>5.04</v>
      </c>
      <c r="D2326" t="s">
        <v>4680</v>
      </c>
      <c r="E2326" t="s">
        <v>4680</v>
      </c>
      <c r="F2326" t="s">
        <v>4680</v>
      </c>
      <c r="G2326" t="s">
        <v>4681</v>
      </c>
      <c r="H2326" t="s">
        <v>4680</v>
      </c>
      <c r="K2326" t="s">
        <v>4649</v>
      </c>
      <c r="L2326">
        <v>22.24</v>
      </c>
      <c r="M2326" t="str">
        <f t="shared" si="72"/>
        <v>Normal</v>
      </c>
      <c r="N2326">
        <v>5.04</v>
      </c>
      <c r="O2326" t="str">
        <f t="shared" si="73"/>
        <v>NORMAL</v>
      </c>
      <c r="P2326" t="s">
        <v>4680</v>
      </c>
      <c r="Q2326" t="s">
        <v>4680</v>
      </c>
      <c r="R2326" t="s">
        <v>4680</v>
      </c>
      <c r="S2326" t="s">
        <v>4681</v>
      </c>
      <c r="T2326" t="s">
        <v>4680</v>
      </c>
    </row>
    <row r="2327" spans="1:20" x14ac:dyDescent="0.35">
      <c r="A2327" t="s">
        <v>4651</v>
      </c>
      <c r="B2327">
        <v>24.76</v>
      </c>
      <c r="C2327">
        <v>4.54</v>
      </c>
      <c r="D2327" t="s">
        <v>4682</v>
      </c>
      <c r="E2327" t="s">
        <v>4680</v>
      </c>
      <c r="F2327" t="s">
        <v>4680</v>
      </c>
      <c r="G2327" t="s">
        <v>4681</v>
      </c>
      <c r="H2327" t="s">
        <v>4680</v>
      </c>
      <c r="K2327" t="s">
        <v>4651</v>
      </c>
      <c r="L2327">
        <v>24.76</v>
      </c>
      <c r="M2327" t="str">
        <f t="shared" si="72"/>
        <v>Normal</v>
      </c>
      <c r="N2327">
        <v>4.54</v>
      </c>
      <c r="O2327" t="str">
        <f t="shared" si="73"/>
        <v>NORMAL</v>
      </c>
      <c r="P2327" t="s">
        <v>4682</v>
      </c>
      <c r="Q2327" t="s">
        <v>4680</v>
      </c>
      <c r="R2327" t="s">
        <v>4680</v>
      </c>
      <c r="S2327" t="s">
        <v>4681</v>
      </c>
      <c r="T2327" t="s">
        <v>4680</v>
      </c>
    </row>
    <row r="2328" spans="1:20" x14ac:dyDescent="0.35">
      <c r="A2328" t="s">
        <v>4653</v>
      </c>
      <c r="B2328">
        <v>20.100000000000001</v>
      </c>
      <c r="C2328">
        <v>5.6</v>
      </c>
      <c r="D2328" t="s">
        <v>4682</v>
      </c>
      <c r="E2328" t="s">
        <v>4680</v>
      </c>
      <c r="F2328" t="s">
        <v>4683</v>
      </c>
      <c r="G2328">
        <v>1</v>
      </c>
      <c r="H2328" t="s">
        <v>4680</v>
      </c>
      <c r="K2328" t="s">
        <v>4653</v>
      </c>
      <c r="L2328">
        <v>20.100000000000001</v>
      </c>
      <c r="M2328" t="str">
        <f t="shared" si="72"/>
        <v>Normal</v>
      </c>
      <c r="N2328">
        <v>5.6</v>
      </c>
      <c r="O2328" t="str">
        <f t="shared" si="73"/>
        <v>NORMAL</v>
      </c>
      <c r="P2328" t="s">
        <v>4682</v>
      </c>
      <c r="Q2328" t="s">
        <v>4680</v>
      </c>
      <c r="R2328" t="s">
        <v>4683</v>
      </c>
      <c r="S2328">
        <v>1</v>
      </c>
      <c r="T2328" t="s">
        <v>4680</v>
      </c>
    </row>
    <row r="2329" spans="1:20" x14ac:dyDescent="0.35">
      <c r="A2329" t="s">
        <v>4655</v>
      </c>
      <c r="B2329">
        <v>21.77</v>
      </c>
      <c r="C2329">
        <v>10.67</v>
      </c>
      <c r="D2329" t="s">
        <v>4680</v>
      </c>
      <c r="E2329" t="s">
        <v>4680</v>
      </c>
      <c r="F2329" t="s">
        <v>4680</v>
      </c>
      <c r="G2329" t="s">
        <v>4681</v>
      </c>
      <c r="H2329" t="s">
        <v>4680</v>
      </c>
      <c r="K2329" t="s">
        <v>4655</v>
      </c>
      <c r="L2329">
        <v>21.77</v>
      </c>
      <c r="M2329" t="str">
        <f t="shared" si="72"/>
        <v>Normal</v>
      </c>
      <c r="N2329">
        <v>10.67</v>
      </c>
      <c r="O2329" t="str">
        <f t="shared" si="73"/>
        <v>DIABETES</v>
      </c>
      <c r="P2329" t="s">
        <v>4680</v>
      </c>
      <c r="Q2329" t="s">
        <v>4680</v>
      </c>
      <c r="R2329" t="s">
        <v>4680</v>
      </c>
      <c r="S2329" t="s">
        <v>4681</v>
      </c>
      <c r="T2329" t="s">
        <v>4680</v>
      </c>
    </row>
    <row r="2330" spans="1:20" x14ac:dyDescent="0.35">
      <c r="A2330" t="s">
        <v>4657</v>
      </c>
      <c r="B2330">
        <v>17.82</v>
      </c>
      <c r="C2330">
        <v>5.26</v>
      </c>
      <c r="D2330" t="s">
        <v>4682</v>
      </c>
      <c r="E2330" t="s">
        <v>4680</v>
      </c>
      <c r="F2330" t="s">
        <v>4680</v>
      </c>
      <c r="G2330">
        <v>1</v>
      </c>
      <c r="H2330" t="s">
        <v>4680</v>
      </c>
      <c r="K2330" t="s">
        <v>4657</v>
      </c>
      <c r="L2330">
        <v>17.82</v>
      </c>
      <c r="M2330" t="str">
        <f t="shared" si="72"/>
        <v>Underweight</v>
      </c>
      <c r="N2330">
        <v>5.26</v>
      </c>
      <c r="O2330" t="str">
        <f t="shared" si="73"/>
        <v>NORMAL</v>
      </c>
      <c r="P2330" t="s">
        <v>4682</v>
      </c>
      <c r="Q2330" t="s">
        <v>4680</v>
      </c>
      <c r="R2330" t="s">
        <v>4680</v>
      </c>
      <c r="S2330">
        <v>1</v>
      </c>
      <c r="T2330" t="s">
        <v>4680</v>
      </c>
    </row>
    <row r="2331" spans="1:20" x14ac:dyDescent="0.35">
      <c r="A2331" t="s">
        <v>4659</v>
      </c>
      <c r="B2331">
        <v>17.07</v>
      </c>
      <c r="C2331">
        <v>5.22</v>
      </c>
      <c r="D2331" t="s">
        <v>4680</v>
      </c>
      <c r="E2331" t="s">
        <v>4680</v>
      </c>
      <c r="F2331" t="s">
        <v>4683</v>
      </c>
      <c r="G2331">
        <v>1</v>
      </c>
      <c r="H2331" t="s">
        <v>4680</v>
      </c>
      <c r="K2331" t="s">
        <v>4659</v>
      </c>
      <c r="L2331">
        <v>17.07</v>
      </c>
      <c r="M2331" t="str">
        <f t="shared" si="72"/>
        <v>Underweight</v>
      </c>
      <c r="N2331">
        <v>5.22</v>
      </c>
      <c r="O2331" t="str">
        <f t="shared" si="73"/>
        <v>NORMAL</v>
      </c>
      <c r="P2331" t="s">
        <v>4680</v>
      </c>
      <c r="Q2331" t="s">
        <v>4680</v>
      </c>
      <c r="R2331" t="s">
        <v>4683</v>
      </c>
      <c r="S2331">
        <v>1</v>
      </c>
      <c r="T2331" t="s">
        <v>4680</v>
      </c>
    </row>
    <row r="2332" spans="1:20" x14ac:dyDescent="0.35">
      <c r="A2332" t="s">
        <v>4661</v>
      </c>
      <c r="B2332">
        <v>22.24</v>
      </c>
      <c r="C2332">
        <v>4.29</v>
      </c>
      <c r="D2332" t="s">
        <v>4682</v>
      </c>
      <c r="E2332" t="s">
        <v>4680</v>
      </c>
      <c r="F2332" t="s">
        <v>4680</v>
      </c>
      <c r="G2332" t="s">
        <v>4681</v>
      </c>
      <c r="H2332" t="s">
        <v>4680</v>
      </c>
      <c r="K2332" t="s">
        <v>4661</v>
      </c>
      <c r="L2332">
        <v>22.24</v>
      </c>
      <c r="M2332" t="str">
        <f t="shared" si="72"/>
        <v>Normal</v>
      </c>
      <c r="N2332">
        <v>4.29</v>
      </c>
      <c r="O2332" t="str">
        <f t="shared" si="73"/>
        <v>NORMAL</v>
      </c>
      <c r="P2332" t="s">
        <v>4682</v>
      </c>
      <c r="Q2332" t="s">
        <v>4680</v>
      </c>
      <c r="R2332" t="s">
        <v>4680</v>
      </c>
      <c r="S2332" t="s">
        <v>4681</v>
      </c>
      <c r="T2332" t="s">
        <v>4680</v>
      </c>
    </row>
    <row r="2333" spans="1:20" x14ac:dyDescent="0.35">
      <c r="A2333" t="s">
        <v>4663</v>
      </c>
      <c r="B2333">
        <v>22.34</v>
      </c>
      <c r="C2333">
        <v>5.57</v>
      </c>
      <c r="D2333" t="s">
        <v>4680</v>
      </c>
      <c r="E2333" t="s">
        <v>4680</v>
      </c>
      <c r="F2333" t="s">
        <v>4680</v>
      </c>
      <c r="G2333">
        <v>1</v>
      </c>
      <c r="H2333" t="s">
        <v>4680</v>
      </c>
      <c r="K2333" t="s">
        <v>4663</v>
      </c>
      <c r="L2333">
        <v>22.34</v>
      </c>
      <c r="M2333" t="str">
        <f t="shared" si="72"/>
        <v>Normal</v>
      </c>
      <c r="N2333">
        <v>5.57</v>
      </c>
      <c r="O2333" t="str">
        <f t="shared" si="73"/>
        <v>NORMAL</v>
      </c>
      <c r="P2333" t="s">
        <v>4680</v>
      </c>
      <c r="Q2333" t="s">
        <v>4680</v>
      </c>
      <c r="R2333" t="s">
        <v>4680</v>
      </c>
      <c r="S2333">
        <v>1</v>
      </c>
      <c r="T2333" t="s">
        <v>4680</v>
      </c>
    </row>
    <row r="2334" spans="1:20" x14ac:dyDescent="0.35">
      <c r="A2334" t="s">
        <v>4665</v>
      </c>
      <c r="B2334">
        <v>17.7</v>
      </c>
      <c r="C2334">
        <v>6.28</v>
      </c>
      <c r="D2334" t="s">
        <v>4680</v>
      </c>
      <c r="E2334" t="s">
        <v>4680</v>
      </c>
      <c r="F2334" t="s">
        <v>4680</v>
      </c>
      <c r="G2334">
        <v>1</v>
      </c>
      <c r="H2334" t="s">
        <v>4680</v>
      </c>
      <c r="K2334" t="s">
        <v>4665</v>
      </c>
      <c r="L2334">
        <v>17.7</v>
      </c>
      <c r="M2334" t="str">
        <f t="shared" si="72"/>
        <v>Underweight</v>
      </c>
      <c r="N2334">
        <v>6.28</v>
      </c>
      <c r="O2334" t="str">
        <f t="shared" si="73"/>
        <v>PREDIABETES</v>
      </c>
      <c r="P2334" t="s">
        <v>4680</v>
      </c>
      <c r="Q2334" t="s">
        <v>4680</v>
      </c>
      <c r="R2334" t="s">
        <v>4680</v>
      </c>
      <c r="S2334">
        <v>1</v>
      </c>
      <c r="T2334" t="s">
        <v>4680</v>
      </c>
    </row>
    <row r="2335" spans="1:20" x14ac:dyDescent="0.35">
      <c r="A2335" t="s">
        <v>4667</v>
      </c>
      <c r="B2335">
        <v>16.47</v>
      </c>
      <c r="C2335">
        <v>6.35</v>
      </c>
      <c r="D2335" t="s">
        <v>4680</v>
      </c>
      <c r="E2335" t="s">
        <v>4680</v>
      </c>
      <c r="F2335" t="s">
        <v>4683</v>
      </c>
      <c r="G2335">
        <v>1</v>
      </c>
      <c r="H2335" t="s">
        <v>4680</v>
      </c>
      <c r="K2335" t="s">
        <v>4667</v>
      </c>
      <c r="L2335">
        <v>16.47</v>
      </c>
      <c r="M2335" t="str">
        <f t="shared" si="72"/>
        <v>Underweight</v>
      </c>
      <c r="N2335">
        <v>6.35</v>
      </c>
      <c r="O2335" t="str">
        <f t="shared" si="73"/>
        <v>PREDIABETES</v>
      </c>
      <c r="P2335" t="s">
        <v>4680</v>
      </c>
      <c r="Q2335" t="s">
        <v>4680</v>
      </c>
      <c r="R2335" t="s">
        <v>4683</v>
      </c>
      <c r="S2335">
        <v>1</v>
      </c>
      <c r="T2335" t="s">
        <v>4680</v>
      </c>
    </row>
    <row r="2336" spans="1:20" x14ac:dyDescent="0.35">
      <c r="A2336" t="s">
        <v>4669</v>
      </c>
      <c r="B2336">
        <v>17.600000000000001</v>
      </c>
      <c r="C2336">
        <v>4.3899999999999997</v>
      </c>
      <c r="D2336" t="s">
        <v>4680</v>
      </c>
      <c r="E2336" t="s">
        <v>4680</v>
      </c>
      <c r="F2336" t="s">
        <v>4680</v>
      </c>
      <c r="G2336">
        <v>1</v>
      </c>
      <c r="H2336" t="s">
        <v>4680</v>
      </c>
      <c r="K2336" t="s">
        <v>4669</v>
      </c>
      <c r="L2336">
        <v>17.600000000000001</v>
      </c>
      <c r="M2336" t="str">
        <f t="shared" si="72"/>
        <v>Underweight</v>
      </c>
      <c r="N2336">
        <v>4.3899999999999997</v>
      </c>
      <c r="O2336" t="str">
        <f t="shared" si="73"/>
        <v>NORMAL</v>
      </c>
      <c r="P2336" t="s">
        <v>4680</v>
      </c>
      <c r="Q2336" t="s">
        <v>4680</v>
      </c>
      <c r="R2336" t="s">
        <v>4680</v>
      </c>
      <c r="S2336">
        <v>1</v>
      </c>
      <c r="T2336" t="s">
        <v>4680</v>
      </c>
    </row>
    <row r="2337" spans="1:20" x14ac:dyDescent="0.35">
      <c r="A2337" t="s">
        <v>4671</v>
      </c>
      <c r="B2337">
        <v>17.579999999999998</v>
      </c>
      <c r="C2337">
        <v>4.51</v>
      </c>
      <c r="D2337" t="s">
        <v>4680</v>
      </c>
      <c r="E2337" t="s">
        <v>4680</v>
      </c>
      <c r="F2337" t="s">
        <v>4680</v>
      </c>
      <c r="G2337">
        <v>1</v>
      </c>
      <c r="H2337" t="s">
        <v>4680</v>
      </c>
      <c r="K2337" t="s">
        <v>4671</v>
      </c>
      <c r="L2337">
        <v>17.579999999999998</v>
      </c>
      <c r="M2337" t="str">
        <f t="shared" si="72"/>
        <v>Underweight</v>
      </c>
      <c r="N2337">
        <v>4.51</v>
      </c>
      <c r="O2337" t="str">
        <f t="shared" si="73"/>
        <v>NORMAL</v>
      </c>
      <c r="P2337" t="s">
        <v>4680</v>
      </c>
      <c r="Q2337" t="s">
        <v>4680</v>
      </c>
      <c r="R2337" t="s">
        <v>4680</v>
      </c>
      <c r="S2337">
        <v>1</v>
      </c>
      <c r="T2337" t="s">
        <v>4680</v>
      </c>
    </row>
    <row r="2338" spans="1:20" x14ac:dyDescent="0.35">
      <c r="T2338">
        <f>COUNTBLANK(T3:T2337)</f>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9E50D-6BCF-40E8-B028-E03DA7A5CD9D}">
  <dimension ref="A1:AG2351"/>
  <sheetViews>
    <sheetView topLeftCell="AA1" zoomScale="205" zoomScaleNormal="205" workbookViewId="0">
      <selection activeCell="AH2" sqref="AH2"/>
    </sheetView>
  </sheetViews>
  <sheetFormatPr defaultRowHeight="14.5" x14ac:dyDescent="0.35"/>
  <cols>
    <col min="1" max="1" width="12.81640625" bestFit="1" customWidth="1"/>
    <col min="7" max="7" width="13.1796875" bestFit="1" customWidth="1"/>
    <col min="12" max="12" width="10.1796875" customWidth="1"/>
    <col min="17" max="17" width="8.7265625" style="9"/>
    <col min="18" max="18" width="8.7265625" customWidth="1"/>
    <col min="24" max="24" width="11.08984375" customWidth="1"/>
    <col min="25" max="25" width="8.984375E-2" style="13" customWidth="1"/>
    <col min="26" max="26" width="8.7265625" style="12"/>
    <col min="27" max="28" width="8.7265625" customWidth="1"/>
    <col min="31" max="31" width="10.08984375" bestFit="1" customWidth="1"/>
    <col min="32" max="32" width="10.08984375" customWidth="1"/>
    <col min="33" max="33" width="8.7265625" customWidth="1"/>
    <col min="35" max="35" width="8.7265625" customWidth="1"/>
  </cols>
  <sheetData>
    <row r="1" spans="1:33" ht="21" x14ac:dyDescent="0.5">
      <c r="A1" s="7" t="s">
        <v>4721</v>
      </c>
      <c r="L1" s="7" t="s">
        <v>8332</v>
      </c>
      <c r="X1" s="7" t="s">
        <v>8338</v>
      </c>
      <c r="AB1" s="9"/>
    </row>
    <row r="2" spans="1:33" s="3" customFormat="1" ht="19" customHeight="1" x14ac:dyDescent="0.35">
      <c r="A2" s="6" t="s">
        <v>0</v>
      </c>
      <c r="B2" s="6" t="s">
        <v>4685</v>
      </c>
      <c r="C2" s="6" t="s">
        <v>4686</v>
      </c>
      <c r="D2" s="6" t="s">
        <v>4687</v>
      </c>
      <c r="E2" s="6" t="s">
        <v>4688</v>
      </c>
      <c r="F2" s="6" t="s">
        <v>4689</v>
      </c>
      <c r="G2" s="6" t="s">
        <v>4690</v>
      </c>
      <c r="H2" s="6" t="s">
        <v>4691</v>
      </c>
      <c r="I2" s="6" t="s">
        <v>4692</v>
      </c>
      <c r="L2" s="6" t="s">
        <v>0</v>
      </c>
      <c r="M2" s="6" t="s">
        <v>4685</v>
      </c>
      <c r="N2" s="6" t="s">
        <v>4686</v>
      </c>
      <c r="O2" s="6" t="s">
        <v>4687</v>
      </c>
      <c r="P2" s="6" t="s">
        <v>4688</v>
      </c>
      <c r="Q2" s="10" t="s">
        <v>4689</v>
      </c>
      <c r="R2" s="6" t="s">
        <v>4690</v>
      </c>
      <c r="S2" s="6" t="s">
        <v>4691</v>
      </c>
      <c r="T2" s="6" t="s">
        <v>4692</v>
      </c>
      <c r="X2" s="6" t="s">
        <v>0</v>
      </c>
      <c r="Y2" s="14" t="s">
        <v>8336</v>
      </c>
      <c r="Z2" s="6" t="s">
        <v>4688</v>
      </c>
      <c r="AA2" s="10" t="s">
        <v>4689</v>
      </c>
      <c r="AB2" s="6" t="s">
        <v>4690</v>
      </c>
      <c r="AC2" s="6" t="s">
        <v>4691</v>
      </c>
      <c r="AD2" s="6" t="s">
        <v>4692</v>
      </c>
      <c r="AE2" s="21" t="s">
        <v>8337</v>
      </c>
      <c r="AF2" s="21" t="s">
        <v>8339</v>
      </c>
      <c r="AG2" s="21" t="s">
        <v>8340</v>
      </c>
    </row>
    <row r="3" spans="1:33" x14ac:dyDescent="0.35">
      <c r="A3" t="s">
        <v>4671</v>
      </c>
      <c r="B3">
        <v>1992</v>
      </c>
      <c r="C3" t="s">
        <v>4693</v>
      </c>
      <c r="D3">
        <v>9</v>
      </c>
      <c r="E3">
        <v>0</v>
      </c>
      <c r="F3">
        <v>563.84</v>
      </c>
      <c r="G3" t="s">
        <v>4694</v>
      </c>
      <c r="H3" t="s">
        <v>4695</v>
      </c>
      <c r="I3" t="s">
        <v>4696</v>
      </c>
      <c r="L3" t="s">
        <v>2</v>
      </c>
      <c r="M3">
        <v>1968</v>
      </c>
      <c r="N3" s="15" t="s">
        <v>4704</v>
      </c>
      <c r="O3">
        <v>12</v>
      </c>
      <c r="P3">
        <v>0</v>
      </c>
      <c r="Q3" s="9">
        <v>63770.43</v>
      </c>
      <c r="R3" t="s">
        <v>4698</v>
      </c>
      <c r="S3" t="s">
        <v>4695</v>
      </c>
      <c r="T3" t="s">
        <v>4696</v>
      </c>
      <c r="X3" t="s">
        <v>2</v>
      </c>
      <c r="Y3" s="16" t="str">
        <f t="shared" ref="Y3:Y66" si="0">_xlfn.CONCAT(O3,"- ",N3,"- ",M3)</f>
        <v>12- Oct- 1968</v>
      </c>
      <c r="Z3">
        <v>0</v>
      </c>
      <c r="AA3" s="9">
        <v>63770.43</v>
      </c>
      <c r="AB3" t="s">
        <v>4698</v>
      </c>
      <c r="AC3" t="s">
        <v>4695</v>
      </c>
      <c r="AD3" t="s">
        <v>4696</v>
      </c>
      <c r="AE3" s="15" t="str">
        <f>TEXT(Y3,"dd/mm/yyyy")</f>
        <v>12/10/1968</v>
      </c>
      <c r="AF3" s="15">
        <v>45085</v>
      </c>
      <c r="AG3">
        <f>DATEDIF(AE3,AF3,"y")</f>
        <v>54</v>
      </c>
    </row>
    <row r="4" spans="1:33" x14ac:dyDescent="0.35">
      <c r="A4" t="s">
        <v>4669</v>
      </c>
      <c r="B4">
        <v>1992</v>
      </c>
      <c r="C4" t="s">
        <v>4697</v>
      </c>
      <c r="D4">
        <v>30</v>
      </c>
      <c r="E4">
        <v>0</v>
      </c>
      <c r="F4">
        <v>570.62</v>
      </c>
      <c r="G4" t="s">
        <v>4694</v>
      </c>
      <c r="H4" t="s">
        <v>4698</v>
      </c>
      <c r="I4" t="s">
        <v>4696</v>
      </c>
      <c r="L4" t="s">
        <v>21</v>
      </c>
      <c r="M4">
        <v>1978</v>
      </c>
      <c r="N4" t="s">
        <v>4702</v>
      </c>
      <c r="O4">
        <v>29</v>
      </c>
      <c r="P4">
        <v>0</v>
      </c>
      <c r="Q4" s="9">
        <v>48885.14</v>
      </c>
      <c r="R4" t="s">
        <v>4698</v>
      </c>
      <c r="S4" t="s">
        <v>4694</v>
      </c>
      <c r="T4" t="s">
        <v>4696</v>
      </c>
      <c r="X4" t="s">
        <v>5</v>
      </c>
      <c r="Y4" s="16" t="str">
        <f t="shared" si="0"/>
        <v>29- Dec- 1978</v>
      </c>
      <c r="Z4">
        <v>0</v>
      </c>
      <c r="AA4" s="9">
        <v>48885.14</v>
      </c>
      <c r="AB4" t="s">
        <v>4698</v>
      </c>
      <c r="AC4" t="s">
        <v>4694</v>
      </c>
      <c r="AD4" t="s">
        <v>4696</v>
      </c>
      <c r="AE4" s="15" t="str">
        <f t="shared" ref="AE4:AE66" si="1">TEXT(Y4,"dd/mm/yyyy")</f>
        <v>29/12/1978</v>
      </c>
      <c r="AF4" s="15">
        <v>45085</v>
      </c>
      <c r="AG4">
        <f t="shared" ref="AG4:AG66" si="2">DATEDIF(AE4,AF4,"y")</f>
        <v>44</v>
      </c>
    </row>
    <row r="5" spans="1:33" x14ac:dyDescent="0.35">
      <c r="A5" t="s">
        <v>4667</v>
      </c>
      <c r="B5">
        <v>1993</v>
      </c>
      <c r="C5" t="s">
        <v>4699</v>
      </c>
      <c r="D5">
        <v>30</v>
      </c>
      <c r="E5">
        <v>0</v>
      </c>
      <c r="F5">
        <v>600</v>
      </c>
      <c r="G5" t="s">
        <v>4694</v>
      </c>
      <c r="H5" t="s">
        <v>4698</v>
      </c>
      <c r="I5" t="s">
        <v>4696</v>
      </c>
      <c r="L5" t="s">
        <v>201</v>
      </c>
      <c r="M5">
        <v>1977</v>
      </c>
      <c r="N5" t="s">
        <v>4699</v>
      </c>
      <c r="O5">
        <v>27</v>
      </c>
      <c r="P5">
        <v>2</v>
      </c>
      <c r="Q5" s="9">
        <v>40284.379999999997</v>
      </c>
      <c r="R5" t="s">
        <v>4698</v>
      </c>
      <c r="S5" t="s">
        <v>4695</v>
      </c>
      <c r="T5" t="s">
        <v>4701</v>
      </c>
      <c r="X5" t="s">
        <v>7</v>
      </c>
      <c r="Y5" s="16" t="str">
        <f t="shared" si="0"/>
        <v>27- Jun- 1977</v>
      </c>
      <c r="Z5">
        <v>2</v>
      </c>
      <c r="AA5" s="9">
        <v>40284.379999999997</v>
      </c>
      <c r="AB5" t="s">
        <v>4698</v>
      </c>
      <c r="AC5" t="s">
        <v>4695</v>
      </c>
      <c r="AD5" t="s">
        <v>4701</v>
      </c>
      <c r="AE5" s="15" t="str">
        <f t="shared" si="1"/>
        <v>27/06/1977</v>
      </c>
      <c r="AF5" s="15">
        <v>45085</v>
      </c>
      <c r="AG5">
        <f t="shared" si="2"/>
        <v>45</v>
      </c>
    </row>
    <row r="6" spans="1:33" x14ac:dyDescent="0.35">
      <c r="A6" t="s">
        <v>4665</v>
      </c>
      <c r="B6">
        <v>1992</v>
      </c>
      <c r="C6" t="s">
        <v>4700</v>
      </c>
      <c r="D6">
        <v>13</v>
      </c>
      <c r="E6">
        <v>0</v>
      </c>
      <c r="F6">
        <v>604.54</v>
      </c>
      <c r="G6" t="s">
        <v>4695</v>
      </c>
      <c r="H6" t="s">
        <v>4695</v>
      </c>
      <c r="I6" t="s">
        <v>4696</v>
      </c>
      <c r="L6" t="s">
        <v>2001</v>
      </c>
      <c r="M6">
        <v>1989</v>
      </c>
      <c r="N6" t="s">
        <v>4702</v>
      </c>
      <c r="O6">
        <v>17</v>
      </c>
      <c r="P6">
        <v>3</v>
      </c>
      <c r="Q6" s="9">
        <v>11250.43</v>
      </c>
      <c r="R6" t="s">
        <v>4695</v>
      </c>
      <c r="S6" t="s">
        <v>4694</v>
      </c>
      <c r="T6" t="s">
        <v>4717</v>
      </c>
      <c r="X6" t="s">
        <v>9</v>
      </c>
      <c r="Y6" s="16" t="str">
        <f t="shared" si="0"/>
        <v>17- Dec- 1989</v>
      </c>
      <c r="Z6">
        <v>3</v>
      </c>
      <c r="AA6" s="9">
        <v>11250.43</v>
      </c>
      <c r="AB6" t="s">
        <v>4695</v>
      </c>
      <c r="AC6" t="s">
        <v>4694</v>
      </c>
      <c r="AD6" t="s">
        <v>4717</v>
      </c>
      <c r="AE6" s="15" t="str">
        <f t="shared" si="1"/>
        <v>17/12/1989</v>
      </c>
      <c r="AF6" s="15">
        <v>45085</v>
      </c>
      <c r="AG6">
        <f t="shared" si="2"/>
        <v>33</v>
      </c>
    </row>
    <row r="7" spans="1:33" x14ac:dyDescent="0.35">
      <c r="A7" t="s">
        <v>4663</v>
      </c>
      <c r="B7">
        <v>1998</v>
      </c>
      <c r="C7" t="s">
        <v>4693</v>
      </c>
      <c r="D7">
        <v>27</v>
      </c>
      <c r="E7">
        <v>0</v>
      </c>
      <c r="F7">
        <v>637.26</v>
      </c>
      <c r="G7" t="s">
        <v>4695</v>
      </c>
      <c r="H7" t="s">
        <v>4695</v>
      </c>
      <c r="I7" t="s">
        <v>4696</v>
      </c>
      <c r="L7" t="s">
        <v>2003</v>
      </c>
      <c r="M7">
        <v>1969</v>
      </c>
      <c r="N7" t="s">
        <v>4702</v>
      </c>
      <c r="O7">
        <v>30</v>
      </c>
      <c r="P7">
        <v>2</v>
      </c>
      <c r="Q7" s="9">
        <v>11244.38</v>
      </c>
      <c r="R7" t="s">
        <v>4695</v>
      </c>
      <c r="S7" t="s">
        <v>4698</v>
      </c>
      <c r="T7" t="s">
        <v>4708</v>
      </c>
      <c r="X7" t="s">
        <v>11</v>
      </c>
      <c r="Y7" s="16" t="str">
        <f t="shared" si="0"/>
        <v>30- Dec- 1969</v>
      </c>
      <c r="Z7">
        <v>2</v>
      </c>
      <c r="AA7" s="9">
        <v>11244.38</v>
      </c>
      <c r="AB7" t="s">
        <v>4695</v>
      </c>
      <c r="AC7" t="s">
        <v>4698</v>
      </c>
      <c r="AD7" t="s">
        <v>4708</v>
      </c>
      <c r="AE7" s="15" t="str">
        <f t="shared" si="1"/>
        <v>30/12/1969</v>
      </c>
      <c r="AF7" s="15">
        <v>45085</v>
      </c>
      <c r="AG7">
        <f t="shared" si="2"/>
        <v>53</v>
      </c>
    </row>
    <row r="8" spans="1:33" x14ac:dyDescent="0.35">
      <c r="A8" t="s">
        <v>4661</v>
      </c>
      <c r="B8">
        <v>2001</v>
      </c>
      <c r="C8" t="s">
        <v>4697</v>
      </c>
      <c r="D8">
        <v>20</v>
      </c>
      <c r="E8">
        <v>0</v>
      </c>
      <c r="F8">
        <v>646.14</v>
      </c>
      <c r="G8" t="s">
        <v>4695</v>
      </c>
      <c r="H8" t="s">
        <v>4695</v>
      </c>
      <c r="I8" t="s">
        <v>4701</v>
      </c>
      <c r="L8" t="s">
        <v>2005</v>
      </c>
      <c r="M8">
        <v>1976</v>
      </c>
      <c r="N8" t="s">
        <v>4699</v>
      </c>
      <c r="O8">
        <v>28</v>
      </c>
      <c r="P8">
        <v>2</v>
      </c>
      <c r="Q8" s="9">
        <v>11217.35</v>
      </c>
      <c r="R8" t="s">
        <v>4695</v>
      </c>
      <c r="S8" t="s">
        <v>4694</v>
      </c>
      <c r="T8" t="s">
        <v>4710</v>
      </c>
      <c r="U8" s="11"/>
      <c r="X8" t="s">
        <v>13</v>
      </c>
      <c r="Y8" s="16" t="str">
        <f t="shared" si="0"/>
        <v>28- Jun- 1976</v>
      </c>
      <c r="Z8">
        <v>2</v>
      </c>
      <c r="AA8" s="9">
        <v>11217.35</v>
      </c>
      <c r="AB8" t="s">
        <v>4695</v>
      </c>
      <c r="AC8" t="s">
        <v>4694</v>
      </c>
      <c r="AD8" t="s">
        <v>4710</v>
      </c>
      <c r="AE8" s="15" t="str">
        <f t="shared" si="1"/>
        <v>28/06/1976</v>
      </c>
      <c r="AF8" s="15">
        <v>45085</v>
      </c>
      <c r="AG8">
        <f t="shared" si="2"/>
        <v>46</v>
      </c>
    </row>
    <row r="9" spans="1:33" x14ac:dyDescent="0.35">
      <c r="A9" t="s">
        <v>4659</v>
      </c>
      <c r="B9">
        <v>1993</v>
      </c>
      <c r="C9" t="s">
        <v>4699</v>
      </c>
      <c r="D9">
        <v>1</v>
      </c>
      <c r="E9">
        <v>0</v>
      </c>
      <c r="F9">
        <v>650</v>
      </c>
      <c r="G9" t="s">
        <v>4695</v>
      </c>
      <c r="H9" t="s">
        <v>4695</v>
      </c>
      <c r="I9" t="s">
        <v>4696</v>
      </c>
      <c r="L9" t="s">
        <v>2007</v>
      </c>
      <c r="M9">
        <v>1970</v>
      </c>
      <c r="N9" t="s">
        <v>4699</v>
      </c>
      <c r="O9">
        <v>14</v>
      </c>
      <c r="P9">
        <v>2</v>
      </c>
      <c r="Q9" s="9">
        <v>11187.66</v>
      </c>
      <c r="R9" t="s">
        <v>4695</v>
      </c>
      <c r="S9" t="s">
        <v>4694</v>
      </c>
      <c r="T9" t="s">
        <v>4701</v>
      </c>
      <c r="X9" t="s">
        <v>15</v>
      </c>
      <c r="Y9" s="16" t="str">
        <f t="shared" si="0"/>
        <v>14- Jun- 1970</v>
      </c>
      <c r="Z9">
        <v>2</v>
      </c>
      <c r="AA9" s="9">
        <v>11187.66</v>
      </c>
      <c r="AB9" t="s">
        <v>4695</v>
      </c>
      <c r="AC9" t="s">
        <v>4694</v>
      </c>
      <c r="AD9" t="s">
        <v>4701</v>
      </c>
      <c r="AE9" s="15" t="str">
        <f t="shared" si="1"/>
        <v>14/06/1970</v>
      </c>
      <c r="AF9" s="15">
        <v>45085</v>
      </c>
      <c r="AG9">
        <f t="shared" si="2"/>
        <v>52</v>
      </c>
    </row>
    <row r="10" spans="1:33" x14ac:dyDescent="0.35">
      <c r="A10" t="s">
        <v>4657</v>
      </c>
      <c r="B10">
        <v>1995</v>
      </c>
      <c r="C10" t="s">
        <v>4693</v>
      </c>
      <c r="D10">
        <v>4</v>
      </c>
      <c r="E10">
        <v>0</v>
      </c>
      <c r="F10">
        <v>650</v>
      </c>
      <c r="G10" t="s">
        <v>4695</v>
      </c>
      <c r="H10" t="s">
        <v>4695</v>
      </c>
      <c r="I10" t="s">
        <v>4696</v>
      </c>
      <c r="L10" t="s">
        <v>2009</v>
      </c>
      <c r="M10">
        <v>1972</v>
      </c>
      <c r="N10" t="s">
        <v>4700</v>
      </c>
      <c r="O10">
        <v>3</v>
      </c>
      <c r="P10">
        <v>0</v>
      </c>
      <c r="Q10" s="9">
        <v>11186.2</v>
      </c>
      <c r="R10" t="s">
        <v>4695</v>
      </c>
      <c r="S10" t="s">
        <v>4694</v>
      </c>
      <c r="T10" t="s">
        <v>4714</v>
      </c>
      <c r="X10" t="s">
        <v>17</v>
      </c>
      <c r="Y10" s="16" t="str">
        <f t="shared" si="0"/>
        <v>3- Sep- 1972</v>
      </c>
      <c r="Z10">
        <v>0</v>
      </c>
      <c r="AA10" s="9">
        <v>11186.2</v>
      </c>
      <c r="AB10" t="s">
        <v>4695</v>
      </c>
      <c r="AC10" t="s">
        <v>4694</v>
      </c>
      <c r="AD10" t="s">
        <v>4714</v>
      </c>
      <c r="AE10" s="15" t="str">
        <f t="shared" si="1"/>
        <v>03/09/1972</v>
      </c>
      <c r="AF10" s="15">
        <v>45085</v>
      </c>
      <c r="AG10">
        <f t="shared" si="2"/>
        <v>50</v>
      </c>
    </row>
    <row r="11" spans="1:33" x14ac:dyDescent="0.35">
      <c r="A11" t="s">
        <v>4655</v>
      </c>
      <c r="B11">
        <v>2002</v>
      </c>
      <c r="C11" t="s">
        <v>4697</v>
      </c>
      <c r="D11">
        <v>29</v>
      </c>
      <c r="E11">
        <v>0</v>
      </c>
      <c r="F11">
        <v>668</v>
      </c>
      <c r="G11" t="s">
        <v>4695</v>
      </c>
      <c r="H11" t="s">
        <v>4694</v>
      </c>
      <c r="I11" t="s">
        <v>4701</v>
      </c>
      <c r="L11" t="s">
        <v>2011</v>
      </c>
      <c r="M11">
        <v>1966</v>
      </c>
      <c r="N11" t="s">
        <v>4703</v>
      </c>
      <c r="O11">
        <v>6</v>
      </c>
      <c r="P11">
        <v>0</v>
      </c>
      <c r="Q11" s="9">
        <v>11165.42</v>
      </c>
      <c r="R11" t="s">
        <v>4695</v>
      </c>
      <c r="S11" t="s">
        <v>4698</v>
      </c>
      <c r="T11" t="s">
        <v>4708</v>
      </c>
      <c r="X11" t="s">
        <v>19</v>
      </c>
      <c r="Y11" s="16" t="str">
        <f t="shared" si="0"/>
        <v>6- Aug- 1966</v>
      </c>
      <c r="Z11">
        <v>0</v>
      </c>
      <c r="AA11" s="9">
        <v>11165.42</v>
      </c>
      <c r="AB11" t="s">
        <v>4695</v>
      </c>
      <c r="AC11" t="s">
        <v>4698</v>
      </c>
      <c r="AD11" t="s">
        <v>4708</v>
      </c>
      <c r="AE11" s="15" t="str">
        <f t="shared" si="1"/>
        <v>06/08/1966</v>
      </c>
      <c r="AF11" s="15">
        <v>45085</v>
      </c>
      <c r="AG11">
        <f t="shared" si="2"/>
        <v>56</v>
      </c>
    </row>
    <row r="12" spans="1:33" x14ac:dyDescent="0.35">
      <c r="A12" t="s">
        <v>4653</v>
      </c>
      <c r="B12">
        <v>1997</v>
      </c>
      <c r="C12" t="s">
        <v>4697</v>
      </c>
      <c r="D12">
        <v>9</v>
      </c>
      <c r="E12">
        <v>0</v>
      </c>
      <c r="F12">
        <v>670</v>
      </c>
      <c r="G12" t="s">
        <v>4695</v>
      </c>
      <c r="H12" t="s">
        <v>4695</v>
      </c>
      <c r="I12" t="s">
        <v>4696</v>
      </c>
      <c r="L12" t="s">
        <v>2013</v>
      </c>
      <c r="M12">
        <v>1969</v>
      </c>
      <c r="N12" t="s">
        <v>4699</v>
      </c>
      <c r="O12">
        <v>25</v>
      </c>
      <c r="P12">
        <v>2</v>
      </c>
      <c r="Q12" s="9">
        <v>11163.57</v>
      </c>
      <c r="R12" t="s">
        <v>4695</v>
      </c>
      <c r="S12" t="s">
        <v>4694</v>
      </c>
      <c r="T12" t="s">
        <v>4705</v>
      </c>
      <c r="X12" t="s">
        <v>21</v>
      </c>
      <c r="Y12" s="16" t="str">
        <f t="shared" si="0"/>
        <v>25- Jun- 1969</v>
      </c>
      <c r="Z12">
        <v>2</v>
      </c>
      <c r="AA12" s="9">
        <v>11163.57</v>
      </c>
      <c r="AB12" t="s">
        <v>4695</v>
      </c>
      <c r="AC12" t="s">
        <v>4694</v>
      </c>
      <c r="AD12" t="s">
        <v>4705</v>
      </c>
      <c r="AE12" s="15" t="str">
        <f t="shared" si="1"/>
        <v>25/06/1969</v>
      </c>
      <c r="AF12" s="15">
        <v>45085</v>
      </c>
      <c r="AG12">
        <f t="shared" si="2"/>
        <v>53</v>
      </c>
    </row>
    <row r="13" spans="1:33" x14ac:dyDescent="0.35">
      <c r="A13" t="s">
        <v>4651</v>
      </c>
      <c r="B13">
        <v>2001</v>
      </c>
      <c r="C13" t="s">
        <v>4700</v>
      </c>
      <c r="D13">
        <v>12</v>
      </c>
      <c r="E13">
        <v>0</v>
      </c>
      <c r="F13">
        <v>687.54</v>
      </c>
      <c r="G13" t="s">
        <v>4695</v>
      </c>
      <c r="H13" t="s">
        <v>4694</v>
      </c>
      <c r="I13" t="s">
        <v>4696</v>
      </c>
      <c r="L13" t="s">
        <v>2015</v>
      </c>
      <c r="M13">
        <v>1969</v>
      </c>
      <c r="N13" t="s">
        <v>4697</v>
      </c>
      <c r="O13">
        <v>30</v>
      </c>
      <c r="P13">
        <v>2</v>
      </c>
      <c r="Q13" s="9">
        <v>11150.78</v>
      </c>
      <c r="R13" t="s">
        <v>4695</v>
      </c>
      <c r="S13" t="s">
        <v>4694</v>
      </c>
      <c r="T13" t="s">
        <v>4705</v>
      </c>
      <c r="X13" t="s">
        <v>23</v>
      </c>
      <c r="Y13" s="16" t="str">
        <f t="shared" si="0"/>
        <v>30- Nov- 1969</v>
      </c>
      <c r="Z13">
        <v>2</v>
      </c>
      <c r="AA13" s="9">
        <v>11150.78</v>
      </c>
      <c r="AB13" t="s">
        <v>4695</v>
      </c>
      <c r="AC13" t="s">
        <v>4694</v>
      </c>
      <c r="AD13" t="s">
        <v>4705</v>
      </c>
      <c r="AE13" s="15" t="str">
        <f t="shared" si="1"/>
        <v>30/11/1969</v>
      </c>
      <c r="AF13" s="15">
        <v>45085</v>
      </c>
      <c r="AG13">
        <f t="shared" si="2"/>
        <v>53</v>
      </c>
    </row>
    <row r="14" spans="1:33" x14ac:dyDescent="0.35">
      <c r="A14" t="s">
        <v>4649</v>
      </c>
      <c r="B14">
        <v>1999</v>
      </c>
      <c r="C14" t="s">
        <v>4702</v>
      </c>
      <c r="D14">
        <v>26</v>
      </c>
      <c r="E14">
        <v>0</v>
      </c>
      <c r="F14">
        <v>700</v>
      </c>
      <c r="G14" t="s">
        <v>4684</v>
      </c>
      <c r="H14" t="s">
        <v>4695</v>
      </c>
      <c r="I14" t="s">
        <v>4696</v>
      </c>
      <c r="L14" t="s">
        <v>2017</v>
      </c>
      <c r="M14">
        <v>1980</v>
      </c>
      <c r="N14" t="s">
        <v>4703</v>
      </c>
      <c r="O14">
        <v>20</v>
      </c>
      <c r="P14">
        <v>2</v>
      </c>
      <c r="Q14" s="9">
        <v>11103.33</v>
      </c>
      <c r="R14" t="s">
        <v>4695</v>
      </c>
      <c r="S14" t="s">
        <v>4698</v>
      </c>
      <c r="T14" t="s">
        <v>4714</v>
      </c>
      <c r="X14" t="s">
        <v>25</v>
      </c>
      <c r="Y14" s="16" t="str">
        <f t="shared" si="0"/>
        <v>20- Aug- 1980</v>
      </c>
      <c r="Z14">
        <v>2</v>
      </c>
      <c r="AA14" s="9">
        <v>11103.33</v>
      </c>
      <c r="AB14" t="s">
        <v>4695</v>
      </c>
      <c r="AC14" t="s">
        <v>4698</v>
      </c>
      <c r="AD14" t="s">
        <v>4714</v>
      </c>
      <c r="AE14" s="15" t="str">
        <f t="shared" si="1"/>
        <v>20/08/1980</v>
      </c>
      <c r="AF14" s="15">
        <v>45085</v>
      </c>
      <c r="AG14">
        <f t="shared" si="2"/>
        <v>42</v>
      </c>
    </row>
    <row r="15" spans="1:33" x14ac:dyDescent="0.35">
      <c r="A15" t="s">
        <v>4647</v>
      </c>
      <c r="B15">
        <v>1999</v>
      </c>
      <c r="C15" t="s">
        <v>4702</v>
      </c>
      <c r="D15">
        <v>14</v>
      </c>
      <c r="E15">
        <v>0</v>
      </c>
      <c r="F15">
        <v>722.99</v>
      </c>
      <c r="G15" t="s">
        <v>4695</v>
      </c>
      <c r="H15" t="s">
        <v>4698</v>
      </c>
      <c r="I15" t="s">
        <v>4696</v>
      </c>
      <c r="L15" t="s">
        <v>2019</v>
      </c>
      <c r="M15">
        <v>1966</v>
      </c>
      <c r="N15" t="s">
        <v>4693</v>
      </c>
      <c r="O15">
        <v>5</v>
      </c>
      <c r="P15">
        <v>0</v>
      </c>
      <c r="Q15" s="9">
        <v>11093.62</v>
      </c>
      <c r="R15" t="s">
        <v>4695</v>
      </c>
      <c r="S15" t="s">
        <v>4698</v>
      </c>
      <c r="T15" t="s">
        <v>4696</v>
      </c>
      <c r="X15" t="s">
        <v>27</v>
      </c>
      <c r="Y15" s="16" t="str">
        <f t="shared" si="0"/>
        <v>5- Jul- 1966</v>
      </c>
      <c r="Z15">
        <v>0</v>
      </c>
      <c r="AA15" s="9">
        <v>11093.62</v>
      </c>
      <c r="AB15" t="s">
        <v>4695</v>
      </c>
      <c r="AC15" t="s">
        <v>4698</v>
      </c>
      <c r="AD15" t="s">
        <v>4696</v>
      </c>
      <c r="AE15" s="15" t="str">
        <f t="shared" si="1"/>
        <v>05/07/1966</v>
      </c>
      <c r="AF15" s="15">
        <v>45085</v>
      </c>
      <c r="AG15">
        <f t="shared" si="2"/>
        <v>56</v>
      </c>
    </row>
    <row r="16" spans="1:33" x14ac:dyDescent="0.35">
      <c r="A16" t="s">
        <v>4645</v>
      </c>
      <c r="B16">
        <v>2002</v>
      </c>
      <c r="C16" t="s">
        <v>4684</v>
      </c>
      <c r="D16">
        <v>19</v>
      </c>
      <c r="E16">
        <v>0</v>
      </c>
      <c r="F16">
        <v>750</v>
      </c>
      <c r="G16" t="s">
        <v>4695</v>
      </c>
      <c r="H16" t="s">
        <v>4698</v>
      </c>
      <c r="I16" t="s">
        <v>4701</v>
      </c>
      <c r="L16" t="s">
        <v>203</v>
      </c>
      <c r="M16">
        <v>1981</v>
      </c>
      <c r="N16" t="s">
        <v>4704</v>
      </c>
      <c r="O16">
        <v>4</v>
      </c>
      <c r="P16">
        <v>1</v>
      </c>
      <c r="Q16" s="9">
        <v>40273.65</v>
      </c>
      <c r="R16" t="s">
        <v>4698</v>
      </c>
      <c r="S16" t="s">
        <v>4695</v>
      </c>
      <c r="T16" t="s">
        <v>4696</v>
      </c>
      <c r="X16" t="s">
        <v>29</v>
      </c>
      <c r="Y16" s="16" t="str">
        <f t="shared" si="0"/>
        <v>4- Oct- 1981</v>
      </c>
      <c r="Z16">
        <v>1</v>
      </c>
      <c r="AA16" s="9">
        <v>40273.65</v>
      </c>
      <c r="AB16" t="s">
        <v>4698</v>
      </c>
      <c r="AC16" t="s">
        <v>4695</v>
      </c>
      <c r="AD16" t="s">
        <v>4696</v>
      </c>
      <c r="AE16" s="15" t="str">
        <f t="shared" si="1"/>
        <v>04/10/1981</v>
      </c>
      <c r="AF16" s="15">
        <v>45085</v>
      </c>
      <c r="AG16">
        <f t="shared" si="2"/>
        <v>41</v>
      </c>
    </row>
    <row r="17" spans="1:33" x14ac:dyDescent="0.35">
      <c r="A17" t="s">
        <v>4643</v>
      </c>
      <c r="B17">
        <v>1993</v>
      </c>
      <c r="C17" t="s">
        <v>4703</v>
      </c>
      <c r="D17">
        <v>9</v>
      </c>
      <c r="E17">
        <v>0</v>
      </c>
      <c r="F17">
        <v>760</v>
      </c>
      <c r="G17" t="s">
        <v>4695</v>
      </c>
      <c r="H17" t="s">
        <v>4698</v>
      </c>
      <c r="I17" t="s">
        <v>4696</v>
      </c>
      <c r="L17" t="s">
        <v>2021</v>
      </c>
      <c r="M17">
        <v>1966</v>
      </c>
      <c r="N17" t="s">
        <v>4700</v>
      </c>
      <c r="O17">
        <v>9</v>
      </c>
      <c r="P17">
        <v>0</v>
      </c>
      <c r="Q17" s="9">
        <v>11090.72</v>
      </c>
      <c r="R17" t="s">
        <v>4695</v>
      </c>
      <c r="S17" t="s">
        <v>4698</v>
      </c>
      <c r="T17" t="s">
        <v>4696</v>
      </c>
      <c r="X17" t="s">
        <v>31</v>
      </c>
      <c r="Y17" s="16" t="str">
        <f t="shared" si="0"/>
        <v>9- Sep- 1966</v>
      </c>
      <c r="Z17">
        <v>0</v>
      </c>
      <c r="AA17" s="9">
        <v>11090.72</v>
      </c>
      <c r="AB17" t="s">
        <v>4695</v>
      </c>
      <c r="AC17" t="s">
        <v>4698</v>
      </c>
      <c r="AD17" t="s">
        <v>4696</v>
      </c>
      <c r="AE17" s="15" t="str">
        <f t="shared" si="1"/>
        <v>09/09/1966</v>
      </c>
      <c r="AF17" s="15">
        <v>45085</v>
      </c>
      <c r="AG17">
        <f t="shared" si="2"/>
        <v>56</v>
      </c>
    </row>
    <row r="18" spans="1:33" x14ac:dyDescent="0.35">
      <c r="A18" t="s">
        <v>4641</v>
      </c>
      <c r="B18">
        <v>1996</v>
      </c>
      <c r="C18" t="s">
        <v>4704</v>
      </c>
      <c r="D18">
        <v>22</v>
      </c>
      <c r="E18">
        <v>0</v>
      </c>
      <c r="F18">
        <v>760</v>
      </c>
      <c r="G18" t="s">
        <v>4695</v>
      </c>
      <c r="H18" t="s">
        <v>4695</v>
      </c>
      <c r="I18" t="s">
        <v>4696</v>
      </c>
      <c r="L18" t="s">
        <v>2023</v>
      </c>
      <c r="M18">
        <v>1972</v>
      </c>
      <c r="N18" t="s">
        <v>4704</v>
      </c>
      <c r="O18">
        <v>7</v>
      </c>
      <c r="P18">
        <v>3</v>
      </c>
      <c r="Q18" s="9">
        <v>11085.59</v>
      </c>
      <c r="R18" t="s">
        <v>4695</v>
      </c>
      <c r="S18" t="s">
        <v>4694</v>
      </c>
      <c r="T18" t="s">
        <v>4701</v>
      </c>
      <c r="X18" t="s">
        <v>33</v>
      </c>
      <c r="Y18" s="16" t="str">
        <f t="shared" si="0"/>
        <v>7- Oct- 1972</v>
      </c>
      <c r="Z18">
        <v>3</v>
      </c>
      <c r="AA18" s="9">
        <v>11085.59</v>
      </c>
      <c r="AB18" t="s">
        <v>4695</v>
      </c>
      <c r="AC18" t="s">
        <v>4694</v>
      </c>
      <c r="AD18" t="s">
        <v>4701</v>
      </c>
      <c r="AE18" s="15" t="str">
        <f t="shared" si="1"/>
        <v>07/10/1972</v>
      </c>
      <c r="AF18" s="15">
        <v>45085</v>
      </c>
      <c r="AG18">
        <f t="shared" si="2"/>
        <v>50</v>
      </c>
    </row>
    <row r="19" spans="1:33" x14ac:dyDescent="0.35">
      <c r="A19" t="s">
        <v>4639</v>
      </c>
      <c r="B19">
        <v>1993</v>
      </c>
      <c r="C19" t="s">
        <v>4699</v>
      </c>
      <c r="D19">
        <v>28</v>
      </c>
      <c r="E19">
        <v>0</v>
      </c>
      <c r="F19">
        <v>770</v>
      </c>
      <c r="G19" t="s">
        <v>4695</v>
      </c>
      <c r="H19" t="s">
        <v>4695</v>
      </c>
      <c r="I19" t="s">
        <v>4696</v>
      </c>
      <c r="L19" t="s">
        <v>2025</v>
      </c>
      <c r="M19">
        <v>1967</v>
      </c>
      <c r="N19" t="s">
        <v>4700</v>
      </c>
      <c r="O19">
        <v>4</v>
      </c>
      <c r="P19">
        <v>0</v>
      </c>
      <c r="Q19" s="9">
        <v>11082.58</v>
      </c>
      <c r="R19" t="s">
        <v>4695</v>
      </c>
      <c r="S19" t="s">
        <v>4694</v>
      </c>
      <c r="T19" t="s">
        <v>4701</v>
      </c>
      <c r="X19" t="s">
        <v>35</v>
      </c>
      <c r="Y19" s="16" t="str">
        <f t="shared" si="0"/>
        <v>4- Sep- 1967</v>
      </c>
      <c r="Z19">
        <v>0</v>
      </c>
      <c r="AA19" s="9">
        <v>11082.58</v>
      </c>
      <c r="AB19" t="s">
        <v>4695</v>
      </c>
      <c r="AC19" t="s">
        <v>4694</v>
      </c>
      <c r="AD19" t="s">
        <v>4701</v>
      </c>
      <c r="AE19" s="15" t="str">
        <f t="shared" si="1"/>
        <v>04/09/1967</v>
      </c>
      <c r="AF19" s="15">
        <v>45085</v>
      </c>
      <c r="AG19">
        <f t="shared" si="2"/>
        <v>55</v>
      </c>
    </row>
    <row r="20" spans="1:33" x14ac:dyDescent="0.35">
      <c r="A20" t="s">
        <v>4637</v>
      </c>
      <c r="B20">
        <v>1996</v>
      </c>
      <c r="C20" t="s">
        <v>4684</v>
      </c>
      <c r="D20">
        <v>18</v>
      </c>
      <c r="E20">
        <v>0</v>
      </c>
      <c r="F20">
        <v>770.38</v>
      </c>
      <c r="G20" t="s">
        <v>4695</v>
      </c>
      <c r="H20" t="s">
        <v>4684</v>
      </c>
      <c r="I20" t="s">
        <v>4701</v>
      </c>
      <c r="L20" t="s">
        <v>2027</v>
      </c>
      <c r="M20">
        <v>1966</v>
      </c>
      <c r="N20" t="s">
        <v>4697</v>
      </c>
      <c r="O20">
        <v>20</v>
      </c>
      <c r="P20">
        <v>0</v>
      </c>
      <c r="Q20" s="9">
        <v>11073.18</v>
      </c>
      <c r="R20" t="s">
        <v>4695</v>
      </c>
      <c r="S20" t="s">
        <v>4695</v>
      </c>
      <c r="T20" t="s">
        <v>4705</v>
      </c>
      <c r="X20" t="s">
        <v>37</v>
      </c>
      <c r="Y20" s="16" t="str">
        <f t="shared" si="0"/>
        <v>20- Nov- 1966</v>
      </c>
      <c r="Z20">
        <v>0</v>
      </c>
      <c r="AA20" s="9">
        <v>11073.18</v>
      </c>
      <c r="AB20" t="s">
        <v>4695</v>
      </c>
      <c r="AC20" t="s">
        <v>4695</v>
      </c>
      <c r="AD20" t="s">
        <v>4705</v>
      </c>
      <c r="AE20" s="15" t="str">
        <f t="shared" si="1"/>
        <v>20/11/1966</v>
      </c>
      <c r="AF20" s="15">
        <v>45085</v>
      </c>
      <c r="AG20">
        <f t="shared" si="2"/>
        <v>56</v>
      </c>
    </row>
    <row r="21" spans="1:33" x14ac:dyDescent="0.35">
      <c r="A21" t="s">
        <v>4635</v>
      </c>
      <c r="B21">
        <v>1995</v>
      </c>
      <c r="C21" t="s">
        <v>4702</v>
      </c>
      <c r="D21">
        <v>7</v>
      </c>
      <c r="E21">
        <v>0</v>
      </c>
      <c r="F21">
        <v>773.54</v>
      </c>
      <c r="G21" t="s">
        <v>4695</v>
      </c>
      <c r="H21" t="s">
        <v>4694</v>
      </c>
      <c r="I21" t="s">
        <v>4696</v>
      </c>
      <c r="L21" t="s">
        <v>2029</v>
      </c>
      <c r="M21">
        <v>1966</v>
      </c>
      <c r="N21" t="s">
        <v>4697</v>
      </c>
      <c r="O21">
        <v>7</v>
      </c>
      <c r="P21">
        <v>0</v>
      </c>
      <c r="Q21" s="9">
        <v>11070.54</v>
      </c>
      <c r="R21" t="s">
        <v>4695</v>
      </c>
      <c r="S21" t="s">
        <v>4695</v>
      </c>
      <c r="T21" t="s">
        <v>4705</v>
      </c>
      <c r="X21" t="s">
        <v>39</v>
      </c>
      <c r="Y21" s="16" t="str">
        <f t="shared" si="0"/>
        <v>7- Nov- 1966</v>
      </c>
      <c r="Z21">
        <v>0</v>
      </c>
      <c r="AA21" s="9">
        <v>11070.54</v>
      </c>
      <c r="AB21" t="s">
        <v>4695</v>
      </c>
      <c r="AC21" t="s">
        <v>4695</v>
      </c>
      <c r="AD21" t="s">
        <v>4705</v>
      </c>
      <c r="AE21" s="15" t="str">
        <f t="shared" si="1"/>
        <v>07/11/1966</v>
      </c>
      <c r="AF21" s="15">
        <v>45085</v>
      </c>
      <c r="AG21">
        <f t="shared" si="2"/>
        <v>56</v>
      </c>
    </row>
    <row r="22" spans="1:33" x14ac:dyDescent="0.35">
      <c r="A22" t="s">
        <v>4633</v>
      </c>
      <c r="B22">
        <v>2004</v>
      </c>
      <c r="C22" t="s">
        <v>4704</v>
      </c>
      <c r="D22">
        <v>7</v>
      </c>
      <c r="E22">
        <v>0</v>
      </c>
      <c r="F22">
        <v>830.52</v>
      </c>
      <c r="G22" t="s">
        <v>4695</v>
      </c>
      <c r="H22" t="s">
        <v>4694</v>
      </c>
      <c r="I22" t="s">
        <v>4705</v>
      </c>
      <c r="L22" t="s">
        <v>2031</v>
      </c>
      <c r="M22">
        <v>1971</v>
      </c>
      <c r="N22" t="s">
        <v>4697</v>
      </c>
      <c r="O22">
        <v>9</v>
      </c>
      <c r="P22">
        <v>0</v>
      </c>
      <c r="Q22" s="9">
        <v>11068.77</v>
      </c>
      <c r="R22" t="s">
        <v>4695</v>
      </c>
      <c r="S22" t="s">
        <v>4694</v>
      </c>
      <c r="T22" t="s">
        <v>4701</v>
      </c>
      <c r="X22" t="s">
        <v>41</v>
      </c>
      <c r="Y22" s="16" t="str">
        <f t="shared" si="0"/>
        <v>9- Nov- 1971</v>
      </c>
      <c r="Z22">
        <v>0</v>
      </c>
      <c r="AA22" s="9">
        <v>11068.77</v>
      </c>
      <c r="AB22" t="s">
        <v>4695</v>
      </c>
      <c r="AC22" t="s">
        <v>4694</v>
      </c>
      <c r="AD22" t="s">
        <v>4701</v>
      </c>
      <c r="AE22" s="15" t="str">
        <f t="shared" si="1"/>
        <v>09/11/1971</v>
      </c>
      <c r="AF22" s="15">
        <v>45085</v>
      </c>
      <c r="AG22">
        <f t="shared" si="2"/>
        <v>51</v>
      </c>
    </row>
    <row r="23" spans="1:33" x14ac:dyDescent="0.35">
      <c r="A23" t="s">
        <v>4631</v>
      </c>
      <c r="B23">
        <v>2000</v>
      </c>
      <c r="C23" t="s">
        <v>4697</v>
      </c>
      <c r="D23">
        <v>18</v>
      </c>
      <c r="E23">
        <v>0</v>
      </c>
      <c r="F23">
        <v>865.41</v>
      </c>
      <c r="G23" t="s">
        <v>4695</v>
      </c>
      <c r="H23" t="s">
        <v>4698</v>
      </c>
      <c r="I23" t="s">
        <v>4696</v>
      </c>
      <c r="L23" t="s">
        <v>2033</v>
      </c>
      <c r="M23">
        <v>2000</v>
      </c>
      <c r="N23" t="s">
        <v>4700</v>
      </c>
      <c r="O23">
        <v>18</v>
      </c>
      <c r="P23">
        <v>0</v>
      </c>
      <c r="Q23" s="9">
        <v>11068.7</v>
      </c>
      <c r="R23" t="s">
        <v>4695</v>
      </c>
      <c r="S23" t="s">
        <v>4698</v>
      </c>
      <c r="T23" t="s">
        <v>4705</v>
      </c>
      <c r="X23" t="s">
        <v>43</v>
      </c>
      <c r="Y23" s="16" t="str">
        <f t="shared" si="0"/>
        <v>18- Sep- 2000</v>
      </c>
      <c r="Z23">
        <v>0</v>
      </c>
      <c r="AA23" s="9">
        <v>11068.7</v>
      </c>
      <c r="AB23" t="s">
        <v>4695</v>
      </c>
      <c r="AC23" t="s">
        <v>4698</v>
      </c>
      <c r="AD23" t="s">
        <v>4705</v>
      </c>
      <c r="AE23" s="15" t="str">
        <f t="shared" si="1"/>
        <v>18/09/2000</v>
      </c>
      <c r="AF23" s="15">
        <v>45085</v>
      </c>
      <c r="AG23">
        <f t="shared" si="2"/>
        <v>22</v>
      </c>
    </row>
    <row r="24" spans="1:33" x14ac:dyDescent="0.35">
      <c r="A24" t="s">
        <v>4629</v>
      </c>
      <c r="B24">
        <v>1993</v>
      </c>
      <c r="C24" t="s">
        <v>4697</v>
      </c>
      <c r="D24">
        <v>27</v>
      </c>
      <c r="E24">
        <v>0</v>
      </c>
      <c r="F24">
        <v>896.21</v>
      </c>
      <c r="G24" t="s">
        <v>4695</v>
      </c>
      <c r="H24" t="s">
        <v>4698</v>
      </c>
      <c r="I24" t="s">
        <v>4696</v>
      </c>
      <c r="L24" t="s">
        <v>2035</v>
      </c>
      <c r="M24">
        <v>2001</v>
      </c>
      <c r="N24" t="s">
        <v>4702</v>
      </c>
      <c r="O24">
        <v>17</v>
      </c>
      <c r="P24">
        <v>0</v>
      </c>
      <c r="Q24" s="9">
        <v>11046.02</v>
      </c>
      <c r="R24" t="s">
        <v>4695</v>
      </c>
      <c r="S24" t="s">
        <v>4698</v>
      </c>
      <c r="T24" t="s">
        <v>4717</v>
      </c>
      <c r="X24" t="s">
        <v>45</v>
      </c>
      <c r="Y24" s="16" t="str">
        <f t="shared" si="0"/>
        <v>17- Dec- 2001</v>
      </c>
      <c r="Z24">
        <v>0</v>
      </c>
      <c r="AA24" s="9">
        <v>11046.02</v>
      </c>
      <c r="AB24" t="s">
        <v>4695</v>
      </c>
      <c r="AC24" t="s">
        <v>4698</v>
      </c>
      <c r="AD24" t="s">
        <v>4717</v>
      </c>
      <c r="AE24" s="15" t="str">
        <f t="shared" si="1"/>
        <v>17/12/2001</v>
      </c>
      <c r="AF24" s="15">
        <v>45085</v>
      </c>
      <c r="AG24">
        <f t="shared" si="2"/>
        <v>21</v>
      </c>
    </row>
    <row r="25" spans="1:33" x14ac:dyDescent="0.35">
      <c r="A25" t="s">
        <v>4627</v>
      </c>
      <c r="B25">
        <v>1994</v>
      </c>
      <c r="C25" t="s">
        <v>4704</v>
      </c>
      <c r="D25">
        <v>30</v>
      </c>
      <c r="E25">
        <v>0</v>
      </c>
      <c r="F25">
        <v>915.07</v>
      </c>
      <c r="G25" t="s">
        <v>4695</v>
      </c>
      <c r="H25" t="s">
        <v>4698</v>
      </c>
      <c r="I25" t="s">
        <v>4696</v>
      </c>
      <c r="L25" t="s">
        <v>2037</v>
      </c>
      <c r="M25">
        <v>1974</v>
      </c>
      <c r="N25" t="s">
        <v>4703</v>
      </c>
      <c r="O25">
        <v>30</v>
      </c>
      <c r="P25">
        <v>0</v>
      </c>
      <c r="Q25" s="9">
        <v>11037.85</v>
      </c>
      <c r="R25" t="s">
        <v>4695</v>
      </c>
      <c r="S25" t="s">
        <v>4694</v>
      </c>
      <c r="T25" t="s">
        <v>4710</v>
      </c>
      <c r="X25" t="s">
        <v>47</v>
      </c>
      <c r="Y25" s="16" t="str">
        <f t="shared" si="0"/>
        <v>30- Aug- 1974</v>
      </c>
      <c r="Z25">
        <v>0</v>
      </c>
      <c r="AA25" s="9">
        <v>11037.85</v>
      </c>
      <c r="AB25" t="s">
        <v>4695</v>
      </c>
      <c r="AC25" t="s">
        <v>4694</v>
      </c>
      <c r="AD25" t="s">
        <v>4710</v>
      </c>
      <c r="AE25" s="15" t="str">
        <f t="shared" si="1"/>
        <v>30/08/1974</v>
      </c>
      <c r="AF25" s="15">
        <v>45085</v>
      </c>
      <c r="AG25">
        <f t="shared" si="2"/>
        <v>48</v>
      </c>
    </row>
    <row r="26" spans="1:33" x14ac:dyDescent="0.35">
      <c r="A26" t="s">
        <v>4625</v>
      </c>
      <c r="B26">
        <v>1995</v>
      </c>
      <c r="C26" t="s">
        <v>4704</v>
      </c>
      <c r="D26">
        <v>28</v>
      </c>
      <c r="E26">
        <v>0</v>
      </c>
      <c r="F26">
        <v>928.59</v>
      </c>
      <c r="G26" t="s">
        <v>4695</v>
      </c>
      <c r="H26" t="s">
        <v>4698</v>
      </c>
      <c r="I26" t="s">
        <v>4696</v>
      </c>
      <c r="L26" t="s">
        <v>2039</v>
      </c>
      <c r="M26">
        <v>1989</v>
      </c>
      <c r="N26" t="s">
        <v>4704</v>
      </c>
      <c r="O26">
        <v>25</v>
      </c>
      <c r="P26">
        <v>3</v>
      </c>
      <c r="Q26" s="9">
        <v>11037.51</v>
      </c>
      <c r="R26" t="s">
        <v>4695</v>
      </c>
      <c r="S26" t="s">
        <v>4698</v>
      </c>
      <c r="T26" t="s">
        <v>4701</v>
      </c>
      <c r="X26" t="s">
        <v>49</v>
      </c>
      <c r="Y26" s="16" t="str">
        <f t="shared" si="0"/>
        <v>25- Oct- 1989</v>
      </c>
      <c r="Z26">
        <v>3</v>
      </c>
      <c r="AA26" s="9">
        <v>11037.51</v>
      </c>
      <c r="AB26" t="s">
        <v>4695</v>
      </c>
      <c r="AC26" t="s">
        <v>4698</v>
      </c>
      <c r="AD26" t="s">
        <v>4701</v>
      </c>
      <c r="AE26" s="15" t="str">
        <f t="shared" si="1"/>
        <v>25/10/1989</v>
      </c>
      <c r="AF26" s="15">
        <v>45085</v>
      </c>
      <c r="AG26">
        <f t="shared" si="2"/>
        <v>33</v>
      </c>
    </row>
    <row r="27" spans="1:33" x14ac:dyDescent="0.35">
      <c r="A27" t="s">
        <v>4623</v>
      </c>
      <c r="B27">
        <v>2001</v>
      </c>
      <c r="C27" t="s">
        <v>4703</v>
      </c>
      <c r="D27">
        <v>19</v>
      </c>
      <c r="E27">
        <v>0</v>
      </c>
      <c r="F27">
        <v>964.71</v>
      </c>
      <c r="G27" t="s">
        <v>4695</v>
      </c>
      <c r="H27" t="s">
        <v>4694</v>
      </c>
      <c r="I27" t="s">
        <v>4696</v>
      </c>
      <c r="L27" t="s">
        <v>205</v>
      </c>
      <c r="M27">
        <v>1981</v>
      </c>
      <c r="N27" t="s">
        <v>4693</v>
      </c>
      <c r="O27">
        <v>28</v>
      </c>
      <c r="P27">
        <v>1</v>
      </c>
      <c r="Q27" s="9">
        <v>40208.559999999998</v>
      </c>
      <c r="R27" t="s">
        <v>4698</v>
      </c>
      <c r="S27" t="s">
        <v>4694</v>
      </c>
      <c r="T27" t="s">
        <v>4705</v>
      </c>
      <c r="X27" t="s">
        <v>51</v>
      </c>
      <c r="Y27" s="16" t="str">
        <f t="shared" si="0"/>
        <v>28- Jul- 1981</v>
      </c>
      <c r="Z27">
        <v>1</v>
      </c>
      <c r="AA27" s="9">
        <v>40208.559999999998</v>
      </c>
      <c r="AB27" t="s">
        <v>4698</v>
      </c>
      <c r="AC27" t="s">
        <v>4694</v>
      </c>
      <c r="AD27" t="s">
        <v>4705</v>
      </c>
      <c r="AE27" s="15" t="str">
        <f t="shared" si="1"/>
        <v>28/07/1981</v>
      </c>
      <c r="AF27" s="15">
        <v>45085</v>
      </c>
      <c r="AG27">
        <f t="shared" si="2"/>
        <v>41</v>
      </c>
    </row>
    <row r="28" spans="1:33" x14ac:dyDescent="0.35">
      <c r="A28" t="s">
        <v>4621</v>
      </c>
      <c r="B28">
        <v>1994</v>
      </c>
      <c r="C28" t="s">
        <v>4697</v>
      </c>
      <c r="D28">
        <v>22</v>
      </c>
      <c r="E28">
        <v>0</v>
      </c>
      <c r="F28">
        <v>1006.65</v>
      </c>
      <c r="G28" t="s">
        <v>4695</v>
      </c>
      <c r="H28" t="s">
        <v>4694</v>
      </c>
      <c r="I28" t="s">
        <v>4696</v>
      </c>
      <c r="L28" t="s">
        <v>2041</v>
      </c>
      <c r="M28">
        <v>1974</v>
      </c>
      <c r="N28" t="s">
        <v>4702</v>
      </c>
      <c r="O28">
        <v>10</v>
      </c>
      <c r="P28">
        <v>4</v>
      </c>
      <c r="Q28" s="9">
        <v>11033.66</v>
      </c>
      <c r="R28" t="s">
        <v>4695</v>
      </c>
      <c r="S28" t="s">
        <v>4695</v>
      </c>
      <c r="T28" t="s">
        <v>4701</v>
      </c>
      <c r="X28" t="s">
        <v>53</v>
      </c>
      <c r="Y28" s="16" t="str">
        <f t="shared" si="0"/>
        <v>10- Dec- 1974</v>
      </c>
      <c r="Z28">
        <v>4</v>
      </c>
      <c r="AA28" s="9">
        <v>11033.66</v>
      </c>
      <c r="AB28" t="s">
        <v>4695</v>
      </c>
      <c r="AC28" t="s">
        <v>4695</v>
      </c>
      <c r="AD28" t="s">
        <v>4701</v>
      </c>
      <c r="AE28" s="15" t="str">
        <f t="shared" si="1"/>
        <v>10/12/1974</v>
      </c>
      <c r="AF28" s="15">
        <v>45085</v>
      </c>
      <c r="AG28">
        <f t="shared" si="2"/>
        <v>48</v>
      </c>
    </row>
    <row r="29" spans="1:33" x14ac:dyDescent="0.35">
      <c r="A29" t="s">
        <v>4619</v>
      </c>
      <c r="B29">
        <v>2000</v>
      </c>
      <c r="C29" t="s">
        <v>4704</v>
      </c>
      <c r="D29">
        <v>9</v>
      </c>
      <c r="E29">
        <v>0</v>
      </c>
      <c r="F29">
        <v>1012</v>
      </c>
      <c r="G29" t="s">
        <v>4695</v>
      </c>
      <c r="H29" t="s">
        <v>4694</v>
      </c>
      <c r="I29" t="s">
        <v>4696</v>
      </c>
      <c r="L29" t="s">
        <v>2043</v>
      </c>
      <c r="M29">
        <v>1996</v>
      </c>
      <c r="N29" t="s">
        <v>4693</v>
      </c>
      <c r="O29">
        <v>21</v>
      </c>
      <c r="P29">
        <v>0</v>
      </c>
      <c r="Q29" s="9">
        <v>11028.56</v>
      </c>
      <c r="R29" t="s">
        <v>4695</v>
      </c>
      <c r="S29" t="s">
        <v>4695</v>
      </c>
      <c r="T29" t="s">
        <v>4701</v>
      </c>
      <c r="X29" t="s">
        <v>55</v>
      </c>
      <c r="Y29" s="16" t="str">
        <f t="shared" si="0"/>
        <v>21- Jul- 1996</v>
      </c>
      <c r="Z29">
        <v>0</v>
      </c>
      <c r="AA29" s="9">
        <v>11028.56</v>
      </c>
      <c r="AB29" t="s">
        <v>4695</v>
      </c>
      <c r="AC29" t="s">
        <v>4695</v>
      </c>
      <c r="AD29" t="s">
        <v>4701</v>
      </c>
      <c r="AE29" s="15" t="str">
        <f t="shared" si="1"/>
        <v>21/07/1996</v>
      </c>
      <c r="AF29" s="15">
        <v>45085</v>
      </c>
      <c r="AG29">
        <f t="shared" si="2"/>
        <v>26</v>
      </c>
    </row>
    <row r="30" spans="1:33" x14ac:dyDescent="0.35">
      <c r="A30" t="s">
        <v>4617</v>
      </c>
      <c r="B30">
        <v>1999</v>
      </c>
      <c r="C30" t="s">
        <v>4703</v>
      </c>
      <c r="D30">
        <v>5</v>
      </c>
      <c r="E30">
        <v>0</v>
      </c>
      <c r="F30">
        <v>1019</v>
      </c>
      <c r="G30" t="s">
        <v>4695</v>
      </c>
      <c r="H30" t="s">
        <v>4694</v>
      </c>
      <c r="I30" t="s">
        <v>4696</v>
      </c>
      <c r="L30" t="s">
        <v>2045</v>
      </c>
      <c r="M30">
        <v>1991</v>
      </c>
      <c r="N30" t="s">
        <v>4699</v>
      </c>
      <c r="O30">
        <v>26</v>
      </c>
      <c r="P30">
        <v>3</v>
      </c>
      <c r="Q30" s="9">
        <v>11018.05</v>
      </c>
      <c r="R30" t="s">
        <v>4695</v>
      </c>
      <c r="S30" t="s">
        <v>4694</v>
      </c>
      <c r="T30" t="s">
        <v>4701</v>
      </c>
      <c r="X30" t="s">
        <v>57</v>
      </c>
      <c r="Y30" s="16" t="str">
        <f t="shared" si="0"/>
        <v>26- Jun- 1991</v>
      </c>
      <c r="Z30">
        <v>3</v>
      </c>
      <c r="AA30" s="9">
        <v>11018.05</v>
      </c>
      <c r="AB30" t="s">
        <v>4695</v>
      </c>
      <c r="AC30" t="s">
        <v>4694</v>
      </c>
      <c r="AD30" t="s">
        <v>4701</v>
      </c>
      <c r="AE30" s="15" t="str">
        <f t="shared" si="1"/>
        <v>26/06/1991</v>
      </c>
      <c r="AF30" s="15">
        <v>45085</v>
      </c>
      <c r="AG30">
        <f t="shared" si="2"/>
        <v>31</v>
      </c>
    </row>
    <row r="31" spans="1:33" x14ac:dyDescent="0.35">
      <c r="A31" t="s">
        <v>4615</v>
      </c>
      <c r="B31">
        <v>1995</v>
      </c>
      <c r="C31" t="s">
        <v>4704</v>
      </c>
      <c r="D31">
        <v>5</v>
      </c>
      <c r="E31">
        <v>0</v>
      </c>
      <c r="F31">
        <v>1033.74</v>
      </c>
      <c r="G31" t="s">
        <v>4695</v>
      </c>
      <c r="H31" t="s">
        <v>4698</v>
      </c>
      <c r="I31" t="s">
        <v>4696</v>
      </c>
      <c r="L31" t="s">
        <v>2047</v>
      </c>
      <c r="M31">
        <v>1974</v>
      </c>
      <c r="N31" t="s">
        <v>4702</v>
      </c>
      <c r="O31">
        <v>15</v>
      </c>
      <c r="P31">
        <v>4</v>
      </c>
      <c r="Q31" s="9">
        <v>11015.17</v>
      </c>
      <c r="R31" t="s">
        <v>4695</v>
      </c>
      <c r="S31" t="s">
        <v>4698</v>
      </c>
      <c r="T31" t="s">
        <v>4701</v>
      </c>
      <c r="X31" t="s">
        <v>59</v>
      </c>
      <c r="Y31" s="16" t="str">
        <f t="shared" si="0"/>
        <v>15- Dec- 1974</v>
      </c>
      <c r="Z31">
        <v>4</v>
      </c>
      <c r="AA31" s="9">
        <v>11015.17</v>
      </c>
      <c r="AB31" t="s">
        <v>4695</v>
      </c>
      <c r="AC31" t="s">
        <v>4698</v>
      </c>
      <c r="AD31" t="s">
        <v>4701</v>
      </c>
      <c r="AE31" s="15" t="str">
        <f t="shared" si="1"/>
        <v>15/12/1974</v>
      </c>
      <c r="AF31" s="15">
        <v>45085</v>
      </c>
      <c r="AG31">
        <f t="shared" si="2"/>
        <v>48</v>
      </c>
    </row>
    <row r="32" spans="1:33" x14ac:dyDescent="0.35">
      <c r="A32" t="s">
        <v>4613</v>
      </c>
      <c r="B32">
        <v>1994</v>
      </c>
      <c r="C32" t="s">
        <v>4697</v>
      </c>
      <c r="D32">
        <v>17</v>
      </c>
      <c r="E32">
        <v>0</v>
      </c>
      <c r="F32">
        <v>1044</v>
      </c>
      <c r="G32" t="s">
        <v>4695</v>
      </c>
      <c r="H32" t="s">
        <v>4694</v>
      </c>
      <c r="I32" t="s">
        <v>4696</v>
      </c>
      <c r="L32" t="s">
        <v>2049</v>
      </c>
      <c r="M32">
        <v>1968</v>
      </c>
      <c r="N32" t="s">
        <v>4704</v>
      </c>
      <c r="O32">
        <v>24</v>
      </c>
      <c r="P32">
        <v>2</v>
      </c>
      <c r="Q32" s="9">
        <v>11013.71</v>
      </c>
      <c r="R32" t="s">
        <v>4695</v>
      </c>
      <c r="S32" t="s">
        <v>4698</v>
      </c>
      <c r="T32" t="s">
        <v>4696</v>
      </c>
      <c r="X32" t="s">
        <v>61</v>
      </c>
      <c r="Y32" s="16" t="str">
        <f t="shared" si="0"/>
        <v>24- Oct- 1968</v>
      </c>
      <c r="Z32">
        <v>2</v>
      </c>
      <c r="AA32" s="9">
        <v>11013.71</v>
      </c>
      <c r="AB32" t="s">
        <v>4695</v>
      </c>
      <c r="AC32" t="s">
        <v>4698</v>
      </c>
      <c r="AD32" t="s">
        <v>4696</v>
      </c>
      <c r="AE32" s="15" t="str">
        <f t="shared" si="1"/>
        <v>24/10/1968</v>
      </c>
      <c r="AF32" s="15">
        <v>45085</v>
      </c>
      <c r="AG32">
        <f t="shared" si="2"/>
        <v>54</v>
      </c>
    </row>
    <row r="33" spans="1:33" x14ac:dyDescent="0.35">
      <c r="A33" t="s">
        <v>4611</v>
      </c>
      <c r="B33">
        <v>2002</v>
      </c>
      <c r="C33" t="s">
        <v>4693</v>
      </c>
      <c r="D33">
        <v>20</v>
      </c>
      <c r="E33">
        <v>0</v>
      </c>
      <c r="F33">
        <v>1047</v>
      </c>
      <c r="G33" t="s">
        <v>4695</v>
      </c>
      <c r="H33" t="s">
        <v>4698</v>
      </c>
      <c r="I33" t="s">
        <v>4696</v>
      </c>
      <c r="L33" t="s">
        <v>2051</v>
      </c>
      <c r="M33">
        <v>2000</v>
      </c>
      <c r="N33" t="s">
        <v>4700</v>
      </c>
      <c r="O33">
        <v>17</v>
      </c>
      <c r="P33">
        <v>0</v>
      </c>
      <c r="Q33" s="9">
        <v>10991.58</v>
      </c>
      <c r="R33" t="s">
        <v>4695</v>
      </c>
      <c r="S33" t="s">
        <v>4695</v>
      </c>
      <c r="T33" t="s">
        <v>4701</v>
      </c>
      <c r="X33" t="s">
        <v>63</v>
      </c>
      <c r="Y33" s="16" t="str">
        <f t="shared" si="0"/>
        <v>17- Sep- 2000</v>
      </c>
      <c r="Z33">
        <v>0</v>
      </c>
      <c r="AA33" s="9">
        <v>10991.58</v>
      </c>
      <c r="AB33" t="s">
        <v>4695</v>
      </c>
      <c r="AC33" t="s">
        <v>4695</v>
      </c>
      <c r="AD33" t="s">
        <v>4701</v>
      </c>
      <c r="AE33" s="15" t="str">
        <f t="shared" si="1"/>
        <v>17/09/2000</v>
      </c>
      <c r="AF33" s="15">
        <v>45085</v>
      </c>
      <c r="AG33">
        <f t="shared" si="2"/>
        <v>22</v>
      </c>
    </row>
    <row r="34" spans="1:33" x14ac:dyDescent="0.35">
      <c r="A34" t="s">
        <v>4609</v>
      </c>
      <c r="B34">
        <v>2002</v>
      </c>
      <c r="C34" t="s">
        <v>4693</v>
      </c>
      <c r="D34">
        <v>1</v>
      </c>
      <c r="E34">
        <v>0</v>
      </c>
      <c r="F34">
        <v>1049</v>
      </c>
      <c r="G34" t="s">
        <v>4695</v>
      </c>
      <c r="H34" t="s">
        <v>4694</v>
      </c>
      <c r="I34" t="s">
        <v>4701</v>
      </c>
      <c r="L34" t="s">
        <v>2053</v>
      </c>
      <c r="M34">
        <v>1965</v>
      </c>
      <c r="N34" t="s">
        <v>4702</v>
      </c>
      <c r="O34">
        <v>18</v>
      </c>
      <c r="P34">
        <v>0</v>
      </c>
      <c r="Q34" s="9">
        <v>10982.5</v>
      </c>
      <c r="R34" t="s">
        <v>4695</v>
      </c>
      <c r="S34" t="s">
        <v>4695</v>
      </c>
      <c r="T34" t="s">
        <v>4696</v>
      </c>
      <c r="X34" t="s">
        <v>65</v>
      </c>
      <c r="Y34" s="16" t="str">
        <f t="shared" si="0"/>
        <v>18- Dec- 1965</v>
      </c>
      <c r="Z34">
        <v>0</v>
      </c>
      <c r="AA34" s="9">
        <v>10982.5</v>
      </c>
      <c r="AB34" t="s">
        <v>4695</v>
      </c>
      <c r="AC34" t="s">
        <v>4695</v>
      </c>
      <c r="AD34" t="s">
        <v>4696</v>
      </c>
      <c r="AE34" s="15" t="str">
        <f t="shared" si="1"/>
        <v>18/12/1965</v>
      </c>
      <c r="AF34" s="15">
        <v>45085</v>
      </c>
      <c r="AG34">
        <f t="shared" si="2"/>
        <v>57</v>
      </c>
    </row>
    <row r="35" spans="1:33" x14ac:dyDescent="0.35">
      <c r="A35" t="s">
        <v>4607</v>
      </c>
      <c r="B35">
        <v>1995</v>
      </c>
      <c r="C35" t="s">
        <v>4699</v>
      </c>
      <c r="D35">
        <v>1</v>
      </c>
      <c r="E35">
        <v>0</v>
      </c>
      <c r="F35">
        <v>1056</v>
      </c>
      <c r="G35" t="s">
        <v>4695</v>
      </c>
      <c r="H35" t="s">
        <v>4694</v>
      </c>
      <c r="I35" t="s">
        <v>4696</v>
      </c>
      <c r="L35" t="s">
        <v>2055</v>
      </c>
      <c r="M35">
        <v>1973</v>
      </c>
      <c r="N35" t="s">
        <v>4704</v>
      </c>
      <c r="O35">
        <v>21</v>
      </c>
      <c r="P35">
        <v>4</v>
      </c>
      <c r="Q35" s="9">
        <v>10977.21</v>
      </c>
      <c r="R35" t="s">
        <v>4695</v>
      </c>
      <c r="S35" t="s">
        <v>4698</v>
      </c>
      <c r="T35" t="s">
        <v>4696</v>
      </c>
      <c r="X35" t="s">
        <v>67</v>
      </c>
      <c r="Y35" s="16" t="str">
        <f t="shared" si="0"/>
        <v>21- Oct- 1973</v>
      </c>
      <c r="Z35">
        <v>4</v>
      </c>
      <c r="AA35" s="9">
        <v>10977.21</v>
      </c>
      <c r="AB35" t="s">
        <v>4695</v>
      </c>
      <c r="AC35" t="s">
        <v>4698</v>
      </c>
      <c r="AD35" t="s">
        <v>4696</v>
      </c>
      <c r="AE35" s="15" t="str">
        <f t="shared" si="1"/>
        <v>21/10/1973</v>
      </c>
      <c r="AF35" s="15">
        <v>45085</v>
      </c>
      <c r="AG35">
        <f t="shared" si="2"/>
        <v>49</v>
      </c>
    </row>
    <row r="36" spans="1:33" x14ac:dyDescent="0.35">
      <c r="A36" t="s">
        <v>4605</v>
      </c>
      <c r="B36">
        <v>1993</v>
      </c>
      <c r="C36" t="s">
        <v>4700</v>
      </c>
      <c r="D36">
        <v>28</v>
      </c>
      <c r="E36">
        <v>0</v>
      </c>
      <c r="F36">
        <v>1068</v>
      </c>
      <c r="G36" t="s">
        <v>4695</v>
      </c>
      <c r="H36" t="s">
        <v>4698</v>
      </c>
      <c r="I36" t="s">
        <v>4696</v>
      </c>
      <c r="L36" t="s">
        <v>2057</v>
      </c>
      <c r="M36">
        <v>1966</v>
      </c>
      <c r="N36" t="s">
        <v>4693</v>
      </c>
      <c r="O36">
        <v>9</v>
      </c>
      <c r="P36">
        <v>0</v>
      </c>
      <c r="Q36" s="9">
        <v>10976.25</v>
      </c>
      <c r="R36" t="s">
        <v>4695</v>
      </c>
      <c r="S36" t="s">
        <v>4694</v>
      </c>
      <c r="T36" t="s">
        <v>4701</v>
      </c>
      <c r="X36" t="s">
        <v>69</v>
      </c>
      <c r="Y36" s="16" t="str">
        <f t="shared" si="0"/>
        <v>9- Jul- 1966</v>
      </c>
      <c r="Z36">
        <v>0</v>
      </c>
      <c r="AA36" s="9">
        <v>10976.25</v>
      </c>
      <c r="AB36" t="s">
        <v>4695</v>
      </c>
      <c r="AC36" t="s">
        <v>4694</v>
      </c>
      <c r="AD36" t="s">
        <v>4701</v>
      </c>
      <c r="AE36" s="15" t="str">
        <f t="shared" si="1"/>
        <v>09/07/1966</v>
      </c>
      <c r="AF36" s="15">
        <v>45085</v>
      </c>
      <c r="AG36">
        <f t="shared" si="2"/>
        <v>56</v>
      </c>
    </row>
    <row r="37" spans="1:33" x14ac:dyDescent="0.35">
      <c r="A37" t="s">
        <v>4603</v>
      </c>
      <c r="B37">
        <v>2004</v>
      </c>
      <c r="C37" t="s">
        <v>4703</v>
      </c>
      <c r="D37">
        <v>24</v>
      </c>
      <c r="E37">
        <v>0</v>
      </c>
      <c r="F37">
        <v>1070</v>
      </c>
      <c r="G37" t="s">
        <v>4695</v>
      </c>
      <c r="H37" t="s">
        <v>4695</v>
      </c>
      <c r="I37" t="s">
        <v>4696</v>
      </c>
      <c r="L37" t="s">
        <v>2059</v>
      </c>
      <c r="M37">
        <v>1965</v>
      </c>
      <c r="N37" t="s">
        <v>4699</v>
      </c>
      <c r="O37">
        <v>19</v>
      </c>
      <c r="P37">
        <v>0</v>
      </c>
      <c r="Q37" s="9">
        <v>10965.45</v>
      </c>
      <c r="R37" t="s">
        <v>4695</v>
      </c>
      <c r="S37" t="s">
        <v>4694</v>
      </c>
      <c r="T37" t="s">
        <v>4705</v>
      </c>
      <c r="X37" t="s">
        <v>71</v>
      </c>
      <c r="Y37" s="16" t="str">
        <f t="shared" si="0"/>
        <v>19- Jun- 1965</v>
      </c>
      <c r="Z37">
        <v>0</v>
      </c>
      <c r="AA37" s="9">
        <v>10965.45</v>
      </c>
      <c r="AB37" t="s">
        <v>4695</v>
      </c>
      <c r="AC37" t="s">
        <v>4694</v>
      </c>
      <c r="AD37" t="s">
        <v>4705</v>
      </c>
      <c r="AE37" s="15" t="str">
        <f t="shared" si="1"/>
        <v>19/06/1965</v>
      </c>
      <c r="AF37" s="15">
        <v>45085</v>
      </c>
      <c r="AG37">
        <f t="shared" si="2"/>
        <v>57</v>
      </c>
    </row>
    <row r="38" spans="1:33" x14ac:dyDescent="0.35">
      <c r="A38" t="s">
        <v>4601</v>
      </c>
      <c r="B38">
        <v>1997</v>
      </c>
      <c r="C38" t="s">
        <v>4703</v>
      </c>
      <c r="D38">
        <v>13</v>
      </c>
      <c r="E38">
        <v>0</v>
      </c>
      <c r="F38">
        <v>1071</v>
      </c>
      <c r="G38" t="s">
        <v>4695</v>
      </c>
      <c r="H38" t="s">
        <v>4695</v>
      </c>
      <c r="I38" t="s">
        <v>4696</v>
      </c>
      <c r="L38" t="s">
        <v>207</v>
      </c>
      <c r="M38">
        <v>1979</v>
      </c>
      <c r="N38" t="s">
        <v>4703</v>
      </c>
      <c r="O38">
        <v>18</v>
      </c>
      <c r="P38">
        <v>2</v>
      </c>
      <c r="Q38" s="9">
        <v>40204.83</v>
      </c>
      <c r="R38" t="s">
        <v>4698</v>
      </c>
      <c r="S38" t="s">
        <v>4695</v>
      </c>
      <c r="T38" t="s">
        <v>4701</v>
      </c>
      <c r="X38" t="s">
        <v>73</v>
      </c>
      <c r="Y38" s="16" t="str">
        <f t="shared" si="0"/>
        <v>18- Aug- 1979</v>
      </c>
      <c r="Z38">
        <v>2</v>
      </c>
      <c r="AA38" s="9">
        <v>40204.83</v>
      </c>
      <c r="AB38" t="s">
        <v>4698</v>
      </c>
      <c r="AC38" t="s">
        <v>4695</v>
      </c>
      <c r="AD38" t="s">
        <v>4701</v>
      </c>
      <c r="AE38" s="15" t="str">
        <f t="shared" si="1"/>
        <v>18/08/1979</v>
      </c>
      <c r="AF38" s="15">
        <v>45085</v>
      </c>
      <c r="AG38">
        <f t="shared" si="2"/>
        <v>43</v>
      </c>
    </row>
    <row r="39" spans="1:33" x14ac:dyDescent="0.35">
      <c r="A39" t="s">
        <v>4599</v>
      </c>
      <c r="B39">
        <v>1998</v>
      </c>
      <c r="C39" t="s">
        <v>4702</v>
      </c>
      <c r="D39">
        <v>26</v>
      </c>
      <c r="E39">
        <v>0</v>
      </c>
      <c r="F39">
        <v>1082</v>
      </c>
      <c r="G39" t="s">
        <v>4695</v>
      </c>
      <c r="H39" t="s">
        <v>4694</v>
      </c>
      <c r="I39" t="s">
        <v>4696</v>
      </c>
      <c r="L39" t="s">
        <v>2061</v>
      </c>
      <c r="M39">
        <v>1969</v>
      </c>
      <c r="N39" t="s">
        <v>4703</v>
      </c>
      <c r="O39">
        <v>14</v>
      </c>
      <c r="P39">
        <v>1</v>
      </c>
      <c r="Q39" s="9">
        <v>10959.69</v>
      </c>
      <c r="R39" t="s">
        <v>4695</v>
      </c>
      <c r="S39" t="s">
        <v>4695</v>
      </c>
      <c r="T39" t="s">
        <v>4701</v>
      </c>
      <c r="X39" t="s">
        <v>75</v>
      </c>
      <c r="Y39" s="16" t="str">
        <f t="shared" si="0"/>
        <v>14- Aug- 1969</v>
      </c>
      <c r="Z39">
        <v>1</v>
      </c>
      <c r="AA39" s="9">
        <v>10959.69</v>
      </c>
      <c r="AB39" t="s">
        <v>4695</v>
      </c>
      <c r="AC39" t="s">
        <v>4695</v>
      </c>
      <c r="AD39" t="s">
        <v>4701</v>
      </c>
      <c r="AE39" s="15" t="str">
        <f t="shared" si="1"/>
        <v>14/08/1969</v>
      </c>
      <c r="AF39" s="15">
        <v>45085</v>
      </c>
      <c r="AG39">
        <f t="shared" si="2"/>
        <v>53</v>
      </c>
    </row>
    <row r="40" spans="1:33" x14ac:dyDescent="0.35">
      <c r="A40" t="s">
        <v>4597</v>
      </c>
      <c r="B40">
        <v>2002</v>
      </c>
      <c r="C40" t="s">
        <v>4703</v>
      </c>
      <c r="D40">
        <v>13</v>
      </c>
      <c r="E40">
        <v>0</v>
      </c>
      <c r="F40">
        <v>1086</v>
      </c>
      <c r="G40" t="s">
        <v>4695</v>
      </c>
      <c r="H40" t="s">
        <v>4695</v>
      </c>
      <c r="I40" t="s">
        <v>4696</v>
      </c>
      <c r="L40" t="s">
        <v>2063</v>
      </c>
      <c r="M40">
        <v>1965</v>
      </c>
      <c r="N40" t="s">
        <v>4702</v>
      </c>
      <c r="O40">
        <v>4</v>
      </c>
      <c r="P40">
        <v>0</v>
      </c>
      <c r="Q40" s="9">
        <v>10959.33</v>
      </c>
      <c r="R40" t="s">
        <v>4695</v>
      </c>
      <c r="S40" t="s">
        <v>4695</v>
      </c>
      <c r="T40" t="s">
        <v>4705</v>
      </c>
      <c r="X40" t="s">
        <v>77</v>
      </c>
      <c r="Y40" s="16" t="str">
        <f t="shared" si="0"/>
        <v>4- Dec- 1965</v>
      </c>
      <c r="Z40">
        <v>0</v>
      </c>
      <c r="AA40" s="9">
        <v>10959.33</v>
      </c>
      <c r="AB40" t="s">
        <v>4695</v>
      </c>
      <c r="AC40" t="s">
        <v>4695</v>
      </c>
      <c r="AD40" t="s">
        <v>4705</v>
      </c>
      <c r="AE40" s="15" t="str">
        <f t="shared" si="1"/>
        <v>04/12/1965</v>
      </c>
      <c r="AF40" s="15">
        <v>45085</v>
      </c>
      <c r="AG40">
        <f t="shared" si="2"/>
        <v>57</v>
      </c>
    </row>
    <row r="41" spans="1:33" x14ac:dyDescent="0.35">
      <c r="A41" t="s">
        <v>4595</v>
      </c>
      <c r="B41">
        <v>2004</v>
      </c>
      <c r="C41" t="s">
        <v>4697</v>
      </c>
      <c r="D41">
        <v>12</v>
      </c>
      <c r="E41">
        <v>0</v>
      </c>
      <c r="F41">
        <v>1121.8699999999999</v>
      </c>
      <c r="G41" t="s">
        <v>4695</v>
      </c>
      <c r="H41" t="s">
        <v>4698</v>
      </c>
      <c r="I41" t="s">
        <v>4696</v>
      </c>
      <c r="L41" t="s">
        <v>2065</v>
      </c>
      <c r="M41">
        <v>1969</v>
      </c>
      <c r="N41" t="s">
        <v>4697</v>
      </c>
      <c r="O41">
        <v>10</v>
      </c>
      <c r="P41">
        <v>1</v>
      </c>
      <c r="Q41" s="9">
        <v>10942.13</v>
      </c>
      <c r="R41" t="s">
        <v>4695</v>
      </c>
      <c r="S41" t="s">
        <v>4695</v>
      </c>
      <c r="T41" t="s">
        <v>4701</v>
      </c>
      <c r="X41" t="s">
        <v>79</v>
      </c>
      <c r="Y41" s="16" t="str">
        <f t="shared" si="0"/>
        <v>10- Nov- 1969</v>
      </c>
      <c r="Z41">
        <v>1</v>
      </c>
      <c r="AA41" s="9">
        <v>10942.13</v>
      </c>
      <c r="AB41" t="s">
        <v>4695</v>
      </c>
      <c r="AC41" t="s">
        <v>4695</v>
      </c>
      <c r="AD41" t="s">
        <v>4701</v>
      </c>
      <c r="AE41" s="15" t="str">
        <f t="shared" si="1"/>
        <v>10/11/1969</v>
      </c>
      <c r="AF41" s="15">
        <v>45085</v>
      </c>
      <c r="AG41">
        <f t="shared" si="2"/>
        <v>53</v>
      </c>
    </row>
    <row r="42" spans="1:33" x14ac:dyDescent="0.35">
      <c r="A42" t="s">
        <v>4593</v>
      </c>
      <c r="B42">
        <v>2004</v>
      </c>
      <c r="C42" t="s">
        <v>4699</v>
      </c>
      <c r="D42">
        <v>14</v>
      </c>
      <c r="E42">
        <v>0</v>
      </c>
      <c r="F42">
        <v>1131.51</v>
      </c>
      <c r="G42" t="s">
        <v>4695</v>
      </c>
      <c r="H42" t="s">
        <v>4698</v>
      </c>
      <c r="I42" t="s">
        <v>4696</v>
      </c>
      <c r="L42" t="s">
        <v>2067</v>
      </c>
      <c r="M42">
        <v>1968</v>
      </c>
      <c r="N42" t="s">
        <v>4697</v>
      </c>
      <c r="O42">
        <v>12</v>
      </c>
      <c r="P42">
        <v>1</v>
      </c>
      <c r="Q42" s="9">
        <v>10928.85</v>
      </c>
      <c r="R42" t="s">
        <v>4695</v>
      </c>
      <c r="S42" t="s">
        <v>4695</v>
      </c>
      <c r="T42" t="s">
        <v>4696</v>
      </c>
      <c r="X42" t="s">
        <v>81</v>
      </c>
      <c r="Y42" s="16" t="str">
        <f t="shared" si="0"/>
        <v>12- Nov- 1968</v>
      </c>
      <c r="Z42">
        <v>1</v>
      </c>
      <c r="AA42" s="9">
        <v>10928.85</v>
      </c>
      <c r="AB42" t="s">
        <v>4695</v>
      </c>
      <c r="AC42" t="s">
        <v>4695</v>
      </c>
      <c r="AD42" t="s">
        <v>4696</v>
      </c>
      <c r="AE42" s="15" t="str">
        <f t="shared" si="1"/>
        <v>12/11/1968</v>
      </c>
      <c r="AF42" s="15">
        <v>45085</v>
      </c>
      <c r="AG42">
        <f t="shared" si="2"/>
        <v>54</v>
      </c>
    </row>
    <row r="43" spans="1:33" x14ac:dyDescent="0.35">
      <c r="A43" t="s">
        <v>4591</v>
      </c>
      <c r="B43">
        <v>2002</v>
      </c>
      <c r="C43" t="s">
        <v>4693</v>
      </c>
      <c r="D43">
        <v>19</v>
      </c>
      <c r="E43">
        <v>0</v>
      </c>
      <c r="F43">
        <v>1132</v>
      </c>
      <c r="G43" t="s">
        <v>4695</v>
      </c>
      <c r="H43" t="s">
        <v>4698</v>
      </c>
      <c r="I43" t="s">
        <v>4696</v>
      </c>
      <c r="L43" t="s">
        <v>2069</v>
      </c>
      <c r="M43">
        <v>1968</v>
      </c>
      <c r="N43" t="s">
        <v>4697</v>
      </c>
      <c r="O43">
        <v>13</v>
      </c>
      <c r="P43">
        <v>0</v>
      </c>
      <c r="Q43" s="9">
        <v>10923.93</v>
      </c>
      <c r="R43" t="s">
        <v>4695</v>
      </c>
      <c r="S43" t="s">
        <v>4698</v>
      </c>
      <c r="T43" t="s">
        <v>4711</v>
      </c>
      <c r="X43" t="s">
        <v>83</v>
      </c>
      <c r="Y43" s="16" t="str">
        <f t="shared" si="0"/>
        <v>13- Nov- 1968</v>
      </c>
      <c r="Z43">
        <v>0</v>
      </c>
      <c r="AA43" s="9">
        <v>10923.93</v>
      </c>
      <c r="AB43" t="s">
        <v>4695</v>
      </c>
      <c r="AC43" t="s">
        <v>4698</v>
      </c>
      <c r="AD43" t="s">
        <v>4711</v>
      </c>
      <c r="AE43" s="15" t="str">
        <f t="shared" si="1"/>
        <v>13/11/1968</v>
      </c>
      <c r="AF43" s="15">
        <v>45085</v>
      </c>
      <c r="AG43">
        <f t="shared" si="2"/>
        <v>54</v>
      </c>
    </row>
    <row r="44" spans="1:33" x14ac:dyDescent="0.35">
      <c r="A44" t="s">
        <v>4589</v>
      </c>
      <c r="B44">
        <v>2004</v>
      </c>
      <c r="C44" t="s">
        <v>4704</v>
      </c>
      <c r="D44">
        <v>6</v>
      </c>
      <c r="E44">
        <v>0</v>
      </c>
      <c r="F44">
        <v>1135</v>
      </c>
      <c r="G44" t="s">
        <v>4695</v>
      </c>
      <c r="H44" t="s">
        <v>4695</v>
      </c>
      <c r="I44" t="s">
        <v>4696</v>
      </c>
      <c r="L44" t="s">
        <v>2071</v>
      </c>
      <c r="M44">
        <v>1994</v>
      </c>
      <c r="N44" t="s">
        <v>4700</v>
      </c>
      <c r="O44">
        <v>6</v>
      </c>
      <c r="P44">
        <v>0</v>
      </c>
      <c r="Q44" s="9">
        <v>10886.66</v>
      </c>
      <c r="R44" t="s">
        <v>4695</v>
      </c>
      <c r="S44" t="s">
        <v>4695</v>
      </c>
      <c r="T44" t="s">
        <v>4701</v>
      </c>
      <c r="X44" t="s">
        <v>85</v>
      </c>
      <c r="Y44" s="16" t="str">
        <f t="shared" si="0"/>
        <v>6- Sep- 1994</v>
      </c>
      <c r="Z44">
        <v>0</v>
      </c>
      <c r="AA44" s="9">
        <v>10886.66</v>
      </c>
      <c r="AB44" t="s">
        <v>4695</v>
      </c>
      <c r="AC44" t="s">
        <v>4695</v>
      </c>
      <c r="AD44" t="s">
        <v>4701</v>
      </c>
      <c r="AE44" s="15" t="str">
        <f t="shared" si="1"/>
        <v>06/09/1994</v>
      </c>
      <c r="AF44" s="15">
        <v>45085</v>
      </c>
      <c r="AG44">
        <f t="shared" si="2"/>
        <v>28</v>
      </c>
    </row>
    <row r="45" spans="1:33" x14ac:dyDescent="0.35">
      <c r="A45" t="s">
        <v>4587</v>
      </c>
      <c r="B45">
        <v>2004</v>
      </c>
      <c r="C45" t="s">
        <v>4699</v>
      </c>
      <c r="D45">
        <v>11</v>
      </c>
      <c r="E45">
        <v>0</v>
      </c>
      <c r="F45">
        <v>1135.94</v>
      </c>
      <c r="G45" t="s">
        <v>4695</v>
      </c>
      <c r="H45" t="s">
        <v>4695</v>
      </c>
      <c r="I45" t="s">
        <v>4696</v>
      </c>
      <c r="L45" t="s">
        <v>2073</v>
      </c>
      <c r="M45">
        <v>1971</v>
      </c>
      <c r="N45" t="s">
        <v>4702</v>
      </c>
      <c r="O45">
        <v>20</v>
      </c>
      <c r="P45">
        <v>2</v>
      </c>
      <c r="Q45" s="9">
        <v>10848.13</v>
      </c>
      <c r="R45" t="s">
        <v>4695</v>
      </c>
      <c r="S45" t="s">
        <v>4695</v>
      </c>
      <c r="T45" t="s">
        <v>4701</v>
      </c>
      <c r="X45" t="s">
        <v>87</v>
      </c>
      <c r="Y45" s="16" t="str">
        <f t="shared" si="0"/>
        <v>20- Dec- 1971</v>
      </c>
      <c r="Z45">
        <v>2</v>
      </c>
      <c r="AA45" s="9">
        <v>10848.13</v>
      </c>
      <c r="AB45" t="s">
        <v>4695</v>
      </c>
      <c r="AC45" t="s">
        <v>4695</v>
      </c>
      <c r="AD45" t="s">
        <v>4701</v>
      </c>
      <c r="AE45" s="15" t="str">
        <f t="shared" si="1"/>
        <v>20/12/1971</v>
      </c>
      <c r="AF45" s="15">
        <v>45085</v>
      </c>
      <c r="AG45">
        <f t="shared" si="2"/>
        <v>51</v>
      </c>
    </row>
    <row r="46" spans="1:33" x14ac:dyDescent="0.35">
      <c r="A46" t="s">
        <v>4585</v>
      </c>
      <c r="B46">
        <v>2004</v>
      </c>
      <c r="C46" t="s">
        <v>4697</v>
      </c>
      <c r="D46">
        <v>28</v>
      </c>
      <c r="E46">
        <v>0</v>
      </c>
      <c r="F46">
        <v>1136.4000000000001</v>
      </c>
      <c r="G46" t="s">
        <v>4695</v>
      </c>
      <c r="H46" t="s">
        <v>4695</v>
      </c>
      <c r="I46" t="s">
        <v>4696</v>
      </c>
      <c r="L46" t="s">
        <v>2075</v>
      </c>
      <c r="M46">
        <v>1968</v>
      </c>
      <c r="N46" t="s">
        <v>4693</v>
      </c>
      <c r="O46">
        <v>28</v>
      </c>
      <c r="P46">
        <v>1</v>
      </c>
      <c r="Q46" s="9">
        <v>10825.25</v>
      </c>
      <c r="R46" t="s">
        <v>4695</v>
      </c>
      <c r="S46" t="s">
        <v>4695</v>
      </c>
      <c r="T46" t="s">
        <v>4701</v>
      </c>
      <c r="X46" t="s">
        <v>89</v>
      </c>
      <c r="Y46" s="16" t="str">
        <f t="shared" si="0"/>
        <v>28- Jul- 1968</v>
      </c>
      <c r="Z46">
        <v>1</v>
      </c>
      <c r="AA46" s="9">
        <v>10825.25</v>
      </c>
      <c r="AB46" t="s">
        <v>4695</v>
      </c>
      <c r="AC46" t="s">
        <v>4695</v>
      </c>
      <c r="AD46" t="s">
        <v>4701</v>
      </c>
      <c r="AE46" s="15" t="str">
        <f t="shared" si="1"/>
        <v>28/07/1968</v>
      </c>
      <c r="AF46" s="15">
        <v>45085</v>
      </c>
      <c r="AG46">
        <f t="shared" si="2"/>
        <v>54</v>
      </c>
    </row>
    <row r="47" spans="1:33" x14ac:dyDescent="0.35">
      <c r="A47" t="s">
        <v>4583</v>
      </c>
      <c r="B47">
        <v>2002</v>
      </c>
      <c r="C47" t="s">
        <v>4703</v>
      </c>
      <c r="D47">
        <v>11</v>
      </c>
      <c r="E47">
        <v>0</v>
      </c>
      <c r="F47">
        <v>1137</v>
      </c>
      <c r="G47" t="s">
        <v>4695</v>
      </c>
      <c r="H47" t="s">
        <v>4698</v>
      </c>
      <c r="I47" t="s">
        <v>4696</v>
      </c>
      <c r="L47" t="s">
        <v>2077</v>
      </c>
      <c r="M47">
        <v>1967</v>
      </c>
      <c r="N47" t="s">
        <v>4704</v>
      </c>
      <c r="O47">
        <v>2</v>
      </c>
      <c r="P47">
        <v>1</v>
      </c>
      <c r="Q47" s="9">
        <v>10807.49</v>
      </c>
      <c r="R47" t="s">
        <v>4695</v>
      </c>
      <c r="S47" t="s">
        <v>4694</v>
      </c>
      <c r="T47" t="s">
        <v>4696</v>
      </c>
      <c r="X47" t="s">
        <v>91</v>
      </c>
      <c r="Y47" s="16" t="str">
        <f t="shared" si="0"/>
        <v>2- Oct- 1967</v>
      </c>
      <c r="Z47">
        <v>1</v>
      </c>
      <c r="AA47" s="9">
        <v>10807.49</v>
      </c>
      <c r="AB47" t="s">
        <v>4695</v>
      </c>
      <c r="AC47" t="s">
        <v>4694</v>
      </c>
      <c r="AD47" t="s">
        <v>4696</v>
      </c>
      <c r="AE47" s="15" t="str">
        <f t="shared" si="1"/>
        <v>02/10/1967</v>
      </c>
      <c r="AF47" s="15">
        <v>45085</v>
      </c>
      <c r="AG47">
        <f t="shared" si="2"/>
        <v>55</v>
      </c>
    </row>
    <row r="48" spans="1:33" x14ac:dyDescent="0.35">
      <c r="A48" t="s">
        <v>4684</v>
      </c>
      <c r="B48">
        <v>2004</v>
      </c>
      <c r="C48" t="s">
        <v>4697</v>
      </c>
      <c r="D48">
        <v>6</v>
      </c>
      <c r="E48">
        <v>0</v>
      </c>
      <c r="F48">
        <v>1137.01</v>
      </c>
      <c r="G48" t="s">
        <v>4695</v>
      </c>
      <c r="H48" t="s">
        <v>4698</v>
      </c>
      <c r="I48" t="s">
        <v>4696</v>
      </c>
      <c r="L48" t="s">
        <v>2079</v>
      </c>
      <c r="M48">
        <v>1970</v>
      </c>
      <c r="N48" t="s">
        <v>4702</v>
      </c>
      <c r="O48">
        <v>18</v>
      </c>
      <c r="P48">
        <v>2</v>
      </c>
      <c r="Q48" s="9">
        <v>10806.84</v>
      </c>
      <c r="R48" t="s">
        <v>4695</v>
      </c>
      <c r="S48" t="s">
        <v>4694</v>
      </c>
      <c r="T48" t="s">
        <v>4705</v>
      </c>
      <c r="X48" t="s">
        <v>93</v>
      </c>
      <c r="Y48" s="16" t="str">
        <f t="shared" si="0"/>
        <v>18- Dec- 1970</v>
      </c>
      <c r="Z48">
        <v>2</v>
      </c>
      <c r="AA48" s="9">
        <v>10806.84</v>
      </c>
      <c r="AB48" t="s">
        <v>4695</v>
      </c>
      <c r="AC48" t="s">
        <v>4694</v>
      </c>
      <c r="AD48" t="s">
        <v>4705</v>
      </c>
      <c r="AE48" s="15" t="str">
        <f t="shared" si="1"/>
        <v>18/12/1970</v>
      </c>
      <c r="AF48" s="15">
        <v>45085</v>
      </c>
      <c r="AG48">
        <f t="shared" si="2"/>
        <v>52</v>
      </c>
    </row>
    <row r="49" spans="1:33" x14ac:dyDescent="0.35">
      <c r="A49" t="s">
        <v>4581</v>
      </c>
      <c r="B49">
        <v>2004</v>
      </c>
      <c r="C49" t="s">
        <v>4704</v>
      </c>
      <c r="D49">
        <v>15</v>
      </c>
      <c r="E49">
        <v>0</v>
      </c>
      <c r="F49">
        <v>1137.01</v>
      </c>
      <c r="G49" t="s">
        <v>4695</v>
      </c>
      <c r="H49" t="s">
        <v>4698</v>
      </c>
      <c r="I49" t="s">
        <v>4696</v>
      </c>
      <c r="L49" t="s">
        <v>209</v>
      </c>
      <c r="M49">
        <v>1985</v>
      </c>
      <c r="N49" t="s">
        <v>4704</v>
      </c>
      <c r="O49">
        <v>21</v>
      </c>
      <c r="P49">
        <v>4</v>
      </c>
      <c r="Q49" s="9">
        <v>40182.25</v>
      </c>
      <c r="R49" t="s">
        <v>4698</v>
      </c>
      <c r="S49" t="s">
        <v>4694</v>
      </c>
      <c r="T49" t="s">
        <v>4705</v>
      </c>
      <c r="X49" t="s">
        <v>95</v>
      </c>
      <c r="Y49" s="16" t="str">
        <f t="shared" si="0"/>
        <v>21- Oct- 1985</v>
      </c>
      <c r="Z49">
        <v>4</v>
      </c>
      <c r="AA49" s="9">
        <v>40182.25</v>
      </c>
      <c r="AB49" t="s">
        <v>4698</v>
      </c>
      <c r="AC49" t="s">
        <v>4694</v>
      </c>
      <c r="AD49" t="s">
        <v>4705</v>
      </c>
      <c r="AE49" s="15" t="str">
        <f t="shared" si="1"/>
        <v>21/10/1985</v>
      </c>
      <c r="AF49" s="15">
        <v>45085</v>
      </c>
      <c r="AG49">
        <f t="shared" si="2"/>
        <v>37</v>
      </c>
    </row>
    <row r="50" spans="1:33" x14ac:dyDescent="0.35">
      <c r="A50" t="s">
        <v>4579</v>
      </c>
      <c r="B50">
        <v>2004</v>
      </c>
      <c r="C50" t="s">
        <v>4697</v>
      </c>
      <c r="D50">
        <v>27</v>
      </c>
      <c r="E50">
        <v>0</v>
      </c>
      <c r="F50">
        <v>1137.47</v>
      </c>
      <c r="G50" t="s">
        <v>4695</v>
      </c>
      <c r="H50" t="s">
        <v>4694</v>
      </c>
      <c r="I50" t="s">
        <v>4696</v>
      </c>
      <c r="L50" t="s">
        <v>2081</v>
      </c>
      <c r="M50">
        <v>1970</v>
      </c>
      <c r="N50" t="s">
        <v>4704</v>
      </c>
      <c r="O50">
        <v>28</v>
      </c>
      <c r="P50">
        <v>1</v>
      </c>
      <c r="Q50" s="9">
        <v>10797.34</v>
      </c>
      <c r="R50" t="s">
        <v>4695</v>
      </c>
      <c r="S50" t="s">
        <v>4694</v>
      </c>
      <c r="T50" t="s">
        <v>4712</v>
      </c>
      <c r="X50" t="s">
        <v>97</v>
      </c>
      <c r="Y50" s="16" t="str">
        <f t="shared" si="0"/>
        <v>28- Oct- 1970</v>
      </c>
      <c r="Z50">
        <v>1</v>
      </c>
      <c r="AA50" s="9">
        <v>10797.34</v>
      </c>
      <c r="AB50" t="s">
        <v>4695</v>
      </c>
      <c r="AC50" t="s">
        <v>4694</v>
      </c>
      <c r="AD50" t="s">
        <v>4712</v>
      </c>
      <c r="AE50" s="15" t="str">
        <f t="shared" si="1"/>
        <v>28/10/1970</v>
      </c>
      <c r="AF50" s="15">
        <v>45085</v>
      </c>
      <c r="AG50">
        <f t="shared" si="2"/>
        <v>52</v>
      </c>
    </row>
    <row r="51" spans="1:33" x14ac:dyDescent="0.35">
      <c r="A51" t="s">
        <v>4577</v>
      </c>
      <c r="B51">
        <v>2001</v>
      </c>
      <c r="C51" t="s">
        <v>4704</v>
      </c>
      <c r="D51">
        <v>25</v>
      </c>
      <c r="E51">
        <v>0</v>
      </c>
      <c r="F51">
        <v>1141</v>
      </c>
      <c r="G51" t="s">
        <v>4695</v>
      </c>
      <c r="H51" t="s">
        <v>4698</v>
      </c>
      <c r="I51" t="s">
        <v>4696</v>
      </c>
      <c r="L51" t="s">
        <v>2083</v>
      </c>
      <c r="M51">
        <v>1967</v>
      </c>
      <c r="N51" t="s">
        <v>4704</v>
      </c>
      <c r="O51">
        <v>23</v>
      </c>
      <c r="P51">
        <v>0</v>
      </c>
      <c r="Q51" s="9">
        <v>10796.35</v>
      </c>
      <c r="R51" t="s">
        <v>4695</v>
      </c>
      <c r="S51" t="s">
        <v>4698</v>
      </c>
      <c r="T51" t="s">
        <v>4707</v>
      </c>
      <c r="X51" t="s">
        <v>99</v>
      </c>
      <c r="Y51" s="16" t="str">
        <f t="shared" si="0"/>
        <v>23- Oct- 1967</v>
      </c>
      <c r="Z51">
        <v>0</v>
      </c>
      <c r="AA51" s="9">
        <v>10796.35</v>
      </c>
      <c r="AB51" t="s">
        <v>4695</v>
      </c>
      <c r="AC51" t="s">
        <v>4698</v>
      </c>
      <c r="AD51" t="s">
        <v>4707</v>
      </c>
      <c r="AE51" s="15" t="str">
        <f t="shared" si="1"/>
        <v>23/10/1967</v>
      </c>
      <c r="AF51" s="15">
        <v>45085</v>
      </c>
      <c r="AG51">
        <f t="shared" si="2"/>
        <v>55</v>
      </c>
    </row>
    <row r="52" spans="1:33" x14ac:dyDescent="0.35">
      <c r="A52" t="s">
        <v>4575</v>
      </c>
      <c r="B52">
        <v>2004</v>
      </c>
      <c r="C52" t="s">
        <v>4700</v>
      </c>
      <c r="D52">
        <v>12</v>
      </c>
      <c r="E52">
        <v>0</v>
      </c>
      <c r="F52">
        <v>1141.45</v>
      </c>
      <c r="G52" t="s">
        <v>4695</v>
      </c>
      <c r="H52" t="s">
        <v>4695</v>
      </c>
      <c r="I52" t="s">
        <v>4696</v>
      </c>
      <c r="L52" t="s">
        <v>2085</v>
      </c>
      <c r="M52">
        <v>1999</v>
      </c>
      <c r="N52" t="s">
        <v>4702</v>
      </c>
      <c r="O52">
        <v>24</v>
      </c>
      <c r="P52">
        <v>0</v>
      </c>
      <c r="Q52" s="9">
        <v>10795.94</v>
      </c>
      <c r="R52" t="s">
        <v>4695</v>
      </c>
      <c r="S52" t="s">
        <v>4698</v>
      </c>
      <c r="T52" t="s">
        <v>4705</v>
      </c>
      <c r="X52" t="s">
        <v>101</v>
      </c>
      <c r="Y52" s="16" t="str">
        <f t="shared" si="0"/>
        <v>24- Dec- 1999</v>
      </c>
      <c r="Z52">
        <v>0</v>
      </c>
      <c r="AA52" s="9">
        <v>10795.94</v>
      </c>
      <c r="AB52" t="s">
        <v>4695</v>
      </c>
      <c r="AC52" t="s">
        <v>4698</v>
      </c>
      <c r="AD52" t="s">
        <v>4705</v>
      </c>
      <c r="AE52" s="15" t="str">
        <f t="shared" si="1"/>
        <v>24/12/1999</v>
      </c>
      <c r="AF52" s="15">
        <v>45085</v>
      </c>
      <c r="AG52">
        <f t="shared" si="2"/>
        <v>23</v>
      </c>
    </row>
    <row r="53" spans="1:33" x14ac:dyDescent="0.35">
      <c r="A53" t="s">
        <v>4573</v>
      </c>
      <c r="B53">
        <v>2002</v>
      </c>
      <c r="C53" t="s">
        <v>4704</v>
      </c>
      <c r="D53">
        <v>1</v>
      </c>
      <c r="E53">
        <v>0</v>
      </c>
      <c r="F53">
        <v>1142</v>
      </c>
      <c r="G53" t="s">
        <v>4695</v>
      </c>
      <c r="H53" t="s">
        <v>4694</v>
      </c>
      <c r="I53" t="s">
        <v>4705</v>
      </c>
      <c r="L53" t="s">
        <v>2087</v>
      </c>
      <c r="M53">
        <v>1967</v>
      </c>
      <c r="N53" t="s">
        <v>4697</v>
      </c>
      <c r="O53">
        <v>11</v>
      </c>
      <c r="P53">
        <v>1</v>
      </c>
      <c r="Q53" s="9">
        <v>10791.96</v>
      </c>
      <c r="R53" t="s">
        <v>4695</v>
      </c>
      <c r="S53" t="s">
        <v>4694</v>
      </c>
      <c r="T53" t="s">
        <v>4705</v>
      </c>
      <c r="X53" t="s">
        <v>103</v>
      </c>
      <c r="Y53" s="16" t="str">
        <f t="shared" si="0"/>
        <v>11- Nov- 1967</v>
      </c>
      <c r="Z53">
        <v>1</v>
      </c>
      <c r="AA53" s="9">
        <v>10791.96</v>
      </c>
      <c r="AB53" t="s">
        <v>4695</v>
      </c>
      <c r="AC53" t="s">
        <v>4694</v>
      </c>
      <c r="AD53" t="s">
        <v>4705</v>
      </c>
      <c r="AE53" s="15" t="str">
        <f t="shared" si="1"/>
        <v>11/11/1967</v>
      </c>
      <c r="AF53" s="15">
        <v>45085</v>
      </c>
      <c r="AG53">
        <f t="shared" si="2"/>
        <v>55</v>
      </c>
    </row>
    <row r="54" spans="1:33" x14ac:dyDescent="0.35">
      <c r="A54" t="s">
        <v>4571</v>
      </c>
      <c r="B54">
        <v>2004</v>
      </c>
      <c r="C54" t="s">
        <v>4699</v>
      </c>
      <c r="D54">
        <v>10</v>
      </c>
      <c r="E54">
        <v>0</v>
      </c>
      <c r="F54">
        <v>1146.8</v>
      </c>
      <c r="G54" t="s">
        <v>4694</v>
      </c>
      <c r="H54" t="s">
        <v>4694</v>
      </c>
      <c r="I54" t="s">
        <v>4696</v>
      </c>
      <c r="L54" t="s">
        <v>2089</v>
      </c>
      <c r="M54">
        <v>1989</v>
      </c>
      <c r="N54" t="s">
        <v>4697</v>
      </c>
      <c r="O54">
        <v>25</v>
      </c>
      <c r="P54">
        <v>3</v>
      </c>
      <c r="Q54" s="9">
        <v>10769.75</v>
      </c>
      <c r="R54" t="s">
        <v>4695</v>
      </c>
      <c r="S54" t="s">
        <v>4694</v>
      </c>
      <c r="T54" t="s">
        <v>4718</v>
      </c>
      <c r="X54" t="s">
        <v>105</v>
      </c>
      <c r="Y54" s="16" t="str">
        <f t="shared" si="0"/>
        <v>25- Nov- 1989</v>
      </c>
      <c r="Z54">
        <v>3</v>
      </c>
      <c r="AA54" s="9">
        <v>10769.75</v>
      </c>
      <c r="AB54" t="s">
        <v>4695</v>
      </c>
      <c r="AC54" t="s">
        <v>4694</v>
      </c>
      <c r="AD54" t="s">
        <v>4718</v>
      </c>
      <c r="AE54" s="15" t="str">
        <f t="shared" si="1"/>
        <v>25/11/1989</v>
      </c>
      <c r="AF54" s="15">
        <v>45085</v>
      </c>
      <c r="AG54">
        <f t="shared" si="2"/>
        <v>33</v>
      </c>
    </row>
    <row r="55" spans="1:33" x14ac:dyDescent="0.35">
      <c r="A55" t="s">
        <v>4569</v>
      </c>
      <c r="B55">
        <v>2003</v>
      </c>
      <c r="C55" t="s">
        <v>4699</v>
      </c>
      <c r="D55">
        <v>12</v>
      </c>
      <c r="E55">
        <v>0</v>
      </c>
      <c r="F55">
        <v>1149</v>
      </c>
      <c r="G55" t="s">
        <v>4694</v>
      </c>
      <c r="H55" t="s">
        <v>4698</v>
      </c>
      <c r="I55" t="s">
        <v>4701</v>
      </c>
      <c r="L55" t="s">
        <v>2091</v>
      </c>
      <c r="M55">
        <v>1986</v>
      </c>
      <c r="N55" t="s">
        <v>4703</v>
      </c>
      <c r="O55">
        <v>29</v>
      </c>
      <c r="P55">
        <v>3</v>
      </c>
      <c r="Q55" s="9">
        <v>10749.02</v>
      </c>
      <c r="R55" t="s">
        <v>4695</v>
      </c>
      <c r="S55" t="s">
        <v>4698</v>
      </c>
      <c r="T55" t="s">
        <v>4717</v>
      </c>
      <c r="X55" t="s">
        <v>107</v>
      </c>
      <c r="Y55" s="16" t="str">
        <f t="shared" si="0"/>
        <v>29- Aug- 1986</v>
      </c>
      <c r="Z55">
        <v>3</v>
      </c>
      <c r="AA55" s="9">
        <v>10749.02</v>
      </c>
      <c r="AB55" t="s">
        <v>4695</v>
      </c>
      <c r="AC55" t="s">
        <v>4698</v>
      </c>
      <c r="AD55" t="s">
        <v>4717</v>
      </c>
      <c r="AE55" s="15" t="str">
        <f t="shared" si="1"/>
        <v>29/08/1986</v>
      </c>
      <c r="AF55" s="15">
        <v>45085</v>
      </c>
      <c r="AG55">
        <f t="shared" si="2"/>
        <v>36</v>
      </c>
    </row>
    <row r="56" spans="1:33" x14ac:dyDescent="0.35">
      <c r="A56" t="s">
        <v>4567</v>
      </c>
      <c r="B56">
        <v>2004</v>
      </c>
      <c r="C56" t="s">
        <v>4693</v>
      </c>
      <c r="D56">
        <v>18</v>
      </c>
      <c r="E56">
        <v>0</v>
      </c>
      <c r="F56">
        <v>1149.4000000000001</v>
      </c>
      <c r="G56" t="s">
        <v>4694</v>
      </c>
      <c r="H56" t="s">
        <v>4694</v>
      </c>
      <c r="I56" t="s">
        <v>4696</v>
      </c>
      <c r="L56" t="s">
        <v>2093</v>
      </c>
      <c r="M56">
        <v>1974</v>
      </c>
      <c r="N56" t="s">
        <v>4702</v>
      </c>
      <c r="O56">
        <v>9</v>
      </c>
      <c r="P56">
        <v>4</v>
      </c>
      <c r="Q56" s="9">
        <v>10736.87</v>
      </c>
      <c r="R56" t="s">
        <v>4695</v>
      </c>
      <c r="S56" t="s">
        <v>4698</v>
      </c>
      <c r="T56" t="s">
        <v>4708</v>
      </c>
      <c r="X56" t="s">
        <v>109</v>
      </c>
      <c r="Y56" s="16" t="str">
        <f t="shared" si="0"/>
        <v>9- Dec- 1974</v>
      </c>
      <c r="Z56">
        <v>4</v>
      </c>
      <c r="AA56" s="9">
        <v>10736.87</v>
      </c>
      <c r="AB56" t="s">
        <v>4695</v>
      </c>
      <c r="AC56" t="s">
        <v>4698</v>
      </c>
      <c r="AD56" t="s">
        <v>4708</v>
      </c>
      <c r="AE56" s="15" t="str">
        <f t="shared" si="1"/>
        <v>09/12/1974</v>
      </c>
      <c r="AF56" s="15">
        <v>45085</v>
      </c>
      <c r="AG56">
        <f t="shared" si="2"/>
        <v>48</v>
      </c>
    </row>
    <row r="57" spans="1:33" x14ac:dyDescent="0.35">
      <c r="A57" t="s">
        <v>4565</v>
      </c>
      <c r="B57">
        <v>1994</v>
      </c>
      <c r="C57" t="s">
        <v>4693</v>
      </c>
      <c r="D57">
        <v>26</v>
      </c>
      <c r="E57">
        <v>0</v>
      </c>
      <c r="F57">
        <v>1158.32</v>
      </c>
      <c r="G57" t="s">
        <v>4694</v>
      </c>
      <c r="H57" t="s">
        <v>4698</v>
      </c>
      <c r="I57" t="s">
        <v>4696</v>
      </c>
      <c r="L57" t="s">
        <v>2095</v>
      </c>
      <c r="M57">
        <v>1992</v>
      </c>
      <c r="N57" t="s">
        <v>4699</v>
      </c>
      <c r="O57">
        <v>25</v>
      </c>
      <c r="P57">
        <v>0</v>
      </c>
      <c r="Q57" s="9">
        <v>10719.57</v>
      </c>
      <c r="R57" t="s">
        <v>4695</v>
      </c>
      <c r="S57" t="s">
        <v>4698</v>
      </c>
      <c r="T57" t="s">
        <v>4701</v>
      </c>
      <c r="X57" t="s">
        <v>111</v>
      </c>
      <c r="Y57" s="16" t="str">
        <f t="shared" si="0"/>
        <v>25- Jun- 1992</v>
      </c>
      <c r="Z57">
        <v>0</v>
      </c>
      <c r="AA57" s="9">
        <v>10719.57</v>
      </c>
      <c r="AB57" t="s">
        <v>4695</v>
      </c>
      <c r="AC57" t="s">
        <v>4698</v>
      </c>
      <c r="AD57" t="s">
        <v>4701</v>
      </c>
      <c r="AE57" s="15" t="str">
        <f t="shared" si="1"/>
        <v>25/06/1992</v>
      </c>
      <c r="AF57" s="15">
        <v>45085</v>
      </c>
      <c r="AG57">
        <f t="shared" si="2"/>
        <v>30</v>
      </c>
    </row>
    <row r="58" spans="1:33" x14ac:dyDescent="0.35">
      <c r="A58" t="s">
        <v>4563</v>
      </c>
      <c r="B58">
        <v>2004</v>
      </c>
      <c r="C58" t="s">
        <v>4697</v>
      </c>
      <c r="D58">
        <v>11</v>
      </c>
      <c r="E58">
        <v>0</v>
      </c>
      <c r="F58">
        <v>1163.46</v>
      </c>
      <c r="G58" t="s">
        <v>4694</v>
      </c>
      <c r="H58" t="s">
        <v>4695</v>
      </c>
      <c r="I58" t="s">
        <v>4696</v>
      </c>
      <c r="L58" t="s">
        <v>2097</v>
      </c>
      <c r="M58">
        <v>1967</v>
      </c>
      <c r="N58" t="s">
        <v>4704</v>
      </c>
      <c r="O58">
        <v>5</v>
      </c>
      <c r="P58">
        <v>0</v>
      </c>
      <c r="Q58" s="9">
        <v>10713.64</v>
      </c>
      <c r="R58" t="s">
        <v>4695</v>
      </c>
      <c r="S58" t="s">
        <v>4695</v>
      </c>
      <c r="T58" t="s">
        <v>4705</v>
      </c>
      <c r="X58" t="s">
        <v>113</v>
      </c>
      <c r="Y58" s="16" t="str">
        <f t="shared" si="0"/>
        <v>5- Oct- 1967</v>
      </c>
      <c r="Z58">
        <v>0</v>
      </c>
      <c r="AA58" s="9">
        <v>10713.64</v>
      </c>
      <c r="AB58" t="s">
        <v>4695</v>
      </c>
      <c r="AC58" t="s">
        <v>4695</v>
      </c>
      <c r="AD58" t="s">
        <v>4705</v>
      </c>
      <c r="AE58" s="15" t="str">
        <f t="shared" si="1"/>
        <v>05/10/1967</v>
      </c>
      <c r="AF58" s="15">
        <v>45085</v>
      </c>
      <c r="AG58">
        <f t="shared" si="2"/>
        <v>55</v>
      </c>
    </row>
    <row r="59" spans="1:33" x14ac:dyDescent="0.35">
      <c r="A59" t="s">
        <v>4561</v>
      </c>
      <c r="B59">
        <v>2002</v>
      </c>
      <c r="C59" t="s">
        <v>4699</v>
      </c>
      <c r="D59">
        <v>11</v>
      </c>
      <c r="E59">
        <v>0</v>
      </c>
      <c r="F59">
        <v>1165</v>
      </c>
      <c r="G59" t="s">
        <v>4694</v>
      </c>
      <c r="H59" t="s">
        <v>4695</v>
      </c>
      <c r="I59" t="s">
        <v>4701</v>
      </c>
      <c r="L59" t="s">
        <v>2099</v>
      </c>
      <c r="M59">
        <v>1967</v>
      </c>
      <c r="N59" t="s">
        <v>4693</v>
      </c>
      <c r="O59">
        <v>30</v>
      </c>
      <c r="P59">
        <v>0</v>
      </c>
      <c r="Q59" s="9">
        <v>10704.47</v>
      </c>
      <c r="R59" t="s">
        <v>4695</v>
      </c>
      <c r="S59" t="s">
        <v>4694</v>
      </c>
      <c r="T59" t="s">
        <v>4705</v>
      </c>
      <c r="X59" t="s">
        <v>115</v>
      </c>
      <c r="Y59" s="16" t="str">
        <f t="shared" si="0"/>
        <v>30- Jul- 1967</v>
      </c>
      <c r="Z59">
        <v>0</v>
      </c>
      <c r="AA59" s="9">
        <v>10704.47</v>
      </c>
      <c r="AB59" t="s">
        <v>4695</v>
      </c>
      <c r="AC59" t="s">
        <v>4694</v>
      </c>
      <c r="AD59" t="s">
        <v>4705</v>
      </c>
      <c r="AE59" s="15" t="str">
        <f t="shared" si="1"/>
        <v>30/07/1967</v>
      </c>
      <c r="AF59" s="15">
        <v>45085</v>
      </c>
      <c r="AG59">
        <f t="shared" si="2"/>
        <v>55</v>
      </c>
    </row>
    <row r="60" spans="1:33" x14ac:dyDescent="0.35">
      <c r="A60" t="s">
        <v>4559</v>
      </c>
      <c r="B60">
        <v>2001</v>
      </c>
      <c r="C60" t="s">
        <v>4697</v>
      </c>
      <c r="D60">
        <v>12</v>
      </c>
      <c r="E60">
        <v>0</v>
      </c>
      <c r="F60">
        <v>1167</v>
      </c>
      <c r="G60" t="s">
        <v>4694</v>
      </c>
      <c r="H60" t="s">
        <v>4698</v>
      </c>
      <c r="I60" t="s">
        <v>4696</v>
      </c>
      <c r="L60" t="s">
        <v>211</v>
      </c>
      <c r="M60">
        <v>1983</v>
      </c>
      <c r="N60" t="s">
        <v>4704</v>
      </c>
      <c r="O60">
        <v>14</v>
      </c>
      <c r="P60">
        <v>2</v>
      </c>
      <c r="Q60" s="9">
        <v>40103.89</v>
      </c>
      <c r="R60" t="s">
        <v>4698</v>
      </c>
      <c r="S60" t="s">
        <v>4694</v>
      </c>
      <c r="T60" t="s">
        <v>4705</v>
      </c>
      <c r="X60" t="s">
        <v>117</v>
      </c>
      <c r="Y60" s="16" t="str">
        <f t="shared" si="0"/>
        <v>14- Oct- 1983</v>
      </c>
      <c r="Z60">
        <v>2</v>
      </c>
      <c r="AA60" s="9">
        <v>40103.89</v>
      </c>
      <c r="AB60" t="s">
        <v>4698</v>
      </c>
      <c r="AC60" t="s">
        <v>4694</v>
      </c>
      <c r="AD60" t="s">
        <v>4705</v>
      </c>
      <c r="AE60" s="15" t="str">
        <f t="shared" si="1"/>
        <v>14/10/1983</v>
      </c>
      <c r="AF60" s="15">
        <v>45085</v>
      </c>
      <c r="AG60">
        <f t="shared" si="2"/>
        <v>39</v>
      </c>
    </row>
    <row r="61" spans="1:33" x14ac:dyDescent="0.35">
      <c r="A61" t="s">
        <v>4557</v>
      </c>
      <c r="B61">
        <v>1996</v>
      </c>
      <c r="C61" t="s">
        <v>4703</v>
      </c>
      <c r="D61">
        <v>11</v>
      </c>
      <c r="E61">
        <v>0</v>
      </c>
      <c r="F61">
        <v>1178</v>
      </c>
      <c r="G61" t="s">
        <v>4694</v>
      </c>
      <c r="H61" t="s">
        <v>4695</v>
      </c>
      <c r="I61" t="s">
        <v>4696</v>
      </c>
      <c r="L61" t="s">
        <v>2101</v>
      </c>
      <c r="M61">
        <v>1972</v>
      </c>
      <c r="N61" t="s">
        <v>4704</v>
      </c>
      <c r="O61">
        <v>24</v>
      </c>
      <c r="P61">
        <v>3</v>
      </c>
      <c r="Q61" s="9">
        <v>10702.64</v>
      </c>
      <c r="R61" t="s">
        <v>4695</v>
      </c>
      <c r="S61" t="s">
        <v>4695</v>
      </c>
      <c r="T61" t="s">
        <v>4696</v>
      </c>
      <c r="X61" t="s">
        <v>119</v>
      </c>
      <c r="Y61" s="16" t="str">
        <f t="shared" si="0"/>
        <v>24- Oct- 1972</v>
      </c>
      <c r="Z61">
        <v>3</v>
      </c>
      <c r="AA61" s="9">
        <v>10702.64</v>
      </c>
      <c r="AB61" t="s">
        <v>4695</v>
      </c>
      <c r="AC61" t="s">
        <v>4695</v>
      </c>
      <c r="AD61" t="s">
        <v>4696</v>
      </c>
      <c r="AE61" s="15" t="str">
        <f t="shared" si="1"/>
        <v>24/10/1972</v>
      </c>
      <c r="AF61" s="15">
        <v>45085</v>
      </c>
      <c r="AG61">
        <f t="shared" si="2"/>
        <v>50</v>
      </c>
    </row>
    <row r="62" spans="1:33" x14ac:dyDescent="0.35">
      <c r="A62" t="s">
        <v>4555</v>
      </c>
      <c r="B62">
        <v>1997</v>
      </c>
      <c r="C62" t="s">
        <v>4699</v>
      </c>
      <c r="D62">
        <v>28</v>
      </c>
      <c r="E62">
        <v>0</v>
      </c>
      <c r="F62">
        <v>1178.07</v>
      </c>
      <c r="G62" t="s">
        <v>4694</v>
      </c>
      <c r="H62" t="s">
        <v>4694</v>
      </c>
      <c r="I62" t="s">
        <v>4696</v>
      </c>
      <c r="L62" t="s">
        <v>2103</v>
      </c>
      <c r="M62">
        <v>1976</v>
      </c>
      <c r="N62" t="s">
        <v>4700</v>
      </c>
      <c r="O62">
        <v>30</v>
      </c>
      <c r="P62">
        <v>2</v>
      </c>
      <c r="Q62" s="9">
        <v>10698.38</v>
      </c>
      <c r="R62" t="s">
        <v>4695</v>
      </c>
      <c r="S62" t="s">
        <v>4698</v>
      </c>
      <c r="T62" t="s">
        <v>4710</v>
      </c>
      <c r="X62" t="s">
        <v>121</v>
      </c>
      <c r="Y62" s="16" t="str">
        <f t="shared" si="0"/>
        <v>30- Sep- 1976</v>
      </c>
      <c r="Z62">
        <v>2</v>
      </c>
      <c r="AA62" s="9">
        <v>10698.38</v>
      </c>
      <c r="AB62" t="s">
        <v>4695</v>
      </c>
      <c r="AC62" t="s">
        <v>4698</v>
      </c>
      <c r="AD62" t="s">
        <v>4710</v>
      </c>
      <c r="AE62" s="15" t="str">
        <f t="shared" si="1"/>
        <v>30/09/1976</v>
      </c>
      <c r="AF62" s="15">
        <v>45085</v>
      </c>
      <c r="AG62">
        <f t="shared" si="2"/>
        <v>46</v>
      </c>
    </row>
    <row r="63" spans="1:33" x14ac:dyDescent="0.35">
      <c r="A63" t="s">
        <v>4553</v>
      </c>
      <c r="B63">
        <v>2002</v>
      </c>
      <c r="C63" t="s">
        <v>4703</v>
      </c>
      <c r="D63">
        <v>26</v>
      </c>
      <c r="E63">
        <v>0</v>
      </c>
      <c r="F63">
        <v>1191</v>
      </c>
      <c r="G63" t="s">
        <v>4694</v>
      </c>
      <c r="H63" t="s">
        <v>4698</v>
      </c>
      <c r="I63" t="s">
        <v>4696</v>
      </c>
      <c r="L63" t="s">
        <v>2105</v>
      </c>
      <c r="M63">
        <v>1977</v>
      </c>
      <c r="N63" t="s">
        <v>4703</v>
      </c>
      <c r="O63">
        <v>2</v>
      </c>
      <c r="P63">
        <v>2</v>
      </c>
      <c r="Q63" s="9">
        <v>10690.11</v>
      </c>
      <c r="R63" t="s">
        <v>4695</v>
      </c>
      <c r="S63" t="s">
        <v>4694</v>
      </c>
      <c r="T63" t="s">
        <v>4714</v>
      </c>
      <c r="X63" t="s">
        <v>123</v>
      </c>
      <c r="Y63" s="16" t="str">
        <f t="shared" si="0"/>
        <v>2- Aug- 1977</v>
      </c>
      <c r="Z63">
        <v>2</v>
      </c>
      <c r="AA63" s="9">
        <v>10690.11</v>
      </c>
      <c r="AB63" t="s">
        <v>4695</v>
      </c>
      <c r="AC63" t="s">
        <v>4694</v>
      </c>
      <c r="AD63" t="s">
        <v>4714</v>
      </c>
      <c r="AE63" s="15" t="str">
        <f t="shared" si="1"/>
        <v>02/08/1977</v>
      </c>
      <c r="AF63" s="15">
        <v>45085</v>
      </c>
      <c r="AG63">
        <f t="shared" si="2"/>
        <v>45</v>
      </c>
    </row>
    <row r="64" spans="1:33" x14ac:dyDescent="0.35">
      <c r="A64" t="s">
        <v>4551</v>
      </c>
      <c r="B64">
        <v>1999</v>
      </c>
      <c r="C64" t="s">
        <v>4699</v>
      </c>
      <c r="D64">
        <v>28</v>
      </c>
      <c r="E64">
        <v>0</v>
      </c>
      <c r="F64">
        <v>1200</v>
      </c>
      <c r="G64" t="s">
        <v>4694</v>
      </c>
      <c r="H64" t="s">
        <v>4695</v>
      </c>
      <c r="I64" t="s">
        <v>4701</v>
      </c>
      <c r="L64" t="s">
        <v>2107</v>
      </c>
      <c r="M64">
        <v>1962</v>
      </c>
      <c r="N64" t="s">
        <v>4700</v>
      </c>
      <c r="O64">
        <v>7</v>
      </c>
      <c r="P64">
        <v>0</v>
      </c>
      <c r="Q64" s="9">
        <v>10676.83</v>
      </c>
      <c r="R64" t="s">
        <v>4695</v>
      </c>
      <c r="S64" t="s">
        <v>4695</v>
      </c>
      <c r="T64" t="s">
        <v>4696</v>
      </c>
      <c r="X64" t="s">
        <v>125</v>
      </c>
      <c r="Y64" s="16" t="str">
        <f t="shared" si="0"/>
        <v>7- Sep- 1962</v>
      </c>
      <c r="Z64">
        <v>0</v>
      </c>
      <c r="AA64" s="9">
        <v>10676.83</v>
      </c>
      <c r="AB64" t="s">
        <v>4695</v>
      </c>
      <c r="AC64" t="s">
        <v>4695</v>
      </c>
      <c r="AD64" t="s">
        <v>4696</v>
      </c>
      <c r="AE64" s="15" t="str">
        <f t="shared" si="1"/>
        <v>07/09/1962</v>
      </c>
      <c r="AF64" s="15">
        <v>45085</v>
      </c>
      <c r="AG64">
        <f t="shared" si="2"/>
        <v>60</v>
      </c>
    </row>
    <row r="65" spans="1:33" x14ac:dyDescent="0.35">
      <c r="A65" t="s">
        <v>4549</v>
      </c>
      <c r="B65">
        <v>1992</v>
      </c>
      <c r="C65" t="s">
        <v>4704</v>
      </c>
      <c r="D65">
        <v>6</v>
      </c>
      <c r="E65">
        <v>0</v>
      </c>
      <c r="F65">
        <v>1200.55</v>
      </c>
      <c r="G65" t="s">
        <v>4694</v>
      </c>
      <c r="H65" t="s">
        <v>4695</v>
      </c>
      <c r="I65" t="s">
        <v>4696</v>
      </c>
      <c r="L65" t="s">
        <v>2109</v>
      </c>
      <c r="M65">
        <v>1976</v>
      </c>
      <c r="N65" t="s">
        <v>4697</v>
      </c>
      <c r="O65">
        <v>22</v>
      </c>
      <c r="P65">
        <v>2</v>
      </c>
      <c r="Q65" s="9">
        <v>10665.44</v>
      </c>
      <c r="R65" t="s">
        <v>4695</v>
      </c>
      <c r="S65" t="s">
        <v>4694</v>
      </c>
      <c r="T65" t="s">
        <v>4714</v>
      </c>
      <c r="X65" t="s">
        <v>127</v>
      </c>
      <c r="Y65" s="16" t="str">
        <f t="shared" si="0"/>
        <v>22- Nov- 1976</v>
      </c>
      <c r="Z65">
        <v>2</v>
      </c>
      <c r="AA65" s="9">
        <v>10665.44</v>
      </c>
      <c r="AB65" t="s">
        <v>4695</v>
      </c>
      <c r="AC65" t="s">
        <v>4694</v>
      </c>
      <c r="AD65" t="s">
        <v>4714</v>
      </c>
      <c r="AE65" s="15" t="str">
        <f t="shared" si="1"/>
        <v>22/11/1976</v>
      </c>
      <c r="AF65" s="15">
        <v>45085</v>
      </c>
      <c r="AG65">
        <f t="shared" si="2"/>
        <v>46</v>
      </c>
    </row>
    <row r="66" spans="1:33" x14ac:dyDescent="0.35">
      <c r="A66" t="s">
        <v>4547</v>
      </c>
      <c r="B66">
        <v>2004</v>
      </c>
      <c r="C66" t="s">
        <v>4699</v>
      </c>
      <c r="D66">
        <v>2</v>
      </c>
      <c r="E66">
        <v>0</v>
      </c>
      <c r="F66">
        <v>1210</v>
      </c>
      <c r="G66" t="s">
        <v>4694</v>
      </c>
      <c r="H66" t="s">
        <v>4698</v>
      </c>
      <c r="I66" t="s">
        <v>4696</v>
      </c>
      <c r="L66" t="s">
        <v>2111</v>
      </c>
      <c r="M66">
        <v>1964</v>
      </c>
      <c r="N66" t="s">
        <v>4703</v>
      </c>
      <c r="O66">
        <v>8</v>
      </c>
      <c r="P66">
        <v>0</v>
      </c>
      <c r="Q66" s="9">
        <v>10627.81</v>
      </c>
      <c r="R66" t="s">
        <v>4695</v>
      </c>
      <c r="S66" t="s">
        <v>4695</v>
      </c>
      <c r="T66" t="s">
        <v>4696</v>
      </c>
      <c r="X66" t="s">
        <v>129</v>
      </c>
      <c r="Y66" s="16" t="str">
        <f t="shared" si="0"/>
        <v>8- Aug- 1964</v>
      </c>
      <c r="Z66">
        <v>0</v>
      </c>
      <c r="AA66" s="9">
        <v>10627.81</v>
      </c>
      <c r="AB66" t="s">
        <v>4695</v>
      </c>
      <c r="AC66" t="s">
        <v>4695</v>
      </c>
      <c r="AD66" t="s">
        <v>4696</v>
      </c>
      <c r="AE66" s="15" t="str">
        <f t="shared" si="1"/>
        <v>08/08/1964</v>
      </c>
      <c r="AF66" s="15">
        <v>45085</v>
      </c>
      <c r="AG66">
        <f t="shared" si="2"/>
        <v>58</v>
      </c>
    </row>
    <row r="67" spans="1:33" x14ac:dyDescent="0.35">
      <c r="A67" t="s">
        <v>4545</v>
      </c>
      <c r="B67">
        <v>1996</v>
      </c>
      <c r="C67" t="s">
        <v>4697</v>
      </c>
      <c r="D67">
        <v>4</v>
      </c>
      <c r="E67">
        <v>0</v>
      </c>
      <c r="F67">
        <v>1220</v>
      </c>
      <c r="G67" t="s">
        <v>4694</v>
      </c>
      <c r="H67" t="s">
        <v>4695</v>
      </c>
      <c r="I67" t="s">
        <v>4701</v>
      </c>
      <c r="L67" t="s">
        <v>2113</v>
      </c>
      <c r="M67">
        <v>1990</v>
      </c>
      <c r="N67" t="s">
        <v>4693</v>
      </c>
      <c r="O67">
        <v>6</v>
      </c>
      <c r="P67">
        <v>3</v>
      </c>
      <c r="Q67" s="9">
        <v>10620.26</v>
      </c>
      <c r="R67" t="s">
        <v>4695</v>
      </c>
      <c r="S67" t="s">
        <v>4695</v>
      </c>
      <c r="T67" t="s">
        <v>4701</v>
      </c>
      <c r="X67" t="s">
        <v>131</v>
      </c>
      <c r="Y67" s="16" t="str">
        <f t="shared" ref="Y67:Y130" si="3">_xlfn.CONCAT(O67,"- ",N67,"- ",M67)</f>
        <v>6- Jul- 1990</v>
      </c>
      <c r="Z67">
        <v>3</v>
      </c>
      <c r="AA67" s="9">
        <v>10620.26</v>
      </c>
      <c r="AB67" t="s">
        <v>4695</v>
      </c>
      <c r="AC67" t="s">
        <v>4695</v>
      </c>
      <c r="AD67" t="s">
        <v>4701</v>
      </c>
      <c r="AE67" s="15" t="str">
        <f t="shared" ref="AE67:AE130" si="4">TEXT(Y67,"dd/mm/yyyy")</f>
        <v>06/07/1990</v>
      </c>
      <c r="AF67" s="15">
        <v>45085</v>
      </c>
      <c r="AG67">
        <f t="shared" ref="AG67:AG130" si="5">DATEDIF(AE67,AF67,"y")</f>
        <v>32</v>
      </c>
    </row>
    <row r="68" spans="1:33" x14ac:dyDescent="0.35">
      <c r="A68" t="s">
        <v>4543</v>
      </c>
      <c r="B68">
        <v>2004</v>
      </c>
      <c r="C68" t="s">
        <v>4693</v>
      </c>
      <c r="D68">
        <v>9</v>
      </c>
      <c r="E68">
        <v>0</v>
      </c>
      <c r="F68">
        <v>1224</v>
      </c>
      <c r="G68" t="s">
        <v>4694</v>
      </c>
      <c r="H68" t="s">
        <v>4698</v>
      </c>
      <c r="I68" t="s">
        <v>4696</v>
      </c>
      <c r="L68" t="s">
        <v>2115</v>
      </c>
      <c r="M68">
        <v>1992</v>
      </c>
      <c r="N68" t="s">
        <v>4693</v>
      </c>
      <c r="O68">
        <v>23</v>
      </c>
      <c r="P68">
        <v>0</v>
      </c>
      <c r="Q68" s="9">
        <v>10617.04</v>
      </c>
      <c r="R68" t="s">
        <v>4695</v>
      </c>
      <c r="S68" t="s">
        <v>4695</v>
      </c>
      <c r="T68" t="s">
        <v>4717</v>
      </c>
      <c r="X68" t="s">
        <v>133</v>
      </c>
      <c r="Y68" s="16" t="str">
        <f t="shared" si="3"/>
        <v>23- Jul- 1992</v>
      </c>
      <c r="Z68">
        <v>0</v>
      </c>
      <c r="AA68" s="9">
        <v>10617.04</v>
      </c>
      <c r="AB68" t="s">
        <v>4695</v>
      </c>
      <c r="AC68" t="s">
        <v>4695</v>
      </c>
      <c r="AD68" t="s">
        <v>4717</v>
      </c>
      <c r="AE68" s="15" t="str">
        <f t="shared" si="4"/>
        <v>23/07/1992</v>
      </c>
      <c r="AF68" s="15">
        <v>45085</v>
      </c>
      <c r="AG68">
        <f t="shared" si="5"/>
        <v>30</v>
      </c>
    </row>
    <row r="69" spans="1:33" x14ac:dyDescent="0.35">
      <c r="A69" t="s">
        <v>4541</v>
      </c>
      <c r="B69">
        <v>2004</v>
      </c>
      <c r="C69" t="s">
        <v>4704</v>
      </c>
      <c r="D69">
        <v>16</v>
      </c>
      <c r="E69">
        <v>0</v>
      </c>
      <c r="F69">
        <v>1228</v>
      </c>
      <c r="G69" t="s">
        <v>4694</v>
      </c>
      <c r="H69" t="s">
        <v>4698</v>
      </c>
      <c r="I69" t="s">
        <v>4701</v>
      </c>
      <c r="L69" t="s">
        <v>2117</v>
      </c>
      <c r="M69">
        <v>1965</v>
      </c>
      <c r="N69" t="s">
        <v>4699</v>
      </c>
      <c r="O69">
        <v>27</v>
      </c>
      <c r="P69">
        <v>0</v>
      </c>
      <c r="Q69" s="9">
        <v>10608.67</v>
      </c>
      <c r="R69" t="s">
        <v>4695</v>
      </c>
      <c r="S69" t="s">
        <v>4695</v>
      </c>
      <c r="T69" t="s">
        <v>4701</v>
      </c>
      <c r="X69" t="s">
        <v>135</v>
      </c>
      <c r="Y69" s="16" t="str">
        <f t="shared" si="3"/>
        <v>27- Jun- 1965</v>
      </c>
      <c r="Z69">
        <v>0</v>
      </c>
      <c r="AA69" s="9">
        <v>10608.67</v>
      </c>
      <c r="AB69" t="s">
        <v>4695</v>
      </c>
      <c r="AC69" t="s">
        <v>4695</v>
      </c>
      <c r="AD69" t="s">
        <v>4701</v>
      </c>
      <c r="AE69" s="15" t="str">
        <f t="shared" si="4"/>
        <v>27/06/1965</v>
      </c>
      <c r="AF69" s="15">
        <v>45085</v>
      </c>
      <c r="AG69">
        <f t="shared" si="5"/>
        <v>57</v>
      </c>
    </row>
    <row r="70" spans="1:33" x14ac:dyDescent="0.35">
      <c r="A70" t="s">
        <v>4539</v>
      </c>
      <c r="B70">
        <v>1998</v>
      </c>
      <c r="C70" t="s">
        <v>4693</v>
      </c>
      <c r="D70">
        <v>13</v>
      </c>
      <c r="E70">
        <v>0</v>
      </c>
      <c r="F70">
        <v>1234</v>
      </c>
      <c r="G70" t="s">
        <v>4694</v>
      </c>
      <c r="H70" t="s">
        <v>4698</v>
      </c>
      <c r="I70" t="s">
        <v>4696</v>
      </c>
      <c r="L70" t="s">
        <v>2119</v>
      </c>
      <c r="M70">
        <v>1966</v>
      </c>
      <c r="N70" t="s">
        <v>4693</v>
      </c>
      <c r="O70">
        <v>2</v>
      </c>
      <c r="P70">
        <v>0</v>
      </c>
      <c r="Q70" s="9">
        <v>10602.39</v>
      </c>
      <c r="R70" t="s">
        <v>4695</v>
      </c>
      <c r="S70" t="s">
        <v>4695</v>
      </c>
      <c r="T70" t="s">
        <v>4705</v>
      </c>
      <c r="X70" t="s">
        <v>137</v>
      </c>
      <c r="Y70" s="16" t="str">
        <f t="shared" si="3"/>
        <v>2- Jul- 1966</v>
      </c>
      <c r="Z70">
        <v>0</v>
      </c>
      <c r="AA70" s="9">
        <v>10602.39</v>
      </c>
      <c r="AB70" t="s">
        <v>4695</v>
      </c>
      <c r="AC70" t="s">
        <v>4695</v>
      </c>
      <c r="AD70" t="s">
        <v>4705</v>
      </c>
      <c r="AE70" s="15" t="str">
        <f t="shared" si="4"/>
        <v>02/07/1966</v>
      </c>
      <c r="AF70" s="15">
        <v>45085</v>
      </c>
      <c r="AG70">
        <f t="shared" si="5"/>
        <v>56</v>
      </c>
    </row>
    <row r="71" spans="1:33" x14ac:dyDescent="0.35">
      <c r="A71" t="s">
        <v>4537</v>
      </c>
      <c r="B71">
        <v>2002</v>
      </c>
      <c r="C71" t="s">
        <v>4702</v>
      </c>
      <c r="D71">
        <v>12</v>
      </c>
      <c r="E71">
        <v>0</v>
      </c>
      <c r="F71">
        <v>1237</v>
      </c>
      <c r="G71" t="s">
        <v>4694</v>
      </c>
      <c r="H71" t="s">
        <v>4694</v>
      </c>
      <c r="I71" t="s">
        <v>4696</v>
      </c>
      <c r="L71" t="s">
        <v>213</v>
      </c>
      <c r="M71">
        <v>1966</v>
      </c>
      <c r="N71" t="s">
        <v>4703</v>
      </c>
      <c r="O71">
        <v>12</v>
      </c>
      <c r="P71">
        <v>0</v>
      </c>
      <c r="Q71" s="9">
        <v>40069.440000000002</v>
      </c>
      <c r="R71" t="s">
        <v>4698</v>
      </c>
      <c r="S71" t="s">
        <v>4695</v>
      </c>
      <c r="T71" t="s">
        <v>4705</v>
      </c>
      <c r="X71" t="s">
        <v>139</v>
      </c>
      <c r="Y71" s="16" t="str">
        <f t="shared" si="3"/>
        <v>12- Aug- 1966</v>
      </c>
      <c r="Z71">
        <v>0</v>
      </c>
      <c r="AA71" s="9">
        <v>40069.440000000002</v>
      </c>
      <c r="AB71" t="s">
        <v>4698</v>
      </c>
      <c r="AC71" t="s">
        <v>4695</v>
      </c>
      <c r="AD71" t="s">
        <v>4705</v>
      </c>
      <c r="AE71" s="15" t="str">
        <f t="shared" si="4"/>
        <v>12/08/1966</v>
      </c>
      <c r="AF71" s="15">
        <v>45085</v>
      </c>
      <c r="AG71">
        <f t="shared" si="5"/>
        <v>56</v>
      </c>
    </row>
    <row r="72" spans="1:33" x14ac:dyDescent="0.35">
      <c r="A72" t="s">
        <v>4535</v>
      </c>
      <c r="B72">
        <v>1998</v>
      </c>
      <c r="C72" t="s">
        <v>4704</v>
      </c>
      <c r="D72">
        <v>11</v>
      </c>
      <c r="E72">
        <v>0</v>
      </c>
      <c r="F72">
        <v>1240</v>
      </c>
      <c r="G72" t="s">
        <v>4694</v>
      </c>
      <c r="H72" t="s">
        <v>4698</v>
      </c>
      <c r="I72" t="s">
        <v>4701</v>
      </c>
      <c r="L72" t="s">
        <v>2121</v>
      </c>
      <c r="M72">
        <v>1967</v>
      </c>
      <c r="N72" t="s">
        <v>4699</v>
      </c>
      <c r="O72">
        <v>23</v>
      </c>
      <c r="P72">
        <v>0</v>
      </c>
      <c r="Q72" s="9">
        <v>10601.63</v>
      </c>
      <c r="R72" t="s">
        <v>4695</v>
      </c>
      <c r="S72" t="s">
        <v>4694</v>
      </c>
      <c r="T72" t="s">
        <v>4701</v>
      </c>
      <c r="X72" t="s">
        <v>141</v>
      </c>
      <c r="Y72" s="16" t="str">
        <f t="shared" si="3"/>
        <v>23- Jun- 1967</v>
      </c>
      <c r="Z72">
        <v>0</v>
      </c>
      <c r="AA72" s="9">
        <v>10601.63</v>
      </c>
      <c r="AB72" t="s">
        <v>4695</v>
      </c>
      <c r="AC72" t="s">
        <v>4694</v>
      </c>
      <c r="AD72" t="s">
        <v>4701</v>
      </c>
      <c r="AE72" s="15" t="str">
        <f t="shared" si="4"/>
        <v>23/06/1967</v>
      </c>
      <c r="AF72" s="15">
        <v>45085</v>
      </c>
      <c r="AG72">
        <f t="shared" si="5"/>
        <v>55</v>
      </c>
    </row>
    <row r="73" spans="1:33" x14ac:dyDescent="0.35">
      <c r="A73" t="s">
        <v>4533</v>
      </c>
      <c r="B73">
        <v>2002</v>
      </c>
      <c r="C73" t="s">
        <v>4693</v>
      </c>
      <c r="D73">
        <v>1</v>
      </c>
      <c r="E73">
        <v>0</v>
      </c>
      <c r="F73">
        <v>1241</v>
      </c>
      <c r="G73" t="s">
        <v>4694</v>
      </c>
      <c r="H73" t="s">
        <v>4694</v>
      </c>
      <c r="I73" t="s">
        <v>4696</v>
      </c>
      <c r="L73" t="s">
        <v>2123</v>
      </c>
      <c r="M73">
        <v>1966</v>
      </c>
      <c r="N73" t="s">
        <v>4693</v>
      </c>
      <c r="O73">
        <v>20</v>
      </c>
      <c r="P73">
        <v>0</v>
      </c>
      <c r="Q73" s="9">
        <v>10601.41</v>
      </c>
      <c r="R73" t="s">
        <v>4695</v>
      </c>
      <c r="S73" t="s">
        <v>4694</v>
      </c>
      <c r="T73" t="s">
        <v>4705</v>
      </c>
      <c r="X73" t="s">
        <v>143</v>
      </c>
      <c r="Y73" s="16" t="str">
        <f t="shared" si="3"/>
        <v>20- Jul- 1966</v>
      </c>
      <c r="Z73">
        <v>0</v>
      </c>
      <c r="AA73" s="9">
        <v>10601.41</v>
      </c>
      <c r="AB73" t="s">
        <v>4695</v>
      </c>
      <c r="AC73" t="s">
        <v>4694</v>
      </c>
      <c r="AD73" t="s">
        <v>4705</v>
      </c>
      <c r="AE73" s="15" t="str">
        <f t="shared" si="4"/>
        <v>20/07/1966</v>
      </c>
      <c r="AF73" s="15">
        <v>45085</v>
      </c>
      <c r="AG73">
        <f t="shared" si="5"/>
        <v>56</v>
      </c>
    </row>
    <row r="74" spans="1:33" x14ac:dyDescent="0.35">
      <c r="A74" t="s">
        <v>4531</v>
      </c>
      <c r="B74">
        <v>2003</v>
      </c>
      <c r="C74" t="s">
        <v>4703</v>
      </c>
      <c r="D74">
        <v>2</v>
      </c>
      <c r="E74">
        <v>0</v>
      </c>
      <c r="F74">
        <v>1241.57</v>
      </c>
      <c r="G74" t="s">
        <v>4694</v>
      </c>
      <c r="H74" t="s">
        <v>4694</v>
      </c>
      <c r="I74" t="s">
        <v>4705</v>
      </c>
      <c r="L74" t="s">
        <v>2125</v>
      </c>
      <c r="M74">
        <v>1972</v>
      </c>
      <c r="N74" t="s">
        <v>4702</v>
      </c>
      <c r="O74">
        <v>14</v>
      </c>
      <c r="P74">
        <v>3</v>
      </c>
      <c r="Q74" s="9">
        <v>10600.55</v>
      </c>
      <c r="R74" t="s">
        <v>4695</v>
      </c>
      <c r="S74" t="s">
        <v>4698</v>
      </c>
      <c r="T74" t="s">
        <v>4701</v>
      </c>
      <c r="X74" t="s">
        <v>145</v>
      </c>
      <c r="Y74" s="16" t="str">
        <f t="shared" si="3"/>
        <v>14- Dec- 1972</v>
      </c>
      <c r="Z74">
        <v>3</v>
      </c>
      <c r="AA74" s="9">
        <v>10600.55</v>
      </c>
      <c r="AB74" t="s">
        <v>4695</v>
      </c>
      <c r="AC74" t="s">
        <v>4698</v>
      </c>
      <c r="AD74" t="s">
        <v>4701</v>
      </c>
      <c r="AE74" s="15" t="str">
        <f t="shared" si="4"/>
        <v>14/12/1972</v>
      </c>
      <c r="AF74" s="15">
        <v>45085</v>
      </c>
      <c r="AG74">
        <f t="shared" si="5"/>
        <v>50</v>
      </c>
    </row>
    <row r="75" spans="1:33" x14ac:dyDescent="0.35">
      <c r="A75" t="s">
        <v>4529</v>
      </c>
      <c r="B75">
        <v>2003</v>
      </c>
      <c r="C75" t="s">
        <v>4700</v>
      </c>
      <c r="D75">
        <v>15</v>
      </c>
      <c r="E75">
        <v>0</v>
      </c>
      <c r="F75">
        <v>1242.26</v>
      </c>
      <c r="G75" t="s">
        <v>4694</v>
      </c>
      <c r="H75" t="s">
        <v>4698</v>
      </c>
      <c r="I75" t="s">
        <v>4705</v>
      </c>
      <c r="L75" t="s">
        <v>2127</v>
      </c>
      <c r="M75">
        <v>1967</v>
      </c>
      <c r="N75" t="s">
        <v>4697</v>
      </c>
      <c r="O75">
        <v>29</v>
      </c>
      <c r="P75">
        <v>0</v>
      </c>
      <c r="Q75" s="9">
        <v>10594.5</v>
      </c>
      <c r="R75" t="s">
        <v>4695</v>
      </c>
      <c r="S75" t="s">
        <v>4698</v>
      </c>
      <c r="T75" t="s">
        <v>4701</v>
      </c>
      <c r="X75" t="s">
        <v>147</v>
      </c>
      <c r="Y75" s="16" t="str">
        <f t="shared" si="3"/>
        <v>29- Nov- 1967</v>
      </c>
      <c r="Z75">
        <v>0</v>
      </c>
      <c r="AA75" s="9">
        <v>10594.5</v>
      </c>
      <c r="AB75" t="s">
        <v>4695</v>
      </c>
      <c r="AC75" t="s">
        <v>4698</v>
      </c>
      <c r="AD75" t="s">
        <v>4701</v>
      </c>
      <c r="AE75" s="15" t="str">
        <f t="shared" si="4"/>
        <v>29/11/1967</v>
      </c>
      <c r="AF75" s="15">
        <v>45085</v>
      </c>
      <c r="AG75">
        <f t="shared" si="5"/>
        <v>55</v>
      </c>
    </row>
    <row r="76" spans="1:33" x14ac:dyDescent="0.35">
      <c r="A76" t="s">
        <v>4527</v>
      </c>
      <c r="B76">
        <v>2003</v>
      </c>
      <c r="C76" t="s">
        <v>4700</v>
      </c>
      <c r="D76">
        <v>8</v>
      </c>
      <c r="E76">
        <v>0</v>
      </c>
      <c r="F76">
        <v>1242.82</v>
      </c>
      <c r="G76" t="s">
        <v>4694</v>
      </c>
      <c r="H76" t="s">
        <v>4698</v>
      </c>
      <c r="I76" t="s">
        <v>4705</v>
      </c>
      <c r="L76" t="s">
        <v>2129</v>
      </c>
      <c r="M76">
        <v>1966</v>
      </c>
      <c r="N76" t="s">
        <v>4697</v>
      </c>
      <c r="O76">
        <v>3</v>
      </c>
      <c r="P76">
        <v>0</v>
      </c>
      <c r="Q76" s="9">
        <v>10594.23</v>
      </c>
      <c r="R76" t="s">
        <v>4695</v>
      </c>
      <c r="S76" t="s">
        <v>4695</v>
      </c>
      <c r="T76" t="s">
        <v>4696</v>
      </c>
      <c r="X76" t="s">
        <v>149</v>
      </c>
      <c r="Y76" s="16" t="str">
        <f t="shared" si="3"/>
        <v>3- Nov- 1966</v>
      </c>
      <c r="Z76">
        <v>0</v>
      </c>
      <c r="AA76" s="9">
        <v>10594.23</v>
      </c>
      <c r="AB76" t="s">
        <v>4695</v>
      </c>
      <c r="AC76" t="s">
        <v>4695</v>
      </c>
      <c r="AD76" t="s">
        <v>4696</v>
      </c>
      <c r="AE76" s="15" t="str">
        <f t="shared" si="4"/>
        <v>03/11/1966</v>
      </c>
      <c r="AF76" s="15">
        <v>45085</v>
      </c>
      <c r="AG76">
        <f t="shared" si="5"/>
        <v>56</v>
      </c>
    </row>
    <row r="77" spans="1:33" x14ac:dyDescent="0.35">
      <c r="A77" t="s">
        <v>4525</v>
      </c>
      <c r="B77">
        <v>2003</v>
      </c>
      <c r="C77" t="s">
        <v>4700</v>
      </c>
      <c r="D77">
        <v>15</v>
      </c>
      <c r="E77">
        <v>0</v>
      </c>
      <c r="F77">
        <v>1252.4100000000001</v>
      </c>
      <c r="G77" t="s">
        <v>4694</v>
      </c>
      <c r="H77" t="s">
        <v>4695</v>
      </c>
      <c r="I77" t="s">
        <v>4705</v>
      </c>
      <c r="L77" t="s">
        <v>2131</v>
      </c>
      <c r="M77">
        <v>1969</v>
      </c>
      <c r="N77" t="s">
        <v>4702</v>
      </c>
      <c r="O77">
        <v>25</v>
      </c>
      <c r="P77">
        <v>1</v>
      </c>
      <c r="Q77" s="9">
        <v>10579.71</v>
      </c>
      <c r="R77" t="s">
        <v>4695</v>
      </c>
      <c r="S77" t="s">
        <v>4695</v>
      </c>
      <c r="T77" t="s">
        <v>4696</v>
      </c>
      <c r="X77" t="s">
        <v>151</v>
      </c>
      <c r="Y77" s="16" t="str">
        <f t="shared" si="3"/>
        <v>25- Dec- 1969</v>
      </c>
      <c r="Z77">
        <v>1</v>
      </c>
      <c r="AA77" s="9">
        <v>10579.71</v>
      </c>
      <c r="AB77" t="s">
        <v>4695</v>
      </c>
      <c r="AC77" t="s">
        <v>4695</v>
      </c>
      <c r="AD77" t="s">
        <v>4696</v>
      </c>
      <c r="AE77" s="15" t="str">
        <f t="shared" si="4"/>
        <v>25/12/1969</v>
      </c>
      <c r="AF77" s="15">
        <v>45085</v>
      </c>
      <c r="AG77">
        <f t="shared" si="5"/>
        <v>53</v>
      </c>
    </row>
    <row r="78" spans="1:33" x14ac:dyDescent="0.35">
      <c r="A78" t="s">
        <v>4523</v>
      </c>
      <c r="B78">
        <v>1997</v>
      </c>
      <c r="C78" t="s">
        <v>4697</v>
      </c>
      <c r="D78">
        <v>4</v>
      </c>
      <c r="E78">
        <v>0</v>
      </c>
      <c r="F78">
        <v>1253</v>
      </c>
      <c r="G78" t="s">
        <v>4694</v>
      </c>
      <c r="H78" t="s">
        <v>4694</v>
      </c>
      <c r="I78" t="s">
        <v>4696</v>
      </c>
      <c r="L78" t="s">
        <v>2133</v>
      </c>
      <c r="M78">
        <v>1966</v>
      </c>
      <c r="N78" t="s">
        <v>4702</v>
      </c>
      <c r="O78">
        <v>11</v>
      </c>
      <c r="P78">
        <v>0</v>
      </c>
      <c r="Q78" s="9">
        <v>10577.09</v>
      </c>
      <c r="R78" t="s">
        <v>4695</v>
      </c>
      <c r="S78" t="s">
        <v>4695</v>
      </c>
      <c r="T78" t="s">
        <v>4705</v>
      </c>
      <c r="X78" t="s">
        <v>153</v>
      </c>
      <c r="Y78" s="16" t="str">
        <f t="shared" si="3"/>
        <v>11- Dec- 1966</v>
      </c>
      <c r="Z78">
        <v>0</v>
      </c>
      <c r="AA78" s="9">
        <v>10577.09</v>
      </c>
      <c r="AB78" t="s">
        <v>4695</v>
      </c>
      <c r="AC78" t="s">
        <v>4695</v>
      </c>
      <c r="AD78" t="s">
        <v>4705</v>
      </c>
      <c r="AE78" s="15" t="str">
        <f t="shared" si="4"/>
        <v>11/12/1966</v>
      </c>
      <c r="AF78" s="15">
        <v>45085</v>
      </c>
      <c r="AG78">
        <f t="shared" si="5"/>
        <v>56</v>
      </c>
    </row>
    <row r="79" spans="1:33" x14ac:dyDescent="0.35">
      <c r="A79" t="s">
        <v>4521</v>
      </c>
      <c r="B79">
        <v>2003</v>
      </c>
      <c r="C79" t="s">
        <v>4702</v>
      </c>
      <c r="D79">
        <v>10</v>
      </c>
      <c r="E79">
        <v>0</v>
      </c>
      <c r="F79">
        <v>1253.94</v>
      </c>
      <c r="G79" t="s">
        <v>4694</v>
      </c>
      <c r="H79" t="s">
        <v>4694</v>
      </c>
      <c r="I79" t="s">
        <v>4705</v>
      </c>
      <c r="L79" t="s">
        <v>2135</v>
      </c>
      <c r="M79">
        <v>1969</v>
      </c>
      <c r="N79" t="s">
        <v>4693</v>
      </c>
      <c r="O79">
        <v>17</v>
      </c>
      <c r="P79">
        <v>0</v>
      </c>
      <c r="Q79" s="9">
        <v>10564.88</v>
      </c>
      <c r="R79" t="s">
        <v>4695</v>
      </c>
      <c r="S79" t="s">
        <v>4698</v>
      </c>
      <c r="T79" t="s">
        <v>4711</v>
      </c>
      <c r="X79" t="s">
        <v>155</v>
      </c>
      <c r="Y79" s="16" t="str">
        <f t="shared" si="3"/>
        <v>17- Jul- 1969</v>
      </c>
      <c r="Z79">
        <v>0</v>
      </c>
      <c r="AA79" s="9">
        <v>10564.88</v>
      </c>
      <c r="AB79" t="s">
        <v>4695</v>
      </c>
      <c r="AC79" t="s">
        <v>4698</v>
      </c>
      <c r="AD79" t="s">
        <v>4711</v>
      </c>
      <c r="AE79" s="15" t="str">
        <f t="shared" si="4"/>
        <v>17/07/1969</v>
      </c>
      <c r="AF79" s="15">
        <v>45085</v>
      </c>
      <c r="AG79">
        <f t="shared" si="5"/>
        <v>53</v>
      </c>
    </row>
    <row r="80" spans="1:33" x14ac:dyDescent="0.35">
      <c r="A80" t="s">
        <v>4519</v>
      </c>
      <c r="B80">
        <v>2003</v>
      </c>
      <c r="C80" t="s">
        <v>4704</v>
      </c>
      <c r="D80">
        <v>13</v>
      </c>
      <c r="E80">
        <v>0</v>
      </c>
      <c r="F80">
        <v>1256.3</v>
      </c>
      <c r="G80" t="s">
        <v>4694</v>
      </c>
      <c r="H80" t="s">
        <v>4695</v>
      </c>
      <c r="I80" t="s">
        <v>4705</v>
      </c>
      <c r="L80" t="s">
        <v>2137</v>
      </c>
      <c r="M80">
        <v>1971</v>
      </c>
      <c r="N80" t="s">
        <v>4699</v>
      </c>
      <c r="O80">
        <v>29</v>
      </c>
      <c r="P80">
        <v>3</v>
      </c>
      <c r="Q80" s="9">
        <v>10560.49</v>
      </c>
      <c r="R80" t="s">
        <v>4695</v>
      </c>
      <c r="S80" t="s">
        <v>4694</v>
      </c>
      <c r="T80" t="s">
        <v>4696</v>
      </c>
      <c r="X80" t="s">
        <v>157</v>
      </c>
      <c r="Y80" s="16" t="str">
        <f t="shared" si="3"/>
        <v>29- Jun- 1971</v>
      </c>
      <c r="Z80">
        <v>3</v>
      </c>
      <c r="AA80" s="9">
        <v>10560.49</v>
      </c>
      <c r="AB80" t="s">
        <v>4695</v>
      </c>
      <c r="AC80" t="s">
        <v>4694</v>
      </c>
      <c r="AD80" t="s">
        <v>4696</v>
      </c>
      <c r="AE80" s="15" t="str">
        <f t="shared" si="4"/>
        <v>29/06/1971</v>
      </c>
      <c r="AF80" s="15">
        <v>45085</v>
      </c>
      <c r="AG80">
        <f t="shared" si="5"/>
        <v>51</v>
      </c>
    </row>
    <row r="81" spans="1:33" x14ac:dyDescent="0.35">
      <c r="A81" t="s">
        <v>4517</v>
      </c>
      <c r="B81">
        <v>2003</v>
      </c>
      <c r="C81" t="s">
        <v>4704</v>
      </c>
      <c r="D81">
        <v>30</v>
      </c>
      <c r="E81">
        <v>0</v>
      </c>
      <c r="F81">
        <v>1261.44</v>
      </c>
      <c r="G81" t="s">
        <v>4694</v>
      </c>
      <c r="H81" t="s">
        <v>4695</v>
      </c>
      <c r="I81" t="s">
        <v>4705</v>
      </c>
      <c r="L81" t="s">
        <v>2139</v>
      </c>
      <c r="M81">
        <v>1971</v>
      </c>
      <c r="N81" t="s">
        <v>4700</v>
      </c>
      <c r="O81">
        <v>26</v>
      </c>
      <c r="P81">
        <v>0</v>
      </c>
      <c r="Q81" s="9">
        <v>10546.48</v>
      </c>
      <c r="R81" t="s">
        <v>4695</v>
      </c>
      <c r="S81" t="s">
        <v>4695</v>
      </c>
      <c r="T81" t="s">
        <v>4705</v>
      </c>
      <c r="X81" t="s">
        <v>159</v>
      </c>
      <c r="Y81" s="16" t="str">
        <f t="shared" si="3"/>
        <v>26- Sep- 1971</v>
      </c>
      <c r="Z81">
        <v>0</v>
      </c>
      <c r="AA81" s="9">
        <v>10546.48</v>
      </c>
      <c r="AB81" t="s">
        <v>4695</v>
      </c>
      <c r="AC81" t="s">
        <v>4695</v>
      </c>
      <c r="AD81" t="s">
        <v>4705</v>
      </c>
      <c r="AE81" s="15" t="str">
        <f t="shared" si="4"/>
        <v>26/09/1971</v>
      </c>
      <c r="AF81" s="15">
        <v>45085</v>
      </c>
      <c r="AG81">
        <f t="shared" si="5"/>
        <v>51</v>
      </c>
    </row>
    <row r="82" spans="1:33" x14ac:dyDescent="0.35">
      <c r="A82" t="s">
        <v>4515</v>
      </c>
      <c r="B82">
        <v>2003</v>
      </c>
      <c r="C82" t="s">
        <v>4703</v>
      </c>
      <c r="D82">
        <v>15</v>
      </c>
      <c r="E82">
        <v>0</v>
      </c>
      <c r="F82">
        <v>1261.8599999999999</v>
      </c>
      <c r="G82" t="s">
        <v>4694</v>
      </c>
      <c r="H82" t="s">
        <v>4695</v>
      </c>
      <c r="I82" t="s">
        <v>4705</v>
      </c>
      <c r="L82" t="s">
        <v>215</v>
      </c>
      <c r="M82">
        <v>1978</v>
      </c>
      <c r="N82" t="s">
        <v>4702</v>
      </c>
      <c r="O82">
        <v>20</v>
      </c>
      <c r="P82">
        <v>2</v>
      </c>
      <c r="Q82" s="9">
        <v>40054.730000000003</v>
      </c>
      <c r="R82" t="s">
        <v>4698</v>
      </c>
      <c r="S82" t="s">
        <v>4695</v>
      </c>
      <c r="T82" t="s">
        <v>4705</v>
      </c>
      <c r="X82" t="s">
        <v>161</v>
      </c>
      <c r="Y82" s="16" t="str">
        <f t="shared" si="3"/>
        <v>20- Dec- 1978</v>
      </c>
      <c r="Z82">
        <v>2</v>
      </c>
      <c r="AA82" s="9">
        <v>40054.730000000003</v>
      </c>
      <c r="AB82" t="s">
        <v>4698</v>
      </c>
      <c r="AC82" t="s">
        <v>4695</v>
      </c>
      <c r="AD82" t="s">
        <v>4705</v>
      </c>
      <c r="AE82" s="15" t="str">
        <f t="shared" si="4"/>
        <v>20/12/1978</v>
      </c>
      <c r="AF82" s="15">
        <v>45085</v>
      </c>
      <c r="AG82">
        <f t="shared" si="5"/>
        <v>44</v>
      </c>
    </row>
    <row r="83" spans="1:33" x14ac:dyDescent="0.35">
      <c r="A83" t="s">
        <v>4513</v>
      </c>
      <c r="B83">
        <v>2003</v>
      </c>
      <c r="C83" t="s">
        <v>4697</v>
      </c>
      <c r="D83">
        <v>21</v>
      </c>
      <c r="E83">
        <v>0</v>
      </c>
      <c r="F83">
        <v>1263.25</v>
      </c>
      <c r="G83" t="s">
        <v>4694</v>
      </c>
      <c r="H83" t="s">
        <v>4695</v>
      </c>
      <c r="I83" t="s">
        <v>4705</v>
      </c>
      <c r="L83" t="s">
        <v>2141</v>
      </c>
      <c r="M83">
        <v>1977</v>
      </c>
      <c r="N83" t="s">
        <v>4704</v>
      </c>
      <c r="O83">
        <v>25</v>
      </c>
      <c r="P83">
        <v>2</v>
      </c>
      <c r="Q83" s="9">
        <v>10495.6</v>
      </c>
      <c r="R83" t="s">
        <v>4695</v>
      </c>
      <c r="S83" t="s">
        <v>4698</v>
      </c>
      <c r="T83" t="s">
        <v>4701</v>
      </c>
      <c r="X83" t="s">
        <v>163</v>
      </c>
      <c r="Y83" s="16" t="str">
        <f t="shared" si="3"/>
        <v>25- Oct- 1977</v>
      </c>
      <c r="Z83">
        <v>2</v>
      </c>
      <c r="AA83" s="9">
        <v>10495.6</v>
      </c>
      <c r="AB83" t="s">
        <v>4695</v>
      </c>
      <c r="AC83" t="s">
        <v>4698</v>
      </c>
      <c r="AD83" t="s">
        <v>4701</v>
      </c>
      <c r="AE83" s="15" t="str">
        <f t="shared" si="4"/>
        <v>25/10/1977</v>
      </c>
      <c r="AF83" s="15">
        <v>45085</v>
      </c>
      <c r="AG83">
        <f t="shared" si="5"/>
        <v>45</v>
      </c>
    </row>
    <row r="84" spans="1:33" x14ac:dyDescent="0.35">
      <c r="A84" t="s">
        <v>4511</v>
      </c>
      <c r="B84">
        <v>2002</v>
      </c>
      <c r="C84" t="s">
        <v>4702</v>
      </c>
      <c r="D84">
        <v>4</v>
      </c>
      <c r="E84">
        <v>0</v>
      </c>
      <c r="F84">
        <v>1267</v>
      </c>
      <c r="G84" t="s">
        <v>4694</v>
      </c>
      <c r="H84" t="s">
        <v>4698</v>
      </c>
      <c r="I84" t="s">
        <v>4696</v>
      </c>
      <c r="L84" t="s">
        <v>2143</v>
      </c>
      <c r="M84">
        <v>1972</v>
      </c>
      <c r="N84" t="s">
        <v>4704</v>
      </c>
      <c r="O84">
        <v>19</v>
      </c>
      <c r="P84">
        <v>2</v>
      </c>
      <c r="Q84" s="9">
        <v>10493.95</v>
      </c>
      <c r="R84" t="s">
        <v>4695</v>
      </c>
      <c r="S84" t="s">
        <v>4698</v>
      </c>
      <c r="T84" t="s">
        <v>4701</v>
      </c>
      <c r="X84" t="s">
        <v>165</v>
      </c>
      <c r="Y84" s="16" t="str">
        <f t="shared" si="3"/>
        <v>19- Oct- 1972</v>
      </c>
      <c r="Z84">
        <v>2</v>
      </c>
      <c r="AA84" s="9">
        <v>10493.95</v>
      </c>
      <c r="AB84" t="s">
        <v>4695</v>
      </c>
      <c r="AC84" t="s">
        <v>4698</v>
      </c>
      <c r="AD84" t="s">
        <v>4701</v>
      </c>
      <c r="AE84" s="15" t="str">
        <f t="shared" si="4"/>
        <v>19/10/1972</v>
      </c>
      <c r="AF84" s="15">
        <v>45085</v>
      </c>
      <c r="AG84">
        <f t="shared" si="5"/>
        <v>50</v>
      </c>
    </row>
    <row r="85" spans="1:33" x14ac:dyDescent="0.35">
      <c r="A85" t="s">
        <v>4509</v>
      </c>
      <c r="B85">
        <v>1997</v>
      </c>
      <c r="C85" t="s">
        <v>4704</v>
      </c>
      <c r="D85">
        <v>26</v>
      </c>
      <c r="E85">
        <v>0</v>
      </c>
      <c r="F85">
        <v>1276</v>
      </c>
      <c r="G85" t="s">
        <v>4694</v>
      </c>
      <c r="H85" t="s">
        <v>4694</v>
      </c>
      <c r="I85" t="s">
        <v>4701</v>
      </c>
      <c r="L85" t="s">
        <v>2145</v>
      </c>
      <c r="M85">
        <v>1978</v>
      </c>
      <c r="N85" t="s">
        <v>4703</v>
      </c>
      <c r="O85">
        <v>21</v>
      </c>
      <c r="P85">
        <v>2</v>
      </c>
      <c r="Q85" s="9">
        <v>10486.55</v>
      </c>
      <c r="R85" t="s">
        <v>4695</v>
      </c>
      <c r="S85" t="s">
        <v>4695</v>
      </c>
      <c r="T85" t="s">
        <v>4710</v>
      </c>
      <c r="X85" t="s">
        <v>167</v>
      </c>
      <c r="Y85" s="16" t="str">
        <f t="shared" si="3"/>
        <v>21- Aug- 1978</v>
      </c>
      <c r="Z85">
        <v>2</v>
      </c>
      <c r="AA85" s="9">
        <v>10486.55</v>
      </c>
      <c r="AB85" t="s">
        <v>4695</v>
      </c>
      <c r="AC85" t="s">
        <v>4695</v>
      </c>
      <c r="AD85" t="s">
        <v>4710</v>
      </c>
      <c r="AE85" s="15" t="str">
        <f t="shared" si="4"/>
        <v>21/08/1978</v>
      </c>
      <c r="AF85" s="15">
        <v>45085</v>
      </c>
      <c r="AG85">
        <f t="shared" si="5"/>
        <v>44</v>
      </c>
    </row>
    <row r="86" spans="1:33" x14ac:dyDescent="0.35">
      <c r="A86" t="s">
        <v>4507</v>
      </c>
      <c r="B86">
        <v>2004</v>
      </c>
      <c r="C86" t="s">
        <v>4700</v>
      </c>
      <c r="D86">
        <v>30</v>
      </c>
      <c r="E86">
        <v>0</v>
      </c>
      <c r="F86">
        <v>1283</v>
      </c>
      <c r="G86" t="s">
        <v>4694</v>
      </c>
      <c r="H86" t="s">
        <v>4698</v>
      </c>
      <c r="I86" t="s">
        <v>4696</v>
      </c>
      <c r="L86" t="s">
        <v>2147</v>
      </c>
      <c r="M86">
        <v>1987</v>
      </c>
      <c r="N86" t="s">
        <v>4699</v>
      </c>
      <c r="O86">
        <v>28</v>
      </c>
      <c r="P86">
        <v>3</v>
      </c>
      <c r="Q86" s="9">
        <v>10464.83</v>
      </c>
      <c r="R86" t="s">
        <v>4695</v>
      </c>
      <c r="S86" t="s">
        <v>4698</v>
      </c>
      <c r="T86" t="s">
        <v>4701</v>
      </c>
      <c r="X86" t="s">
        <v>169</v>
      </c>
      <c r="Y86" s="16" t="str">
        <f t="shared" si="3"/>
        <v>28- Jun- 1987</v>
      </c>
      <c r="Z86">
        <v>3</v>
      </c>
      <c r="AA86" s="9">
        <v>10464.83</v>
      </c>
      <c r="AB86" t="s">
        <v>4695</v>
      </c>
      <c r="AC86" t="s">
        <v>4698</v>
      </c>
      <c r="AD86" t="s">
        <v>4701</v>
      </c>
      <c r="AE86" s="15" t="str">
        <f t="shared" si="4"/>
        <v>28/06/1987</v>
      </c>
      <c r="AF86" s="15">
        <v>45085</v>
      </c>
      <c r="AG86">
        <f t="shared" si="5"/>
        <v>35</v>
      </c>
    </row>
    <row r="87" spans="1:33" x14ac:dyDescent="0.35">
      <c r="A87" t="s">
        <v>4505</v>
      </c>
      <c r="B87">
        <v>2004</v>
      </c>
      <c r="C87" t="s">
        <v>4693</v>
      </c>
      <c r="D87">
        <v>28</v>
      </c>
      <c r="E87">
        <v>0</v>
      </c>
      <c r="F87">
        <v>1285</v>
      </c>
      <c r="G87" t="s">
        <v>4694</v>
      </c>
      <c r="H87" t="s">
        <v>4695</v>
      </c>
      <c r="I87" t="s">
        <v>4696</v>
      </c>
      <c r="L87" t="s">
        <v>2149</v>
      </c>
      <c r="M87">
        <v>1969</v>
      </c>
      <c r="N87" t="s">
        <v>4700</v>
      </c>
      <c r="O87">
        <v>22</v>
      </c>
      <c r="P87">
        <v>1</v>
      </c>
      <c r="Q87" s="9">
        <v>10461.98</v>
      </c>
      <c r="R87" t="s">
        <v>4695</v>
      </c>
      <c r="S87" t="s">
        <v>4698</v>
      </c>
      <c r="T87" t="s">
        <v>4701</v>
      </c>
      <c r="X87" t="s">
        <v>171</v>
      </c>
      <c r="Y87" s="16" t="str">
        <f t="shared" si="3"/>
        <v>22- Sep- 1969</v>
      </c>
      <c r="Z87">
        <v>1</v>
      </c>
      <c r="AA87" s="9">
        <v>10461.98</v>
      </c>
      <c r="AB87" t="s">
        <v>4695</v>
      </c>
      <c r="AC87" t="s">
        <v>4698</v>
      </c>
      <c r="AD87" t="s">
        <v>4701</v>
      </c>
      <c r="AE87" s="15" t="str">
        <f t="shared" si="4"/>
        <v>22/09/1969</v>
      </c>
      <c r="AF87" s="15">
        <v>45085</v>
      </c>
      <c r="AG87">
        <f t="shared" si="5"/>
        <v>53</v>
      </c>
    </row>
    <row r="88" spans="1:33" x14ac:dyDescent="0.35">
      <c r="A88" t="s">
        <v>4503</v>
      </c>
      <c r="B88">
        <v>2000</v>
      </c>
      <c r="C88" t="s">
        <v>4699</v>
      </c>
      <c r="D88">
        <v>26</v>
      </c>
      <c r="E88">
        <v>0</v>
      </c>
      <c r="F88">
        <v>1286</v>
      </c>
      <c r="G88" t="s">
        <v>4694</v>
      </c>
      <c r="H88" t="s">
        <v>4694</v>
      </c>
      <c r="I88" t="s">
        <v>4696</v>
      </c>
      <c r="L88" t="s">
        <v>2151</v>
      </c>
      <c r="M88">
        <v>1964</v>
      </c>
      <c r="N88" t="s">
        <v>4693</v>
      </c>
      <c r="O88">
        <v>27</v>
      </c>
      <c r="P88">
        <v>0</v>
      </c>
      <c r="Q88" s="9">
        <v>10459.19</v>
      </c>
      <c r="R88" t="s">
        <v>4695</v>
      </c>
      <c r="S88" t="s">
        <v>4698</v>
      </c>
      <c r="T88" t="s">
        <v>4696</v>
      </c>
      <c r="X88" t="s">
        <v>173</v>
      </c>
      <c r="Y88" s="16" t="str">
        <f t="shared" si="3"/>
        <v>27- Jul- 1964</v>
      </c>
      <c r="Z88">
        <v>0</v>
      </c>
      <c r="AA88" s="9">
        <v>10459.19</v>
      </c>
      <c r="AB88" t="s">
        <v>4695</v>
      </c>
      <c r="AC88" t="s">
        <v>4698</v>
      </c>
      <c r="AD88" t="s">
        <v>4696</v>
      </c>
      <c r="AE88" s="15" t="str">
        <f t="shared" si="4"/>
        <v>27/07/1964</v>
      </c>
      <c r="AF88" s="15">
        <v>45085</v>
      </c>
      <c r="AG88">
        <f t="shared" si="5"/>
        <v>58</v>
      </c>
    </row>
    <row r="89" spans="1:33" x14ac:dyDescent="0.35">
      <c r="A89" t="s">
        <v>4501</v>
      </c>
      <c r="B89">
        <v>1998</v>
      </c>
      <c r="C89" t="s">
        <v>4699</v>
      </c>
      <c r="D89">
        <v>4</v>
      </c>
      <c r="E89">
        <v>0</v>
      </c>
      <c r="F89">
        <v>1290.93</v>
      </c>
      <c r="G89" t="s">
        <v>4694</v>
      </c>
      <c r="H89" t="s">
        <v>4694</v>
      </c>
      <c r="I89" t="s">
        <v>4696</v>
      </c>
      <c r="L89" t="s">
        <v>2153</v>
      </c>
      <c r="M89">
        <v>1976</v>
      </c>
      <c r="N89" t="s">
        <v>4703</v>
      </c>
      <c r="O89">
        <v>3</v>
      </c>
      <c r="P89">
        <v>2</v>
      </c>
      <c r="Q89" s="9">
        <v>10455.14</v>
      </c>
      <c r="R89" t="s">
        <v>4695</v>
      </c>
      <c r="S89" t="s">
        <v>4694</v>
      </c>
      <c r="T89" t="s">
        <v>4714</v>
      </c>
      <c r="X89" t="s">
        <v>175</v>
      </c>
      <c r="Y89" s="16" t="str">
        <f t="shared" si="3"/>
        <v>3- Aug- 1976</v>
      </c>
      <c r="Z89">
        <v>2</v>
      </c>
      <c r="AA89" s="9">
        <v>10455.14</v>
      </c>
      <c r="AB89" t="s">
        <v>4695</v>
      </c>
      <c r="AC89" t="s">
        <v>4694</v>
      </c>
      <c r="AD89" t="s">
        <v>4714</v>
      </c>
      <c r="AE89" s="15" t="str">
        <f t="shared" si="4"/>
        <v>03/08/1976</v>
      </c>
      <c r="AF89" s="15">
        <v>45085</v>
      </c>
      <c r="AG89">
        <f t="shared" si="5"/>
        <v>46</v>
      </c>
    </row>
    <row r="90" spans="1:33" x14ac:dyDescent="0.35">
      <c r="A90" t="s">
        <v>4499</v>
      </c>
      <c r="B90">
        <v>2001</v>
      </c>
      <c r="C90" t="s">
        <v>4697</v>
      </c>
      <c r="D90">
        <v>29</v>
      </c>
      <c r="E90">
        <v>0</v>
      </c>
      <c r="F90">
        <v>1293</v>
      </c>
      <c r="G90" t="s">
        <v>4694</v>
      </c>
      <c r="H90" t="s">
        <v>4695</v>
      </c>
      <c r="I90" t="s">
        <v>4701</v>
      </c>
      <c r="L90" t="s">
        <v>2155</v>
      </c>
      <c r="M90">
        <v>1964</v>
      </c>
      <c r="N90" t="s">
        <v>4704</v>
      </c>
      <c r="O90">
        <v>14</v>
      </c>
      <c r="P90">
        <v>0</v>
      </c>
      <c r="Q90" s="9">
        <v>10455.1</v>
      </c>
      <c r="R90" t="s">
        <v>4695</v>
      </c>
      <c r="S90" t="s">
        <v>4698</v>
      </c>
      <c r="T90" t="s">
        <v>4701</v>
      </c>
      <c r="X90" t="s">
        <v>177</v>
      </c>
      <c r="Y90" s="16" t="str">
        <f t="shared" si="3"/>
        <v>14- Oct- 1964</v>
      </c>
      <c r="Z90">
        <v>0</v>
      </c>
      <c r="AA90" s="9">
        <v>10455.1</v>
      </c>
      <c r="AB90" t="s">
        <v>4695</v>
      </c>
      <c r="AC90" t="s">
        <v>4698</v>
      </c>
      <c r="AD90" t="s">
        <v>4701</v>
      </c>
      <c r="AE90" s="15" t="str">
        <f t="shared" si="4"/>
        <v>14/10/1964</v>
      </c>
      <c r="AF90" s="15">
        <v>45085</v>
      </c>
      <c r="AG90">
        <f t="shared" si="5"/>
        <v>58</v>
      </c>
    </row>
    <row r="91" spans="1:33" x14ac:dyDescent="0.35">
      <c r="A91" t="s">
        <v>4497</v>
      </c>
      <c r="B91">
        <v>2002</v>
      </c>
      <c r="C91" t="s">
        <v>4702</v>
      </c>
      <c r="D91">
        <v>10</v>
      </c>
      <c r="E91">
        <v>0</v>
      </c>
      <c r="F91">
        <v>1304</v>
      </c>
      <c r="G91" t="s">
        <v>4694</v>
      </c>
      <c r="H91" t="s">
        <v>4694</v>
      </c>
      <c r="I91" t="s">
        <v>4701</v>
      </c>
      <c r="L91" t="s">
        <v>2157</v>
      </c>
      <c r="M91">
        <v>1968</v>
      </c>
      <c r="N91" t="s">
        <v>4697</v>
      </c>
      <c r="O91">
        <v>8</v>
      </c>
      <c r="P91">
        <v>1</v>
      </c>
      <c r="Q91" s="9">
        <v>10450.549999999999</v>
      </c>
      <c r="R91" t="s">
        <v>4695</v>
      </c>
      <c r="S91" t="s">
        <v>4698</v>
      </c>
      <c r="T91" t="s">
        <v>4705</v>
      </c>
      <c r="X91" t="s">
        <v>179</v>
      </c>
      <c r="Y91" s="16" t="str">
        <f t="shared" si="3"/>
        <v>8- Nov- 1968</v>
      </c>
      <c r="Z91">
        <v>1</v>
      </c>
      <c r="AA91" s="9">
        <v>10450.549999999999</v>
      </c>
      <c r="AB91" t="s">
        <v>4695</v>
      </c>
      <c r="AC91" t="s">
        <v>4698</v>
      </c>
      <c r="AD91" t="s">
        <v>4705</v>
      </c>
      <c r="AE91" s="15" t="str">
        <f t="shared" si="4"/>
        <v>08/11/1968</v>
      </c>
      <c r="AF91" s="15">
        <v>45085</v>
      </c>
      <c r="AG91">
        <f t="shared" si="5"/>
        <v>54</v>
      </c>
    </row>
    <row r="92" spans="1:33" x14ac:dyDescent="0.35">
      <c r="A92" t="s">
        <v>4495</v>
      </c>
      <c r="B92">
        <v>1999</v>
      </c>
      <c r="C92" t="s">
        <v>4702</v>
      </c>
      <c r="D92">
        <v>2</v>
      </c>
      <c r="E92">
        <v>0</v>
      </c>
      <c r="F92">
        <v>1304</v>
      </c>
      <c r="G92" t="s">
        <v>4694</v>
      </c>
      <c r="H92" t="s">
        <v>4694</v>
      </c>
      <c r="I92" t="s">
        <v>4696</v>
      </c>
      <c r="L92" t="s">
        <v>2159</v>
      </c>
      <c r="M92">
        <v>1968</v>
      </c>
      <c r="N92" t="s">
        <v>4703</v>
      </c>
      <c r="O92">
        <v>29</v>
      </c>
      <c r="P92">
        <v>1</v>
      </c>
      <c r="Q92" s="9">
        <v>10436.1</v>
      </c>
      <c r="R92" t="s">
        <v>4695</v>
      </c>
      <c r="S92" t="s">
        <v>4695</v>
      </c>
      <c r="T92" t="s">
        <v>4705</v>
      </c>
      <c r="X92" t="s">
        <v>181</v>
      </c>
      <c r="Y92" s="16" t="str">
        <f t="shared" si="3"/>
        <v>29- Aug- 1968</v>
      </c>
      <c r="Z92">
        <v>1</v>
      </c>
      <c r="AA92" s="9">
        <v>10436.1</v>
      </c>
      <c r="AB92" t="s">
        <v>4695</v>
      </c>
      <c r="AC92" t="s">
        <v>4695</v>
      </c>
      <c r="AD92" t="s">
        <v>4705</v>
      </c>
      <c r="AE92" s="15" t="str">
        <f t="shared" si="4"/>
        <v>29/08/1968</v>
      </c>
      <c r="AF92" s="15">
        <v>45085</v>
      </c>
      <c r="AG92">
        <f t="shared" si="5"/>
        <v>54</v>
      </c>
    </row>
    <row r="93" spans="1:33" x14ac:dyDescent="0.35">
      <c r="A93" t="s">
        <v>4493</v>
      </c>
      <c r="B93">
        <v>2002</v>
      </c>
      <c r="C93" t="s">
        <v>4704</v>
      </c>
      <c r="D93">
        <v>13</v>
      </c>
      <c r="E93">
        <v>0</v>
      </c>
      <c r="F93">
        <v>1315</v>
      </c>
      <c r="G93" t="s">
        <v>4694</v>
      </c>
      <c r="H93" t="s">
        <v>4694</v>
      </c>
      <c r="I93" t="s">
        <v>4696</v>
      </c>
      <c r="L93" t="s">
        <v>217</v>
      </c>
      <c r="M93">
        <v>1982</v>
      </c>
      <c r="N93" t="s">
        <v>4702</v>
      </c>
      <c r="O93">
        <v>25</v>
      </c>
      <c r="P93">
        <v>2</v>
      </c>
      <c r="Q93" s="9">
        <v>40003.33</v>
      </c>
      <c r="R93" t="s">
        <v>4698</v>
      </c>
      <c r="S93" t="s">
        <v>4698</v>
      </c>
      <c r="T93" t="s">
        <v>4701</v>
      </c>
      <c r="X93" t="s">
        <v>183</v>
      </c>
      <c r="Y93" s="16" t="str">
        <f t="shared" si="3"/>
        <v>25- Dec- 1982</v>
      </c>
      <c r="Z93">
        <v>2</v>
      </c>
      <c r="AA93" s="9">
        <v>40003.33</v>
      </c>
      <c r="AB93" t="s">
        <v>4698</v>
      </c>
      <c r="AC93" t="s">
        <v>4698</v>
      </c>
      <c r="AD93" t="s">
        <v>4701</v>
      </c>
      <c r="AE93" s="15" t="str">
        <f t="shared" si="4"/>
        <v>25/12/1982</v>
      </c>
      <c r="AF93" s="15">
        <v>45085</v>
      </c>
      <c r="AG93">
        <f t="shared" si="5"/>
        <v>40</v>
      </c>
    </row>
    <row r="94" spans="1:33" x14ac:dyDescent="0.35">
      <c r="A94" t="s">
        <v>4491</v>
      </c>
      <c r="B94">
        <v>1999</v>
      </c>
      <c r="C94" t="s">
        <v>4704</v>
      </c>
      <c r="D94">
        <v>14</v>
      </c>
      <c r="E94">
        <v>0</v>
      </c>
      <c r="F94">
        <v>1329.17</v>
      </c>
      <c r="G94" t="s">
        <v>4694</v>
      </c>
      <c r="H94" t="s">
        <v>4695</v>
      </c>
      <c r="I94" t="s">
        <v>4696</v>
      </c>
      <c r="L94" t="s">
        <v>2161</v>
      </c>
      <c r="M94">
        <v>1968</v>
      </c>
      <c r="N94" t="s">
        <v>4703</v>
      </c>
      <c r="O94">
        <v>23</v>
      </c>
      <c r="P94">
        <v>0</v>
      </c>
      <c r="Q94" s="9">
        <v>10435.07</v>
      </c>
      <c r="R94" t="s">
        <v>4695</v>
      </c>
      <c r="S94" t="s">
        <v>4698</v>
      </c>
      <c r="T94" t="s">
        <v>4708</v>
      </c>
      <c r="X94" t="s">
        <v>185</v>
      </c>
      <c r="Y94" s="16" t="str">
        <f t="shared" si="3"/>
        <v>23- Aug- 1968</v>
      </c>
      <c r="Z94">
        <v>0</v>
      </c>
      <c r="AA94" s="9">
        <v>10435.07</v>
      </c>
      <c r="AB94" t="s">
        <v>4695</v>
      </c>
      <c r="AC94" t="s">
        <v>4698</v>
      </c>
      <c r="AD94" t="s">
        <v>4708</v>
      </c>
      <c r="AE94" s="15" t="str">
        <f t="shared" si="4"/>
        <v>23/08/1968</v>
      </c>
      <c r="AF94" s="15">
        <v>45085</v>
      </c>
      <c r="AG94">
        <f t="shared" si="5"/>
        <v>54</v>
      </c>
    </row>
    <row r="95" spans="1:33" x14ac:dyDescent="0.35">
      <c r="A95" t="s">
        <v>4489</v>
      </c>
      <c r="B95">
        <v>1998</v>
      </c>
      <c r="C95" t="s">
        <v>4693</v>
      </c>
      <c r="D95">
        <v>12</v>
      </c>
      <c r="E95">
        <v>0</v>
      </c>
      <c r="F95">
        <v>1332.61</v>
      </c>
      <c r="G95" t="s">
        <v>4694</v>
      </c>
      <c r="H95" t="s">
        <v>4695</v>
      </c>
      <c r="I95" t="s">
        <v>4696</v>
      </c>
      <c r="L95" t="s">
        <v>2163</v>
      </c>
      <c r="M95">
        <v>1968</v>
      </c>
      <c r="N95" t="s">
        <v>4702</v>
      </c>
      <c r="O95">
        <v>27</v>
      </c>
      <c r="P95">
        <v>0</v>
      </c>
      <c r="Q95" s="9">
        <v>10422.92</v>
      </c>
      <c r="R95" t="s">
        <v>4695</v>
      </c>
      <c r="S95" t="s">
        <v>4698</v>
      </c>
      <c r="T95" t="s">
        <v>4715</v>
      </c>
      <c r="X95" t="s">
        <v>187</v>
      </c>
      <c r="Y95" s="16" t="str">
        <f t="shared" si="3"/>
        <v>27- Dec- 1968</v>
      </c>
      <c r="Z95">
        <v>0</v>
      </c>
      <c r="AA95" s="9">
        <v>10422.92</v>
      </c>
      <c r="AB95" t="s">
        <v>4695</v>
      </c>
      <c r="AC95" t="s">
        <v>4698</v>
      </c>
      <c r="AD95" t="s">
        <v>4715</v>
      </c>
      <c r="AE95" s="15" t="str">
        <f t="shared" si="4"/>
        <v>27/12/1968</v>
      </c>
      <c r="AF95" s="15">
        <v>45085</v>
      </c>
      <c r="AG95">
        <f t="shared" si="5"/>
        <v>54</v>
      </c>
    </row>
    <row r="96" spans="1:33" x14ac:dyDescent="0.35">
      <c r="A96" t="s">
        <v>4487</v>
      </c>
      <c r="B96">
        <v>1995</v>
      </c>
      <c r="C96" t="s">
        <v>4693</v>
      </c>
      <c r="D96">
        <v>30</v>
      </c>
      <c r="E96">
        <v>0</v>
      </c>
      <c r="F96">
        <v>1338</v>
      </c>
      <c r="G96" t="s">
        <v>4694</v>
      </c>
      <c r="H96" t="s">
        <v>4695</v>
      </c>
      <c r="I96" t="s">
        <v>4701</v>
      </c>
      <c r="L96" t="s">
        <v>2165</v>
      </c>
      <c r="M96">
        <v>1979</v>
      </c>
      <c r="N96" t="s">
        <v>4697</v>
      </c>
      <c r="O96">
        <v>25</v>
      </c>
      <c r="P96">
        <v>2</v>
      </c>
      <c r="Q96" s="9">
        <v>10419.65</v>
      </c>
      <c r="R96" t="s">
        <v>4695</v>
      </c>
      <c r="S96" t="s">
        <v>4694</v>
      </c>
      <c r="T96" t="s">
        <v>4710</v>
      </c>
      <c r="X96" t="s">
        <v>189</v>
      </c>
      <c r="Y96" s="16" t="str">
        <f t="shared" si="3"/>
        <v>25- Nov- 1979</v>
      </c>
      <c r="Z96">
        <v>2</v>
      </c>
      <c r="AA96" s="9">
        <v>10419.65</v>
      </c>
      <c r="AB96" t="s">
        <v>4695</v>
      </c>
      <c r="AC96" t="s">
        <v>4694</v>
      </c>
      <c r="AD96" t="s">
        <v>4710</v>
      </c>
      <c r="AE96" s="15" t="str">
        <f t="shared" si="4"/>
        <v>25/11/1979</v>
      </c>
      <c r="AF96" s="15">
        <v>45085</v>
      </c>
      <c r="AG96">
        <f t="shared" si="5"/>
        <v>43</v>
      </c>
    </row>
    <row r="97" spans="1:33" x14ac:dyDescent="0.35">
      <c r="A97" t="s">
        <v>4485</v>
      </c>
      <c r="B97">
        <v>1997</v>
      </c>
      <c r="C97" t="s">
        <v>4697</v>
      </c>
      <c r="D97">
        <v>7</v>
      </c>
      <c r="E97">
        <v>0</v>
      </c>
      <c r="F97">
        <v>1341.16</v>
      </c>
      <c r="G97" t="s">
        <v>4694</v>
      </c>
      <c r="H97" t="s">
        <v>4694</v>
      </c>
      <c r="I97" t="s">
        <v>4701</v>
      </c>
      <c r="L97" t="s">
        <v>2167</v>
      </c>
      <c r="M97">
        <v>1973</v>
      </c>
      <c r="N97" t="s">
        <v>4704</v>
      </c>
      <c r="O97">
        <v>11</v>
      </c>
      <c r="P97">
        <v>0</v>
      </c>
      <c r="Q97" s="9">
        <v>10419.59</v>
      </c>
      <c r="R97" t="s">
        <v>4695</v>
      </c>
      <c r="S97" t="s">
        <v>4694</v>
      </c>
      <c r="T97" t="s">
        <v>4710</v>
      </c>
      <c r="X97" t="s">
        <v>191</v>
      </c>
      <c r="Y97" s="16" t="str">
        <f t="shared" si="3"/>
        <v>11- Oct- 1973</v>
      </c>
      <c r="Z97">
        <v>0</v>
      </c>
      <c r="AA97" s="9">
        <v>10419.59</v>
      </c>
      <c r="AB97" t="s">
        <v>4695</v>
      </c>
      <c r="AC97" t="s">
        <v>4694</v>
      </c>
      <c r="AD97" t="s">
        <v>4710</v>
      </c>
      <c r="AE97" s="15" t="str">
        <f t="shared" si="4"/>
        <v>11/10/1973</v>
      </c>
      <c r="AF97" s="15">
        <v>45085</v>
      </c>
      <c r="AG97">
        <f t="shared" si="5"/>
        <v>49</v>
      </c>
    </row>
    <row r="98" spans="1:33" x14ac:dyDescent="0.35">
      <c r="A98" t="s">
        <v>4483</v>
      </c>
      <c r="B98">
        <v>1998</v>
      </c>
      <c r="C98" t="s">
        <v>4702</v>
      </c>
      <c r="D98">
        <v>3</v>
      </c>
      <c r="E98">
        <v>0</v>
      </c>
      <c r="F98">
        <v>1359</v>
      </c>
      <c r="G98" t="s">
        <v>4694</v>
      </c>
      <c r="H98" t="s">
        <v>4698</v>
      </c>
      <c r="I98" t="s">
        <v>4696</v>
      </c>
      <c r="L98" t="s">
        <v>2169</v>
      </c>
      <c r="M98">
        <v>1980</v>
      </c>
      <c r="N98" t="s">
        <v>4704</v>
      </c>
      <c r="O98">
        <v>24</v>
      </c>
      <c r="P98">
        <v>2</v>
      </c>
      <c r="Q98" s="9">
        <v>10407.98</v>
      </c>
      <c r="R98" t="s">
        <v>4695</v>
      </c>
      <c r="S98" t="s">
        <v>4698</v>
      </c>
      <c r="T98" t="s">
        <v>4714</v>
      </c>
      <c r="X98" t="s">
        <v>193</v>
      </c>
      <c r="Y98" s="16" t="str">
        <f t="shared" si="3"/>
        <v>24- Oct- 1980</v>
      </c>
      <c r="Z98">
        <v>2</v>
      </c>
      <c r="AA98" s="9">
        <v>10407.98</v>
      </c>
      <c r="AB98" t="s">
        <v>4695</v>
      </c>
      <c r="AC98" t="s">
        <v>4698</v>
      </c>
      <c r="AD98" t="s">
        <v>4714</v>
      </c>
      <c r="AE98" s="15" t="str">
        <f t="shared" si="4"/>
        <v>24/10/1980</v>
      </c>
      <c r="AF98" s="15">
        <v>45085</v>
      </c>
      <c r="AG98">
        <f t="shared" si="5"/>
        <v>42</v>
      </c>
    </row>
    <row r="99" spans="1:33" x14ac:dyDescent="0.35">
      <c r="A99" t="s">
        <v>4481</v>
      </c>
      <c r="B99">
        <v>2002</v>
      </c>
      <c r="C99" t="s">
        <v>4703</v>
      </c>
      <c r="D99">
        <v>15</v>
      </c>
      <c r="E99">
        <v>0</v>
      </c>
      <c r="F99">
        <v>1382</v>
      </c>
      <c r="G99" t="s">
        <v>4694</v>
      </c>
      <c r="H99" t="s">
        <v>4698</v>
      </c>
      <c r="I99" t="s">
        <v>4696</v>
      </c>
      <c r="L99" t="s">
        <v>2171</v>
      </c>
      <c r="M99">
        <v>1975</v>
      </c>
      <c r="N99" t="s">
        <v>4699</v>
      </c>
      <c r="O99">
        <v>5</v>
      </c>
      <c r="P99">
        <v>4</v>
      </c>
      <c r="Q99" s="9">
        <v>10407.09</v>
      </c>
      <c r="R99" t="s">
        <v>4695</v>
      </c>
      <c r="S99" t="s">
        <v>4698</v>
      </c>
      <c r="T99" t="s">
        <v>4706</v>
      </c>
      <c r="X99" t="s">
        <v>195</v>
      </c>
      <c r="Y99" s="16" t="str">
        <f t="shared" si="3"/>
        <v>5- Jun- 1975</v>
      </c>
      <c r="Z99">
        <v>4</v>
      </c>
      <c r="AA99" s="9">
        <v>10407.09</v>
      </c>
      <c r="AB99" t="s">
        <v>4695</v>
      </c>
      <c r="AC99" t="s">
        <v>4698</v>
      </c>
      <c r="AD99" t="s">
        <v>4706</v>
      </c>
      <c r="AE99" s="15" t="str">
        <f t="shared" si="4"/>
        <v>05/06/1975</v>
      </c>
      <c r="AF99" s="15">
        <v>45085</v>
      </c>
      <c r="AG99">
        <f t="shared" si="5"/>
        <v>48</v>
      </c>
    </row>
    <row r="100" spans="1:33" x14ac:dyDescent="0.35">
      <c r="A100" t="s">
        <v>4479</v>
      </c>
      <c r="B100">
        <v>1999</v>
      </c>
      <c r="C100" t="s">
        <v>4693</v>
      </c>
      <c r="D100">
        <v>6</v>
      </c>
      <c r="E100">
        <v>0</v>
      </c>
      <c r="F100">
        <v>1389</v>
      </c>
      <c r="G100" t="s">
        <v>4694</v>
      </c>
      <c r="H100" t="s">
        <v>4694</v>
      </c>
      <c r="I100" t="s">
        <v>4696</v>
      </c>
      <c r="L100" t="s">
        <v>2173</v>
      </c>
      <c r="M100">
        <v>1969</v>
      </c>
      <c r="N100" t="s">
        <v>4693</v>
      </c>
      <c r="O100">
        <v>7</v>
      </c>
      <c r="P100">
        <v>0</v>
      </c>
      <c r="Q100" s="9">
        <v>10403.27</v>
      </c>
      <c r="R100" t="s">
        <v>4695</v>
      </c>
      <c r="S100" t="s">
        <v>4694</v>
      </c>
      <c r="T100" t="s">
        <v>4716</v>
      </c>
      <c r="X100" t="s">
        <v>197</v>
      </c>
      <c r="Y100" s="16" t="str">
        <f t="shared" si="3"/>
        <v>7- Jul- 1969</v>
      </c>
      <c r="Z100">
        <v>0</v>
      </c>
      <c r="AA100" s="9">
        <v>10403.27</v>
      </c>
      <c r="AB100" t="s">
        <v>4695</v>
      </c>
      <c r="AC100" t="s">
        <v>4694</v>
      </c>
      <c r="AD100" t="s">
        <v>4716</v>
      </c>
      <c r="AE100" s="15" t="str">
        <f t="shared" si="4"/>
        <v>07/07/1969</v>
      </c>
      <c r="AF100" s="15">
        <v>45085</v>
      </c>
      <c r="AG100">
        <f t="shared" si="5"/>
        <v>53</v>
      </c>
    </row>
    <row r="101" spans="1:33" x14ac:dyDescent="0.35">
      <c r="A101" t="s">
        <v>4477</v>
      </c>
      <c r="B101">
        <v>2002</v>
      </c>
      <c r="C101" t="s">
        <v>4697</v>
      </c>
      <c r="D101">
        <v>14</v>
      </c>
      <c r="E101">
        <v>0</v>
      </c>
      <c r="F101">
        <v>1390</v>
      </c>
      <c r="G101" t="s">
        <v>4694</v>
      </c>
      <c r="H101" t="s">
        <v>4694</v>
      </c>
      <c r="I101" t="s">
        <v>4696</v>
      </c>
      <c r="L101" t="s">
        <v>2175</v>
      </c>
      <c r="M101">
        <v>1973</v>
      </c>
      <c r="N101" t="s">
        <v>4700</v>
      </c>
      <c r="O101">
        <v>19</v>
      </c>
      <c r="P101">
        <v>3</v>
      </c>
      <c r="Q101" s="9">
        <v>10381.48</v>
      </c>
      <c r="R101" t="s">
        <v>4695</v>
      </c>
      <c r="S101" t="s">
        <v>4695</v>
      </c>
      <c r="T101" t="s">
        <v>4696</v>
      </c>
      <c r="X101" t="s">
        <v>199</v>
      </c>
      <c r="Y101" s="16" t="str">
        <f t="shared" si="3"/>
        <v>19- Sep- 1973</v>
      </c>
      <c r="Z101">
        <v>3</v>
      </c>
      <c r="AA101" s="9">
        <v>10381.48</v>
      </c>
      <c r="AB101" t="s">
        <v>4695</v>
      </c>
      <c r="AC101" t="s">
        <v>4695</v>
      </c>
      <c r="AD101" t="s">
        <v>4696</v>
      </c>
      <c r="AE101" s="15" t="str">
        <f t="shared" si="4"/>
        <v>19/09/1973</v>
      </c>
      <c r="AF101" s="15">
        <v>45085</v>
      </c>
      <c r="AG101">
        <f t="shared" si="5"/>
        <v>49</v>
      </c>
    </row>
    <row r="102" spans="1:33" x14ac:dyDescent="0.35">
      <c r="A102" t="s">
        <v>4475</v>
      </c>
      <c r="B102">
        <v>2002</v>
      </c>
      <c r="C102" t="s">
        <v>4702</v>
      </c>
      <c r="D102">
        <v>22</v>
      </c>
      <c r="E102">
        <v>0</v>
      </c>
      <c r="F102">
        <v>1391.53</v>
      </c>
      <c r="G102" t="s">
        <v>4694</v>
      </c>
      <c r="H102" t="s">
        <v>4698</v>
      </c>
      <c r="I102" t="s">
        <v>4696</v>
      </c>
      <c r="L102" t="s">
        <v>2177</v>
      </c>
      <c r="M102">
        <v>1973</v>
      </c>
      <c r="N102" t="s">
        <v>4700</v>
      </c>
      <c r="O102">
        <v>29</v>
      </c>
      <c r="P102">
        <v>2</v>
      </c>
      <c r="Q102" s="9">
        <v>10370.91</v>
      </c>
      <c r="R102" t="s">
        <v>4695</v>
      </c>
      <c r="S102" t="s">
        <v>4695</v>
      </c>
      <c r="T102" t="s">
        <v>4711</v>
      </c>
      <c r="X102" t="s">
        <v>201</v>
      </c>
      <c r="Y102" s="16" t="str">
        <f t="shared" si="3"/>
        <v>29- Sep- 1973</v>
      </c>
      <c r="Z102">
        <v>2</v>
      </c>
      <c r="AA102" s="9">
        <v>10370.91</v>
      </c>
      <c r="AB102" t="s">
        <v>4695</v>
      </c>
      <c r="AC102" t="s">
        <v>4695</v>
      </c>
      <c r="AD102" t="s">
        <v>4711</v>
      </c>
      <c r="AE102" s="15" t="str">
        <f t="shared" si="4"/>
        <v>29/09/1973</v>
      </c>
      <c r="AF102" s="15">
        <v>45085</v>
      </c>
      <c r="AG102">
        <f t="shared" si="5"/>
        <v>49</v>
      </c>
    </row>
    <row r="103" spans="1:33" x14ac:dyDescent="0.35">
      <c r="A103" t="s">
        <v>4473</v>
      </c>
      <c r="B103">
        <v>1998</v>
      </c>
      <c r="C103" t="s">
        <v>4700</v>
      </c>
      <c r="D103">
        <v>5</v>
      </c>
      <c r="E103">
        <v>0</v>
      </c>
      <c r="F103">
        <v>1400.44</v>
      </c>
      <c r="G103" t="s">
        <v>4694</v>
      </c>
      <c r="H103" t="s">
        <v>4694</v>
      </c>
      <c r="I103" t="s">
        <v>4696</v>
      </c>
      <c r="L103" t="s">
        <v>2179</v>
      </c>
      <c r="M103">
        <v>1971</v>
      </c>
      <c r="N103" t="s">
        <v>4700</v>
      </c>
      <c r="O103">
        <v>6</v>
      </c>
      <c r="P103">
        <v>0</v>
      </c>
      <c r="Q103" s="9">
        <v>10356.67</v>
      </c>
      <c r="R103" t="s">
        <v>4695</v>
      </c>
      <c r="S103" t="s">
        <v>4698</v>
      </c>
      <c r="T103" t="s">
        <v>4710</v>
      </c>
      <c r="X103" t="s">
        <v>203</v>
      </c>
      <c r="Y103" s="16" t="str">
        <f t="shared" si="3"/>
        <v>6- Sep- 1971</v>
      </c>
      <c r="Z103">
        <v>0</v>
      </c>
      <c r="AA103" s="9">
        <v>10356.67</v>
      </c>
      <c r="AB103" t="s">
        <v>4695</v>
      </c>
      <c r="AC103" t="s">
        <v>4698</v>
      </c>
      <c r="AD103" t="s">
        <v>4710</v>
      </c>
      <c r="AE103" s="15" t="str">
        <f t="shared" si="4"/>
        <v>06/09/1971</v>
      </c>
      <c r="AF103" s="15">
        <v>45085</v>
      </c>
      <c r="AG103">
        <f t="shared" si="5"/>
        <v>51</v>
      </c>
    </row>
    <row r="104" spans="1:33" x14ac:dyDescent="0.35">
      <c r="A104" t="s">
        <v>4471</v>
      </c>
      <c r="B104">
        <v>1997</v>
      </c>
      <c r="C104" t="s">
        <v>4704</v>
      </c>
      <c r="D104">
        <v>27</v>
      </c>
      <c r="E104">
        <v>0</v>
      </c>
      <c r="F104">
        <v>1402</v>
      </c>
      <c r="G104" t="s">
        <v>4694</v>
      </c>
      <c r="H104" t="s">
        <v>4695</v>
      </c>
      <c r="I104" t="s">
        <v>4705</v>
      </c>
      <c r="L104" t="s">
        <v>219</v>
      </c>
      <c r="M104">
        <v>1987</v>
      </c>
      <c r="N104" t="s">
        <v>4703</v>
      </c>
      <c r="O104">
        <v>8</v>
      </c>
      <c r="P104">
        <v>3</v>
      </c>
      <c r="Q104" s="9">
        <v>39983.43</v>
      </c>
      <c r="R104" t="s">
        <v>4694</v>
      </c>
      <c r="S104" t="s">
        <v>4695</v>
      </c>
      <c r="T104" t="s">
        <v>4701</v>
      </c>
      <c r="X104" t="s">
        <v>205</v>
      </c>
      <c r="Y104" s="16" t="str">
        <f t="shared" si="3"/>
        <v>8- Aug- 1987</v>
      </c>
      <c r="Z104">
        <v>3</v>
      </c>
      <c r="AA104" s="9">
        <v>39983.43</v>
      </c>
      <c r="AB104" t="s">
        <v>4694</v>
      </c>
      <c r="AC104" t="s">
        <v>4695</v>
      </c>
      <c r="AD104" t="s">
        <v>4701</v>
      </c>
      <c r="AE104" s="15" t="str">
        <f t="shared" si="4"/>
        <v>08/08/1987</v>
      </c>
      <c r="AF104" s="15">
        <v>45085</v>
      </c>
      <c r="AG104">
        <f t="shared" si="5"/>
        <v>35</v>
      </c>
    </row>
    <row r="105" spans="1:33" x14ac:dyDescent="0.35">
      <c r="A105" t="s">
        <v>4469</v>
      </c>
      <c r="B105">
        <v>1996</v>
      </c>
      <c r="C105" t="s">
        <v>4699</v>
      </c>
      <c r="D105">
        <v>23</v>
      </c>
      <c r="E105">
        <v>0</v>
      </c>
      <c r="F105">
        <v>1417</v>
      </c>
      <c r="G105" t="s">
        <v>4694</v>
      </c>
      <c r="H105" t="s">
        <v>4695</v>
      </c>
      <c r="I105" t="s">
        <v>4696</v>
      </c>
      <c r="L105" t="s">
        <v>2181</v>
      </c>
      <c r="M105">
        <v>1969</v>
      </c>
      <c r="N105" t="s">
        <v>4699</v>
      </c>
      <c r="O105">
        <v>17</v>
      </c>
      <c r="P105">
        <v>0</v>
      </c>
      <c r="Q105" s="9">
        <v>10355.64</v>
      </c>
      <c r="R105" t="s">
        <v>4695</v>
      </c>
      <c r="S105" t="s">
        <v>4698</v>
      </c>
      <c r="T105" t="s">
        <v>4701</v>
      </c>
      <c r="X105" t="s">
        <v>207</v>
      </c>
      <c r="Y105" s="16" t="str">
        <f t="shared" si="3"/>
        <v>17- Jun- 1969</v>
      </c>
      <c r="Z105">
        <v>0</v>
      </c>
      <c r="AA105" s="9">
        <v>10355.64</v>
      </c>
      <c r="AB105" t="s">
        <v>4695</v>
      </c>
      <c r="AC105" t="s">
        <v>4698</v>
      </c>
      <c r="AD105" t="s">
        <v>4701</v>
      </c>
      <c r="AE105" s="15" t="str">
        <f t="shared" si="4"/>
        <v>17/06/1969</v>
      </c>
      <c r="AF105" s="15">
        <v>45085</v>
      </c>
      <c r="AG105">
        <f t="shared" si="5"/>
        <v>53</v>
      </c>
    </row>
    <row r="106" spans="1:33" x14ac:dyDescent="0.35">
      <c r="A106" t="s">
        <v>4467</v>
      </c>
      <c r="B106">
        <v>2001</v>
      </c>
      <c r="C106" t="s">
        <v>4703</v>
      </c>
      <c r="D106">
        <v>23</v>
      </c>
      <c r="E106">
        <v>0</v>
      </c>
      <c r="F106">
        <v>1421</v>
      </c>
      <c r="G106" t="s">
        <v>4694</v>
      </c>
      <c r="H106" t="s">
        <v>4694</v>
      </c>
      <c r="I106" t="s">
        <v>4696</v>
      </c>
      <c r="L106" t="s">
        <v>2183</v>
      </c>
      <c r="M106">
        <v>1974</v>
      </c>
      <c r="N106" t="s">
        <v>4700</v>
      </c>
      <c r="O106">
        <v>29</v>
      </c>
      <c r="P106">
        <v>0</v>
      </c>
      <c r="Q106" s="9">
        <v>10352.48</v>
      </c>
      <c r="R106" t="s">
        <v>4695</v>
      </c>
      <c r="S106" t="s">
        <v>4698</v>
      </c>
      <c r="T106" t="s">
        <v>4701</v>
      </c>
      <c r="X106" t="s">
        <v>209</v>
      </c>
      <c r="Y106" s="16" t="str">
        <f t="shared" si="3"/>
        <v>29- Sep- 1974</v>
      </c>
      <c r="Z106">
        <v>0</v>
      </c>
      <c r="AA106" s="9">
        <v>10352.48</v>
      </c>
      <c r="AB106" t="s">
        <v>4695</v>
      </c>
      <c r="AC106" t="s">
        <v>4698</v>
      </c>
      <c r="AD106" t="s">
        <v>4701</v>
      </c>
      <c r="AE106" s="15" t="str">
        <f t="shared" si="4"/>
        <v>29/09/1974</v>
      </c>
      <c r="AF106" s="15">
        <v>45085</v>
      </c>
      <c r="AG106">
        <f t="shared" si="5"/>
        <v>48</v>
      </c>
    </row>
    <row r="107" spans="1:33" x14ac:dyDescent="0.35">
      <c r="A107" t="s">
        <v>4465</v>
      </c>
      <c r="B107">
        <v>1997</v>
      </c>
      <c r="C107" t="s">
        <v>4702</v>
      </c>
      <c r="D107">
        <v>5</v>
      </c>
      <c r="E107">
        <v>0</v>
      </c>
      <c r="F107">
        <v>1422</v>
      </c>
      <c r="G107" t="s">
        <v>4694</v>
      </c>
      <c r="H107" t="s">
        <v>4694</v>
      </c>
      <c r="I107" t="s">
        <v>4696</v>
      </c>
      <c r="L107" t="s">
        <v>2185</v>
      </c>
      <c r="M107">
        <v>1973</v>
      </c>
      <c r="N107" t="s">
        <v>4703</v>
      </c>
      <c r="O107">
        <v>8</v>
      </c>
      <c r="P107">
        <v>0</v>
      </c>
      <c r="Q107" s="9">
        <v>10345.93</v>
      </c>
      <c r="R107" t="s">
        <v>4695</v>
      </c>
      <c r="S107" t="s">
        <v>4694</v>
      </c>
      <c r="T107" t="s">
        <v>4714</v>
      </c>
      <c r="X107" t="s">
        <v>211</v>
      </c>
      <c r="Y107" s="16" t="str">
        <f t="shared" si="3"/>
        <v>8- Aug- 1973</v>
      </c>
      <c r="Z107">
        <v>0</v>
      </c>
      <c r="AA107" s="9">
        <v>10345.93</v>
      </c>
      <c r="AB107" t="s">
        <v>4695</v>
      </c>
      <c r="AC107" t="s">
        <v>4694</v>
      </c>
      <c r="AD107" t="s">
        <v>4714</v>
      </c>
      <c r="AE107" s="15" t="str">
        <f t="shared" si="4"/>
        <v>08/08/1973</v>
      </c>
      <c r="AF107" s="15">
        <v>45085</v>
      </c>
      <c r="AG107">
        <f t="shared" si="5"/>
        <v>49</v>
      </c>
    </row>
    <row r="108" spans="1:33" x14ac:dyDescent="0.35">
      <c r="A108" t="s">
        <v>4463</v>
      </c>
      <c r="B108">
        <v>2000</v>
      </c>
      <c r="C108" t="s">
        <v>4700</v>
      </c>
      <c r="D108">
        <v>1</v>
      </c>
      <c r="E108">
        <v>0</v>
      </c>
      <c r="F108">
        <v>1438</v>
      </c>
      <c r="G108" t="s">
        <v>4694</v>
      </c>
      <c r="H108" t="s">
        <v>4694</v>
      </c>
      <c r="I108" t="s">
        <v>4696</v>
      </c>
      <c r="L108" t="s">
        <v>2187</v>
      </c>
      <c r="M108">
        <v>1968</v>
      </c>
      <c r="N108" t="s">
        <v>4693</v>
      </c>
      <c r="O108">
        <v>19</v>
      </c>
      <c r="P108">
        <v>0</v>
      </c>
      <c r="Q108" s="9">
        <v>10338.93</v>
      </c>
      <c r="R108" t="s">
        <v>4695</v>
      </c>
      <c r="S108" t="s">
        <v>4698</v>
      </c>
      <c r="T108" t="s">
        <v>4696</v>
      </c>
      <c r="X108" t="s">
        <v>213</v>
      </c>
      <c r="Y108" s="16" t="str">
        <f t="shared" si="3"/>
        <v>19- Jul- 1968</v>
      </c>
      <c r="Z108">
        <v>0</v>
      </c>
      <c r="AA108" s="9">
        <v>10338.93</v>
      </c>
      <c r="AB108" t="s">
        <v>4695</v>
      </c>
      <c r="AC108" t="s">
        <v>4698</v>
      </c>
      <c r="AD108" t="s">
        <v>4696</v>
      </c>
      <c r="AE108" s="15" t="str">
        <f t="shared" si="4"/>
        <v>19/07/1968</v>
      </c>
      <c r="AF108" s="15">
        <v>45085</v>
      </c>
      <c r="AG108">
        <f t="shared" si="5"/>
        <v>54</v>
      </c>
    </row>
    <row r="109" spans="1:33" x14ac:dyDescent="0.35">
      <c r="A109" t="s">
        <v>4461</v>
      </c>
      <c r="B109">
        <v>1997</v>
      </c>
      <c r="C109" t="s">
        <v>4699</v>
      </c>
      <c r="D109">
        <v>19</v>
      </c>
      <c r="E109">
        <v>0</v>
      </c>
      <c r="F109">
        <v>1445</v>
      </c>
      <c r="G109" t="s">
        <v>4694</v>
      </c>
      <c r="H109" t="s">
        <v>4698</v>
      </c>
      <c r="I109" t="s">
        <v>4696</v>
      </c>
      <c r="L109" t="s">
        <v>2189</v>
      </c>
      <c r="M109">
        <v>1982</v>
      </c>
      <c r="N109" t="s">
        <v>4693</v>
      </c>
      <c r="O109">
        <v>21</v>
      </c>
      <c r="P109">
        <v>3</v>
      </c>
      <c r="Q109" s="9">
        <v>10329.06</v>
      </c>
      <c r="R109" t="s">
        <v>4695</v>
      </c>
      <c r="S109" t="s">
        <v>4698</v>
      </c>
      <c r="T109" t="s">
        <v>4714</v>
      </c>
      <c r="X109" t="s">
        <v>215</v>
      </c>
      <c r="Y109" s="16" t="str">
        <f t="shared" si="3"/>
        <v>21- Jul- 1982</v>
      </c>
      <c r="Z109">
        <v>3</v>
      </c>
      <c r="AA109" s="9">
        <v>10329.06</v>
      </c>
      <c r="AB109" t="s">
        <v>4695</v>
      </c>
      <c r="AC109" t="s">
        <v>4698</v>
      </c>
      <c r="AD109" t="s">
        <v>4714</v>
      </c>
      <c r="AE109" s="15" t="str">
        <f t="shared" si="4"/>
        <v>21/07/1982</v>
      </c>
      <c r="AF109" s="15">
        <v>45085</v>
      </c>
      <c r="AG109">
        <f t="shared" si="5"/>
        <v>40</v>
      </c>
    </row>
    <row r="110" spans="1:33" x14ac:dyDescent="0.35">
      <c r="A110" t="s">
        <v>4459</v>
      </c>
      <c r="B110">
        <v>2003</v>
      </c>
      <c r="C110" t="s">
        <v>4699</v>
      </c>
      <c r="D110">
        <v>20</v>
      </c>
      <c r="E110">
        <v>0</v>
      </c>
      <c r="F110">
        <v>1467</v>
      </c>
      <c r="G110" t="s">
        <v>4694</v>
      </c>
      <c r="H110" t="s">
        <v>4694</v>
      </c>
      <c r="I110" t="s">
        <v>4696</v>
      </c>
      <c r="L110" t="s">
        <v>2191</v>
      </c>
      <c r="M110">
        <v>1970</v>
      </c>
      <c r="N110" t="s">
        <v>4702</v>
      </c>
      <c r="O110">
        <v>1</v>
      </c>
      <c r="P110">
        <v>2</v>
      </c>
      <c r="Q110" s="9">
        <v>10325.209999999999</v>
      </c>
      <c r="R110" t="s">
        <v>4695</v>
      </c>
      <c r="S110" t="s">
        <v>4695</v>
      </c>
      <c r="T110" t="s">
        <v>4705</v>
      </c>
      <c r="X110" t="s">
        <v>217</v>
      </c>
      <c r="Y110" s="16" t="str">
        <f t="shared" si="3"/>
        <v>1- Dec- 1970</v>
      </c>
      <c r="Z110">
        <v>2</v>
      </c>
      <c r="AA110" s="9">
        <v>10325.209999999999</v>
      </c>
      <c r="AB110" t="s">
        <v>4695</v>
      </c>
      <c r="AC110" t="s">
        <v>4695</v>
      </c>
      <c r="AD110" t="s">
        <v>4705</v>
      </c>
      <c r="AE110" s="15" t="str">
        <f t="shared" si="4"/>
        <v>01/12/1970</v>
      </c>
      <c r="AF110" s="15">
        <v>45085</v>
      </c>
      <c r="AG110">
        <f t="shared" si="5"/>
        <v>52</v>
      </c>
    </row>
    <row r="111" spans="1:33" x14ac:dyDescent="0.35">
      <c r="A111" t="s">
        <v>4457</v>
      </c>
      <c r="B111">
        <v>1998</v>
      </c>
      <c r="C111" t="s">
        <v>4702</v>
      </c>
      <c r="D111">
        <v>7</v>
      </c>
      <c r="E111">
        <v>0</v>
      </c>
      <c r="F111">
        <v>1477</v>
      </c>
      <c r="G111" t="s">
        <v>4694</v>
      </c>
      <c r="H111" t="s">
        <v>4698</v>
      </c>
      <c r="I111" t="s">
        <v>4696</v>
      </c>
      <c r="L111" t="s">
        <v>2193</v>
      </c>
      <c r="M111">
        <v>1991</v>
      </c>
      <c r="N111" t="s">
        <v>4703</v>
      </c>
      <c r="O111">
        <v>21</v>
      </c>
      <c r="P111">
        <v>3</v>
      </c>
      <c r="Q111" s="9">
        <v>10322.9</v>
      </c>
      <c r="R111" t="s">
        <v>4695</v>
      </c>
      <c r="S111" t="s">
        <v>4698</v>
      </c>
      <c r="T111" t="s">
        <v>4717</v>
      </c>
      <c r="X111" t="s">
        <v>219</v>
      </c>
      <c r="Y111" s="16" t="str">
        <f t="shared" si="3"/>
        <v>21- Aug- 1991</v>
      </c>
      <c r="Z111">
        <v>3</v>
      </c>
      <c r="AA111" s="9">
        <v>10322.9</v>
      </c>
      <c r="AB111" t="s">
        <v>4695</v>
      </c>
      <c r="AC111" t="s">
        <v>4698</v>
      </c>
      <c r="AD111" t="s">
        <v>4717</v>
      </c>
      <c r="AE111" s="15" t="str">
        <f t="shared" si="4"/>
        <v>21/08/1991</v>
      </c>
      <c r="AF111" s="15">
        <v>45085</v>
      </c>
      <c r="AG111">
        <f t="shared" si="5"/>
        <v>31</v>
      </c>
    </row>
    <row r="112" spans="1:33" x14ac:dyDescent="0.35">
      <c r="A112" t="s">
        <v>4455</v>
      </c>
      <c r="B112">
        <v>1997</v>
      </c>
      <c r="C112" t="s">
        <v>4699</v>
      </c>
      <c r="D112">
        <v>9</v>
      </c>
      <c r="E112">
        <v>0</v>
      </c>
      <c r="F112">
        <v>1481</v>
      </c>
      <c r="G112" t="s">
        <v>4694</v>
      </c>
      <c r="H112" t="s">
        <v>4698</v>
      </c>
      <c r="I112" t="s">
        <v>4701</v>
      </c>
      <c r="L112" t="s">
        <v>2195</v>
      </c>
      <c r="M112">
        <v>1991</v>
      </c>
      <c r="N112" t="s">
        <v>4697</v>
      </c>
      <c r="O112">
        <v>17</v>
      </c>
      <c r="P112">
        <v>3</v>
      </c>
      <c r="Q112" s="9">
        <v>10315.91</v>
      </c>
      <c r="R112" t="s">
        <v>4695</v>
      </c>
      <c r="S112" t="s">
        <v>4694</v>
      </c>
      <c r="T112" t="s">
        <v>4701</v>
      </c>
      <c r="X112" t="s">
        <v>221</v>
      </c>
      <c r="Y112" s="16" t="str">
        <f t="shared" si="3"/>
        <v>17- Nov- 1991</v>
      </c>
      <c r="Z112">
        <v>3</v>
      </c>
      <c r="AA112" s="9">
        <v>10315.91</v>
      </c>
      <c r="AB112" t="s">
        <v>4695</v>
      </c>
      <c r="AC112" t="s">
        <v>4694</v>
      </c>
      <c r="AD112" t="s">
        <v>4701</v>
      </c>
      <c r="AE112" s="15" t="str">
        <f t="shared" si="4"/>
        <v>17/11/1991</v>
      </c>
      <c r="AF112" s="15">
        <v>45085</v>
      </c>
      <c r="AG112">
        <f t="shared" si="5"/>
        <v>31</v>
      </c>
    </row>
    <row r="113" spans="1:33" x14ac:dyDescent="0.35">
      <c r="A113" t="s">
        <v>4453</v>
      </c>
      <c r="B113">
        <v>1995</v>
      </c>
      <c r="C113" t="s">
        <v>4704</v>
      </c>
      <c r="D113">
        <v>7</v>
      </c>
      <c r="E113">
        <v>0</v>
      </c>
      <c r="F113">
        <v>1493</v>
      </c>
      <c r="G113" t="s">
        <v>4694</v>
      </c>
      <c r="H113" t="s">
        <v>4695</v>
      </c>
      <c r="I113" t="s">
        <v>4696</v>
      </c>
      <c r="L113" t="s">
        <v>2197</v>
      </c>
      <c r="M113">
        <v>1962</v>
      </c>
      <c r="N113" t="s">
        <v>4693</v>
      </c>
      <c r="O113">
        <v>12</v>
      </c>
      <c r="P113">
        <v>0</v>
      </c>
      <c r="Q113" s="9">
        <v>10310.780000000001</v>
      </c>
      <c r="R113" t="s">
        <v>4695</v>
      </c>
      <c r="S113" t="s">
        <v>4695</v>
      </c>
      <c r="T113" t="s">
        <v>4701</v>
      </c>
      <c r="X113" t="s">
        <v>223</v>
      </c>
      <c r="Y113" s="16" t="str">
        <f t="shared" si="3"/>
        <v>12- Jul- 1962</v>
      </c>
      <c r="Z113">
        <v>0</v>
      </c>
      <c r="AA113" s="9">
        <v>10310.780000000001</v>
      </c>
      <c r="AB113" t="s">
        <v>4695</v>
      </c>
      <c r="AC113" t="s">
        <v>4695</v>
      </c>
      <c r="AD113" t="s">
        <v>4701</v>
      </c>
      <c r="AE113" s="15" t="str">
        <f t="shared" si="4"/>
        <v>12/07/1962</v>
      </c>
      <c r="AF113" s="15">
        <v>45085</v>
      </c>
      <c r="AG113">
        <f t="shared" si="5"/>
        <v>60</v>
      </c>
    </row>
    <row r="114" spans="1:33" x14ac:dyDescent="0.35">
      <c r="A114" t="s">
        <v>4451</v>
      </c>
      <c r="B114">
        <v>1998</v>
      </c>
      <c r="C114" t="s">
        <v>4699</v>
      </c>
      <c r="D114">
        <v>19</v>
      </c>
      <c r="E114">
        <v>0</v>
      </c>
      <c r="F114">
        <v>1497</v>
      </c>
      <c r="G114" t="s">
        <v>4694</v>
      </c>
      <c r="H114" t="s">
        <v>4694</v>
      </c>
      <c r="I114" t="s">
        <v>4696</v>
      </c>
      <c r="L114" t="s">
        <v>2199</v>
      </c>
      <c r="M114">
        <v>1963</v>
      </c>
      <c r="N114" t="s">
        <v>4700</v>
      </c>
      <c r="O114">
        <v>24</v>
      </c>
      <c r="P114">
        <v>0</v>
      </c>
      <c r="Q114" s="9">
        <v>10308.040000000001</v>
      </c>
      <c r="R114" t="s">
        <v>4695</v>
      </c>
      <c r="S114" t="s">
        <v>4698</v>
      </c>
      <c r="T114" t="s">
        <v>4696</v>
      </c>
      <c r="X114" t="s">
        <v>225</v>
      </c>
      <c r="Y114" s="16" t="str">
        <f t="shared" si="3"/>
        <v>24- Sep- 1963</v>
      </c>
      <c r="Z114">
        <v>0</v>
      </c>
      <c r="AA114" s="9">
        <v>10308.040000000001</v>
      </c>
      <c r="AB114" t="s">
        <v>4695</v>
      </c>
      <c r="AC114" t="s">
        <v>4698</v>
      </c>
      <c r="AD114" t="s">
        <v>4696</v>
      </c>
      <c r="AE114" s="15" t="str">
        <f t="shared" si="4"/>
        <v>24/09/1963</v>
      </c>
      <c r="AF114" s="15">
        <v>45085</v>
      </c>
      <c r="AG114">
        <f t="shared" si="5"/>
        <v>59</v>
      </c>
    </row>
    <row r="115" spans="1:33" x14ac:dyDescent="0.35">
      <c r="A115" t="s">
        <v>4449</v>
      </c>
      <c r="B115">
        <v>2001</v>
      </c>
      <c r="C115" t="s">
        <v>4703</v>
      </c>
      <c r="D115">
        <v>25</v>
      </c>
      <c r="E115">
        <v>0</v>
      </c>
      <c r="F115">
        <v>1515.34</v>
      </c>
      <c r="G115" t="s">
        <v>4694</v>
      </c>
      <c r="H115" t="s">
        <v>4695</v>
      </c>
      <c r="I115" t="s">
        <v>4696</v>
      </c>
      <c r="L115" t="s">
        <v>23</v>
      </c>
      <c r="M115">
        <v>1959</v>
      </c>
      <c r="N115" t="s">
        <v>4693</v>
      </c>
      <c r="O115">
        <v>22</v>
      </c>
      <c r="P115">
        <v>0</v>
      </c>
      <c r="Q115" s="9">
        <v>48824.45</v>
      </c>
      <c r="R115" t="s">
        <v>4694</v>
      </c>
      <c r="S115" t="s">
        <v>4698</v>
      </c>
      <c r="T115" t="s">
        <v>4705</v>
      </c>
      <c r="X115" t="s">
        <v>227</v>
      </c>
      <c r="Y115" s="16" t="str">
        <f t="shared" si="3"/>
        <v>22- Jul- 1959</v>
      </c>
      <c r="Z115">
        <v>0</v>
      </c>
      <c r="AA115" s="9">
        <v>48824.45</v>
      </c>
      <c r="AB115" t="s">
        <v>4694</v>
      </c>
      <c r="AC115" t="s">
        <v>4698</v>
      </c>
      <c r="AD115" t="s">
        <v>4705</v>
      </c>
      <c r="AE115" s="15" t="str">
        <f t="shared" si="4"/>
        <v>22/07/1959</v>
      </c>
      <c r="AF115" s="15">
        <v>45085</v>
      </c>
      <c r="AG115">
        <f t="shared" si="5"/>
        <v>63</v>
      </c>
    </row>
    <row r="116" spans="1:33" x14ac:dyDescent="0.35">
      <c r="A116" t="s">
        <v>4447</v>
      </c>
      <c r="B116">
        <v>2001</v>
      </c>
      <c r="C116" t="s">
        <v>4693</v>
      </c>
      <c r="D116">
        <v>7</v>
      </c>
      <c r="E116">
        <v>0</v>
      </c>
      <c r="F116">
        <v>1526.31</v>
      </c>
      <c r="G116" t="s">
        <v>4694</v>
      </c>
      <c r="H116" t="s">
        <v>4695</v>
      </c>
      <c r="I116" t="s">
        <v>4705</v>
      </c>
      <c r="L116" t="s">
        <v>221</v>
      </c>
      <c r="M116">
        <v>1975</v>
      </c>
      <c r="N116" t="s">
        <v>4702</v>
      </c>
      <c r="O116">
        <v>2</v>
      </c>
      <c r="P116">
        <v>1</v>
      </c>
      <c r="Q116" s="9">
        <v>39963.120000000003</v>
      </c>
      <c r="R116" t="s">
        <v>4694</v>
      </c>
      <c r="S116" t="s">
        <v>4694</v>
      </c>
      <c r="T116" t="s">
        <v>4705</v>
      </c>
      <c r="X116" t="s">
        <v>229</v>
      </c>
      <c r="Y116" s="16" t="str">
        <f t="shared" si="3"/>
        <v>2- Dec- 1975</v>
      </c>
      <c r="Z116">
        <v>1</v>
      </c>
      <c r="AA116" s="9">
        <v>39963.120000000003</v>
      </c>
      <c r="AB116" t="s">
        <v>4694</v>
      </c>
      <c r="AC116" t="s">
        <v>4694</v>
      </c>
      <c r="AD116" t="s">
        <v>4705</v>
      </c>
      <c r="AE116" s="15" t="str">
        <f t="shared" si="4"/>
        <v>02/12/1975</v>
      </c>
      <c r="AF116" s="15">
        <v>45085</v>
      </c>
      <c r="AG116">
        <f t="shared" si="5"/>
        <v>47</v>
      </c>
    </row>
    <row r="117" spans="1:33" x14ac:dyDescent="0.35">
      <c r="A117" t="s">
        <v>4445</v>
      </c>
      <c r="B117">
        <v>2001</v>
      </c>
      <c r="C117" t="s">
        <v>4699</v>
      </c>
      <c r="D117">
        <v>2</v>
      </c>
      <c r="E117">
        <v>0</v>
      </c>
      <c r="F117">
        <v>1532.47</v>
      </c>
      <c r="G117" t="s">
        <v>4694</v>
      </c>
      <c r="H117" t="s">
        <v>4694</v>
      </c>
      <c r="I117" t="s">
        <v>4696</v>
      </c>
      <c r="L117" t="s">
        <v>2201</v>
      </c>
      <c r="M117">
        <v>1988</v>
      </c>
      <c r="N117" t="s">
        <v>4700</v>
      </c>
      <c r="O117">
        <v>14</v>
      </c>
      <c r="P117">
        <v>3</v>
      </c>
      <c r="Q117" s="9">
        <v>10276.99</v>
      </c>
      <c r="R117" t="s">
        <v>4695</v>
      </c>
      <c r="S117" t="s">
        <v>4698</v>
      </c>
      <c r="T117" t="s">
        <v>4714</v>
      </c>
      <c r="X117" t="s">
        <v>231</v>
      </c>
      <c r="Y117" s="16" t="str">
        <f t="shared" si="3"/>
        <v>14- Sep- 1988</v>
      </c>
      <c r="Z117">
        <v>3</v>
      </c>
      <c r="AA117" s="9">
        <v>10276.99</v>
      </c>
      <c r="AB117" t="s">
        <v>4695</v>
      </c>
      <c r="AC117" t="s">
        <v>4698</v>
      </c>
      <c r="AD117" t="s">
        <v>4714</v>
      </c>
      <c r="AE117" s="15" t="str">
        <f t="shared" si="4"/>
        <v>14/09/1988</v>
      </c>
      <c r="AF117" s="15">
        <v>45085</v>
      </c>
      <c r="AG117">
        <f t="shared" si="5"/>
        <v>34</v>
      </c>
    </row>
    <row r="118" spans="1:33" x14ac:dyDescent="0.35">
      <c r="A118" t="s">
        <v>4443</v>
      </c>
      <c r="B118">
        <v>2001</v>
      </c>
      <c r="C118" t="s">
        <v>4702</v>
      </c>
      <c r="D118">
        <v>5</v>
      </c>
      <c r="E118">
        <v>0</v>
      </c>
      <c r="F118">
        <v>1534.3</v>
      </c>
      <c r="G118" t="s">
        <v>4694</v>
      </c>
      <c r="H118" t="s">
        <v>4694</v>
      </c>
      <c r="I118" t="s">
        <v>4696</v>
      </c>
      <c r="L118" t="s">
        <v>2203</v>
      </c>
      <c r="M118">
        <v>1970</v>
      </c>
      <c r="N118" t="s">
        <v>4699</v>
      </c>
      <c r="O118">
        <v>21</v>
      </c>
      <c r="P118">
        <v>0</v>
      </c>
      <c r="Q118" s="9">
        <v>10274.33</v>
      </c>
      <c r="R118" t="s">
        <v>4695</v>
      </c>
      <c r="S118" t="s">
        <v>4698</v>
      </c>
      <c r="T118" t="s">
        <v>4711</v>
      </c>
      <c r="X118" t="s">
        <v>233</v>
      </c>
      <c r="Y118" s="16" t="str">
        <f t="shared" si="3"/>
        <v>21- Jun- 1970</v>
      </c>
      <c r="Z118">
        <v>0</v>
      </c>
      <c r="AA118" s="9">
        <v>10274.33</v>
      </c>
      <c r="AB118" t="s">
        <v>4695</v>
      </c>
      <c r="AC118" t="s">
        <v>4698</v>
      </c>
      <c r="AD118" t="s">
        <v>4711</v>
      </c>
      <c r="AE118" s="15" t="str">
        <f t="shared" si="4"/>
        <v>21/06/1970</v>
      </c>
      <c r="AF118" s="15">
        <v>45085</v>
      </c>
      <c r="AG118">
        <f t="shared" si="5"/>
        <v>52</v>
      </c>
    </row>
    <row r="119" spans="1:33" x14ac:dyDescent="0.35">
      <c r="A119" t="s">
        <v>4441</v>
      </c>
      <c r="B119">
        <v>1992</v>
      </c>
      <c r="C119" t="s">
        <v>4700</v>
      </c>
      <c r="D119">
        <v>22</v>
      </c>
      <c r="E119">
        <v>0</v>
      </c>
      <c r="F119">
        <v>1566.88</v>
      </c>
      <c r="G119" t="s">
        <v>4694</v>
      </c>
      <c r="H119" t="s">
        <v>4698</v>
      </c>
      <c r="I119" t="s">
        <v>4696</v>
      </c>
      <c r="L119" t="s">
        <v>2205</v>
      </c>
      <c r="M119">
        <v>1973</v>
      </c>
      <c r="N119" t="s">
        <v>4697</v>
      </c>
      <c r="O119">
        <v>27</v>
      </c>
      <c r="P119">
        <v>3</v>
      </c>
      <c r="Q119" s="9">
        <v>10269.459999999999</v>
      </c>
      <c r="R119" t="s">
        <v>4695</v>
      </c>
      <c r="S119" t="s">
        <v>4695</v>
      </c>
      <c r="T119" t="s">
        <v>4701</v>
      </c>
      <c r="X119" t="s">
        <v>235</v>
      </c>
      <c r="Y119" s="16" t="str">
        <f t="shared" si="3"/>
        <v>27- Nov- 1973</v>
      </c>
      <c r="Z119">
        <v>3</v>
      </c>
      <c r="AA119" s="9">
        <v>10269.459999999999</v>
      </c>
      <c r="AB119" t="s">
        <v>4695</v>
      </c>
      <c r="AC119" t="s">
        <v>4695</v>
      </c>
      <c r="AD119" t="s">
        <v>4701</v>
      </c>
      <c r="AE119" s="15" t="str">
        <f t="shared" si="4"/>
        <v>27/11/1973</v>
      </c>
      <c r="AF119" s="15">
        <v>45085</v>
      </c>
      <c r="AG119">
        <f t="shared" si="5"/>
        <v>49</v>
      </c>
    </row>
    <row r="120" spans="1:33" x14ac:dyDescent="0.35">
      <c r="A120" t="s">
        <v>4439</v>
      </c>
      <c r="B120">
        <v>2004</v>
      </c>
      <c r="C120" t="s">
        <v>4697</v>
      </c>
      <c r="D120">
        <v>19</v>
      </c>
      <c r="E120">
        <v>0</v>
      </c>
      <c r="F120">
        <v>1607.51</v>
      </c>
      <c r="G120" t="s">
        <v>4694</v>
      </c>
      <c r="H120" t="s">
        <v>4695</v>
      </c>
      <c r="I120" t="s">
        <v>4696</v>
      </c>
      <c r="L120" t="s">
        <v>2207</v>
      </c>
      <c r="M120">
        <v>1973</v>
      </c>
      <c r="N120" t="s">
        <v>4700</v>
      </c>
      <c r="O120">
        <v>5</v>
      </c>
      <c r="P120">
        <v>3</v>
      </c>
      <c r="Q120" s="9">
        <v>10264.44</v>
      </c>
      <c r="R120" t="s">
        <v>4695</v>
      </c>
      <c r="S120" t="s">
        <v>4694</v>
      </c>
      <c r="T120" t="s">
        <v>4701</v>
      </c>
      <c r="X120" t="s">
        <v>237</v>
      </c>
      <c r="Y120" s="16" t="str">
        <f t="shared" si="3"/>
        <v>5- Sep- 1973</v>
      </c>
      <c r="Z120">
        <v>3</v>
      </c>
      <c r="AA120" s="9">
        <v>10264.44</v>
      </c>
      <c r="AB120" t="s">
        <v>4695</v>
      </c>
      <c r="AC120" t="s">
        <v>4694</v>
      </c>
      <c r="AD120" t="s">
        <v>4701</v>
      </c>
      <c r="AE120" s="15" t="str">
        <f t="shared" si="4"/>
        <v>05/09/1973</v>
      </c>
      <c r="AF120" s="15">
        <v>45085</v>
      </c>
      <c r="AG120">
        <f t="shared" si="5"/>
        <v>49</v>
      </c>
    </row>
    <row r="121" spans="1:33" x14ac:dyDescent="0.35">
      <c r="A121" t="s">
        <v>4437</v>
      </c>
      <c r="B121">
        <v>2004</v>
      </c>
      <c r="C121" t="s">
        <v>4693</v>
      </c>
      <c r="D121">
        <v>22</v>
      </c>
      <c r="E121">
        <v>0</v>
      </c>
      <c r="F121">
        <v>1615.77</v>
      </c>
      <c r="G121" t="s">
        <v>4694</v>
      </c>
      <c r="H121" t="s">
        <v>4698</v>
      </c>
      <c r="I121" t="s">
        <v>4696</v>
      </c>
      <c r="L121" t="s">
        <v>2209</v>
      </c>
      <c r="M121">
        <v>1975</v>
      </c>
      <c r="N121" t="s">
        <v>4703</v>
      </c>
      <c r="O121">
        <v>15</v>
      </c>
      <c r="P121">
        <v>1</v>
      </c>
      <c r="Q121" s="9">
        <v>10259.129999999999</v>
      </c>
      <c r="R121" t="s">
        <v>4695</v>
      </c>
      <c r="S121" t="s">
        <v>4694</v>
      </c>
      <c r="T121" t="s">
        <v>4705</v>
      </c>
      <c r="X121" t="s">
        <v>239</v>
      </c>
      <c r="Y121" s="16" t="str">
        <f t="shared" si="3"/>
        <v>15- Aug- 1975</v>
      </c>
      <c r="Z121">
        <v>1</v>
      </c>
      <c r="AA121" s="9">
        <v>10259.129999999999</v>
      </c>
      <c r="AB121" t="s">
        <v>4695</v>
      </c>
      <c r="AC121" t="s">
        <v>4694</v>
      </c>
      <c r="AD121" t="s">
        <v>4705</v>
      </c>
      <c r="AE121" s="15" t="str">
        <f t="shared" si="4"/>
        <v>15/08/1975</v>
      </c>
      <c r="AF121" s="15">
        <v>45085</v>
      </c>
      <c r="AG121">
        <f t="shared" si="5"/>
        <v>47</v>
      </c>
    </row>
    <row r="122" spans="1:33" x14ac:dyDescent="0.35">
      <c r="A122" t="s">
        <v>4435</v>
      </c>
      <c r="B122">
        <v>1995</v>
      </c>
      <c r="C122" t="s">
        <v>4703</v>
      </c>
      <c r="D122">
        <v>5</v>
      </c>
      <c r="E122">
        <v>0</v>
      </c>
      <c r="F122">
        <v>1617.16</v>
      </c>
      <c r="G122" t="s">
        <v>4694</v>
      </c>
      <c r="H122" t="s">
        <v>4698</v>
      </c>
      <c r="I122" t="s">
        <v>4696</v>
      </c>
      <c r="L122" t="s">
        <v>2211</v>
      </c>
      <c r="M122">
        <v>1968</v>
      </c>
      <c r="N122" t="s">
        <v>4700</v>
      </c>
      <c r="O122">
        <v>23</v>
      </c>
      <c r="P122">
        <v>0</v>
      </c>
      <c r="Q122" s="9">
        <v>10231.5</v>
      </c>
      <c r="R122" t="s">
        <v>4695</v>
      </c>
      <c r="S122" t="s">
        <v>4698</v>
      </c>
      <c r="T122" t="s">
        <v>4701</v>
      </c>
      <c r="X122" t="s">
        <v>241</v>
      </c>
      <c r="Y122" s="16" t="str">
        <f t="shared" si="3"/>
        <v>23- Sep- 1968</v>
      </c>
      <c r="Z122">
        <v>0</v>
      </c>
      <c r="AA122" s="9">
        <v>10231.5</v>
      </c>
      <c r="AB122" t="s">
        <v>4695</v>
      </c>
      <c r="AC122" t="s">
        <v>4698</v>
      </c>
      <c r="AD122" t="s">
        <v>4701</v>
      </c>
      <c r="AE122" s="15" t="str">
        <f t="shared" si="4"/>
        <v>23/09/1968</v>
      </c>
      <c r="AF122" s="15">
        <v>45085</v>
      </c>
      <c r="AG122">
        <f t="shared" si="5"/>
        <v>54</v>
      </c>
    </row>
    <row r="123" spans="1:33" x14ac:dyDescent="0.35">
      <c r="A123" t="s">
        <v>4433</v>
      </c>
      <c r="B123">
        <v>2003</v>
      </c>
      <c r="C123" t="s">
        <v>4700</v>
      </c>
      <c r="D123">
        <v>14</v>
      </c>
      <c r="E123">
        <v>0</v>
      </c>
      <c r="F123">
        <v>1621.34</v>
      </c>
      <c r="G123" t="s">
        <v>4694</v>
      </c>
      <c r="H123" t="s">
        <v>4694</v>
      </c>
      <c r="I123" t="s">
        <v>4701</v>
      </c>
      <c r="L123" t="s">
        <v>2213</v>
      </c>
      <c r="M123">
        <v>1967</v>
      </c>
      <c r="N123" t="s">
        <v>4699</v>
      </c>
      <c r="O123">
        <v>28</v>
      </c>
      <c r="P123">
        <v>0</v>
      </c>
      <c r="Q123" s="9">
        <v>10226.280000000001</v>
      </c>
      <c r="R123" t="s">
        <v>4695</v>
      </c>
      <c r="S123" t="s">
        <v>4695</v>
      </c>
      <c r="T123" t="s">
        <v>4696</v>
      </c>
      <c r="X123" t="s">
        <v>243</v>
      </c>
      <c r="Y123" s="16" t="str">
        <f t="shared" si="3"/>
        <v>28- Jun- 1967</v>
      </c>
      <c r="Z123">
        <v>0</v>
      </c>
      <c r="AA123" s="9">
        <v>10226.280000000001</v>
      </c>
      <c r="AB123" t="s">
        <v>4695</v>
      </c>
      <c r="AC123" t="s">
        <v>4695</v>
      </c>
      <c r="AD123" t="s">
        <v>4696</v>
      </c>
      <c r="AE123" s="15" t="str">
        <f t="shared" si="4"/>
        <v>28/06/1967</v>
      </c>
      <c r="AF123" s="15">
        <v>45085</v>
      </c>
      <c r="AG123">
        <f t="shared" si="5"/>
        <v>55</v>
      </c>
    </row>
    <row r="124" spans="1:33" x14ac:dyDescent="0.35">
      <c r="A124" t="s">
        <v>4431</v>
      </c>
      <c r="B124">
        <v>2004</v>
      </c>
      <c r="C124" t="s">
        <v>4703</v>
      </c>
      <c r="D124">
        <v>21</v>
      </c>
      <c r="E124">
        <v>0</v>
      </c>
      <c r="F124">
        <v>1621.88</v>
      </c>
      <c r="G124" t="s">
        <v>4694</v>
      </c>
      <c r="H124" t="s">
        <v>4694</v>
      </c>
      <c r="I124" t="s">
        <v>4696</v>
      </c>
      <c r="L124" t="s">
        <v>2215</v>
      </c>
      <c r="M124">
        <v>1967</v>
      </c>
      <c r="N124" t="s">
        <v>4700</v>
      </c>
      <c r="O124">
        <v>26</v>
      </c>
      <c r="P124">
        <v>0</v>
      </c>
      <c r="Q124" s="9">
        <v>10214.64</v>
      </c>
      <c r="R124" t="s">
        <v>4695</v>
      </c>
      <c r="S124" t="s">
        <v>4694</v>
      </c>
      <c r="T124" t="s">
        <v>4705</v>
      </c>
      <c r="X124" t="s">
        <v>245</v>
      </c>
      <c r="Y124" s="16" t="str">
        <f t="shared" si="3"/>
        <v>26- Sep- 1967</v>
      </c>
      <c r="Z124">
        <v>0</v>
      </c>
      <c r="AA124" s="9">
        <v>10214.64</v>
      </c>
      <c r="AB124" t="s">
        <v>4695</v>
      </c>
      <c r="AC124" t="s">
        <v>4694</v>
      </c>
      <c r="AD124" t="s">
        <v>4705</v>
      </c>
      <c r="AE124" s="15" t="str">
        <f t="shared" si="4"/>
        <v>26/09/1967</v>
      </c>
      <c r="AF124" s="15">
        <v>45085</v>
      </c>
      <c r="AG124">
        <f t="shared" si="5"/>
        <v>55</v>
      </c>
    </row>
    <row r="125" spans="1:33" x14ac:dyDescent="0.35">
      <c r="A125" t="s">
        <v>4429</v>
      </c>
      <c r="B125">
        <v>2004</v>
      </c>
      <c r="C125" t="s">
        <v>4693</v>
      </c>
      <c r="D125">
        <v>25</v>
      </c>
      <c r="E125">
        <v>0</v>
      </c>
      <c r="F125">
        <v>1622.19</v>
      </c>
      <c r="G125" t="s">
        <v>4694</v>
      </c>
      <c r="H125" t="s">
        <v>4698</v>
      </c>
      <c r="I125" t="s">
        <v>4696</v>
      </c>
      <c r="L125" t="s">
        <v>2217</v>
      </c>
      <c r="M125">
        <v>1970</v>
      </c>
      <c r="N125" t="s">
        <v>4702</v>
      </c>
      <c r="O125">
        <v>24</v>
      </c>
      <c r="P125">
        <v>0</v>
      </c>
      <c r="Q125" s="9">
        <v>10197.77</v>
      </c>
      <c r="R125" t="s">
        <v>4695</v>
      </c>
      <c r="S125" t="s">
        <v>4698</v>
      </c>
      <c r="T125" t="s">
        <v>4711</v>
      </c>
      <c r="X125" t="s">
        <v>247</v>
      </c>
      <c r="Y125" s="16" t="str">
        <f t="shared" si="3"/>
        <v>24- Dec- 1970</v>
      </c>
      <c r="Z125">
        <v>0</v>
      </c>
      <c r="AA125" s="9">
        <v>10197.77</v>
      </c>
      <c r="AB125" t="s">
        <v>4695</v>
      </c>
      <c r="AC125" t="s">
        <v>4698</v>
      </c>
      <c r="AD125" t="s">
        <v>4711</v>
      </c>
      <c r="AE125" s="15" t="str">
        <f t="shared" si="4"/>
        <v>24/12/1970</v>
      </c>
      <c r="AF125" s="15">
        <v>45085</v>
      </c>
      <c r="AG125">
        <f t="shared" si="5"/>
        <v>52</v>
      </c>
    </row>
    <row r="126" spans="1:33" x14ac:dyDescent="0.35">
      <c r="A126" t="s">
        <v>4427</v>
      </c>
      <c r="B126">
        <v>2003</v>
      </c>
      <c r="C126" t="s">
        <v>4700</v>
      </c>
      <c r="D126">
        <v>9</v>
      </c>
      <c r="E126">
        <v>0</v>
      </c>
      <c r="F126">
        <v>1625.43</v>
      </c>
      <c r="G126" t="s">
        <v>4694</v>
      </c>
      <c r="H126" t="s">
        <v>4695</v>
      </c>
      <c r="I126" t="s">
        <v>4701</v>
      </c>
      <c r="L126" t="s">
        <v>2219</v>
      </c>
      <c r="M126">
        <v>1985</v>
      </c>
      <c r="N126" t="s">
        <v>4704</v>
      </c>
      <c r="O126">
        <v>16</v>
      </c>
      <c r="P126">
        <v>3</v>
      </c>
      <c r="Q126" s="9">
        <v>10191.82</v>
      </c>
      <c r="R126" t="s">
        <v>4695</v>
      </c>
      <c r="S126" t="s">
        <v>4694</v>
      </c>
      <c r="T126" t="s">
        <v>4717</v>
      </c>
      <c r="X126" t="s">
        <v>249</v>
      </c>
      <c r="Y126" s="16" t="str">
        <f t="shared" si="3"/>
        <v>16- Oct- 1985</v>
      </c>
      <c r="Z126">
        <v>3</v>
      </c>
      <c r="AA126" s="9">
        <v>10191.82</v>
      </c>
      <c r="AB126" t="s">
        <v>4695</v>
      </c>
      <c r="AC126" t="s">
        <v>4694</v>
      </c>
      <c r="AD126" t="s">
        <v>4717</v>
      </c>
      <c r="AE126" s="15" t="str">
        <f t="shared" si="4"/>
        <v>16/10/1985</v>
      </c>
      <c r="AF126" s="15">
        <v>45085</v>
      </c>
      <c r="AG126">
        <f t="shared" si="5"/>
        <v>37</v>
      </c>
    </row>
    <row r="127" spans="1:33" x14ac:dyDescent="0.35">
      <c r="A127" t="s">
        <v>4425</v>
      </c>
      <c r="B127">
        <v>2003</v>
      </c>
      <c r="C127" t="s">
        <v>4702</v>
      </c>
      <c r="D127">
        <v>4</v>
      </c>
      <c r="E127">
        <v>0</v>
      </c>
      <c r="F127">
        <v>1627.28</v>
      </c>
      <c r="G127" t="s">
        <v>4694</v>
      </c>
      <c r="H127" t="s">
        <v>4694</v>
      </c>
      <c r="I127" t="s">
        <v>4701</v>
      </c>
      <c r="L127" t="s">
        <v>223</v>
      </c>
      <c r="M127">
        <v>1985</v>
      </c>
      <c r="N127" t="s">
        <v>4703</v>
      </c>
      <c r="O127">
        <v>22</v>
      </c>
      <c r="P127">
        <v>1</v>
      </c>
      <c r="Q127" s="9">
        <v>39871.699999999997</v>
      </c>
      <c r="R127" t="s">
        <v>4698</v>
      </c>
      <c r="S127" t="s">
        <v>4694</v>
      </c>
      <c r="T127" t="s">
        <v>4696</v>
      </c>
      <c r="X127" t="s">
        <v>251</v>
      </c>
      <c r="Y127" s="16" t="str">
        <f t="shared" si="3"/>
        <v>22- Aug- 1985</v>
      </c>
      <c r="Z127">
        <v>1</v>
      </c>
      <c r="AA127" s="9">
        <v>39871.699999999997</v>
      </c>
      <c r="AB127" t="s">
        <v>4698</v>
      </c>
      <c r="AC127" t="s">
        <v>4694</v>
      </c>
      <c r="AD127" t="s">
        <v>4696</v>
      </c>
      <c r="AE127" s="15" t="str">
        <f t="shared" si="4"/>
        <v>22/08/1985</v>
      </c>
      <c r="AF127" s="15">
        <v>45085</v>
      </c>
      <c r="AG127">
        <f t="shared" si="5"/>
        <v>37</v>
      </c>
    </row>
    <row r="128" spans="1:33" x14ac:dyDescent="0.35">
      <c r="A128" t="s">
        <v>4423</v>
      </c>
      <c r="B128">
        <v>2003</v>
      </c>
      <c r="C128" t="s">
        <v>4693</v>
      </c>
      <c r="D128">
        <v>17</v>
      </c>
      <c r="E128">
        <v>0</v>
      </c>
      <c r="F128">
        <v>1628.47</v>
      </c>
      <c r="G128" t="s">
        <v>4694</v>
      </c>
      <c r="H128" t="s">
        <v>4698</v>
      </c>
      <c r="I128" t="s">
        <v>4701</v>
      </c>
      <c r="L128" t="s">
        <v>2221</v>
      </c>
      <c r="M128">
        <v>1972</v>
      </c>
      <c r="N128" t="s">
        <v>4693</v>
      </c>
      <c r="O128">
        <v>10</v>
      </c>
      <c r="P128">
        <v>0</v>
      </c>
      <c r="Q128" s="9">
        <v>10160.870000000001</v>
      </c>
      <c r="R128" t="s">
        <v>4695</v>
      </c>
      <c r="S128" t="s">
        <v>4695</v>
      </c>
      <c r="T128" t="s">
        <v>4710</v>
      </c>
      <c r="X128" t="s">
        <v>253</v>
      </c>
      <c r="Y128" s="16" t="str">
        <f t="shared" si="3"/>
        <v>10- Jul- 1972</v>
      </c>
      <c r="Z128">
        <v>0</v>
      </c>
      <c r="AA128" s="9">
        <v>10160.870000000001</v>
      </c>
      <c r="AB128" t="s">
        <v>4695</v>
      </c>
      <c r="AC128" t="s">
        <v>4695</v>
      </c>
      <c r="AD128" t="s">
        <v>4710</v>
      </c>
      <c r="AE128" s="15" t="str">
        <f t="shared" si="4"/>
        <v>10/07/1972</v>
      </c>
      <c r="AF128" s="15">
        <v>45085</v>
      </c>
      <c r="AG128">
        <f t="shared" si="5"/>
        <v>50</v>
      </c>
    </row>
    <row r="129" spans="1:33" x14ac:dyDescent="0.35">
      <c r="A129" t="s">
        <v>4421</v>
      </c>
      <c r="B129">
        <v>2004</v>
      </c>
      <c r="C129" t="s">
        <v>4704</v>
      </c>
      <c r="D129">
        <v>4</v>
      </c>
      <c r="E129">
        <v>0</v>
      </c>
      <c r="F129">
        <v>1629.83</v>
      </c>
      <c r="G129" t="s">
        <v>4694</v>
      </c>
      <c r="H129" t="s">
        <v>4694</v>
      </c>
      <c r="I129" t="s">
        <v>4696</v>
      </c>
      <c r="L129" t="s">
        <v>2223</v>
      </c>
      <c r="M129">
        <v>1973</v>
      </c>
      <c r="N129" t="s">
        <v>4704</v>
      </c>
      <c r="O129">
        <v>13</v>
      </c>
      <c r="P129">
        <v>2</v>
      </c>
      <c r="Q129" s="9">
        <v>10156.780000000001</v>
      </c>
      <c r="R129" t="s">
        <v>4695</v>
      </c>
      <c r="S129" t="s">
        <v>4694</v>
      </c>
      <c r="T129" t="s">
        <v>4701</v>
      </c>
      <c r="X129" t="s">
        <v>255</v>
      </c>
      <c r="Y129" s="16" t="str">
        <f t="shared" si="3"/>
        <v>13- Oct- 1973</v>
      </c>
      <c r="Z129">
        <v>2</v>
      </c>
      <c r="AA129" s="9">
        <v>10156.780000000001</v>
      </c>
      <c r="AB129" t="s">
        <v>4695</v>
      </c>
      <c r="AC129" t="s">
        <v>4694</v>
      </c>
      <c r="AD129" t="s">
        <v>4701</v>
      </c>
      <c r="AE129" s="15" t="str">
        <f t="shared" si="4"/>
        <v>13/10/1973</v>
      </c>
      <c r="AF129" s="15">
        <v>45085</v>
      </c>
      <c r="AG129">
        <f t="shared" si="5"/>
        <v>49</v>
      </c>
    </row>
    <row r="130" spans="1:33" x14ac:dyDescent="0.35">
      <c r="A130" t="s">
        <v>4419</v>
      </c>
      <c r="B130">
        <v>2004</v>
      </c>
      <c r="C130" t="s">
        <v>4702</v>
      </c>
      <c r="D130">
        <v>5</v>
      </c>
      <c r="E130">
        <v>0</v>
      </c>
      <c r="F130">
        <v>1631.67</v>
      </c>
      <c r="G130" t="s">
        <v>4694</v>
      </c>
      <c r="H130" t="s">
        <v>4695</v>
      </c>
      <c r="I130" t="s">
        <v>4696</v>
      </c>
      <c r="L130" t="s">
        <v>2225</v>
      </c>
      <c r="M130">
        <v>1981</v>
      </c>
      <c r="N130" t="s">
        <v>4699</v>
      </c>
      <c r="O130">
        <v>12</v>
      </c>
      <c r="P130">
        <v>1</v>
      </c>
      <c r="Q130" s="9">
        <v>10146.129999999999</v>
      </c>
      <c r="R130" t="s">
        <v>4695</v>
      </c>
      <c r="S130" t="s">
        <v>4698</v>
      </c>
      <c r="T130" t="s">
        <v>4710</v>
      </c>
      <c r="X130" t="s">
        <v>257</v>
      </c>
      <c r="Y130" s="16" t="str">
        <f t="shared" si="3"/>
        <v>12- Jun- 1981</v>
      </c>
      <c r="Z130">
        <v>1</v>
      </c>
      <c r="AA130" s="9">
        <v>10146.129999999999</v>
      </c>
      <c r="AB130" t="s">
        <v>4695</v>
      </c>
      <c r="AC130" t="s">
        <v>4698</v>
      </c>
      <c r="AD130" t="s">
        <v>4710</v>
      </c>
      <c r="AE130" s="15" t="str">
        <f t="shared" si="4"/>
        <v>12/06/1981</v>
      </c>
      <c r="AF130" s="15">
        <v>45085</v>
      </c>
      <c r="AG130">
        <f t="shared" si="5"/>
        <v>41</v>
      </c>
    </row>
    <row r="131" spans="1:33" x14ac:dyDescent="0.35">
      <c r="A131" t="s">
        <v>4417</v>
      </c>
      <c r="B131">
        <v>2004</v>
      </c>
      <c r="C131" t="s">
        <v>4693</v>
      </c>
      <c r="D131">
        <v>9</v>
      </c>
      <c r="E131">
        <v>0</v>
      </c>
      <c r="F131">
        <v>1631.82</v>
      </c>
      <c r="G131" t="s">
        <v>4694</v>
      </c>
      <c r="H131" t="s">
        <v>4698</v>
      </c>
      <c r="I131" t="s">
        <v>4696</v>
      </c>
      <c r="L131" t="s">
        <v>2227</v>
      </c>
      <c r="M131">
        <v>1974</v>
      </c>
      <c r="N131" t="s">
        <v>4702</v>
      </c>
      <c r="O131">
        <v>30</v>
      </c>
      <c r="P131">
        <v>3</v>
      </c>
      <c r="Q131" s="9">
        <v>10141.14</v>
      </c>
      <c r="R131" t="s">
        <v>4695</v>
      </c>
      <c r="S131" t="s">
        <v>4698</v>
      </c>
      <c r="T131" t="s">
        <v>4708</v>
      </c>
      <c r="X131" t="s">
        <v>259</v>
      </c>
      <c r="Y131" s="16" t="str">
        <f t="shared" ref="Y131:Y194" si="6">_xlfn.CONCAT(O131,"- ",N131,"- ",M131)</f>
        <v>30- Dec- 1974</v>
      </c>
      <c r="Z131">
        <v>3</v>
      </c>
      <c r="AA131" s="9">
        <v>10141.14</v>
      </c>
      <c r="AB131" t="s">
        <v>4695</v>
      </c>
      <c r="AC131" t="s">
        <v>4698</v>
      </c>
      <c r="AD131" t="s">
        <v>4708</v>
      </c>
      <c r="AE131" s="15" t="str">
        <f t="shared" ref="AE131:AE194" si="7">TEXT(Y131,"dd/mm/yyyy")</f>
        <v>30/12/1974</v>
      </c>
      <c r="AF131" s="15">
        <v>45085</v>
      </c>
      <c r="AG131">
        <f t="shared" ref="AG131:AG194" si="8">DATEDIF(AE131,AF131,"y")</f>
        <v>48</v>
      </c>
    </row>
    <row r="132" spans="1:33" x14ac:dyDescent="0.35">
      <c r="A132" t="s">
        <v>4415</v>
      </c>
      <c r="B132">
        <v>2003</v>
      </c>
      <c r="C132" t="s">
        <v>4704</v>
      </c>
      <c r="D132">
        <v>3</v>
      </c>
      <c r="E132">
        <v>0</v>
      </c>
      <c r="F132">
        <v>1632.04</v>
      </c>
      <c r="G132" t="s">
        <v>4694</v>
      </c>
      <c r="H132" t="s">
        <v>4694</v>
      </c>
      <c r="I132" t="s">
        <v>4701</v>
      </c>
      <c r="L132" t="s">
        <v>2229</v>
      </c>
      <c r="M132">
        <v>1997</v>
      </c>
      <c r="N132" t="s">
        <v>4700</v>
      </c>
      <c r="O132">
        <v>5</v>
      </c>
      <c r="P132">
        <v>0</v>
      </c>
      <c r="Q132" s="9">
        <v>10139.84</v>
      </c>
      <c r="R132" t="s">
        <v>4695</v>
      </c>
      <c r="S132" t="s">
        <v>4694</v>
      </c>
      <c r="T132" t="s">
        <v>4701</v>
      </c>
      <c r="X132" t="s">
        <v>261</v>
      </c>
      <c r="Y132" s="16" t="str">
        <f t="shared" si="6"/>
        <v>5- Sep- 1997</v>
      </c>
      <c r="Z132">
        <v>0</v>
      </c>
      <c r="AA132" s="9">
        <v>10139.84</v>
      </c>
      <c r="AB132" t="s">
        <v>4695</v>
      </c>
      <c r="AC132" t="s">
        <v>4694</v>
      </c>
      <c r="AD132" t="s">
        <v>4701</v>
      </c>
      <c r="AE132" s="15" t="str">
        <f t="shared" si="7"/>
        <v>05/09/1997</v>
      </c>
      <c r="AF132" s="15">
        <v>45085</v>
      </c>
      <c r="AG132">
        <f t="shared" si="8"/>
        <v>25</v>
      </c>
    </row>
    <row r="133" spans="1:33" x14ac:dyDescent="0.35">
      <c r="A133" t="s">
        <v>4413</v>
      </c>
      <c r="B133">
        <v>2003</v>
      </c>
      <c r="C133" t="s">
        <v>4700</v>
      </c>
      <c r="D133">
        <v>16</v>
      </c>
      <c r="E133">
        <v>0</v>
      </c>
      <c r="F133">
        <v>1632.56</v>
      </c>
      <c r="G133" t="s">
        <v>4694</v>
      </c>
      <c r="H133" t="s">
        <v>4694</v>
      </c>
      <c r="I133" t="s">
        <v>4701</v>
      </c>
      <c r="L133" t="s">
        <v>2231</v>
      </c>
      <c r="M133">
        <v>1972</v>
      </c>
      <c r="N133" t="s">
        <v>4697</v>
      </c>
      <c r="O133">
        <v>16</v>
      </c>
      <c r="P133">
        <v>2</v>
      </c>
      <c r="Q133" s="9">
        <v>10118.42</v>
      </c>
      <c r="R133" t="s">
        <v>4695</v>
      </c>
      <c r="S133" t="s">
        <v>4695</v>
      </c>
      <c r="T133" t="s">
        <v>4705</v>
      </c>
      <c r="X133" t="s">
        <v>263</v>
      </c>
      <c r="Y133" s="16" t="str">
        <f t="shared" si="6"/>
        <v>16- Nov- 1972</v>
      </c>
      <c r="Z133">
        <v>2</v>
      </c>
      <c r="AA133" s="9">
        <v>10118.42</v>
      </c>
      <c r="AB133" t="s">
        <v>4695</v>
      </c>
      <c r="AC133" t="s">
        <v>4695</v>
      </c>
      <c r="AD133" t="s">
        <v>4705</v>
      </c>
      <c r="AE133" s="15" t="str">
        <f t="shared" si="7"/>
        <v>16/11/1972</v>
      </c>
      <c r="AF133" s="15">
        <v>45085</v>
      </c>
      <c r="AG133">
        <f t="shared" si="8"/>
        <v>50</v>
      </c>
    </row>
    <row r="134" spans="1:33" x14ac:dyDescent="0.35">
      <c r="A134" t="s">
        <v>4411</v>
      </c>
      <c r="B134">
        <v>2004</v>
      </c>
      <c r="C134" t="s">
        <v>4702</v>
      </c>
      <c r="D134">
        <v>13</v>
      </c>
      <c r="E134">
        <v>0</v>
      </c>
      <c r="F134">
        <v>1633.04</v>
      </c>
      <c r="G134" t="s">
        <v>4694</v>
      </c>
      <c r="H134" t="s">
        <v>4694</v>
      </c>
      <c r="I134" t="s">
        <v>4696</v>
      </c>
      <c r="L134" t="s">
        <v>2233</v>
      </c>
      <c r="M134">
        <v>1975</v>
      </c>
      <c r="N134" t="s">
        <v>4693</v>
      </c>
      <c r="O134">
        <v>2</v>
      </c>
      <c r="P134">
        <v>3</v>
      </c>
      <c r="Q134" s="9">
        <v>10115.01</v>
      </c>
      <c r="R134" t="s">
        <v>4695</v>
      </c>
      <c r="S134" t="s">
        <v>4695</v>
      </c>
      <c r="T134" t="s">
        <v>4701</v>
      </c>
      <c r="X134" t="s">
        <v>265</v>
      </c>
      <c r="Y134" s="16" t="str">
        <f t="shared" si="6"/>
        <v>2- Jul- 1975</v>
      </c>
      <c r="Z134">
        <v>3</v>
      </c>
      <c r="AA134" s="9">
        <v>10115.01</v>
      </c>
      <c r="AB134" t="s">
        <v>4695</v>
      </c>
      <c r="AC134" t="s">
        <v>4695</v>
      </c>
      <c r="AD134" t="s">
        <v>4701</v>
      </c>
      <c r="AE134" s="15" t="str">
        <f t="shared" si="7"/>
        <v>02/07/1975</v>
      </c>
      <c r="AF134" s="15">
        <v>45085</v>
      </c>
      <c r="AG134">
        <f t="shared" si="8"/>
        <v>47</v>
      </c>
    </row>
    <row r="135" spans="1:33" x14ac:dyDescent="0.35">
      <c r="A135" t="s">
        <v>4409</v>
      </c>
      <c r="B135">
        <v>2004</v>
      </c>
      <c r="C135" t="s">
        <v>4703</v>
      </c>
      <c r="D135">
        <v>8</v>
      </c>
      <c r="E135">
        <v>0</v>
      </c>
      <c r="F135">
        <v>1633.96</v>
      </c>
      <c r="G135" t="s">
        <v>4694</v>
      </c>
      <c r="H135" t="s">
        <v>4698</v>
      </c>
      <c r="I135" t="s">
        <v>4696</v>
      </c>
      <c r="L135" t="s">
        <v>2235</v>
      </c>
      <c r="M135">
        <v>1972</v>
      </c>
      <c r="N135" t="s">
        <v>4703</v>
      </c>
      <c r="O135">
        <v>8</v>
      </c>
      <c r="P135">
        <v>2</v>
      </c>
      <c r="Q135" s="9">
        <v>10107.219999999999</v>
      </c>
      <c r="R135" t="s">
        <v>4695</v>
      </c>
      <c r="S135" t="s">
        <v>4698</v>
      </c>
      <c r="T135" t="s">
        <v>4696</v>
      </c>
      <c r="X135" t="s">
        <v>267</v>
      </c>
      <c r="Y135" s="16" t="str">
        <f t="shared" si="6"/>
        <v>8- Aug- 1972</v>
      </c>
      <c r="Z135">
        <v>2</v>
      </c>
      <c r="AA135" s="9">
        <v>10107.219999999999</v>
      </c>
      <c r="AB135" t="s">
        <v>4695</v>
      </c>
      <c r="AC135" t="s">
        <v>4698</v>
      </c>
      <c r="AD135" t="s">
        <v>4696</v>
      </c>
      <c r="AE135" s="15" t="str">
        <f t="shared" si="7"/>
        <v>08/08/1972</v>
      </c>
      <c r="AF135" s="15">
        <v>45085</v>
      </c>
      <c r="AG135">
        <f t="shared" si="8"/>
        <v>50</v>
      </c>
    </row>
    <row r="136" spans="1:33" x14ac:dyDescent="0.35">
      <c r="A136" t="s">
        <v>4407</v>
      </c>
      <c r="B136">
        <v>2004</v>
      </c>
      <c r="C136" t="s">
        <v>4699</v>
      </c>
      <c r="D136">
        <v>13</v>
      </c>
      <c r="E136">
        <v>0</v>
      </c>
      <c r="F136">
        <v>1634.57</v>
      </c>
      <c r="G136" t="s">
        <v>4694</v>
      </c>
      <c r="H136" t="s">
        <v>4694</v>
      </c>
      <c r="I136" t="s">
        <v>4696</v>
      </c>
      <c r="L136" t="s">
        <v>2237</v>
      </c>
      <c r="M136">
        <v>1972</v>
      </c>
      <c r="N136" t="s">
        <v>4704</v>
      </c>
      <c r="O136">
        <v>19</v>
      </c>
      <c r="P136">
        <v>1</v>
      </c>
      <c r="Q136" s="9">
        <v>10106.129999999999</v>
      </c>
      <c r="R136" t="s">
        <v>4695</v>
      </c>
      <c r="S136" t="s">
        <v>4698</v>
      </c>
      <c r="T136" t="s">
        <v>4711</v>
      </c>
      <c r="X136" t="s">
        <v>269</v>
      </c>
      <c r="Y136" s="16" t="str">
        <f t="shared" si="6"/>
        <v>19- Oct- 1972</v>
      </c>
      <c r="Z136">
        <v>1</v>
      </c>
      <c r="AA136" s="9">
        <v>10106.129999999999</v>
      </c>
      <c r="AB136" t="s">
        <v>4695</v>
      </c>
      <c r="AC136" t="s">
        <v>4698</v>
      </c>
      <c r="AD136" t="s">
        <v>4711</v>
      </c>
      <c r="AE136" s="15" t="str">
        <f t="shared" si="7"/>
        <v>19/10/1972</v>
      </c>
      <c r="AF136" s="15">
        <v>45085</v>
      </c>
      <c r="AG136">
        <f t="shared" si="8"/>
        <v>50</v>
      </c>
    </row>
    <row r="137" spans="1:33" x14ac:dyDescent="0.35">
      <c r="A137" t="s">
        <v>4405</v>
      </c>
      <c r="B137">
        <v>2003</v>
      </c>
      <c r="C137" t="s">
        <v>4702</v>
      </c>
      <c r="D137">
        <v>30</v>
      </c>
      <c r="E137">
        <v>0</v>
      </c>
      <c r="F137">
        <v>1635.73</v>
      </c>
      <c r="G137" t="s">
        <v>4694</v>
      </c>
      <c r="H137" t="s">
        <v>4695</v>
      </c>
      <c r="I137" t="s">
        <v>4701</v>
      </c>
      <c r="L137" t="s">
        <v>2239</v>
      </c>
      <c r="M137">
        <v>1976</v>
      </c>
      <c r="N137" t="s">
        <v>4702</v>
      </c>
      <c r="O137">
        <v>19</v>
      </c>
      <c r="P137">
        <v>5</v>
      </c>
      <c r="Q137" s="9">
        <v>10096.969999999999</v>
      </c>
      <c r="R137" t="s">
        <v>4695</v>
      </c>
      <c r="S137" t="s">
        <v>4694</v>
      </c>
      <c r="T137" t="s">
        <v>4705</v>
      </c>
      <c r="X137" t="s">
        <v>271</v>
      </c>
      <c r="Y137" s="16" t="str">
        <f t="shared" si="6"/>
        <v>19- Dec- 1976</v>
      </c>
      <c r="Z137">
        <v>5</v>
      </c>
      <c r="AA137" s="9">
        <v>10096.969999999999</v>
      </c>
      <c r="AB137" t="s">
        <v>4695</v>
      </c>
      <c r="AC137" t="s">
        <v>4694</v>
      </c>
      <c r="AD137" t="s">
        <v>4705</v>
      </c>
      <c r="AE137" s="15" t="str">
        <f t="shared" si="7"/>
        <v>19/12/1976</v>
      </c>
      <c r="AF137" s="15">
        <v>45085</v>
      </c>
      <c r="AG137">
        <f t="shared" si="8"/>
        <v>46</v>
      </c>
    </row>
    <row r="138" spans="1:33" x14ac:dyDescent="0.35">
      <c r="A138" t="s">
        <v>4403</v>
      </c>
      <c r="B138">
        <v>2003</v>
      </c>
      <c r="C138" t="s">
        <v>4700</v>
      </c>
      <c r="D138">
        <v>16</v>
      </c>
      <c r="E138">
        <v>0</v>
      </c>
      <c r="F138">
        <v>1639.56</v>
      </c>
      <c r="G138" t="s">
        <v>4694</v>
      </c>
      <c r="H138" t="s">
        <v>4694</v>
      </c>
      <c r="I138" t="s">
        <v>4701</v>
      </c>
      <c r="L138" t="s">
        <v>225</v>
      </c>
      <c r="M138">
        <v>1983</v>
      </c>
      <c r="N138" t="s">
        <v>4699</v>
      </c>
      <c r="O138">
        <v>1</v>
      </c>
      <c r="P138">
        <v>3</v>
      </c>
      <c r="Q138" s="9">
        <v>39865.699999999997</v>
      </c>
      <c r="R138" t="s">
        <v>4694</v>
      </c>
      <c r="S138" t="s">
        <v>4694</v>
      </c>
      <c r="T138" t="s">
        <v>4705</v>
      </c>
      <c r="X138" t="s">
        <v>273</v>
      </c>
      <c r="Y138" s="16" t="str">
        <f t="shared" si="6"/>
        <v>1- Jun- 1983</v>
      </c>
      <c r="Z138">
        <v>3</v>
      </c>
      <c r="AA138" s="9">
        <v>39865.699999999997</v>
      </c>
      <c r="AB138" t="s">
        <v>4694</v>
      </c>
      <c r="AC138" t="s">
        <v>4694</v>
      </c>
      <c r="AD138" t="s">
        <v>4705</v>
      </c>
      <c r="AE138" s="15" t="str">
        <f t="shared" si="7"/>
        <v>01/06/1983</v>
      </c>
      <c r="AF138" s="15">
        <v>45085</v>
      </c>
      <c r="AG138">
        <f t="shared" si="8"/>
        <v>40</v>
      </c>
    </row>
    <row r="139" spans="1:33" x14ac:dyDescent="0.35">
      <c r="A139" t="s">
        <v>4401</v>
      </c>
      <c r="B139">
        <v>2003</v>
      </c>
      <c r="C139" t="s">
        <v>4703</v>
      </c>
      <c r="D139">
        <v>21</v>
      </c>
      <c r="E139">
        <v>0</v>
      </c>
      <c r="F139">
        <v>1639.56</v>
      </c>
      <c r="G139" t="s">
        <v>4694</v>
      </c>
      <c r="H139" t="s">
        <v>4694</v>
      </c>
      <c r="I139" t="s">
        <v>4701</v>
      </c>
      <c r="L139" t="s">
        <v>2241</v>
      </c>
      <c r="M139">
        <v>1969</v>
      </c>
      <c r="N139" t="s">
        <v>4693</v>
      </c>
      <c r="O139">
        <v>3</v>
      </c>
      <c r="P139">
        <v>1</v>
      </c>
      <c r="Q139" s="9">
        <v>10085.85</v>
      </c>
      <c r="R139" t="s">
        <v>4695</v>
      </c>
      <c r="S139" t="s">
        <v>4695</v>
      </c>
      <c r="T139" t="s">
        <v>4705</v>
      </c>
      <c r="X139" t="s">
        <v>275</v>
      </c>
      <c r="Y139" s="16" t="str">
        <f t="shared" si="6"/>
        <v>3- Jul- 1969</v>
      </c>
      <c r="Z139">
        <v>1</v>
      </c>
      <c r="AA139" s="9">
        <v>10085.85</v>
      </c>
      <c r="AB139" t="s">
        <v>4695</v>
      </c>
      <c r="AC139" t="s">
        <v>4695</v>
      </c>
      <c r="AD139" t="s">
        <v>4705</v>
      </c>
      <c r="AE139" s="15" t="str">
        <f t="shared" si="7"/>
        <v>03/07/1969</v>
      </c>
      <c r="AF139" s="15">
        <v>45085</v>
      </c>
      <c r="AG139">
        <f t="shared" si="8"/>
        <v>53</v>
      </c>
    </row>
    <row r="140" spans="1:33" x14ac:dyDescent="0.35">
      <c r="A140" t="s">
        <v>4399</v>
      </c>
      <c r="B140">
        <v>2003</v>
      </c>
      <c r="C140" t="s">
        <v>4702</v>
      </c>
      <c r="D140">
        <v>30</v>
      </c>
      <c r="E140">
        <v>0</v>
      </c>
      <c r="F140">
        <v>1646.43</v>
      </c>
      <c r="G140" t="s">
        <v>4694</v>
      </c>
      <c r="H140" t="s">
        <v>4698</v>
      </c>
      <c r="I140" t="s">
        <v>4701</v>
      </c>
      <c r="L140" t="s">
        <v>2243</v>
      </c>
      <c r="M140">
        <v>1969</v>
      </c>
      <c r="N140" t="s">
        <v>4704</v>
      </c>
      <c r="O140">
        <v>27</v>
      </c>
      <c r="P140">
        <v>0</v>
      </c>
      <c r="Q140" s="9">
        <v>10072.06</v>
      </c>
      <c r="R140" t="s">
        <v>4695</v>
      </c>
      <c r="S140" t="s">
        <v>4698</v>
      </c>
      <c r="T140" t="s">
        <v>4715</v>
      </c>
      <c r="X140" t="s">
        <v>277</v>
      </c>
      <c r="Y140" s="16" t="str">
        <f t="shared" si="6"/>
        <v>27- Oct- 1969</v>
      </c>
      <c r="Z140">
        <v>0</v>
      </c>
      <c r="AA140" s="9">
        <v>10072.06</v>
      </c>
      <c r="AB140" t="s">
        <v>4695</v>
      </c>
      <c r="AC140" t="s">
        <v>4698</v>
      </c>
      <c r="AD140" t="s">
        <v>4715</v>
      </c>
      <c r="AE140" s="15" t="str">
        <f t="shared" si="7"/>
        <v>27/10/1969</v>
      </c>
      <c r="AF140" s="15">
        <v>45085</v>
      </c>
      <c r="AG140">
        <f t="shared" si="8"/>
        <v>53</v>
      </c>
    </row>
    <row r="141" spans="1:33" x14ac:dyDescent="0.35">
      <c r="A141" t="s">
        <v>4397</v>
      </c>
      <c r="B141">
        <v>2000</v>
      </c>
      <c r="C141" t="s">
        <v>4704</v>
      </c>
      <c r="D141">
        <v>23</v>
      </c>
      <c r="E141">
        <v>0</v>
      </c>
      <c r="F141">
        <v>1665</v>
      </c>
      <c r="G141" t="s">
        <v>4694</v>
      </c>
      <c r="H141" t="s">
        <v>4694</v>
      </c>
      <c r="I141" t="s">
        <v>4696</v>
      </c>
      <c r="L141" t="s">
        <v>2245</v>
      </c>
      <c r="M141">
        <v>1969</v>
      </c>
      <c r="N141" t="s">
        <v>4703</v>
      </c>
      <c r="O141">
        <v>22</v>
      </c>
      <c r="P141">
        <v>1</v>
      </c>
      <c r="Q141" s="9">
        <v>10065.41</v>
      </c>
      <c r="R141" t="s">
        <v>4695</v>
      </c>
      <c r="S141" t="s">
        <v>4694</v>
      </c>
      <c r="T141" t="s">
        <v>4705</v>
      </c>
      <c r="X141" t="s">
        <v>279</v>
      </c>
      <c r="Y141" s="16" t="str">
        <f t="shared" si="6"/>
        <v>22- Aug- 1969</v>
      </c>
      <c r="Z141">
        <v>1</v>
      </c>
      <c r="AA141" s="9">
        <v>10065.41</v>
      </c>
      <c r="AB141" t="s">
        <v>4695</v>
      </c>
      <c r="AC141" t="s">
        <v>4694</v>
      </c>
      <c r="AD141" t="s">
        <v>4705</v>
      </c>
      <c r="AE141" s="15" t="str">
        <f t="shared" si="7"/>
        <v>22/08/1969</v>
      </c>
      <c r="AF141" s="15">
        <v>45085</v>
      </c>
      <c r="AG141">
        <f t="shared" si="8"/>
        <v>53</v>
      </c>
    </row>
    <row r="142" spans="1:33" x14ac:dyDescent="0.35">
      <c r="A142" t="s">
        <v>4395</v>
      </c>
      <c r="B142">
        <v>2000</v>
      </c>
      <c r="C142" t="s">
        <v>4699</v>
      </c>
      <c r="D142">
        <v>10</v>
      </c>
      <c r="E142">
        <v>0</v>
      </c>
      <c r="F142">
        <v>1674.63</v>
      </c>
      <c r="G142" t="s">
        <v>4694</v>
      </c>
      <c r="H142" t="s">
        <v>4694</v>
      </c>
      <c r="I142" t="s">
        <v>4696</v>
      </c>
      <c r="L142" t="s">
        <v>2247</v>
      </c>
      <c r="M142">
        <v>1974</v>
      </c>
      <c r="N142" t="s">
        <v>4703</v>
      </c>
      <c r="O142">
        <v>30</v>
      </c>
      <c r="P142">
        <v>2</v>
      </c>
      <c r="Q142" s="9">
        <v>10043.25</v>
      </c>
      <c r="R142" t="s">
        <v>4695</v>
      </c>
      <c r="S142" t="s">
        <v>4694</v>
      </c>
      <c r="T142" t="s">
        <v>4711</v>
      </c>
      <c r="X142" t="s">
        <v>281</v>
      </c>
      <c r="Y142" s="16" t="str">
        <f t="shared" si="6"/>
        <v>30- Aug- 1974</v>
      </c>
      <c r="Z142">
        <v>2</v>
      </c>
      <c r="AA142" s="9">
        <v>10043.25</v>
      </c>
      <c r="AB142" t="s">
        <v>4695</v>
      </c>
      <c r="AC142" t="s">
        <v>4694</v>
      </c>
      <c r="AD142" t="s">
        <v>4711</v>
      </c>
      <c r="AE142" s="15" t="str">
        <f t="shared" si="7"/>
        <v>30/08/1974</v>
      </c>
      <c r="AF142" s="15">
        <v>45085</v>
      </c>
      <c r="AG142">
        <f t="shared" si="8"/>
        <v>48</v>
      </c>
    </row>
    <row r="143" spans="1:33" x14ac:dyDescent="0.35">
      <c r="A143" t="s">
        <v>4393</v>
      </c>
      <c r="B143">
        <v>2000</v>
      </c>
      <c r="C143" t="s">
        <v>4704</v>
      </c>
      <c r="D143">
        <v>21</v>
      </c>
      <c r="E143">
        <v>0</v>
      </c>
      <c r="F143">
        <v>1682.6</v>
      </c>
      <c r="G143" t="s">
        <v>4694</v>
      </c>
      <c r="H143" t="s">
        <v>4694</v>
      </c>
      <c r="I143" t="s">
        <v>4705</v>
      </c>
      <c r="L143" t="s">
        <v>2249</v>
      </c>
      <c r="M143">
        <v>1979</v>
      </c>
      <c r="N143" t="s">
        <v>4702</v>
      </c>
      <c r="O143">
        <v>28</v>
      </c>
      <c r="P143">
        <v>2</v>
      </c>
      <c r="Q143" s="9">
        <v>10027.15</v>
      </c>
      <c r="R143" t="s">
        <v>4695</v>
      </c>
      <c r="S143" t="s">
        <v>4698</v>
      </c>
      <c r="T143" t="s">
        <v>4714</v>
      </c>
      <c r="X143" t="s">
        <v>283</v>
      </c>
      <c r="Y143" s="16" t="str">
        <f t="shared" si="6"/>
        <v>28- Dec- 1979</v>
      </c>
      <c r="Z143">
        <v>2</v>
      </c>
      <c r="AA143" s="9">
        <v>10027.15</v>
      </c>
      <c r="AB143" t="s">
        <v>4695</v>
      </c>
      <c r="AC143" t="s">
        <v>4698</v>
      </c>
      <c r="AD143" t="s">
        <v>4714</v>
      </c>
      <c r="AE143" s="15" t="str">
        <f t="shared" si="7"/>
        <v>28/12/1979</v>
      </c>
      <c r="AF143" s="15">
        <v>45085</v>
      </c>
      <c r="AG143">
        <f t="shared" si="8"/>
        <v>43</v>
      </c>
    </row>
    <row r="144" spans="1:33" x14ac:dyDescent="0.35">
      <c r="A144" t="s">
        <v>4391</v>
      </c>
      <c r="B144">
        <v>2004</v>
      </c>
      <c r="C144" t="s">
        <v>4697</v>
      </c>
      <c r="D144">
        <v>17</v>
      </c>
      <c r="E144">
        <v>0</v>
      </c>
      <c r="F144">
        <v>1694.8</v>
      </c>
      <c r="G144" t="s">
        <v>4694</v>
      </c>
      <c r="H144" t="s">
        <v>4694</v>
      </c>
      <c r="I144" t="s">
        <v>4706</v>
      </c>
      <c r="L144" t="s">
        <v>2251</v>
      </c>
      <c r="M144">
        <v>1988</v>
      </c>
      <c r="N144" t="s">
        <v>4693</v>
      </c>
      <c r="O144">
        <v>3</v>
      </c>
      <c r="P144">
        <v>3</v>
      </c>
      <c r="Q144" s="9">
        <v>10011.44</v>
      </c>
      <c r="R144" t="s">
        <v>4695</v>
      </c>
      <c r="S144" t="s">
        <v>4695</v>
      </c>
      <c r="T144" t="s">
        <v>4717</v>
      </c>
      <c r="X144" t="s">
        <v>285</v>
      </c>
      <c r="Y144" s="16" t="str">
        <f t="shared" si="6"/>
        <v>3- Jul- 1988</v>
      </c>
      <c r="Z144">
        <v>3</v>
      </c>
      <c r="AA144" s="9">
        <v>10011.44</v>
      </c>
      <c r="AB144" t="s">
        <v>4695</v>
      </c>
      <c r="AC144" t="s">
        <v>4695</v>
      </c>
      <c r="AD144" t="s">
        <v>4717</v>
      </c>
      <c r="AE144" s="15" t="str">
        <f t="shared" si="7"/>
        <v>03/07/1988</v>
      </c>
      <c r="AF144" s="15">
        <v>45085</v>
      </c>
      <c r="AG144">
        <f t="shared" si="8"/>
        <v>34</v>
      </c>
    </row>
    <row r="145" spans="1:33" x14ac:dyDescent="0.35">
      <c r="A145" t="s">
        <v>4389</v>
      </c>
      <c r="B145">
        <v>2004</v>
      </c>
      <c r="C145" t="s">
        <v>4702</v>
      </c>
      <c r="D145">
        <v>10</v>
      </c>
      <c r="E145">
        <v>0</v>
      </c>
      <c r="F145">
        <v>1702.46</v>
      </c>
      <c r="G145" t="s">
        <v>4694</v>
      </c>
      <c r="H145" t="s">
        <v>4695</v>
      </c>
      <c r="I145" t="s">
        <v>4707</v>
      </c>
      <c r="L145" t="s">
        <v>2253</v>
      </c>
      <c r="M145">
        <v>1970</v>
      </c>
      <c r="N145" t="s">
        <v>4703</v>
      </c>
      <c r="O145">
        <v>11</v>
      </c>
      <c r="P145">
        <v>0</v>
      </c>
      <c r="Q145" s="9">
        <v>9991.0400000000009</v>
      </c>
      <c r="R145" t="s">
        <v>4694</v>
      </c>
      <c r="S145" t="s">
        <v>4695</v>
      </c>
      <c r="T145" t="s">
        <v>4701</v>
      </c>
      <c r="X145" t="s">
        <v>287</v>
      </c>
      <c r="Y145" s="16" t="str">
        <f t="shared" si="6"/>
        <v>11- Aug- 1970</v>
      </c>
      <c r="Z145">
        <v>0</v>
      </c>
      <c r="AA145" s="9">
        <v>9991.0400000000009</v>
      </c>
      <c r="AB145" t="s">
        <v>4694</v>
      </c>
      <c r="AC145" t="s">
        <v>4695</v>
      </c>
      <c r="AD145" t="s">
        <v>4701</v>
      </c>
      <c r="AE145" s="15" t="str">
        <f t="shared" si="7"/>
        <v>11/08/1970</v>
      </c>
      <c r="AF145" s="15">
        <v>45085</v>
      </c>
      <c r="AG145">
        <f t="shared" si="8"/>
        <v>52</v>
      </c>
    </row>
    <row r="146" spans="1:33" x14ac:dyDescent="0.35">
      <c r="A146" t="s">
        <v>4387</v>
      </c>
      <c r="B146">
        <v>2004</v>
      </c>
      <c r="C146" t="s">
        <v>4697</v>
      </c>
      <c r="D146">
        <v>7</v>
      </c>
      <c r="E146">
        <v>0</v>
      </c>
      <c r="F146">
        <v>1704.57</v>
      </c>
      <c r="G146" t="s">
        <v>4694</v>
      </c>
      <c r="H146" t="s">
        <v>4698</v>
      </c>
      <c r="I146" t="s">
        <v>4708</v>
      </c>
      <c r="L146" t="s">
        <v>2255</v>
      </c>
      <c r="M146">
        <v>1971</v>
      </c>
      <c r="N146" t="s">
        <v>4704</v>
      </c>
      <c r="O146">
        <v>6</v>
      </c>
      <c r="P146">
        <v>1</v>
      </c>
      <c r="Q146" s="9">
        <v>9964.06</v>
      </c>
      <c r="R146" t="s">
        <v>4694</v>
      </c>
      <c r="S146" t="s">
        <v>4694</v>
      </c>
      <c r="T146" t="s">
        <v>4707</v>
      </c>
      <c r="X146" t="s">
        <v>289</v>
      </c>
      <c r="Y146" s="16" t="str">
        <f t="shared" si="6"/>
        <v>6- Oct- 1971</v>
      </c>
      <c r="Z146">
        <v>1</v>
      </c>
      <c r="AA146" s="9">
        <v>9964.06</v>
      </c>
      <c r="AB146" t="s">
        <v>4694</v>
      </c>
      <c r="AC146" t="s">
        <v>4694</v>
      </c>
      <c r="AD146" t="s">
        <v>4707</v>
      </c>
      <c r="AE146" s="15" t="str">
        <f t="shared" si="7"/>
        <v>06/10/1971</v>
      </c>
      <c r="AF146" s="15">
        <v>45085</v>
      </c>
      <c r="AG146">
        <f t="shared" si="8"/>
        <v>51</v>
      </c>
    </row>
    <row r="147" spans="1:33" x14ac:dyDescent="0.35">
      <c r="A147" t="s">
        <v>4385</v>
      </c>
      <c r="B147">
        <v>2004</v>
      </c>
      <c r="C147" t="s">
        <v>4702</v>
      </c>
      <c r="D147">
        <v>14</v>
      </c>
      <c r="E147">
        <v>0</v>
      </c>
      <c r="F147">
        <v>1704.7</v>
      </c>
      <c r="G147" t="s">
        <v>4694</v>
      </c>
      <c r="H147" t="s">
        <v>4695</v>
      </c>
      <c r="I147" t="s">
        <v>4709</v>
      </c>
      <c r="L147" t="s">
        <v>2257</v>
      </c>
      <c r="M147">
        <v>1971</v>
      </c>
      <c r="N147" t="s">
        <v>4702</v>
      </c>
      <c r="O147">
        <v>26</v>
      </c>
      <c r="P147">
        <v>1</v>
      </c>
      <c r="Q147" s="9">
        <v>9957.7199999999993</v>
      </c>
      <c r="R147" t="s">
        <v>4694</v>
      </c>
      <c r="S147" t="s">
        <v>4695</v>
      </c>
      <c r="T147" t="s">
        <v>4709</v>
      </c>
      <c r="X147" t="s">
        <v>291</v>
      </c>
      <c r="Y147" s="16" t="str">
        <f t="shared" si="6"/>
        <v>26- Dec- 1971</v>
      </c>
      <c r="Z147">
        <v>1</v>
      </c>
      <c r="AA147" s="9">
        <v>9957.7199999999993</v>
      </c>
      <c r="AB147" t="s">
        <v>4694</v>
      </c>
      <c r="AC147" t="s">
        <v>4695</v>
      </c>
      <c r="AD147" t="s">
        <v>4709</v>
      </c>
      <c r="AE147" s="15" t="str">
        <f t="shared" si="7"/>
        <v>26/12/1971</v>
      </c>
      <c r="AF147" s="15">
        <v>45085</v>
      </c>
      <c r="AG147">
        <f t="shared" si="8"/>
        <v>51</v>
      </c>
    </row>
    <row r="148" spans="1:33" x14ac:dyDescent="0.35">
      <c r="A148" t="s">
        <v>4383</v>
      </c>
      <c r="B148">
        <v>2004</v>
      </c>
      <c r="C148" t="s">
        <v>4702</v>
      </c>
      <c r="D148">
        <v>6</v>
      </c>
      <c r="E148">
        <v>0</v>
      </c>
      <c r="F148">
        <v>1705.62</v>
      </c>
      <c r="G148" t="s">
        <v>4694</v>
      </c>
      <c r="H148" t="s">
        <v>4694</v>
      </c>
      <c r="I148" t="s">
        <v>4706</v>
      </c>
      <c r="L148" t="s">
        <v>2259</v>
      </c>
      <c r="M148">
        <v>1964</v>
      </c>
      <c r="N148" t="s">
        <v>4700</v>
      </c>
      <c r="O148">
        <v>11</v>
      </c>
      <c r="P148">
        <v>0</v>
      </c>
      <c r="Q148" s="9">
        <v>9933.44</v>
      </c>
      <c r="R148" t="s">
        <v>4695</v>
      </c>
      <c r="S148" t="s">
        <v>4695</v>
      </c>
      <c r="T148" t="s">
        <v>4696</v>
      </c>
      <c r="X148" t="s">
        <v>293</v>
      </c>
      <c r="Y148" s="16" t="str">
        <f t="shared" si="6"/>
        <v>11- Sep- 1964</v>
      </c>
      <c r="Z148">
        <v>0</v>
      </c>
      <c r="AA148" s="9">
        <v>9933.44</v>
      </c>
      <c r="AB148" t="s">
        <v>4695</v>
      </c>
      <c r="AC148" t="s">
        <v>4695</v>
      </c>
      <c r="AD148" t="s">
        <v>4696</v>
      </c>
      <c r="AE148" s="15" t="str">
        <f t="shared" si="7"/>
        <v>11/09/1964</v>
      </c>
      <c r="AF148" s="15">
        <v>45085</v>
      </c>
      <c r="AG148">
        <f t="shared" si="8"/>
        <v>58</v>
      </c>
    </row>
    <row r="149" spans="1:33" x14ac:dyDescent="0.35">
      <c r="A149" t="s">
        <v>4381</v>
      </c>
      <c r="B149">
        <v>2004</v>
      </c>
      <c r="C149" t="s">
        <v>4704</v>
      </c>
      <c r="D149">
        <v>17</v>
      </c>
      <c r="E149">
        <v>0</v>
      </c>
      <c r="F149">
        <v>1708</v>
      </c>
      <c r="G149" t="s">
        <v>4695</v>
      </c>
      <c r="H149" t="s">
        <v>4694</v>
      </c>
      <c r="I149" t="s">
        <v>4708</v>
      </c>
      <c r="L149" t="s">
        <v>227</v>
      </c>
      <c r="M149">
        <v>1985</v>
      </c>
      <c r="N149" t="s">
        <v>4693</v>
      </c>
      <c r="O149">
        <v>17</v>
      </c>
      <c r="P149">
        <v>2</v>
      </c>
      <c r="Q149" s="9">
        <v>39836.519999999997</v>
      </c>
      <c r="R149" t="s">
        <v>4694</v>
      </c>
      <c r="S149" t="s">
        <v>4698</v>
      </c>
      <c r="T149" t="s">
        <v>4705</v>
      </c>
      <c r="X149" t="s">
        <v>295</v>
      </c>
      <c r="Y149" s="16" t="str">
        <f t="shared" si="6"/>
        <v>17- Jul- 1985</v>
      </c>
      <c r="Z149">
        <v>2</v>
      </c>
      <c r="AA149" s="9">
        <v>39836.519999999997</v>
      </c>
      <c r="AB149" t="s">
        <v>4694</v>
      </c>
      <c r="AC149" t="s">
        <v>4698</v>
      </c>
      <c r="AD149" t="s">
        <v>4705</v>
      </c>
      <c r="AE149" s="15" t="str">
        <f t="shared" si="7"/>
        <v>17/07/1985</v>
      </c>
      <c r="AF149" s="15">
        <v>45085</v>
      </c>
      <c r="AG149">
        <f t="shared" si="8"/>
        <v>37</v>
      </c>
    </row>
    <row r="150" spans="1:33" x14ac:dyDescent="0.35">
      <c r="A150" t="s">
        <v>4379</v>
      </c>
      <c r="B150">
        <v>2004</v>
      </c>
      <c r="C150" t="s">
        <v>4702</v>
      </c>
      <c r="D150">
        <v>12</v>
      </c>
      <c r="E150">
        <v>0</v>
      </c>
      <c r="F150">
        <v>1708.93</v>
      </c>
      <c r="G150" t="s">
        <v>4695</v>
      </c>
      <c r="H150" t="s">
        <v>4698</v>
      </c>
      <c r="I150" t="s">
        <v>4707</v>
      </c>
      <c r="L150" t="s">
        <v>2261</v>
      </c>
      <c r="M150">
        <v>1983</v>
      </c>
      <c r="N150" t="s">
        <v>4702</v>
      </c>
      <c r="O150">
        <v>3</v>
      </c>
      <c r="P150">
        <v>3</v>
      </c>
      <c r="Q150" s="9">
        <v>9931.9599999999991</v>
      </c>
      <c r="R150" t="s">
        <v>4694</v>
      </c>
      <c r="S150" t="s">
        <v>4694</v>
      </c>
      <c r="T150" t="s">
        <v>4701</v>
      </c>
      <c r="X150" t="s">
        <v>297</v>
      </c>
      <c r="Y150" s="16" t="str">
        <f t="shared" si="6"/>
        <v>3- Dec- 1983</v>
      </c>
      <c r="Z150">
        <v>3</v>
      </c>
      <c r="AA150" s="9">
        <v>9931.9599999999991</v>
      </c>
      <c r="AB150" t="s">
        <v>4694</v>
      </c>
      <c r="AC150" t="s">
        <v>4694</v>
      </c>
      <c r="AD150" t="s">
        <v>4701</v>
      </c>
      <c r="AE150" s="15" t="str">
        <f t="shared" si="7"/>
        <v>03/12/1983</v>
      </c>
      <c r="AF150" s="15">
        <v>45085</v>
      </c>
      <c r="AG150">
        <f t="shared" si="8"/>
        <v>39</v>
      </c>
    </row>
    <row r="151" spans="1:33" x14ac:dyDescent="0.35">
      <c r="A151" t="s">
        <v>4377</v>
      </c>
      <c r="B151">
        <v>2004</v>
      </c>
      <c r="C151" t="s">
        <v>4700</v>
      </c>
      <c r="D151">
        <v>19</v>
      </c>
      <c r="E151">
        <v>1</v>
      </c>
      <c r="F151">
        <v>1711.03</v>
      </c>
      <c r="G151" t="s">
        <v>4695</v>
      </c>
      <c r="H151" t="s">
        <v>4695</v>
      </c>
      <c r="I151" t="s">
        <v>4696</v>
      </c>
      <c r="L151" t="s">
        <v>2263</v>
      </c>
      <c r="M151">
        <v>1985</v>
      </c>
      <c r="N151" t="s">
        <v>4703</v>
      </c>
      <c r="O151">
        <v>19</v>
      </c>
      <c r="P151">
        <v>3</v>
      </c>
      <c r="Q151" s="9">
        <v>9930.64</v>
      </c>
      <c r="R151" t="s">
        <v>4694</v>
      </c>
      <c r="S151" t="s">
        <v>4695</v>
      </c>
      <c r="T151" t="s">
        <v>4710</v>
      </c>
      <c r="X151" t="s">
        <v>299</v>
      </c>
      <c r="Y151" s="16" t="str">
        <f t="shared" si="6"/>
        <v>19- Aug- 1985</v>
      </c>
      <c r="Z151">
        <v>3</v>
      </c>
      <c r="AA151" s="9">
        <v>9930.64</v>
      </c>
      <c r="AB151" t="s">
        <v>4694</v>
      </c>
      <c r="AC151" t="s">
        <v>4695</v>
      </c>
      <c r="AD151" t="s">
        <v>4710</v>
      </c>
      <c r="AE151" s="15" t="str">
        <f t="shared" si="7"/>
        <v>19/08/1985</v>
      </c>
      <c r="AF151" s="15">
        <v>45085</v>
      </c>
      <c r="AG151">
        <f t="shared" si="8"/>
        <v>37</v>
      </c>
    </row>
    <row r="152" spans="1:33" x14ac:dyDescent="0.35">
      <c r="A152" t="s">
        <v>4375</v>
      </c>
      <c r="B152">
        <v>2004</v>
      </c>
      <c r="C152" t="s">
        <v>4700</v>
      </c>
      <c r="D152">
        <v>21</v>
      </c>
      <c r="E152">
        <v>0</v>
      </c>
      <c r="F152">
        <v>1712.23</v>
      </c>
      <c r="G152" t="s">
        <v>4695</v>
      </c>
      <c r="H152" t="s">
        <v>4698</v>
      </c>
      <c r="I152" t="s">
        <v>4708</v>
      </c>
      <c r="L152" t="s">
        <v>2265</v>
      </c>
      <c r="M152">
        <v>1972</v>
      </c>
      <c r="N152" t="s">
        <v>4700</v>
      </c>
      <c r="O152">
        <v>14</v>
      </c>
      <c r="P152">
        <v>1</v>
      </c>
      <c r="Q152" s="9">
        <v>9910.36</v>
      </c>
      <c r="R152" t="s">
        <v>4694</v>
      </c>
      <c r="S152" t="s">
        <v>4695</v>
      </c>
      <c r="T152" t="s">
        <v>4701</v>
      </c>
      <c r="X152" t="s">
        <v>301</v>
      </c>
      <c r="Y152" s="16" t="str">
        <f t="shared" si="6"/>
        <v>14- Sep- 1972</v>
      </c>
      <c r="Z152">
        <v>1</v>
      </c>
      <c r="AA152" s="9">
        <v>9910.36</v>
      </c>
      <c r="AB152" t="s">
        <v>4694</v>
      </c>
      <c r="AC152" t="s">
        <v>4695</v>
      </c>
      <c r="AD152" t="s">
        <v>4701</v>
      </c>
      <c r="AE152" s="15" t="str">
        <f t="shared" si="7"/>
        <v>14/09/1972</v>
      </c>
      <c r="AF152" s="15">
        <v>45085</v>
      </c>
      <c r="AG152">
        <f t="shared" si="8"/>
        <v>50</v>
      </c>
    </row>
    <row r="153" spans="1:33" x14ac:dyDescent="0.35">
      <c r="A153" t="s">
        <v>4373</v>
      </c>
      <c r="B153">
        <v>2004</v>
      </c>
      <c r="C153" t="s">
        <v>4699</v>
      </c>
      <c r="D153">
        <v>10</v>
      </c>
      <c r="E153">
        <v>1</v>
      </c>
      <c r="F153">
        <v>1719.44</v>
      </c>
      <c r="G153" t="s">
        <v>4695</v>
      </c>
      <c r="H153" t="s">
        <v>4695</v>
      </c>
      <c r="I153" t="s">
        <v>4696</v>
      </c>
      <c r="L153" t="s">
        <v>2267</v>
      </c>
      <c r="M153">
        <v>1962</v>
      </c>
      <c r="N153" t="s">
        <v>4703</v>
      </c>
      <c r="O153">
        <v>17</v>
      </c>
      <c r="P153">
        <v>0</v>
      </c>
      <c r="Q153" s="9">
        <v>9907.83</v>
      </c>
      <c r="R153" t="s">
        <v>4695</v>
      </c>
      <c r="S153" t="s">
        <v>4694</v>
      </c>
      <c r="T153" t="s">
        <v>4696</v>
      </c>
      <c r="X153" t="s">
        <v>303</v>
      </c>
      <c r="Y153" s="16" t="str">
        <f t="shared" si="6"/>
        <v>17- Aug- 1962</v>
      </c>
      <c r="Z153">
        <v>0</v>
      </c>
      <c r="AA153" s="9">
        <v>9907.83</v>
      </c>
      <c r="AB153" t="s">
        <v>4695</v>
      </c>
      <c r="AC153" t="s">
        <v>4694</v>
      </c>
      <c r="AD153" t="s">
        <v>4696</v>
      </c>
      <c r="AE153" s="15" t="str">
        <f t="shared" si="7"/>
        <v>17/08/1962</v>
      </c>
      <c r="AF153" s="15">
        <v>45085</v>
      </c>
      <c r="AG153">
        <f t="shared" si="8"/>
        <v>60</v>
      </c>
    </row>
    <row r="154" spans="1:33" x14ac:dyDescent="0.35">
      <c r="A154" t="s">
        <v>4371</v>
      </c>
      <c r="B154">
        <v>2004</v>
      </c>
      <c r="C154" t="s">
        <v>4700</v>
      </c>
      <c r="D154">
        <v>11</v>
      </c>
      <c r="E154">
        <v>1</v>
      </c>
      <c r="F154">
        <v>1720.35</v>
      </c>
      <c r="G154" t="s">
        <v>4695</v>
      </c>
      <c r="H154" t="s">
        <v>4695</v>
      </c>
      <c r="I154" t="s">
        <v>4696</v>
      </c>
      <c r="L154" t="s">
        <v>2269</v>
      </c>
      <c r="M154">
        <v>1996</v>
      </c>
      <c r="N154" t="s">
        <v>4693</v>
      </c>
      <c r="O154">
        <v>8</v>
      </c>
      <c r="P154">
        <v>0</v>
      </c>
      <c r="Q154" s="9">
        <v>9894.69</v>
      </c>
      <c r="R154" t="s">
        <v>4694</v>
      </c>
      <c r="S154" t="s">
        <v>4695</v>
      </c>
      <c r="T154" t="s">
        <v>4701</v>
      </c>
      <c r="X154" t="s">
        <v>305</v>
      </c>
      <c r="Y154" s="16" t="str">
        <f t="shared" si="6"/>
        <v>8- Jul- 1996</v>
      </c>
      <c r="Z154">
        <v>0</v>
      </c>
      <c r="AA154" s="9">
        <v>9894.69</v>
      </c>
      <c r="AB154" t="s">
        <v>4694</v>
      </c>
      <c r="AC154" t="s">
        <v>4695</v>
      </c>
      <c r="AD154" t="s">
        <v>4701</v>
      </c>
      <c r="AE154" s="15" t="str">
        <f t="shared" si="7"/>
        <v>08/07/1996</v>
      </c>
      <c r="AF154" s="15">
        <v>45085</v>
      </c>
      <c r="AG154">
        <f t="shared" si="8"/>
        <v>26</v>
      </c>
    </row>
    <row r="155" spans="1:33" x14ac:dyDescent="0.35">
      <c r="A155" t="s">
        <v>4369</v>
      </c>
      <c r="B155">
        <v>2004</v>
      </c>
      <c r="C155" t="s">
        <v>4704</v>
      </c>
      <c r="D155">
        <v>21</v>
      </c>
      <c r="E155">
        <v>1</v>
      </c>
      <c r="F155">
        <v>1725.55</v>
      </c>
      <c r="G155" t="s">
        <v>4695</v>
      </c>
      <c r="H155" t="s">
        <v>4694</v>
      </c>
      <c r="I155" t="s">
        <v>4696</v>
      </c>
      <c r="L155" t="s">
        <v>2271</v>
      </c>
      <c r="M155">
        <v>1966</v>
      </c>
      <c r="N155" t="s">
        <v>4697</v>
      </c>
      <c r="O155">
        <v>5</v>
      </c>
      <c r="P155">
        <v>0</v>
      </c>
      <c r="Q155" s="9">
        <v>9890.23</v>
      </c>
      <c r="R155" t="s">
        <v>4695</v>
      </c>
      <c r="S155" t="s">
        <v>4695</v>
      </c>
      <c r="T155" t="s">
        <v>4696</v>
      </c>
      <c r="X155" t="s">
        <v>307</v>
      </c>
      <c r="Y155" s="16" t="str">
        <f t="shared" si="6"/>
        <v>5- Nov- 1966</v>
      </c>
      <c r="Z155">
        <v>0</v>
      </c>
      <c r="AA155" s="9">
        <v>9890.23</v>
      </c>
      <c r="AB155" t="s">
        <v>4695</v>
      </c>
      <c r="AC155" t="s">
        <v>4695</v>
      </c>
      <c r="AD155" t="s">
        <v>4696</v>
      </c>
      <c r="AE155" s="15" t="str">
        <f t="shared" si="7"/>
        <v>05/11/1966</v>
      </c>
      <c r="AF155" s="15">
        <v>45085</v>
      </c>
      <c r="AG155">
        <f t="shared" si="8"/>
        <v>56</v>
      </c>
    </row>
    <row r="156" spans="1:33" x14ac:dyDescent="0.35">
      <c r="A156" t="s">
        <v>4367</v>
      </c>
      <c r="B156">
        <v>2004</v>
      </c>
      <c r="C156" t="s">
        <v>4700</v>
      </c>
      <c r="D156">
        <v>9</v>
      </c>
      <c r="E156">
        <v>1</v>
      </c>
      <c r="F156">
        <v>1727.54</v>
      </c>
      <c r="G156" t="s">
        <v>4695</v>
      </c>
      <c r="H156" t="s">
        <v>4698</v>
      </c>
      <c r="I156" t="s">
        <v>4696</v>
      </c>
      <c r="L156" t="s">
        <v>2273</v>
      </c>
      <c r="M156">
        <v>1971</v>
      </c>
      <c r="N156" t="s">
        <v>4697</v>
      </c>
      <c r="O156">
        <v>8</v>
      </c>
      <c r="P156">
        <v>1</v>
      </c>
      <c r="Q156" s="9">
        <v>9880.07</v>
      </c>
      <c r="R156" t="s">
        <v>4694</v>
      </c>
      <c r="S156" t="s">
        <v>4695</v>
      </c>
      <c r="T156" t="s">
        <v>4705</v>
      </c>
      <c r="X156" t="s">
        <v>309</v>
      </c>
      <c r="Y156" s="16" t="str">
        <f t="shared" si="6"/>
        <v>8- Nov- 1971</v>
      </c>
      <c r="Z156">
        <v>1</v>
      </c>
      <c r="AA156" s="9">
        <v>9880.07</v>
      </c>
      <c r="AB156" t="s">
        <v>4694</v>
      </c>
      <c r="AC156" t="s">
        <v>4695</v>
      </c>
      <c r="AD156" t="s">
        <v>4705</v>
      </c>
      <c r="AE156" s="15" t="str">
        <f t="shared" si="7"/>
        <v>08/11/1971</v>
      </c>
      <c r="AF156" s="15">
        <v>45085</v>
      </c>
      <c r="AG156">
        <f t="shared" si="8"/>
        <v>51</v>
      </c>
    </row>
    <row r="157" spans="1:33" x14ac:dyDescent="0.35">
      <c r="A157" t="s">
        <v>4365</v>
      </c>
      <c r="B157">
        <v>2003</v>
      </c>
      <c r="C157" t="s">
        <v>4697</v>
      </c>
      <c r="D157">
        <v>21</v>
      </c>
      <c r="E157">
        <v>0</v>
      </c>
      <c r="F157">
        <v>1727.79</v>
      </c>
      <c r="G157" t="s">
        <v>4695</v>
      </c>
      <c r="H157" t="s">
        <v>4695</v>
      </c>
      <c r="I157" t="s">
        <v>4705</v>
      </c>
      <c r="L157" t="s">
        <v>2275</v>
      </c>
      <c r="M157">
        <v>1971</v>
      </c>
      <c r="N157" t="s">
        <v>4704</v>
      </c>
      <c r="O157">
        <v>3</v>
      </c>
      <c r="P157">
        <v>1</v>
      </c>
      <c r="Q157" s="9">
        <v>9877.61</v>
      </c>
      <c r="R157" t="s">
        <v>4694</v>
      </c>
      <c r="S157" t="s">
        <v>4698</v>
      </c>
      <c r="T157" t="s">
        <v>4696</v>
      </c>
      <c r="X157" t="s">
        <v>311</v>
      </c>
      <c r="Y157" s="16" t="str">
        <f t="shared" si="6"/>
        <v>3- Oct- 1971</v>
      </c>
      <c r="Z157">
        <v>1</v>
      </c>
      <c r="AA157" s="9">
        <v>9877.61</v>
      </c>
      <c r="AB157" t="s">
        <v>4694</v>
      </c>
      <c r="AC157" t="s">
        <v>4698</v>
      </c>
      <c r="AD157" t="s">
        <v>4696</v>
      </c>
      <c r="AE157" s="15" t="str">
        <f t="shared" si="7"/>
        <v>03/10/1971</v>
      </c>
      <c r="AF157" s="15">
        <v>45085</v>
      </c>
      <c r="AG157">
        <f t="shared" si="8"/>
        <v>51</v>
      </c>
    </row>
    <row r="158" spans="1:33" x14ac:dyDescent="0.35">
      <c r="A158" t="s">
        <v>4363</v>
      </c>
      <c r="B158">
        <v>2003</v>
      </c>
      <c r="C158" t="s">
        <v>4700</v>
      </c>
      <c r="D158">
        <v>1</v>
      </c>
      <c r="E158">
        <v>0</v>
      </c>
      <c r="F158">
        <v>1728.9</v>
      </c>
      <c r="G158" t="s">
        <v>4695</v>
      </c>
      <c r="H158" t="s">
        <v>4694</v>
      </c>
      <c r="I158" t="s">
        <v>4705</v>
      </c>
      <c r="L158" t="s">
        <v>2277</v>
      </c>
      <c r="M158">
        <v>1971</v>
      </c>
      <c r="N158" t="s">
        <v>4693</v>
      </c>
      <c r="O158">
        <v>3</v>
      </c>
      <c r="P158">
        <v>0</v>
      </c>
      <c r="Q158" s="9">
        <v>9875.68</v>
      </c>
      <c r="R158" t="s">
        <v>4694</v>
      </c>
      <c r="S158" t="s">
        <v>4695</v>
      </c>
      <c r="T158" t="s">
        <v>4711</v>
      </c>
      <c r="X158" t="s">
        <v>313</v>
      </c>
      <c r="Y158" s="16" t="str">
        <f t="shared" si="6"/>
        <v>3- Jul- 1971</v>
      </c>
      <c r="Z158">
        <v>0</v>
      </c>
      <c r="AA158" s="9">
        <v>9875.68</v>
      </c>
      <c r="AB158" t="s">
        <v>4694</v>
      </c>
      <c r="AC158" t="s">
        <v>4695</v>
      </c>
      <c r="AD158" t="s">
        <v>4711</v>
      </c>
      <c r="AE158" s="15" t="str">
        <f t="shared" si="7"/>
        <v>03/07/1971</v>
      </c>
      <c r="AF158" s="15">
        <v>45085</v>
      </c>
      <c r="AG158">
        <f t="shared" si="8"/>
        <v>51</v>
      </c>
    </row>
    <row r="159" spans="1:33" x14ac:dyDescent="0.35">
      <c r="A159" t="s">
        <v>4361</v>
      </c>
      <c r="B159">
        <v>2003</v>
      </c>
      <c r="C159" t="s">
        <v>4697</v>
      </c>
      <c r="D159">
        <v>9</v>
      </c>
      <c r="E159">
        <v>0</v>
      </c>
      <c r="F159">
        <v>1731.68</v>
      </c>
      <c r="G159" t="s">
        <v>4695</v>
      </c>
      <c r="H159" t="s">
        <v>4694</v>
      </c>
      <c r="I159" t="s">
        <v>4705</v>
      </c>
      <c r="L159" t="s">
        <v>2279</v>
      </c>
      <c r="M159">
        <v>1971</v>
      </c>
      <c r="N159" t="s">
        <v>4702</v>
      </c>
      <c r="O159">
        <v>22</v>
      </c>
      <c r="P159">
        <v>1</v>
      </c>
      <c r="Q159" s="9">
        <v>9872.7000000000007</v>
      </c>
      <c r="R159" t="s">
        <v>4694</v>
      </c>
      <c r="S159" t="s">
        <v>4694</v>
      </c>
      <c r="T159" t="s">
        <v>4705</v>
      </c>
      <c r="X159" t="s">
        <v>315</v>
      </c>
      <c r="Y159" s="16" t="str">
        <f t="shared" si="6"/>
        <v>22- Dec- 1971</v>
      </c>
      <c r="Z159">
        <v>1</v>
      </c>
      <c r="AA159" s="9">
        <v>9872.7000000000007</v>
      </c>
      <c r="AB159" t="s">
        <v>4694</v>
      </c>
      <c r="AC159" t="s">
        <v>4694</v>
      </c>
      <c r="AD159" t="s">
        <v>4705</v>
      </c>
      <c r="AE159" s="15" t="str">
        <f t="shared" si="7"/>
        <v>22/12/1971</v>
      </c>
      <c r="AF159" s="15">
        <v>45085</v>
      </c>
      <c r="AG159">
        <f t="shared" si="8"/>
        <v>51</v>
      </c>
    </row>
    <row r="160" spans="1:33" x14ac:dyDescent="0.35">
      <c r="A160" t="s">
        <v>4359</v>
      </c>
      <c r="B160">
        <v>2003</v>
      </c>
      <c r="C160" t="s">
        <v>4697</v>
      </c>
      <c r="D160">
        <v>14</v>
      </c>
      <c r="E160">
        <v>0</v>
      </c>
      <c r="F160">
        <v>1737.38</v>
      </c>
      <c r="G160" t="s">
        <v>4695</v>
      </c>
      <c r="H160" t="s">
        <v>4694</v>
      </c>
      <c r="I160" t="s">
        <v>4705</v>
      </c>
      <c r="L160" t="s">
        <v>229</v>
      </c>
      <c r="M160">
        <v>1987</v>
      </c>
      <c r="N160" t="s">
        <v>4693</v>
      </c>
      <c r="O160">
        <v>24</v>
      </c>
      <c r="P160">
        <v>1</v>
      </c>
      <c r="Q160" s="9">
        <v>39774.28</v>
      </c>
      <c r="R160" t="s">
        <v>4698</v>
      </c>
      <c r="S160" t="s">
        <v>4698</v>
      </c>
      <c r="T160" t="s">
        <v>4713</v>
      </c>
      <c r="X160" t="s">
        <v>317</v>
      </c>
      <c r="Y160" s="16" t="str">
        <f t="shared" si="6"/>
        <v>24- Jul- 1987</v>
      </c>
      <c r="Z160">
        <v>1</v>
      </c>
      <c r="AA160" s="9">
        <v>39774.28</v>
      </c>
      <c r="AB160" t="s">
        <v>4698</v>
      </c>
      <c r="AC160" t="s">
        <v>4698</v>
      </c>
      <c r="AD160" t="s">
        <v>4713</v>
      </c>
      <c r="AE160" s="15" t="str">
        <f t="shared" si="7"/>
        <v>24/07/1987</v>
      </c>
      <c r="AF160" s="15">
        <v>45085</v>
      </c>
      <c r="AG160">
        <f t="shared" si="8"/>
        <v>35</v>
      </c>
    </row>
    <row r="161" spans="1:33" x14ac:dyDescent="0.35">
      <c r="A161" t="s">
        <v>4357</v>
      </c>
      <c r="B161">
        <v>2003</v>
      </c>
      <c r="C161" t="s">
        <v>4693</v>
      </c>
      <c r="D161">
        <v>25</v>
      </c>
      <c r="E161">
        <v>0</v>
      </c>
      <c r="F161">
        <v>1743.21</v>
      </c>
      <c r="G161" t="s">
        <v>4695</v>
      </c>
      <c r="H161" t="s">
        <v>4698</v>
      </c>
      <c r="I161" t="s">
        <v>4705</v>
      </c>
      <c r="L161" t="s">
        <v>2281</v>
      </c>
      <c r="M161">
        <v>1998</v>
      </c>
      <c r="N161" t="s">
        <v>4693</v>
      </c>
      <c r="O161">
        <v>6</v>
      </c>
      <c r="P161">
        <v>0</v>
      </c>
      <c r="Q161" s="9">
        <v>9870.59</v>
      </c>
      <c r="R161" t="s">
        <v>4694</v>
      </c>
      <c r="S161" t="s">
        <v>4694</v>
      </c>
      <c r="T161" t="s">
        <v>4712</v>
      </c>
      <c r="X161" t="s">
        <v>319</v>
      </c>
      <c r="Y161" s="16" t="str">
        <f t="shared" si="6"/>
        <v>6- Jul- 1998</v>
      </c>
      <c r="Z161">
        <v>0</v>
      </c>
      <c r="AA161" s="9">
        <v>9870.59</v>
      </c>
      <c r="AB161" t="s">
        <v>4694</v>
      </c>
      <c r="AC161" t="s">
        <v>4694</v>
      </c>
      <c r="AD161" t="s">
        <v>4712</v>
      </c>
      <c r="AE161" s="15" t="str">
        <f t="shared" si="7"/>
        <v>06/07/1998</v>
      </c>
      <c r="AF161" s="15">
        <v>45085</v>
      </c>
      <c r="AG161">
        <f t="shared" si="8"/>
        <v>24</v>
      </c>
    </row>
    <row r="162" spans="1:33" x14ac:dyDescent="0.35">
      <c r="A162" t="s">
        <v>4355</v>
      </c>
      <c r="B162">
        <v>2003</v>
      </c>
      <c r="C162" t="s">
        <v>4693</v>
      </c>
      <c r="D162">
        <v>28</v>
      </c>
      <c r="E162">
        <v>0</v>
      </c>
      <c r="F162">
        <v>1744.47</v>
      </c>
      <c r="G162" t="s">
        <v>4695</v>
      </c>
      <c r="H162" t="s">
        <v>4698</v>
      </c>
      <c r="I162" t="s">
        <v>4705</v>
      </c>
      <c r="L162" t="s">
        <v>2283</v>
      </c>
      <c r="M162">
        <v>1969</v>
      </c>
      <c r="N162" t="s">
        <v>4703</v>
      </c>
      <c r="O162">
        <v>13</v>
      </c>
      <c r="P162">
        <v>0</v>
      </c>
      <c r="Q162" s="9">
        <v>9869.81</v>
      </c>
      <c r="R162" t="s">
        <v>4695</v>
      </c>
      <c r="S162" t="s">
        <v>4695</v>
      </c>
      <c r="T162" t="s">
        <v>4701</v>
      </c>
      <c r="X162" t="s">
        <v>321</v>
      </c>
      <c r="Y162" s="16" t="str">
        <f t="shared" si="6"/>
        <v>13- Aug- 1969</v>
      </c>
      <c r="Z162">
        <v>0</v>
      </c>
      <c r="AA162" s="9">
        <v>9869.81</v>
      </c>
      <c r="AB162" t="s">
        <v>4695</v>
      </c>
      <c r="AC162" t="s">
        <v>4695</v>
      </c>
      <c r="AD162" t="s">
        <v>4701</v>
      </c>
      <c r="AE162" s="15" t="str">
        <f t="shared" si="7"/>
        <v>13/08/1969</v>
      </c>
      <c r="AF162" s="15">
        <v>45085</v>
      </c>
      <c r="AG162">
        <f t="shared" si="8"/>
        <v>53</v>
      </c>
    </row>
    <row r="163" spans="1:33" x14ac:dyDescent="0.35">
      <c r="A163" t="s">
        <v>4353</v>
      </c>
      <c r="B163">
        <v>2003</v>
      </c>
      <c r="C163" t="s">
        <v>4700</v>
      </c>
      <c r="D163">
        <v>26</v>
      </c>
      <c r="E163">
        <v>0</v>
      </c>
      <c r="F163">
        <v>1748.77</v>
      </c>
      <c r="G163" t="s">
        <v>4695</v>
      </c>
      <c r="H163" t="s">
        <v>4698</v>
      </c>
      <c r="I163" t="s">
        <v>4705</v>
      </c>
      <c r="L163" t="s">
        <v>2285</v>
      </c>
      <c r="M163">
        <v>1971</v>
      </c>
      <c r="N163" t="s">
        <v>4697</v>
      </c>
      <c r="O163">
        <v>9</v>
      </c>
      <c r="P163">
        <v>0</v>
      </c>
      <c r="Q163" s="9">
        <v>9866.2999999999993</v>
      </c>
      <c r="R163" t="s">
        <v>4694</v>
      </c>
      <c r="S163" t="s">
        <v>4695</v>
      </c>
      <c r="T163" t="s">
        <v>4711</v>
      </c>
      <c r="X163" t="s">
        <v>323</v>
      </c>
      <c r="Y163" s="16" t="str">
        <f t="shared" si="6"/>
        <v>9- Nov- 1971</v>
      </c>
      <c r="Z163">
        <v>0</v>
      </c>
      <c r="AA163" s="9">
        <v>9866.2999999999993</v>
      </c>
      <c r="AB163" t="s">
        <v>4694</v>
      </c>
      <c r="AC163" t="s">
        <v>4695</v>
      </c>
      <c r="AD163" t="s">
        <v>4711</v>
      </c>
      <c r="AE163" s="15" t="str">
        <f t="shared" si="7"/>
        <v>09/11/1971</v>
      </c>
      <c r="AF163" s="15">
        <v>45085</v>
      </c>
      <c r="AG163">
        <f t="shared" si="8"/>
        <v>51</v>
      </c>
    </row>
    <row r="164" spans="1:33" x14ac:dyDescent="0.35">
      <c r="A164" t="s">
        <v>4351</v>
      </c>
      <c r="B164">
        <v>1998</v>
      </c>
      <c r="C164" t="s">
        <v>4704</v>
      </c>
      <c r="D164">
        <v>7</v>
      </c>
      <c r="E164">
        <v>0</v>
      </c>
      <c r="F164">
        <v>1756.6</v>
      </c>
      <c r="G164" t="s">
        <v>4695</v>
      </c>
      <c r="H164" t="s">
        <v>4695</v>
      </c>
      <c r="I164" t="s">
        <v>4696</v>
      </c>
      <c r="L164" t="s">
        <v>2287</v>
      </c>
      <c r="M164">
        <v>1969</v>
      </c>
      <c r="N164" t="s">
        <v>4704</v>
      </c>
      <c r="O164">
        <v>20</v>
      </c>
      <c r="P164">
        <v>0</v>
      </c>
      <c r="Q164" s="9">
        <v>9863.4699999999993</v>
      </c>
      <c r="R164" t="s">
        <v>4695</v>
      </c>
      <c r="S164" t="s">
        <v>4695</v>
      </c>
      <c r="T164" t="s">
        <v>4701</v>
      </c>
      <c r="X164" t="s">
        <v>325</v>
      </c>
      <c r="Y164" s="16" t="str">
        <f t="shared" si="6"/>
        <v>20- Oct- 1969</v>
      </c>
      <c r="Z164">
        <v>0</v>
      </c>
      <c r="AA164" s="9">
        <v>9863.4699999999993</v>
      </c>
      <c r="AB164" t="s">
        <v>4695</v>
      </c>
      <c r="AC164" t="s">
        <v>4695</v>
      </c>
      <c r="AD164" t="s">
        <v>4701</v>
      </c>
      <c r="AE164" s="15" t="str">
        <f t="shared" si="7"/>
        <v>20/10/1969</v>
      </c>
      <c r="AF164" s="15">
        <v>45085</v>
      </c>
      <c r="AG164">
        <f t="shared" si="8"/>
        <v>53</v>
      </c>
    </row>
    <row r="165" spans="1:33" x14ac:dyDescent="0.35">
      <c r="A165" t="s">
        <v>4349</v>
      </c>
      <c r="B165">
        <v>2003</v>
      </c>
      <c r="C165" t="s">
        <v>4697</v>
      </c>
      <c r="D165">
        <v>19</v>
      </c>
      <c r="E165">
        <v>0</v>
      </c>
      <c r="F165">
        <v>1759.34</v>
      </c>
      <c r="G165" t="s">
        <v>4695</v>
      </c>
      <c r="H165" t="s">
        <v>4698</v>
      </c>
      <c r="I165" t="s">
        <v>4705</v>
      </c>
      <c r="L165" t="s">
        <v>2289</v>
      </c>
      <c r="M165">
        <v>1971</v>
      </c>
      <c r="N165" t="s">
        <v>4693</v>
      </c>
      <c r="O165">
        <v>17</v>
      </c>
      <c r="P165">
        <v>1</v>
      </c>
      <c r="Q165" s="9">
        <v>9861.0300000000007</v>
      </c>
      <c r="R165" t="s">
        <v>4694</v>
      </c>
      <c r="S165" t="s">
        <v>4694</v>
      </c>
      <c r="T165" t="s">
        <v>4705</v>
      </c>
      <c r="X165" t="s">
        <v>327</v>
      </c>
      <c r="Y165" s="16" t="str">
        <f t="shared" si="6"/>
        <v>17- Jul- 1971</v>
      </c>
      <c r="Z165">
        <v>1</v>
      </c>
      <c r="AA165" s="9">
        <v>9861.0300000000007</v>
      </c>
      <c r="AB165" t="s">
        <v>4694</v>
      </c>
      <c r="AC165" t="s">
        <v>4694</v>
      </c>
      <c r="AD165" t="s">
        <v>4705</v>
      </c>
      <c r="AE165" s="15" t="str">
        <f t="shared" si="7"/>
        <v>17/07/1971</v>
      </c>
      <c r="AF165" s="15">
        <v>45085</v>
      </c>
      <c r="AG165">
        <f t="shared" si="8"/>
        <v>51</v>
      </c>
    </row>
    <row r="166" spans="1:33" x14ac:dyDescent="0.35">
      <c r="A166" t="s">
        <v>4347</v>
      </c>
      <c r="B166">
        <v>2002</v>
      </c>
      <c r="C166" t="s">
        <v>4702</v>
      </c>
      <c r="D166">
        <v>13</v>
      </c>
      <c r="E166">
        <v>0</v>
      </c>
      <c r="F166">
        <v>1769.53</v>
      </c>
      <c r="G166" t="s">
        <v>4695</v>
      </c>
      <c r="H166" t="s">
        <v>4695</v>
      </c>
      <c r="I166" t="s">
        <v>4701</v>
      </c>
      <c r="L166" t="s">
        <v>2291</v>
      </c>
      <c r="M166">
        <v>1971</v>
      </c>
      <c r="N166" t="s">
        <v>4704</v>
      </c>
      <c r="O166">
        <v>23</v>
      </c>
      <c r="P166">
        <v>1</v>
      </c>
      <c r="Q166" s="9">
        <v>9855.1299999999992</v>
      </c>
      <c r="R166" t="s">
        <v>4694</v>
      </c>
      <c r="S166" t="s">
        <v>4695</v>
      </c>
      <c r="T166" t="s">
        <v>4696</v>
      </c>
      <c r="X166" t="s">
        <v>329</v>
      </c>
      <c r="Y166" s="16" t="str">
        <f t="shared" si="6"/>
        <v>23- Oct- 1971</v>
      </c>
      <c r="Z166">
        <v>1</v>
      </c>
      <c r="AA166" s="9">
        <v>9855.1299999999992</v>
      </c>
      <c r="AB166" t="s">
        <v>4694</v>
      </c>
      <c r="AC166" t="s">
        <v>4695</v>
      </c>
      <c r="AD166" t="s">
        <v>4696</v>
      </c>
      <c r="AE166" s="15" t="str">
        <f t="shared" si="7"/>
        <v>23/10/1971</v>
      </c>
      <c r="AF166" s="15">
        <v>45085</v>
      </c>
      <c r="AG166">
        <f t="shared" si="8"/>
        <v>51</v>
      </c>
    </row>
    <row r="167" spans="1:33" x14ac:dyDescent="0.35">
      <c r="A167" t="s">
        <v>4345</v>
      </c>
      <c r="B167">
        <v>1999</v>
      </c>
      <c r="C167" t="s">
        <v>4700</v>
      </c>
      <c r="D167">
        <v>25</v>
      </c>
      <c r="E167">
        <v>0</v>
      </c>
      <c r="F167">
        <v>1815.88</v>
      </c>
      <c r="G167" t="s">
        <v>4695</v>
      </c>
      <c r="H167" t="s">
        <v>4695</v>
      </c>
      <c r="I167" t="s">
        <v>4696</v>
      </c>
      <c r="L167" t="s">
        <v>2293</v>
      </c>
      <c r="M167">
        <v>1968</v>
      </c>
      <c r="N167" t="s">
        <v>4697</v>
      </c>
      <c r="O167">
        <v>4</v>
      </c>
      <c r="P167">
        <v>0</v>
      </c>
      <c r="Q167" s="9">
        <v>9850.43</v>
      </c>
      <c r="R167" t="s">
        <v>4695</v>
      </c>
      <c r="S167" t="s">
        <v>4695</v>
      </c>
      <c r="T167" t="s">
        <v>4705</v>
      </c>
      <c r="X167" t="s">
        <v>331</v>
      </c>
      <c r="Y167" s="16" t="str">
        <f t="shared" si="6"/>
        <v>4- Nov- 1968</v>
      </c>
      <c r="Z167">
        <v>0</v>
      </c>
      <c r="AA167" s="9">
        <v>9850.43</v>
      </c>
      <c r="AB167" t="s">
        <v>4695</v>
      </c>
      <c r="AC167" t="s">
        <v>4695</v>
      </c>
      <c r="AD167" t="s">
        <v>4705</v>
      </c>
      <c r="AE167" s="15" t="str">
        <f t="shared" si="7"/>
        <v>04/11/1968</v>
      </c>
      <c r="AF167" s="15">
        <v>45085</v>
      </c>
      <c r="AG167">
        <f t="shared" si="8"/>
        <v>54</v>
      </c>
    </row>
    <row r="168" spans="1:33" x14ac:dyDescent="0.35">
      <c r="A168" t="s">
        <v>4343</v>
      </c>
      <c r="B168">
        <v>2004</v>
      </c>
      <c r="C168" t="s">
        <v>4703</v>
      </c>
      <c r="D168">
        <v>19</v>
      </c>
      <c r="E168">
        <v>0</v>
      </c>
      <c r="F168">
        <v>1822.54</v>
      </c>
      <c r="G168" t="s">
        <v>4695</v>
      </c>
      <c r="H168" t="s">
        <v>4698</v>
      </c>
      <c r="I168" t="s">
        <v>4701</v>
      </c>
      <c r="L168" t="s">
        <v>2295</v>
      </c>
      <c r="M168">
        <v>1992</v>
      </c>
      <c r="N168" t="s">
        <v>4703</v>
      </c>
      <c r="O168">
        <v>13</v>
      </c>
      <c r="P168">
        <v>0</v>
      </c>
      <c r="Q168" s="9">
        <v>9844.4500000000007</v>
      </c>
      <c r="R168" t="s">
        <v>4694</v>
      </c>
      <c r="S168" t="s">
        <v>4698</v>
      </c>
      <c r="T168" t="s">
        <v>4701</v>
      </c>
      <c r="X168" t="s">
        <v>333</v>
      </c>
      <c r="Y168" s="16" t="str">
        <f t="shared" si="6"/>
        <v>13- Aug- 1992</v>
      </c>
      <c r="Z168">
        <v>0</v>
      </c>
      <c r="AA168" s="9">
        <v>9844.4500000000007</v>
      </c>
      <c r="AB168" t="s">
        <v>4694</v>
      </c>
      <c r="AC168" t="s">
        <v>4698</v>
      </c>
      <c r="AD168" t="s">
        <v>4701</v>
      </c>
      <c r="AE168" s="15" t="str">
        <f t="shared" si="7"/>
        <v>13/08/1992</v>
      </c>
      <c r="AF168" s="15">
        <v>45085</v>
      </c>
      <c r="AG168">
        <f t="shared" si="8"/>
        <v>30</v>
      </c>
    </row>
    <row r="169" spans="1:33" x14ac:dyDescent="0.35">
      <c r="A169" t="s">
        <v>4341</v>
      </c>
      <c r="B169">
        <v>1999</v>
      </c>
      <c r="C169" t="s">
        <v>4697</v>
      </c>
      <c r="D169">
        <v>17</v>
      </c>
      <c r="E169">
        <v>0</v>
      </c>
      <c r="F169">
        <v>1824.29</v>
      </c>
      <c r="G169" t="s">
        <v>4695</v>
      </c>
      <c r="H169" t="s">
        <v>4695</v>
      </c>
      <c r="I169" t="s">
        <v>4696</v>
      </c>
      <c r="L169" t="s">
        <v>2297</v>
      </c>
      <c r="M169">
        <v>1972</v>
      </c>
      <c r="N169" t="s">
        <v>4700</v>
      </c>
      <c r="O169">
        <v>26</v>
      </c>
      <c r="P169">
        <v>0</v>
      </c>
      <c r="Q169" s="9">
        <v>9836.2099999999991</v>
      </c>
      <c r="R169" t="s">
        <v>4694</v>
      </c>
      <c r="S169" t="s">
        <v>4695</v>
      </c>
      <c r="T169" t="s">
        <v>4714</v>
      </c>
      <c r="X169" t="s">
        <v>335</v>
      </c>
      <c r="Y169" s="16" t="str">
        <f t="shared" si="6"/>
        <v>26- Sep- 1972</v>
      </c>
      <c r="Z169">
        <v>0</v>
      </c>
      <c r="AA169" s="9">
        <v>9836.2099999999991</v>
      </c>
      <c r="AB169" t="s">
        <v>4694</v>
      </c>
      <c r="AC169" t="s">
        <v>4695</v>
      </c>
      <c r="AD169" t="s">
        <v>4714</v>
      </c>
      <c r="AE169" s="15" t="str">
        <f t="shared" si="7"/>
        <v>26/09/1972</v>
      </c>
      <c r="AF169" s="15">
        <v>45085</v>
      </c>
      <c r="AG169">
        <f t="shared" si="8"/>
        <v>50</v>
      </c>
    </row>
    <row r="170" spans="1:33" x14ac:dyDescent="0.35">
      <c r="A170" t="s">
        <v>4339</v>
      </c>
      <c r="B170">
        <v>1999</v>
      </c>
      <c r="C170" t="s">
        <v>4704</v>
      </c>
      <c r="D170">
        <v>1</v>
      </c>
      <c r="E170">
        <v>0</v>
      </c>
      <c r="F170">
        <v>1826.84</v>
      </c>
      <c r="G170" t="s">
        <v>4695</v>
      </c>
      <c r="H170" t="s">
        <v>4694</v>
      </c>
      <c r="I170" t="s">
        <v>4705</v>
      </c>
      <c r="L170" t="s">
        <v>2299</v>
      </c>
      <c r="M170">
        <v>1972</v>
      </c>
      <c r="N170" t="s">
        <v>4699</v>
      </c>
      <c r="O170">
        <v>28</v>
      </c>
      <c r="P170">
        <v>0</v>
      </c>
      <c r="Q170" s="9">
        <v>9819.25</v>
      </c>
      <c r="R170" t="s">
        <v>4694</v>
      </c>
      <c r="S170" t="s">
        <v>4694</v>
      </c>
      <c r="T170" t="s">
        <v>4714</v>
      </c>
      <c r="X170" t="s">
        <v>337</v>
      </c>
      <c r="Y170" s="16" t="str">
        <f t="shared" si="6"/>
        <v>28- Jun- 1972</v>
      </c>
      <c r="Z170">
        <v>0</v>
      </c>
      <c r="AA170" s="9">
        <v>9819.25</v>
      </c>
      <c r="AB170" t="s">
        <v>4694</v>
      </c>
      <c r="AC170" t="s">
        <v>4694</v>
      </c>
      <c r="AD170" t="s">
        <v>4714</v>
      </c>
      <c r="AE170" s="15" t="str">
        <f t="shared" si="7"/>
        <v>28/06/1972</v>
      </c>
      <c r="AF170" s="15">
        <v>45085</v>
      </c>
      <c r="AG170">
        <f t="shared" si="8"/>
        <v>50</v>
      </c>
    </row>
    <row r="171" spans="1:33" x14ac:dyDescent="0.35">
      <c r="A171" t="s">
        <v>4337</v>
      </c>
      <c r="B171">
        <v>2003</v>
      </c>
      <c r="C171" t="s">
        <v>4703</v>
      </c>
      <c r="D171">
        <v>11</v>
      </c>
      <c r="E171">
        <v>1</v>
      </c>
      <c r="F171">
        <v>1832.09</v>
      </c>
      <c r="G171" t="s">
        <v>4695</v>
      </c>
      <c r="H171" t="s">
        <v>4695</v>
      </c>
      <c r="I171" t="s">
        <v>4705</v>
      </c>
      <c r="L171" t="s">
        <v>231</v>
      </c>
      <c r="M171">
        <v>1973</v>
      </c>
      <c r="N171" t="s">
        <v>4702</v>
      </c>
      <c r="O171">
        <v>17</v>
      </c>
      <c r="P171">
        <v>0</v>
      </c>
      <c r="Q171" s="9">
        <v>39727.61</v>
      </c>
      <c r="R171" t="s">
        <v>4698</v>
      </c>
      <c r="S171" t="s">
        <v>4694</v>
      </c>
      <c r="T171" t="s">
        <v>4705</v>
      </c>
      <c r="X171" t="s">
        <v>339</v>
      </c>
      <c r="Y171" s="16" t="str">
        <f t="shared" si="6"/>
        <v>17- Dec- 1973</v>
      </c>
      <c r="Z171">
        <v>0</v>
      </c>
      <c r="AA171" s="9">
        <v>39727.61</v>
      </c>
      <c r="AB171" t="s">
        <v>4698</v>
      </c>
      <c r="AC171" t="s">
        <v>4694</v>
      </c>
      <c r="AD171" t="s">
        <v>4705</v>
      </c>
      <c r="AE171" s="15" t="str">
        <f t="shared" si="7"/>
        <v>17/12/1973</v>
      </c>
      <c r="AF171" s="15">
        <v>45085</v>
      </c>
      <c r="AG171">
        <f t="shared" si="8"/>
        <v>49</v>
      </c>
    </row>
    <row r="172" spans="1:33" x14ac:dyDescent="0.35">
      <c r="A172" t="s">
        <v>4335</v>
      </c>
      <c r="B172">
        <v>2003</v>
      </c>
      <c r="C172" t="s">
        <v>4703</v>
      </c>
      <c r="D172">
        <v>4</v>
      </c>
      <c r="E172">
        <v>1</v>
      </c>
      <c r="F172">
        <v>1837.24</v>
      </c>
      <c r="G172" t="s">
        <v>4695</v>
      </c>
      <c r="H172" t="s">
        <v>4694</v>
      </c>
      <c r="I172" t="s">
        <v>4705</v>
      </c>
      <c r="L172" t="s">
        <v>2301</v>
      </c>
      <c r="M172">
        <v>1973</v>
      </c>
      <c r="N172" t="s">
        <v>4700</v>
      </c>
      <c r="O172">
        <v>17</v>
      </c>
      <c r="P172">
        <v>2</v>
      </c>
      <c r="Q172" s="9">
        <v>9800.89</v>
      </c>
      <c r="R172" t="s">
        <v>4694</v>
      </c>
      <c r="S172" t="s">
        <v>4698</v>
      </c>
      <c r="T172" t="s">
        <v>4696</v>
      </c>
      <c r="X172" t="s">
        <v>341</v>
      </c>
      <c r="Y172" s="16" t="str">
        <f t="shared" si="6"/>
        <v>17- Sep- 1973</v>
      </c>
      <c r="Z172">
        <v>2</v>
      </c>
      <c r="AA172" s="9">
        <v>9800.89</v>
      </c>
      <c r="AB172" t="s">
        <v>4694</v>
      </c>
      <c r="AC172" t="s">
        <v>4698</v>
      </c>
      <c r="AD172" t="s">
        <v>4696</v>
      </c>
      <c r="AE172" s="15" t="str">
        <f t="shared" si="7"/>
        <v>17/09/1973</v>
      </c>
      <c r="AF172" s="15">
        <v>45085</v>
      </c>
      <c r="AG172">
        <f t="shared" si="8"/>
        <v>49</v>
      </c>
    </row>
    <row r="173" spans="1:33" x14ac:dyDescent="0.35">
      <c r="A173" t="s">
        <v>4333</v>
      </c>
      <c r="B173">
        <v>1999</v>
      </c>
      <c r="C173" t="s">
        <v>4702</v>
      </c>
      <c r="D173">
        <v>12</v>
      </c>
      <c r="E173">
        <v>0</v>
      </c>
      <c r="F173">
        <v>1837.28</v>
      </c>
      <c r="G173" t="s">
        <v>4695</v>
      </c>
      <c r="H173" t="s">
        <v>4694</v>
      </c>
      <c r="I173" t="s">
        <v>4696</v>
      </c>
      <c r="L173" t="s">
        <v>2303</v>
      </c>
      <c r="M173">
        <v>1977</v>
      </c>
      <c r="N173" t="s">
        <v>4699</v>
      </c>
      <c r="O173">
        <v>7</v>
      </c>
      <c r="P173">
        <v>5</v>
      </c>
      <c r="Q173" s="9">
        <v>9788.8700000000008</v>
      </c>
      <c r="R173" t="s">
        <v>4695</v>
      </c>
      <c r="S173" t="s">
        <v>4694</v>
      </c>
      <c r="T173" t="s">
        <v>4696</v>
      </c>
      <c r="X173" t="s">
        <v>343</v>
      </c>
      <c r="Y173" s="16" t="str">
        <f t="shared" si="6"/>
        <v>7- Jun- 1977</v>
      </c>
      <c r="Z173">
        <v>5</v>
      </c>
      <c r="AA173" s="9">
        <v>9788.8700000000008</v>
      </c>
      <c r="AB173" t="s">
        <v>4695</v>
      </c>
      <c r="AC173" t="s">
        <v>4694</v>
      </c>
      <c r="AD173" t="s">
        <v>4696</v>
      </c>
      <c r="AE173" s="15" t="str">
        <f t="shared" si="7"/>
        <v>07/06/1977</v>
      </c>
      <c r="AF173" s="15">
        <v>45085</v>
      </c>
      <c r="AG173">
        <f t="shared" si="8"/>
        <v>46</v>
      </c>
    </row>
    <row r="174" spans="1:33" x14ac:dyDescent="0.35">
      <c r="A174" t="s">
        <v>4331</v>
      </c>
      <c r="B174">
        <v>2003</v>
      </c>
      <c r="C174" t="s">
        <v>4693</v>
      </c>
      <c r="D174">
        <v>20</v>
      </c>
      <c r="E174">
        <v>1</v>
      </c>
      <c r="F174">
        <v>1842.52</v>
      </c>
      <c r="G174" t="s">
        <v>4695</v>
      </c>
      <c r="H174" t="s">
        <v>4694</v>
      </c>
      <c r="I174" t="s">
        <v>4705</v>
      </c>
      <c r="L174" t="s">
        <v>2305</v>
      </c>
      <c r="M174">
        <v>1996</v>
      </c>
      <c r="N174" t="s">
        <v>4703</v>
      </c>
      <c r="O174">
        <v>8</v>
      </c>
      <c r="P174">
        <v>0</v>
      </c>
      <c r="Q174" s="9">
        <v>9787.32</v>
      </c>
      <c r="R174" t="s">
        <v>4694</v>
      </c>
      <c r="S174" t="s">
        <v>4695</v>
      </c>
      <c r="T174" t="s">
        <v>4712</v>
      </c>
      <c r="X174" t="s">
        <v>345</v>
      </c>
      <c r="Y174" s="16" t="str">
        <f t="shared" si="6"/>
        <v>8- Aug- 1996</v>
      </c>
      <c r="Z174">
        <v>0</v>
      </c>
      <c r="AA174" s="9">
        <v>9787.32</v>
      </c>
      <c r="AB174" t="s">
        <v>4694</v>
      </c>
      <c r="AC174" t="s">
        <v>4695</v>
      </c>
      <c r="AD174" t="s">
        <v>4712</v>
      </c>
      <c r="AE174" s="15" t="str">
        <f t="shared" si="7"/>
        <v>08/08/1996</v>
      </c>
      <c r="AF174" s="15">
        <v>45085</v>
      </c>
      <c r="AG174">
        <f t="shared" si="8"/>
        <v>26</v>
      </c>
    </row>
    <row r="175" spans="1:33" x14ac:dyDescent="0.35">
      <c r="A175" t="s">
        <v>4329</v>
      </c>
      <c r="B175">
        <v>1994</v>
      </c>
      <c r="C175" t="s">
        <v>4702</v>
      </c>
      <c r="D175">
        <v>6</v>
      </c>
      <c r="E175">
        <v>0</v>
      </c>
      <c r="F175">
        <v>1850.55</v>
      </c>
      <c r="G175" t="s">
        <v>4695</v>
      </c>
      <c r="H175" t="s">
        <v>4694</v>
      </c>
      <c r="I175" t="s">
        <v>4701</v>
      </c>
      <c r="L175" t="s">
        <v>2307</v>
      </c>
      <c r="M175">
        <v>1973</v>
      </c>
      <c r="N175" t="s">
        <v>4693</v>
      </c>
      <c r="O175">
        <v>7</v>
      </c>
      <c r="P175">
        <v>1</v>
      </c>
      <c r="Q175" s="9">
        <v>9778.35</v>
      </c>
      <c r="R175" t="s">
        <v>4694</v>
      </c>
      <c r="S175" t="s">
        <v>4694</v>
      </c>
      <c r="T175" t="s">
        <v>4711</v>
      </c>
      <c r="X175" t="s">
        <v>347</v>
      </c>
      <c r="Y175" s="16" t="str">
        <f t="shared" si="6"/>
        <v>7- Jul- 1973</v>
      </c>
      <c r="Z175">
        <v>1</v>
      </c>
      <c r="AA175" s="9">
        <v>9778.35</v>
      </c>
      <c r="AB175" t="s">
        <v>4694</v>
      </c>
      <c r="AC175" t="s">
        <v>4694</v>
      </c>
      <c r="AD175" t="s">
        <v>4711</v>
      </c>
      <c r="AE175" s="15" t="str">
        <f t="shared" si="7"/>
        <v>07/07/1973</v>
      </c>
      <c r="AF175" s="15">
        <v>45085</v>
      </c>
      <c r="AG175">
        <f t="shared" si="8"/>
        <v>49</v>
      </c>
    </row>
    <row r="176" spans="1:33" x14ac:dyDescent="0.35">
      <c r="A176" t="s">
        <v>4327</v>
      </c>
      <c r="B176">
        <v>2004</v>
      </c>
      <c r="C176" t="s">
        <v>4702</v>
      </c>
      <c r="D176">
        <v>27</v>
      </c>
      <c r="E176">
        <v>0</v>
      </c>
      <c r="F176">
        <v>1863.45</v>
      </c>
      <c r="G176" t="s">
        <v>4695</v>
      </c>
      <c r="H176" t="s">
        <v>4698</v>
      </c>
      <c r="I176" t="s">
        <v>4710</v>
      </c>
      <c r="L176" t="s">
        <v>2309</v>
      </c>
      <c r="M176">
        <v>1965</v>
      </c>
      <c r="N176" t="s">
        <v>4700</v>
      </c>
      <c r="O176">
        <v>5</v>
      </c>
      <c r="P176">
        <v>0</v>
      </c>
      <c r="Q176" s="9">
        <v>9764.08</v>
      </c>
      <c r="R176" t="s">
        <v>4695</v>
      </c>
      <c r="S176" t="s">
        <v>4698</v>
      </c>
      <c r="T176" t="s">
        <v>4701</v>
      </c>
      <c r="X176" t="s">
        <v>349</v>
      </c>
      <c r="Y176" s="16" t="str">
        <f t="shared" si="6"/>
        <v>5- Sep- 1965</v>
      </c>
      <c r="Z176">
        <v>0</v>
      </c>
      <c r="AA176" s="9">
        <v>9764.08</v>
      </c>
      <c r="AB176" t="s">
        <v>4695</v>
      </c>
      <c r="AC176" t="s">
        <v>4698</v>
      </c>
      <c r="AD176" t="s">
        <v>4701</v>
      </c>
      <c r="AE176" s="15" t="str">
        <f t="shared" si="7"/>
        <v>05/09/1965</v>
      </c>
      <c r="AF176" s="15">
        <v>45085</v>
      </c>
      <c r="AG176">
        <f t="shared" si="8"/>
        <v>57</v>
      </c>
    </row>
    <row r="177" spans="1:33" x14ac:dyDescent="0.35">
      <c r="A177" t="s">
        <v>4325</v>
      </c>
      <c r="B177">
        <v>1996</v>
      </c>
      <c r="C177" t="s">
        <v>4693</v>
      </c>
      <c r="D177">
        <v>2</v>
      </c>
      <c r="E177">
        <v>0</v>
      </c>
      <c r="F177">
        <v>1865.98</v>
      </c>
      <c r="G177" t="s">
        <v>4695</v>
      </c>
      <c r="H177" t="s">
        <v>4695</v>
      </c>
      <c r="I177" t="s">
        <v>4701</v>
      </c>
      <c r="L177" t="s">
        <v>2311</v>
      </c>
      <c r="M177">
        <v>2001</v>
      </c>
      <c r="N177" t="s">
        <v>4693</v>
      </c>
      <c r="O177">
        <v>14</v>
      </c>
      <c r="P177">
        <v>0</v>
      </c>
      <c r="Q177" s="9">
        <v>9753.49</v>
      </c>
      <c r="R177" t="s">
        <v>4694</v>
      </c>
      <c r="S177" t="s">
        <v>4694</v>
      </c>
      <c r="T177" t="s">
        <v>4701</v>
      </c>
      <c r="X177" t="s">
        <v>351</v>
      </c>
      <c r="Y177" s="16" t="str">
        <f t="shared" si="6"/>
        <v>14- Jul- 2001</v>
      </c>
      <c r="Z177">
        <v>0</v>
      </c>
      <c r="AA177" s="9">
        <v>9753.49</v>
      </c>
      <c r="AB177" t="s">
        <v>4694</v>
      </c>
      <c r="AC177" t="s">
        <v>4694</v>
      </c>
      <c r="AD177" t="s">
        <v>4701</v>
      </c>
      <c r="AE177" s="15" t="str">
        <f t="shared" si="7"/>
        <v>14/07/2001</v>
      </c>
      <c r="AF177" s="15">
        <v>45085</v>
      </c>
      <c r="AG177">
        <f t="shared" si="8"/>
        <v>21</v>
      </c>
    </row>
    <row r="178" spans="1:33" x14ac:dyDescent="0.35">
      <c r="A178" t="s">
        <v>4323</v>
      </c>
      <c r="B178">
        <v>2002</v>
      </c>
      <c r="C178" t="s">
        <v>4700</v>
      </c>
      <c r="D178">
        <v>22</v>
      </c>
      <c r="E178">
        <v>0</v>
      </c>
      <c r="F178">
        <v>1875.34</v>
      </c>
      <c r="G178" t="s">
        <v>4695</v>
      </c>
      <c r="H178" t="s">
        <v>4694</v>
      </c>
      <c r="I178" t="s">
        <v>4705</v>
      </c>
      <c r="L178" t="s">
        <v>2313</v>
      </c>
      <c r="M178">
        <v>1970</v>
      </c>
      <c r="N178" t="s">
        <v>4693</v>
      </c>
      <c r="O178">
        <v>4</v>
      </c>
      <c r="P178">
        <v>1</v>
      </c>
      <c r="Q178" s="9">
        <v>9748.91</v>
      </c>
      <c r="R178" t="s">
        <v>4694</v>
      </c>
      <c r="S178" t="s">
        <v>4698</v>
      </c>
      <c r="T178" t="s">
        <v>4696</v>
      </c>
      <c r="X178" t="s">
        <v>353</v>
      </c>
      <c r="Y178" s="16" t="str">
        <f t="shared" si="6"/>
        <v>4- Jul- 1970</v>
      </c>
      <c r="Z178">
        <v>1</v>
      </c>
      <c r="AA178" s="9">
        <v>9748.91</v>
      </c>
      <c r="AB178" t="s">
        <v>4694</v>
      </c>
      <c r="AC178" t="s">
        <v>4698</v>
      </c>
      <c r="AD178" t="s">
        <v>4696</v>
      </c>
      <c r="AE178" s="15" t="str">
        <f t="shared" si="7"/>
        <v>04/07/1970</v>
      </c>
      <c r="AF178" s="15">
        <v>45085</v>
      </c>
      <c r="AG178">
        <f t="shared" si="8"/>
        <v>52</v>
      </c>
    </row>
    <row r="179" spans="1:33" x14ac:dyDescent="0.35">
      <c r="A179" t="s">
        <v>4321</v>
      </c>
      <c r="B179">
        <v>2002</v>
      </c>
      <c r="C179" t="s">
        <v>4704</v>
      </c>
      <c r="D179">
        <v>29</v>
      </c>
      <c r="E179">
        <v>0</v>
      </c>
      <c r="F179">
        <v>1877.93</v>
      </c>
      <c r="G179" t="s">
        <v>4695</v>
      </c>
      <c r="H179" t="s">
        <v>4698</v>
      </c>
      <c r="I179" t="s">
        <v>4696</v>
      </c>
      <c r="L179" t="s">
        <v>2315</v>
      </c>
      <c r="M179">
        <v>1970</v>
      </c>
      <c r="N179" t="s">
        <v>4703</v>
      </c>
      <c r="O179">
        <v>18</v>
      </c>
      <c r="P179">
        <v>1</v>
      </c>
      <c r="Q179" s="9">
        <v>9724.5300000000007</v>
      </c>
      <c r="R179" t="s">
        <v>4695</v>
      </c>
      <c r="S179" t="s">
        <v>4698</v>
      </c>
      <c r="T179" t="s">
        <v>4705</v>
      </c>
      <c r="X179" t="s">
        <v>355</v>
      </c>
      <c r="Y179" s="16" t="str">
        <f t="shared" si="6"/>
        <v>18- Aug- 1970</v>
      </c>
      <c r="Z179">
        <v>1</v>
      </c>
      <c r="AA179" s="9">
        <v>9724.5300000000007</v>
      </c>
      <c r="AB179" t="s">
        <v>4695</v>
      </c>
      <c r="AC179" t="s">
        <v>4698</v>
      </c>
      <c r="AD179" t="s">
        <v>4705</v>
      </c>
      <c r="AE179" s="15" t="str">
        <f t="shared" si="7"/>
        <v>18/08/1970</v>
      </c>
      <c r="AF179" s="15">
        <v>45085</v>
      </c>
      <c r="AG179">
        <f t="shared" si="8"/>
        <v>52</v>
      </c>
    </row>
    <row r="180" spans="1:33" x14ac:dyDescent="0.35">
      <c r="A180" t="s">
        <v>4319</v>
      </c>
      <c r="B180">
        <v>2002</v>
      </c>
      <c r="C180" t="s">
        <v>4703</v>
      </c>
      <c r="D180">
        <v>29</v>
      </c>
      <c r="E180">
        <v>0</v>
      </c>
      <c r="F180">
        <v>1880.07</v>
      </c>
      <c r="G180" t="s">
        <v>4695</v>
      </c>
      <c r="H180" t="s">
        <v>4694</v>
      </c>
      <c r="I180" t="s">
        <v>4696</v>
      </c>
      <c r="L180" t="s">
        <v>2317</v>
      </c>
      <c r="M180">
        <v>1970</v>
      </c>
      <c r="N180" t="s">
        <v>4700</v>
      </c>
      <c r="O180">
        <v>12</v>
      </c>
      <c r="P180">
        <v>0</v>
      </c>
      <c r="Q180" s="9">
        <v>9722.77</v>
      </c>
      <c r="R180" t="s">
        <v>4695</v>
      </c>
      <c r="S180" t="s">
        <v>4698</v>
      </c>
      <c r="T180" t="s">
        <v>4708</v>
      </c>
      <c r="X180" t="s">
        <v>357</v>
      </c>
      <c r="Y180" s="16" t="str">
        <f t="shared" si="6"/>
        <v>12- Sep- 1970</v>
      </c>
      <c r="Z180">
        <v>0</v>
      </c>
      <c r="AA180" s="9">
        <v>9722.77</v>
      </c>
      <c r="AB180" t="s">
        <v>4695</v>
      </c>
      <c r="AC180" t="s">
        <v>4698</v>
      </c>
      <c r="AD180" t="s">
        <v>4708</v>
      </c>
      <c r="AE180" s="15" t="str">
        <f t="shared" si="7"/>
        <v>12/09/1970</v>
      </c>
      <c r="AF180" s="15">
        <v>45085</v>
      </c>
      <c r="AG180">
        <f t="shared" si="8"/>
        <v>52</v>
      </c>
    </row>
    <row r="181" spans="1:33" x14ac:dyDescent="0.35">
      <c r="A181" t="s">
        <v>4317</v>
      </c>
      <c r="B181">
        <v>2002</v>
      </c>
      <c r="C181" t="s">
        <v>4703</v>
      </c>
      <c r="D181">
        <v>21</v>
      </c>
      <c r="E181">
        <v>0</v>
      </c>
      <c r="F181">
        <v>1880.49</v>
      </c>
      <c r="G181" t="s">
        <v>4695</v>
      </c>
      <c r="H181" t="s">
        <v>4698</v>
      </c>
      <c r="I181" t="s">
        <v>4705</v>
      </c>
      <c r="L181" t="s">
        <v>2319</v>
      </c>
      <c r="M181">
        <v>1975</v>
      </c>
      <c r="N181" t="s">
        <v>4699</v>
      </c>
      <c r="O181">
        <v>27</v>
      </c>
      <c r="P181">
        <v>2</v>
      </c>
      <c r="Q181" s="9">
        <v>9715.84</v>
      </c>
      <c r="R181" t="s">
        <v>4694</v>
      </c>
      <c r="S181" t="s">
        <v>4698</v>
      </c>
      <c r="T181" t="s">
        <v>4711</v>
      </c>
      <c r="X181" t="s">
        <v>359</v>
      </c>
      <c r="Y181" s="16" t="str">
        <f t="shared" si="6"/>
        <v>27- Jun- 1975</v>
      </c>
      <c r="Z181">
        <v>2</v>
      </c>
      <c r="AA181" s="9">
        <v>9715.84</v>
      </c>
      <c r="AB181" t="s">
        <v>4694</v>
      </c>
      <c r="AC181" t="s">
        <v>4698</v>
      </c>
      <c r="AD181" t="s">
        <v>4711</v>
      </c>
      <c r="AE181" s="15" t="str">
        <f t="shared" si="7"/>
        <v>27/06/1975</v>
      </c>
      <c r="AF181" s="15">
        <v>45085</v>
      </c>
      <c r="AG181">
        <f t="shared" si="8"/>
        <v>47</v>
      </c>
    </row>
    <row r="182" spans="1:33" x14ac:dyDescent="0.35">
      <c r="A182" t="s">
        <v>4315</v>
      </c>
      <c r="B182">
        <v>2001</v>
      </c>
      <c r="C182" t="s">
        <v>4703</v>
      </c>
      <c r="D182">
        <v>10</v>
      </c>
      <c r="E182">
        <v>0</v>
      </c>
      <c r="F182">
        <v>1906.36</v>
      </c>
      <c r="G182" t="s">
        <v>4695</v>
      </c>
      <c r="H182" t="s">
        <v>4698</v>
      </c>
      <c r="I182" t="s">
        <v>4701</v>
      </c>
      <c r="L182" t="s">
        <v>233</v>
      </c>
      <c r="M182">
        <v>1977</v>
      </c>
      <c r="N182" t="s">
        <v>4703</v>
      </c>
      <c r="O182">
        <v>12</v>
      </c>
      <c r="P182">
        <v>1</v>
      </c>
      <c r="Q182" s="9">
        <v>39725.519999999997</v>
      </c>
      <c r="R182" t="s">
        <v>4694</v>
      </c>
      <c r="S182" t="s">
        <v>4698</v>
      </c>
      <c r="T182" t="s">
        <v>4701</v>
      </c>
      <c r="X182" t="s">
        <v>361</v>
      </c>
      <c r="Y182" s="16" t="str">
        <f t="shared" si="6"/>
        <v>12- Aug- 1977</v>
      </c>
      <c r="Z182">
        <v>1</v>
      </c>
      <c r="AA182" s="9">
        <v>39725.519999999997</v>
      </c>
      <c r="AB182" t="s">
        <v>4694</v>
      </c>
      <c r="AC182" t="s">
        <v>4698</v>
      </c>
      <c r="AD182" t="s">
        <v>4701</v>
      </c>
      <c r="AE182" s="15" t="str">
        <f t="shared" si="7"/>
        <v>12/08/1977</v>
      </c>
      <c r="AF182" s="15">
        <v>45085</v>
      </c>
      <c r="AG182">
        <f t="shared" si="8"/>
        <v>45</v>
      </c>
    </row>
    <row r="183" spans="1:33" x14ac:dyDescent="0.35">
      <c r="A183" t="s">
        <v>4313</v>
      </c>
      <c r="B183">
        <v>1994</v>
      </c>
      <c r="C183" t="s">
        <v>4704</v>
      </c>
      <c r="D183">
        <v>6</v>
      </c>
      <c r="E183">
        <v>0</v>
      </c>
      <c r="F183">
        <v>1908.9</v>
      </c>
      <c r="G183" t="s">
        <v>4695</v>
      </c>
      <c r="H183" t="s">
        <v>4695</v>
      </c>
      <c r="I183" t="s">
        <v>4696</v>
      </c>
      <c r="L183" t="s">
        <v>2321</v>
      </c>
      <c r="M183">
        <v>1972</v>
      </c>
      <c r="N183" t="s">
        <v>4693</v>
      </c>
      <c r="O183">
        <v>10</v>
      </c>
      <c r="P183">
        <v>0</v>
      </c>
      <c r="Q183" s="9">
        <v>9710.7099999999991</v>
      </c>
      <c r="R183" t="s">
        <v>4694</v>
      </c>
      <c r="S183" t="s">
        <v>4698</v>
      </c>
      <c r="T183" t="s">
        <v>4714</v>
      </c>
      <c r="X183" t="s">
        <v>363</v>
      </c>
      <c r="Y183" s="16" t="str">
        <f t="shared" si="6"/>
        <v>10- Jul- 1972</v>
      </c>
      <c r="Z183">
        <v>0</v>
      </c>
      <c r="AA183" s="9">
        <v>9710.7099999999991</v>
      </c>
      <c r="AB183" t="s">
        <v>4694</v>
      </c>
      <c r="AC183" t="s">
        <v>4698</v>
      </c>
      <c r="AD183" t="s">
        <v>4714</v>
      </c>
      <c r="AE183" s="15" t="str">
        <f t="shared" si="7"/>
        <v>10/07/1972</v>
      </c>
      <c r="AF183" s="15">
        <v>45085</v>
      </c>
      <c r="AG183">
        <f t="shared" si="8"/>
        <v>50</v>
      </c>
    </row>
    <row r="184" spans="1:33" x14ac:dyDescent="0.35">
      <c r="A184" t="s">
        <v>4311</v>
      </c>
      <c r="B184">
        <v>2001</v>
      </c>
      <c r="C184" t="s">
        <v>4703</v>
      </c>
      <c r="D184">
        <v>3</v>
      </c>
      <c r="E184">
        <v>0</v>
      </c>
      <c r="F184">
        <v>1909.53</v>
      </c>
      <c r="G184" t="s">
        <v>4695</v>
      </c>
      <c r="H184" t="s">
        <v>4695</v>
      </c>
      <c r="I184" t="s">
        <v>4701</v>
      </c>
      <c r="L184" t="s">
        <v>2323</v>
      </c>
      <c r="M184">
        <v>1977</v>
      </c>
      <c r="N184" t="s">
        <v>4700</v>
      </c>
      <c r="O184">
        <v>19</v>
      </c>
      <c r="P184">
        <v>3</v>
      </c>
      <c r="Q184" s="9">
        <v>9704.67</v>
      </c>
      <c r="R184" t="s">
        <v>4694</v>
      </c>
      <c r="S184" t="s">
        <v>4695</v>
      </c>
      <c r="T184" t="s">
        <v>4711</v>
      </c>
      <c r="X184" t="s">
        <v>365</v>
      </c>
      <c r="Y184" s="16" t="str">
        <f t="shared" si="6"/>
        <v>19- Sep- 1977</v>
      </c>
      <c r="Z184">
        <v>3</v>
      </c>
      <c r="AA184" s="9">
        <v>9704.67</v>
      </c>
      <c r="AB184" t="s">
        <v>4694</v>
      </c>
      <c r="AC184" t="s">
        <v>4695</v>
      </c>
      <c r="AD184" t="s">
        <v>4711</v>
      </c>
      <c r="AE184" s="15" t="str">
        <f t="shared" si="7"/>
        <v>19/09/1977</v>
      </c>
      <c r="AF184" s="15">
        <v>45085</v>
      </c>
      <c r="AG184">
        <f t="shared" si="8"/>
        <v>45</v>
      </c>
    </row>
    <row r="185" spans="1:33" x14ac:dyDescent="0.35">
      <c r="A185" t="s">
        <v>4309</v>
      </c>
      <c r="B185">
        <v>2001</v>
      </c>
      <c r="C185" t="s">
        <v>4702</v>
      </c>
      <c r="D185">
        <v>9</v>
      </c>
      <c r="E185">
        <v>0</v>
      </c>
      <c r="F185">
        <v>1917.32</v>
      </c>
      <c r="G185" t="s">
        <v>4695</v>
      </c>
      <c r="H185" t="s">
        <v>4694</v>
      </c>
      <c r="I185" t="s">
        <v>4701</v>
      </c>
      <c r="L185" t="s">
        <v>2325</v>
      </c>
      <c r="M185">
        <v>1964</v>
      </c>
      <c r="N185" t="s">
        <v>4697</v>
      </c>
      <c r="O185">
        <v>7</v>
      </c>
      <c r="P185">
        <v>0</v>
      </c>
      <c r="Q185" s="9">
        <v>9698.42</v>
      </c>
      <c r="R185" t="s">
        <v>4695</v>
      </c>
      <c r="S185" t="s">
        <v>4695</v>
      </c>
      <c r="T185" t="s">
        <v>4696</v>
      </c>
      <c r="X185" t="s">
        <v>367</v>
      </c>
      <c r="Y185" s="16" t="str">
        <f t="shared" si="6"/>
        <v>7- Nov- 1964</v>
      </c>
      <c r="Z185">
        <v>0</v>
      </c>
      <c r="AA185" s="9">
        <v>9698.42</v>
      </c>
      <c r="AB185" t="s">
        <v>4695</v>
      </c>
      <c r="AC185" t="s">
        <v>4695</v>
      </c>
      <c r="AD185" t="s">
        <v>4696</v>
      </c>
      <c r="AE185" s="15" t="str">
        <f t="shared" si="7"/>
        <v>07/11/1964</v>
      </c>
      <c r="AF185" s="15">
        <v>45085</v>
      </c>
      <c r="AG185">
        <f t="shared" si="8"/>
        <v>58</v>
      </c>
    </row>
    <row r="186" spans="1:33" x14ac:dyDescent="0.35">
      <c r="A186" t="s">
        <v>4307</v>
      </c>
      <c r="B186">
        <v>2002</v>
      </c>
      <c r="C186" t="s">
        <v>4700</v>
      </c>
      <c r="D186">
        <v>7</v>
      </c>
      <c r="E186">
        <v>1</v>
      </c>
      <c r="F186">
        <v>1964.78</v>
      </c>
      <c r="G186" t="s">
        <v>4695</v>
      </c>
      <c r="H186" t="s">
        <v>4698</v>
      </c>
      <c r="I186" t="s">
        <v>4705</v>
      </c>
      <c r="L186" t="s">
        <v>2327</v>
      </c>
      <c r="M186">
        <v>1966</v>
      </c>
      <c r="N186" t="s">
        <v>4700</v>
      </c>
      <c r="O186">
        <v>16</v>
      </c>
      <c r="P186">
        <v>0</v>
      </c>
      <c r="Q186" s="9">
        <v>9684.2900000000009</v>
      </c>
      <c r="R186" t="s">
        <v>4695</v>
      </c>
      <c r="S186" t="s">
        <v>4694</v>
      </c>
      <c r="T186" t="s">
        <v>4696</v>
      </c>
      <c r="X186" t="s">
        <v>369</v>
      </c>
      <c r="Y186" s="16" t="str">
        <f t="shared" si="6"/>
        <v>16- Sep- 1966</v>
      </c>
      <c r="Z186">
        <v>0</v>
      </c>
      <c r="AA186" s="9">
        <v>9684.2900000000009</v>
      </c>
      <c r="AB186" t="s">
        <v>4695</v>
      </c>
      <c r="AC186" t="s">
        <v>4694</v>
      </c>
      <c r="AD186" t="s">
        <v>4696</v>
      </c>
      <c r="AE186" s="15" t="str">
        <f t="shared" si="7"/>
        <v>16/09/1966</v>
      </c>
      <c r="AF186" s="15">
        <v>45085</v>
      </c>
      <c r="AG186">
        <f t="shared" si="8"/>
        <v>56</v>
      </c>
    </row>
    <row r="187" spans="1:33" x14ac:dyDescent="0.35">
      <c r="A187" t="s">
        <v>4305</v>
      </c>
      <c r="B187">
        <v>2002</v>
      </c>
      <c r="C187" t="s">
        <v>4693</v>
      </c>
      <c r="D187">
        <v>29</v>
      </c>
      <c r="E187">
        <v>0</v>
      </c>
      <c r="F187">
        <v>1967.02</v>
      </c>
      <c r="G187" t="s">
        <v>4695</v>
      </c>
      <c r="H187" t="s">
        <v>4694</v>
      </c>
      <c r="I187" t="s">
        <v>4708</v>
      </c>
      <c r="L187" t="s">
        <v>2329</v>
      </c>
      <c r="M187">
        <v>1981</v>
      </c>
      <c r="N187" t="s">
        <v>4703</v>
      </c>
      <c r="O187">
        <v>8</v>
      </c>
      <c r="P187">
        <v>1</v>
      </c>
      <c r="Q187" s="9">
        <v>9664.34</v>
      </c>
      <c r="R187" t="s">
        <v>4694</v>
      </c>
      <c r="S187" t="s">
        <v>4695</v>
      </c>
      <c r="T187" t="s">
        <v>4705</v>
      </c>
      <c r="X187" t="s">
        <v>371</v>
      </c>
      <c r="Y187" s="16" t="str">
        <f t="shared" si="6"/>
        <v>8- Aug- 1981</v>
      </c>
      <c r="Z187">
        <v>1</v>
      </c>
      <c r="AA187" s="9">
        <v>9664.34</v>
      </c>
      <c r="AB187" t="s">
        <v>4694</v>
      </c>
      <c r="AC187" t="s">
        <v>4695</v>
      </c>
      <c r="AD187" t="s">
        <v>4705</v>
      </c>
      <c r="AE187" s="15" t="str">
        <f t="shared" si="7"/>
        <v>08/08/1981</v>
      </c>
      <c r="AF187" s="15">
        <v>45085</v>
      </c>
      <c r="AG187">
        <f t="shared" si="8"/>
        <v>41</v>
      </c>
    </row>
    <row r="188" spans="1:33" x14ac:dyDescent="0.35">
      <c r="A188" t="s">
        <v>4303</v>
      </c>
      <c r="B188">
        <v>1998</v>
      </c>
      <c r="C188" t="s">
        <v>4700</v>
      </c>
      <c r="D188">
        <v>28</v>
      </c>
      <c r="E188">
        <v>0</v>
      </c>
      <c r="F188">
        <v>1969.61</v>
      </c>
      <c r="G188" t="s">
        <v>4695</v>
      </c>
      <c r="H188" t="s">
        <v>4695</v>
      </c>
      <c r="I188" t="s">
        <v>4705</v>
      </c>
      <c r="L188" t="s">
        <v>2331</v>
      </c>
      <c r="M188">
        <v>1974</v>
      </c>
      <c r="N188" t="s">
        <v>4693</v>
      </c>
      <c r="O188">
        <v>8</v>
      </c>
      <c r="P188">
        <v>0</v>
      </c>
      <c r="Q188" s="9">
        <v>9653.81</v>
      </c>
      <c r="R188" t="s">
        <v>4694</v>
      </c>
      <c r="S188" t="s">
        <v>4694</v>
      </c>
      <c r="T188" t="s">
        <v>4705</v>
      </c>
      <c r="X188" t="s">
        <v>373</v>
      </c>
      <c r="Y188" s="16" t="str">
        <f t="shared" si="6"/>
        <v>8- Jul- 1974</v>
      </c>
      <c r="Z188">
        <v>0</v>
      </c>
      <c r="AA188" s="9">
        <v>9653.81</v>
      </c>
      <c r="AB188" t="s">
        <v>4694</v>
      </c>
      <c r="AC188" t="s">
        <v>4694</v>
      </c>
      <c r="AD188" t="s">
        <v>4705</v>
      </c>
      <c r="AE188" s="15" t="str">
        <f t="shared" si="7"/>
        <v>08/07/1974</v>
      </c>
      <c r="AF188" s="15">
        <v>45085</v>
      </c>
      <c r="AG188">
        <f t="shared" si="8"/>
        <v>48</v>
      </c>
    </row>
    <row r="189" spans="1:33" x14ac:dyDescent="0.35">
      <c r="A189" t="s">
        <v>4301</v>
      </c>
      <c r="B189">
        <v>1998</v>
      </c>
      <c r="C189" t="s">
        <v>4704</v>
      </c>
      <c r="D189">
        <v>5</v>
      </c>
      <c r="E189">
        <v>0</v>
      </c>
      <c r="F189">
        <v>1972.95</v>
      </c>
      <c r="G189" t="s">
        <v>4695</v>
      </c>
      <c r="H189" t="s">
        <v>4698</v>
      </c>
      <c r="I189" t="s">
        <v>4705</v>
      </c>
      <c r="L189" t="s">
        <v>2333</v>
      </c>
      <c r="M189">
        <v>1971</v>
      </c>
      <c r="N189" t="s">
        <v>4693</v>
      </c>
      <c r="O189">
        <v>19</v>
      </c>
      <c r="P189">
        <v>0</v>
      </c>
      <c r="Q189" s="9">
        <v>9644.25</v>
      </c>
      <c r="R189" t="s">
        <v>4694</v>
      </c>
      <c r="S189" t="s">
        <v>4698</v>
      </c>
      <c r="T189" t="s">
        <v>4701</v>
      </c>
      <c r="X189" t="s">
        <v>375</v>
      </c>
      <c r="Y189" s="16" t="str">
        <f t="shared" si="6"/>
        <v>19- Jul- 1971</v>
      </c>
      <c r="Z189">
        <v>0</v>
      </c>
      <c r="AA189" s="9">
        <v>9644.25</v>
      </c>
      <c r="AB189" t="s">
        <v>4694</v>
      </c>
      <c r="AC189" t="s">
        <v>4698</v>
      </c>
      <c r="AD189" t="s">
        <v>4701</v>
      </c>
      <c r="AE189" s="15" t="str">
        <f t="shared" si="7"/>
        <v>19/07/1971</v>
      </c>
      <c r="AF189" s="15">
        <v>45085</v>
      </c>
      <c r="AG189">
        <f t="shared" si="8"/>
        <v>51</v>
      </c>
    </row>
    <row r="190" spans="1:33" x14ac:dyDescent="0.35">
      <c r="A190" t="s">
        <v>4299</v>
      </c>
      <c r="B190">
        <v>1998</v>
      </c>
      <c r="C190" t="s">
        <v>4700</v>
      </c>
      <c r="D190">
        <v>29</v>
      </c>
      <c r="E190">
        <v>0</v>
      </c>
      <c r="F190">
        <v>1977.82</v>
      </c>
      <c r="G190" t="s">
        <v>4695</v>
      </c>
      <c r="H190" t="s">
        <v>4698</v>
      </c>
      <c r="I190" t="s">
        <v>4705</v>
      </c>
      <c r="L190" t="s">
        <v>2335</v>
      </c>
      <c r="M190">
        <v>1970</v>
      </c>
      <c r="N190" t="s">
        <v>4700</v>
      </c>
      <c r="O190">
        <v>30</v>
      </c>
      <c r="P190">
        <v>0</v>
      </c>
      <c r="Q190" s="9">
        <v>9634.5400000000009</v>
      </c>
      <c r="R190" t="s">
        <v>4694</v>
      </c>
      <c r="S190" t="s">
        <v>4694</v>
      </c>
      <c r="T190" t="s">
        <v>4705</v>
      </c>
      <c r="X190" t="s">
        <v>377</v>
      </c>
      <c r="Y190" s="16" t="str">
        <f t="shared" si="6"/>
        <v>30- Sep- 1970</v>
      </c>
      <c r="Z190">
        <v>0</v>
      </c>
      <c r="AA190" s="9">
        <v>9634.5400000000009</v>
      </c>
      <c r="AB190" t="s">
        <v>4694</v>
      </c>
      <c r="AC190" t="s">
        <v>4694</v>
      </c>
      <c r="AD190" t="s">
        <v>4705</v>
      </c>
      <c r="AE190" s="15" t="str">
        <f t="shared" si="7"/>
        <v>30/09/1970</v>
      </c>
      <c r="AF190" s="15">
        <v>45085</v>
      </c>
      <c r="AG190">
        <f t="shared" si="8"/>
        <v>52</v>
      </c>
    </row>
    <row r="191" spans="1:33" x14ac:dyDescent="0.35">
      <c r="A191" t="s">
        <v>4297</v>
      </c>
      <c r="B191">
        <v>2002</v>
      </c>
      <c r="C191" t="s">
        <v>4693</v>
      </c>
      <c r="D191">
        <v>16</v>
      </c>
      <c r="E191">
        <v>1</v>
      </c>
      <c r="F191">
        <v>1980.07</v>
      </c>
      <c r="G191" t="s">
        <v>4695</v>
      </c>
      <c r="H191" t="s">
        <v>4695</v>
      </c>
      <c r="I191" t="s">
        <v>4705</v>
      </c>
      <c r="L191" t="s">
        <v>2337</v>
      </c>
      <c r="M191">
        <v>1968</v>
      </c>
      <c r="N191" t="s">
        <v>4699</v>
      </c>
      <c r="O191">
        <v>22</v>
      </c>
      <c r="P191">
        <v>0</v>
      </c>
      <c r="Q191" s="9">
        <v>9630.91</v>
      </c>
      <c r="R191" t="s">
        <v>4695</v>
      </c>
      <c r="S191" t="s">
        <v>4694</v>
      </c>
      <c r="T191" t="s">
        <v>4696</v>
      </c>
      <c r="X191" t="s">
        <v>379</v>
      </c>
      <c r="Y191" s="16" t="str">
        <f t="shared" si="6"/>
        <v>22- Jun- 1968</v>
      </c>
      <c r="Z191">
        <v>0</v>
      </c>
      <c r="AA191" s="9">
        <v>9630.91</v>
      </c>
      <c r="AB191" t="s">
        <v>4695</v>
      </c>
      <c r="AC191" t="s">
        <v>4694</v>
      </c>
      <c r="AD191" t="s">
        <v>4696</v>
      </c>
      <c r="AE191" s="15" t="str">
        <f t="shared" si="7"/>
        <v>22/06/1968</v>
      </c>
      <c r="AF191" s="15">
        <v>45085</v>
      </c>
      <c r="AG191">
        <f t="shared" si="8"/>
        <v>54</v>
      </c>
    </row>
    <row r="192" spans="1:33" x14ac:dyDescent="0.35">
      <c r="A192" t="s">
        <v>4295</v>
      </c>
      <c r="B192">
        <v>1998</v>
      </c>
      <c r="C192" t="s">
        <v>4702</v>
      </c>
      <c r="D192">
        <v>29</v>
      </c>
      <c r="E192">
        <v>0</v>
      </c>
      <c r="F192">
        <v>1981.58</v>
      </c>
      <c r="G192" t="s">
        <v>4695</v>
      </c>
      <c r="H192" t="s">
        <v>4698</v>
      </c>
      <c r="I192" t="s">
        <v>4696</v>
      </c>
      <c r="L192" t="s">
        <v>2339</v>
      </c>
      <c r="M192">
        <v>1972</v>
      </c>
      <c r="N192" t="s">
        <v>4704</v>
      </c>
      <c r="O192">
        <v>23</v>
      </c>
      <c r="P192">
        <v>2</v>
      </c>
      <c r="Q192" s="9">
        <v>9630.4</v>
      </c>
      <c r="R192" t="s">
        <v>4694</v>
      </c>
      <c r="S192" t="s">
        <v>4694</v>
      </c>
      <c r="T192" t="s">
        <v>4705</v>
      </c>
      <c r="X192" t="s">
        <v>381</v>
      </c>
      <c r="Y192" s="16" t="str">
        <f t="shared" si="6"/>
        <v>23- Oct- 1972</v>
      </c>
      <c r="Z192">
        <v>2</v>
      </c>
      <c r="AA192" s="9">
        <v>9630.4</v>
      </c>
      <c r="AB192" t="s">
        <v>4694</v>
      </c>
      <c r="AC192" t="s">
        <v>4694</v>
      </c>
      <c r="AD192" t="s">
        <v>4705</v>
      </c>
      <c r="AE192" s="15" t="str">
        <f t="shared" si="7"/>
        <v>23/10/1972</v>
      </c>
      <c r="AF192" s="15">
        <v>45085</v>
      </c>
      <c r="AG192">
        <f t="shared" si="8"/>
        <v>50</v>
      </c>
    </row>
    <row r="193" spans="1:33" x14ac:dyDescent="0.35">
      <c r="A193" t="s">
        <v>4293</v>
      </c>
      <c r="B193">
        <v>2002</v>
      </c>
      <c r="C193" t="s">
        <v>4700</v>
      </c>
      <c r="D193">
        <v>29</v>
      </c>
      <c r="E193">
        <v>0</v>
      </c>
      <c r="F193">
        <v>1984.45</v>
      </c>
      <c r="G193" t="s">
        <v>4695</v>
      </c>
      <c r="H193" t="s">
        <v>4695</v>
      </c>
      <c r="I193" t="s">
        <v>4708</v>
      </c>
      <c r="L193" t="s">
        <v>235</v>
      </c>
      <c r="M193">
        <v>2003</v>
      </c>
      <c r="N193" t="s">
        <v>4693</v>
      </c>
      <c r="O193">
        <v>16</v>
      </c>
      <c r="P193">
        <v>0</v>
      </c>
      <c r="Q193" s="9">
        <v>39722.75</v>
      </c>
      <c r="R193" t="s">
        <v>4698</v>
      </c>
      <c r="S193" t="s">
        <v>4698</v>
      </c>
      <c r="T193" t="s">
        <v>4696</v>
      </c>
      <c r="X193" t="s">
        <v>383</v>
      </c>
      <c r="Y193" s="16" t="str">
        <f t="shared" si="6"/>
        <v>16- Jul- 2003</v>
      </c>
      <c r="Z193">
        <v>0</v>
      </c>
      <c r="AA193" s="9">
        <v>39722.75</v>
      </c>
      <c r="AB193" t="s">
        <v>4698</v>
      </c>
      <c r="AC193" t="s">
        <v>4698</v>
      </c>
      <c r="AD193" t="s">
        <v>4696</v>
      </c>
      <c r="AE193" s="15" t="str">
        <f t="shared" si="7"/>
        <v>16/07/2003</v>
      </c>
      <c r="AF193" s="15">
        <v>45085</v>
      </c>
      <c r="AG193">
        <f t="shared" si="8"/>
        <v>19</v>
      </c>
    </row>
    <row r="194" spans="1:33" x14ac:dyDescent="0.35">
      <c r="A194" t="s">
        <v>4291</v>
      </c>
      <c r="B194">
        <v>1998</v>
      </c>
      <c r="C194" t="s">
        <v>4700</v>
      </c>
      <c r="D194">
        <v>14</v>
      </c>
      <c r="E194">
        <v>0</v>
      </c>
      <c r="F194">
        <v>1986.93</v>
      </c>
      <c r="G194" t="s">
        <v>4695</v>
      </c>
      <c r="H194" t="s">
        <v>4694</v>
      </c>
      <c r="I194" t="s">
        <v>4696</v>
      </c>
      <c r="L194" t="s">
        <v>2341</v>
      </c>
      <c r="M194">
        <v>1979</v>
      </c>
      <c r="N194" t="s">
        <v>4702</v>
      </c>
      <c r="O194">
        <v>19</v>
      </c>
      <c r="P194">
        <v>2</v>
      </c>
      <c r="Q194" s="9">
        <v>9630.2999999999993</v>
      </c>
      <c r="R194" t="s">
        <v>4694</v>
      </c>
      <c r="S194" t="s">
        <v>4694</v>
      </c>
      <c r="T194" t="s">
        <v>4714</v>
      </c>
      <c r="X194" t="s">
        <v>385</v>
      </c>
      <c r="Y194" s="16" t="str">
        <f t="shared" si="6"/>
        <v>19- Dec- 1979</v>
      </c>
      <c r="Z194">
        <v>2</v>
      </c>
      <c r="AA194" s="9">
        <v>9630.2999999999993</v>
      </c>
      <c r="AB194" t="s">
        <v>4694</v>
      </c>
      <c r="AC194" t="s">
        <v>4694</v>
      </c>
      <c r="AD194" t="s">
        <v>4714</v>
      </c>
      <c r="AE194" s="15" t="str">
        <f t="shared" si="7"/>
        <v>19/12/1979</v>
      </c>
      <c r="AF194" s="15">
        <v>45085</v>
      </c>
      <c r="AG194">
        <f t="shared" si="8"/>
        <v>43</v>
      </c>
    </row>
    <row r="195" spans="1:33" x14ac:dyDescent="0.35">
      <c r="A195" t="s">
        <v>4289</v>
      </c>
      <c r="B195">
        <v>2001</v>
      </c>
      <c r="C195" t="s">
        <v>4703</v>
      </c>
      <c r="D195">
        <v>14</v>
      </c>
      <c r="E195">
        <v>0</v>
      </c>
      <c r="F195">
        <v>2007.95</v>
      </c>
      <c r="G195" t="s">
        <v>4695</v>
      </c>
      <c r="H195" t="s">
        <v>4694</v>
      </c>
      <c r="I195" t="s">
        <v>4705</v>
      </c>
      <c r="L195" t="s">
        <v>2343</v>
      </c>
      <c r="M195">
        <v>1998</v>
      </c>
      <c r="N195" t="s">
        <v>4699</v>
      </c>
      <c r="O195">
        <v>23</v>
      </c>
      <c r="P195">
        <v>0</v>
      </c>
      <c r="Q195" s="9">
        <v>9628.7900000000009</v>
      </c>
      <c r="R195" t="s">
        <v>4694</v>
      </c>
      <c r="S195" t="s">
        <v>4694</v>
      </c>
      <c r="T195" t="s">
        <v>4717</v>
      </c>
      <c r="X195" t="s">
        <v>387</v>
      </c>
      <c r="Y195" s="16" t="str">
        <f t="shared" ref="Y195:Y258" si="9">_xlfn.CONCAT(O195,"- ",N195,"- ",M195)</f>
        <v>23- Jun- 1998</v>
      </c>
      <c r="Z195">
        <v>0</v>
      </c>
      <c r="AA195" s="9">
        <v>9628.7900000000009</v>
      </c>
      <c r="AB195" t="s">
        <v>4694</v>
      </c>
      <c r="AC195" t="s">
        <v>4694</v>
      </c>
      <c r="AD195" t="s">
        <v>4717</v>
      </c>
      <c r="AE195" s="15" t="str">
        <f t="shared" ref="AE195:AE258" si="10">TEXT(Y195,"dd/mm/yyyy")</f>
        <v>23/06/1998</v>
      </c>
      <c r="AF195" s="15">
        <v>45085</v>
      </c>
      <c r="AG195">
        <f t="shared" ref="AG195:AG258" si="11">DATEDIF(AE195,AF195,"y")</f>
        <v>24</v>
      </c>
    </row>
    <row r="196" spans="1:33" x14ac:dyDescent="0.35">
      <c r="A196" t="s">
        <v>4287</v>
      </c>
      <c r="B196">
        <v>2001</v>
      </c>
      <c r="C196" t="s">
        <v>4693</v>
      </c>
      <c r="D196">
        <v>1</v>
      </c>
      <c r="E196">
        <v>0</v>
      </c>
      <c r="F196">
        <v>2020.18</v>
      </c>
      <c r="G196" t="s">
        <v>4695</v>
      </c>
      <c r="H196" t="s">
        <v>4698</v>
      </c>
      <c r="I196" t="s">
        <v>4705</v>
      </c>
      <c r="L196" t="s">
        <v>2345</v>
      </c>
      <c r="M196">
        <v>1970</v>
      </c>
      <c r="N196" t="s">
        <v>4702</v>
      </c>
      <c r="O196">
        <v>16</v>
      </c>
      <c r="P196">
        <v>0</v>
      </c>
      <c r="Q196" s="9">
        <v>9625.92</v>
      </c>
      <c r="R196" t="s">
        <v>4694</v>
      </c>
      <c r="S196" t="s">
        <v>4695</v>
      </c>
      <c r="T196" t="s">
        <v>4705</v>
      </c>
      <c r="X196" t="s">
        <v>389</v>
      </c>
      <c r="Y196" s="16" t="str">
        <f t="shared" si="9"/>
        <v>16- Dec- 1970</v>
      </c>
      <c r="Z196">
        <v>0</v>
      </c>
      <c r="AA196" s="9">
        <v>9625.92</v>
      </c>
      <c r="AB196" t="s">
        <v>4694</v>
      </c>
      <c r="AC196" t="s">
        <v>4695</v>
      </c>
      <c r="AD196" t="s">
        <v>4705</v>
      </c>
      <c r="AE196" s="15" t="str">
        <f t="shared" si="10"/>
        <v>16/12/1970</v>
      </c>
      <c r="AF196" s="15">
        <v>45085</v>
      </c>
      <c r="AG196">
        <f t="shared" si="11"/>
        <v>52</v>
      </c>
    </row>
    <row r="197" spans="1:33" x14ac:dyDescent="0.35">
      <c r="A197" t="s">
        <v>4285</v>
      </c>
      <c r="B197">
        <v>2001</v>
      </c>
      <c r="C197" t="s">
        <v>4700</v>
      </c>
      <c r="D197">
        <v>6</v>
      </c>
      <c r="E197">
        <v>0</v>
      </c>
      <c r="F197">
        <v>2020.55</v>
      </c>
      <c r="G197" t="s">
        <v>4695</v>
      </c>
      <c r="H197" t="s">
        <v>4694</v>
      </c>
      <c r="I197" t="s">
        <v>4696</v>
      </c>
      <c r="L197" t="s">
        <v>2347</v>
      </c>
      <c r="M197">
        <v>1975</v>
      </c>
      <c r="N197" t="s">
        <v>4704</v>
      </c>
      <c r="O197">
        <v>29</v>
      </c>
      <c r="P197">
        <v>3</v>
      </c>
      <c r="Q197" s="9">
        <v>9620.33</v>
      </c>
      <c r="R197" t="s">
        <v>4695</v>
      </c>
      <c r="S197" t="s">
        <v>4695</v>
      </c>
      <c r="T197" t="s">
        <v>4701</v>
      </c>
      <c r="X197" t="s">
        <v>391</v>
      </c>
      <c r="Y197" s="16" t="str">
        <f t="shared" si="9"/>
        <v>29- Oct- 1975</v>
      </c>
      <c r="Z197">
        <v>3</v>
      </c>
      <c r="AA197" s="9">
        <v>9620.33</v>
      </c>
      <c r="AB197" t="s">
        <v>4695</v>
      </c>
      <c r="AC197" t="s">
        <v>4695</v>
      </c>
      <c r="AD197" t="s">
        <v>4701</v>
      </c>
      <c r="AE197" s="15" t="str">
        <f t="shared" si="10"/>
        <v>29/10/1975</v>
      </c>
      <c r="AF197" s="15">
        <v>45085</v>
      </c>
      <c r="AG197">
        <f t="shared" si="11"/>
        <v>47</v>
      </c>
    </row>
    <row r="198" spans="1:33" x14ac:dyDescent="0.35">
      <c r="A198" t="s">
        <v>4283</v>
      </c>
      <c r="B198">
        <v>2001</v>
      </c>
      <c r="C198" t="s">
        <v>4703</v>
      </c>
      <c r="D198">
        <v>4</v>
      </c>
      <c r="E198">
        <v>0</v>
      </c>
      <c r="F198">
        <v>2026.97</v>
      </c>
      <c r="G198" t="s">
        <v>4695</v>
      </c>
      <c r="H198" t="s">
        <v>4694</v>
      </c>
      <c r="I198" t="s">
        <v>4696</v>
      </c>
      <c r="L198" t="s">
        <v>2349</v>
      </c>
      <c r="M198">
        <v>1982</v>
      </c>
      <c r="N198" t="s">
        <v>4703</v>
      </c>
      <c r="O198">
        <v>29</v>
      </c>
      <c r="P198">
        <v>3</v>
      </c>
      <c r="Q198" s="9">
        <v>9619.18</v>
      </c>
      <c r="R198" t="s">
        <v>4694</v>
      </c>
      <c r="S198" t="s">
        <v>4698</v>
      </c>
      <c r="T198" t="s">
        <v>4710</v>
      </c>
      <c r="X198" t="s">
        <v>393</v>
      </c>
      <c r="Y198" s="16" t="str">
        <f t="shared" si="9"/>
        <v>29- Aug- 1982</v>
      </c>
      <c r="Z198">
        <v>3</v>
      </c>
      <c r="AA198" s="9">
        <v>9619.18</v>
      </c>
      <c r="AB198" t="s">
        <v>4694</v>
      </c>
      <c r="AC198" t="s">
        <v>4698</v>
      </c>
      <c r="AD198" t="s">
        <v>4710</v>
      </c>
      <c r="AE198" s="15" t="str">
        <f t="shared" si="10"/>
        <v>29/08/1982</v>
      </c>
      <c r="AF198" s="15">
        <v>45085</v>
      </c>
      <c r="AG198">
        <f t="shared" si="11"/>
        <v>40</v>
      </c>
    </row>
    <row r="199" spans="1:33" x14ac:dyDescent="0.35">
      <c r="A199" t="s">
        <v>4281</v>
      </c>
      <c r="B199">
        <v>2000</v>
      </c>
      <c r="C199" t="s">
        <v>4700</v>
      </c>
      <c r="D199">
        <v>2</v>
      </c>
      <c r="E199">
        <v>0</v>
      </c>
      <c r="F199">
        <v>2045.69</v>
      </c>
      <c r="G199" t="s">
        <v>4695</v>
      </c>
      <c r="H199" t="s">
        <v>4695</v>
      </c>
      <c r="I199" t="s">
        <v>4701</v>
      </c>
      <c r="L199" t="s">
        <v>2351</v>
      </c>
      <c r="M199">
        <v>1972</v>
      </c>
      <c r="N199" t="s">
        <v>4702</v>
      </c>
      <c r="O199">
        <v>27</v>
      </c>
      <c r="P199">
        <v>1</v>
      </c>
      <c r="Q199" s="9">
        <v>9617.66</v>
      </c>
      <c r="R199" t="s">
        <v>4695</v>
      </c>
      <c r="S199" t="s">
        <v>4695</v>
      </c>
      <c r="T199" t="s">
        <v>4708</v>
      </c>
      <c r="X199" t="s">
        <v>395</v>
      </c>
      <c r="Y199" s="16" t="str">
        <f t="shared" si="9"/>
        <v>27- Dec- 1972</v>
      </c>
      <c r="Z199">
        <v>1</v>
      </c>
      <c r="AA199" s="9">
        <v>9617.66</v>
      </c>
      <c r="AB199" t="s">
        <v>4695</v>
      </c>
      <c r="AC199" t="s">
        <v>4695</v>
      </c>
      <c r="AD199" t="s">
        <v>4708</v>
      </c>
      <c r="AE199" s="15" t="str">
        <f t="shared" si="10"/>
        <v>27/12/1972</v>
      </c>
      <c r="AF199" s="15">
        <v>45085</v>
      </c>
      <c r="AG199">
        <f t="shared" si="11"/>
        <v>50</v>
      </c>
    </row>
    <row r="200" spans="1:33" x14ac:dyDescent="0.35">
      <c r="A200" t="s">
        <v>4279</v>
      </c>
      <c r="B200">
        <v>2000</v>
      </c>
      <c r="C200" t="s">
        <v>4693</v>
      </c>
      <c r="D200">
        <v>26</v>
      </c>
      <c r="E200">
        <v>0</v>
      </c>
      <c r="F200">
        <v>2055.3200000000002</v>
      </c>
      <c r="G200" t="s">
        <v>4695</v>
      </c>
      <c r="H200" t="s">
        <v>4695</v>
      </c>
      <c r="I200" t="s">
        <v>4701</v>
      </c>
      <c r="L200" t="s">
        <v>2353</v>
      </c>
      <c r="M200">
        <v>1964</v>
      </c>
      <c r="N200" t="s">
        <v>4702</v>
      </c>
      <c r="O200">
        <v>15</v>
      </c>
      <c r="P200">
        <v>0</v>
      </c>
      <c r="Q200" s="9">
        <v>9597.6299999999992</v>
      </c>
      <c r="R200" t="s">
        <v>4695</v>
      </c>
      <c r="S200" t="s">
        <v>4695</v>
      </c>
      <c r="T200" t="s">
        <v>4696</v>
      </c>
      <c r="X200" t="s">
        <v>397</v>
      </c>
      <c r="Y200" s="16" t="str">
        <f t="shared" si="9"/>
        <v>15- Dec- 1964</v>
      </c>
      <c r="Z200">
        <v>0</v>
      </c>
      <c r="AA200" s="9">
        <v>9597.6299999999992</v>
      </c>
      <c r="AB200" t="s">
        <v>4695</v>
      </c>
      <c r="AC200" t="s">
        <v>4695</v>
      </c>
      <c r="AD200" t="s">
        <v>4696</v>
      </c>
      <c r="AE200" s="15" t="str">
        <f t="shared" si="10"/>
        <v>15/12/1964</v>
      </c>
      <c r="AF200" s="15">
        <v>45085</v>
      </c>
      <c r="AG200">
        <f t="shared" si="11"/>
        <v>58</v>
      </c>
    </row>
    <row r="201" spans="1:33" x14ac:dyDescent="0.35">
      <c r="A201" t="s">
        <v>4277</v>
      </c>
      <c r="B201">
        <v>2004</v>
      </c>
      <c r="C201" t="s">
        <v>4699</v>
      </c>
      <c r="D201">
        <v>12</v>
      </c>
      <c r="E201">
        <v>0</v>
      </c>
      <c r="F201">
        <v>2094.1</v>
      </c>
      <c r="G201" t="s">
        <v>4695</v>
      </c>
      <c r="H201" t="s">
        <v>4694</v>
      </c>
      <c r="I201" t="s">
        <v>4710</v>
      </c>
      <c r="L201" t="s">
        <v>2355</v>
      </c>
      <c r="M201">
        <v>1981</v>
      </c>
      <c r="N201" t="s">
        <v>4704</v>
      </c>
      <c r="O201">
        <v>18</v>
      </c>
      <c r="P201">
        <v>1</v>
      </c>
      <c r="Q201" s="9">
        <v>9584.0400000000009</v>
      </c>
      <c r="R201" t="s">
        <v>4694</v>
      </c>
      <c r="S201" t="s">
        <v>4698</v>
      </c>
      <c r="T201" t="s">
        <v>4714</v>
      </c>
      <c r="X201" t="s">
        <v>399</v>
      </c>
      <c r="Y201" s="16" t="str">
        <f t="shared" si="9"/>
        <v>18- Oct- 1981</v>
      </c>
      <c r="Z201">
        <v>1</v>
      </c>
      <c r="AA201" s="9">
        <v>9584.0400000000009</v>
      </c>
      <c r="AB201" t="s">
        <v>4694</v>
      </c>
      <c r="AC201" t="s">
        <v>4698</v>
      </c>
      <c r="AD201" t="s">
        <v>4714</v>
      </c>
      <c r="AE201" s="15" t="str">
        <f t="shared" si="10"/>
        <v>18/10/1981</v>
      </c>
      <c r="AF201" s="15">
        <v>45085</v>
      </c>
      <c r="AG201">
        <f t="shared" si="11"/>
        <v>41</v>
      </c>
    </row>
    <row r="202" spans="1:33" x14ac:dyDescent="0.35">
      <c r="A202" t="s">
        <v>4275</v>
      </c>
      <c r="B202">
        <v>2001</v>
      </c>
      <c r="C202" t="s">
        <v>4703</v>
      </c>
      <c r="D202">
        <v>14</v>
      </c>
      <c r="E202">
        <v>0</v>
      </c>
      <c r="F202">
        <v>2102.2600000000002</v>
      </c>
      <c r="G202" t="s">
        <v>4695</v>
      </c>
      <c r="H202" t="s">
        <v>4694</v>
      </c>
      <c r="I202" t="s">
        <v>4707</v>
      </c>
      <c r="L202" t="s">
        <v>2357</v>
      </c>
      <c r="M202">
        <v>1973</v>
      </c>
      <c r="N202" t="s">
        <v>4697</v>
      </c>
      <c r="O202">
        <v>28</v>
      </c>
      <c r="P202">
        <v>1</v>
      </c>
      <c r="Q202" s="9">
        <v>9583.89</v>
      </c>
      <c r="R202" t="s">
        <v>4694</v>
      </c>
      <c r="S202" t="s">
        <v>4695</v>
      </c>
      <c r="T202" t="s">
        <v>4701</v>
      </c>
      <c r="X202" t="s">
        <v>401</v>
      </c>
      <c r="Y202" s="16" t="str">
        <f t="shared" si="9"/>
        <v>28- Nov- 1973</v>
      </c>
      <c r="Z202">
        <v>1</v>
      </c>
      <c r="AA202" s="9">
        <v>9583.89</v>
      </c>
      <c r="AB202" t="s">
        <v>4694</v>
      </c>
      <c r="AC202" t="s">
        <v>4695</v>
      </c>
      <c r="AD202" t="s">
        <v>4701</v>
      </c>
      <c r="AE202" s="15" t="str">
        <f t="shared" si="10"/>
        <v>28/11/1973</v>
      </c>
      <c r="AF202" s="15">
        <v>45085</v>
      </c>
      <c r="AG202">
        <f t="shared" si="11"/>
        <v>49</v>
      </c>
    </row>
    <row r="203" spans="1:33" x14ac:dyDescent="0.35">
      <c r="A203" t="s">
        <v>4273</v>
      </c>
      <c r="B203">
        <v>2001</v>
      </c>
      <c r="C203" t="s">
        <v>4699</v>
      </c>
      <c r="D203">
        <v>22</v>
      </c>
      <c r="E203">
        <v>1</v>
      </c>
      <c r="F203">
        <v>2103.08</v>
      </c>
      <c r="G203" t="s">
        <v>4695</v>
      </c>
      <c r="H203" t="s">
        <v>4694</v>
      </c>
      <c r="I203" t="s">
        <v>4705</v>
      </c>
      <c r="L203" t="s">
        <v>2359</v>
      </c>
      <c r="M203">
        <v>1966</v>
      </c>
      <c r="N203" t="s">
        <v>4702</v>
      </c>
      <c r="O203">
        <v>4</v>
      </c>
      <c r="P203">
        <v>0</v>
      </c>
      <c r="Q203" s="9">
        <v>9582.5400000000009</v>
      </c>
      <c r="R203" t="s">
        <v>4695</v>
      </c>
      <c r="S203" t="s">
        <v>4694</v>
      </c>
      <c r="T203" t="s">
        <v>4696</v>
      </c>
      <c r="X203" t="s">
        <v>403</v>
      </c>
      <c r="Y203" s="16" t="str">
        <f t="shared" si="9"/>
        <v>4- Dec- 1966</v>
      </c>
      <c r="Z203">
        <v>0</v>
      </c>
      <c r="AA203" s="9">
        <v>9582.5400000000009</v>
      </c>
      <c r="AB203" t="s">
        <v>4695</v>
      </c>
      <c r="AC203" t="s">
        <v>4694</v>
      </c>
      <c r="AD203" t="s">
        <v>4696</v>
      </c>
      <c r="AE203" s="15" t="str">
        <f t="shared" si="10"/>
        <v>04/12/1966</v>
      </c>
      <c r="AF203" s="15">
        <v>45085</v>
      </c>
      <c r="AG203">
        <f t="shared" si="11"/>
        <v>56</v>
      </c>
    </row>
    <row r="204" spans="1:33" x14ac:dyDescent="0.35">
      <c r="A204" t="s">
        <v>4271</v>
      </c>
      <c r="B204">
        <v>2001</v>
      </c>
      <c r="C204" t="s">
        <v>4697</v>
      </c>
      <c r="D204">
        <v>28</v>
      </c>
      <c r="E204">
        <v>0</v>
      </c>
      <c r="F204">
        <v>2104.11</v>
      </c>
      <c r="G204" t="s">
        <v>4694</v>
      </c>
      <c r="H204" t="s">
        <v>4698</v>
      </c>
      <c r="I204" t="s">
        <v>4708</v>
      </c>
      <c r="L204" t="s">
        <v>237</v>
      </c>
      <c r="M204">
        <v>1968</v>
      </c>
      <c r="N204" t="s">
        <v>4700</v>
      </c>
      <c r="O204">
        <v>29</v>
      </c>
      <c r="P204">
        <v>0</v>
      </c>
      <c r="Q204" s="9">
        <v>39721.93</v>
      </c>
      <c r="R204" t="s">
        <v>4694</v>
      </c>
      <c r="S204" t="s">
        <v>4694</v>
      </c>
      <c r="T204" t="s">
        <v>4705</v>
      </c>
      <c r="X204" t="s">
        <v>405</v>
      </c>
      <c r="Y204" s="16" t="str">
        <f t="shared" si="9"/>
        <v>29- Sep- 1968</v>
      </c>
      <c r="Z204">
        <v>0</v>
      </c>
      <c r="AA204" s="9">
        <v>39721.93</v>
      </c>
      <c r="AB204" t="s">
        <v>4694</v>
      </c>
      <c r="AC204" t="s">
        <v>4694</v>
      </c>
      <c r="AD204" t="s">
        <v>4705</v>
      </c>
      <c r="AE204" s="15" t="str">
        <f t="shared" si="10"/>
        <v>29/09/1968</v>
      </c>
      <c r="AF204" s="15">
        <v>45085</v>
      </c>
      <c r="AG204">
        <f t="shared" si="11"/>
        <v>54</v>
      </c>
    </row>
    <row r="205" spans="1:33" x14ac:dyDescent="0.35">
      <c r="A205" t="s">
        <v>4269</v>
      </c>
      <c r="B205">
        <v>1989</v>
      </c>
      <c r="C205" t="s">
        <v>4693</v>
      </c>
      <c r="D205">
        <v>21</v>
      </c>
      <c r="E205">
        <v>3</v>
      </c>
      <c r="F205">
        <v>2106.2600000000002</v>
      </c>
      <c r="G205" t="s">
        <v>4694</v>
      </c>
      <c r="H205" t="s">
        <v>4694</v>
      </c>
      <c r="I205" t="s">
        <v>4696</v>
      </c>
      <c r="L205" t="s">
        <v>2361</v>
      </c>
      <c r="M205">
        <v>1973</v>
      </c>
      <c r="N205" t="s">
        <v>4702</v>
      </c>
      <c r="O205">
        <v>1</v>
      </c>
      <c r="P205">
        <v>1</v>
      </c>
      <c r="Q205" s="9">
        <v>9566.99</v>
      </c>
      <c r="R205" t="s">
        <v>4694</v>
      </c>
      <c r="S205" t="s">
        <v>4698</v>
      </c>
      <c r="T205" t="s">
        <v>4701</v>
      </c>
      <c r="X205" t="s">
        <v>407</v>
      </c>
      <c r="Y205" s="16" t="str">
        <f t="shared" si="9"/>
        <v>1- Dec- 1973</v>
      </c>
      <c r="Z205">
        <v>1</v>
      </c>
      <c r="AA205" s="9">
        <v>9566.99</v>
      </c>
      <c r="AB205" t="s">
        <v>4694</v>
      </c>
      <c r="AC205" t="s">
        <v>4698</v>
      </c>
      <c r="AD205" t="s">
        <v>4701</v>
      </c>
      <c r="AE205" s="15" t="str">
        <f t="shared" si="10"/>
        <v>01/12/1973</v>
      </c>
      <c r="AF205" s="15">
        <v>45085</v>
      </c>
      <c r="AG205">
        <f t="shared" si="11"/>
        <v>49</v>
      </c>
    </row>
    <row r="206" spans="1:33" x14ac:dyDescent="0.35">
      <c r="A206" t="s">
        <v>4267</v>
      </c>
      <c r="B206">
        <v>2003</v>
      </c>
      <c r="C206" t="s">
        <v>4700</v>
      </c>
      <c r="D206">
        <v>30</v>
      </c>
      <c r="E206">
        <v>0</v>
      </c>
      <c r="F206">
        <v>2117.34</v>
      </c>
      <c r="G206" t="s">
        <v>4694</v>
      </c>
      <c r="H206" t="s">
        <v>4695</v>
      </c>
      <c r="I206" t="s">
        <v>4701</v>
      </c>
      <c r="L206" t="s">
        <v>2363</v>
      </c>
      <c r="M206">
        <v>1974</v>
      </c>
      <c r="N206" t="s">
        <v>4703</v>
      </c>
      <c r="O206">
        <v>14</v>
      </c>
      <c r="P206">
        <v>3</v>
      </c>
      <c r="Q206" s="9">
        <v>9563.0300000000007</v>
      </c>
      <c r="R206" t="s">
        <v>4695</v>
      </c>
      <c r="S206" t="s">
        <v>4698</v>
      </c>
      <c r="T206" t="s">
        <v>4705</v>
      </c>
      <c r="X206" t="s">
        <v>409</v>
      </c>
      <c r="Y206" s="16" t="str">
        <f t="shared" si="9"/>
        <v>14- Aug- 1974</v>
      </c>
      <c r="Z206">
        <v>3</v>
      </c>
      <c r="AA206" s="9">
        <v>9563.0300000000007</v>
      </c>
      <c r="AB206" t="s">
        <v>4695</v>
      </c>
      <c r="AC206" t="s">
        <v>4698</v>
      </c>
      <c r="AD206" t="s">
        <v>4705</v>
      </c>
      <c r="AE206" s="15" t="str">
        <f t="shared" si="10"/>
        <v>14/08/1974</v>
      </c>
      <c r="AF206" s="15">
        <v>45085</v>
      </c>
      <c r="AG206">
        <f t="shared" si="11"/>
        <v>48</v>
      </c>
    </row>
    <row r="207" spans="1:33" x14ac:dyDescent="0.35">
      <c r="A207" t="s">
        <v>4265</v>
      </c>
      <c r="B207">
        <v>2004</v>
      </c>
      <c r="C207" t="s">
        <v>4697</v>
      </c>
      <c r="D207">
        <v>4</v>
      </c>
      <c r="E207">
        <v>0</v>
      </c>
      <c r="F207">
        <v>2118.61</v>
      </c>
      <c r="G207" t="s">
        <v>4694</v>
      </c>
      <c r="H207" t="s">
        <v>4698</v>
      </c>
      <c r="I207" t="s">
        <v>4701</v>
      </c>
      <c r="L207" t="s">
        <v>2365</v>
      </c>
      <c r="M207">
        <v>1972</v>
      </c>
      <c r="N207" t="s">
        <v>4700</v>
      </c>
      <c r="O207">
        <v>22</v>
      </c>
      <c r="P207">
        <v>1</v>
      </c>
      <c r="Q207" s="9">
        <v>9549.57</v>
      </c>
      <c r="R207" t="s">
        <v>4694</v>
      </c>
      <c r="S207" t="s">
        <v>4698</v>
      </c>
      <c r="T207" t="s">
        <v>4696</v>
      </c>
      <c r="X207" t="s">
        <v>411</v>
      </c>
      <c r="Y207" s="16" t="str">
        <f t="shared" si="9"/>
        <v>22- Sep- 1972</v>
      </c>
      <c r="Z207">
        <v>1</v>
      </c>
      <c r="AA207" s="9">
        <v>9549.57</v>
      </c>
      <c r="AB207" t="s">
        <v>4694</v>
      </c>
      <c r="AC207" t="s">
        <v>4698</v>
      </c>
      <c r="AD207" t="s">
        <v>4696</v>
      </c>
      <c r="AE207" s="15" t="str">
        <f t="shared" si="10"/>
        <v>22/09/1972</v>
      </c>
      <c r="AF207" s="15">
        <v>45085</v>
      </c>
      <c r="AG207">
        <f t="shared" si="11"/>
        <v>50</v>
      </c>
    </row>
    <row r="208" spans="1:33" x14ac:dyDescent="0.35">
      <c r="A208" t="s">
        <v>4263</v>
      </c>
      <c r="B208">
        <v>2003</v>
      </c>
      <c r="C208" t="s">
        <v>4703</v>
      </c>
      <c r="D208">
        <v>30</v>
      </c>
      <c r="E208">
        <v>0</v>
      </c>
      <c r="F208">
        <v>2128.4299999999998</v>
      </c>
      <c r="G208" t="s">
        <v>4694</v>
      </c>
      <c r="H208" t="s">
        <v>4698</v>
      </c>
      <c r="I208" t="s">
        <v>4701</v>
      </c>
      <c r="L208" t="s">
        <v>2367</v>
      </c>
      <c r="M208">
        <v>1972</v>
      </c>
      <c r="N208" t="s">
        <v>4700</v>
      </c>
      <c r="O208">
        <v>22</v>
      </c>
      <c r="P208">
        <v>0</v>
      </c>
      <c r="Q208" s="9">
        <v>9541.7000000000007</v>
      </c>
      <c r="R208" t="s">
        <v>4694</v>
      </c>
      <c r="S208" t="s">
        <v>4698</v>
      </c>
      <c r="T208" t="s">
        <v>4711</v>
      </c>
      <c r="X208" t="s">
        <v>413</v>
      </c>
      <c r="Y208" s="16" t="str">
        <f t="shared" si="9"/>
        <v>22- Sep- 1972</v>
      </c>
      <c r="Z208">
        <v>0</v>
      </c>
      <c r="AA208" s="9">
        <v>9541.7000000000007</v>
      </c>
      <c r="AB208" t="s">
        <v>4694</v>
      </c>
      <c r="AC208" t="s">
        <v>4698</v>
      </c>
      <c r="AD208" t="s">
        <v>4711</v>
      </c>
      <c r="AE208" s="15" t="str">
        <f t="shared" si="10"/>
        <v>22/09/1972</v>
      </c>
      <c r="AF208" s="15">
        <v>45085</v>
      </c>
      <c r="AG208">
        <f t="shared" si="11"/>
        <v>50</v>
      </c>
    </row>
    <row r="209" spans="1:33" x14ac:dyDescent="0.35">
      <c r="A209" t="s">
        <v>4261</v>
      </c>
      <c r="B209">
        <v>2003</v>
      </c>
      <c r="C209" t="s">
        <v>4702</v>
      </c>
      <c r="D209">
        <v>22</v>
      </c>
      <c r="E209">
        <v>0</v>
      </c>
      <c r="F209">
        <v>2130.6799999999998</v>
      </c>
      <c r="G209" t="s">
        <v>4694</v>
      </c>
      <c r="H209" t="s">
        <v>4695</v>
      </c>
      <c r="I209" t="s">
        <v>4701</v>
      </c>
      <c r="L209" t="s">
        <v>2369</v>
      </c>
      <c r="M209">
        <v>1975</v>
      </c>
      <c r="N209" t="s">
        <v>4693</v>
      </c>
      <c r="O209">
        <v>28</v>
      </c>
      <c r="P209">
        <v>1</v>
      </c>
      <c r="Q209" s="9">
        <v>9540.17</v>
      </c>
      <c r="R209" t="s">
        <v>4694</v>
      </c>
      <c r="S209" t="s">
        <v>4694</v>
      </c>
      <c r="T209" t="s">
        <v>4711</v>
      </c>
      <c r="X209" t="s">
        <v>415</v>
      </c>
      <c r="Y209" s="16" t="str">
        <f t="shared" si="9"/>
        <v>28- Jul- 1975</v>
      </c>
      <c r="Z209">
        <v>1</v>
      </c>
      <c r="AA209" s="9">
        <v>9540.17</v>
      </c>
      <c r="AB209" t="s">
        <v>4694</v>
      </c>
      <c r="AC209" t="s">
        <v>4694</v>
      </c>
      <c r="AD209" t="s">
        <v>4711</v>
      </c>
      <c r="AE209" s="15" t="str">
        <f t="shared" si="10"/>
        <v>28/07/1975</v>
      </c>
      <c r="AF209" s="15">
        <v>45085</v>
      </c>
      <c r="AG209">
        <f t="shared" si="11"/>
        <v>47</v>
      </c>
    </row>
    <row r="210" spans="1:33" x14ac:dyDescent="0.35">
      <c r="A210" t="s">
        <v>4259</v>
      </c>
      <c r="B210">
        <v>2003</v>
      </c>
      <c r="C210" t="s">
        <v>4700</v>
      </c>
      <c r="D210">
        <v>1</v>
      </c>
      <c r="E210">
        <v>0</v>
      </c>
      <c r="F210">
        <v>2134.9</v>
      </c>
      <c r="G210" t="s">
        <v>4694</v>
      </c>
      <c r="H210" t="s">
        <v>4695</v>
      </c>
      <c r="I210" t="s">
        <v>4701</v>
      </c>
      <c r="L210" t="s">
        <v>2371</v>
      </c>
      <c r="M210">
        <v>1973</v>
      </c>
      <c r="N210" t="s">
        <v>4702</v>
      </c>
      <c r="O210">
        <v>21</v>
      </c>
      <c r="P210">
        <v>0</v>
      </c>
      <c r="Q210" s="9">
        <v>9538.65</v>
      </c>
      <c r="R210" t="s">
        <v>4694</v>
      </c>
      <c r="S210" t="s">
        <v>4695</v>
      </c>
      <c r="T210" t="s">
        <v>4714</v>
      </c>
      <c r="X210" t="s">
        <v>417</v>
      </c>
      <c r="Y210" s="16" t="str">
        <f t="shared" si="9"/>
        <v>21- Dec- 1973</v>
      </c>
      <c r="Z210">
        <v>0</v>
      </c>
      <c r="AA210" s="9">
        <v>9538.65</v>
      </c>
      <c r="AB210" t="s">
        <v>4694</v>
      </c>
      <c r="AC210" t="s">
        <v>4695</v>
      </c>
      <c r="AD210" t="s">
        <v>4714</v>
      </c>
      <c r="AE210" s="15" t="str">
        <f t="shared" si="10"/>
        <v>21/12/1973</v>
      </c>
      <c r="AF210" s="15">
        <v>45085</v>
      </c>
      <c r="AG210">
        <f t="shared" si="11"/>
        <v>49</v>
      </c>
    </row>
    <row r="211" spans="1:33" x14ac:dyDescent="0.35">
      <c r="A211" t="s">
        <v>4257</v>
      </c>
      <c r="B211">
        <v>2003</v>
      </c>
      <c r="C211" t="s">
        <v>4700</v>
      </c>
      <c r="D211">
        <v>26</v>
      </c>
      <c r="E211">
        <v>0</v>
      </c>
      <c r="F211">
        <v>2136.88</v>
      </c>
      <c r="G211" t="s">
        <v>4694</v>
      </c>
      <c r="H211" t="s">
        <v>4694</v>
      </c>
      <c r="I211" t="s">
        <v>4701</v>
      </c>
      <c r="L211" t="s">
        <v>2373</v>
      </c>
      <c r="M211">
        <v>1971</v>
      </c>
      <c r="N211" t="s">
        <v>4697</v>
      </c>
      <c r="O211">
        <v>29</v>
      </c>
      <c r="P211">
        <v>0</v>
      </c>
      <c r="Q211" s="9">
        <v>9528.9</v>
      </c>
      <c r="R211" t="s">
        <v>4694</v>
      </c>
      <c r="S211" t="s">
        <v>4694</v>
      </c>
      <c r="T211" t="s">
        <v>4705</v>
      </c>
      <c r="X211" t="s">
        <v>419</v>
      </c>
      <c r="Y211" s="16" t="str">
        <f t="shared" si="9"/>
        <v>29- Nov- 1971</v>
      </c>
      <c r="Z211">
        <v>0</v>
      </c>
      <c r="AA211" s="9">
        <v>9528.9</v>
      </c>
      <c r="AB211" t="s">
        <v>4694</v>
      </c>
      <c r="AC211" t="s">
        <v>4694</v>
      </c>
      <c r="AD211" t="s">
        <v>4705</v>
      </c>
      <c r="AE211" s="15" t="str">
        <f t="shared" si="10"/>
        <v>29/11/1971</v>
      </c>
      <c r="AF211" s="15">
        <v>45085</v>
      </c>
      <c r="AG211">
        <f t="shared" si="11"/>
        <v>51</v>
      </c>
    </row>
    <row r="212" spans="1:33" x14ac:dyDescent="0.35">
      <c r="A212" t="s">
        <v>4255</v>
      </c>
      <c r="B212">
        <v>1997</v>
      </c>
      <c r="C212" t="s">
        <v>4700</v>
      </c>
      <c r="D212">
        <v>3</v>
      </c>
      <c r="E212">
        <v>0</v>
      </c>
      <c r="F212">
        <v>2137.65</v>
      </c>
      <c r="G212" t="s">
        <v>4695</v>
      </c>
      <c r="H212" t="s">
        <v>4698</v>
      </c>
      <c r="I212" t="s">
        <v>4696</v>
      </c>
      <c r="L212" t="s">
        <v>2375</v>
      </c>
      <c r="M212">
        <v>1992</v>
      </c>
      <c r="N212" t="s">
        <v>4703</v>
      </c>
      <c r="O212">
        <v>22</v>
      </c>
      <c r="P212">
        <v>0</v>
      </c>
      <c r="Q212" s="9">
        <v>9507.68</v>
      </c>
      <c r="R212" t="s">
        <v>4694</v>
      </c>
      <c r="S212" t="s">
        <v>4698</v>
      </c>
      <c r="T212" t="s">
        <v>4701</v>
      </c>
      <c r="X212" t="s">
        <v>421</v>
      </c>
      <c r="Y212" s="16" t="str">
        <f t="shared" si="9"/>
        <v>22- Aug- 1992</v>
      </c>
      <c r="Z212">
        <v>0</v>
      </c>
      <c r="AA212" s="9">
        <v>9507.68</v>
      </c>
      <c r="AB212" t="s">
        <v>4694</v>
      </c>
      <c r="AC212" t="s">
        <v>4698</v>
      </c>
      <c r="AD212" t="s">
        <v>4701</v>
      </c>
      <c r="AE212" s="15" t="str">
        <f t="shared" si="10"/>
        <v>22/08/1992</v>
      </c>
      <c r="AF212" s="15">
        <v>45085</v>
      </c>
      <c r="AG212">
        <f t="shared" si="11"/>
        <v>30</v>
      </c>
    </row>
    <row r="213" spans="1:33" x14ac:dyDescent="0.35">
      <c r="A213" t="s">
        <v>4253</v>
      </c>
      <c r="B213">
        <v>2003</v>
      </c>
      <c r="C213" t="s">
        <v>4703</v>
      </c>
      <c r="D213">
        <v>19</v>
      </c>
      <c r="E213">
        <v>0</v>
      </c>
      <c r="F213">
        <v>2138.0700000000002</v>
      </c>
      <c r="G213" t="s">
        <v>4694</v>
      </c>
      <c r="H213" t="s">
        <v>4698</v>
      </c>
      <c r="I213" t="s">
        <v>4701</v>
      </c>
      <c r="L213" t="s">
        <v>2377</v>
      </c>
      <c r="M213">
        <v>1969</v>
      </c>
      <c r="N213" t="s">
        <v>4703</v>
      </c>
      <c r="O213">
        <v>24</v>
      </c>
      <c r="P213">
        <v>0</v>
      </c>
      <c r="Q213" s="9">
        <v>9504.31</v>
      </c>
      <c r="R213" t="s">
        <v>4695</v>
      </c>
      <c r="S213" t="s">
        <v>4694</v>
      </c>
      <c r="T213" t="s">
        <v>4696</v>
      </c>
      <c r="X213" t="s">
        <v>423</v>
      </c>
      <c r="Y213" s="16" t="str">
        <f t="shared" si="9"/>
        <v>24- Aug- 1969</v>
      </c>
      <c r="Z213">
        <v>0</v>
      </c>
      <c r="AA213" s="9">
        <v>9504.31</v>
      </c>
      <c r="AB213" t="s">
        <v>4695</v>
      </c>
      <c r="AC213" t="s">
        <v>4694</v>
      </c>
      <c r="AD213" t="s">
        <v>4696</v>
      </c>
      <c r="AE213" s="15" t="str">
        <f t="shared" si="10"/>
        <v>24/08/1969</v>
      </c>
      <c r="AF213" s="15">
        <v>45085</v>
      </c>
      <c r="AG213">
        <f t="shared" si="11"/>
        <v>53</v>
      </c>
    </row>
    <row r="214" spans="1:33" x14ac:dyDescent="0.35">
      <c r="A214" t="s">
        <v>4251</v>
      </c>
      <c r="B214">
        <v>2004</v>
      </c>
      <c r="C214" t="s">
        <v>4704</v>
      </c>
      <c r="D214">
        <v>4</v>
      </c>
      <c r="E214">
        <v>0</v>
      </c>
      <c r="F214">
        <v>2144.85</v>
      </c>
      <c r="G214" t="s">
        <v>4694</v>
      </c>
      <c r="H214" t="s">
        <v>4698</v>
      </c>
      <c r="I214" t="s">
        <v>4705</v>
      </c>
      <c r="L214" t="s">
        <v>2379</v>
      </c>
      <c r="M214">
        <v>1976</v>
      </c>
      <c r="N214" t="s">
        <v>4697</v>
      </c>
      <c r="O214">
        <v>28</v>
      </c>
      <c r="P214">
        <v>3</v>
      </c>
      <c r="Q214" s="9">
        <v>9500.57</v>
      </c>
      <c r="R214" t="s">
        <v>4694</v>
      </c>
      <c r="S214" t="s">
        <v>4695</v>
      </c>
      <c r="T214" t="s">
        <v>4715</v>
      </c>
      <c r="X214" t="s">
        <v>425</v>
      </c>
      <c r="Y214" s="16" t="str">
        <f t="shared" si="9"/>
        <v>28- Nov- 1976</v>
      </c>
      <c r="Z214">
        <v>3</v>
      </c>
      <c r="AA214" s="9">
        <v>9500.57</v>
      </c>
      <c r="AB214" t="s">
        <v>4694</v>
      </c>
      <c r="AC214" t="s">
        <v>4695</v>
      </c>
      <c r="AD214" t="s">
        <v>4715</v>
      </c>
      <c r="AE214" s="15" t="str">
        <f t="shared" si="10"/>
        <v>28/11/1976</v>
      </c>
      <c r="AF214" s="15">
        <v>45085</v>
      </c>
      <c r="AG214">
        <f t="shared" si="11"/>
        <v>46</v>
      </c>
    </row>
    <row r="215" spans="1:33" x14ac:dyDescent="0.35">
      <c r="A215" t="s">
        <v>4249</v>
      </c>
      <c r="B215">
        <v>2000</v>
      </c>
      <c r="C215" t="s">
        <v>4702</v>
      </c>
      <c r="D215">
        <v>27</v>
      </c>
      <c r="E215">
        <v>0</v>
      </c>
      <c r="F215">
        <v>2150.4699999999998</v>
      </c>
      <c r="G215" t="s">
        <v>4694</v>
      </c>
      <c r="H215" t="s">
        <v>4695</v>
      </c>
      <c r="I215" t="s">
        <v>4705</v>
      </c>
      <c r="L215" t="s">
        <v>239</v>
      </c>
      <c r="M215">
        <v>1977</v>
      </c>
      <c r="N215" t="s">
        <v>4702</v>
      </c>
      <c r="O215">
        <v>17</v>
      </c>
      <c r="P215">
        <v>2</v>
      </c>
      <c r="Q215" s="9">
        <v>39670.44</v>
      </c>
      <c r="R215" t="s">
        <v>4694</v>
      </c>
      <c r="S215" t="s">
        <v>4698</v>
      </c>
      <c r="T215" t="s">
        <v>4701</v>
      </c>
      <c r="X215" t="s">
        <v>427</v>
      </c>
      <c r="Y215" s="16" t="str">
        <f t="shared" si="9"/>
        <v>17- Dec- 1977</v>
      </c>
      <c r="Z215">
        <v>2</v>
      </c>
      <c r="AA215" s="9">
        <v>39670.44</v>
      </c>
      <c r="AB215" t="s">
        <v>4694</v>
      </c>
      <c r="AC215" t="s">
        <v>4698</v>
      </c>
      <c r="AD215" t="s">
        <v>4701</v>
      </c>
      <c r="AE215" s="15" t="str">
        <f t="shared" si="10"/>
        <v>17/12/1977</v>
      </c>
      <c r="AF215" s="15">
        <v>45085</v>
      </c>
      <c r="AG215">
        <f t="shared" si="11"/>
        <v>45</v>
      </c>
    </row>
    <row r="216" spans="1:33" x14ac:dyDescent="0.35">
      <c r="A216" t="s">
        <v>4247</v>
      </c>
      <c r="B216">
        <v>2000</v>
      </c>
      <c r="C216" t="s">
        <v>4704</v>
      </c>
      <c r="D216">
        <v>22</v>
      </c>
      <c r="E216">
        <v>0</v>
      </c>
      <c r="F216">
        <v>2154.36</v>
      </c>
      <c r="G216" t="s">
        <v>4694</v>
      </c>
      <c r="H216" t="s">
        <v>4694</v>
      </c>
      <c r="I216" t="s">
        <v>4705</v>
      </c>
      <c r="L216" t="s">
        <v>2381</v>
      </c>
      <c r="M216">
        <v>1969</v>
      </c>
      <c r="N216" t="s">
        <v>4699</v>
      </c>
      <c r="O216">
        <v>4</v>
      </c>
      <c r="P216">
        <v>0</v>
      </c>
      <c r="Q216" s="9">
        <v>9487.64</v>
      </c>
      <c r="R216" t="s">
        <v>4694</v>
      </c>
      <c r="S216" t="s">
        <v>4694</v>
      </c>
      <c r="T216" t="s">
        <v>4696</v>
      </c>
      <c r="X216" t="s">
        <v>429</v>
      </c>
      <c r="Y216" s="16" t="str">
        <f t="shared" si="9"/>
        <v>4- Jun- 1969</v>
      </c>
      <c r="Z216">
        <v>0</v>
      </c>
      <c r="AA216" s="9">
        <v>9487.64</v>
      </c>
      <c r="AB216" t="s">
        <v>4694</v>
      </c>
      <c r="AC216" t="s">
        <v>4694</v>
      </c>
      <c r="AD216" t="s">
        <v>4696</v>
      </c>
      <c r="AE216" s="15" t="str">
        <f t="shared" si="10"/>
        <v>04/06/1969</v>
      </c>
      <c r="AF216" s="15">
        <v>45085</v>
      </c>
      <c r="AG216">
        <f t="shared" si="11"/>
        <v>54</v>
      </c>
    </row>
    <row r="217" spans="1:33" x14ac:dyDescent="0.35">
      <c r="A217" t="s">
        <v>4245</v>
      </c>
      <c r="B217">
        <v>2000</v>
      </c>
      <c r="C217" t="s">
        <v>4697</v>
      </c>
      <c r="D217">
        <v>29</v>
      </c>
      <c r="E217">
        <v>0</v>
      </c>
      <c r="F217">
        <v>2155.6799999999998</v>
      </c>
      <c r="G217" t="s">
        <v>4694</v>
      </c>
      <c r="H217" t="s">
        <v>4695</v>
      </c>
      <c r="I217" t="s">
        <v>4696</v>
      </c>
      <c r="L217" t="s">
        <v>2383</v>
      </c>
      <c r="M217">
        <v>1979</v>
      </c>
      <c r="N217" t="s">
        <v>4693</v>
      </c>
      <c r="O217">
        <v>17</v>
      </c>
      <c r="P217">
        <v>2</v>
      </c>
      <c r="Q217" s="9">
        <v>9453.92</v>
      </c>
      <c r="R217" t="s">
        <v>4694</v>
      </c>
      <c r="S217" t="s">
        <v>4694</v>
      </c>
      <c r="T217" t="s">
        <v>4714</v>
      </c>
      <c r="X217" t="s">
        <v>431</v>
      </c>
      <c r="Y217" s="16" t="str">
        <f t="shared" si="9"/>
        <v>17- Jul- 1979</v>
      </c>
      <c r="Z217">
        <v>2</v>
      </c>
      <c r="AA217" s="9">
        <v>9453.92</v>
      </c>
      <c r="AB217" t="s">
        <v>4694</v>
      </c>
      <c r="AC217" t="s">
        <v>4694</v>
      </c>
      <c r="AD217" t="s">
        <v>4714</v>
      </c>
      <c r="AE217" s="15" t="str">
        <f t="shared" si="10"/>
        <v>17/07/1979</v>
      </c>
      <c r="AF217" s="15">
        <v>45085</v>
      </c>
      <c r="AG217">
        <f t="shared" si="11"/>
        <v>43</v>
      </c>
    </row>
    <row r="218" spans="1:33" x14ac:dyDescent="0.35">
      <c r="A218" t="s">
        <v>4243</v>
      </c>
      <c r="B218">
        <v>2000</v>
      </c>
      <c r="C218" t="s">
        <v>4702</v>
      </c>
      <c r="D218">
        <v>10</v>
      </c>
      <c r="E218">
        <v>0</v>
      </c>
      <c r="F218">
        <v>2156.75</v>
      </c>
      <c r="G218" t="s">
        <v>4694</v>
      </c>
      <c r="H218" t="s">
        <v>4694</v>
      </c>
      <c r="I218" t="s">
        <v>4696</v>
      </c>
      <c r="L218" t="s">
        <v>2385</v>
      </c>
      <c r="M218">
        <v>1987</v>
      </c>
      <c r="N218" t="s">
        <v>4697</v>
      </c>
      <c r="O218">
        <v>14</v>
      </c>
      <c r="P218">
        <v>3</v>
      </c>
      <c r="Q218" s="9">
        <v>9448.42</v>
      </c>
      <c r="R218" t="s">
        <v>4694</v>
      </c>
      <c r="S218" t="s">
        <v>4695</v>
      </c>
      <c r="T218" t="s">
        <v>4714</v>
      </c>
      <c r="X218" t="s">
        <v>433</v>
      </c>
      <c r="Y218" s="16" t="str">
        <f t="shared" si="9"/>
        <v>14- Nov- 1987</v>
      </c>
      <c r="Z218">
        <v>3</v>
      </c>
      <c r="AA218" s="9">
        <v>9448.42</v>
      </c>
      <c r="AB218" t="s">
        <v>4694</v>
      </c>
      <c r="AC218" t="s">
        <v>4695</v>
      </c>
      <c r="AD218" t="s">
        <v>4714</v>
      </c>
      <c r="AE218" s="15" t="str">
        <f t="shared" si="10"/>
        <v>14/11/1987</v>
      </c>
      <c r="AF218" s="15">
        <v>45085</v>
      </c>
      <c r="AG218">
        <f t="shared" si="11"/>
        <v>35</v>
      </c>
    </row>
    <row r="219" spans="1:33" x14ac:dyDescent="0.35">
      <c r="A219" t="s">
        <v>4241</v>
      </c>
      <c r="B219">
        <v>2000</v>
      </c>
      <c r="C219" t="s">
        <v>4703</v>
      </c>
      <c r="D219">
        <v>23</v>
      </c>
      <c r="E219">
        <v>0</v>
      </c>
      <c r="F219">
        <v>2166.73</v>
      </c>
      <c r="G219" t="s">
        <v>4694</v>
      </c>
      <c r="H219" t="s">
        <v>4694</v>
      </c>
      <c r="I219" t="s">
        <v>4705</v>
      </c>
      <c r="L219" t="s">
        <v>2387</v>
      </c>
      <c r="M219">
        <v>1974</v>
      </c>
      <c r="N219" t="s">
        <v>4699</v>
      </c>
      <c r="O219">
        <v>8</v>
      </c>
      <c r="P219">
        <v>1</v>
      </c>
      <c r="Q219" s="9">
        <v>9447.3799999999992</v>
      </c>
      <c r="R219" t="s">
        <v>4694</v>
      </c>
      <c r="S219" t="s">
        <v>4695</v>
      </c>
      <c r="T219" t="s">
        <v>4711</v>
      </c>
      <c r="X219" t="s">
        <v>435</v>
      </c>
      <c r="Y219" s="16" t="str">
        <f t="shared" si="9"/>
        <v>8- Jun- 1974</v>
      </c>
      <c r="Z219">
        <v>1</v>
      </c>
      <c r="AA219" s="9">
        <v>9447.3799999999992</v>
      </c>
      <c r="AB219" t="s">
        <v>4694</v>
      </c>
      <c r="AC219" t="s">
        <v>4695</v>
      </c>
      <c r="AD219" t="s">
        <v>4711</v>
      </c>
      <c r="AE219" s="15" t="str">
        <f t="shared" si="10"/>
        <v>08/06/1974</v>
      </c>
      <c r="AF219" s="15">
        <v>45085</v>
      </c>
      <c r="AG219">
        <f t="shared" si="11"/>
        <v>49</v>
      </c>
    </row>
    <row r="220" spans="1:33" x14ac:dyDescent="0.35">
      <c r="A220" t="s">
        <v>4239</v>
      </c>
      <c r="B220">
        <v>1994</v>
      </c>
      <c r="C220" t="s">
        <v>4700</v>
      </c>
      <c r="D220">
        <v>27</v>
      </c>
      <c r="E220">
        <v>0</v>
      </c>
      <c r="F220">
        <v>2170.08</v>
      </c>
      <c r="G220" t="s">
        <v>4694</v>
      </c>
      <c r="H220" t="s">
        <v>4694</v>
      </c>
      <c r="I220" t="s">
        <v>4696</v>
      </c>
      <c r="L220" t="s">
        <v>2389</v>
      </c>
      <c r="M220">
        <v>1974</v>
      </c>
      <c r="N220" t="s">
        <v>4697</v>
      </c>
      <c r="O220">
        <v>27</v>
      </c>
      <c r="P220">
        <v>1</v>
      </c>
      <c r="Q220" s="9">
        <v>9447.25</v>
      </c>
      <c r="R220" t="s">
        <v>4694</v>
      </c>
      <c r="S220" t="s">
        <v>4698</v>
      </c>
      <c r="T220" t="s">
        <v>4711</v>
      </c>
      <c r="X220" t="s">
        <v>437</v>
      </c>
      <c r="Y220" s="16" t="str">
        <f t="shared" si="9"/>
        <v>27- Nov- 1974</v>
      </c>
      <c r="Z220">
        <v>1</v>
      </c>
      <c r="AA220" s="9">
        <v>9447.25</v>
      </c>
      <c r="AB220" t="s">
        <v>4694</v>
      </c>
      <c r="AC220" t="s">
        <v>4698</v>
      </c>
      <c r="AD220" t="s">
        <v>4711</v>
      </c>
      <c r="AE220" s="15" t="str">
        <f t="shared" si="10"/>
        <v>27/11/1974</v>
      </c>
      <c r="AF220" s="15">
        <v>45085</v>
      </c>
      <c r="AG220">
        <f t="shared" si="11"/>
        <v>48</v>
      </c>
    </row>
    <row r="221" spans="1:33" x14ac:dyDescent="0.35">
      <c r="A221" t="s">
        <v>4237</v>
      </c>
      <c r="B221">
        <v>1991</v>
      </c>
      <c r="C221" t="s">
        <v>4702</v>
      </c>
      <c r="D221">
        <v>16</v>
      </c>
      <c r="E221">
        <v>3</v>
      </c>
      <c r="F221">
        <v>2193.1999999999998</v>
      </c>
      <c r="G221" t="s">
        <v>4694</v>
      </c>
      <c r="H221" t="s">
        <v>4694</v>
      </c>
      <c r="I221" t="s">
        <v>4701</v>
      </c>
      <c r="L221" t="s">
        <v>2391</v>
      </c>
      <c r="M221">
        <v>1976</v>
      </c>
      <c r="N221" t="s">
        <v>4697</v>
      </c>
      <c r="O221">
        <v>3</v>
      </c>
      <c r="P221">
        <v>2</v>
      </c>
      <c r="Q221" s="9">
        <v>9432.93</v>
      </c>
      <c r="R221" t="s">
        <v>4694</v>
      </c>
      <c r="S221" t="s">
        <v>4698</v>
      </c>
      <c r="T221" t="s">
        <v>4711</v>
      </c>
      <c r="X221" t="s">
        <v>439</v>
      </c>
      <c r="Y221" s="16" t="str">
        <f t="shared" si="9"/>
        <v>3- Nov- 1976</v>
      </c>
      <c r="Z221">
        <v>2</v>
      </c>
      <c r="AA221" s="9">
        <v>9432.93</v>
      </c>
      <c r="AB221" t="s">
        <v>4694</v>
      </c>
      <c r="AC221" t="s">
        <v>4698</v>
      </c>
      <c r="AD221" t="s">
        <v>4711</v>
      </c>
      <c r="AE221" s="15" t="str">
        <f t="shared" si="10"/>
        <v>03/11/1976</v>
      </c>
      <c r="AF221" s="15">
        <v>45085</v>
      </c>
      <c r="AG221">
        <f t="shared" si="11"/>
        <v>46</v>
      </c>
    </row>
    <row r="222" spans="1:33" x14ac:dyDescent="0.35">
      <c r="A222" t="s">
        <v>4235</v>
      </c>
      <c r="B222">
        <v>2004</v>
      </c>
      <c r="C222" t="s">
        <v>4702</v>
      </c>
      <c r="D222">
        <v>7</v>
      </c>
      <c r="E222">
        <v>0</v>
      </c>
      <c r="F222">
        <v>2196.4699999999998</v>
      </c>
      <c r="G222" t="s">
        <v>4694</v>
      </c>
      <c r="H222" t="s">
        <v>4695</v>
      </c>
      <c r="I222" t="s">
        <v>4711</v>
      </c>
      <c r="L222" t="s">
        <v>2393</v>
      </c>
      <c r="M222">
        <v>1976</v>
      </c>
      <c r="N222" t="s">
        <v>4704</v>
      </c>
      <c r="O222">
        <v>30</v>
      </c>
      <c r="P222">
        <v>3</v>
      </c>
      <c r="Q222" s="9">
        <v>9414.92</v>
      </c>
      <c r="R222" t="s">
        <v>4694</v>
      </c>
      <c r="S222" t="s">
        <v>4694</v>
      </c>
      <c r="T222" t="s">
        <v>4705</v>
      </c>
      <c r="X222" t="s">
        <v>441</v>
      </c>
      <c r="Y222" s="16" t="str">
        <f t="shared" si="9"/>
        <v>30- Oct- 1976</v>
      </c>
      <c r="Z222">
        <v>3</v>
      </c>
      <c r="AA222" s="9">
        <v>9414.92</v>
      </c>
      <c r="AB222" t="s">
        <v>4694</v>
      </c>
      <c r="AC222" t="s">
        <v>4694</v>
      </c>
      <c r="AD222" t="s">
        <v>4705</v>
      </c>
      <c r="AE222" s="15" t="str">
        <f t="shared" si="10"/>
        <v>30/10/1976</v>
      </c>
      <c r="AF222" s="15">
        <v>45085</v>
      </c>
      <c r="AG222">
        <f t="shared" si="11"/>
        <v>46</v>
      </c>
    </row>
    <row r="223" spans="1:33" x14ac:dyDescent="0.35">
      <c r="A223" t="s">
        <v>4233</v>
      </c>
      <c r="B223">
        <v>2004</v>
      </c>
      <c r="C223" t="s">
        <v>4700</v>
      </c>
      <c r="D223">
        <v>3</v>
      </c>
      <c r="E223">
        <v>0</v>
      </c>
      <c r="F223">
        <v>2198.19</v>
      </c>
      <c r="G223" t="s">
        <v>4694</v>
      </c>
      <c r="H223" t="s">
        <v>4698</v>
      </c>
      <c r="I223" t="s">
        <v>4712</v>
      </c>
      <c r="L223" t="s">
        <v>2395</v>
      </c>
      <c r="M223">
        <v>1976</v>
      </c>
      <c r="N223" t="s">
        <v>4704</v>
      </c>
      <c r="O223">
        <v>17</v>
      </c>
      <c r="P223">
        <v>2</v>
      </c>
      <c r="Q223" s="9">
        <v>9411.01</v>
      </c>
      <c r="R223" t="s">
        <v>4694</v>
      </c>
      <c r="S223" t="s">
        <v>4695</v>
      </c>
      <c r="T223" t="s">
        <v>4711</v>
      </c>
      <c r="X223" t="s">
        <v>443</v>
      </c>
      <c r="Y223" s="16" t="str">
        <f t="shared" si="9"/>
        <v>17- Oct- 1976</v>
      </c>
      <c r="Z223">
        <v>2</v>
      </c>
      <c r="AA223" s="9">
        <v>9411.01</v>
      </c>
      <c r="AB223" t="s">
        <v>4694</v>
      </c>
      <c r="AC223" t="s">
        <v>4695</v>
      </c>
      <c r="AD223" t="s">
        <v>4711</v>
      </c>
      <c r="AE223" s="15" t="str">
        <f t="shared" si="10"/>
        <v>17/10/1976</v>
      </c>
      <c r="AF223" s="15">
        <v>45085</v>
      </c>
      <c r="AG223">
        <f t="shared" si="11"/>
        <v>46</v>
      </c>
    </row>
    <row r="224" spans="1:33" x14ac:dyDescent="0.35">
      <c r="A224" t="s">
        <v>4231</v>
      </c>
      <c r="B224">
        <v>2004</v>
      </c>
      <c r="C224" t="s">
        <v>4700</v>
      </c>
      <c r="D224">
        <v>12</v>
      </c>
      <c r="E224">
        <v>0</v>
      </c>
      <c r="F224">
        <v>2200.83</v>
      </c>
      <c r="G224" t="s">
        <v>4694</v>
      </c>
      <c r="H224" t="s">
        <v>4694</v>
      </c>
      <c r="I224" t="s">
        <v>4711</v>
      </c>
      <c r="L224" t="s">
        <v>2397</v>
      </c>
      <c r="M224">
        <v>1971</v>
      </c>
      <c r="N224" t="s">
        <v>4704</v>
      </c>
      <c r="O224">
        <v>20</v>
      </c>
      <c r="P224">
        <v>1</v>
      </c>
      <c r="Q224" s="9">
        <v>9391.35</v>
      </c>
      <c r="R224" t="s">
        <v>4695</v>
      </c>
      <c r="S224" t="s">
        <v>4695</v>
      </c>
      <c r="T224" t="s">
        <v>4705</v>
      </c>
      <c r="X224" t="s">
        <v>445</v>
      </c>
      <c r="Y224" s="16" t="str">
        <f t="shared" si="9"/>
        <v>20- Oct- 1971</v>
      </c>
      <c r="Z224">
        <v>1</v>
      </c>
      <c r="AA224" s="9">
        <v>9391.35</v>
      </c>
      <c r="AB224" t="s">
        <v>4695</v>
      </c>
      <c r="AC224" t="s">
        <v>4695</v>
      </c>
      <c r="AD224" t="s">
        <v>4705</v>
      </c>
      <c r="AE224" s="15" t="str">
        <f t="shared" si="10"/>
        <v>20/10/1971</v>
      </c>
      <c r="AF224" s="15">
        <v>45085</v>
      </c>
      <c r="AG224">
        <f t="shared" si="11"/>
        <v>51</v>
      </c>
    </row>
    <row r="225" spans="1:33" x14ac:dyDescent="0.35">
      <c r="A225" t="s">
        <v>4229</v>
      </c>
      <c r="B225">
        <v>2004</v>
      </c>
      <c r="C225" t="s">
        <v>4693</v>
      </c>
      <c r="D225">
        <v>27</v>
      </c>
      <c r="E225">
        <v>1</v>
      </c>
      <c r="F225">
        <v>2201.1</v>
      </c>
      <c r="G225" t="s">
        <v>4694</v>
      </c>
      <c r="H225" t="s">
        <v>4695</v>
      </c>
      <c r="I225" t="s">
        <v>4696</v>
      </c>
      <c r="L225" t="s">
        <v>2399</v>
      </c>
      <c r="M225">
        <v>1971</v>
      </c>
      <c r="N225" t="s">
        <v>4702</v>
      </c>
      <c r="O225">
        <v>29</v>
      </c>
      <c r="P225">
        <v>1</v>
      </c>
      <c r="Q225" s="9">
        <v>9386.16</v>
      </c>
      <c r="R225" t="s">
        <v>4695</v>
      </c>
      <c r="S225" t="s">
        <v>4694</v>
      </c>
      <c r="T225" t="s">
        <v>4696</v>
      </c>
      <c r="X225" t="s">
        <v>447</v>
      </c>
      <c r="Y225" s="16" t="str">
        <f t="shared" si="9"/>
        <v>29- Dec- 1971</v>
      </c>
      <c r="Z225">
        <v>1</v>
      </c>
      <c r="AA225" s="9">
        <v>9386.16</v>
      </c>
      <c r="AB225" t="s">
        <v>4695</v>
      </c>
      <c r="AC225" t="s">
        <v>4694</v>
      </c>
      <c r="AD225" t="s">
        <v>4696</v>
      </c>
      <c r="AE225" s="15" t="str">
        <f t="shared" si="10"/>
        <v>29/12/1971</v>
      </c>
      <c r="AF225" s="15">
        <v>45085</v>
      </c>
      <c r="AG225">
        <f t="shared" si="11"/>
        <v>51</v>
      </c>
    </row>
    <row r="226" spans="1:33" x14ac:dyDescent="0.35">
      <c r="A226" t="s">
        <v>4227</v>
      </c>
      <c r="B226">
        <v>2004</v>
      </c>
      <c r="C226" t="s">
        <v>4703</v>
      </c>
      <c r="D226">
        <v>6</v>
      </c>
      <c r="E226">
        <v>0</v>
      </c>
      <c r="F226">
        <v>2203.4699999999998</v>
      </c>
      <c r="G226" t="s">
        <v>4694</v>
      </c>
      <c r="H226" t="s">
        <v>4694</v>
      </c>
      <c r="I226" t="s">
        <v>4711</v>
      </c>
      <c r="L226" t="s">
        <v>25</v>
      </c>
      <c r="M226">
        <v>1965</v>
      </c>
      <c r="N226" t="s">
        <v>4704</v>
      </c>
      <c r="O226">
        <v>27</v>
      </c>
      <c r="P226">
        <v>1</v>
      </c>
      <c r="Q226" s="9">
        <v>48675.519999999997</v>
      </c>
      <c r="R226" t="s">
        <v>4698</v>
      </c>
      <c r="S226" t="s">
        <v>4694</v>
      </c>
      <c r="T226" t="s">
        <v>4696</v>
      </c>
      <c r="X226" t="s">
        <v>449</v>
      </c>
      <c r="Y226" s="16" t="str">
        <f t="shared" si="9"/>
        <v>27- Oct- 1965</v>
      </c>
      <c r="Z226">
        <v>1</v>
      </c>
      <c r="AA226" s="9">
        <v>48675.519999999997</v>
      </c>
      <c r="AB226" t="s">
        <v>4698</v>
      </c>
      <c r="AC226" t="s">
        <v>4694</v>
      </c>
      <c r="AD226" t="s">
        <v>4696</v>
      </c>
      <c r="AE226" s="15" t="str">
        <f t="shared" si="10"/>
        <v>27/10/1965</v>
      </c>
      <c r="AF226" s="15">
        <v>45085</v>
      </c>
      <c r="AG226">
        <f t="shared" si="11"/>
        <v>57</v>
      </c>
    </row>
    <row r="227" spans="1:33" x14ac:dyDescent="0.35">
      <c r="A227" t="s">
        <v>4225</v>
      </c>
      <c r="B227">
        <v>2004</v>
      </c>
      <c r="C227" t="s">
        <v>4704</v>
      </c>
      <c r="D227">
        <v>28</v>
      </c>
      <c r="E227">
        <v>0</v>
      </c>
      <c r="F227">
        <v>2203.7399999999998</v>
      </c>
      <c r="G227" t="s">
        <v>4694</v>
      </c>
      <c r="H227" t="s">
        <v>4694</v>
      </c>
      <c r="I227" t="s">
        <v>4711</v>
      </c>
      <c r="L227" t="s">
        <v>241</v>
      </c>
      <c r="M227">
        <v>1995</v>
      </c>
      <c r="N227" t="s">
        <v>4703</v>
      </c>
      <c r="O227">
        <v>7</v>
      </c>
      <c r="P227">
        <v>0</v>
      </c>
      <c r="Q227" s="9">
        <v>39611.760000000002</v>
      </c>
      <c r="R227" t="s">
        <v>4698</v>
      </c>
      <c r="S227" t="s">
        <v>4695</v>
      </c>
      <c r="T227" t="s">
        <v>4696</v>
      </c>
      <c r="X227" t="s">
        <v>451</v>
      </c>
      <c r="Y227" s="16" t="str">
        <f t="shared" si="9"/>
        <v>7- Aug- 1995</v>
      </c>
      <c r="Z227">
        <v>0</v>
      </c>
      <c r="AA227" s="9">
        <v>39611.760000000002</v>
      </c>
      <c r="AB227" t="s">
        <v>4698</v>
      </c>
      <c r="AC227" t="s">
        <v>4695</v>
      </c>
      <c r="AD227" t="s">
        <v>4696</v>
      </c>
      <c r="AE227" s="15" t="str">
        <f t="shared" si="10"/>
        <v>07/08/1995</v>
      </c>
      <c r="AF227" s="15">
        <v>45085</v>
      </c>
      <c r="AG227">
        <f t="shared" si="11"/>
        <v>27</v>
      </c>
    </row>
    <row r="228" spans="1:33" x14ac:dyDescent="0.35">
      <c r="A228" t="s">
        <v>4223</v>
      </c>
      <c r="B228">
        <v>2004</v>
      </c>
      <c r="C228" t="s">
        <v>4697</v>
      </c>
      <c r="D228">
        <v>13</v>
      </c>
      <c r="E228">
        <v>0</v>
      </c>
      <c r="F228">
        <v>2205.98</v>
      </c>
      <c r="G228" t="s">
        <v>4694</v>
      </c>
      <c r="H228" t="s">
        <v>4695</v>
      </c>
      <c r="I228" t="s">
        <v>4711</v>
      </c>
      <c r="L228" t="s">
        <v>2401</v>
      </c>
      <c r="M228">
        <v>1975</v>
      </c>
      <c r="N228" t="s">
        <v>4702</v>
      </c>
      <c r="O228">
        <v>2</v>
      </c>
      <c r="P228">
        <v>1</v>
      </c>
      <c r="Q228" s="9">
        <v>9380.75</v>
      </c>
      <c r="R228" t="s">
        <v>4694</v>
      </c>
      <c r="S228" t="s">
        <v>4694</v>
      </c>
      <c r="T228" t="s">
        <v>4711</v>
      </c>
      <c r="X228" t="s">
        <v>453</v>
      </c>
      <c r="Y228" s="16" t="str">
        <f t="shared" si="9"/>
        <v>2- Dec- 1975</v>
      </c>
      <c r="Z228">
        <v>1</v>
      </c>
      <c r="AA228" s="9">
        <v>9380.75</v>
      </c>
      <c r="AB228" t="s">
        <v>4694</v>
      </c>
      <c r="AC228" t="s">
        <v>4694</v>
      </c>
      <c r="AD228" t="s">
        <v>4711</v>
      </c>
      <c r="AE228" s="15" t="str">
        <f t="shared" si="10"/>
        <v>02/12/1975</v>
      </c>
      <c r="AF228" s="15">
        <v>45085</v>
      </c>
      <c r="AG228">
        <f t="shared" si="11"/>
        <v>47</v>
      </c>
    </row>
    <row r="229" spans="1:33" x14ac:dyDescent="0.35">
      <c r="A229" t="s">
        <v>4221</v>
      </c>
      <c r="B229">
        <v>2004</v>
      </c>
      <c r="C229" t="s">
        <v>4703</v>
      </c>
      <c r="D229">
        <v>6</v>
      </c>
      <c r="E229">
        <v>0</v>
      </c>
      <c r="F229">
        <v>2207.6999999999998</v>
      </c>
      <c r="G229" t="s">
        <v>4694</v>
      </c>
      <c r="H229" t="s">
        <v>4694</v>
      </c>
      <c r="I229" t="s">
        <v>4711</v>
      </c>
      <c r="L229" t="s">
        <v>2403</v>
      </c>
      <c r="M229">
        <v>1971</v>
      </c>
      <c r="N229" t="s">
        <v>4697</v>
      </c>
      <c r="O229">
        <v>26</v>
      </c>
      <c r="P229">
        <v>1</v>
      </c>
      <c r="Q229" s="9">
        <v>9377.9</v>
      </c>
      <c r="R229" t="s">
        <v>4694</v>
      </c>
      <c r="S229" t="s">
        <v>4698</v>
      </c>
      <c r="T229" t="s">
        <v>4696</v>
      </c>
      <c r="X229" t="s">
        <v>455</v>
      </c>
      <c r="Y229" s="16" t="str">
        <f t="shared" si="9"/>
        <v>26- Nov- 1971</v>
      </c>
      <c r="Z229">
        <v>1</v>
      </c>
      <c r="AA229" s="9">
        <v>9377.9</v>
      </c>
      <c r="AB229" t="s">
        <v>4694</v>
      </c>
      <c r="AC229" t="s">
        <v>4698</v>
      </c>
      <c r="AD229" t="s">
        <v>4696</v>
      </c>
      <c r="AE229" s="15" t="str">
        <f t="shared" si="10"/>
        <v>26/11/1971</v>
      </c>
      <c r="AF229" s="15">
        <v>45085</v>
      </c>
      <c r="AG229">
        <f t="shared" si="11"/>
        <v>51</v>
      </c>
    </row>
    <row r="230" spans="1:33" x14ac:dyDescent="0.35">
      <c r="A230" t="s">
        <v>4219</v>
      </c>
      <c r="B230">
        <v>2004</v>
      </c>
      <c r="C230" t="s">
        <v>4693</v>
      </c>
      <c r="D230">
        <v>27</v>
      </c>
      <c r="E230">
        <v>0</v>
      </c>
      <c r="F230">
        <v>2211.13</v>
      </c>
      <c r="G230" t="s">
        <v>4694</v>
      </c>
      <c r="H230" t="s">
        <v>4694</v>
      </c>
      <c r="I230" t="s">
        <v>4711</v>
      </c>
      <c r="L230" t="s">
        <v>2405</v>
      </c>
      <c r="M230">
        <v>1969</v>
      </c>
      <c r="N230" t="s">
        <v>4697</v>
      </c>
      <c r="O230">
        <v>24</v>
      </c>
      <c r="P230">
        <v>0</v>
      </c>
      <c r="Q230" s="9">
        <v>9377.4500000000007</v>
      </c>
      <c r="R230" t="s">
        <v>4694</v>
      </c>
      <c r="S230" t="s">
        <v>4695</v>
      </c>
      <c r="T230" t="s">
        <v>4696</v>
      </c>
      <c r="X230" t="s">
        <v>457</v>
      </c>
      <c r="Y230" s="16" t="str">
        <f t="shared" si="9"/>
        <v>24- Nov- 1969</v>
      </c>
      <c r="Z230">
        <v>0</v>
      </c>
      <c r="AA230" s="9">
        <v>9377.4500000000007</v>
      </c>
      <c r="AB230" t="s">
        <v>4694</v>
      </c>
      <c r="AC230" t="s">
        <v>4695</v>
      </c>
      <c r="AD230" t="s">
        <v>4696</v>
      </c>
      <c r="AE230" s="15" t="str">
        <f t="shared" si="10"/>
        <v>24/11/1969</v>
      </c>
      <c r="AF230" s="15">
        <v>45085</v>
      </c>
      <c r="AG230">
        <f t="shared" si="11"/>
        <v>53</v>
      </c>
    </row>
    <row r="231" spans="1:33" x14ac:dyDescent="0.35">
      <c r="A231" t="s">
        <v>4217</v>
      </c>
      <c r="B231">
        <v>1994</v>
      </c>
      <c r="C231" t="s">
        <v>4697</v>
      </c>
      <c r="D231">
        <v>17</v>
      </c>
      <c r="E231">
        <v>0</v>
      </c>
      <c r="F231">
        <v>2213.21</v>
      </c>
      <c r="G231" t="s">
        <v>4694</v>
      </c>
      <c r="H231" t="s">
        <v>4694</v>
      </c>
      <c r="I231" t="s">
        <v>4696</v>
      </c>
      <c r="L231" t="s">
        <v>2407</v>
      </c>
      <c r="M231">
        <v>1971</v>
      </c>
      <c r="N231" t="s">
        <v>4704</v>
      </c>
      <c r="O231">
        <v>8</v>
      </c>
      <c r="P231">
        <v>0</v>
      </c>
      <c r="Q231" s="9">
        <v>9361.33</v>
      </c>
      <c r="R231" t="s">
        <v>4695</v>
      </c>
      <c r="S231" t="s">
        <v>4698</v>
      </c>
      <c r="T231" t="s">
        <v>4708</v>
      </c>
      <c r="X231" t="s">
        <v>459</v>
      </c>
      <c r="Y231" s="16" t="str">
        <f t="shared" si="9"/>
        <v>8- Oct- 1971</v>
      </c>
      <c r="Z231">
        <v>0</v>
      </c>
      <c r="AA231" s="9">
        <v>9361.33</v>
      </c>
      <c r="AB231" t="s">
        <v>4695</v>
      </c>
      <c r="AC231" t="s">
        <v>4698</v>
      </c>
      <c r="AD231" t="s">
        <v>4708</v>
      </c>
      <c r="AE231" s="15" t="str">
        <f t="shared" si="10"/>
        <v>08/10/1971</v>
      </c>
      <c r="AF231" s="15">
        <v>45085</v>
      </c>
      <c r="AG231">
        <f t="shared" si="11"/>
        <v>51</v>
      </c>
    </row>
    <row r="232" spans="1:33" x14ac:dyDescent="0.35">
      <c r="A232" t="s">
        <v>4215</v>
      </c>
      <c r="B232">
        <v>2004</v>
      </c>
      <c r="C232" t="s">
        <v>4699</v>
      </c>
      <c r="D232">
        <v>13</v>
      </c>
      <c r="E232">
        <v>0</v>
      </c>
      <c r="F232">
        <v>2217.4699999999998</v>
      </c>
      <c r="G232" t="s">
        <v>4694</v>
      </c>
      <c r="H232" t="s">
        <v>4698</v>
      </c>
      <c r="I232" t="s">
        <v>4711</v>
      </c>
      <c r="L232" t="s">
        <v>2409</v>
      </c>
      <c r="M232">
        <v>1988</v>
      </c>
      <c r="N232" t="s">
        <v>4693</v>
      </c>
      <c r="O232">
        <v>1</v>
      </c>
      <c r="P232">
        <v>3</v>
      </c>
      <c r="Q232" s="9">
        <v>9344.2000000000007</v>
      </c>
      <c r="R232" t="s">
        <v>4694</v>
      </c>
      <c r="S232" t="s">
        <v>4698</v>
      </c>
      <c r="T232" t="s">
        <v>4714</v>
      </c>
      <c r="X232" t="s">
        <v>461</v>
      </c>
      <c r="Y232" s="16" t="str">
        <f t="shared" si="9"/>
        <v>1- Jul- 1988</v>
      </c>
      <c r="Z232">
        <v>3</v>
      </c>
      <c r="AA232" s="9">
        <v>9344.2000000000007</v>
      </c>
      <c r="AB232" t="s">
        <v>4694</v>
      </c>
      <c r="AC232" t="s">
        <v>4698</v>
      </c>
      <c r="AD232" t="s">
        <v>4714</v>
      </c>
      <c r="AE232" s="15" t="str">
        <f t="shared" si="10"/>
        <v>01/07/1988</v>
      </c>
      <c r="AF232" s="15">
        <v>45085</v>
      </c>
      <c r="AG232">
        <f t="shared" si="11"/>
        <v>34</v>
      </c>
    </row>
    <row r="233" spans="1:33" x14ac:dyDescent="0.35">
      <c r="A233" t="s">
        <v>4213</v>
      </c>
      <c r="B233">
        <v>2004</v>
      </c>
      <c r="C233" t="s">
        <v>4700</v>
      </c>
      <c r="D233">
        <v>25</v>
      </c>
      <c r="E233">
        <v>0</v>
      </c>
      <c r="F233">
        <v>2217.6</v>
      </c>
      <c r="G233" t="s">
        <v>4694</v>
      </c>
      <c r="H233" t="s">
        <v>4698</v>
      </c>
      <c r="I233" t="s">
        <v>4711</v>
      </c>
      <c r="L233" t="s">
        <v>2411</v>
      </c>
      <c r="M233">
        <v>1996</v>
      </c>
      <c r="N233" t="s">
        <v>4704</v>
      </c>
      <c r="O233">
        <v>12</v>
      </c>
      <c r="P233">
        <v>0</v>
      </c>
      <c r="Q233" s="9">
        <v>9338.61</v>
      </c>
      <c r="R233" t="s">
        <v>4694</v>
      </c>
      <c r="S233" t="s">
        <v>4698</v>
      </c>
      <c r="T233" t="s">
        <v>4717</v>
      </c>
      <c r="X233" t="s">
        <v>463</v>
      </c>
      <c r="Y233" s="16" t="str">
        <f t="shared" si="9"/>
        <v>12- Oct- 1996</v>
      </c>
      <c r="Z233">
        <v>0</v>
      </c>
      <c r="AA233" s="9">
        <v>9338.61</v>
      </c>
      <c r="AB233" t="s">
        <v>4694</v>
      </c>
      <c r="AC233" t="s">
        <v>4698</v>
      </c>
      <c r="AD233" t="s">
        <v>4717</v>
      </c>
      <c r="AE233" s="15" t="str">
        <f t="shared" si="10"/>
        <v>12/10/1996</v>
      </c>
      <c r="AF233" s="15">
        <v>45085</v>
      </c>
      <c r="AG233">
        <f t="shared" si="11"/>
        <v>26</v>
      </c>
    </row>
    <row r="234" spans="1:33" x14ac:dyDescent="0.35">
      <c r="A234" t="s">
        <v>4211</v>
      </c>
      <c r="B234">
        <v>2004</v>
      </c>
      <c r="C234" t="s">
        <v>4702</v>
      </c>
      <c r="D234">
        <v>12</v>
      </c>
      <c r="E234">
        <v>1</v>
      </c>
      <c r="F234">
        <v>2219.4499999999998</v>
      </c>
      <c r="G234" t="s">
        <v>4694</v>
      </c>
      <c r="H234" t="s">
        <v>4698</v>
      </c>
      <c r="I234" t="s">
        <v>4696</v>
      </c>
      <c r="L234" t="s">
        <v>2413</v>
      </c>
      <c r="M234">
        <v>1988</v>
      </c>
      <c r="N234" t="s">
        <v>4693</v>
      </c>
      <c r="O234">
        <v>9</v>
      </c>
      <c r="P234">
        <v>3</v>
      </c>
      <c r="Q234" s="9">
        <v>9320.26</v>
      </c>
      <c r="R234" t="s">
        <v>4694</v>
      </c>
      <c r="S234" t="s">
        <v>4698</v>
      </c>
      <c r="T234" t="s">
        <v>4701</v>
      </c>
      <c r="X234" t="s">
        <v>465</v>
      </c>
      <c r="Y234" s="16" t="str">
        <f t="shared" si="9"/>
        <v>9- Jul- 1988</v>
      </c>
      <c r="Z234">
        <v>3</v>
      </c>
      <c r="AA234" s="9">
        <v>9320.26</v>
      </c>
      <c r="AB234" t="s">
        <v>4694</v>
      </c>
      <c r="AC234" t="s">
        <v>4698</v>
      </c>
      <c r="AD234" t="s">
        <v>4701</v>
      </c>
      <c r="AE234" s="15" t="str">
        <f t="shared" si="10"/>
        <v>09/07/1988</v>
      </c>
      <c r="AF234" s="15">
        <v>45085</v>
      </c>
      <c r="AG234">
        <f t="shared" si="11"/>
        <v>34</v>
      </c>
    </row>
    <row r="235" spans="1:33" x14ac:dyDescent="0.35">
      <c r="A235" t="s">
        <v>4209</v>
      </c>
      <c r="B235">
        <v>2003</v>
      </c>
      <c r="C235" t="s">
        <v>4702</v>
      </c>
      <c r="D235">
        <v>10</v>
      </c>
      <c r="E235">
        <v>1</v>
      </c>
      <c r="F235">
        <v>2221.56</v>
      </c>
      <c r="G235" t="s">
        <v>4694</v>
      </c>
      <c r="H235" t="s">
        <v>4695</v>
      </c>
      <c r="I235" t="s">
        <v>4701</v>
      </c>
      <c r="L235" t="s">
        <v>2415</v>
      </c>
      <c r="M235">
        <v>1977</v>
      </c>
      <c r="N235" t="s">
        <v>4704</v>
      </c>
      <c r="O235">
        <v>12</v>
      </c>
      <c r="P235">
        <v>2</v>
      </c>
      <c r="Q235" s="9">
        <v>9315.41</v>
      </c>
      <c r="R235" t="s">
        <v>4694</v>
      </c>
      <c r="S235" t="s">
        <v>4698</v>
      </c>
      <c r="T235" t="s">
        <v>4711</v>
      </c>
      <c r="X235" t="s">
        <v>467</v>
      </c>
      <c r="Y235" s="16" t="str">
        <f t="shared" si="9"/>
        <v>12- Oct- 1977</v>
      </c>
      <c r="Z235">
        <v>2</v>
      </c>
      <c r="AA235" s="9">
        <v>9315.41</v>
      </c>
      <c r="AB235" t="s">
        <v>4694</v>
      </c>
      <c r="AC235" t="s">
        <v>4698</v>
      </c>
      <c r="AD235" t="s">
        <v>4711</v>
      </c>
      <c r="AE235" s="15" t="str">
        <f t="shared" si="10"/>
        <v>12/10/1977</v>
      </c>
      <c r="AF235" s="15">
        <v>45085</v>
      </c>
      <c r="AG235">
        <f t="shared" si="11"/>
        <v>45</v>
      </c>
    </row>
    <row r="236" spans="1:33" x14ac:dyDescent="0.35">
      <c r="A236" t="s">
        <v>4207</v>
      </c>
      <c r="B236">
        <v>2000</v>
      </c>
      <c r="C236" t="s">
        <v>4699</v>
      </c>
      <c r="D236">
        <v>30</v>
      </c>
      <c r="E236">
        <v>0</v>
      </c>
      <c r="F236">
        <v>2250.84</v>
      </c>
      <c r="G236" t="s">
        <v>4694</v>
      </c>
      <c r="H236" t="s">
        <v>4694</v>
      </c>
      <c r="I236" t="s">
        <v>4709</v>
      </c>
      <c r="L236" t="s">
        <v>2417</v>
      </c>
      <c r="M236">
        <v>1963</v>
      </c>
      <c r="N236" t="s">
        <v>4699</v>
      </c>
      <c r="O236">
        <v>8</v>
      </c>
      <c r="P236">
        <v>0</v>
      </c>
      <c r="Q236" s="9">
        <v>9310.81</v>
      </c>
      <c r="R236" t="s">
        <v>4695</v>
      </c>
      <c r="S236" t="s">
        <v>4698</v>
      </c>
      <c r="T236" t="s">
        <v>4696</v>
      </c>
      <c r="X236" t="s">
        <v>469</v>
      </c>
      <c r="Y236" s="16" t="str">
        <f t="shared" si="9"/>
        <v>8- Jun- 1963</v>
      </c>
      <c r="Z236">
        <v>0</v>
      </c>
      <c r="AA236" s="9">
        <v>9310.81</v>
      </c>
      <c r="AB236" t="s">
        <v>4695</v>
      </c>
      <c r="AC236" t="s">
        <v>4698</v>
      </c>
      <c r="AD236" t="s">
        <v>4696</v>
      </c>
      <c r="AE236" s="15" t="str">
        <f t="shared" si="10"/>
        <v>08/06/1963</v>
      </c>
      <c r="AF236" s="15">
        <v>45085</v>
      </c>
      <c r="AG236">
        <f t="shared" si="11"/>
        <v>60</v>
      </c>
    </row>
    <row r="237" spans="1:33" x14ac:dyDescent="0.35">
      <c r="A237" t="s">
        <v>4205</v>
      </c>
      <c r="B237">
        <v>2000</v>
      </c>
      <c r="C237" t="s">
        <v>4702</v>
      </c>
      <c r="D237">
        <v>11</v>
      </c>
      <c r="E237">
        <v>0</v>
      </c>
      <c r="F237">
        <v>2254.8000000000002</v>
      </c>
      <c r="G237" t="s">
        <v>4694</v>
      </c>
      <c r="H237" t="s">
        <v>4695</v>
      </c>
      <c r="I237" t="s">
        <v>4708</v>
      </c>
      <c r="L237" t="s">
        <v>2419</v>
      </c>
      <c r="M237">
        <v>1973</v>
      </c>
      <c r="N237" t="s">
        <v>4704</v>
      </c>
      <c r="O237">
        <v>16</v>
      </c>
      <c r="P237">
        <v>2</v>
      </c>
      <c r="Q237" s="9">
        <v>9304.7000000000007</v>
      </c>
      <c r="R237" t="s">
        <v>4695</v>
      </c>
      <c r="S237" t="s">
        <v>4695</v>
      </c>
      <c r="T237" t="s">
        <v>4696</v>
      </c>
      <c r="X237" t="s">
        <v>471</v>
      </c>
      <c r="Y237" s="16" t="str">
        <f t="shared" si="9"/>
        <v>16- Oct- 1973</v>
      </c>
      <c r="Z237">
        <v>2</v>
      </c>
      <c r="AA237" s="9">
        <v>9304.7000000000007</v>
      </c>
      <c r="AB237" t="s">
        <v>4695</v>
      </c>
      <c r="AC237" t="s">
        <v>4695</v>
      </c>
      <c r="AD237" t="s">
        <v>4696</v>
      </c>
      <c r="AE237" s="15" t="str">
        <f t="shared" si="10"/>
        <v>16/10/1973</v>
      </c>
      <c r="AF237" s="15">
        <v>45085</v>
      </c>
      <c r="AG237">
        <f t="shared" si="11"/>
        <v>49</v>
      </c>
    </row>
    <row r="238" spans="1:33" x14ac:dyDescent="0.35">
      <c r="A238" t="s">
        <v>4203</v>
      </c>
      <c r="B238">
        <v>2002</v>
      </c>
      <c r="C238" t="s">
        <v>4693</v>
      </c>
      <c r="D238">
        <v>15</v>
      </c>
      <c r="E238">
        <v>0</v>
      </c>
      <c r="F238">
        <v>2257.48</v>
      </c>
      <c r="G238" t="s">
        <v>4694</v>
      </c>
      <c r="H238" t="s">
        <v>4698</v>
      </c>
      <c r="I238" t="s">
        <v>4701</v>
      </c>
      <c r="L238" t="s">
        <v>243</v>
      </c>
      <c r="M238">
        <v>1981</v>
      </c>
      <c r="N238" t="s">
        <v>4693</v>
      </c>
      <c r="O238">
        <v>5</v>
      </c>
      <c r="P238">
        <v>3</v>
      </c>
      <c r="Q238" s="9">
        <v>39597.410000000003</v>
      </c>
      <c r="R238" t="s">
        <v>4698</v>
      </c>
      <c r="S238" t="s">
        <v>4694</v>
      </c>
      <c r="T238" t="s">
        <v>4715</v>
      </c>
      <c r="X238" t="s">
        <v>473</v>
      </c>
      <c r="Y238" s="16" t="str">
        <f t="shared" si="9"/>
        <v>5- Jul- 1981</v>
      </c>
      <c r="Z238">
        <v>3</v>
      </c>
      <c r="AA238" s="9">
        <v>39597.410000000003</v>
      </c>
      <c r="AB238" t="s">
        <v>4698</v>
      </c>
      <c r="AC238" t="s">
        <v>4694</v>
      </c>
      <c r="AD238" t="s">
        <v>4715</v>
      </c>
      <c r="AE238" s="15" t="str">
        <f t="shared" si="10"/>
        <v>05/07/1981</v>
      </c>
      <c r="AF238" s="15">
        <v>45085</v>
      </c>
      <c r="AG238">
        <f t="shared" si="11"/>
        <v>41</v>
      </c>
    </row>
    <row r="239" spans="1:33" x14ac:dyDescent="0.35">
      <c r="A239" t="s">
        <v>4201</v>
      </c>
      <c r="B239">
        <v>2002</v>
      </c>
      <c r="C239" t="s">
        <v>4697</v>
      </c>
      <c r="D239">
        <v>12</v>
      </c>
      <c r="E239">
        <v>0</v>
      </c>
      <c r="F239">
        <v>2261.5700000000002</v>
      </c>
      <c r="G239" t="s">
        <v>4694</v>
      </c>
      <c r="H239" t="s">
        <v>4698</v>
      </c>
      <c r="I239" t="s">
        <v>4701</v>
      </c>
      <c r="L239" t="s">
        <v>2421</v>
      </c>
      <c r="M239">
        <v>1976</v>
      </c>
      <c r="N239" t="s">
        <v>4697</v>
      </c>
      <c r="O239">
        <v>3</v>
      </c>
      <c r="P239">
        <v>3</v>
      </c>
      <c r="Q239" s="9">
        <v>9301.89</v>
      </c>
      <c r="R239" t="s">
        <v>4694</v>
      </c>
      <c r="S239" t="s">
        <v>4698</v>
      </c>
      <c r="T239" t="s">
        <v>4701</v>
      </c>
      <c r="X239" t="s">
        <v>475</v>
      </c>
      <c r="Y239" s="16" t="str">
        <f t="shared" si="9"/>
        <v>3- Nov- 1976</v>
      </c>
      <c r="Z239">
        <v>3</v>
      </c>
      <c r="AA239" s="9">
        <v>9301.89</v>
      </c>
      <c r="AB239" t="s">
        <v>4694</v>
      </c>
      <c r="AC239" t="s">
        <v>4698</v>
      </c>
      <c r="AD239" t="s">
        <v>4701</v>
      </c>
      <c r="AE239" s="15" t="str">
        <f t="shared" si="10"/>
        <v>03/11/1976</v>
      </c>
      <c r="AF239" s="15">
        <v>45085</v>
      </c>
      <c r="AG239">
        <f t="shared" si="11"/>
        <v>46</v>
      </c>
    </row>
    <row r="240" spans="1:33" x14ac:dyDescent="0.35">
      <c r="A240" t="s">
        <v>4199</v>
      </c>
      <c r="B240">
        <v>1991</v>
      </c>
      <c r="C240" t="s">
        <v>4699</v>
      </c>
      <c r="D240">
        <v>16</v>
      </c>
      <c r="E240">
        <v>3</v>
      </c>
      <c r="F240">
        <v>2277.7199999999998</v>
      </c>
      <c r="G240" t="s">
        <v>4694</v>
      </c>
      <c r="H240" t="s">
        <v>4698</v>
      </c>
      <c r="I240" t="s">
        <v>4696</v>
      </c>
      <c r="L240" t="s">
        <v>2423</v>
      </c>
      <c r="M240">
        <v>1973</v>
      </c>
      <c r="N240" t="s">
        <v>4700</v>
      </c>
      <c r="O240">
        <v>18</v>
      </c>
      <c r="P240">
        <v>1</v>
      </c>
      <c r="Q240" s="9">
        <v>9290.14</v>
      </c>
      <c r="R240" t="s">
        <v>4695</v>
      </c>
      <c r="S240" t="s">
        <v>4695</v>
      </c>
      <c r="T240" t="s">
        <v>4708</v>
      </c>
      <c r="X240" t="s">
        <v>477</v>
      </c>
      <c r="Y240" s="16" t="str">
        <f t="shared" si="9"/>
        <v>18- Sep- 1973</v>
      </c>
      <c r="Z240">
        <v>1</v>
      </c>
      <c r="AA240" s="9">
        <v>9290.14</v>
      </c>
      <c r="AB240" t="s">
        <v>4695</v>
      </c>
      <c r="AC240" t="s">
        <v>4695</v>
      </c>
      <c r="AD240" t="s">
        <v>4708</v>
      </c>
      <c r="AE240" s="15" t="str">
        <f t="shared" si="10"/>
        <v>18/09/1973</v>
      </c>
      <c r="AF240" s="15">
        <v>45085</v>
      </c>
      <c r="AG240">
        <f t="shared" si="11"/>
        <v>49</v>
      </c>
    </row>
    <row r="241" spans="1:33" x14ac:dyDescent="0.35">
      <c r="A241" t="s">
        <v>4197</v>
      </c>
      <c r="B241">
        <v>1989</v>
      </c>
      <c r="C241" t="s">
        <v>4704</v>
      </c>
      <c r="D241">
        <v>5</v>
      </c>
      <c r="E241">
        <v>3</v>
      </c>
      <c r="F241">
        <v>2295.2399999999998</v>
      </c>
      <c r="G241" t="s">
        <v>4694</v>
      </c>
      <c r="H241" t="s">
        <v>4698</v>
      </c>
      <c r="I241" t="s">
        <v>4696</v>
      </c>
      <c r="L241" t="s">
        <v>2425</v>
      </c>
      <c r="M241">
        <v>1973</v>
      </c>
      <c r="N241" t="s">
        <v>4704</v>
      </c>
      <c r="O241">
        <v>16</v>
      </c>
      <c r="P241">
        <v>1</v>
      </c>
      <c r="Q241" s="9">
        <v>9288.0300000000007</v>
      </c>
      <c r="R241" t="s">
        <v>4694</v>
      </c>
      <c r="S241" t="s">
        <v>4695</v>
      </c>
      <c r="T241" t="s">
        <v>4709</v>
      </c>
      <c r="X241" t="s">
        <v>479</v>
      </c>
      <c r="Y241" s="16" t="str">
        <f t="shared" si="9"/>
        <v>16- Oct- 1973</v>
      </c>
      <c r="Z241">
        <v>1</v>
      </c>
      <c r="AA241" s="9">
        <v>9288.0300000000007</v>
      </c>
      <c r="AB241" t="s">
        <v>4694</v>
      </c>
      <c r="AC241" t="s">
        <v>4695</v>
      </c>
      <c r="AD241" t="s">
        <v>4709</v>
      </c>
      <c r="AE241" s="15" t="str">
        <f t="shared" si="10"/>
        <v>16/10/1973</v>
      </c>
      <c r="AF241" s="15">
        <v>45085</v>
      </c>
      <c r="AG241">
        <f t="shared" si="11"/>
        <v>49</v>
      </c>
    </row>
    <row r="242" spans="1:33" x14ac:dyDescent="0.35">
      <c r="A242" t="s">
        <v>4195</v>
      </c>
      <c r="B242">
        <v>1996</v>
      </c>
      <c r="C242" t="s">
        <v>4697</v>
      </c>
      <c r="D242">
        <v>28</v>
      </c>
      <c r="E242">
        <v>0</v>
      </c>
      <c r="F242">
        <v>2302.3000000000002</v>
      </c>
      <c r="G242" t="s">
        <v>4698</v>
      </c>
      <c r="H242" t="s">
        <v>4694</v>
      </c>
      <c r="I242" t="s">
        <v>4705</v>
      </c>
      <c r="L242" t="s">
        <v>2427</v>
      </c>
      <c r="M242">
        <v>1969</v>
      </c>
      <c r="N242" t="s">
        <v>4697</v>
      </c>
      <c r="O242">
        <v>26</v>
      </c>
      <c r="P242">
        <v>0</v>
      </c>
      <c r="Q242" s="9">
        <v>9285.8700000000008</v>
      </c>
      <c r="R242" t="s">
        <v>4694</v>
      </c>
      <c r="S242" t="s">
        <v>4695</v>
      </c>
      <c r="T242" t="s">
        <v>4696</v>
      </c>
      <c r="X242" t="s">
        <v>481</v>
      </c>
      <c r="Y242" s="16" t="str">
        <f t="shared" si="9"/>
        <v>26- Nov- 1969</v>
      </c>
      <c r="Z242">
        <v>0</v>
      </c>
      <c r="AA242" s="9">
        <v>9285.8700000000008</v>
      </c>
      <c r="AB242" t="s">
        <v>4694</v>
      </c>
      <c r="AC242" t="s">
        <v>4695</v>
      </c>
      <c r="AD242" t="s">
        <v>4696</v>
      </c>
      <c r="AE242" s="15" t="str">
        <f t="shared" si="10"/>
        <v>26/11/1969</v>
      </c>
      <c r="AF242" s="15">
        <v>45085</v>
      </c>
      <c r="AG242">
        <f t="shared" si="11"/>
        <v>53</v>
      </c>
    </row>
    <row r="243" spans="1:33" x14ac:dyDescent="0.35">
      <c r="A243" t="s">
        <v>4193</v>
      </c>
      <c r="B243">
        <v>2004</v>
      </c>
      <c r="C243" t="s">
        <v>4700</v>
      </c>
      <c r="D243">
        <v>6</v>
      </c>
      <c r="E243">
        <v>2</v>
      </c>
      <c r="F243">
        <v>2304</v>
      </c>
      <c r="G243" t="s">
        <v>4694</v>
      </c>
      <c r="H243" t="s">
        <v>4695</v>
      </c>
      <c r="I243" t="s">
        <v>4696</v>
      </c>
      <c r="L243" t="s">
        <v>2429</v>
      </c>
      <c r="M243">
        <v>1971</v>
      </c>
      <c r="N243" t="s">
        <v>4693</v>
      </c>
      <c r="O243">
        <v>2</v>
      </c>
      <c r="P243">
        <v>0</v>
      </c>
      <c r="Q243" s="9">
        <v>9283.56</v>
      </c>
      <c r="R243" t="s">
        <v>4694</v>
      </c>
      <c r="S243" t="s">
        <v>4695</v>
      </c>
      <c r="T243" t="s">
        <v>4696</v>
      </c>
      <c r="X243" t="s">
        <v>483</v>
      </c>
      <c r="Y243" s="16" t="str">
        <f t="shared" si="9"/>
        <v>2- Jul- 1971</v>
      </c>
      <c r="Z243">
        <v>0</v>
      </c>
      <c r="AA243" s="9">
        <v>9283.56</v>
      </c>
      <c r="AB243" t="s">
        <v>4694</v>
      </c>
      <c r="AC243" t="s">
        <v>4695</v>
      </c>
      <c r="AD243" t="s">
        <v>4696</v>
      </c>
      <c r="AE243" s="15" t="str">
        <f t="shared" si="10"/>
        <v>02/07/1971</v>
      </c>
      <c r="AF243" s="15">
        <v>45085</v>
      </c>
      <c r="AG243">
        <f t="shared" si="11"/>
        <v>51</v>
      </c>
    </row>
    <row r="244" spans="1:33" x14ac:dyDescent="0.35">
      <c r="A244" t="s">
        <v>4191</v>
      </c>
      <c r="B244">
        <v>1996</v>
      </c>
      <c r="C244" t="s">
        <v>4702</v>
      </c>
      <c r="D244">
        <v>17</v>
      </c>
      <c r="E244">
        <v>0</v>
      </c>
      <c r="F244">
        <v>2322.62</v>
      </c>
      <c r="G244" t="s">
        <v>4694</v>
      </c>
      <c r="H244" t="s">
        <v>4698</v>
      </c>
      <c r="I244" t="s">
        <v>4696</v>
      </c>
      <c r="L244" t="s">
        <v>2431</v>
      </c>
      <c r="M244">
        <v>1973</v>
      </c>
      <c r="N244" t="s">
        <v>4704</v>
      </c>
      <c r="O244">
        <v>27</v>
      </c>
      <c r="P244">
        <v>1</v>
      </c>
      <c r="Q244" s="9">
        <v>9282.48</v>
      </c>
      <c r="R244" t="s">
        <v>4695</v>
      </c>
      <c r="S244" t="s">
        <v>4694</v>
      </c>
      <c r="T244" t="s">
        <v>4708</v>
      </c>
      <c r="X244" t="s">
        <v>485</v>
      </c>
      <c r="Y244" s="16" t="str">
        <f t="shared" si="9"/>
        <v>27- Oct- 1973</v>
      </c>
      <c r="Z244">
        <v>1</v>
      </c>
      <c r="AA244" s="9">
        <v>9282.48</v>
      </c>
      <c r="AB244" t="s">
        <v>4695</v>
      </c>
      <c r="AC244" t="s">
        <v>4694</v>
      </c>
      <c r="AD244" t="s">
        <v>4708</v>
      </c>
      <c r="AE244" s="15" t="str">
        <f t="shared" si="10"/>
        <v>27/10/1973</v>
      </c>
      <c r="AF244" s="15">
        <v>45085</v>
      </c>
      <c r="AG244">
        <f t="shared" si="11"/>
        <v>49</v>
      </c>
    </row>
    <row r="245" spans="1:33" x14ac:dyDescent="0.35">
      <c r="A245" t="s">
        <v>4189</v>
      </c>
      <c r="B245">
        <v>2003</v>
      </c>
      <c r="C245" t="s">
        <v>4697</v>
      </c>
      <c r="D245">
        <v>18</v>
      </c>
      <c r="E245">
        <v>1</v>
      </c>
      <c r="F245">
        <v>2331.52</v>
      </c>
      <c r="G245" t="s">
        <v>4694</v>
      </c>
      <c r="H245" t="s">
        <v>4695</v>
      </c>
      <c r="I245" t="s">
        <v>4705</v>
      </c>
      <c r="L245" t="s">
        <v>2433</v>
      </c>
      <c r="M245">
        <v>1971</v>
      </c>
      <c r="N245" t="s">
        <v>4703</v>
      </c>
      <c r="O245">
        <v>6</v>
      </c>
      <c r="P245">
        <v>0</v>
      </c>
      <c r="Q245" s="9">
        <v>9264.7999999999993</v>
      </c>
      <c r="R245" t="s">
        <v>4694</v>
      </c>
      <c r="S245" t="s">
        <v>4698</v>
      </c>
      <c r="T245" t="s">
        <v>4705</v>
      </c>
      <c r="X245" t="s">
        <v>487</v>
      </c>
      <c r="Y245" s="16" t="str">
        <f t="shared" si="9"/>
        <v>6- Aug- 1971</v>
      </c>
      <c r="Z245">
        <v>0</v>
      </c>
      <c r="AA245" s="9">
        <v>9264.7999999999993</v>
      </c>
      <c r="AB245" t="s">
        <v>4694</v>
      </c>
      <c r="AC245" t="s">
        <v>4698</v>
      </c>
      <c r="AD245" t="s">
        <v>4705</v>
      </c>
      <c r="AE245" s="15" t="str">
        <f t="shared" si="10"/>
        <v>06/08/1971</v>
      </c>
      <c r="AF245" s="15">
        <v>45085</v>
      </c>
      <c r="AG245">
        <f t="shared" si="11"/>
        <v>51</v>
      </c>
    </row>
    <row r="246" spans="1:33" x14ac:dyDescent="0.35">
      <c r="A246" t="s">
        <v>4187</v>
      </c>
      <c r="B246">
        <v>1998</v>
      </c>
      <c r="C246" t="s">
        <v>4704</v>
      </c>
      <c r="D246">
        <v>21</v>
      </c>
      <c r="E246">
        <v>0</v>
      </c>
      <c r="F246">
        <v>2352.9699999999998</v>
      </c>
      <c r="G246" t="s">
        <v>4695</v>
      </c>
      <c r="H246" t="s">
        <v>4695</v>
      </c>
      <c r="I246" t="s">
        <v>4701</v>
      </c>
      <c r="L246" t="s">
        <v>2435</v>
      </c>
      <c r="M246">
        <v>1974</v>
      </c>
      <c r="N246" t="s">
        <v>4703</v>
      </c>
      <c r="O246">
        <v>21</v>
      </c>
      <c r="P246">
        <v>1</v>
      </c>
      <c r="Q246" s="9">
        <v>9249.5</v>
      </c>
      <c r="R246" t="s">
        <v>4694</v>
      </c>
      <c r="S246" t="s">
        <v>4698</v>
      </c>
      <c r="T246" t="s">
        <v>4701</v>
      </c>
      <c r="X246" t="s">
        <v>489</v>
      </c>
      <c r="Y246" s="16" t="str">
        <f t="shared" si="9"/>
        <v>21- Aug- 1974</v>
      </c>
      <c r="Z246">
        <v>1</v>
      </c>
      <c r="AA246" s="9">
        <v>9249.5</v>
      </c>
      <c r="AB246" t="s">
        <v>4694</v>
      </c>
      <c r="AC246" t="s">
        <v>4698</v>
      </c>
      <c r="AD246" t="s">
        <v>4701</v>
      </c>
      <c r="AE246" s="15" t="str">
        <f t="shared" si="10"/>
        <v>21/08/1974</v>
      </c>
      <c r="AF246" s="15">
        <v>45085</v>
      </c>
      <c r="AG246">
        <f t="shared" si="11"/>
        <v>48</v>
      </c>
    </row>
    <row r="247" spans="1:33" x14ac:dyDescent="0.35">
      <c r="A247" t="s">
        <v>4185</v>
      </c>
      <c r="B247">
        <v>2002</v>
      </c>
      <c r="C247" t="s">
        <v>4697</v>
      </c>
      <c r="D247">
        <v>5</v>
      </c>
      <c r="E247">
        <v>1</v>
      </c>
      <c r="F247">
        <v>2362.23</v>
      </c>
      <c r="G247" t="s">
        <v>4694</v>
      </c>
      <c r="H247" t="s">
        <v>4698</v>
      </c>
      <c r="I247" t="s">
        <v>4701</v>
      </c>
      <c r="L247" t="s">
        <v>2437</v>
      </c>
      <c r="M247">
        <v>1980</v>
      </c>
      <c r="N247" t="s">
        <v>4704</v>
      </c>
      <c r="O247">
        <v>5</v>
      </c>
      <c r="P247">
        <v>2</v>
      </c>
      <c r="Q247" s="9">
        <v>9247.94</v>
      </c>
      <c r="R247" t="s">
        <v>4694</v>
      </c>
      <c r="S247" t="s">
        <v>4698</v>
      </c>
      <c r="T247" t="s">
        <v>4714</v>
      </c>
      <c r="X247" t="s">
        <v>491</v>
      </c>
      <c r="Y247" s="16" t="str">
        <f t="shared" si="9"/>
        <v>5- Oct- 1980</v>
      </c>
      <c r="Z247">
        <v>2</v>
      </c>
      <c r="AA247" s="9">
        <v>9247.94</v>
      </c>
      <c r="AB247" t="s">
        <v>4694</v>
      </c>
      <c r="AC247" t="s">
        <v>4698</v>
      </c>
      <c r="AD247" t="s">
        <v>4714</v>
      </c>
      <c r="AE247" s="15" t="str">
        <f t="shared" si="10"/>
        <v>05/10/1980</v>
      </c>
      <c r="AF247" s="15">
        <v>45085</v>
      </c>
      <c r="AG247">
        <f t="shared" si="11"/>
        <v>42</v>
      </c>
    </row>
    <row r="248" spans="1:33" x14ac:dyDescent="0.35">
      <c r="A248" t="s">
        <v>4183</v>
      </c>
      <c r="B248">
        <v>1988</v>
      </c>
      <c r="C248" t="s">
        <v>4702</v>
      </c>
      <c r="D248">
        <v>12</v>
      </c>
      <c r="E248">
        <v>3</v>
      </c>
      <c r="F248">
        <v>2373.3000000000002</v>
      </c>
      <c r="G248" t="s">
        <v>4694</v>
      </c>
      <c r="H248" t="s">
        <v>4694</v>
      </c>
      <c r="I248" t="s">
        <v>4696</v>
      </c>
      <c r="L248" t="s">
        <v>2439</v>
      </c>
      <c r="M248">
        <v>1975</v>
      </c>
      <c r="N248" t="s">
        <v>4702</v>
      </c>
      <c r="O248">
        <v>6</v>
      </c>
      <c r="P248">
        <v>2</v>
      </c>
      <c r="Q248" s="9">
        <v>9225.26</v>
      </c>
      <c r="R248" t="s">
        <v>4695</v>
      </c>
      <c r="S248" t="s">
        <v>4695</v>
      </c>
      <c r="T248" t="s">
        <v>4706</v>
      </c>
      <c r="X248" t="s">
        <v>493</v>
      </c>
      <c r="Y248" s="16" t="str">
        <f t="shared" si="9"/>
        <v>6- Dec- 1975</v>
      </c>
      <c r="Z248">
        <v>2</v>
      </c>
      <c r="AA248" s="9">
        <v>9225.26</v>
      </c>
      <c r="AB248" t="s">
        <v>4695</v>
      </c>
      <c r="AC248" t="s">
        <v>4695</v>
      </c>
      <c r="AD248" t="s">
        <v>4706</v>
      </c>
      <c r="AE248" s="15" t="str">
        <f t="shared" si="10"/>
        <v>06/12/1975</v>
      </c>
      <c r="AF248" s="15">
        <v>45085</v>
      </c>
      <c r="AG248">
        <f t="shared" si="11"/>
        <v>47</v>
      </c>
    </row>
    <row r="249" spans="1:33" x14ac:dyDescent="0.35">
      <c r="A249" t="s">
        <v>4181</v>
      </c>
      <c r="B249">
        <v>1999</v>
      </c>
      <c r="C249" t="s">
        <v>4702</v>
      </c>
      <c r="D249">
        <v>17</v>
      </c>
      <c r="E249">
        <v>0</v>
      </c>
      <c r="F249">
        <v>2395.17</v>
      </c>
      <c r="G249" t="s">
        <v>4694</v>
      </c>
      <c r="H249" t="s">
        <v>4698</v>
      </c>
      <c r="I249" t="s">
        <v>4713</v>
      </c>
      <c r="L249" t="s">
        <v>245</v>
      </c>
      <c r="M249">
        <v>1978</v>
      </c>
      <c r="N249" t="s">
        <v>4693</v>
      </c>
      <c r="O249">
        <v>12</v>
      </c>
      <c r="P249">
        <v>1</v>
      </c>
      <c r="Q249" s="9">
        <v>39556.49</v>
      </c>
      <c r="R249" t="s">
        <v>4698</v>
      </c>
      <c r="S249" t="s">
        <v>4694</v>
      </c>
      <c r="T249" t="s">
        <v>4706</v>
      </c>
      <c r="X249" t="s">
        <v>495</v>
      </c>
      <c r="Y249" s="16" t="str">
        <f t="shared" si="9"/>
        <v>12- Jul- 1978</v>
      </c>
      <c r="Z249">
        <v>1</v>
      </c>
      <c r="AA249" s="9">
        <v>39556.49</v>
      </c>
      <c r="AB249" t="s">
        <v>4698</v>
      </c>
      <c r="AC249" t="s">
        <v>4694</v>
      </c>
      <c r="AD249" t="s">
        <v>4706</v>
      </c>
      <c r="AE249" s="15" t="str">
        <f t="shared" si="10"/>
        <v>12/07/1978</v>
      </c>
      <c r="AF249" s="15">
        <v>45085</v>
      </c>
      <c r="AG249">
        <f t="shared" si="11"/>
        <v>44</v>
      </c>
    </row>
    <row r="250" spans="1:33" x14ac:dyDescent="0.35">
      <c r="A250" t="s">
        <v>4179</v>
      </c>
      <c r="B250">
        <v>1999</v>
      </c>
      <c r="C250" t="s">
        <v>4703</v>
      </c>
      <c r="D250">
        <v>10</v>
      </c>
      <c r="E250">
        <v>0</v>
      </c>
      <c r="F250">
        <v>2396.1</v>
      </c>
      <c r="G250" t="s">
        <v>4694</v>
      </c>
      <c r="H250" t="s">
        <v>4698</v>
      </c>
      <c r="I250" t="s">
        <v>4707</v>
      </c>
      <c r="L250" t="s">
        <v>2441</v>
      </c>
      <c r="M250">
        <v>1981</v>
      </c>
      <c r="N250" t="s">
        <v>4702</v>
      </c>
      <c r="O250">
        <v>5</v>
      </c>
      <c r="P250">
        <v>5</v>
      </c>
      <c r="Q250" s="9">
        <v>9222.4</v>
      </c>
      <c r="R250" t="s">
        <v>4694</v>
      </c>
      <c r="S250" t="s">
        <v>4695</v>
      </c>
      <c r="T250" t="s">
        <v>4707</v>
      </c>
      <c r="X250" t="s">
        <v>497</v>
      </c>
      <c r="Y250" s="16" t="str">
        <f t="shared" si="9"/>
        <v>5- Dec- 1981</v>
      </c>
      <c r="Z250">
        <v>5</v>
      </c>
      <c r="AA250" s="9">
        <v>9222.4</v>
      </c>
      <c r="AB250" t="s">
        <v>4694</v>
      </c>
      <c r="AC250" t="s">
        <v>4695</v>
      </c>
      <c r="AD250" t="s">
        <v>4707</v>
      </c>
      <c r="AE250" s="15" t="str">
        <f t="shared" si="10"/>
        <v>05/12/1981</v>
      </c>
      <c r="AF250" s="15">
        <v>45085</v>
      </c>
      <c r="AG250">
        <f t="shared" si="11"/>
        <v>41</v>
      </c>
    </row>
    <row r="251" spans="1:33" x14ac:dyDescent="0.35">
      <c r="A251" t="s">
        <v>4177</v>
      </c>
      <c r="B251">
        <v>2001</v>
      </c>
      <c r="C251" t="s">
        <v>4699</v>
      </c>
      <c r="D251">
        <v>3</v>
      </c>
      <c r="E251">
        <v>0</v>
      </c>
      <c r="F251">
        <v>2404.73</v>
      </c>
      <c r="G251" t="s">
        <v>4694</v>
      </c>
      <c r="H251" t="s">
        <v>4695</v>
      </c>
      <c r="I251" t="s">
        <v>4701</v>
      </c>
      <c r="L251" t="s">
        <v>2443</v>
      </c>
      <c r="M251">
        <v>1986</v>
      </c>
      <c r="N251" t="s">
        <v>4702</v>
      </c>
      <c r="O251">
        <v>25</v>
      </c>
      <c r="P251">
        <v>3</v>
      </c>
      <c r="Q251" s="9">
        <v>9210.06</v>
      </c>
      <c r="R251" t="s">
        <v>4694</v>
      </c>
      <c r="S251" t="s">
        <v>4695</v>
      </c>
      <c r="T251" t="s">
        <v>4714</v>
      </c>
      <c r="X251" t="s">
        <v>499</v>
      </c>
      <c r="Y251" s="16" t="str">
        <f t="shared" si="9"/>
        <v>25- Dec- 1986</v>
      </c>
      <c r="Z251">
        <v>3</v>
      </c>
      <c r="AA251" s="9">
        <v>9210.06</v>
      </c>
      <c r="AB251" t="s">
        <v>4694</v>
      </c>
      <c r="AC251" t="s">
        <v>4695</v>
      </c>
      <c r="AD251" t="s">
        <v>4714</v>
      </c>
      <c r="AE251" s="15" t="str">
        <f t="shared" si="10"/>
        <v>25/12/1986</v>
      </c>
      <c r="AF251" s="15">
        <v>45085</v>
      </c>
      <c r="AG251">
        <f t="shared" si="11"/>
        <v>36</v>
      </c>
    </row>
    <row r="252" spans="1:33" x14ac:dyDescent="0.35">
      <c r="A252" t="s">
        <v>4175</v>
      </c>
      <c r="B252">
        <v>1999</v>
      </c>
      <c r="C252" t="s">
        <v>4697</v>
      </c>
      <c r="D252">
        <v>12</v>
      </c>
      <c r="E252">
        <v>1</v>
      </c>
      <c r="F252">
        <v>2416.96</v>
      </c>
      <c r="G252" t="s">
        <v>4694</v>
      </c>
      <c r="H252" t="s">
        <v>4694</v>
      </c>
      <c r="I252" t="s">
        <v>4705</v>
      </c>
      <c r="L252" t="s">
        <v>2445</v>
      </c>
      <c r="M252">
        <v>1976</v>
      </c>
      <c r="N252" t="s">
        <v>4700</v>
      </c>
      <c r="O252">
        <v>10</v>
      </c>
      <c r="P252">
        <v>2</v>
      </c>
      <c r="Q252" s="9">
        <v>9193.84</v>
      </c>
      <c r="R252" t="s">
        <v>4694</v>
      </c>
      <c r="S252" t="s">
        <v>4698</v>
      </c>
      <c r="T252" t="s">
        <v>4701</v>
      </c>
      <c r="X252" t="s">
        <v>501</v>
      </c>
      <c r="Y252" s="16" t="str">
        <f t="shared" si="9"/>
        <v>10- Sep- 1976</v>
      </c>
      <c r="Z252">
        <v>2</v>
      </c>
      <c r="AA252" s="9">
        <v>9193.84</v>
      </c>
      <c r="AB252" t="s">
        <v>4694</v>
      </c>
      <c r="AC252" t="s">
        <v>4698</v>
      </c>
      <c r="AD252" t="s">
        <v>4701</v>
      </c>
      <c r="AE252" s="15" t="str">
        <f t="shared" si="10"/>
        <v>10/09/1976</v>
      </c>
      <c r="AF252" s="15">
        <v>45085</v>
      </c>
      <c r="AG252">
        <f t="shared" si="11"/>
        <v>46</v>
      </c>
    </row>
    <row r="253" spans="1:33" x14ac:dyDescent="0.35">
      <c r="A253" t="s">
        <v>4173</v>
      </c>
      <c r="B253">
        <v>1999</v>
      </c>
      <c r="C253" t="s">
        <v>4697</v>
      </c>
      <c r="D253">
        <v>21</v>
      </c>
      <c r="E253">
        <v>1</v>
      </c>
      <c r="F253">
        <v>2438.06</v>
      </c>
      <c r="G253" t="s">
        <v>4694</v>
      </c>
      <c r="H253" t="s">
        <v>4694</v>
      </c>
      <c r="I253" t="s">
        <v>4696</v>
      </c>
      <c r="L253" t="s">
        <v>2447</v>
      </c>
      <c r="M253">
        <v>1973</v>
      </c>
      <c r="N253" t="s">
        <v>4702</v>
      </c>
      <c r="O253">
        <v>25</v>
      </c>
      <c r="P253">
        <v>1</v>
      </c>
      <c r="Q253" s="9">
        <v>9182.17</v>
      </c>
      <c r="R253" t="s">
        <v>4694</v>
      </c>
      <c r="S253" t="s">
        <v>4695</v>
      </c>
      <c r="T253" t="s">
        <v>4705</v>
      </c>
      <c r="X253" t="s">
        <v>503</v>
      </c>
      <c r="Y253" s="16" t="str">
        <f t="shared" si="9"/>
        <v>25- Dec- 1973</v>
      </c>
      <c r="Z253">
        <v>1</v>
      </c>
      <c r="AA253" s="9">
        <v>9182.17</v>
      </c>
      <c r="AB253" t="s">
        <v>4694</v>
      </c>
      <c r="AC253" t="s">
        <v>4695</v>
      </c>
      <c r="AD253" t="s">
        <v>4705</v>
      </c>
      <c r="AE253" s="15" t="str">
        <f t="shared" si="10"/>
        <v>25/12/1973</v>
      </c>
      <c r="AF253" s="15">
        <v>45085</v>
      </c>
      <c r="AG253">
        <f t="shared" si="11"/>
        <v>49</v>
      </c>
    </row>
    <row r="254" spans="1:33" x14ac:dyDescent="0.35">
      <c r="A254" t="s">
        <v>4171</v>
      </c>
      <c r="B254">
        <v>2002</v>
      </c>
      <c r="C254" t="s">
        <v>4693</v>
      </c>
      <c r="D254">
        <v>29</v>
      </c>
      <c r="E254">
        <v>0</v>
      </c>
      <c r="F254">
        <v>2457.21</v>
      </c>
      <c r="G254" t="s">
        <v>4694</v>
      </c>
      <c r="H254" t="s">
        <v>4698</v>
      </c>
      <c r="I254" t="s">
        <v>4711</v>
      </c>
      <c r="L254" t="s">
        <v>2449</v>
      </c>
      <c r="M254">
        <v>1971</v>
      </c>
      <c r="N254" t="s">
        <v>4702</v>
      </c>
      <c r="O254">
        <v>29</v>
      </c>
      <c r="P254">
        <v>0</v>
      </c>
      <c r="Q254" s="9">
        <v>9174.14</v>
      </c>
      <c r="R254" t="s">
        <v>4695</v>
      </c>
      <c r="S254" t="s">
        <v>4698</v>
      </c>
      <c r="T254" t="s">
        <v>4701</v>
      </c>
      <c r="X254" t="s">
        <v>505</v>
      </c>
      <c r="Y254" s="16" t="str">
        <f t="shared" si="9"/>
        <v>29- Dec- 1971</v>
      </c>
      <c r="Z254">
        <v>0</v>
      </c>
      <c r="AA254" s="9">
        <v>9174.14</v>
      </c>
      <c r="AB254" t="s">
        <v>4695</v>
      </c>
      <c r="AC254" t="s">
        <v>4698</v>
      </c>
      <c r="AD254" t="s">
        <v>4701</v>
      </c>
      <c r="AE254" s="15" t="str">
        <f t="shared" si="10"/>
        <v>29/12/1971</v>
      </c>
      <c r="AF254" s="15">
        <v>45085</v>
      </c>
      <c r="AG254">
        <f t="shared" si="11"/>
        <v>51</v>
      </c>
    </row>
    <row r="255" spans="1:33" x14ac:dyDescent="0.35">
      <c r="A255" t="s">
        <v>4169</v>
      </c>
      <c r="B255">
        <v>1998</v>
      </c>
      <c r="C255" t="s">
        <v>4697</v>
      </c>
      <c r="D255">
        <v>19</v>
      </c>
      <c r="E255">
        <v>0</v>
      </c>
      <c r="F255">
        <v>2457.5</v>
      </c>
      <c r="G255" t="s">
        <v>4694</v>
      </c>
      <c r="H255" t="s">
        <v>4698</v>
      </c>
      <c r="I255" t="s">
        <v>4705</v>
      </c>
      <c r="L255" t="s">
        <v>2451</v>
      </c>
      <c r="M255">
        <v>1970</v>
      </c>
      <c r="N255" t="s">
        <v>4704</v>
      </c>
      <c r="O255">
        <v>24</v>
      </c>
      <c r="P255">
        <v>0</v>
      </c>
      <c r="Q255" s="9">
        <v>9171.75</v>
      </c>
      <c r="R255" t="s">
        <v>4694</v>
      </c>
      <c r="S255" t="s">
        <v>4694</v>
      </c>
      <c r="T255" t="s">
        <v>4701</v>
      </c>
      <c r="X255" t="s">
        <v>507</v>
      </c>
      <c r="Y255" s="16" t="str">
        <f t="shared" si="9"/>
        <v>24- Oct- 1970</v>
      </c>
      <c r="Z255">
        <v>0</v>
      </c>
      <c r="AA255" s="9">
        <v>9171.75</v>
      </c>
      <c r="AB255" t="s">
        <v>4694</v>
      </c>
      <c r="AC255" t="s">
        <v>4694</v>
      </c>
      <c r="AD255" t="s">
        <v>4701</v>
      </c>
      <c r="AE255" s="15" t="str">
        <f t="shared" si="10"/>
        <v>24/10/1970</v>
      </c>
      <c r="AF255" s="15">
        <v>45085</v>
      </c>
      <c r="AG255">
        <f t="shared" si="11"/>
        <v>52</v>
      </c>
    </row>
    <row r="256" spans="1:33" x14ac:dyDescent="0.35">
      <c r="A256" t="s">
        <v>4167</v>
      </c>
      <c r="B256">
        <v>2002</v>
      </c>
      <c r="C256" t="s">
        <v>4693</v>
      </c>
      <c r="D256">
        <v>11</v>
      </c>
      <c r="E256">
        <v>0</v>
      </c>
      <c r="F256">
        <v>2459.7199999999998</v>
      </c>
      <c r="G256" t="s">
        <v>4694</v>
      </c>
      <c r="H256" t="s">
        <v>4694</v>
      </c>
      <c r="I256" t="s">
        <v>4711</v>
      </c>
      <c r="L256" t="s">
        <v>2453</v>
      </c>
      <c r="M256">
        <v>1990</v>
      </c>
      <c r="N256" t="s">
        <v>4703</v>
      </c>
      <c r="O256">
        <v>23</v>
      </c>
      <c r="P256">
        <v>3</v>
      </c>
      <c r="Q256" s="9">
        <v>9159.51</v>
      </c>
      <c r="R256" t="s">
        <v>4694</v>
      </c>
      <c r="S256" t="s">
        <v>4694</v>
      </c>
      <c r="T256" t="s">
        <v>4714</v>
      </c>
      <c r="X256" t="s">
        <v>509</v>
      </c>
      <c r="Y256" s="16" t="str">
        <f t="shared" si="9"/>
        <v>23- Aug- 1990</v>
      </c>
      <c r="Z256">
        <v>3</v>
      </c>
      <c r="AA256" s="9">
        <v>9159.51</v>
      </c>
      <c r="AB256" t="s">
        <v>4694</v>
      </c>
      <c r="AC256" t="s">
        <v>4694</v>
      </c>
      <c r="AD256" t="s">
        <v>4714</v>
      </c>
      <c r="AE256" s="15" t="str">
        <f t="shared" si="10"/>
        <v>23/08/1990</v>
      </c>
      <c r="AF256" s="15">
        <v>45085</v>
      </c>
      <c r="AG256">
        <f t="shared" si="11"/>
        <v>32</v>
      </c>
    </row>
    <row r="257" spans="1:33" x14ac:dyDescent="0.35">
      <c r="A257" t="s">
        <v>4165</v>
      </c>
      <c r="B257">
        <v>1998</v>
      </c>
      <c r="C257" t="s">
        <v>4703</v>
      </c>
      <c r="D257">
        <v>17</v>
      </c>
      <c r="E257">
        <v>0</v>
      </c>
      <c r="F257">
        <v>2464.62</v>
      </c>
      <c r="G257" t="s">
        <v>4694</v>
      </c>
      <c r="H257" t="s">
        <v>4695</v>
      </c>
      <c r="I257" t="s">
        <v>4696</v>
      </c>
      <c r="L257" t="s">
        <v>2455</v>
      </c>
      <c r="M257">
        <v>1982</v>
      </c>
      <c r="N257" t="s">
        <v>4702</v>
      </c>
      <c r="O257">
        <v>8</v>
      </c>
      <c r="P257">
        <v>3</v>
      </c>
      <c r="Q257" s="9">
        <v>9147.5</v>
      </c>
      <c r="R257" t="s">
        <v>4694</v>
      </c>
      <c r="S257" t="s">
        <v>4698</v>
      </c>
      <c r="T257" t="s">
        <v>4701</v>
      </c>
      <c r="X257" t="s">
        <v>511</v>
      </c>
      <c r="Y257" s="16" t="str">
        <f t="shared" si="9"/>
        <v>8- Dec- 1982</v>
      </c>
      <c r="Z257">
        <v>3</v>
      </c>
      <c r="AA257" s="9">
        <v>9147.5</v>
      </c>
      <c r="AB257" t="s">
        <v>4694</v>
      </c>
      <c r="AC257" t="s">
        <v>4698</v>
      </c>
      <c r="AD257" t="s">
        <v>4701</v>
      </c>
      <c r="AE257" s="15" t="str">
        <f t="shared" si="10"/>
        <v>08/12/1982</v>
      </c>
      <c r="AF257" s="15">
        <v>45085</v>
      </c>
      <c r="AG257">
        <f t="shared" si="11"/>
        <v>40</v>
      </c>
    </row>
    <row r="258" spans="1:33" x14ac:dyDescent="0.35">
      <c r="A258" t="s">
        <v>4163</v>
      </c>
      <c r="B258">
        <v>1998</v>
      </c>
      <c r="C258" t="s">
        <v>4693</v>
      </c>
      <c r="D258">
        <v>2</v>
      </c>
      <c r="E258">
        <v>0</v>
      </c>
      <c r="F258">
        <v>2473.33</v>
      </c>
      <c r="G258" t="s">
        <v>4694</v>
      </c>
      <c r="H258" t="s">
        <v>4695</v>
      </c>
      <c r="I258" t="s">
        <v>4696</v>
      </c>
      <c r="L258" t="s">
        <v>2457</v>
      </c>
      <c r="M258">
        <v>1970</v>
      </c>
      <c r="N258" t="s">
        <v>4704</v>
      </c>
      <c r="O258">
        <v>18</v>
      </c>
      <c r="P258">
        <v>0</v>
      </c>
      <c r="Q258" s="9">
        <v>9144.57</v>
      </c>
      <c r="R258" t="s">
        <v>4695</v>
      </c>
      <c r="S258" t="s">
        <v>4694</v>
      </c>
      <c r="T258" t="s">
        <v>4705</v>
      </c>
      <c r="X258" t="s">
        <v>513</v>
      </c>
      <c r="Y258" s="16" t="str">
        <f t="shared" si="9"/>
        <v>18- Oct- 1970</v>
      </c>
      <c r="Z258">
        <v>0</v>
      </c>
      <c r="AA258" s="9">
        <v>9144.57</v>
      </c>
      <c r="AB258" t="s">
        <v>4695</v>
      </c>
      <c r="AC258" t="s">
        <v>4694</v>
      </c>
      <c r="AD258" t="s">
        <v>4705</v>
      </c>
      <c r="AE258" s="15" t="str">
        <f t="shared" si="10"/>
        <v>18/10/1970</v>
      </c>
      <c r="AF258" s="15">
        <v>45085</v>
      </c>
      <c r="AG258">
        <f t="shared" si="11"/>
        <v>52</v>
      </c>
    </row>
    <row r="259" spans="1:33" x14ac:dyDescent="0.35">
      <c r="A259" t="s">
        <v>4161</v>
      </c>
      <c r="B259">
        <v>1998</v>
      </c>
      <c r="C259" t="s">
        <v>4699</v>
      </c>
      <c r="D259">
        <v>20</v>
      </c>
      <c r="E259">
        <v>0</v>
      </c>
      <c r="F259">
        <v>2480.98</v>
      </c>
      <c r="G259" t="s">
        <v>4694</v>
      </c>
      <c r="H259" t="s">
        <v>4694</v>
      </c>
      <c r="I259" t="s">
        <v>4696</v>
      </c>
      <c r="L259" t="s">
        <v>2459</v>
      </c>
      <c r="M259">
        <v>1970</v>
      </c>
      <c r="N259" t="s">
        <v>4703</v>
      </c>
      <c r="O259">
        <v>12</v>
      </c>
      <c r="P259">
        <v>0</v>
      </c>
      <c r="Q259" s="9">
        <v>9140.9500000000007</v>
      </c>
      <c r="R259" t="s">
        <v>4695</v>
      </c>
      <c r="S259" t="s">
        <v>4695</v>
      </c>
      <c r="T259" t="s">
        <v>4696</v>
      </c>
      <c r="X259" t="s">
        <v>515</v>
      </c>
      <c r="Y259" s="16" t="str">
        <f t="shared" ref="Y259:Y322" si="12">_xlfn.CONCAT(O259,"- ",N259,"- ",M259)</f>
        <v>12- Aug- 1970</v>
      </c>
      <c r="Z259">
        <v>0</v>
      </c>
      <c r="AA259" s="9">
        <v>9140.9500000000007</v>
      </c>
      <c r="AB259" t="s">
        <v>4695</v>
      </c>
      <c r="AC259" t="s">
        <v>4695</v>
      </c>
      <c r="AD259" t="s">
        <v>4696</v>
      </c>
      <c r="AE259" s="15" t="str">
        <f t="shared" ref="AE259:AE322" si="13">TEXT(Y259,"dd/mm/yyyy")</f>
        <v>12/08/1970</v>
      </c>
      <c r="AF259" s="15">
        <v>45085</v>
      </c>
      <c r="AG259">
        <f t="shared" ref="AG259:AG322" si="14">DATEDIF(AE259,AF259,"y")</f>
        <v>52</v>
      </c>
    </row>
    <row r="260" spans="1:33" x14ac:dyDescent="0.35">
      <c r="A260" t="s">
        <v>4159</v>
      </c>
      <c r="B260">
        <v>1995</v>
      </c>
      <c r="C260" t="s">
        <v>4697</v>
      </c>
      <c r="D260">
        <v>6</v>
      </c>
      <c r="E260">
        <v>0</v>
      </c>
      <c r="F260">
        <v>2483.7399999999998</v>
      </c>
      <c r="G260" t="s">
        <v>4695</v>
      </c>
      <c r="H260" t="s">
        <v>4694</v>
      </c>
      <c r="I260" t="s">
        <v>4696</v>
      </c>
      <c r="L260" t="s">
        <v>247</v>
      </c>
      <c r="M260">
        <v>1966</v>
      </c>
      <c r="N260" t="s">
        <v>4699</v>
      </c>
      <c r="O260">
        <v>24</v>
      </c>
      <c r="P260">
        <v>0</v>
      </c>
      <c r="Q260" s="9">
        <v>39396.86</v>
      </c>
      <c r="R260" t="s">
        <v>4694</v>
      </c>
      <c r="S260" t="s">
        <v>4694</v>
      </c>
      <c r="T260" t="s">
        <v>4705</v>
      </c>
      <c r="X260" t="s">
        <v>517</v>
      </c>
      <c r="Y260" s="16" t="str">
        <f t="shared" si="12"/>
        <v>24- Jun- 1966</v>
      </c>
      <c r="Z260">
        <v>0</v>
      </c>
      <c r="AA260" s="9">
        <v>39396.86</v>
      </c>
      <c r="AB260" t="s">
        <v>4694</v>
      </c>
      <c r="AC260" t="s">
        <v>4694</v>
      </c>
      <c r="AD260" t="s">
        <v>4705</v>
      </c>
      <c r="AE260" s="15" t="str">
        <f t="shared" si="13"/>
        <v>24/06/1966</v>
      </c>
      <c r="AF260" s="15">
        <v>45085</v>
      </c>
      <c r="AG260">
        <f t="shared" si="14"/>
        <v>56</v>
      </c>
    </row>
    <row r="261" spans="1:33" x14ac:dyDescent="0.35">
      <c r="A261" t="s">
        <v>4157</v>
      </c>
      <c r="B261">
        <v>1995</v>
      </c>
      <c r="C261" t="s">
        <v>4704</v>
      </c>
      <c r="D261">
        <v>14</v>
      </c>
      <c r="E261">
        <v>0</v>
      </c>
      <c r="F261">
        <v>2494.02</v>
      </c>
      <c r="G261" t="s">
        <v>4695</v>
      </c>
      <c r="H261" t="s">
        <v>4698</v>
      </c>
      <c r="I261" t="s">
        <v>4705</v>
      </c>
      <c r="L261" t="s">
        <v>2461</v>
      </c>
      <c r="M261">
        <v>1977</v>
      </c>
      <c r="N261" t="s">
        <v>4702</v>
      </c>
      <c r="O261">
        <v>2</v>
      </c>
      <c r="P261">
        <v>3</v>
      </c>
      <c r="Q261" s="9">
        <v>9101.7999999999993</v>
      </c>
      <c r="R261" t="s">
        <v>4694</v>
      </c>
      <c r="S261" t="s">
        <v>4698</v>
      </c>
      <c r="T261" t="s">
        <v>4705</v>
      </c>
      <c r="X261" t="s">
        <v>519</v>
      </c>
      <c r="Y261" s="16" t="str">
        <f t="shared" si="12"/>
        <v>2- Dec- 1977</v>
      </c>
      <c r="Z261">
        <v>3</v>
      </c>
      <c r="AA261" s="9">
        <v>9101.7999999999993</v>
      </c>
      <c r="AB261" t="s">
        <v>4694</v>
      </c>
      <c r="AC261" t="s">
        <v>4698</v>
      </c>
      <c r="AD261" t="s">
        <v>4705</v>
      </c>
      <c r="AE261" s="15" t="str">
        <f t="shared" si="13"/>
        <v>02/12/1977</v>
      </c>
      <c r="AF261" s="15">
        <v>45085</v>
      </c>
      <c r="AG261">
        <f t="shared" si="14"/>
        <v>45</v>
      </c>
    </row>
    <row r="262" spans="1:33" x14ac:dyDescent="0.35">
      <c r="A262" t="s">
        <v>4155</v>
      </c>
      <c r="B262">
        <v>1995</v>
      </c>
      <c r="C262" t="s">
        <v>4693</v>
      </c>
      <c r="D262">
        <v>9</v>
      </c>
      <c r="E262">
        <v>0</v>
      </c>
      <c r="F262">
        <v>2497.04</v>
      </c>
      <c r="G262" t="s">
        <v>4695</v>
      </c>
      <c r="H262" t="s">
        <v>4695</v>
      </c>
      <c r="I262" t="s">
        <v>4696</v>
      </c>
      <c r="L262" t="s">
        <v>2463</v>
      </c>
      <c r="M262">
        <v>1965</v>
      </c>
      <c r="N262" t="s">
        <v>4697</v>
      </c>
      <c r="O262">
        <v>9</v>
      </c>
      <c r="P262">
        <v>0</v>
      </c>
      <c r="Q262" s="9">
        <v>9095.94</v>
      </c>
      <c r="R262" t="s">
        <v>4695</v>
      </c>
      <c r="S262" t="s">
        <v>4698</v>
      </c>
      <c r="T262" t="s">
        <v>4705</v>
      </c>
      <c r="X262" t="s">
        <v>521</v>
      </c>
      <c r="Y262" s="16" t="str">
        <f t="shared" si="12"/>
        <v>9- Nov- 1965</v>
      </c>
      <c r="Z262">
        <v>0</v>
      </c>
      <c r="AA262" s="9">
        <v>9095.94</v>
      </c>
      <c r="AB262" t="s">
        <v>4695</v>
      </c>
      <c r="AC262" t="s">
        <v>4698</v>
      </c>
      <c r="AD262" t="s">
        <v>4705</v>
      </c>
      <c r="AE262" s="15" t="str">
        <f t="shared" si="13"/>
        <v>09/11/1965</v>
      </c>
      <c r="AF262" s="15">
        <v>45085</v>
      </c>
      <c r="AG262">
        <f t="shared" si="14"/>
        <v>57</v>
      </c>
    </row>
    <row r="263" spans="1:33" x14ac:dyDescent="0.35">
      <c r="A263" t="s">
        <v>4153</v>
      </c>
      <c r="B263">
        <v>1995</v>
      </c>
      <c r="C263" t="s">
        <v>4704</v>
      </c>
      <c r="D263">
        <v>15</v>
      </c>
      <c r="E263">
        <v>0</v>
      </c>
      <c r="F263">
        <v>2498.41</v>
      </c>
      <c r="G263" t="s">
        <v>4695</v>
      </c>
      <c r="H263" t="s">
        <v>4695</v>
      </c>
      <c r="I263" t="s">
        <v>4696</v>
      </c>
      <c r="L263" t="s">
        <v>2465</v>
      </c>
      <c r="M263">
        <v>1977</v>
      </c>
      <c r="N263" t="s">
        <v>4697</v>
      </c>
      <c r="O263">
        <v>4</v>
      </c>
      <c r="P263">
        <v>2</v>
      </c>
      <c r="Q263" s="9">
        <v>9095.07</v>
      </c>
      <c r="R263" t="s">
        <v>4694</v>
      </c>
      <c r="S263" t="s">
        <v>4694</v>
      </c>
      <c r="T263" t="s">
        <v>4711</v>
      </c>
      <c r="X263" t="s">
        <v>523</v>
      </c>
      <c r="Y263" s="16" t="str">
        <f t="shared" si="12"/>
        <v>4- Nov- 1977</v>
      </c>
      <c r="Z263">
        <v>2</v>
      </c>
      <c r="AA263" s="9">
        <v>9095.07</v>
      </c>
      <c r="AB263" t="s">
        <v>4694</v>
      </c>
      <c r="AC263" t="s">
        <v>4694</v>
      </c>
      <c r="AD263" t="s">
        <v>4711</v>
      </c>
      <c r="AE263" s="15" t="str">
        <f t="shared" si="13"/>
        <v>04/11/1977</v>
      </c>
      <c r="AF263" s="15">
        <v>45085</v>
      </c>
      <c r="AG263">
        <f t="shared" si="14"/>
        <v>45</v>
      </c>
    </row>
    <row r="264" spans="1:33" x14ac:dyDescent="0.35">
      <c r="A264" t="s">
        <v>4151</v>
      </c>
      <c r="B264">
        <v>2004</v>
      </c>
      <c r="C264" t="s">
        <v>4700</v>
      </c>
      <c r="D264">
        <v>6</v>
      </c>
      <c r="E264">
        <v>0</v>
      </c>
      <c r="F264">
        <v>2500.9299999999998</v>
      </c>
      <c r="G264" t="s">
        <v>4694</v>
      </c>
      <c r="H264" t="s">
        <v>4694</v>
      </c>
      <c r="I264" t="s">
        <v>4701</v>
      </c>
      <c r="L264" t="s">
        <v>2467</v>
      </c>
      <c r="M264">
        <v>1972</v>
      </c>
      <c r="N264" t="s">
        <v>4702</v>
      </c>
      <c r="O264">
        <v>2</v>
      </c>
      <c r="P264">
        <v>1</v>
      </c>
      <c r="Q264" s="9">
        <v>9058.73</v>
      </c>
      <c r="R264" t="s">
        <v>4695</v>
      </c>
      <c r="S264" t="s">
        <v>4694</v>
      </c>
      <c r="T264" t="s">
        <v>4696</v>
      </c>
      <c r="X264" t="s">
        <v>525</v>
      </c>
      <c r="Y264" s="16" t="str">
        <f t="shared" si="12"/>
        <v>2- Dec- 1972</v>
      </c>
      <c r="Z264">
        <v>1</v>
      </c>
      <c r="AA264" s="9">
        <v>9058.73</v>
      </c>
      <c r="AB264" t="s">
        <v>4695</v>
      </c>
      <c r="AC264" t="s">
        <v>4694</v>
      </c>
      <c r="AD264" t="s">
        <v>4696</v>
      </c>
      <c r="AE264" s="15" t="str">
        <f t="shared" si="13"/>
        <v>02/12/1972</v>
      </c>
      <c r="AF264" s="15">
        <v>45085</v>
      </c>
      <c r="AG264">
        <f t="shared" si="14"/>
        <v>50</v>
      </c>
    </row>
    <row r="265" spans="1:33" x14ac:dyDescent="0.35">
      <c r="A265" t="s">
        <v>4149</v>
      </c>
      <c r="B265">
        <v>1991</v>
      </c>
      <c r="C265" t="s">
        <v>4703</v>
      </c>
      <c r="D265">
        <v>5</v>
      </c>
      <c r="E265">
        <v>3</v>
      </c>
      <c r="F265">
        <v>2510.79</v>
      </c>
      <c r="G265" t="s">
        <v>4694</v>
      </c>
      <c r="H265" t="s">
        <v>4698</v>
      </c>
      <c r="I265" t="s">
        <v>4696</v>
      </c>
      <c r="L265" t="s">
        <v>2469</v>
      </c>
      <c r="M265">
        <v>1972</v>
      </c>
      <c r="N265" t="s">
        <v>4702</v>
      </c>
      <c r="O265">
        <v>7</v>
      </c>
      <c r="P265">
        <v>1</v>
      </c>
      <c r="Q265" s="9">
        <v>9048.0300000000007</v>
      </c>
      <c r="R265" t="s">
        <v>4694</v>
      </c>
      <c r="S265" t="s">
        <v>4694</v>
      </c>
      <c r="T265" t="s">
        <v>4696</v>
      </c>
      <c r="X265" t="s">
        <v>527</v>
      </c>
      <c r="Y265" s="16" t="str">
        <f t="shared" si="12"/>
        <v>7- Dec- 1972</v>
      </c>
      <c r="Z265">
        <v>1</v>
      </c>
      <c r="AA265" s="9">
        <v>9048.0300000000007</v>
      </c>
      <c r="AB265" t="s">
        <v>4694</v>
      </c>
      <c r="AC265" t="s">
        <v>4694</v>
      </c>
      <c r="AD265" t="s">
        <v>4696</v>
      </c>
      <c r="AE265" s="15" t="str">
        <f t="shared" si="13"/>
        <v>07/12/1972</v>
      </c>
      <c r="AF265" s="15">
        <v>45085</v>
      </c>
      <c r="AG265">
        <f t="shared" si="14"/>
        <v>50</v>
      </c>
    </row>
    <row r="266" spans="1:33" x14ac:dyDescent="0.35">
      <c r="A266" t="s">
        <v>4147</v>
      </c>
      <c r="B266">
        <v>1997</v>
      </c>
      <c r="C266" t="s">
        <v>4697</v>
      </c>
      <c r="D266">
        <v>2</v>
      </c>
      <c r="E266">
        <v>0</v>
      </c>
      <c r="F266">
        <v>2523.17</v>
      </c>
      <c r="G266" t="s">
        <v>4695</v>
      </c>
      <c r="H266" t="s">
        <v>4698</v>
      </c>
      <c r="I266" t="s">
        <v>4701</v>
      </c>
      <c r="L266" t="s">
        <v>2471</v>
      </c>
      <c r="M266">
        <v>1993</v>
      </c>
      <c r="N266" t="s">
        <v>4702</v>
      </c>
      <c r="O266">
        <v>1</v>
      </c>
      <c r="P266">
        <v>0</v>
      </c>
      <c r="Q266" s="9">
        <v>9010.2000000000007</v>
      </c>
      <c r="R266" t="s">
        <v>4694</v>
      </c>
      <c r="S266" t="s">
        <v>4695</v>
      </c>
      <c r="T266" t="s">
        <v>4717</v>
      </c>
      <c r="X266" t="s">
        <v>529</v>
      </c>
      <c r="Y266" s="16" t="str">
        <f t="shared" si="12"/>
        <v>1- Dec- 1993</v>
      </c>
      <c r="Z266">
        <v>0</v>
      </c>
      <c r="AA266" s="9">
        <v>9010.2000000000007</v>
      </c>
      <c r="AB266" t="s">
        <v>4694</v>
      </c>
      <c r="AC266" t="s">
        <v>4695</v>
      </c>
      <c r="AD266" t="s">
        <v>4717</v>
      </c>
      <c r="AE266" s="15" t="str">
        <f t="shared" si="13"/>
        <v>01/12/1993</v>
      </c>
      <c r="AF266" s="15">
        <v>45085</v>
      </c>
      <c r="AG266">
        <f t="shared" si="14"/>
        <v>29</v>
      </c>
    </row>
    <row r="267" spans="1:33" x14ac:dyDescent="0.35">
      <c r="A267" t="s">
        <v>4145</v>
      </c>
      <c r="B267">
        <v>2000</v>
      </c>
      <c r="C267" t="s">
        <v>4703</v>
      </c>
      <c r="D267">
        <v>25</v>
      </c>
      <c r="E267">
        <v>0</v>
      </c>
      <c r="F267">
        <v>2527.8200000000002</v>
      </c>
      <c r="G267" t="s">
        <v>4694</v>
      </c>
      <c r="H267" t="s">
        <v>4695</v>
      </c>
      <c r="I267" t="s">
        <v>4701</v>
      </c>
      <c r="L267" t="s">
        <v>2473</v>
      </c>
      <c r="M267">
        <v>1979</v>
      </c>
      <c r="N267" t="s">
        <v>4702</v>
      </c>
      <c r="O267">
        <v>16</v>
      </c>
      <c r="P267">
        <v>2</v>
      </c>
      <c r="Q267" s="9">
        <v>8998.43</v>
      </c>
      <c r="R267" t="s">
        <v>4694</v>
      </c>
      <c r="S267" t="s">
        <v>4698</v>
      </c>
      <c r="T267" t="s">
        <v>4710</v>
      </c>
      <c r="X267" t="s">
        <v>531</v>
      </c>
      <c r="Y267" s="16" t="str">
        <f t="shared" si="12"/>
        <v>16- Dec- 1979</v>
      </c>
      <c r="Z267">
        <v>2</v>
      </c>
      <c r="AA267" s="9">
        <v>8998.43</v>
      </c>
      <c r="AB267" t="s">
        <v>4694</v>
      </c>
      <c r="AC267" t="s">
        <v>4698</v>
      </c>
      <c r="AD267" t="s">
        <v>4710</v>
      </c>
      <c r="AE267" s="15" t="str">
        <f t="shared" si="13"/>
        <v>16/12/1979</v>
      </c>
      <c r="AF267" s="15">
        <v>45085</v>
      </c>
      <c r="AG267">
        <f t="shared" si="14"/>
        <v>43</v>
      </c>
    </row>
    <row r="268" spans="1:33" x14ac:dyDescent="0.35">
      <c r="A268" t="s">
        <v>4143</v>
      </c>
      <c r="B268">
        <v>1997</v>
      </c>
      <c r="C268" t="s">
        <v>4693</v>
      </c>
      <c r="D268">
        <v>28</v>
      </c>
      <c r="E268">
        <v>0</v>
      </c>
      <c r="F268">
        <v>2534.39</v>
      </c>
      <c r="G268" t="s">
        <v>4695</v>
      </c>
      <c r="H268" t="s">
        <v>4695</v>
      </c>
      <c r="I268" t="s">
        <v>4701</v>
      </c>
      <c r="L268" t="s">
        <v>2475</v>
      </c>
      <c r="M268">
        <v>1973</v>
      </c>
      <c r="N268" t="s">
        <v>4704</v>
      </c>
      <c r="O268">
        <v>11</v>
      </c>
      <c r="P268">
        <v>0</v>
      </c>
      <c r="Q268" s="9">
        <v>8988.16</v>
      </c>
      <c r="R268" t="s">
        <v>4694</v>
      </c>
      <c r="S268" t="s">
        <v>4698</v>
      </c>
      <c r="T268" t="s">
        <v>4701</v>
      </c>
      <c r="X268" t="s">
        <v>533</v>
      </c>
      <c r="Y268" s="16" t="str">
        <f t="shared" si="12"/>
        <v>11- Oct- 1973</v>
      </c>
      <c r="Z268">
        <v>0</v>
      </c>
      <c r="AA268" s="9">
        <v>8988.16</v>
      </c>
      <c r="AB268" t="s">
        <v>4694</v>
      </c>
      <c r="AC268" t="s">
        <v>4698</v>
      </c>
      <c r="AD268" t="s">
        <v>4701</v>
      </c>
      <c r="AE268" s="15" t="str">
        <f t="shared" si="13"/>
        <v>11/10/1973</v>
      </c>
      <c r="AF268" s="15">
        <v>45085</v>
      </c>
      <c r="AG268">
        <f t="shared" si="14"/>
        <v>49</v>
      </c>
    </row>
    <row r="269" spans="1:33" x14ac:dyDescent="0.35">
      <c r="A269" t="s">
        <v>4141</v>
      </c>
      <c r="B269">
        <v>1990</v>
      </c>
      <c r="C269" t="s">
        <v>4704</v>
      </c>
      <c r="D269">
        <v>1</v>
      </c>
      <c r="E269">
        <v>3</v>
      </c>
      <c r="F269">
        <v>2540.39</v>
      </c>
      <c r="G269" t="s">
        <v>4694</v>
      </c>
      <c r="H269" t="s">
        <v>4694</v>
      </c>
      <c r="I269" t="s">
        <v>4696</v>
      </c>
      <c r="L269" t="s">
        <v>2477</v>
      </c>
      <c r="M269">
        <v>1974</v>
      </c>
      <c r="N269" t="s">
        <v>4693</v>
      </c>
      <c r="O269">
        <v>21</v>
      </c>
      <c r="P269">
        <v>2</v>
      </c>
      <c r="Q269" s="9">
        <v>8978.19</v>
      </c>
      <c r="R269" t="s">
        <v>4694</v>
      </c>
      <c r="S269" t="s">
        <v>4694</v>
      </c>
      <c r="T269" t="s">
        <v>4696</v>
      </c>
      <c r="X269" t="s">
        <v>535</v>
      </c>
      <c r="Y269" s="16" t="str">
        <f t="shared" si="12"/>
        <v>21- Jul- 1974</v>
      </c>
      <c r="Z269">
        <v>2</v>
      </c>
      <c r="AA269" s="9">
        <v>8978.19</v>
      </c>
      <c r="AB269" t="s">
        <v>4694</v>
      </c>
      <c r="AC269" t="s">
        <v>4694</v>
      </c>
      <c r="AD269" t="s">
        <v>4696</v>
      </c>
      <c r="AE269" s="15" t="str">
        <f t="shared" si="13"/>
        <v>21/07/1974</v>
      </c>
      <c r="AF269" s="15">
        <v>45085</v>
      </c>
      <c r="AG269">
        <f t="shared" si="14"/>
        <v>48</v>
      </c>
    </row>
    <row r="270" spans="1:33" x14ac:dyDescent="0.35">
      <c r="A270" t="s">
        <v>4139</v>
      </c>
      <c r="B270">
        <v>1991</v>
      </c>
      <c r="C270" t="s">
        <v>4697</v>
      </c>
      <c r="D270">
        <v>17</v>
      </c>
      <c r="E270">
        <v>3</v>
      </c>
      <c r="F270">
        <v>2545.6799999999998</v>
      </c>
      <c r="G270" t="s">
        <v>4694</v>
      </c>
      <c r="H270" t="s">
        <v>4698</v>
      </c>
      <c r="I270" t="s">
        <v>4696</v>
      </c>
      <c r="L270" t="s">
        <v>2479</v>
      </c>
      <c r="M270">
        <v>1974</v>
      </c>
      <c r="N270" t="s">
        <v>4700</v>
      </c>
      <c r="O270">
        <v>8</v>
      </c>
      <c r="P270">
        <v>2</v>
      </c>
      <c r="Q270" s="9">
        <v>8968.33</v>
      </c>
      <c r="R270" t="s">
        <v>4695</v>
      </c>
      <c r="S270" t="s">
        <v>4694</v>
      </c>
      <c r="T270" t="s">
        <v>4705</v>
      </c>
      <c r="X270" t="s">
        <v>537</v>
      </c>
      <c r="Y270" s="16" t="str">
        <f t="shared" si="12"/>
        <v>8- Sep- 1974</v>
      </c>
      <c r="Z270">
        <v>2</v>
      </c>
      <c r="AA270" s="9">
        <v>8968.33</v>
      </c>
      <c r="AB270" t="s">
        <v>4695</v>
      </c>
      <c r="AC270" t="s">
        <v>4694</v>
      </c>
      <c r="AD270" t="s">
        <v>4705</v>
      </c>
      <c r="AE270" s="15" t="str">
        <f t="shared" si="13"/>
        <v>08/09/1974</v>
      </c>
      <c r="AF270" s="15">
        <v>45085</v>
      </c>
      <c r="AG270">
        <f t="shared" si="14"/>
        <v>48</v>
      </c>
    </row>
    <row r="271" spans="1:33" x14ac:dyDescent="0.35">
      <c r="A271" t="s">
        <v>4137</v>
      </c>
      <c r="B271">
        <v>2002</v>
      </c>
      <c r="C271" t="s">
        <v>4704</v>
      </c>
      <c r="D271">
        <v>11</v>
      </c>
      <c r="E271">
        <v>2</v>
      </c>
      <c r="F271">
        <v>2566.4699999999998</v>
      </c>
      <c r="G271" t="s">
        <v>4694</v>
      </c>
      <c r="H271" t="s">
        <v>4695</v>
      </c>
      <c r="I271" t="s">
        <v>4696</v>
      </c>
      <c r="L271" t="s">
        <v>249</v>
      </c>
      <c r="M271">
        <v>1978</v>
      </c>
      <c r="N271" t="s">
        <v>4703</v>
      </c>
      <c r="O271">
        <v>5</v>
      </c>
      <c r="P271">
        <v>2</v>
      </c>
      <c r="Q271" s="9">
        <v>39352.6</v>
      </c>
      <c r="R271" t="s">
        <v>4694</v>
      </c>
      <c r="S271" t="s">
        <v>4695</v>
      </c>
      <c r="T271" t="s">
        <v>4705</v>
      </c>
      <c r="X271" t="s">
        <v>539</v>
      </c>
      <c r="Y271" s="16" t="str">
        <f t="shared" si="12"/>
        <v>5- Aug- 1978</v>
      </c>
      <c r="Z271">
        <v>2</v>
      </c>
      <c r="AA271" s="9">
        <v>39352.6</v>
      </c>
      <c r="AB271" t="s">
        <v>4694</v>
      </c>
      <c r="AC271" t="s">
        <v>4695</v>
      </c>
      <c r="AD271" t="s">
        <v>4705</v>
      </c>
      <c r="AE271" s="15" t="str">
        <f t="shared" si="13"/>
        <v>05/08/1978</v>
      </c>
      <c r="AF271" s="15">
        <v>45085</v>
      </c>
      <c r="AG271">
        <f t="shared" si="14"/>
        <v>44</v>
      </c>
    </row>
    <row r="272" spans="1:33" x14ac:dyDescent="0.35">
      <c r="A272" t="s">
        <v>4135</v>
      </c>
      <c r="B272">
        <v>2002</v>
      </c>
      <c r="C272" t="s">
        <v>4693</v>
      </c>
      <c r="D272">
        <v>20</v>
      </c>
      <c r="E272">
        <v>0</v>
      </c>
      <c r="F272">
        <v>2585.04</v>
      </c>
      <c r="G272" t="s">
        <v>4694</v>
      </c>
      <c r="H272" t="s">
        <v>4694</v>
      </c>
      <c r="I272" t="s">
        <v>4714</v>
      </c>
      <c r="L272" t="s">
        <v>2481</v>
      </c>
      <c r="M272">
        <v>1983</v>
      </c>
      <c r="N272" t="s">
        <v>4693</v>
      </c>
      <c r="O272">
        <v>15</v>
      </c>
      <c r="P272">
        <v>5</v>
      </c>
      <c r="Q272" s="9">
        <v>8965.7999999999993</v>
      </c>
      <c r="R272" t="s">
        <v>4694</v>
      </c>
      <c r="S272" t="s">
        <v>4695</v>
      </c>
      <c r="T272" t="s">
        <v>4701</v>
      </c>
      <c r="X272" t="s">
        <v>541</v>
      </c>
      <c r="Y272" s="16" t="str">
        <f t="shared" si="12"/>
        <v>15- Jul- 1983</v>
      </c>
      <c r="Z272">
        <v>5</v>
      </c>
      <c r="AA272" s="9">
        <v>8965.7999999999993</v>
      </c>
      <c r="AB272" t="s">
        <v>4694</v>
      </c>
      <c r="AC272" t="s">
        <v>4695</v>
      </c>
      <c r="AD272" t="s">
        <v>4701</v>
      </c>
      <c r="AE272" s="15" t="str">
        <f t="shared" si="13"/>
        <v>15/07/1983</v>
      </c>
      <c r="AF272" s="15">
        <v>45085</v>
      </c>
      <c r="AG272">
        <f t="shared" si="14"/>
        <v>39</v>
      </c>
    </row>
    <row r="273" spans="1:33" x14ac:dyDescent="0.35">
      <c r="A273" t="s">
        <v>4133</v>
      </c>
      <c r="B273">
        <v>2001</v>
      </c>
      <c r="C273" t="s">
        <v>4704</v>
      </c>
      <c r="D273">
        <v>15</v>
      </c>
      <c r="E273">
        <v>1</v>
      </c>
      <c r="F273">
        <v>2585.27</v>
      </c>
      <c r="G273" t="s">
        <v>4694</v>
      </c>
      <c r="H273" t="s">
        <v>4695</v>
      </c>
      <c r="I273" t="s">
        <v>4705</v>
      </c>
      <c r="L273" t="s">
        <v>2483</v>
      </c>
      <c r="M273">
        <v>1974</v>
      </c>
      <c r="N273" t="s">
        <v>4703</v>
      </c>
      <c r="O273">
        <v>17</v>
      </c>
      <c r="P273">
        <v>1</v>
      </c>
      <c r="Q273" s="9">
        <v>8964.06</v>
      </c>
      <c r="R273" t="s">
        <v>4695</v>
      </c>
      <c r="S273" t="s">
        <v>4694</v>
      </c>
      <c r="T273" t="s">
        <v>4708</v>
      </c>
      <c r="X273" t="s">
        <v>543</v>
      </c>
      <c r="Y273" s="16" t="str">
        <f t="shared" si="12"/>
        <v>17- Aug- 1974</v>
      </c>
      <c r="Z273">
        <v>1</v>
      </c>
      <c r="AA273" s="9">
        <v>8964.06</v>
      </c>
      <c r="AB273" t="s">
        <v>4695</v>
      </c>
      <c r="AC273" t="s">
        <v>4694</v>
      </c>
      <c r="AD273" t="s">
        <v>4708</v>
      </c>
      <c r="AE273" s="15" t="str">
        <f t="shared" si="13"/>
        <v>17/08/1974</v>
      </c>
      <c r="AF273" s="15">
        <v>45085</v>
      </c>
      <c r="AG273">
        <f t="shared" si="14"/>
        <v>48</v>
      </c>
    </row>
    <row r="274" spans="1:33" x14ac:dyDescent="0.35">
      <c r="A274" t="s">
        <v>4131</v>
      </c>
      <c r="B274">
        <v>2001</v>
      </c>
      <c r="C274" t="s">
        <v>4693</v>
      </c>
      <c r="D274">
        <v>28</v>
      </c>
      <c r="E274">
        <v>0</v>
      </c>
      <c r="F274">
        <v>2585.85</v>
      </c>
      <c r="G274" t="s">
        <v>4694</v>
      </c>
      <c r="H274" t="s">
        <v>4694</v>
      </c>
      <c r="I274" t="s">
        <v>4711</v>
      </c>
      <c r="L274" t="s">
        <v>2485</v>
      </c>
      <c r="M274">
        <v>1992</v>
      </c>
      <c r="N274" t="s">
        <v>4700</v>
      </c>
      <c r="O274">
        <v>27</v>
      </c>
      <c r="P274">
        <v>0</v>
      </c>
      <c r="Q274" s="9">
        <v>8954.99</v>
      </c>
      <c r="R274" t="s">
        <v>4694</v>
      </c>
      <c r="S274" t="s">
        <v>4695</v>
      </c>
      <c r="T274" t="s">
        <v>4717</v>
      </c>
      <c r="X274" t="s">
        <v>545</v>
      </c>
      <c r="Y274" s="16" t="str">
        <f t="shared" si="12"/>
        <v>27- Sep- 1992</v>
      </c>
      <c r="Z274">
        <v>0</v>
      </c>
      <c r="AA274" s="9">
        <v>8954.99</v>
      </c>
      <c r="AB274" t="s">
        <v>4694</v>
      </c>
      <c r="AC274" t="s">
        <v>4695</v>
      </c>
      <c r="AD274" t="s">
        <v>4717</v>
      </c>
      <c r="AE274" s="15" t="str">
        <f t="shared" si="13"/>
        <v>27/09/1992</v>
      </c>
      <c r="AF274" s="15">
        <v>45085</v>
      </c>
      <c r="AG274">
        <f t="shared" si="14"/>
        <v>30</v>
      </c>
    </row>
    <row r="275" spans="1:33" x14ac:dyDescent="0.35">
      <c r="A275" t="s">
        <v>4129</v>
      </c>
      <c r="B275">
        <v>2001</v>
      </c>
      <c r="C275" t="s">
        <v>4703</v>
      </c>
      <c r="D275">
        <v>26</v>
      </c>
      <c r="E275">
        <v>1</v>
      </c>
      <c r="F275">
        <v>2597.7800000000002</v>
      </c>
      <c r="G275" t="s">
        <v>4694</v>
      </c>
      <c r="H275" t="s">
        <v>4698</v>
      </c>
      <c r="I275" t="s">
        <v>4705</v>
      </c>
      <c r="L275" t="s">
        <v>2487</v>
      </c>
      <c r="M275">
        <v>1976</v>
      </c>
      <c r="N275" t="s">
        <v>4702</v>
      </c>
      <c r="O275">
        <v>25</v>
      </c>
      <c r="P275">
        <v>3</v>
      </c>
      <c r="Q275" s="9">
        <v>8944.1200000000008</v>
      </c>
      <c r="R275" t="s">
        <v>4695</v>
      </c>
      <c r="S275" t="s">
        <v>4694</v>
      </c>
      <c r="T275" t="s">
        <v>4696</v>
      </c>
      <c r="X275" t="s">
        <v>547</v>
      </c>
      <c r="Y275" s="16" t="str">
        <f t="shared" si="12"/>
        <v>25- Dec- 1976</v>
      </c>
      <c r="Z275">
        <v>3</v>
      </c>
      <c r="AA275" s="9">
        <v>8944.1200000000008</v>
      </c>
      <c r="AB275" t="s">
        <v>4695</v>
      </c>
      <c r="AC275" t="s">
        <v>4694</v>
      </c>
      <c r="AD275" t="s">
        <v>4696</v>
      </c>
      <c r="AE275" s="15" t="str">
        <f t="shared" si="13"/>
        <v>25/12/1976</v>
      </c>
      <c r="AF275" s="15">
        <v>45085</v>
      </c>
      <c r="AG275">
        <f t="shared" si="14"/>
        <v>46</v>
      </c>
    </row>
    <row r="276" spans="1:33" x14ac:dyDescent="0.35">
      <c r="A276" t="s">
        <v>4127</v>
      </c>
      <c r="B276">
        <v>1997</v>
      </c>
      <c r="C276" t="s">
        <v>4703</v>
      </c>
      <c r="D276">
        <v>26</v>
      </c>
      <c r="E276">
        <v>0</v>
      </c>
      <c r="F276">
        <v>2632.99</v>
      </c>
      <c r="G276" t="s">
        <v>4694</v>
      </c>
      <c r="H276" t="s">
        <v>4698</v>
      </c>
      <c r="I276" t="s">
        <v>4705</v>
      </c>
      <c r="L276" t="s">
        <v>2489</v>
      </c>
      <c r="M276">
        <v>1972</v>
      </c>
      <c r="N276" t="s">
        <v>4699</v>
      </c>
      <c r="O276">
        <v>6</v>
      </c>
      <c r="P276">
        <v>0</v>
      </c>
      <c r="Q276" s="9">
        <v>8932.08</v>
      </c>
      <c r="R276" t="s">
        <v>4694</v>
      </c>
      <c r="S276" t="s">
        <v>4698</v>
      </c>
      <c r="T276" t="s">
        <v>4705</v>
      </c>
      <c r="X276" t="s">
        <v>549</v>
      </c>
      <c r="Y276" s="16" t="str">
        <f t="shared" si="12"/>
        <v>6- Jun- 1972</v>
      </c>
      <c r="Z276">
        <v>0</v>
      </c>
      <c r="AA276" s="9">
        <v>8932.08</v>
      </c>
      <c r="AB276" t="s">
        <v>4694</v>
      </c>
      <c r="AC276" t="s">
        <v>4698</v>
      </c>
      <c r="AD276" t="s">
        <v>4705</v>
      </c>
      <c r="AE276" s="15" t="str">
        <f t="shared" si="13"/>
        <v>06/06/1972</v>
      </c>
      <c r="AF276" s="15">
        <v>45085</v>
      </c>
      <c r="AG276">
        <f t="shared" si="14"/>
        <v>51</v>
      </c>
    </row>
    <row r="277" spans="1:33" x14ac:dyDescent="0.35">
      <c r="A277" t="s">
        <v>4125</v>
      </c>
      <c r="B277">
        <v>2000</v>
      </c>
      <c r="C277" t="s">
        <v>4699</v>
      </c>
      <c r="D277">
        <v>24</v>
      </c>
      <c r="E277">
        <v>1</v>
      </c>
      <c r="F277">
        <v>2639.04</v>
      </c>
      <c r="G277" t="s">
        <v>4694</v>
      </c>
      <c r="H277" t="s">
        <v>4694</v>
      </c>
      <c r="I277" t="s">
        <v>4701</v>
      </c>
      <c r="L277" t="s">
        <v>2491</v>
      </c>
      <c r="M277">
        <v>1975</v>
      </c>
      <c r="N277" t="s">
        <v>4693</v>
      </c>
      <c r="O277">
        <v>7</v>
      </c>
      <c r="P277">
        <v>1</v>
      </c>
      <c r="Q277" s="9">
        <v>8930.93</v>
      </c>
      <c r="R277" t="s">
        <v>4694</v>
      </c>
      <c r="S277" t="s">
        <v>4694</v>
      </c>
      <c r="T277" t="s">
        <v>4701</v>
      </c>
      <c r="X277" t="s">
        <v>551</v>
      </c>
      <c r="Y277" s="16" t="str">
        <f t="shared" si="12"/>
        <v>7- Jul- 1975</v>
      </c>
      <c r="Z277">
        <v>1</v>
      </c>
      <c r="AA277" s="9">
        <v>8930.93</v>
      </c>
      <c r="AB277" t="s">
        <v>4694</v>
      </c>
      <c r="AC277" t="s">
        <v>4694</v>
      </c>
      <c r="AD277" t="s">
        <v>4701</v>
      </c>
      <c r="AE277" s="15" t="str">
        <f t="shared" si="13"/>
        <v>07/07/1975</v>
      </c>
      <c r="AF277" s="15">
        <v>45085</v>
      </c>
      <c r="AG277">
        <f t="shared" si="14"/>
        <v>47</v>
      </c>
    </row>
    <row r="278" spans="1:33" x14ac:dyDescent="0.35">
      <c r="A278" t="s">
        <v>4123</v>
      </c>
      <c r="B278">
        <v>2000</v>
      </c>
      <c r="C278" t="s">
        <v>4702</v>
      </c>
      <c r="D278">
        <v>9</v>
      </c>
      <c r="E278">
        <v>1</v>
      </c>
      <c r="F278">
        <v>2643.27</v>
      </c>
      <c r="G278" t="s">
        <v>4694</v>
      </c>
      <c r="H278" t="s">
        <v>4698</v>
      </c>
      <c r="I278" t="s">
        <v>4701</v>
      </c>
      <c r="L278" t="s">
        <v>2493</v>
      </c>
      <c r="M278">
        <v>1967</v>
      </c>
      <c r="N278" t="s">
        <v>4700</v>
      </c>
      <c r="O278">
        <v>6</v>
      </c>
      <c r="P278">
        <v>0</v>
      </c>
      <c r="Q278" s="9">
        <v>8908.4699999999993</v>
      </c>
      <c r="R278" t="s">
        <v>4695</v>
      </c>
      <c r="S278" t="s">
        <v>4694</v>
      </c>
      <c r="T278" t="s">
        <v>4696</v>
      </c>
      <c r="X278" t="s">
        <v>553</v>
      </c>
      <c r="Y278" s="16" t="str">
        <f t="shared" si="12"/>
        <v>6- Sep- 1967</v>
      </c>
      <c r="Z278">
        <v>0</v>
      </c>
      <c r="AA278" s="9">
        <v>8908.4699999999993</v>
      </c>
      <c r="AB278" t="s">
        <v>4695</v>
      </c>
      <c r="AC278" t="s">
        <v>4694</v>
      </c>
      <c r="AD278" t="s">
        <v>4696</v>
      </c>
      <c r="AE278" s="15" t="str">
        <f t="shared" si="13"/>
        <v>06/09/1967</v>
      </c>
      <c r="AF278" s="15">
        <v>45085</v>
      </c>
      <c r="AG278">
        <f t="shared" si="14"/>
        <v>55</v>
      </c>
    </row>
    <row r="279" spans="1:33" x14ac:dyDescent="0.35">
      <c r="A279" t="s">
        <v>4121</v>
      </c>
      <c r="B279">
        <v>1996</v>
      </c>
      <c r="C279" t="s">
        <v>4703</v>
      </c>
      <c r="D279">
        <v>5</v>
      </c>
      <c r="E279">
        <v>0</v>
      </c>
      <c r="F279">
        <v>2680.95</v>
      </c>
      <c r="G279" t="s">
        <v>4695</v>
      </c>
      <c r="H279" t="s">
        <v>4694</v>
      </c>
      <c r="I279" t="s">
        <v>4701</v>
      </c>
      <c r="L279" t="s">
        <v>2495</v>
      </c>
      <c r="M279">
        <v>1997</v>
      </c>
      <c r="N279" t="s">
        <v>4697</v>
      </c>
      <c r="O279">
        <v>28</v>
      </c>
      <c r="P279">
        <v>0</v>
      </c>
      <c r="Q279" s="9">
        <v>8906.14</v>
      </c>
      <c r="R279" t="s">
        <v>4694</v>
      </c>
      <c r="S279" t="s">
        <v>4694</v>
      </c>
      <c r="T279" t="s">
        <v>4701</v>
      </c>
      <c r="X279" t="s">
        <v>555</v>
      </c>
      <c r="Y279" s="16" t="str">
        <f t="shared" si="12"/>
        <v>28- Nov- 1997</v>
      </c>
      <c r="Z279">
        <v>0</v>
      </c>
      <c r="AA279" s="9">
        <v>8906.14</v>
      </c>
      <c r="AB279" t="s">
        <v>4694</v>
      </c>
      <c r="AC279" t="s">
        <v>4694</v>
      </c>
      <c r="AD279" t="s">
        <v>4701</v>
      </c>
      <c r="AE279" s="15" t="str">
        <f t="shared" si="13"/>
        <v>28/11/1997</v>
      </c>
      <c r="AF279" s="15">
        <v>45085</v>
      </c>
      <c r="AG279">
        <f t="shared" si="14"/>
        <v>25</v>
      </c>
    </row>
    <row r="280" spans="1:33" x14ac:dyDescent="0.35">
      <c r="A280" t="s">
        <v>4119</v>
      </c>
      <c r="B280">
        <v>1994</v>
      </c>
      <c r="C280" t="s">
        <v>4700</v>
      </c>
      <c r="D280">
        <v>17</v>
      </c>
      <c r="E280">
        <v>0</v>
      </c>
      <c r="F280">
        <v>2684.69</v>
      </c>
      <c r="G280" t="s">
        <v>4694</v>
      </c>
      <c r="H280" t="s">
        <v>4694</v>
      </c>
      <c r="I280" t="s">
        <v>4696</v>
      </c>
      <c r="L280" t="s">
        <v>2497</v>
      </c>
      <c r="M280">
        <v>1978</v>
      </c>
      <c r="N280" t="s">
        <v>4702</v>
      </c>
      <c r="O280">
        <v>16</v>
      </c>
      <c r="P280">
        <v>3</v>
      </c>
      <c r="Q280" s="9">
        <v>8891.14</v>
      </c>
      <c r="R280" t="s">
        <v>4694</v>
      </c>
      <c r="S280" t="s">
        <v>4695</v>
      </c>
      <c r="T280" t="s">
        <v>4715</v>
      </c>
      <c r="X280" t="s">
        <v>557</v>
      </c>
      <c r="Y280" s="16" t="str">
        <f t="shared" si="12"/>
        <v>16- Dec- 1978</v>
      </c>
      <c r="Z280">
        <v>3</v>
      </c>
      <c r="AA280" s="9">
        <v>8891.14</v>
      </c>
      <c r="AB280" t="s">
        <v>4694</v>
      </c>
      <c r="AC280" t="s">
        <v>4695</v>
      </c>
      <c r="AD280" t="s">
        <v>4715</v>
      </c>
      <c r="AE280" s="15" t="str">
        <f t="shared" si="13"/>
        <v>16/12/1978</v>
      </c>
      <c r="AF280" s="15">
        <v>45085</v>
      </c>
      <c r="AG280">
        <f t="shared" si="14"/>
        <v>44</v>
      </c>
    </row>
    <row r="281" spans="1:33" x14ac:dyDescent="0.35">
      <c r="A281" t="s">
        <v>4117</v>
      </c>
      <c r="B281">
        <v>1994</v>
      </c>
      <c r="C281" t="s">
        <v>4704</v>
      </c>
      <c r="D281">
        <v>2</v>
      </c>
      <c r="E281">
        <v>0</v>
      </c>
      <c r="F281">
        <v>2689.5</v>
      </c>
      <c r="G281" t="s">
        <v>4695</v>
      </c>
      <c r="H281" t="s">
        <v>4694</v>
      </c>
      <c r="I281" t="s">
        <v>4696</v>
      </c>
      <c r="L281" t="s">
        <v>2499</v>
      </c>
      <c r="M281">
        <v>1973</v>
      </c>
      <c r="N281" t="s">
        <v>4700</v>
      </c>
      <c r="O281">
        <v>9</v>
      </c>
      <c r="P281">
        <v>0</v>
      </c>
      <c r="Q281" s="9">
        <v>8890.59</v>
      </c>
      <c r="R281" t="s">
        <v>4694</v>
      </c>
      <c r="S281" t="s">
        <v>4695</v>
      </c>
      <c r="T281" t="s">
        <v>4701</v>
      </c>
      <c r="X281" t="s">
        <v>559</v>
      </c>
      <c r="Y281" s="16" t="str">
        <f t="shared" si="12"/>
        <v>9- Sep- 1973</v>
      </c>
      <c r="Z281">
        <v>0</v>
      </c>
      <c r="AA281" s="9">
        <v>8890.59</v>
      </c>
      <c r="AB281" t="s">
        <v>4694</v>
      </c>
      <c r="AC281" t="s">
        <v>4695</v>
      </c>
      <c r="AD281" t="s">
        <v>4701</v>
      </c>
      <c r="AE281" s="15" t="str">
        <f t="shared" si="13"/>
        <v>09/09/1973</v>
      </c>
      <c r="AF281" s="15">
        <v>45085</v>
      </c>
      <c r="AG281">
        <f t="shared" si="14"/>
        <v>49</v>
      </c>
    </row>
    <row r="282" spans="1:33" x14ac:dyDescent="0.35">
      <c r="A282" t="s">
        <v>4115</v>
      </c>
      <c r="B282">
        <v>1999</v>
      </c>
      <c r="C282" t="s">
        <v>4699</v>
      </c>
      <c r="D282">
        <v>11</v>
      </c>
      <c r="E282">
        <v>0</v>
      </c>
      <c r="F282">
        <v>2690.11</v>
      </c>
      <c r="G282" t="s">
        <v>4694</v>
      </c>
      <c r="H282" t="s">
        <v>4694</v>
      </c>
      <c r="I282" t="s">
        <v>4701</v>
      </c>
      <c r="L282" t="s">
        <v>251</v>
      </c>
      <c r="M282">
        <v>1982</v>
      </c>
      <c r="N282" t="s">
        <v>4703</v>
      </c>
      <c r="O282">
        <v>16</v>
      </c>
      <c r="P282">
        <v>3</v>
      </c>
      <c r="Q282" s="9">
        <v>39315.279999999999</v>
      </c>
      <c r="R282" t="s">
        <v>4694</v>
      </c>
      <c r="S282" t="s">
        <v>4695</v>
      </c>
      <c r="T282" t="s">
        <v>4705</v>
      </c>
      <c r="X282" t="s">
        <v>561</v>
      </c>
      <c r="Y282" s="16" t="str">
        <f t="shared" si="12"/>
        <v>16- Aug- 1982</v>
      </c>
      <c r="Z282">
        <v>3</v>
      </c>
      <c r="AA282" s="9">
        <v>39315.279999999999</v>
      </c>
      <c r="AB282" t="s">
        <v>4694</v>
      </c>
      <c r="AC282" t="s">
        <v>4695</v>
      </c>
      <c r="AD282" t="s">
        <v>4705</v>
      </c>
      <c r="AE282" s="15" t="str">
        <f t="shared" si="13"/>
        <v>16/08/1982</v>
      </c>
      <c r="AF282" s="15">
        <v>45085</v>
      </c>
      <c r="AG282">
        <f t="shared" si="14"/>
        <v>40</v>
      </c>
    </row>
    <row r="283" spans="1:33" x14ac:dyDescent="0.35">
      <c r="A283" t="s">
        <v>4113</v>
      </c>
      <c r="B283">
        <v>1996</v>
      </c>
      <c r="C283" t="s">
        <v>4699</v>
      </c>
      <c r="D283">
        <v>13</v>
      </c>
      <c r="E283">
        <v>0</v>
      </c>
      <c r="F283">
        <v>2699.57</v>
      </c>
      <c r="G283" t="s">
        <v>4694</v>
      </c>
      <c r="H283" t="s">
        <v>4698</v>
      </c>
      <c r="I283" t="s">
        <v>4701</v>
      </c>
      <c r="L283" t="s">
        <v>2501</v>
      </c>
      <c r="M283">
        <v>1974</v>
      </c>
      <c r="N283" t="s">
        <v>4699</v>
      </c>
      <c r="O283">
        <v>18</v>
      </c>
      <c r="P283">
        <v>1</v>
      </c>
      <c r="Q283" s="9">
        <v>8871.15</v>
      </c>
      <c r="R283" t="s">
        <v>4694</v>
      </c>
      <c r="S283" t="s">
        <v>4695</v>
      </c>
      <c r="T283" t="s">
        <v>4696</v>
      </c>
      <c r="X283" t="s">
        <v>563</v>
      </c>
      <c r="Y283" s="16" t="str">
        <f t="shared" si="12"/>
        <v>18- Jun- 1974</v>
      </c>
      <c r="Z283">
        <v>1</v>
      </c>
      <c r="AA283" s="9">
        <v>8871.15</v>
      </c>
      <c r="AB283" t="s">
        <v>4694</v>
      </c>
      <c r="AC283" t="s">
        <v>4695</v>
      </c>
      <c r="AD283" t="s">
        <v>4696</v>
      </c>
      <c r="AE283" s="15" t="str">
        <f t="shared" si="13"/>
        <v>18/06/1974</v>
      </c>
      <c r="AF283" s="15">
        <v>45085</v>
      </c>
      <c r="AG283">
        <f t="shared" si="14"/>
        <v>48</v>
      </c>
    </row>
    <row r="284" spans="1:33" x14ac:dyDescent="0.35">
      <c r="A284" t="s">
        <v>4111</v>
      </c>
      <c r="B284">
        <v>2003</v>
      </c>
      <c r="C284" t="s">
        <v>4693</v>
      </c>
      <c r="D284">
        <v>17</v>
      </c>
      <c r="E284">
        <v>1</v>
      </c>
      <c r="F284">
        <v>2709.11</v>
      </c>
      <c r="G284" t="s">
        <v>4694</v>
      </c>
      <c r="H284" t="s">
        <v>4694</v>
      </c>
      <c r="I284" t="s">
        <v>4701</v>
      </c>
      <c r="L284" t="s">
        <v>2503</v>
      </c>
      <c r="M284">
        <v>1972</v>
      </c>
      <c r="N284" t="s">
        <v>4697</v>
      </c>
      <c r="O284">
        <v>22</v>
      </c>
      <c r="P284">
        <v>0</v>
      </c>
      <c r="Q284" s="9">
        <v>8835.26</v>
      </c>
      <c r="R284" t="s">
        <v>4695</v>
      </c>
      <c r="S284" t="s">
        <v>4694</v>
      </c>
      <c r="T284" t="s">
        <v>4701</v>
      </c>
      <c r="X284" t="s">
        <v>565</v>
      </c>
      <c r="Y284" s="16" t="str">
        <f t="shared" si="12"/>
        <v>22- Nov- 1972</v>
      </c>
      <c r="Z284">
        <v>0</v>
      </c>
      <c r="AA284" s="9">
        <v>8835.26</v>
      </c>
      <c r="AB284" t="s">
        <v>4695</v>
      </c>
      <c r="AC284" t="s">
        <v>4694</v>
      </c>
      <c r="AD284" t="s">
        <v>4701</v>
      </c>
      <c r="AE284" s="15" t="str">
        <f t="shared" si="13"/>
        <v>22/11/1972</v>
      </c>
      <c r="AF284" s="15">
        <v>45085</v>
      </c>
      <c r="AG284">
        <f t="shared" si="14"/>
        <v>50</v>
      </c>
    </row>
    <row r="285" spans="1:33" x14ac:dyDescent="0.35">
      <c r="A285" t="s">
        <v>4109</v>
      </c>
      <c r="B285">
        <v>2003</v>
      </c>
      <c r="C285" t="s">
        <v>4697</v>
      </c>
      <c r="D285">
        <v>21</v>
      </c>
      <c r="E285">
        <v>1</v>
      </c>
      <c r="F285">
        <v>2709.24</v>
      </c>
      <c r="G285" t="s">
        <v>4694</v>
      </c>
      <c r="H285" t="s">
        <v>4694</v>
      </c>
      <c r="I285" t="s">
        <v>4701</v>
      </c>
      <c r="L285" t="s">
        <v>2505</v>
      </c>
      <c r="M285">
        <v>1972</v>
      </c>
      <c r="N285" t="s">
        <v>4697</v>
      </c>
      <c r="O285">
        <v>14</v>
      </c>
      <c r="P285">
        <v>0</v>
      </c>
      <c r="Q285" s="9">
        <v>8827.2099999999991</v>
      </c>
      <c r="R285" t="s">
        <v>4695</v>
      </c>
      <c r="S285" t="s">
        <v>4698</v>
      </c>
      <c r="T285" t="s">
        <v>4701</v>
      </c>
      <c r="X285" t="s">
        <v>567</v>
      </c>
      <c r="Y285" s="16" t="str">
        <f t="shared" si="12"/>
        <v>14- Nov- 1972</v>
      </c>
      <c r="Z285">
        <v>0</v>
      </c>
      <c r="AA285" s="9">
        <v>8827.2099999999991</v>
      </c>
      <c r="AB285" t="s">
        <v>4695</v>
      </c>
      <c r="AC285" t="s">
        <v>4698</v>
      </c>
      <c r="AD285" t="s">
        <v>4701</v>
      </c>
      <c r="AE285" s="15" t="str">
        <f t="shared" si="13"/>
        <v>14/11/1972</v>
      </c>
      <c r="AF285" s="15">
        <v>45085</v>
      </c>
      <c r="AG285">
        <f t="shared" si="14"/>
        <v>50</v>
      </c>
    </row>
    <row r="286" spans="1:33" x14ac:dyDescent="0.35">
      <c r="A286" t="s">
        <v>4107</v>
      </c>
      <c r="B286">
        <v>2003</v>
      </c>
      <c r="C286" t="s">
        <v>4702</v>
      </c>
      <c r="D286">
        <v>1</v>
      </c>
      <c r="E286">
        <v>1</v>
      </c>
      <c r="F286">
        <v>2710.83</v>
      </c>
      <c r="G286" t="s">
        <v>4694</v>
      </c>
      <c r="H286" t="s">
        <v>4695</v>
      </c>
      <c r="I286" t="s">
        <v>4701</v>
      </c>
      <c r="L286" t="s">
        <v>2507</v>
      </c>
      <c r="M286">
        <v>1976</v>
      </c>
      <c r="N286" t="s">
        <v>4693</v>
      </c>
      <c r="O286">
        <v>14</v>
      </c>
      <c r="P286">
        <v>2</v>
      </c>
      <c r="Q286" s="9">
        <v>8825.09</v>
      </c>
      <c r="R286" t="s">
        <v>4694</v>
      </c>
      <c r="S286" t="s">
        <v>4695</v>
      </c>
      <c r="T286" t="s">
        <v>4705</v>
      </c>
      <c r="X286" t="s">
        <v>569</v>
      </c>
      <c r="Y286" s="16" t="str">
        <f t="shared" si="12"/>
        <v>14- Jul- 1976</v>
      </c>
      <c r="Z286">
        <v>2</v>
      </c>
      <c r="AA286" s="9">
        <v>8825.09</v>
      </c>
      <c r="AB286" t="s">
        <v>4694</v>
      </c>
      <c r="AC286" t="s">
        <v>4695</v>
      </c>
      <c r="AD286" t="s">
        <v>4705</v>
      </c>
      <c r="AE286" s="15" t="str">
        <f t="shared" si="13"/>
        <v>14/07/1976</v>
      </c>
      <c r="AF286" s="15">
        <v>45085</v>
      </c>
      <c r="AG286">
        <f t="shared" si="14"/>
        <v>46</v>
      </c>
    </row>
    <row r="287" spans="1:33" x14ac:dyDescent="0.35">
      <c r="A287" t="s">
        <v>4105</v>
      </c>
      <c r="B287">
        <v>2003</v>
      </c>
      <c r="C287" t="s">
        <v>4703</v>
      </c>
      <c r="D287">
        <v>6</v>
      </c>
      <c r="E287">
        <v>1</v>
      </c>
      <c r="F287">
        <v>2719.28</v>
      </c>
      <c r="G287" t="s">
        <v>4694</v>
      </c>
      <c r="H287" t="s">
        <v>4694</v>
      </c>
      <c r="I287" t="s">
        <v>4701</v>
      </c>
      <c r="L287" t="s">
        <v>2509</v>
      </c>
      <c r="M287">
        <v>1988</v>
      </c>
      <c r="N287" t="s">
        <v>4703</v>
      </c>
      <c r="O287">
        <v>22</v>
      </c>
      <c r="P287">
        <v>3</v>
      </c>
      <c r="Q287" s="9">
        <v>8824.27</v>
      </c>
      <c r="R287" t="s">
        <v>4694</v>
      </c>
      <c r="S287" t="s">
        <v>4698</v>
      </c>
      <c r="T287" t="s">
        <v>4710</v>
      </c>
      <c r="X287" t="s">
        <v>571</v>
      </c>
      <c r="Y287" s="16" t="str">
        <f t="shared" si="12"/>
        <v>22- Aug- 1988</v>
      </c>
      <c r="Z287">
        <v>3</v>
      </c>
      <c r="AA287" s="9">
        <v>8824.27</v>
      </c>
      <c r="AB287" t="s">
        <v>4694</v>
      </c>
      <c r="AC287" t="s">
        <v>4698</v>
      </c>
      <c r="AD287" t="s">
        <v>4710</v>
      </c>
      <c r="AE287" s="15" t="str">
        <f t="shared" si="13"/>
        <v>22/08/1988</v>
      </c>
      <c r="AF287" s="15">
        <v>45085</v>
      </c>
      <c r="AG287">
        <f t="shared" si="14"/>
        <v>34</v>
      </c>
    </row>
    <row r="288" spans="1:33" x14ac:dyDescent="0.35">
      <c r="A288" t="s">
        <v>4103</v>
      </c>
      <c r="B288">
        <v>1997</v>
      </c>
      <c r="C288" t="s">
        <v>4704</v>
      </c>
      <c r="D288">
        <v>30</v>
      </c>
      <c r="E288">
        <v>0</v>
      </c>
      <c r="F288">
        <v>2721.32</v>
      </c>
      <c r="G288" t="s">
        <v>4698</v>
      </c>
      <c r="H288" t="s">
        <v>4695</v>
      </c>
      <c r="I288" t="s">
        <v>4713</v>
      </c>
      <c r="L288" t="s">
        <v>2511</v>
      </c>
      <c r="M288">
        <v>1976</v>
      </c>
      <c r="N288" t="s">
        <v>4704</v>
      </c>
      <c r="O288">
        <v>19</v>
      </c>
      <c r="P288">
        <v>1</v>
      </c>
      <c r="Q288" s="9">
        <v>8823.99</v>
      </c>
      <c r="R288" t="s">
        <v>4694</v>
      </c>
      <c r="S288" t="s">
        <v>4695</v>
      </c>
      <c r="T288" t="s">
        <v>4711</v>
      </c>
      <c r="X288" t="s">
        <v>573</v>
      </c>
      <c r="Y288" s="16" t="str">
        <f t="shared" si="12"/>
        <v>19- Oct- 1976</v>
      </c>
      <c r="Z288">
        <v>1</v>
      </c>
      <c r="AA288" s="9">
        <v>8823.99</v>
      </c>
      <c r="AB288" t="s">
        <v>4694</v>
      </c>
      <c r="AC288" t="s">
        <v>4695</v>
      </c>
      <c r="AD288" t="s">
        <v>4711</v>
      </c>
      <c r="AE288" s="15" t="str">
        <f t="shared" si="13"/>
        <v>19/10/1976</v>
      </c>
      <c r="AF288" s="15">
        <v>45085</v>
      </c>
      <c r="AG288">
        <f t="shared" si="14"/>
        <v>46</v>
      </c>
    </row>
    <row r="289" spans="1:33" x14ac:dyDescent="0.35">
      <c r="A289" t="s">
        <v>4101</v>
      </c>
      <c r="B289">
        <v>1988</v>
      </c>
      <c r="C289" t="s">
        <v>4703</v>
      </c>
      <c r="D289">
        <v>20</v>
      </c>
      <c r="E289">
        <v>3</v>
      </c>
      <c r="F289">
        <v>2726.06</v>
      </c>
      <c r="G289" t="s">
        <v>4694</v>
      </c>
      <c r="H289" t="s">
        <v>4694</v>
      </c>
      <c r="I289" t="s">
        <v>4696</v>
      </c>
      <c r="L289" t="s">
        <v>2513</v>
      </c>
      <c r="M289">
        <v>1976</v>
      </c>
      <c r="N289" t="s">
        <v>4699</v>
      </c>
      <c r="O289">
        <v>14</v>
      </c>
      <c r="P289">
        <v>2</v>
      </c>
      <c r="Q289" s="9">
        <v>8823.2800000000007</v>
      </c>
      <c r="R289" t="s">
        <v>4694</v>
      </c>
      <c r="S289" t="s">
        <v>4698</v>
      </c>
      <c r="T289" t="s">
        <v>4705</v>
      </c>
      <c r="X289" t="s">
        <v>575</v>
      </c>
      <c r="Y289" s="16" t="str">
        <f t="shared" si="12"/>
        <v>14- Jun- 1976</v>
      </c>
      <c r="Z289">
        <v>2</v>
      </c>
      <c r="AA289" s="9">
        <v>8823.2800000000007</v>
      </c>
      <c r="AB289" t="s">
        <v>4694</v>
      </c>
      <c r="AC289" t="s">
        <v>4698</v>
      </c>
      <c r="AD289" t="s">
        <v>4705</v>
      </c>
      <c r="AE289" s="15" t="str">
        <f t="shared" si="13"/>
        <v>14/06/1976</v>
      </c>
      <c r="AF289" s="15">
        <v>45085</v>
      </c>
      <c r="AG289">
        <f t="shared" si="14"/>
        <v>46</v>
      </c>
    </row>
    <row r="290" spans="1:33" x14ac:dyDescent="0.35">
      <c r="A290" t="s">
        <v>4099</v>
      </c>
      <c r="B290">
        <v>1997</v>
      </c>
      <c r="C290" t="s">
        <v>4704</v>
      </c>
      <c r="D290">
        <v>6</v>
      </c>
      <c r="E290">
        <v>0</v>
      </c>
      <c r="F290">
        <v>2727.4</v>
      </c>
      <c r="G290" t="s">
        <v>4695</v>
      </c>
      <c r="H290" t="s">
        <v>4695</v>
      </c>
      <c r="I290" t="s">
        <v>4708</v>
      </c>
      <c r="L290" t="s">
        <v>2515</v>
      </c>
      <c r="M290">
        <v>2001</v>
      </c>
      <c r="N290" t="s">
        <v>4697</v>
      </c>
      <c r="O290">
        <v>7</v>
      </c>
      <c r="P290">
        <v>0</v>
      </c>
      <c r="Q290" s="9">
        <v>8821.8799999999992</v>
      </c>
      <c r="R290" t="s">
        <v>4694</v>
      </c>
      <c r="S290" t="s">
        <v>4695</v>
      </c>
      <c r="T290" t="s">
        <v>4712</v>
      </c>
      <c r="X290" t="s">
        <v>577</v>
      </c>
      <c r="Y290" s="16" t="str">
        <f t="shared" si="12"/>
        <v>7- Nov- 2001</v>
      </c>
      <c r="Z290">
        <v>0</v>
      </c>
      <c r="AA290" s="9">
        <v>8821.8799999999992</v>
      </c>
      <c r="AB290" t="s">
        <v>4694</v>
      </c>
      <c r="AC290" t="s">
        <v>4695</v>
      </c>
      <c r="AD290" t="s">
        <v>4712</v>
      </c>
      <c r="AE290" s="15" t="str">
        <f t="shared" si="13"/>
        <v>07/11/2001</v>
      </c>
      <c r="AF290" s="15">
        <v>45085</v>
      </c>
      <c r="AG290">
        <f t="shared" si="14"/>
        <v>21</v>
      </c>
    </row>
    <row r="291" spans="1:33" x14ac:dyDescent="0.35">
      <c r="A291" t="s">
        <v>4097</v>
      </c>
      <c r="B291">
        <v>2003</v>
      </c>
      <c r="C291" t="s">
        <v>4702</v>
      </c>
      <c r="D291">
        <v>3</v>
      </c>
      <c r="E291">
        <v>1</v>
      </c>
      <c r="F291">
        <v>2730.11</v>
      </c>
      <c r="G291" t="s">
        <v>4694</v>
      </c>
      <c r="H291" t="s">
        <v>4695</v>
      </c>
      <c r="I291" t="s">
        <v>4701</v>
      </c>
      <c r="L291" t="s">
        <v>2517</v>
      </c>
      <c r="M291">
        <v>1965</v>
      </c>
      <c r="N291" t="s">
        <v>4703</v>
      </c>
      <c r="O291">
        <v>29</v>
      </c>
      <c r="P291">
        <v>0</v>
      </c>
      <c r="Q291" s="9">
        <v>8800.49</v>
      </c>
      <c r="R291" t="s">
        <v>4695</v>
      </c>
      <c r="S291" t="s">
        <v>4694</v>
      </c>
      <c r="T291" t="s">
        <v>4696</v>
      </c>
      <c r="X291" t="s">
        <v>579</v>
      </c>
      <c r="Y291" s="16" t="str">
        <f t="shared" si="12"/>
        <v>29- Aug- 1965</v>
      </c>
      <c r="Z291">
        <v>0</v>
      </c>
      <c r="AA291" s="9">
        <v>8800.49</v>
      </c>
      <c r="AB291" t="s">
        <v>4695</v>
      </c>
      <c r="AC291" t="s">
        <v>4694</v>
      </c>
      <c r="AD291" t="s">
        <v>4696</v>
      </c>
      <c r="AE291" s="15" t="str">
        <f t="shared" si="13"/>
        <v>29/08/1965</v>
      </c>
      <c r="AF291" s="15">
        <v>45085</v>
      </c>
      <c r="AG291">
        <f t="shared" si="14"/>
        <v>57</v>
      </c>
    </row>
    <row r="292" spans="1:33" x14ac:dyDescent="0.35">
      <c r="A292" t="s">
        <v>4095</v>
      </c>
      <c r="B292">
        <v>2000</v>
      </c>
      <c r="C292" t="s">
        <v>4702</v>
      </c>
      <c r="D292">
        <v>17</v>
      </c>
      <c r="E292">
        <v>0</v>
      </c>
      <c r="F292">
        <v>2731.91</v>
      </c>
      <c r="G292" t="s">
        <v>4694</v>
      </c>
      <c r="H292" t="s">
        <v>4695</v>
      </c>
      <c r="I292" t="s">
        <v>4711</v>
      </c>
      <c r="L292" t="s">
        <v>2519</v>
      </c>
      <c r="M292">
        <v>1971</v>
      </c>
      <c r="N292" t="s">
        <v>4699</v>
      </c>
      <c r="O292">
        <v>18</v>
      </c>
      <c r="P292">
        <v>0</v>
      </c>
      <c r="Q292" s="9">
        <v>8798.59</v>
      </c>
      <c r="R292" t="s">
        <v>4694</v>
      </c>
      <c r="S292" t="s">
        <v>4698</v>
      </c>
      <c r="T292" t="s">
        <v>4705</v>
      </c>
      <c r="X292" t="s">
        <v>581</v>
      </c>
      <c r="Y292" s="16" t="str">
        <f t="shared" si="12"/>
        <v>18- Jun- 1971</v>
      </c>
      <c r="Z292">
        <v>0</v>
      </c>
      <c r="AA292" s="9">
        <v>8798.59</v>
      </c>
      <c r="AB292" t="s">
        <v>4694</v>
      </c>
      <c r="AC292" t="s">
        <v>4698</v>
      </c>
      <c r="AD292" t="s">
        <v>4705</v>
      </c>
      <c r="AE292" s="15" t="str">
        <f t="shared" si="13"/>
        <v>18/06/1971</v>
      </c>
      <c r="AF292" s="15">
        <v>45085</v>
      </c>
      <c r="AG292">
        <f t="shared" si="14"/>
        <v>51</v>
      </c>
    </row>
    <row r="293" spans="1:33" x14ac:dyDescent="0.35">
      <c r="A293" t="s">
        <v>4093</v>
      </c>
      <c r="B293">
        <v>2000</v>
      </c>
      <c r="C293" t="s">
        <v>4704</v>
      </c>
      <c r="D293">
        <v>3</v>
      </c>
      <c r="E293">
        <v>0</v>
      </c>
      <c r="F293">
        <v>2741.95</v>
      </c>
      <c r="G293" t="s">
        <v>4694</v>
      </c>
      <c r="H293" t="s">
        <v>4695</v>
      </c>
      <c r="I293" t="s">
        <v>4711</v>
      </c>
      <c r="L293" t="s">
        <v>253</v>
      </c>
      <c r="M293">
        <v>1992</v>
      </c>
      <c r="N293" t="s">
        <v>4697</v>
      </c>
      <c r="O293">
        <v>30</v>
      </c>
      <c r="P293">
        <v>2</v>
      </c>
      <c r="Q293" s="9">
        <v>39241.440000000002</v>
      </c>
      <c r="R293" t="s">
        <v>4698</v>
      </c>
      <c r="S293" t="s">
        <v>4695</v>
      </c>
      <c r="T293" t="s">
        <v>4705</v>
      </c>
      <c r="X293" t="s">
        <v>583</v>
      </c>
      <c r="Y293" s="16" t="str">
        <f t="shared" si="12"/>
        <v>30- Nov- 1992</v>
      </c>
      <c r="Z293">
        <v>2</v>
      </c>
      <c r="AA293" s="9">
        <v>39241.440000000002</v>
      </c>
      <c r="AB293" t="s">
        <v>4698</v>
      </c>
      <c r="AC293" t="s">
        <v>4695</v>
      </c>
      <c r="AD293" t="s">
        <v>4705</v>
      </c>
      <c r="AE293" s="15" t="str">
        <f t="shared" si="13"/>
        <v>30/11/1992</v>
      </c>
      <c r="AF293" s="15">
        <v>45085</v>
      </c>
      <c r="AG293">
        <f t="shared" si="14"/>
        <v>30</v>
      </c>
    </row>
    <row r="294" spans="1:33" x14ac:dyDescent="0.35">
      <c r="A294" t="s">
        <v>4091</v>
      </c>
      <c r="B294">
        <v>2000</v>
      </c>
      <c r="C294" t="s">
        <v>4704</v>
      </c>
      <c r="D294">
        <v>11</v>
      </c>
      <c r="E294">
        <v>0</v>
      </c>
      <c r="F294">
        <v>2755.02</v>
      </c>
      <c r="G294" t="s">
        <v>4694</v>
      </c>
      <c r="H294" t="s">
        <v>4698</v>
      </c>
      <c r="I294" t="s">
        <v>4711</v>
      </c>
      <c r="L294" t="s">
        <v>2521</v>
      </c>
      <c r="M294">
        <v>1971</v>
      </c>
      <c r="N294" t="s">
        <v>4703</v>
      </c>
      <c r="O294">
        <v>23</v>
      </c>
      <c r="P294">
        <v>0</v>
      </c>
      <c r="Q294" s="9">
        <v>8782.4699999999993</v>
      </c>
      <c r="R294" t="s">
        <v>4694</v>
      </c>
      <c r="S294" t="s">
        <v>4695</v>
      </c>
      <c r="T294" t="s">
        <v>4705</v>
      </c>
      <c r="X294" t="s">
        <v>585</v>
      </c>
      <c r="Y294" s="16" t="str">
        <f t="shared" si="12"/>
        <v>23- Aug- 1971</v>
      </c>
      <c r="Z294">
        <v>0</v>
      </c>
      <c r="AA294" s="9">
        <v>8782.4699999999993</v>
      </c>
      <c r="AB294" t="s">
        <v>4694</v>
      </c>
      <c r="AC294" t="s">
        <v>4695</v>
      </c>
      <c r="AD294" t="s">
        <v>4705</v>
      </c>
      <c r="AE294" s="15" t="str">
        <f t="shared" si="13"/>
        <v>23/08/1971</v>
      </c>
      <c r="AF294" s="15">
        <v>45085</v>
      </c>
      <c r="AG294">
        <f t="shared" si="14"/>
        <v>51</v>
      </c>
    </row>
    <row r="295" spans="1:33" x14ac:dyDescent="0.35">
      <c r="A295" t="s">
        <v>4089</v>
      </c>
      <c r="B295">
        <v>1997</v>
      </c>
      <c r="C295" t="s">
        <v>4703</v>
      </c>
      <c r="D295">
        <v>10</v>
      </c>
      <c r="E295">
        <v>0</v>
      </c>
      <c r="F295">
        <v>2758.99</v>
      </c>
      <c r="G295" t="s">
        <v>4694</v>
      </c>
      <c r="H295" t="s">
        <v>4698</v>
      </c>
      <c r="I295" t="s">
        <v>4701</v>
      </c>
      <c r="L295" t="s">
        <v>2523</v>
      </c>
      <c r="M295">
        <v>1974</v>
      </c>
      <c r="N295" t="s">
        <v>4700</v>
      </c>
      <c r="O295">
        <v>6</v>
      </c>
      <c r="P295">
        <v>1</v>
      </c>
      <c r="Q295" s="9">
        <v>8765.25</v>
      </c>
      <c r="R295" t="s">
        <v>4694</v>
      </c>
      <c r="S295" t="s">
        <v>4695</v>
      </c>
      <c r="T295" t="s">
        <v>4701</v>
      </c>
      <c r="X295" t="s">
        <v>587</v>
      </c>
      <c r="Y295" s="16" t="str">
        <f t="shared" si="12"/>
        <v>6- Sep- 1974</v>
      </c>
      <c r="Z295">
        <v>1</v>
      </c>
      <c r="AA295" s="9">
        <v>8765.25</v>
      </c>
      <c r="AB295" t="s">
        <v>4694</v>
      </c>
      <c r="AC295" t="s">
        <v>4695</v>
      </c>
      <c r="AD295" t="s">
        <v>4701</v>
      </c>
      <c r="AE295" s="15" t="str">
        <f t="shared" si="13"/>
        <v>06/09/1974</v>
      </c>
      <c r="AF295" s="15">
        <v>45085</v>
      </c>
      <c r="AG295">
        <f t="shared" si="14"/>
        <v>48</v>
      </c>
    </row>
    <row r="296" spans="1:33" x14ac:dyDescent="0.35">
      <c r="A296" t="s">
        <v>4087</v>
      </c>
      <c r="B296">
        <v>2004</v>
      </c>
      <c r="C296" t="s">
        <v>4697</v>
      </c>
      <c r="D296">
        <v>14</v>
      </c>
      <c r="E296">
        <v>0</v>
      </c>
      <c r="F296">
        <v>2773.46</v>
      </c>
      <c r="G296" t="s">
        <v>4694</v>
      </c>
      <c r="H296" t="s">
        <v>4698</v>
      </c>
      <c r="I296" t="s">
        <v>4714</v>
      </c>
      <c r="L296" t="s">
        <v>2525</v>
      </c>
      <c r="M296">
        <v>1969</v>
      </c>
      <c r="N296" t="s">
        <v>4700</v>
      </c>
      <c r="O296">
        <v>9</v>
      </c>
      <c r="P296">
        <v>0</v>
      </c>
      <c r="Q296" s="9">
        <v>8760.1200000000008</v>
      </c>
      <c r="R296" t="s">
        <v>4694</v>
      </c>
      <c r="S296" t="s">
        <v>4698</v>
      </c>
      <c r="T296" t="s">
        <v>4696</v>
      </c>
      <c r="X296" t="s">
        <v>589</v>
      </c>
      <c r="Y296" s="16" t="str">
        <f t="shared" si="12"/>
        <v>9- Sep- 1969</v>
      </c>
      <c r="Z296">
        <v>0</v>
      </c>
      <c r="AA296" s="9">
        <v>8760.1200000000008</v>
      </c>
      <c r="AB296" t="s">
        <v>4694</v>
      </c>
      <c r="AC296" t="s">
        <v>4698</v>
      </c>
      <c r="AD296" t="s">
        <v>4696</v>
      </c>
      <c r="AE296" s="15" t="str">
        <f t="shared" si="13"/>
        <v>09/09/1969</v>
      </c>
      <c r="AF296" s="15">
        <v>45085</v>
      </c>
      <c r="AG296">
        <f t="shared" si="14"/>
        <v>53</v>
      </c>
    </row>
    <row r="297" spans="1:33" x14ac:dyDescent="0.35">
      <c r="A297" t="s">
        <v>4684</v>
      </c>
      <c r="B297">
        <v>1999</v>
      </c>
      <c r="C297" t="s">
        <v>4699</v>
      </c>
      <c r="D297">
        <v>9</v>
      </c>
      <c r="E297">
        <v>1</v>
      </c>
      <c r="F297">
        <v>2775.19</v>
      </c>
      <c r="G297" t="s">
        <v>4694</v>
      </c>
      <c r="H297" t="s">
        <v>4698</v>
      </c>
      <c r="I297" t="s">
        <v>4701</v>
      </c>
      <c r="L297" t="s">
        <v>2527</v>
      </c>
      <c r="M297">
        <v>1999</v>
      </c>
      <c r="N297" t="s">
        <v>4703</v>
      </c>
      <c r="O297">
        <v>23</v>
      </c>
      <c r="P297">
        <v>0</v>
      </c>
      <c r="Q297" s="9">
        <v>8747.68</v>
      </c>
      <c r="R297" t="s">
        <v>4694</v>
      </c>
      <c r="S297" t="s">
        <v>4695</v>
      </c>
      <c r="T297" t="s">
        <v>4705</v>
      </c>
      <c r="X297" t="s">
        <v>591</v>
      </c>
      <c r="Y297" s="16" t="str">
        <f t="shared" si="12"/>
        <v>23- Aug- 1999</v>
      </c>
      <c r="Z297">
        <v>0</v>
      </c>
      <c r="AA297" s="9">
        <v>8747.68</v>
      </c>
      <c r="AB297" t="s">
        <v>4694</v>
      </c>
      <c r="AC297" t="s">
        <v>4695</v>
      </c>
      <c r="AD297" t="s">
        <v>4705</v>
      </c>
      <c r="AE297" s="15" t="str">
        <f t="shared" si="13"/>
        <v>23/08/1999</v>
      </c>
      <c r="AF297" s="15">
        <v>45085</v>
      </c>
      <c r="AG297">
        <f t="shared" si="14"/>
        <v>23</v>
      </c>
    </row>
    <row r="298" spans="1:33" x14ac:dyDescent="0.35">
      <c r="A298" t="s">
        <v>4085</v>
      </c>
      <c r="B298">
        <v>1999</v>
      </c>
      <c r="C298" t="s">
        <v>4703</v>
      </c>
      <c r="D298">
        <v>29</v>
      </c>
      <c r="E298">
        <v>1</v>
      </c>
      <c r="F298">
        <v>2775.19</v>
      </c>
      <c r="G298" t="s">
        <v>4694</v>
      </c>
      <c r="H298" t="s">
        <v>4698</v>
      </c>
      <c r="I298" t="s">
        <v>4701</v>
      </c>
      <c r="L298" t="s">
        <v>2529</v>
      </c>
      <c r="M298">
        <v>1976</v>
      </c>
      <c r="N298" t="s">
        <v>4699</v>
      </c>
      <c r="O298">
        <v>17</v>
      </c>
      <c r="P298">
        <v>2</v>
      </c>
      <c r="Q298" s="9">
        <v>8733.23</v>
      </c>
      <c r="R298" t="s">
        <v>4694</v>
      </c>
      <c r="S298" t="s">
        <v>4695</v>
      </c>
      <c r="T298" t="s">
        <v>4701</v>
      </c>
      <c r="X298" t="s">
        <v>593</v>
      </c>
      <c r="Y298" s="16" t="str">
        <f t="shared" si="12"/>
        <v>17- Jun- 1976</v>
      </c>
      <c r="Z298">
        <v>2</v>
      </c>
      <c r="AA298" s="9">
        <v>8733.23</v>
      </c>
      <c r="AB298" t="s">
        <v>4694</v>
      </c>
      <c r="AC298" t="s">
        <v>4695</v>
      </c>
      <c r="AD298" t="s">
        <v>4701</v>
      </c>
      <c r="AE298" s="15" t="str">
        <f t="shared" si="13"/>
        <v>17/06/1976</v>
      </c>
      <c r="AF298" s="15">
        <v>45085</v>
      </c>
      <c r="AG298">
        <f t="shared" si="14"/>
        <v>46</v>
      </c>
    </row>
    <row r="299" spans="1:33" x14ac:dyDescent="0.35">
      <c r="A299" t="s">
        <v>4083</v>
      </c>
      <c r="B299">
        <v>1999</v>
      </c>
      <c r="C299" t="s">
        <v>4702</v>
      </c>
      <c r="D299">
        <v>24</v>
      </c>
      <c r="E299">
        <v>1</v>
      </c>
      <c r="F299">
        <v>2789.06</v>
      </c>
      <c r="G299" t="s">
        <v>4694</v>
      </c>
      <c r="H299" t="s">
        <v>4695</v>
      </c>
      <c r="I299" t="s">
        <v>4701</v>
      </c>
      <c r="L299" t="s">
        <v>2531</v>
      </c>
      <c r="M299">
        <v>1973</v>
      </c>
      <c r="N299" t="s">
        <v>4699</v>
      </c>
      <c r="O299">
        <v>25</v>
      </c>
      <c r="P299">
        <v>1</v>
      </c>
      <c r="Q299" s="9">
        <v>8703.4599999999991</v>
      </c>
      <c r="R299" t="s">
        <v>4695</v>
      </c>
      <c r="S299" t="s">
        <v>4695</v>
      </c>
      <c r="T299" t="s">
        <v>4705</v>
      </c>
      <c r="X299" t="s">
        <v>595</v>
      </c>
      <c r="Y299" s="16" t="str">
        <f t="shared" si="12"/>
        <v>25- Jun- 1973</v>
      </c>
      <c r="Z299">
        <v>1</v>
      </c>
      <c r="AA299" s="9">
        <v>8703.4599999999991</v>
      </c>
      <c r="AB299" t="s">
        <v>4695</v>
      </c>
      <c r="AC299" t="s">
        <v>4695</v>
      </c>
      <c r="AD299" t="s">
        <v>4705</v>
      </c>
      <c r="AE299" s="15" t="str">
        <f t="shared" si="13"/>
        <v>25/06/1973</v>
      </c>
      <c r="AF299" s="15">
        <v>45085</v>
      </c>
      <c r="AG299">
        <f t="shared" si="14"/>
        <v>49</v>
      </c>
    </row>
    <row r="300" spans="1:33" x14ac:dyDescent="0.35">
      <c r="A300" t="s">
        <v>4081</v>
      </c>
      <c r="B300">
        <v>2004</v>
      </c>
      <c r="C300" t="s">
        <v>4703</v>
      </c>
      <c r="D300">
        <v>4</v>
      </c>
      <c r="E300">
        <v>2</v>
      </c>
      <c r="F300">
        <v>2801.26</v>
      </c>
      <c r="G300" t="s">
        <v>4694</v>
      </c>
      <c r="H300" t="s">
        <v>4695</v>
      </c>
      <c r="I300" t="s">
        <v>4696</v>
      </c>
      <c r="L300" t="s">
        <v>2533</v>
      </c>
      <c r="M300">
        <v>1980</v>
      </c>
      <c r="N300" t="s">
        <v>4704</v>
      </c>
      <c r="O300">
        <v>28</v>
      </c>
      <c r="P300">
        <v>2</v>
      </c>
      <c r="Q300" s="9">
        <v>8701.84</v>
      </c>
      <c r="R300" t="s">
        <v>4694</v>
      </c>
      <c r="S300" t="s">
        <v>4695</v>
      </c>
      <c r="T300" t="s">
        <v>4714</v>
      </c>
      <c r="X300" t="s">
        <v>597</v>
      </c>
      <c r="Y300" s="16" t="str">
        <f t="shared" si="12"/>
        <v>28- Oct- 1980</v>
      </c>
      <c r="Z300">
        <v>2</v>
      </c>
      <c r="AA300" s="9">
        <v>8701.84</v>
      </c>
      <c r="AB300" t="s">
        <v>4694</v>
      </c>
      <c r="AC300" t="s">
        <v>4695</v>
      </c>
      <c r="AD300" t="s">
        <v>4714</v>
      </c>
      <c r="AE300" s="15" t="str">
        <f t="shared" si="13"/>
        <v>28/10/1980</v>
      </c>
      <c r="AF300" s="15">
        <v>45085</v>
      </c>
      <c r="AG300">
        <f t="shared" si="14"/>
        <v>42</v>
      </c>
    </row>
    <row r="301" spans="1:33" x14ac:dyDescent="0.35">
      <c r="A301" t="s">
        <v>4079</v>
      </c>
      <c r="B301">
        <v>2003</v>
      </c>
      <c r="C301" t="s">
        <v>4700</v>
      </c>
      <c r="D301">
        <v>23</v>
      </c>
      <c r="E301">
        <v>2</v>
      </c>
      <c r="F301">
        <v>2803.7</v>
      </c>
      <c r="G301" t="s">
        <v>4694</v>
      </c>
      <c r="H301" t="s">
        <v>4698</v>
      </c>
      <c r="I301" t="s">
        <v>4701</v>
      </c>
      <c r="L301" t="s">
        <v>2535</v>
      </c>
      <c r="M301">
        <v>1973</v>
      </c>
      <c r="N301" t="s">
        <v>4704</v>
      </c>
      <c r="O301">
        <v>11</v>
      </c>
      <c r="P301">
        <v>0</v>
      </c>
      <c r="Q301" s="9">
        <v>8688.86</v>
      </c>
      <c r="R301" t="s">
        <v>4694</v>
      </c>
      <c r="S301" t="s">
        <v>4698</v>
      </c>
      <c r="T301" t="s">
        <v>4715</v>
      </c>
      <c r="X301" t="s">
        <v>599</v>
      </c>
      <c r="Y301" s="16" t="str">
        <f t="shared" si="12"/>
        <v>11- Oct- 1973</v>
      </c>
      <c r="Z301">
        <v>0</v>
      </c>
      <c r="AA301" s="9">
        <v>8688.86</v>
      </c>
      <c r="AB301" t="s">
        <v>4694</v>
      </c>
      <c r="AC301" t="s">
        <v>4698</v>
      </c>
      <c r="AD301" t="s">
        <v>4715</v>
      </c>
      <c r="AE301" s="15" t="str">
        <f t="shared" si="13"/>
        <v>11/10/1973</v>
      </c>
      <c r="AF301" s="15">
        <v>45085</v>
      </c>
      <c r="AG301">
        <f t="shared" si="14"/>
        <v>49</v>
      </c>
    </row>
    <row r="302" spans="1:33" x14ac:dyDescent="0.35">
      <c r="A302" t="s">
        <v>4077</v>
      </c>
      <c r="B302">
        <v>2000</v>
      </c>
      <c r="C302" t="s">
        <v>4704</v>
      </c>
      <c r="D302">
        <v>1</v>
      </c>
      <c r="E302">
        <v>0</v>
      </c>
      <c r="F302">
        <v>2819.51</v>
      </c>
      <c r="G302" t="s">
        <v>4694</v>
      </c>
      <c r="H302" t="s">
        <v>4695</v>
      </c>
      <c r="I302" t="s">
        <v>4705</v>
      </c>
      <c r="L302" t="s">
        <v>2537</v>
      </c>
      <c r="M302">
        <v>1974</v>
      </c>
      <c r="N302" t="s">
        <v>4703</v>
      </c>
      <c r="O302">
        <v>16</v>
      </c>
      <c r="P302">
        <v>0</v>
      </c>
      <c r="Q302" s="9">
        <v>8671.19</v>
      </c>
      <c r="R302" t="s">
        <v>4694</v>
      </c>
      <c r="S302" t="s">
        <v>4698</v>
      </c>
      <c r="T302" t="s">
        <v>4701</v>
      </c>
      <c r="X302" t="s">
        <v>601</v>
      </c>
      <c r="Y302" s="16" t="str">
        <f t="shared" si="12"/>
        <v>16- Aug- 1974</v>
      </c>
      <c r="Z302">
        <v>0</v>
      </c>
      <c r="AA302" s="9">
        <v>8671.19</v>
      </c>
      <c r="AB302" t="s">
        <v>4694</v>
      </c>
      <c r="AC302" t="s">
        <v>4698</v>
      </c>
      <c r="AD302" t="s">
        <v>4701</v>
      </c>
      <c r="AE302" s="15" t="str">
        <f t="shared" si="13"/>
        <v>16/08/1974</v>
      </c>
      <c r="AF302" s="15">
        <v>45085</v>
      </c>
      <c r="AG302">
        <f t="shared" si="14"/>
        <v>48</v>
      </c>
    </row>
    <row r="303" spans="1:33" x14ac:dyDescent="0.35">
      <c r="A303" t="s">
        <v>4075</v>
      </c>
      <c r="B303">
        <v>1998</v>
      </c>
      <c r="C303" t="s">
        <v>4697</v>
      </c>
      <c r="D303">
        <v>15</v>
      </c>
      <c r="E303">
        <v>0</v>
      </c>
      <c r="F303">
        <v>2842.76</v>
      </c>
      <c r="G303" t="s">
        <v>4694</v>
      </c>
      <c r="H303" t="s">
        <v>4695</v>
      </c>
      <c r="I303" t="s">
        <v>4701</v>
      </c>
      <c r="L303" t="s">
        <v>2539</v>
      </c>
      <c r="M303">
        <v>1969</v>
      </c>
      <c r="N303" t="s">
        <v>4703</v>
      </c>
      <c r="O303">
        <v>10</v>
      </c>
      <c r="P303">
        <v>0</v>
      </c>
      <c r="Q303" s="9">
        <v>8665.14</v>
      </c>
      <c r="R303" t="s">
        <v>4694</v>
      </c>
      <c r="S303" t="s">
        <v>4695</v>
      </c>
      <c r="T303" t="s">
        <v>4696</v>
      </c>
      <c r="X303" t="s">
        <v>603</v>
      </c>
      <c r="Y303" s="16" t="str">
        <f t="shared" si="12"/>
        <v>10- Aug- 1969</v>
      </c>
      <c r="Z303">
        <v>0</v>
      </c>
      <c r="AA303" s="9">
        <v>8665.14</v>
      </c>
      <c r="AB303" t="s">
        <v>4694</v>
      </c>
      <c r="AC303" t="s">
        <v>4695</v>
      </c>
      <c r="AD303" t="s">
        <v>4696</v>
      </c>
      <c r="AE303" s="15" t="str">
        <f t="shared" si="13"/>
        <v>10/08/1969</v>
      </c>
      <c r="AF303" s="15">
        <v>45085</v>
      </c>
      <c r="AG303">
        <f t="shared" si="14"/>
        <v>53</v>
      </c>
    </row>
    <row r="304" spans="1:33" x14ac:dyDescent="0.35">
      <c r="A304" t="s">
        <v>4073</v>
      </c>
      <c r="B304">
        <v>1998</v>
      </c>
      <c r="C304" t="s">
        <v>4699</v>
      </c>
      <c r="D304">
        <v>17</v>
      </c>
      <c r="E304">
        <v>0</v>
      </c>
      <c r="F304">
        <v>2850.68</v>
      </c>
      <c r="G304" t="s">
        <v>4694</v>
      </c>
      <c r="H304" t="s">
        <v>4695</v>
      </c>
      <c r="I304" t="s">
        <v>4701</v>
      </c>
      <c r="L304" t="s">
        <v>255</v>
      </c>
      <c r="M304">
        <v>1962</v>
      </c>
      <c r="N304" t="s">
        <v>4693</v>
      </c>
      <c r="O304">
        <v>7</v>
      </c>
      <c r="P304">
        <v>0</v>
      </c>
      <c r="Q304" s="9">
        <v>39221.120000000003</v>
      </c>
      <c r="R304" t="s">
        <v>4694</v>
      </c>
      <c r="S304" t="s">
        <v>4698</v>
      </c>
      <c r="T304" t="s">
        <v>4705</v>
      </c>
      <c r="X304" t="s">
        <v>605</v>
      </c>
      <c r="Y304" s="16" t="str">
        <f t="shared" si="12"/>
        <v>7- Jul- 1962</v>
      </c>
      <c r="Z304">
        <v>0</v>
      </c>
      <c r="AA304" s="9">
        <v>39221.120000000003</v>
      </c>
      <c r="AB304" t="s">
        <v>4694</v>
      </c>
      <c r="AC304" t="s">
        <v>4698</v>
      </c>
      <c r="AD304" t="s">
        <v>4705</v>
      </c>
      <c r="AE304" s="15" t="str">
        <f t="shared" si="13"/>
        <v>07/07/1962</v>
      </c>
      <c r="AF304" s="15">
        <v>45085</v>
      </c>
      <c r="AG304">
        <f t="shared" si="14"/>
        <v>60</v>
      </c>
    </row>
    <row r="305" spans="1:33" x14ac:dyDescent="0.35">
      <c r="A305" t="s">
        <v>4071</v>
      </c>
      <c r="B305">
        <v>1998</v>
      </c>
      <c r="C305" t="s">
        <v>4700</v>
      </c>
      <c r="D305">
        <v>4</v>
      </c>
      <c r="E305">
        <v>0</v>
      </c>
      <c r="F305">
        <v>2855.44</v>
      </c>
      <c r="G305" t="s">
        <v>4694</v>
      </c>
      <c r="H305" t="s">
        <v>4695</v>
      </c>
      <c r="I305" t="s">
        <v>4701</v>
      </c>
      <c r="L305" t="s">
        <v>2541</v>
      </c>
      <c r="M305">
        <v>1965</v>
      </c>
      <c r="N305" t="s">
        <v>4704</v>
      </c>
      <c r="O305">
        <v>21</v>
      </c>
      <c r="P305">
        <v>0</v>
      </c>
      <c r="Q305" s="9">
        <v>8665.09</v>
      </c>
      <c r="R305" t="s">
        <v>4695</v>
      </c>
      <c r="S305" t="s">
        <v>4694</v>
      </c>
      <c r="T305" t="s">
        <v>4701</v>
      </c>
      <c r="X305" t="s">
        <v>607</v>
      </c>
      <c r="Y305" s="16" t="str">
        <f t="shared" si="12"/>
        <v>21- Oct- 1965</v>
      </c>
      <c r="Z305">
        <v>0</v>
      </c>
      <c r="AA305" s="9">
        <v>8665.09</v>
      </c>
      <c r="AB305" t="s">
        <v>4695</v>
      </c>
      <c r="AC305" t="s">
        <v>4694</v>
      </c>
      <c r="AD305" t="s">
        <v>4701</v>
      </c>
      <c r="AE305" s="15" t="str">
        <f t="shared" si="13"/>
        <v>21/10/1965</v>
      </c>
      <c r="AF305" s="15">
        <v>45085</v>
      </c>
      <c r="AG305">
        <f t="shared" si="14"/>
        <v>57</v>
      </c>
    </row>
    <row r="306" spans="1:33" x14ac:dyDescent="0.35">
      <c r="A306" t="s">
        <v>4069</v>
      </c>
      <c r="B306">
        <v>1993</v>
      </c>
      <c r="C306" t="s">
        <v>4697</v>
      </c>
      <c r="D306">
        <v>1</v>
      </c>
      <c r="E306">
        <v>0</v>
      </c>
      <c r="F306">
        <v>2866.09</v>
      </c>
      <c r="G306" t="s">
        <v>4695</v>
      </c>
      <c r="H306" t="s">
        <v>4695</v>
      </c>
      <c r="I306" t="s">
        <v>4705</v>
      </c>
      <c r="L306" t="s">
        <v>2543</v>
      </c>
      <c r="M306">
        <v>1975</v>
      </c>
      <c r="N306" t="s">
        <v>4703</v>
      </c>
      <c r="O306">
        <v>3</v>
      </c>
      <c r="P306">
        <v>1</v>
      </c>
      <c r="Q306" s="9">
        <v>8627.5400000000009</v>
      </c>
      <c r="R306" t="s">
        <v>4694</v>
      </c>
      <c r="S306" t="s">
        <v>4694</v>
      </c>
      <c r="T306" t="s">
        <v>4715</v>
      </c>
      <c r="X306" t="s">
        <v>609</v>
      </c>
      <c r="Y306" s="16" t="str">
        <f t="shared" si="12"/>
        <v>3- Aug- 1975</v>
      </c>
      <c r="Z306">
        <v>1</v>
      </c>
      <c r="AA306" s="9">
        <v>8627.5400000000009</v>
      </c>
      <c r="AB306" t="s">
        <v>4694</v>
      </c>
      <c r="AC306" t="s">
        <v>4694</v>
      </c>
      <c r="AD306" t="s">
        <v>4715</v>
      </c>
      <c r="AE306" s="15" t="str">
        <f t="shared" si="13"/>
        <v>03/08/1975</v>
      </c>
      <c r="AF306" s="15">
        <v>45085</v>
      </c>
      <c r="AG306">
        <f t="shared" si="14"/>
        <v>47</v>
      </c>
    </row>
    <row r="307" spans="1:33" x14ac:dyDescent="0.35">
      <c r="A307" t="s">
        <v>4067</v>
      </c>
      <c r="B307">
        <v>1993</v>
      </c>
      <c r="C307" t="s">
        <v>4703</v>
      </c>
      <c r="D307">
        <v>12</v>
      </c>
      <c r="E307">
        <v>0</v>
      </c>
      <c r="F307">
        <v>2867.12</v>
      </c>
      <c r="G307" t="s">
        <v>4698</v>
      </c>
      <c r="H307" t="s">
        <v>4695</v>
      </c>
      <c r="I307" t="s">
        <v>4696</v>
      </c>
      <c r="L307" t="s">
        <v>2545</v>
      </c>
      <c r="M307">
        <v>1977</v>
      </c>
      <c r="N307" t="s">
        <v>4700</v>
      </c>
      <c r="O307">
        <v>2</v>
      </c>
      <c r="P307">
        <v>3</v>
      </c>
      <c r="Q307" s="9">
        <v>8615.2999999999993</v>
      </c>
      <c r="R307" t="s">
        <v>4694</v>
      </c>
      <c r="S307" t="s">
        <v>4695</v>
      </c>
      <c r="T307" t="s">
        <v>4705</v>
      </c>
      <c r="X307" t="s">
        <v>611</v>
      </c>
      <c r="Y307" s="16" t="str">
        <f t="shared" si="12"/>
        <v>2- Sep- 1977</v>
      </c>
      <c r="Z307">
        <v>3</v>
      </c>
      <c r="AA307" s="9">
        <v>8615.2999999999993</v>
      </c>
      <c r="AB307" t="s">
        <v>4694</v>
      </c>
      <c r="AC307" t="s">
        <v>4695</v>
      </c>
      <c r="AD307" t="s">
        <v>4705</v>
      </c>
      <c r="AE307" s="15" t="str">
        <f t="shared" si="13"/>
        <v>02/09/1977</v>
      </c>
      <c r="AF307" s="15">
        <v>45085</v>
      </c>
      <c r="AG307">
        <f t="shared" si="14"/>
        <v>45</v>
      </c>
    </row>
    <row r="308" spans="1:33" x14ac:dyDescent="0.35">
      <c r="A308" t="s">
        <v>4065</v>
      </c>
      <c r="B308">
        <v>1996</v>
      </c>
      <c r="C308" t="s">
        <v>4699</v>
      </c>
      <c r="D308">
        <v>21</v>
      </c>
      <c r="E308">
        <v>0</v>
      </c>
      <c r="F308">
        <v>2897.32</v>
      </c>
      <c r="G308" t="s">
        <v>4695</v>
      </c>
      <c r="H308" t="s">
        <v>4695</v>
      </c>
      <c r="I308" t="s">
        <v>4708</v>
      </c>
      <c r="L308" t="s">
        <v>2547</v>
      </c>
      <c r="M308">
        <v>1979</v>
      </c>
      <c r="N308" t="s">
        <v>4693</v>
      </c>
      <c r="O308">
        <v>17</v>
      </c>
      <c r="P308">
        <v>3</v>
      </c>
      <c r="Q308" s="9">
        <v>8606.2199999999993</v>
      </c>
      <c r="R308" t="s">
        <v>4698</v>
      </c>
      <c r="S308" t="s">
        <v>4694</v>
      </c>
      <c r="T308" t="s">
        <v>4713</v>
      </c>
      <c r="X308" t="s">
        <v>613</v>
      </c>
      <c r="Y308" s="16" t="str">
        <f t="shared" si="12"/>
        <v>17- Jul- 1979</v>
      </c>
      <c r="Z308">
        <v>3</v>
      </c>
      <c r="AA308" s="9">
        <v>8606.2199999999993</v>
      </c>
      <c r="AB308" t="s">
        <v>4698</v>
      </c>
      <c r="AC308" t="s">
        <v>4694</v>
      </c>
      <c r="AD308" t="s">
        <v>4713</v>
      </c>
      <c r="AE308" s="15" t="str">
        <f t="shared" si="13"/>
        <v>17/07/1979</v>
      </c>
      <c r="AF308" s="15">
        <v>45085</v>
      </c>
      <c r="AG308">
        <f t="shared" si="14"/>
        <v>43</v>
      </c>
    </row>
    <row r="309" spans="1:33" x14ac:dyDescent="0.35">
      <c r="A309" t="s">
        <v>4063</v>
      </c>
      <c r="B309">
        <v>2000</v>
      </c>
      <c r="C309" t="s">
        <v>4693</v>
      </c>
      <c r="D309">
        <v>14</v>
      </c>
      <c r="E309">
        <v>0</v>
      </c>
      <c r="F309">
        <v>2897.46</v>
      </c>
      <c r="G309" t="s">
        <v>4694</v>
      </c>
      <c r="H309" t="s">
        <v>4698</v>
      </c>
      <c r="I309" t="s">
        <v>4701</v>
      </c>
      <c r="L309" t="s">
        <v>2549</v>
      </c>
      <c r="M309">
        <v>1977</v>
      </c>
      <c r="N309" t="s">
        <v>4704</v>
      </c>
      <c r="O309">
        <v>15</v>
      </c>
      <c r="P309">
        <v>3</v>
      </c>
      <c r="Q309" s="9">
        <v>8605.36</v>
      </c>
      <c r="R309" t="s">
        <v>4694</v>
      </c>
      <c r="S309" t="s">
        <v>4694</v>
      </c>
      <c r="T309" t="s">
        <v>4696</v>
      </c>
      <c r="X309" t="s">
        <v>615</v>
      </c>
      <c r="Y309" s="16" t="str">
        <f t="shared" si="12"/>
        <v>15- Oct- 1977</v>
      </c>
      <c r="Z309">
        <v>3</v>
      </c>
      <c r="AA309" s="9">
        <v>8605.36</v>
      </c>
      <c r="AB309" t="s">
        <v>4694</v>
      </c>
      <c r="AC309" t="s">
        <v>4694</v>
      </c>
      <c r="AD309" t="s">
        <v>4696</v>
      </c>
      <c r="AE309" s="15" t="str">
        <f t="shared" si="13"/>
        <v>15/10/1977</v>
      </c>
      <c r="AF309" s="15">
        <v>45085</v>
      </c>
      <c r="AG309">
        <f t="shared" si="14"/>
        <v>45</v>
      </c>
    </row>
    <row r="310" spans="1:33" x14ac:dyDescent="0.35">
      <c r="A310" t="s">
        <v>4061</v>
      </c>
      <c r="B310">
        <v>1999</v>
      </c>
      <c r="C310" t="s">
        <v>4697</v>
      </c>
      <c r="D310">
        <v>1</v>
      </c>
      <c r="E310">
        <v>0</v>
      </c>
      <c r="F310">
        <v>2899.49</v>
      </c>
      <c r="G310" t="s">
        <v>4694</v>
      </c>
      <c r="H310" t="s">
        <v>4694</v>
      </c>
      <c r="I310" t="s">
        <v>4711</v>
      </c>
      <c r="L310" t="s">
        <v>2551</v>
      </c>
      <c r="M310">
        <v>1977</v>
      </c>
      <c r="N310" t="s">
        <v>4697</v>
      </c>
      <c r="O310">
        <v>12</v>
      </c>
      <c r="P310">
        <v>2</v>
      </c>
      <c r="Q310" s="9">
        <v>8604.48</v>
      </c>
      <c r="R310" t="s">
        <v>4695</v>
      </c>
      <c r="S310" t="s">
        <v>4694</v>
      </c>
      <c r="T310" t="s">
        <v>4708</v>
      </c>
      <c r="X310" t="s">
        <v>617</v>
      </c>
      <c r="Y310" s="16" t="str">
        <f t="shared" si="12"/>
        <v>12- Nov- 1977</v>
      </c>
      <c r="Z310">
        <v>2</v>
      </c>
      <c r="AA310" s="9">
        <v>8604.48</v>
      </c>
      <c r="AB310" t="s">
        <v>4695</v>
      </c>
      <c r="AC310" t="s">
        <v>4694</v>
      </c>
      <c r="AD310" t="s">
        <v>4708</v>
      </c>
      <c r="AE310" s="15" t="str">
        <f t="shared" si="13"/>
        <v>12/11/1977</v>
      </c>
      <c r="AF310" s="15">
        <v>45085</v>
      </c>
      <c r="AG310">
        <f t="shared" si="14"/>
        <v>45</v>
      </c>
    </row>
    <row r="311" spans="1:33" x14ac:dyDescent="0.35">
      <c r="A311" t="s">
        <v>4059</v>
      </c>
      <c r="B311">
        <v>1996</v>
      </c>
      <c r="C311" t="s">
        <v>4704</v>
      </c>
      <c r="D311">
        <v>24</v>
      </c>
      <c r="E311">
        <v>1</v>
      </c>
      <c r="F311">
        <v>2902.91</v>
      </c>
      <c r="G311" t="s">
        <v>4694</v>
      </c>
      <c r="H311" t="s">
        <v>4694</v>
      </c>
      <c r="I311" t="s">
        <v>4696</v>
      </c>
      <c r="L311" t="s">
        <v>2553</v>
      </c>
      <c r="M311">
        <v>1977</v>
      </c>
      <c r="N311" t="s">
        <v>4700</v>
      </c>
      <c r="O311">
        <v>24</v>
      </c>
      <c r="P311">
        <v>2</v>
      </c>
      <c r="Q311" s="9">
        <v>8603.82</v>
      </c>
      <c r="R311" t="s">
        <v>4694</v>
      </c>
      <c r="S311" t="s">
        <v>4698</v>
      </c>
      <c r="T311" t="s">
        <v>4707</v>
      </c>
      <c r="X311" t="s">
        <v>619</v>
      </c>
      <c r="Y311" s="16" t="str">
        <f t="shared" si="12"/>
        <v>24- Sep- 1977</v>
      </c>
      <c r="Z311">
        <v>2</v>
      </c>
      <c r="AA311" s="9">
        <v>8603.82</v>
      </c>
      <c r="AB311" t="s">
        <v>4694</v>
      </c>
      <c r="AC311" t="s">
        <v>4698</v>
      </c>
      <c r="AD311" t="s">
        <v>4707</v>
      </c>
      <c r="AE311" s="15" t="str">
        <f t="shared" si="13"/>
        <v>24/09/1977</v>
      </c>
      <c r="AF311" s="15">
        <v>45085</v>
      </c>
      <c r="AG311">
        <f t="shared" si="14"/>
        <v>45</v>
      </c>
    </row>
    <row r="312" spans="1:33" x14ac:dyDescent="0.35">
      <c r="A312" t="s">
        <v>4057</v>
      </c>
      <c r="B312">
        <v>1996</v>
      </c>
      <c r="C312" t="s">
        <v>4699</v>
      </c>
      <c r="D312">
        <v>13</v>
      </c>
      <c r="E312">
        <v>1</v>
      </c>
      <c r="F312">
        <v>2904.09</v>
      </c>
      <c r="G312" t="s">
        <v>4694</v>
      </c>
      <c r="H312" t="s">
        <v>4694</v>
      </c>
      <c r="I312" t="s">
        <v>4705</v>
      </c>
      <c r="L312" t="s">
        <v>2555</v>
      </c>
      <c r="M312">
        <v>1973</v>
      </c>
      <c r="N312" t="s">
        <v>4693</v>
      </c>
      <c r="O312">
        <v>11</v>
      </c>
      <c r="P312">
        <v>0</v>
      </c>
      <c r="Q312" s="9">
        <v>8601.33</v>
      </c>
      <c r="R312" t="s">
        <v>4694</v>
      </c>
      <c r="S312" t="s">
        <v>4698</v>
      </c>
      <c r="T312" t="s">
        <v>4696</v>
      </c>
      <c r="X312" t="s">
        <v>621</v>
      </c>
      <c r="Y312" s="16" t="str">
        <f t="shared" si="12"/>
        <v>11- Jul- 1973</v>
      </c>
      <c r="Z312">
        <v>0</v>
      </c>
      <c r="AA312" s="9">
        <v>8601.33</v>
      </c>
      <c r="AB312" t="s">
        <v>4694</v>
      </c>
      <c r="AC312" t="s">
        <v>4698</v>
      </c>
      <c r="AD312" t="s">
        <v>4696</v>
      </c>
      <c r="AE312" s="15" t="str">
        <f t="shared" si="13"/>
        <v>11/07/1973</v>
      </c>
      <c r="AF312" s="15">
        <v>45085</v>
      </c>
      <c r="AG312">
        <f t="shared" si="14"/>
        <v>49</v>
      </c>
    </row>
    <row r="313" spans="1:33" x14ac:dyDescent="0.35">
      <c r="A313" t="s">
        <v>4055</v>
      </c>
      <c r="B313">
        <v>2003</v>
      </c>
      <c r="C313" t="s">
        <v>4699</v>
      </c>
      <c r="D313">
        <v>5</v>
      </c>
      <c r="E313">
        <v>2</v>
      </c>
      <c r="F313">
        <v>2913.57</v>
      </c>
      <c r="G313" t="s">
        <v>4694</v>
      </c>
      <c r="H313" t="s">
        <v>4694</v>
      </c>
      <c r="I313" t="s">
        <v>4705</v>
      </c>
      <c r="L313" t="s">
        <v>2557</v>
      </c>
      <c r="M313">
        <v>1983</v>
      </c>
      <c r="N313" t="s">
        <v>4693</v>
      </c>
      <c r="O313">
        <v>25</v>
      </c>
      <c r="P313">
        <v>5</v>
      </c>
      <c r="Q313" s="9">
        <v>8596.83</v>
      </c>
      <c r="R313" t="s">
        <v>4694</v>
      </c>
      <c r="S313" t="s">
        <v>4695</v>
      </c>
      <c r="T313" t="s">
        <v>4696</v>
      </c>
      <c r="X313" t="s">
        <v>623</v>
      </c>
      <c r="Y313" s="16" t="str">
        <f t="shared" si="12"/>
        <v>25- Jul- 1983</v>
      </c>
      <c r="Z313">
        <v>5</v>
      </c>
      <c r="AA313" s="9">
        <v>8596.83</v>
      </c>
      <c r="AB313" t="s">
        <v>4694</v>
      </c>
      <c r="AC313" t="s">
        <v>4695</v>
      </c>
      <c r="AD313" t="s">
        <v>4696</v>
      </c>
      <c r="AE313" s="15" t="str">
        <f t="shared" si="13"/>
        <v>25/07/1983</v>
      </c>
      <c r="AF313" s="15">
        <v>45085</v>
      </c>
      <c r="AG313">
        <f t="shared" si="14"/>
        <v>39</v>
      </c>
    </row>
    <row r="314" spans="1:33" x14ac:dyDescent="0.35">
      <c r="A314" t="s">
        <v>4053</v>
      </c>
      <c r="B314">
        <v>1996</v>
      </c>
      <c r="C314" t="s">
        <v>4699</v>
      </c>
      <c r="D314">
        <v>30</v>
      </c>
      <c r="E314">
        <v>1</v>
      </c>
      <c r="F314">
        <v>2927.06</v>
      </c>
      <c r="G314" t="s">
        <v>4694</v>
      </c>
      <c r="H314" t="s">
        <v>4694</v>
      </c>
      <c r="I314" t="s">
        <v>4696</v>
      </c>
      <c r="L314" t="s">
        <v>2559</v>
      </c>
      <c r="M314">
        <v>1983</v>
      </c>
      <c r="N314" t="s">
        <v>4702</v>
      </c>
      <c r="O314">
        <v>30</v>
      </c>
      <c r="P314">
        <v>5</v>
      </c>
      <c r="Q314" s="9">
        <v>8582.2999999999993</v>
      </c>
      <c r="R314" t="s">
        <v>4694</v>
      </c>
      <c r="S314" t="s">
        <v>4698</v>
      </c>
      <c r="T314" t="s">
        <v>4696</v>
      </c>
      <c r="X314" t="s">
        <v>625</v>
      </c>
      <c r="Y314" s="16" t="str">
        <f t="shared" si="12"/>
        <v>30- Dec- 1983</v>
      </c>
      <c r="Z314">
        <v>5</v>
      </c>
      <c r="AA314" s="9">
        <v>8582.2999999999993</v>
      </c>
      <c r="AB314" t="s">
        <v>4694</v>
      </c>
      <c r="AC314" t="s">
        <v>4698</v>
      </c>
      <c r="AD314" t="s">
        <v>4696</v>
      </c>
      <c r="AE314" s="15" t="str">
        <f t="shared" si="13"/>
        <v>30/12/1983</v>
      </c>
      <c r="AF314" s="15">
        <v>45085</v>
      </c>
      <c r="AG314">
        <f t="shared" si="14"/>
        <v>39</v>
      </c>
    </row>
    <row r="315" spans="1:33" x14ac:dyDescent="0.35">
      <c r="A315" t="s">
        <v>4051</v>
      </c>
      <c r="B315">
        <v>2002</v>
      </c>
      <c r="C315" t="s">
        <v>4700</v>
      </c>
      <c r="D315">
        <v>30</v>
      </c>
      <c r="E315">
        <v>0</v>
      </c>
      <c r="F315">
        <v>2943.41</v>
      </c>
      <c r="G315" t="s">
        <v>4694</v>
      </c>
      <c r="H315" t="s">
        <v>4695</v>
      </c>
      <c r="I315" t="s">
        <v>4701</v>
      </c>
      <c r="L315" t="s">
        <v>257</v>
      </c>
      <c r="M315">
        <v>1982</v>
      </c>
      <c r="N315" t="s">
        <v>4703</v>
      </c>
      <c r="O315">
        <v>4</v>
      </c>
      <c r="P315">
        <v>1</v>
      </c>
      <c r="Q315" s="9">
        <v>39125.33</v>
      </c>
      <c r="R315" t="s">
        <v>4698</v>
      </c>
      <c r="S315" t="s">
        <v>4698</v>
      </c>
      <c r="T315" t="s">
        <v>4708</v>
      </c>
      <c r="X315" t="s">
        <v>627</v>
      </c>
      <c r="Y315" s="16" t="str">
        <f t="shared" si="12"/>
        <v>4- Aug- 1982</v>
      </c>
      <c r="Z315">
        <v>1</v>
      </c>
      <c r="AA315" s="9">
        <v>39125.33</v>
      </c>
      <c r="AB315" t="s">
        <v>4698</v>
      </c>
      <c r="AC315" t="s">
        <v>4698</v>
      </c>
      <c r="AD315" t="s">
        <v>4708</v>
      </c>
      <c r="AE315" s="15" t="str">
        <f t="shared" si="13"/>
        <v>04/08/1982</v>
      </c>
      <c r="AF315" s="15">
        <v>45085</v>
      </c>
      <c r="AG315">
        <f t="shared" si="14"/>
        <v>40</v>
      </c>
    </row>
    <row r="316" spans="1:33" x14ac:dyDescent="0.35">
      <c r="A316" t="s">
        <v>4049</v>
      </c>
      <c r="B316">
        <v>1995</v>
      </c>
      <c r="C316" t="s">
        <v>4700</v>
      </c>
      <c r="D316">
        <v>24</v>
      </c>
      <c r="E316">
        <v>0</v>
      </c>
      <c r="F316">
        <v>2974.13</v>
      </c>
      <c r="G316" t="s">
        <v>4694</v>
      </c>
      <c r="H316" t="s">
        <v>4698</v>
      </c>
      <c r="I316" t="s">
        <v>4705</v>
      </c>
      <c r="L316" t="s">
        <v>2561</v>
      </c>
      <c r="M316">
        <v>1987</v>
      </c>
      <c r="N316" t="s">
        <v>4697</v>
      </c>
      <c r="O316">
        <v>11</v>
      </c>
      <c r="P316">
        <v>3</v>
      </c>
      <c r="Q316" s="9">
        <v>8573.2999999999993</v>
      </c>
      <c r="R316" t="s">
        <v>4694</v>
      </c>
      <c r="S316" t="s">
        <v>4694</v>
      </c>
      <c r="T316" t="s">
        <v>4714</v>
      </c>
      <c r="X316" t="s">
        <v>629</v>
      </c>
      <c r="Y316" s="16" t="str">
        <f t="shared" si="12"/>
        <v>11- Nov- 1987</v>
      </c>
      <c r="Z316">
        <v>3</v>
      </c>
      <c r="AA316" s="9">
        <v>8573.2999999999993</v>
      </c>
      <c r="AB316" t="s">
        <v>4694</v>
      </c>
      <c r="AC316" t="s">
        <v>4694</v>
      </c>
      <c r="AD316" t="s">
        <v>4714</v>
      </c>
      <c r="AE316" s="15" t="str">
        <f t="shared" si="13"/>
        <v>11/11/1987</v>
      </c>
      <c r="AF316" s="15">
        <v>45085</v>
      </c>
      <c r="AG316">
        <f t="shared" si="14"/>
        <v>35</v>
      </c>
    </row>
    <row r="317" spans="1:33" x14ac:dyDescent="0.35">
      <c r="A317" t="s">
        <v>4047</v>
      </c>
      <c r="B317">
        <v>1987</v>
      </c>
      <c r="C317" t="s">
        <v>4699</v>
      </c>
      <c r="D317">
        <v>18</v>
      </c>
      <c r="E317">
        <v>3</v>
      </c>
      <c r="F317">
        <v>2979.52</v>
      </c>
      <c r="G317" t="s">
        <v>4694</v>
      </c>
      <c r="H317" t="s">
        <v>4695</v>
      </c>
      <c r="I317" t="s">
        <v>4696</v>
      </c>
      <c r="L317" t="s">
        <v>2563</v>
      </c>
      <c r="M317">
        <v>1982</v>
      </c>
      <c r="N317" t="s">
        <v>4702</v>
      </c>
      <c r="O317">
        <v>6</v>
      </c>
      <c r="P317">
        <v>3</v>
      </c>
      <c r="Q317" s="9">
        <v>8572.0400000000009</v>
      </c>
      <c r="R317" t="s">
        <v>4694</v>
      </c>
      <c r="S317" t="s">
        <v>4694</v>
      </c>
      <c r="T317" t="s">
        <v>4714</v>
      </c>
      <c r="X317" t="s">
        <v>631</v>
      </c>
      <c r="Y317" s="16" t="str">
        <f t="shared" si="12"/>
        <v>6- Dec- 1982</v>
      </c>
      <c r="Z317">
        <v>3</v>
      </c>
      <c r="AA317" s="9">
        <v>8572.0400000000009</v>
      </c>
      <c r="AB317" t="s">
        <v>4694</v>
      </c>
      <c r="AC317" t="s">
        <v>4694</v>
      </c>
      <c r="AD317" t="s">
        <v>4714</v>
      </c>
      <c r="AE317" s="15" t="str">
        <f t="shared" si="13"/>
        <v>06/12/1982</v>
      </c>
      <c r="AF317" s="15">
        <v>45085</v>
      </c>
      <c r="AG317">
        <f t="shared" si="14"/>
        <v>40</v>
      </c>
    </row>
    <row r="318" spans="1:33" x14ac:dyDescent="0.35">
      <c r="A318" t="s">
        <v>4045</v>
      </c>
      <c r="B318">
        <v>1991</v>
      </c>
      <c r="C318" t="s">
        <v>4697</v>
      </c>
      <c r="D318">
        <v>20</v>
      </c>
      <c r="E318">
        <v>3</v>
      </c>
      <c r="F318">
        <v>2985.67</v>
      </c>
      <c r="G318" t="s">
        <v>4694</v>
      </c>
      <c r="H318" t="s">
        <v>4694</v>
      </c>
      <c r="I318" t="s">
        <v>4696</v>
      </c>
      <c r="L318" t="s">
        <v>2565</v>
      </c>
      <c r="M318">
        <v>1975</v>
      </c>
      <c r="N318" t="s">
        <v>4700</v>
      </c>
      <c r="O318">
        <v>26</v>
      </c>
      <c r="P318">
        <v>1</v>
      </c>
      <c r="Q318" s="9">
        <v>8569.86</v>
      </c>
      <c r="R318" t="s">
        <v>4694</v>
      </c>
      <c r="S318" t="s">
        <v>4695</v>
      </c>
      <c r="T318" t="s">
        <v>4696</v>
      </c>
      <c r="X318" t="s">
        <v>633</v>
      </c>
      <c r="Y318" s="16" t="str">
        <f t="shared" si="12"/>
        <v>26- Sep- 1975</v>
      </c>
      <c r="Z318">
        <v>1</v>
      </c>
      <c r="AA318" s="9">
        <v>8569.86</v>
      </c>
      <c r="AB318" t="s">
        <v>4694</v>
      </c>
      <c r="AC318" t="s">
        <v>4695</v>
      </c>
      <c r="AD318" t="s">
        <v>4696</v>
      </c>
      <c r="AE318" s="15" t="str">
        <f t="shared" si="13"/>
        <v>26/09/1975</v>
      </c>
      <c r="AF318" s="15">
        <v>45085</v>
      </c>
      <c r="AG318">
        <f t="shared" si="14"/>
        <v>47</v>
      </c>
    </row>
    <row r="319" spans="1:33" x14ac:dyDescent="0.35">
      <c r="A319" t="s">
        <v>4043</v>
      </c>
      <c r="B319">
        <v>2002</v>
      </c>
      <c r="C319" t="s">
        <v>4702</v>
      </c>
      <c r="D319">
        <v>15</v>
      </c>
      <c r="E319">
        <v>0</v>
      </c>
      <c r="F319">
        <v>3012.22</v>
      </c>
      <c r="G319" t="s">
        <v>4694</v>
      </c>
      <c r="H319" t="s">
        <v>4695</v>
      </c>
      <c r="I319" t="s">
        <v>4701</v>
      </c>
      <c r="L319" t="s">
        <v>2567</v>
      </c>
      <c r="M319">
        <v>1988</v>
      </c>
      <c r="N319" t="s">
        <v>4700</v>
      </c>
      <c r="O319">
        <v>21</v>
      </c>
      <c r="P319">
        <v>3</v>
      </c>
      <c r="Q319" s="9">
        <v>8567.25</v>
      </c>
      <c r="R319" t="s">
        <v>4694</v>
      </c>
      <c r="S319" t="s">
        <v>4698</v>
      </c>
      <c r="T319" t="s">
        <v>4701</v>
      </c>
      <c r="X319" t="s">
        <v>635</v>
      </c>
      <c r="Y319" s="16" t="str">
        <f t="shared" si="12"/>
        <v>21- Sep- 1988</v>
      </c>
      <c r="Z319">
        <v>3</v>
      </c>
      <c r="AA319" s="9">
        <v>8567.25</v>
      </c>
      <c r="AB319" t="s">
        <v>4694</v>
      </c>
      <c r="AC319" t="s">
        <v>4698</v>
      </c>
      <c r="AD319" t="s">
        <v>4701</v>
      </c>
      <c r="AE319" s="15" t="str">
        <f t="shared" si="13"/>
        <v>21/09/1988</v>
      </c>
      <c r="AF319" s="15">
        <v>45085</v>
      </c>
      <c r="AG319">
        <f t="shared" si="14"/>
        <v>34</v>
      </c>
    </row>
    <row r="320" spans="1:33" x14ac:dyDescent="0.35">
      <c r="A320" t="s">
        <v>4041</v>
      </c>
      <c r="B320">
        <v>1988</v>
      </c>
      <c r="C320" t="s">
        <v>4700</v>
      </c>
      <c r="D320">
        <v>28</v>
      </c>
      <c r="E320">
        <v>3</v>
      </c>
      <c r="F320">
        <v>3018.04</v>
      </c>
      <c r="G320" t="s">
        <v>4694</v>
      </c>
      <c r="H320" t="s">
        <v>4694</v>
      </c>
      <c r="I320" t="s">
        <v>4701</v>
      </c>
      <c r="L320" t="s">
        <v>2569</v>
      </c>
      <c r="M320">
        <v>1975</v>
      </c>
      <c r="N320" t="s">
        <v>4703</v>
      </c>
      <c r="O320">
        <v>21</v>
      </c>
      <c r="P320">
        <v>1</v>
      </c>
      <c r="Q320" s="9">
        <v>8556.91</v>
      </c>
      <c r="R320" t="s">
        <v>4694</v>
      </c>
      <c r="S320" t="s">
        <v>4698</v>
      </c>
      <c r="T320" t="s">
        <v>4705</v>
      </c>
      <c r="X320" t="s">
        <v>637</v>
      </c>
      <c r="Y320" s="16" t="str">
        <f t="shared" si="12"/>
        <v>21- Aug- 1975</v>
      </c>
      <c r="Z320">
        <v>1</v>
      </c>
      <c r="AA320" s="9">
        <v>8556.91</v>
      </c>
      <c r="AB320" t="s">
        <v>4694</v>
      </c>
      <c r="AC320" t="s">
        <v>4698</v>
      </c>
      <c r="AD320" t="s">
        <v>4705</v>
      </c>
      <c r="AE320" s="15" t="str">
        <f t="shared" si="13"/>
        <v>21/08/1975</v>
      </c>
      <c r="AF320" s="15">
        <v>45085</v>
      </c>
      <c r="AG320">
        <f t="shared" si="14"/>
        <v>47</v>
      </c>
    </row>
    <row r="321" spans="1:33" x14ac:dyDescent="0.35">
      <c r="A321" t="s">
        <v>4039</v>
      </c>
      <c r="B321">
        <v>1997</v>
      </c>
      <c r="C321" t="s">
        <v>4702</v>
      </c>
      <c r="D321">
        <v>19</v>
      </c>
      <c r="E321">
        <v>0</v>
      </c>
      <c r="F321">
        <v>3021.81</v>
      </c>
      <c r="G321" t="s">
        <v>4694</v>
      </c>
      <c r="H321" t="s">
        <v>4695</v>
      </c>
      <c r="I321" t="s">
        <v>4701</v>
      </c>
      <c r="L321" t="s">
        <v>2571</v>
      </c>
      <c r="M321">
        <v>1975</v>
      </c>
      <c r="N321" t="s">
        <v>4703</v>
      </c>
      <c r="O321">
        <v>6</v>
      </c>
      <c r="P321">
        <v>1</v>
      </c>
      <c r="Q321" s="9">
        <v>8551.35</v>
      </c>
      <c r="R321" t="s">
        <v>4694</v>
      </c>
      <c r="S321" t="s">
        <v>4694</v>
      </c>
      <c r="T321" t="s">
        <v>4705</v>
      </c>
      <c r="X321" t="s">
        <v>639</v>
      </c>
      <c r="Y321" s="16" t="str">
        <f t="shared" si="12"/>
        <v>6- Aug- 1975</v>
      </c>
      <c r="Z321">
        <v>1</v>
      </c>
      <c r="AA321" s="9">
        <v>8551.35</v>
      </c>
      <c r="AB321" t="s">
        <v>4694</v>
      </c>
      <c r="AC321" t="s">
        <v>4694</v>
      </c>
      <c r="AD321" t="s">
        <v>4705</v>
      </c>
      <c r="AE321" s="15" t="str">
        <f t="shared" si="13"/>
        <v>06/08/1975</v>
      </c>
      <c r="AF321" s="15">
        <v>45085</v>
      </c>
      <c r="AG321">
        <f t="shared" si="14"/>
        <v>47</v>
      </c>
    </row>
    <row r="322" spans="1:33" x14ac:dyDescent="0.35">
      <c r="A322" t="s">
        <v>4037</v>
      </c>
      <c r="B322">
        <v>1998</v>
      </c>
      <c r="C322" t="s">
        <v>4700</v>
      </c>
      <c r="D322">
        <v>15</v>
      </c>
      <c r="E322">
        <v>0</v>
      </c>
      <c r="F322">
        <v>3044.21</v>
      </c>
      <c r="G322" t="s">
        <v>4694</v>
      </c>
      <c r="H322" t="s">
        <v>4695</v>
      </c>
      <c r="I322" t="s">
        <v>4711</v>
      </c>
      <c r="L322" t="s">
        <v>2573</v>
      </c>
      <c r="M322">
        <v>1983</v>
      </c>
      <c r="N322" t="s">
        <v>4702</v>
      </c>
      <c r="O322">
        <v>12</v>
      </c>
      <c r="P322">
        <v>1</v>
      </c>
      <c r="Q322" s="9">
        <v>8547.69</v>
      </c>
      <c r="R322" t="s">
        <v>4694</v>
      </c>
      <c r="S322" t="s">
        <v>4698</v>
      </c>
      <c r="T322" t="s">
        <v>4696</v>
      </c>
      <c r="X322" t="s">
        <v>641</v>
      </c>
      <c r="Y322" s="16" t="str">
        <f t="shared" si="12"/>
        <v>12- Dec- 1983</v>
      </c>
      <c r="Z322">
        <v>1</v>
      </c>
      <c r="AA322" s="9">
        <v>8547.69</v>
      </c>
      <c r="AB322" t="s">
        <v>4694</v>
      </c>
      <c r="AC322" t="s">
        <v>4698</v>
      </c>
      <c r="AD322" t="s">
        <v>4696</v>
      </c>
      <c r="AE322" s="15" t="str">
        <f t="shared" si="13"/>
        <v>12/12/1983</v>
      </c>
      <c r="AF322" s="15">
        <v>45085</v>
      </c>
      <c r="AG322">
        <f t="shared" si="14"/>
        <v>39</v>
      </c>
    </row>
    <row r="323" spans="1:33" x14ac:dyDescent="0.35">
      <c r="A323" t="s">
        <v>4035</v>
      </c>
      <c r="B323">
        <v>1998</v>
      </c>
      <c r="C323" t="s">
        <v>4703</v>
      </c>
      <c r="D323">
        <v>9</v>
      </c>
      <c r="E323">
        <v>0</v>
      </c>
      <c r="F323">
        <v>3046.06</v>
      </c>
      <c r="G323" t="s">
        <v>4694</v>
      </c>
      <c r="H323" t="s">
        <v>4698</v>
      </c>
      <c r="I323" t="s">
        <v>4712</v>
      </c>
      <c r="L323" t="s">
        <v>2575</v>
      </c>
      <c r="M323">
        <v>1975</v>
      </c>
      <c r="N323" t="s">
        <v>4697</v>
      </c>
      <c r="O323">
        <v>6</v>
      </c>
      <c r="P323">
        <v>1</v>
      </c>
      <c r="Q323" s="9">
        <v>8539.67</v>
      </c>
      <c r="R323" t="s">
        <v>4694</v>
      </c>
      <c r="S323" t="s">
        <v>4695</v>
      </c>
      <c r="T323" t="s">
        <v>4705</v>
      </c>
      <c r="X323" t="s">
        <v>643</v>
      </c>
      <c r="Y323" s="16" t="str">
        <f t="shared" ref="Y323:Y386" si="15">_xlfn.CONCAT(O323,"- ",N323,"- ",M323)</f>
        <v>6- Nov- 1975</v>
      </c>
      <c r="Z323">
        <v>1</v>
      </c>
      <c r="AA323" s="9">
        <v>8539.67</v>
      </c>
      <c r="AB323" t="s">
        <v>4694</v>
      </c>
      <c r="AC323" t="s">
        <v>4695</v>
      </c>
      <c r="AD323" t="s">
        <v>4705</v>
      </c>
      <c r="AE323" s="15" t="str">
        <f t="shared" ref="AE323:AE386" si="16">TEXT(Y323,"dd/mm/yyyy")</f>
        <v>06/11/1975</v>
      </c>
      <c r="AF323" s="15">
        <v>45085</v>
      </c>
      <c r="AG323">
        <f t="shared" ref="AG323:AG386" si="17">DATEDIF(AE323,AF323,"y")</f>
        <v>47</v>
      </c>
    </row>
    <row r="324" spans="1:33" x14ac:dyDescent="0.35">
      <c r="A324" t="s">
        <v>4033</v>
      </c>
      <c r="B324">
        <v>1997</v>
      </c>
      <c r="C324" t="s">
        <v>4702</v>
      </c>
      <c r="D324">
        <v>22</v>
      </c>
      <c r="E324">
        <v>0</v>
      </c>
      <c r="F324">
        <v>3051.73</v>
      </c>
      <c r="G324" t="s">
        <v>4694</v>
      </c>
      <c r="H324" t="s">
        <v>4694</v>
      </c>
      <c r="I324" t="s">
        <v>4705</v>
      </c>
      <c r="L324" t="s">
        <v>2577</v>
      </c>
      <c r="M324">
        <v>1981</v>
      </c>
      <c r="N324" t="s">
        <v>4702</v>
      </c>
      <c r="O324">
        <v>27</v>
      </c>
      <c r="P324">
        <v>3</v>
      </c>
      <c r="Q324" s="9">
        <v>8538.2900000000009</v>
      </c>
      <c r="R324" t="s">
        <v>4694</v>
      </c>
      <c r="S324" t="s">
        <v>4695</v>
      </c>
      <c r="T324" t="s">
        <v>4711</v>
      </c>
      <c r="X324" t="s">
        <v>645</v>
      </c>
      <c r="Y324" s="16" t="str">
        <f t="shared" si="15"/>
        <v>27- Dec- 1981</v>
      </c>
      <c r="Z324">
        <v>3</v>
      </c>
      <c r="AA324" s="9">
        <v>8538.2900000000009</v>
      </c>
      <c r="AB324" t="s">
        <v>4694</v>
      </c>
      <c r="AC324" t="s">
        <v>4695</v>
      </c>
      <c r="AD324" t="s">
        <v>4711</v>
      </c>
      <c r="AE324" s="15" t="str">
        <f t="shared" si="16"/>
        <v>27/12/1981</v>
      </c>
      <c r="AF324" s="15">
        <v>45085</v>
      </c>
      <c r="AG324">
        <f t="shared" si="17"/>
        <v>41</v>
      </c>
    </row>
    <row r="325" spans="1:33" x14ac:dyDescent="0.35">
      <c r="A325" t="s">
        <v>4031</v>
      </c>
      <c r="B325">
        <v>2002</v>
      </c>
      <c r="C325" t="s">
        <v>4699</v>
      </c>
      <c r="D325">
        <v>21</v>
      </c>
      <c r="E325">
        <v>2</v>
      </c>
      <c r="F325">
        <v>3056.39</v>
      </c>
      <c r="G325" t="s">
        <v>4694</v>
      </c>
      <c r="H325" t="s">
        <v>4695</v>
      </c>
      <c r="I325" t="s">
        <v>4696</v>
      </c>
      <c r="L325" t="s">
        <v>2579</v>
      </c>
      <c r="M325">
        <v>1983</v>
      </c>
      <c r="N325" t="s">
        <v>4693</v>
      </c>
      <c r="O325">
        <v>24</v>
      </c>
      <c r="P325">
        <v>0</v>
      </c>
      <c r="Q325" s="9">
        <v>8534.67</v>
      </c>
      <c r="R325" t="s">
        <v>4694</v>
      </c>
      <c r="S325" t="s">
        <v>4695</v>
      </c>
      <c r="T325" t="s">
        <v>4711</v>
      </c>
      <c r="X325" t="s">
        <v>647</v>
      </c>
      <c r="Y325" s="16" t="str">
        <f t="shared" si="15"/>
        <v>24- Jul- 1983</v>
      </c>
      <c r="Z325">
        <v>0</v>
      </c>
      <c r="AA325" s="9">
        <v>8534.67</v>
      </c>
      <c r="AB325" t="s">
        <v>4694</v>
      </c>
      <c r="AC325" t="s">
        <v>4695</v>
      </c>
      <c r="AD325" t="s">
        <v>4711</v>
      </c>
      <c r="AE325" s="15" t="str">
        <f t="shared" si="16"/>
        <v>24/07/1983</v>
      </c>
      <c r="AF325" s="15">
        <v>45085</v>
      </c>
      <c r="AG325">
        <f t="shared" si="17"/>
        <v>39</v>
      </c>
    </row>
    <row r="326" spans="1:33" x14ac:dyDescent="0.35">
      <c r="A326" t="s">
        <v>4029</v>
      </c>
      <c r="B326">
        <v>1994</v>
      </c>
      <c r="C326" t="s">
        <v>4700</v>
      </c>
      <c r="D326">
        <v>26</v>
      </c>
      <c r="E326">
        <v>0</v>
      </c>
      <c r="F326">
        <v>3062.51</v>
      </c>
      <c r="G326" t="s">
        <v>4695</v>
      </c>
      <c r="H326" t="s">
        <v>4698</v>
      </c>
      <c r="I326" t="s">
        <v>4701</v>
      </c>
      <c r="L326" t="s">
        <v>259</v>
      </c>
      <c r="M326">
        <v>1985</v>
      </c>
      <c r="N326" t="s">
        <v>4700</v>
      </c>
      <c r="O326">
        <v>20</v>
      </c>
      <c r="P326">
        <v>1</v>
      </c>
      <c r="Q326" s="9">
        <v>39047.29</v>
      </c>
      <c r="R326" t="s">
        <v>4698</v>
      </c>
      <c r="S326" t="s">
        <v>4695</v>
      </c>
      <c r="T326" t="s">
        <v>4715</v>
      </c>
      <c r="X326" t="s">
        <v>649</v>
      </c>
      <c r="Y326" s="16" t="str">
        <f t="shared" si="15"/>
        <v>20- Sep- 1985</v>
      </c>
      <c r="Z326">
        <v>1</v>
      </c>
      <c r="AA326" s="9">
        <v>39047.29</v>
      </c>
      <c r="AB326" t="s">
        <v>4698</v>
      </c>
      <c r="AC326" t="s">
        <v>4695</v>
      </c>
      <c r="AD326" t="s">
        <v>4715</v>
      </c>
      <c r="AE326" s="15" t="str">
        <f t="shared" si="16"/>
        <v>20/09/1985</v>
      </c>
      <c r="AF326" s="15">
        <v>45085</v>
      </c>
      <c r="AG326">
        <f t="shared" si="17"/>
        <v>37</v>
      </c>
    </row>
    <row r="327" spans="1:33" x14ac:dyDescent="0.35">
      <c r="A327" t="s">
        <v>4027</v>
      </c>
      <c r="B327">
        <v>1989</v>
      </c>
      <c r="C327" t="s">
        <v>4704</v>
      </c>
      <c r="D327">
        <v>1</v>
      </c>
      <c r="E327">
        <v>3</v>
      </c>
      <c r="F327">
        <v>3065.49</v>
      </c>
      <c r="G327" t="s">
        <v>4694</v>
      </c>
      <c r="H327" t="s">
        <v>4698</v>
      </c>
      <c r="I327" t="s">
        <v>4701</v>
      </c>
      <c r="L327" t="s">
        <v>2581</v>
      </c>
      <c r="M327">
        <v>1977</v>
      </c>
      <c r="N327" t="s">
        <v>4693</v>
      </c>
      <c r="O327">
        <v>26</v>
      </c>
      <c r="P327">
        <v>2</v>
      </c>
      <c r="Q327" s="9">
        <v>8527.5300000000007</v>
      </c>
      <c r="R327" t="s">
        <v>4694</v>
      </c>
      <c r="S327" t="s">
        <v>4694</v>
      </c>
      <c r="T327" t="s">
        <v>4696</v>
      </c>
      <c r="X327" t="s">
        <v>651</v>
      </c>
      <c r="Y327" s="16" t="str">
        <f t="shared" si="15"/>
        <v>26- Jul- 1977</v>
      </c>
      <c r="Z327">
        <v>2</v>
      </c>
      <c r="AA327" s="9">
        <v>8527.5300000000007</v>
      </c>
      <c r="AB327" t="s">
        <v>4694</v>
      </c>
      <c r="AC327" t="s">
        <v>4694</v>
      </c>
      <c r="AD327" t="s">
        <v>4696</v>
      </c>
      <c r="AE327" s="15" t="str">
        <f t="shared" si="16"/>
        <v>26/07/1977</v>
      </c>
      <c r="AF327" s="15">
        <v>45085</v>
      </c>
      <c r="AG327">
        <f t="shared" si="17"/>
        <v>45</v>
      </c>
    </row>
    <row r="328" spans="1:33" x14ac:dyDescent="0.35">
      <c r="A328" t="s">
        <v>4025</v>
      </c>
      <c r="B328">
        <v>1995</v>
      </c>
      <c r="C328" t="s">
        <v>4700</v>
      </c>
      <c r="D328">
        <v>10</v>
      </c>
      <c r="E328">
        <v>0</v>
      </c>
      <c r="F328">
        <v>3070.81</v>
      </c>
      <c r="G328" t="s">
        <v>4695</v>
      </c>
      <c r="H328" t="s">
        <v>4698</v>
      </c>
      <c r="I328" t="s">
        <v>4715</v>
      </c>
      <c r="L328" t="s">
        <v>2583</v>
      </c>
      <c r="M328">
        <v>1979</v>
      </c>
      <c r="N328" t="s">
        <v>4703</v>
      </c>
      <c r="O328">
        <v>13</v>
      </c>
      <c r="P328">
        <v>3</v>
      </c>
      <c r="Q328" s="9">
        <v>8522</v>
      </c>
      <c r="R328" t="s">
        <v>4694</v>
      </c>
      <c r="S328" t="s">
        <v>4694</v>
      </c>
      <c r="T328" t="s">
        <v>4705</v>
      </c>
      <c r="X328" t="s">
        <v>653</v>
      </c>
      <c r="Y328" s="16" t="str">
        <f t="shared" si="15"/>
        <v>13- Aug- 1979</v>
      </c>
      <c r="Z328">
        <v>3</v>
      </c>
      <c r="AA328" s="9">
        <v>8522</v>
      </c>
      <c r="AB328" t="s">
        <v>4694</v>
      </c>
      <c r="AC328" t="s">
        <v>4694</v>
      </c>
      <c r="AD328" t="s">
        <v>4705</v>
      </c>
      <c r="AE328" s="15" t="str">
        <f t="shared" si="16"/>
        <v>13/08/1979</v>
      </c>
      <c r="AF328" s="15">
        <v>45085</v>
      </c>
      <c r="AG328">
        <f t="shared" si="17"/>
        <v>43</v>
      </c>
    </row>
    <row r="329" spans="1:33" x14ac:dyDescent="0.35">
      <c r="A329" t="s">
        <v>4023</v>
      </c>
      <c r="B329">
        <v>2001</v>
      </c>
      <c r="C329" t="s">
        <v>4704</v>
      </c>
      <c r="D329">
        <v>13</v>
      </c>
      <c r="E329">
        <v>2</v>
      </c>
      <c r="F329">
        <v>3077.1</v>
      </c>
      <c r="G329" t="s">
        <v>4694</v>
      </c>
      <c r="H329" t="s">
        <v>4698</v>
      </c>
      <c r="I329" t="s">
        <v>4701</v>
      </c>
      <c r="L329" t="s">
        <v>2585</v>
      </c>
      <c r="M329">
        <v>1977</v>
      </c>
      <c r="N329" t="s">
        <v>4702</v>
      </c>
      <c r="O329">
        <v>29</v>
      </c>
      <c r="P329">
        <v>2</v>
      </c>
      <c r="Q329" s="9">
        <v>8520.0300000000007</v>
      </c>
      <c r="R329" t="s">
        <v>4694</v>
      </c>
      <c r="S329" t="s">
        <v>4695</v>
      </c>
      <c r="T329" t="s">
        <v>4705</v>
      </c>
      <c r="X329" t="s">
        <v>655</v>
      </c>
      <c r="Y329" s="16" t="str">
        <f t="shared" si="15"/>
        <v>29- Dec- 1977</v>
      </c>
      <c r="Z329">
        <v>2</v>
      </c>
      <c r="AA329" s="9">
        <v>8520.0300000000007</v>
      </c>
      <c r="AB329" t="s">
        <v>4694</v>
      </c>
      <c r="AC329" t="s">
        <v>4695</v>
      </c>
      <c r="AD329" t="s">
        <v>4705</v>
      </c>
      <c r="AE329" s="15" t="str">
        <f t="shared" si="16"/>
        <v>29/12/1977</v>
      </c>
      <c r="AF329" s="15">
        <v>45085</v>
      </c>
      <c r="AG329">
        <f t="shared" si="17"/>
        <v>45</v>
      </c>
    </row>
    <row r="330" spans="1:33" x14ac:dyDescent="0.35">
      <c r="A330" t="s">
        <v>4021</v>
      </c>
      <c r="B330">
        <v>1987</v>
      </c>
      <c r="C330" t="s">
        <v>4703</v>
      </c>
      <c r="D330">
        <v>1</v>
      </c>
      <c r="E330">
        <v>3</v>
      </c>
      <c r="F330">
        <v>3088.06</v>
      </c>
      <c r="G330" t="s">
        <v>4694</v>
      </c>
      <c r="H330" t="s">
        <v>4694</v>
      </c>
      <c r="I330" t="s">
        <v>4696</v>
      </c>
      <c r="L330" t="s">
        <v>2587</v>
      </c>
      <c r="M330">
        <v>1977</v>
      </c>
      <c r="N330" t="s">
        <v>4699</v>
      </c>
      <c r="O330">
        <v>21</v>
      </c>
      <c r="P330">
        <v>2</v>
      </c>
      <c r="Q330" s="9">
        <v>8516.83</v>
      </c>
      <c r="R330" t="s">
        <v>4694</v>
      </c>
      <c r="S330" t="s">
        <v>4698</v>
      </c>
      <c r="T330" t="s">
        <v>4696</v>
      </c>
      <c r="X330" t="s">
        <v>657</v>
      </c>
      <c r="Y330" s="16" t="str">
        <f t="shared" si="15"/>
        <v>21- Jun- 1977</v>
      </c>
      <c r="Z330">
        <v>2</v>
      </c>
      <c r="AA330" s="9">
        <v>8516.83</v>
      </c>
      <c r="AB330" t="s">
        <v>4694</v>
      </c>
      <c r="AC330" t="s">
        <v>4698</v>
      </c>
      <c r="AD330" t="s">
        <v>4696</v>
      </c>
      <c r="AE330" s="15" t="str">
        <f t="shared" si="16"/>
        <v>21/06/1977</v>
      </c>
      <c r="AF330" s="15">
        <v>45085</v>
      </c>
      <c r="AG330">
        <f t="shared" si="17"/>
        <v>45</v>
      </c>
    </row>
    <row r="331" spans="1:33" x14ac:dyDescent="0.35">
      <c r="A331" t="s">
        <v>4019</v>
      </c>
      <c r="B331">
        <v>1999</v>
      </c>
      <c r="C331" t="s">
        <v>4699</v>
      </c>
      <c r="D331">
        <v>25</v>
      </c>
      <c r="E331">
        <v>0</v>
      </c>
      <c r="F331">
        <v>3128.35</v>
      </c>
      <c r="G331" t="s">
        <v>4694</v>
      </c>
      <c r="H331" t="s">
        <v>4695</v>
      </c>
      <c r="I331" t="s">
        <v>4714</v>
      </c>
      <c r="L331" t="s">
        <v>2589</v>
      </c>
      <c r="M331">
        <v>1977</v>
      </c>
      <c r="N331" t="s">
        <v>4702</v>
      </c>
      <c r="O331">
        <v>26</v>
      </c>
      <c r="P331">
        <v>2</v>
      </c>
      <c r="Q331" s="9">
        <v>8515.76</v>
      </c>
      <c r="R331" t="s">
        <v>4694</v>
      </c>
      <c r="S331" t="s">
        <v>4694</v>
      </c>
      <c r="T331" t="s">
        <v>4696</v>
      </c>
      <c r="X331" t="s">
        <v>659</v>
      </c>
      <c r="Y331" s="16" t="str">
        <f t="shared" si="15"/>
        <v>26- Dec- 1977</v>
      </c>
      <c r="Z331">
        <v>2</v>
      </c>
      <c r="AA331" s="9">
        <v>8515.76</v>
      </c>
      <c r="AB331" t="s">
        <v>4694</v>
      </c>
      <c r="AC331" t="s">
        <v>4694</v>
      </c>
      <c r="AD331" t="s">
        <v>4696</v>
      </c>
      <c r="AE331" s="15" t="str">
        <f t="shared" si="16"/>
        <v>26/12/1977</v>
      </c>
      <c r="AF331" s="15">
        <v>45085</v>
      </c>
      <c r="AG331">
        <f t="shared" si="17"/>
        <v>45</v>
      </c>
    </row>
    <row r="332" spans="1:33" x14ac:dyDescent="0.35">
      <c r="A332" t="s">
        <v>4017</v>
      </c>
      <c r="B332">
        <v>1994</v>
      </c>
      <c r="C332" t="s">
        <v>4693</v>
      </c>
      <c r="D332">
        <v>10</v>
      </c>
      <c r="E332">
        <v>0</v>
      </c>
      <c r="F332">
        <v>3161.45</v>
      </c>
      <c r="G332" t="s">
        <v>4694</v>
      </c>
      <c r="H332" t="s">
        <v>4698</v>
      </c>
      <c r="I332" t="s">
        <v>4705</v>
      </c>
      <c r="L332" t="s">
        <v>2591</v>
      </c>
      <c r="M332">
        <v>1993</v>
      </c>
      <c r="N332" t="s">
        <v>4697</v>
      </c>
      <c r="O332">
        <v>10</v>
      </c>
      <c r="P332">
        <v>0</v>
      </c>
      <c r="Q332" s="9">
        <v>8471.65</v>
      </c>
      <c r="R332" t="s">
        <v>4694</v>
      </c>
      <c r="S332" t="s">
        <v>4698</v>
      </c>
      <c r="T332" t="s">
        <v>4701</v>
      </c>
      <c r="X332" t="s">
        <v>661</v>
      </c>
      <c r="Y332" s="16" t="str">
        <f t="shared" si="15"/>
        <v>10- Nov- 1993</v>
      </c>
      <c r="Z332">
        <v>0</v>
      </c>
      <c r="AA332" s="9">
        <v>8471.65</v>
      </c>
      <c r="AB332" t="s">
        <v>4694</v>
      </c>
      <c r="AC332" t="s">
        <v>4698</v>
      </c>
      <c r="AD332" t="s">
        <v>4701</v>
      </c>
      <c r="AE332" s="15" t="str">
        <f t="shared" si="16"/>
        <v>10/11/1993</v>
      </c>
      <c r="AF332" s="15">
        <v>45085</v>
      </c>
      <c r="AG332">
        <f t="shared" si="17"/>
        <v>29</v>
      </c>
    </row>
    <row r="333" spans="1:33" x14ac:dyDescent="0.35">
      <c r="A333" t="s">
        <v>4015</v>
      </c>
      <c r="B333">
        <v>1993</v>
      </c>
      <c r="C333" t="s">
        <v>4700</v>
      </c>
      <c r="D333">
        <v>25</v>
      </c>
      <c r="E333">
        <v>0</v>
      </c>
      <c r="F333">
        <v>3162.02</v>
      </c>
      <c r="G333" t="s">
        <v>4694</v>
      </c>
      <c r="H333" t="s">
        <v>4695</v>
      </c>
      <c r="I333" t="s">
        <v>4696</v>
      </c>
      <c r="L333" t="s">
        <v>2593</v>
      </c>
      <c r="M333">
        <v>1992</v>
      </c>
      <c r="N333" t="s">
        <v>4700</v>
      </c>
      <c r="O333">
        <v>9</v>
      </c>
      <c r="P333">
        <v>0</v>
      </c>
      <c r="Q333" s="9">
        <v>8466.35</v>
      </c>
      <c r="R333" t="s">
        <v>4694</v>
      </c>
      <c r="S333" t="s">
        <v>4694</v>
      </c>
      <c r="T333" t="s">
        <v>4701</v>
      </c>
      <c r="X333" t="s">
        <v>663</v>
      </c>
      <c r="Y333" s="16" t="str">
        <f t="shared" si="15"/>
        <v>9- Sep- 1992</v>
      </c>
      <c r="Z333">
        <v>0</v>
      </c>
      <c r="AA333" s="9">
        <v>8466.35</v>
      </c>
      <c r="AB333" t="s">
        <v>4694</v>
      </c>
      <c r="AC333" t="s">
        <v>4694</v>
      </c>
      <c r="AD333" t="s">
        <v>4701</v>
      </c>
      <c r="AE333" s="15" t="str">
        <f t="shared" si="16"/>
        <v>09/09/1992</v>
      </c>
      <c r="AF333" s="15">
        <v>45085</v>
      </c>
      <c r="AG333">
        <f t="shared" si="17"/>
        <v>30</v>
      </c>
    </row>
    <row r="334" spans="1:33" x14ac:dyDescent="0.35">
      <c r="A334" t="s">
        <v>4013</v>
      </c>
      <c r="B334">
        <v>2001</v>
      </c>
      <c r="C334" t="s">
        <v>4703</v>
      </c>
      <c r="D334">
        <v>29</v>
      </c>
      <c r="E334">
        <v>1</v>
      </c>
      <c r="F334">
        <v>3167.46</v>
      </c>
      <c r="G334" t="s">
        <v>4694</v>
      </c>
      <c r="H334" t="s">
        <v>4695</v>
      </c>
      <c r="I334" t="s">
        <v>4711</v>
      </c>
      <c r="L334" t="s">
        <v>2595</v>
      </c>
      <c r="M334">
        <v>1972</v>
      </c>
      <c r="N334" t="s">
        <v>4702</v>
      </c>
      <c r="O334">
        <v>26</v>
      </c>
      <c r="P334">
        <v>0</v>
      </c>
      <c r="Q334" s="9">
        <v>8457.82</v>
      </c>
      <c r="R334" t="s">
        <v>4694</v>
      </c>
      <c r="S334" t="s">
        <v>4695</v>
      </c>
      <c r="T334" t="s">
        <v>4705</v>
      </c>
      <c r="X334" t="s">
        <v>665</v>
      </c>
      <c r="Y334" s="16" t="str">
        <f t="shared" si="15"/>
        <v>26- Dec- 1972</v>
      </c>
      <c r="Z334">
        <v>0</v>
      </c>
      <c r="AA334" s="9">
        <v>8457.82</v>
      </c>
      <c r="AB334" t="s">
        <v>4694</v>
      </c>
      <c r="AC334" t="s">
        <v>4695</v>
      </c>
      <c r="AD334" t="s">
        <v>4705</v>
      </c>
      <c r="AE334" s="15" t="str">
        <f t="shared" si="16"/>
        <v>26/12/1972</v>
      </c>
      <c r="AF334" s="15">
        <v>45085</v>
      </c>
      <c r="AG334">
        <f t="shared" si="17"/>
        <v>50</v>
      </c>
    </row>
    <row r="335" spans="1:33" x14ac:dyDescent="0.35">
      <c r="A335" t="s">
        <v>4011</v>
      </c>
      <c r="B335">
        <v>1994</v>
      </c>
      <c r="C335" t="s">
        <v>4704</v>
      </c>
      <c r="D335">
        <v>25</v>
      </c>
      <c r="E335">
        <v>0</v>
      </c>
      <c r="F335">
        <v>3171.61</v>
      </c>
      <c r="G335" t="s">
        <v>4694</v>
      </c>
      <c r="H335" t="s">
        <v>4695</v>
      </c>
      <c r="I335" t="s">
        <v>4696</v>
      </c>
      <c r="L335" t="s">
        <v>2597</v>
      </c>
      <c r="M335">
        <v>1984</v>
      </c>
      <c r="N335" t="s">
        <v>4699</v>
      </c>
      <c r="O335">
        <v>19</v>
      </c>
      <c r="P335">
        <v>3</v>
      </c>
      <c r="Q335" s="9">
        <v>8450.82</v>
      </c>
      <c r="R335" t="s">
        <v>4694</v>
      </c>
      <c r="S335" t="s">
        <v>4694</v>
      </c>
      <c r="T335" t="s">
        <v>4710</v>
      </c>
      <c r="X335" t="s">
        <v>667</v>
      </c>
      <c r="Y335" s="16" t="str">
        <f t="shared" si="15"/>
        <v>19- Jun- 1984</v>
      </c>
      <c r="Z335">
        <v>3</v>
      </c>
      <c r="AA335" s="9">
        <v>8450.82</v>
      </c>
      <c r="AB335" t="s">
        <v>4694</v>
      </c>
      <c r="AC335" t="s">
        <v>4694</v>
      </c>
      <c r="AD335" t="s">
        <v>4710</v>
      </c>
      <c r="AE335" s="15" t="str">
        <f t="shared" si="16"/>
        <v>19/06/1984</v>
      </c>
      <c r="AF335" s="15">
        <v>45085</v>
      </c>
      <c r="AG335">
        <f t="shared" si="17"/>
        <v>38</v>
      </c>
    </row>
    <row r="336" spans="1:33" x14ac:dyDescent="0.35">
      <c r="A336" t="s">
        <v>4009</v>
      </c>
      <c r="B336">
        <v>1994</v>
      </c>
      <c r="C336" t="s">
        <v>4693</v>
      </c>
      <c r="D336">
        <v>6</v>
      </c>
      <c r="E336">
        <v>0</v>
      </c>
      <c r="F336">
        <v>3172.02</v>
      </c>
      <c r="G336" t="s">
        <v>4694</v>
      </c>
      <c r="H336" t="s">
        <v>4698</v>
      </c>
      <c r="I336" t="s">
        <v>4705</v>
      </c>
      <c r="L336" t="s">
        <v>2599</v>
      </c>
      <c r="M336">
        <v>1966</v>
      </c>
      <c r="N336" t="s">
        <v>4699</v>
      </c>
      <c r="O336">
        <v>12</v>
      </c>
      <c r="P336">
        <v>0</v>
      </c>
      <c r="Q336" s="9">
        <v>8448.66</v>
      </c>
      <c r="R336" t="s">
        <v>4695</v>
      </c>
      <c r="S336" t="s">
        <v>4698</v>
      </c>
      <c r="T336" t="s">
        <v>4696</v>
      </c>
      <c r="X336" t="s">
        <v>669</v>
      </c>
      <c r="Y336" s="16" t="str">
        <f t="shared" si="15"/>
        <v>12- Jun- 1966</v>
      </c>
      <c r="Z336">
        <v>0</v>
      </c>
      <c r="AA336" s="9">
        <v>8448.66</v>
      </c>
      <c r="AB336" t="s">
        <v>4695</v>
      </c>
      <c r="AC336" t="s">
        <v>4698</v>
      </c>
      <c r="AD336" t="s">
        <v>4696</v>
      </c>
      <c r="AE336" s="15" t="str">
        <f t="shared" si="16"/>
        <v>12/06/1966</v>
      </c>
      <c r="AF336" s="15">
        <v>45085</v>
      </c>
      <c r="AG336">
        <f t="shared" si="17"/>
        <v>56</v>
      </c>
    </row>
    <row r="337" spans="1:33" x14ac:dyDescent="0.35">
      <c r="A337" t="s">
        <v>4007</v>
      </c>
      <c r="B337">
        <v>1996</v>
      </c>
      <c r="C337" t="s">
        <v>4703</v>
      </c>
      <c r="D337">
        <v>14</v>
      </c>
      <c r="E337">
        <v>0</v>
      </c>
      <c r="F337">
        <v>3176.29</v>
      </c>
      <c r="G337" t="s">
        <v>4694</v>
      </c>
      <c r="H337" t="s">
        <v>4694</v>
      </c>
      <c r="I337" t="s">
        <v>4701</v>
      </c>
      <c r="L337" t="s">
        <v>27</v>
      </c>
      <c r="M337">
        <v>1962</v>
      </c>
      <c r="N337" t="s">
        <v>4704</v>
      </c>
      <c r="O337">
        <v>11</v>
      </c>
      <c r="P337">
        <v>0</v>
      </c>
      <c r="Q337" s="9">
        <v>48673.56</v>
      </c>
      <c r="R337" t="s">
        <v>4698</v>
      </c>
      <c r="S337" t="s">
        <v>4694</v>
      </c>
      <c r="T337" t="s">
        <v>4696</v>
      </c>
      <c r="X337" t="s">
        <v>671</v>
      </c>
      <c r="Y337" s="16" t="str">
        <f t="shared" si="15"/>
        <v>11- Oct- 1962</v>
      </c>
      <c r="Z337">
        <v>0</v>
      </c>
      <c r="AA337" s="9">
        <v>48673.56</v>
      </c>
      <c r="AB337" t="s">
        <v>4698</v>
      </c>
      <c r="AC337" t="s">
        <v>4694</v>
      </c>
      <c r="AD337" t="s">
        <v>4696</v>
      </c>
      <c r="AE337" s="15" t="str">
        <f t="shared" si="16"/>
        <v>11/10/1962</v>
      </c>
      <c r="AF337" s="15">
        <v>45085</v>
      </c>
      <c r="AG337">
        <f t="shared" si="17"/>
        <v>60</v>
      </c>
    </row>
    <row r="338" spans="1:33" x14ac:dyDescent="0.35">
      <c r="A338" t="s">
        <v>4005</v>
      </c>
      <c r="B338">
        <v>1996</v>
      </c>
      <c r="C338" t="s">
        <v>4693</v>
      </c>
      <c r="D338">
        <v>3</v>
      </c>
      <c r="E338">
        <v>0</v>
      </c>
      <c r="F338">
        <v>3176.82</v>
      </c>
      <c r="G338" t="s">
        <v>4694</v>
      </c>
      <c r="H338" t="s">
        <v>4698</v>
      </c>
      <c r="I338" t="s">
        <v>4701</v>
      </c>
      <c r="L338" t="s">
        <v>261</v>
      </c>
      <c r="M338">
        <v>1978</v>
      </c>
      <c r="N338" t="s">
        <v>4704</v>
      </c>
      <c r="O338">
        <v>12</v>
      </c>
      <c r="P338">
        <v>2</v>
      </c>
      <c r="Q338" s="9">
        <v>38998.550000000003</v>
      </c>
      <c r="R338" t="s">
        <v>4698</v>
      </c>
      <c r="S338" t="s">
        <v>4698</v>
      </c>
      <c r="T338" t="s">
        <v>4705</v>
      </c>
      <c r="X338" t="s">
        <v>673</v>
      </c>
      <c r="Y338" s="16" t="str">
        <f t="shared" si="15"/>
        <v>12- Oct- 1978</v>
      </c>
      <c r="Z338">
        <v>2</v>
      </c>
      <c r="AA338" s="9">
        <v>38998.550000000003</v>
      </c>
      <c r="AB338" t="s">
        <v>4698</v>
      </c>
      <c r="AC338" t="s">
        <v>4698</v>
      </c>
      <c r="AD338" t="s">
        <v>4705</v>
      </c>
      <c r="AE338" s="15" t="str">
        <f t="shared" si="16"/>
        <v>12/10/1978</v>
      </c>
      <c r="AF338" s="15">
        <v>45085</v>
      </c>
      <c r="AG338">
        <f t="shared" si="17"/>
        <v>44</v>
      </c>
    </row>
    <row r="339" spans="1:33" x14ac:dyDescent="0.35">
      <c r="A339" t="s">
        <v>4003</v>
      </c>
      <c r="B339">
        <v>2000</v>
      </c>
      <c r="C339" t="s">
        <v>4700</v>
      </c>
      <c r="D339">
        <v>23</v>
      </c>
      <c r="E339">
        <v>0</v>
      </c>
      <c r="F339">
        <v>3179.96</v>
      </c>
      <c r="G339" t="s">
        <v>4694</v>
      </c>
      <c r="H339" t="s">
        <v>4694</v>
      </c>
      <c r="I339" t="s">
        <v>4701</v>
      </c>
      <c r="L339" t="s">
        <v>2601</v>
      </c>
      <c r="M339">
        <v>1972</v>
      </c>
      <c r="N339" t="s">
        <v>4700</v>
      </c>
      <c r="O339">
        <v>4</v>
      </c>
      <c r="P339">
        <v>0</v>
      </c>
      <c r="Q339" s="9">
        <v>8444.4699999999993</v>
      </c>
      <c r="R339" t="s">
        <v>4695</v>
      </c>
      <c r="S339" t="s">
        <v>4698</v>
      </c>
      <c r="T339" t="s">
        <v>4705</v>
      </c>
      <c r="X339" t="s">
        <v>675</v>
      </c>
      <c r="Y339" s="16" t="str">
        <f t="shared" si="15"/>
        <v>4- Sep- 1972</v>
      </c>
      <c r="Z339">
        <v>0</v>
      </c>
      <c r="AA339" s="9">
        <v>8444.4699999999993</v>
      </c>
      <c r="AB339" t="s">
        <v>4695</v>
      </c>
      <c r="AC339" t="s">
        <v>4698</v>
      </c>
      <c r="AD339" t="s">
        <v>4705</v>
      </c>
      <c r="AE339" s="15" t="str">
        <f t="shared" si="16"/>
        <v>04/09/1972</v>
      </c>
      <c r="AF339" s="15">
        <v>45085</v>
      </c>
      <c r="AG339">
        <f t="shared" si="17"/>
        <v>50</v>
      </c>
    </row>
    <row r="340" spans="1:33" x14ac:dyDescent="0.35">
      <c r="A340" t="s">
        <v>4001</v>
      </c>
      <c r="B340">
        <v>2001</v>
      </c>
      <c r="C340" t="s">
        <v>4700</v>
      </c>
      <c r="D340">
        <v>2</v>
      </c>
      <c r="E340">
        <v>2</v>
      </c>
      <c r="F340">
        <v>3180.51</v>
      </c>
      <c r="G340" t="s">
        <v>4694</v>
      </c>
      <c r="H340" t="s">
        <v>4694</v>
      </c>
      <c r="I340" t="s">
        <v>4696</v>
      </c>
      <c r="L340" t="s">
        <v>2603</v>
      </c>
      <c r="M340">
        <v>1972</v>
      </c>
      <c r="N340" t="s">
        <v>4700</v>
      </c>
      <c r="O340">
        <v>9</v>
      </c>
      <c r="P340">
        <v>0</v>
      </c>
      <c r="Q340" s="9">
        <v>8442.67</v>
      </c>
      <c r="R340" t="s">
        <v>4694</v>
      </c>
      <c r="S340" t="s">
        <v>4695</v>
      </c>
      <c r="T340" t="s">
        <v>4696</v>
      </c>
      <c r="X340" t="s">
        <v>677</v>
      </c>
      <c r="Y340" s="16" t="str">
        <f t="shared" si="15"/>
        <v>9- Sep- 1972</v>
      </c>
      <c r="Z340">
        <v>0</v>
      </c>
      <c r="AA340" s="9">
        <v>8442.67</v>
      </c>
      <c r="AB340" t="s">
        <v>4694</v>
      </c>
      <c r="AC340" t="s">
        <v>4695</v>
      </c>
      <c r="AD340" t="s">
        <v>4696</v>
      </c>
      <c r="AE340" s="15" t="str">
        <f t="shared" si="16"/>
        <v>09/09/1972</v>
      </c>
      <c r="AF340" s="15">
        <v>45085</v>
      </c>
      <c r="AG340">
        <f t="shared" si="17"/>
        <v>50</v>
      </c>
    </row>
    <row r="341" spans="1:33" x14ac:dyDescent="0.35">
      <c r="A341" t="s">
        <v>3999</v>
      </c>
      <c r="B341">
        <v>1996</v>
      </c>
      <c r="C341" t="s">
        <v>4704</v>
      </c>
      <c r="D341">
        <v>11</v>
      </c>
      <c r="E341">
        <v>0</v>
      </c>
      <c r="F341">
        <v>3201.25</v>
      </c>
      <c r="G341" t="s">
        <v>4694</v>
      </c>
      <c r="H341" t="s">
        <v>4695</v>
      </c>
      <c r="I341" t="s">
        <v>4701</v>
      </c>
      <c r="L341" t="s">
        <v>2605</v>
      </c>
      <c r="M341">
        <v>1963</v>
      </c>
      <c r="N341" t="s">
        <v>4700</v>
      </c>
      <c r="O341">
        <v>24</v>
      </c>
      <c r="P341">
        <v>0</v>
      </c>
      <c r="Q341" s="9">
        <v>8440.0499999999993</v>
      </c>
      <c r="R341" t="s">
        <v>4695</v>
      </c>
      <c r="S341" t="s">
        <v>4694</v>
      </c>
      <c r="T341" t="s">
        <v>4696</v>
      </c>
      <c r="X341" t="s">
        <v>679</v>
      </c>
      <c r="Y341" s="16" t="str">
        <f t="shared" si="15"/>
        <v>24- Sep- 1963</v>
      </c>
      <c r="Z341">
        <v>0</v>
      </c>
      <c r="AA341" s="9">
        <v>8440.0499999999993</v>
      </c>
      <c r="AB341" t="s">
        <v>4695</v>
      </c>
      <c r="AC341" t="s">
        <v>4694</v>
      </c>
      <c r="AD341" t="s">
        <v>4696</v>
      </c>
      <c r="AE341" s="15" t="str">
        <f t="shared" si="16"/>
        <v>24/09/1963</v>
      </c>
      <c r="AF341" s="15">
        <v>45085</v>
      </c>
      <c r="AG341">
        <f t="shared" si="17"/>
        <v>59</v>
      </c>
    </row>
    <row r="342" spans="1:33" x14ac:dyDescent="0.35">
      <c r="A342" t="s">
        <v>3997</v>
      </c>
      <c r="B342">
        <v>1997</v>
      </c>
      <c r="C342" t="s">
        <v>4693</v>
      </c>
      <c r="D342">
        <v>5</v>
      </c>
      <c r="E342">
        <v>0</v>
      </c>
      <c r="F342">
        <v>3206.49</v>
      </c>
      <c r="G342" t="s">
        <v>4694</v>
      </c>
      <c r="H342" t="s">
        <v>4695</v>
      </c>
      <c r="I342" t="s">
        <v>4711</v>
      </c>
      <c r="L342" t="s">
        <v>2607</v>
      </c>
      <c r="M342">
        <v>1975</v>
      </c>
      <c r="N342" t="s">
        <v>4700</v>
      </c>
      <c r="O342">
        <v>28</v>
      </c>
      <c r="P342">
        <v>1</v>
      </c>
      <c r="Q342" s="9">
        <v>8428.07</v>
      </c>
      <c r="R342" t="s">
        <v>4695</v>
      </c>
      <c r="S342" t="s">
        <v>4694</v>
      </c>
      <c r="T342" t="s">
        <v>4701</v>
      </c>
      <c r="X342" t="s">
        <v>681</v>
      </c>
      <c r="Y342" s="16" t="str">
        <f t="shared" si="15"/>
        <v>28- Sep- 1975</v>
      </c>
      <c r="Z342">
        <v>1</v>
      </c>
      <c r="AA342" s="9">
        <v>8428.07</v>
      </c>
      <c r="AB342" t="s">
        <v>4695</v>
      </c>
      <c r="AC342" t="s">
        <v>4694</v>
      </c>
      <c r="AD342" t="s">
        <v>4701</v>
      </c>
      <c r="AE342" s="15" t="str">
        <f t="shared" si="16"/>
        <v>28/09/1975</v>
      </c>
      <c r="AF342" s="15">
        <v>45085</v>
      </c>
      <c r="AG342">
        <f t="shared" si="17"/>
        <v>47</v>
      </c>
    </row>
    <row r="343" spans="1:33" x14ac:dyDescent="0.35">
      <c r="A343" t="s">
        <v>3995</v>
      </c>
      <c r="B343">
        <v>1997</v>
      </c>
      <c r="C343" t="s">
        <v>4702</v>
      </c>
      <c r="D343">
        <v>22</v>
      </c>
      <c r="E343">
        <v>1</v>
      </c>
      <c r="F343">
        <v>3208.79</v>
      </c>
      <c r="G343" t="s">
        <v>4694</v>
      </c>
      <c r="H343" t="s">
        <v>4695</v>
      </c>
      <c r="I343" t="s">
        <v>4705</v>
      </c>
      <c r="L343" t="s">
        <v>2609</v>
      </c>
      <c r="M343">
        <v>1977</v>
      </c>
      <c r="N343" t="s">
        <v>4700</v>
      </c>
      <c r="O343">
        <v>4</v>
      </c>
      <c r="P343">
        <v>2</v>
      </c>
      <c r="Q343" s="9">
        <v>8413.4599999999991</v>
      </c>
      <c r="R343" t="s">
        <v>4695</v>
      </c>
      <c r="S343" t="s">
        <v>4698</v>
      </c>
      <c r="T343" t="s">
        <v>4701</v>
      </c>
      <c r="X343" t="s">
        <v>683</v>
      </c>
      <c r="Y343" s="16" t="str">
        <f t="shared" si="15"/>
        <v>4- Sep- 1977</v>
      </c>
      <c r="Z343">
        <v>2</v>
      </c>
      <c r="AA343" s="9">
        <v>8413.4599999999991</v>
      </c>
      <c r="AB343" t="s">
        <v>4695</v>
      </c>
      <c r="AC343" t="s">
        <v>4698</v>
      </c>
      <c r="AD343" t="s">
        <v>4701</v>
      </c>
      <c r="AE343" s="15" t="str">
        <f t="shared" si="16"/>
        <v>04/09/1977</v>
      </c>
      <c r="AF343" s="15">
        <v>45085</v>
      </c>
      <c r="AG343">
        <f t="shared" si="17"/>
        <v>45</v>
      </c>
    </row>
    <row r="344" spans="1:33" x14ac:dyDescent="0.35">
      <c r="A344" t="s">
        <v>3993</v>
      </c>
      <c r="B344">
        <v>1997</v>
      </c>
      <c r="C344" t="s">
        <v>4693</v>
      </c>
      <c r="D344">
        <v>6</v>
      </c>
      <c r="E344">
        <v>0</v>
      </c>
      <c r="F344">
        <v>3213.62</v>
      </c>
      <c r="G344" t="s">
        <v>4694</v>
      </c>
      <c r="H344" t="s">
        <v>4694</v>
      </c>
      <c r="I344" t="s">
        <v>4711</v>
      </c>
      <c r="L344" t="s">
        <v>2611</v>
      </c>
      <c r="M344">
        <v>1979</v>
      </c>
      <c r="N344" t="s">
        <v>4699</v>
      </c>
      <c r="O344">
        <v>11</v>
      </c>
      <c r="P344">
        <v>3</v>
      </c>
      <c r="Q344" s="9">
        <v>8410.0499999999993</v>
      </c>
      <c r="R344" t="s">
        <v>4694</v>
      </c>
      <c r="S344" t="s">
        <v>4694</v>
      </c>
      <c r="T344" t="s">
        <v>4701</v>
      </c>
      <c r="X344" t="s">
        <v>685</v>
      </c>
      <c r="Y344" s="16" t="str">
        <f t="shared" si="15"/>
        <v>11- Jun- 1979</v>
      </c>
      <c r="Z344">
        <v>3</v>
      </c>
      <c r="AA344" s="9">
        <v>8410.0499999999993</v>
      </c>
      <c r="AB344" t="s">
        <v>4694</v>
      </c>
      <c r="AC344" t="s">
        <v>4694</v>
      </c>
      <c r="AD344" t="s">
        <v>4701</v>
      </c>
      <c r="AE344" s="15" t="str">
        <f t="shared" si="16"/>
        <v>11/06/1979</v>
      </c>
      <c r="AF344" s="15">
        <v>45085</v>
      </c>
      <c r="AG344">
        <f t="shared" si="17"/>
        <v>43</v>
      </c>
    </row>
    <row r="345" spans="1:33" x14ac:dyDescent="0.35">
      <c r="A345" t="s">
        <v>3991</v>
      </c>
      <c r="B345">
        <v>1997</v>
      </c>
      <c r="C345" t="s">
        <v>4703</v>
      </c>
      <c r="D345">
        <v>2</v>
      </c>
      <c r="E345">
        <v>1</v>
      </c>
      <c r="F345">
        <v>3227.12</v>
      </c>
      <c r="G345" t="s">
        <v>4694</v>
      </c>
      <c r="H345" t="s">
        <v>4695</v>
      </c>
      <c r="I345" t="s">
        <v>4696</v>
      </c>
      <c r="L345" t="s">
        <v>2613</v>
      </c>
      <c r="M345">
        <v>1971</v>
      </c>
      <c r="N345" t="s">
        <v>4700</v>
      </c>
      <c r="O345">
        <v>18</v>
      </c>
      <c r="P345">
        <v>0</v>
      </c>
      <c r="Q345" s="9">
        <v>8400.01</v>
      </c>
      <c r="R345" t="s">
        <v>4694</v>
      </c>
      <c r="S345" t="s">
        <v>4695</v>
      </c>
      <c r="T345" t="s">
        <v>4696</v>
      </c>
      <c r="X345" t="s">
        <v>687</v>
      </c>
      <c r="Y345" s="16" t="str">
        <f t="shared" si="15"/>
        <v>18- Sep- 1971</v>
      </c>
      <c r="Z345">
        <v>0</v>
      </c>
      <c r="AA345" s="9">
        <v>8400.01</v>
      </c>
      <c r="AB345" t="s">
        <v>4694</v>
      </c>
      <c r="AC345" t="s">
        <v>4695</v>
      </c>
      <c r="AD345" t="s">
        <v>4696</v>
      </c>
      <c r="AE345" s="15" t="str">
        <f t="shared" si="16"/>
        <v>18/09/1971</v>
      </c>
      <c r="AF345" s="15">
        <v>45085</v>
      </c>
      <c r="AG345">
        <f t="shared" si="17"/>
        <v>51</v>
      </c>
    </row>
    <row r="346" spans="1:33" x14ac:dyDescent="0.35">
      <c r="A346" t="s">
        <v>3989</v>
      </c>
      <c r="B346">
        <v>1997</v>
      </c>
      <c r="C346" t="s">
        <v>4700</v>
      </c>
      <c r="D346">
        <v>2</v>
      </c>
      <c r="E346">
        <v>1</v>
      </c>
      <c r="F346">
        <v>3238.44</v>
      </c>
      <c r="G346" t="s">
        <v>4694</v>
      </c>
      <c r="H346" t="s">
        <v>4695</v>
      </c>
      <c r="I346" t="s">
        <v>4696</v>
      </c>
      <c r="L346" t="s">
        <v>2615</v>
      </c>
      <c r="M346">
        <v>1971</v>
      </c>
      <c r="N346" t="s">
        <v>4700</v>
      </c>
      <c r="O346">
        <v>4</v>
      </c>
      <c r="P346">
        <v>0</v>
      </c>
      <c r="Q346" s="9">
        <v>8396.6200000000008</v>
      </c>
      <c r="R346" t="s">
        <v>4694</v>
      </c>
      <c r="S346" t="s">
        <v>4695</v>
      </c>
      <c r="T346" t="s">
        <v>4696</v>
      </c>
      <c r="X346" t="s">
        <v>689</v>
      </c>
      <c r="Y346" s="16" t="str">
        <f t="shared" si="15"/>
        <v>4- Sep- 1971</v>
      </c>
      <c r="Z346">
        <v>0</v>
      </c>
      <c r="AA346" s="9">
        <v>8396.6200000000008</v>
      </c>
      <c r="AB346" t="s">
        <v>4694</v>
      </c>
      <c r="AC346" t="s">
        <v>4695</v>
      </c>
      <c r="AD346" t="s">
        <v>4696</v>
      </c>
      <c r="AE346" s="15" t="str">
        <f t="shared" si="16"/>
        <v>04/09/1971</v>
      </c>
      <c r="AF346" s="15">
        <v>45085</v>
      </c>
      <c r="AG346">
        <f t="shared" si="17"/>
        <v>51</v>
      </c>
    </row>
    <row r="347" spans="1:33" x14ac:dyDescent="0.35">
      <c r="A347" t="s">
        <v>3987</v>
      </c>
      <c r="B347">
        <v>1991</v>
      </c>
      <c r="C347" t="s">
        <v>4697</v>
      </c>
      <c r="D347">
        <v>13</v>
      </c>
      <c r="E347">
        <v>0</v>
      </c>
      <c r="F347">
        <v>3260.2</v>
      </c>
      <c r="G347" t="s">
        <v>4695</v>
      </c>
      <c r="H347" t="s">
        <v>4694</v>
      </c>
      <c r="I347" t="s">
        <v>4705</v>
      </c>
      <c r="L347" t="s">
        <v>2617</v>
      </c>
      <c r="M347">
        <v>1963</v>
      </c>
      <c r="N347" t="s">
        <v>4700</v>
      </c>
      <c r="O347">
        <v>21</v>
      </c>
      <c r="P347">
        <v>0</v>
      </c>
      <c r="Q347" s="9">
        <v>8355.5400000000009</v>
      </c>
      <c r="R347" t="s">
        <v>4695</v>
      </c>
      <c r="S347" t="s">
        <v>4695</v>
      </c>
      <c r="T347" t="s">
        <v>4701</v>
      </c>
      <c r="X347" t="s">
        <v>691</v>
      </c>
      <c r="Y347" s="16" t="str">
        <f t="shared" si="15"/>
        <v>21- Sep- 1963</v>
      </c>
      <c r="Z347">
        <v>0</v>
      </c>
      <c r="AA347" s="9">
        <v>8355.5400000000009</v>
      </c>
      <c r="AB347" t="s">
        <v>4695</v>
      </c>
      <c r="AC347" t="s">
        <v>4695</v>
      </c>
      <c r="AD347" t="s">
        <v>4701</v>
      </c>
      <c r="AE347" s="15" t="str">
        <f t="shared" si="16"/>
        <v>21/09/1963</v>
      </c>
      <c r="AF347" s="15">
        <v>45085</v>
      </c>
      <c r="AG347">
        <f t="shared" si="17"/>
        <v>59</v>
      </c>
    </row>
    <row r="348" spans="1:33" x14ac:dyDescent="0.35">
      <c r="A348" t="s">
        <v>3985</v>
      </c>
      <c r="B348">
        <v>1994</v>
      </c>
      <c r="C348" t="s">
        <v>4702</v>
      </c>
      <c r="D348">
        <v>2</v>
      </c>
      <c r="E348">
        <v>0</v>
      </c>
      <c r="F348">
        <v>3268.85</v>
      </c>
      <c r="G348" t="s">
        <v>4695</v>
      </c>
      <c r="H348" t="s">
        <v>4698</v>
      </c>
      <c r="I348" t="s">
        <v>4708</v>
      </c>
      <c r="L348" t="s">
        <v>2619</v>
      </c>
      <c r="M348">
        <v>1976</v>
      </c>
      <c r="N348" t="s">
        <v>4699</v>
      </c>
      <c r="O348">
        <v>12</v>
      </c>
      <c r="P348">
        <v>2</v>
      </c>
      <c r="Q348" s="9">
        <v>8347.16</v>
      </c>
      <c r="R348" t="s">
        <v>4694</v>
      </c>
      <c r="S348" t="s">
        <v>4698</v>
      </c>
      <c r="T348" t="s">
        <v>4696</v>
      </c>
      <c r="X348" t="s">
        <v>693</v>
      </c>
      <c r="Y348" s="16" t="str">
        <f t="shared" si="15"/>
        <v>12- Jun- 1976</v>
      </c>
      <c r="Z348">
        <v>2</v>
      </c>
      <c r="AA348" s="9">
        <v>8347.16</v>
      </c>
      <c r="AB348" t="s">
        <v>4694</v>
      </c>
      <c r="AC348" t="s">
        <v>4698</v>
      </c>
      <c r="AD348" t="s">
        <v>4696</v>
      </c>
      <c r="AE348" s="15" t="str">
        <f t="shared" si="16"/>
        <v>12/06/1976</v>
      </c>
      <c r="AF348" s="15">
        <v>45085</v>
      </c>
      <c r="AG348">
        <f t="shared" si="17"/>
        <v>46</v>
      </c>
    </row>
    <row r="349" spans="1:33" x14ac:dyDescent="0.35">
      <c r="A349" t="s">
        <v>3983</v>
      </c>
      <c r="B349">
        <v>1994</v>
      </c>
      <c r="C349" t="s">
        <v>4693</v>
      </c>
      <c r="D349">
        <v>1</v>
      </c>
      <c r="E349">
        <v>1</v>
      </c>
      <c r="F349">
        <v>3277.16</v>
      </c>
      <c r="G349" t="s">
        <v>4694</v>
      </c>
      <c r="H349" t="s">
        <v>4695</v>
      </c>
      <c r="I349" t="s">
        <v>4705</v>
      </c>
      <c r="L349" t="s">
        <v>263</v>
      </c>
      <c r="M349">
        <v>1980</v>
      </c>
      <c r="N349" t="s">
        <v>4700</v>
      </c>
      <c r="O349">
        <v>24</v>
      </c>
      <c r="P349">
        <v>2</v>
      </c>
      <c r="Q349" s="9">
        <v>38947.43</v>
      </c>
      <c r="R349" t="s">
        <v>4694</v>
      </c>
      <c r="S349" t="s">
        <v>4695</v>
      </c>
      <c r="T349" t="s">
        <v>4705</v>
      </c>
      <c r="X349" t="s">
        <v>695</v>
      </c>
      <c r="Y349" s="16" t="str">
        <f t="shared" si="15"/>
        <v>24- Sep- 1980</v>
      </c>
      <c r="Z349">
        <v>2</v>
      </c>
      <c r="AA349" s="9">
        <v>38947.43</v>
      </c>
      <c r="AB349" t="s">
        <v>4694</v>
      </c>
      <c r="AC349" t="s">
        <v>4695</v>
      </c>
      <c r="AD349" t="s">
        <v>4705</v>
      </c>
      <c r="AE349" s="15" t="str">
        <f t="shared" si="16"/>
        <v>24/09/1980</v>
      </c>
      <c r="AF349" s="15">
        <v>45085</v>
      </c>
      <c r="AG349">
        <f t="shared" si="17"/>
        <v>42</v>
      </c>
    </row>
    <row r="350" spans="1:33" x14ac:dyDescent="0.35">
      <c r="A350" t="s">
        <v>3981</v>
      </c>
      <c r="B350">
        <v>2001</v>
      </c>
      <c r="C350" t="s">
        <v>4704</v>
      </c>
      <c r="D350">
        <v>6</v>
      </c>
      <c r="E350">
        <v>2</v>
      </c>
      <c r="F350">
        <v>3279.87</v>
      </c>
      <c r="G350" t="s">
        <v>4694</v>
      </c>
      <c r="H350" t="s">
        <v>4698</v>
      </c>
      <c r="I350" t="s">
        <v>4715</v>
      </c>
      <c r="L350" t="s">
        <v>2621</v>
      </c>
      <c r="M350">
        <v>1976</v>
      </c>
      <c r="N350" t="s">
        <v>4693</v>
      </c>
      <c r="O350">
        <v>7</v>
      </c>
      <c r="P350">
        <v>1</v>
      </c>
      <c r="Q350" s="9">
        <v>8342.91</v>
      </c>
      <c r="R350" t="s">
        <v>4695</v>
      </c>
      <c r="S350" t="s">
        <v>4698</v>
      </c>
      <c r="T350" t="s">
        <v>4708</v>
      </c>
      <c r="X350" t="s">
        <v>697</v>
      </c>
      <c r="Y350" s="16" t="str">
        <f t="shared" si="15"/>
        <v>7- Jul- 1976</v>
      </c>
      <c r="Z350">
        <v>1</v>
      </c>
      <c r="AA350" s="9">
        <v>8342.91</v>
      </c>
      <c r="AB350" t="s">
        <v>4695</v>
      </c>
      <c r="AC350" t="s">
        <v>4698</v>
      </c>
      <c r="AD350" t="s">
        <v>4708</v>
      </c>
      <c r="AE350" s="15" t="str">
        <f t="shared" si="16"/>
        <v>07/07/1976</v>
      </c>
      <c r="AF350" s="15">
        <v>45085</v>
      </c>
      <c r="AG350">
        <f t="shared" si="17"/>
        <v>46</v>
      </c>
    </row>
    <row r="351" spans="1:33" x14ac:dyDescent="0.35">
      <c r="A351" t="s">
        <v>3979</v>
      </c>
      <c r="B351">
        <v>2003</v>
      </c>
      <c r="C351" t="s">
        <v>4693</v>
      </c>
      <c r="D351">
        <v>3</v>
      </c>
      <c r="E351">
        <v>0</v>
      </c>
      <c r="F351">
        <v>3280.22</v>
      </c>
      <c r="G351" t="s">
        <v>4694</v>
      </c>
      <c r="H351" t="s">
        <v>4695</v>
      </c>
      <c r="I351" t="s">
        <v>4705</v>
      </c>
      <c r="L351" t="s">
        <v>2623</v>
      </c>
      <c r="M351">
        <v>1976</v>
      </c>
      <c r="N351" t="s">
        <v>4693</v>
      </c>
      <c r="O351">
        <v>20</v>
      </c>
      <c r="P351">
        <v>1</v>
      </c>
      <c r="Q351" s="9">
        <v>8334.59</v>
      </c>
      <c r="R351" t="s">
        <v>4695</v>
      </c>
      <c r="S351" t="s">
        <v>4694</v>
      </c>
      <c r="T351" t="s">
        <v>4708</v>
      </c>
      <c r="X351" t="s">
        <v>699</v>
      </c>
      <c r="Y351" s="16" t="str">
        <f t="shared" si="15"/>
        <v>20- Jul- 1976</v>
      </c>
      <c r="Z351">
        <v>1</v>
      </c>
      <c r="AA351" s="9">
        <v>8334.59</v>
      </c>
      <c r="AB351" t="s">
        <v>4695</v>
      </c>
      <c r="AC351" t="s">
        <v>4694</v>
      </c>
      <c r="AD351" t="s">
        <v>4708</v>
      </c>
      <c r="AE351" s="15" t="str">
        <f t="shared" si="16"/>
        <v>20/07/1976</v>
      </c>
      <c r="AF351" s="15">
        <v>45085</v>
      </c>
      <c r="AG351">
        <f t="shared" si="17"/>
        <v>46</v>
      </c>
    </row>
    <row r="352" spans="1:33" x14ac:dyDescent="0.35">
      <c r="A352" t="s">
        <v>3977</v>
      </c>
      <c r="B352">
        <v>1996</v>
      </c>
      <c r="C352" t="s">
        <v>4697</v>
      </c>
      <c r="D352">
        <v>17</v>
      </c>
      <c r="E352">
        <v>1</v>
      </c>
      <c r="F352">
        <v>3292.53</v>
      </c>
      <c r="G352" t="s">
        <v>4694</v>
      </c>
      <c r="H352" t="s">
        <v>4694</v>
      </c>
      <c r="I352" t="s">
        <v>4701</v>
      </c>
      <c r="L352" t="s">
        <v>2625</v>
      </c>
      <c r="M352">
        <v>1976</v>
      </c>
      <c r="N352" t="s">
        <v>4693</v>
      </c>
      <c r="O352">
        <v>12</v>
      </c>
      <c r="P352">
        <v>1</v>
      </c>
      <c r="Q352" s="9">
        <v>8334.4599999999991</v>
      </c>
      <c r="R352" t="s">
        <v>4695</v>
      </c>
      <c r="S352" t="s">
        <v>4694</v>
      </c>
      <c r="T352" t="s">
        <v>4708</v>
      </c>
      <c r="X352" t="s">
        <v>701</v>
      </c>
      <c r="Y352" s="16" t="str">
        <f t="shared" si="15"/>
        <v>12- Jul- 1976</v>
      </c>
      <c r="Z352">
        <v>1</v>
      </c>
      <c r="AA352" s="9">
        <v>8334.4599999999991</v>
      </c>
      <c r="AB352" t="s">
        <v>4695</v>
      </c>
      <c r="AC352" t="s">
        <v>4694</v>
      </c>
      <c r="AD352" t="s">
        <v>4708</v>
      </c>
      <c r="AE352" s="15" t="str">
        <f t="shared" si="16"/>
        <v>12/07/1976</v>
      </c>
      <c r="AF352" s="15">
        <v>45085</v>
      </c>
      <c r="AG352">
        <f t="shared" si="17"/>
        <v>46</v>
      </c>
    </row>
    <row r="353" spans="1:33" x14ac:dyDescent="0.35">
      <c r="A353" t="s">
        <v>3975</v>
      </c>
      <c r="B353">
        <v>2003</v>
      </c>
      <c r="C353" t="s">
        <v>4702</v>
      </c>
      <c r="D353">
        <v>5</v>
      </c>
      <c r="E353">
        <v>0</v>
      </c>
      <c r="F353">
        <v>3300.7</v>
      </c>
      <c r="G353" t="s">
        <v>4694</v>
      </c>
      <c r="H353" t="s">
        <v>4694</v>
      </c>
      <c r="I353" t="s">
        <v>4710</v>
      </c>
      <c r="L353" t="s">
        <v>2627</v>
      </c>
      <c r="M353">
        <v>1993</v>
      </c>
      <c r="N353" t="s">
        <v>4699</v>
      </c>
      <c r="O353">
        <v>22</v>
      </c>
      <c r="P353">
        <v>0</v>
      </c>
      <c r="Q353" s="9">
        <v>8314.65</v>
      </c>
      <c r="R353" t="s">
        <v>4694</v>
      </c>
      <c r="S353" t="s">
        <v>4698</v>
      </c>
      <c r="T353" t="s">
        <v>4701</v>
      </c>
      <c r="X353" t="s">
        <v>703</v>
      </c>
      <c r="Y353" s="16" t="str">
        <f t="shared" si="15"/>
        <v>22- Jun- 1993</v>
      </c>
      <c r="Z353">
        <v>0</v>
      </c>
      <c r="AA353" s="9">
        <v>8314.65</v>
      </c>
      <c r="AB353" t="s">
        <v>4694</v>
      </c>
      <c r="AC353" t="s">
        <v>4698</v>
      </c>
      <c r="AD353" t="s">
        <v>4701</v>
      </c>
      <c r="AE353" s="15" t="str">
        <f t="shared" si="16"/>
        <v>22/06/1993</v>
      </c>
      <c r="AF353" s="15">
        <v>45085</v>
      </c>
      <c r="AG353">
        <f t="shared" si="17"/>
        <v>29</v>
      </c>
    </row>
    <row r="354" spans="1:33" x14ac:dyDescent="0.35">
      <c r="A354" t="s">
        <v>3973</v>
      </c>
      <c r="B354">
        <v>2003</v>
      </c>
      <c r="C354" t="s">
        <v>4697</v>
      </c>
      <c r="D354">
        <v>18</v>
      </c>
      <c r="E354">
        <v>0</v>
      </c>
      <c r="F354">
        <v>3308.46</v>
      </c>
      <c r="G354" t="s">
        <v>4694</v>
      </c>
      <c r="H354" t="s">
        <v>4698</v>
      </c>
      <c r="I354" t="s">
        <v>4714</v>
      </c>
      <c r="L354" t="s">
        <v>2629</v>
      </c>
      <c r="M354">
        <v>1979</v>
      </c>
      <c r="N354" t="s">
        <v>4703</v>
      </c>
      <c r="O354">
        <v>7</v>
      </c>
      <c r="P354">
        <v>2</v>
      </c>
      <c r="Q354" s="9">
        <v>8310.84</v>
      </c>
      <c r="R354" t="s">
        <v>4694</v>
      </c>
      <c r="S354" t="s">
        <v>4694</v>
      </c>
      <c r="T354" t="s">
        <v>4701</v>
      </c>
      <c r="X354" t="s">
        <v>705</v>
      </c>
      <c r="Y354" s="16" t="str">
        <f t="shared" si="15"/>
        <v>7- Aug- 1979</v>
      </c>
      <c r="Z354">
        <v>2</v>
      </c>
      <c r="AA354" s="9">
        <v>8310.84</v>
      </c>
      <c r="AB354" t="s">
        <v>4694</v>
      </c>
      <c r="AC354" t="s">
        <v>4694</v>
      </c>
      <c r="AD354" t="s">
        <v>4701</v>
      </c>
      <c r="AE354" s="15" t="str">
        <f t="shared" si="16"/>
        <v>07/08/1979</v>
      </c>
      <c r="AF354" s="15">
        <v>45085</v>
      </c>
      <c r="AG354">
        <f t="shared" si="17"/>
        <v>43</v>
      </c>
    </row>
    <row r="355" spans="1:33" x14ac:dyDescent="0.35">
      <c r="A355" t="s">
        <v>3971</v>
      </c>
      <c r="B355">
        <v>1997</v>
      </c>
      <c r="C355" t="s">
        <v>4699</v>
      </c>
      <c r="D355">
        <v>20</v>
      </c>
      <c r="E355">
        <v>1</v>
      </c>
      <c r="F355">
        <v>3309.79</v>
      </c>
      <c r="G355" t="s">
        <v>4695</v>
      </c>
      <c r="H355" t="s">
        <v>4695</v>
      </c>
      <c r="I355" t="s">
        <v>4715</v>
      </c>
      <c r="L355" t="s">
        <v>2631</v>
      </c>
      <c r="M355">
        <v>1978</v>
      </c>
      <c r="N355" t="s">
        <v>4699</v>
      </c>
      <c r="O355">
        <v>26</v>
      </c>
      <c r="P355">
        <v>2</v>
      </c>
      <c r="Q355" s="9">
        <v>8302.5400000000009</v>
      </c>
      <c r="R355" t="s">
        <v>4695</v>
      </c>
      <c r="S355" t="s">
        <v>4695</v>
      </c>
      <c r="T355" t="s">
        <v>4708</v>
      </c>
      <c r="X355" t="s">
        <v>707</v>
      </c>
      <c r="Y355" s="16" t="str">
        <f t="shared" si="15"/>
        <v>26- Jun- 1978</v>
      </c>
      <c r="Z355">
        <v>2</v>
      </c>
      <c r="AA355" s="9">
        <v>8302.5400000000009</v>
      </c>
      <c r="AB355" t="s">
        <v>4695</v>
      </c>
      <c r="AC355" t="s">
        <v>4695</v>
      </c>
      <c r="AD355" t="s">
        <v>4708</v>
      </c>
      <c r="AE355" s="15" t="str">
        <f t="shared" si="16"/>
        <v>26/06/1978</v>
      </c>
      <c r="AF355" s="15">
        <v>45085</v>
      </c>
      <c r="AG355">
        <f t="shared" si="17"/>
        <v>44</v>
      </c>
    </row>
    <row r="356" spans="1:33" x14ac:dyDescent="0.35">
      <c r="A356" t="s">
        <v>3969</v>
      </c>
      <c r="B356">
        <v>1991</v>
      </c>
      <c r="C356" t="s">
        <v>4700</v>
      </c>
      <c r="D356">
        <v>1</v>
      </c>
      <c r="E356">
        <v>3</v>
      </c>
      <c r="F356">
        <v>3342.79</v>
      </c>
      <c r="G356" t="s">
        <v>4694</v>
      </c>
      <c r="H356" t="s">
        <v>4698</v>
      </c>
      <c r="I356" t="s">
        <v>4696</v>
      </c>
      <c r="L356" t="s">
        <v>2633</v>
      </c>
      <c r="M356">
        <v>1974</v>
      </c>
      <c r="N356" t="s">
        <v>4699</v>
      </c>
      <c r="O356">
        <v>6</v>
      </c>
      <c r="P356">
        <v>0</v>
      </c>
      <c r="Q356" s="9">
        <v>8283.68</v>
      </c>
      <c r="R356" t="s">
        <v>4694</v>
      </c>
      <c r="S356" t="s">
        <v>4695</v>
      </c>
      <c r="T356" t="s">
        <v>4696</v>
      </c>
      <c r="X356" t="s">
        <v>709</v>
      </c>
      <c r="Y356" s="16" t="str">
        <f t="shared" si="15"/>
        <v>6- Jun- 1974</v>
      </c>
      <c r="Z356">
        <v>0</v>
      </c>
      <c r="AA356" s="9">
        <v>8283.68</v>
      </c>
      <c r="AB356" t="s">
        <v>4694</v>
      </c>
      <c r="AC356" t="s">
        <v>4695</v>
      </c>
      <c r="AD356" t="s">
        <v>4696</v>
      </c>
      <c r="AE356" s="15" t="str">
        <f t="shared" si="16"/>
        <v>06/06/1974</v>
      </c>
      <c r="AF356" s="15">
        <v>45085</v>
      </c>
      <c r="AG356">
        <f t="shared" si="17"/>
        <v>49</v>
      </c>
    </row>
    <row r="357" spans="1:33" x14ac:dyDescent="0.35">
      <c r="A357" t="s">
        <v>3967</v>
      </c>
      <c r="B357">
        <v>1993</v>
      </c>
      <c r="C357" t="s">
        <v>4704</v>
      </c>
      <c r="D357">
        <v>28</v>
      </c>
      <c r="E357">
        <v>0</v>
      </c>
      <c r="F357">
        <v>3353.28</v>
      </c>
      <c r="G357" t="s">
        <v>4694</v>
      </c>
      <c r="H357" t="s">
        <v>4698</v>
      </c>
      <c r="I357" t="s">
        <v>4705</v>
      </c>
      <c r="L357" t="s">
        <v>2635</v>
      </c>
      <c r="M357">
        <v>1974</v>
      </c>
      <c r="N357" t="s">
        <v>4702</v>
      </c>
      <c r="O357">
        <v>22</v>
      </c>
      <c r="P357">
        <v>0</v>
      </c>
      <c r="Q357" s="9">
        <v>8280.6200000000008</v>
      </c>
      <c r="R357" t="s">
        <v>4694</v>
      </c>
      <c r="S357" t="s">
        <v>4694</v>
      </c>
      <c r="T357" t="s">
        <v>4696</v>
      </c>
      <c r="X357" t="s">
        <v>711</v>
      </c>
      <c r="Y357" s="16" t="str">
        <f t="shared" si="15"/>
        <v>22- Dec- 1974</v>
      </c>
      <c r="Z357">
        <v>0</v>
      </c>
      <c r="AA357" s="9">
        <v>8280.6200000000008</v>
      </c>
      <c r="AB357" t="s">
        <v>4694</v>
      </c>
      <c r="AC357" t="s">
        <v>4694</v>
      </c>
      <c r="AD357" t="s">
        <v>4696</v>
      </c>
      <c r="AE357" s="15" t="str">
        <f t="shared" si="16"/>
        <v>22/12/1974</v>
      </c>
      <c r="AF357" s="15">
        <v>45085</v>
      </c>
      <c r="AG357">
        <f t="shared" si="17"/>
        <v>48</v>
      </c>
    </row>
    <row r="358" spans="1:33" x14ac:dyDescent="0.35">
      <c r="A358" t="s">
        <v>3965</v>
      </c>
      <c r="B358">
        <v>1995</v>
      </c>
      <c r="C358" t="s">
        <v>4699</v>
      </c>
      <c r="D358">
        <v>23</v>
      </c>
      <c r="E358">
        <v>0</v>
      </c>
      <c r="F358">
        <v>3353.47</v>
      </c>
      <c r="G358" t="s">
        <v>4694</v>
      </c>
      <c r="H358" t="s">
        <v>4695</v>
      </c>
      <c r="I358" t="s">
        <v>4701</v>
      </c>
      <c r="L358" t="s">
        <v>2637</v>
      </c>
      <c r="M358">
        <v>1974</v>
      </c>
      <c r="N358" t="s">
        <v>4700</v>
      </c>
      <c r="O358">
        <v>26</v>
      </c>
      <c r="P358">
        <v>0</v>
      </c>
      <c r="Q358" s="9">
        <v>8277.52</v>
      </c>
      <c r="R358" t="s">
        <v>4694</v>
      </c>
      <c r="S358" t="s">
        <v>4694</v>
      </c>
      <c r="T358" t="s">
        <v>4705</v>
      </c>
      <c r="X358" t="s">
        <v>713</v>
      </c>
      <c r="Y358" s="16" t="str">
        <f t="shared" si="15"/>
        <v>26- Sep- 1974</v>
      </c>
      <c r="Z358">
        <v>0</v>
      </c>
      <c r="AA358" s="9">
        <v>8277.52</v>
      </c>
      <c r="AB358" t="s">
        <v>4694</v>
      </c>
      <c r="AC358" t="s">
        <v>4694</v>
      </c>
      <c r="AD358" t="s">
        <v>4705</v>
      </c>
      <c r="AE358" s="15" t="str">
        <f t="shared" si="16"/>
        <v>26/09/1974</v>
      </c>
      <c r="AF358" s="15">
        <v>45085</v>
      </c>
      <c r="AG358">
        <f t="shared" si="17"/>
        <v>48</v>
      </c>
    </row>
    <row r="359" spans="1:33" x14ac:dyDescent="0.35">
      <c r="A359" t="s">
        <v>3963</v>
      </c>
      <c r="B359">
        <v>1993</v>
      </c>
      <c r="C359" t="s">
        <v>4704</v>
      </c>
      <c r="D359">
        <v>7</v>
      </c>
      <c r="E359">
        <v>0</v>
      </c>
      <c r="F359">
        <v>3366.67</v>
      </c>
      <c r="G359" t="s">
        <v>4694</v>
      </c>
      <c r="H359" t="s">
        <v>4694</v>
      </c>
      <c r="I359" t="s">
        <v>4696</v>
      </c>
      <c r="L359" t="s">
        <v>2639</v>
      </c>
      <c r="M359">
        <v>2000</v>
      </c>
      <c r="N359" t="s">
        <v>4697</v>
      </c>
      <c r="O359">
        <v>28</v>
      </c>
      <c r="P359">
        <v>0</v>
      </c>
      <c r="Q359" s="9">
        <v>8271.4599999999991</v>
      </c>
      <c r="R359" t="s">
        <v>4694</v>
      </c>
      <c r="S359" t="s">
        <v>4698</v>
      </c>
      <c r="T359" t="s">
        <v>4712</v>
      </c>
      <c r="X359" t="s">
        <v>715</v>
      </c>
      <c r="Y359" s="16" t="str">
        <f t="shared" si="15"/>
        <v>28- Nov- 2000</v>
      </c>
      <c r="Z359">
        <v>0</v>
      </c>
      <c r="AA359" s="9">
        <v>8271.4599999999991</v>
      </c>
      <c r="AB359" t="s">
        <v>4694</v>
      </c>
      <c r="AC359" t="s">
        <v>4698</v>
      </c>
      <c r="AD359" t="s">
        <v>4712</v>
      </c>
      <c r="AE359" s="15" t="str">
        <f t="shared" si="16"/>
        <v>28/11/2000</v>
      </c>
      <c r="AF359" s="15">
        <v>45085</v>
      </c>
      <c r="AG359">
        <f t="shared" si="17"/>
        <v>22</v>
      </c>
    </row>
    <row r="360" spans="1:33" x14ac:dyDescent="0.35">
      <c r="A360" t="s">
        <v>3961</v>
      </c>
      <c r="B360">
        <v>1996</v>
      </c>
      <c r="C360" t="s">
        <v>4702</v>
      </c>
      <c r="D360">
        <v>14</v>
      </c>
      <c r="E360">
        <v>1</v>
      </c>
      <c r="F360">
        <v>3378.91</v>
      </c>
      <c r="G360" t="s">
        <v>4694</v>
      </c>
      <c r="H360" t="s">
        <v>4698</v>
      </c>
      <c r="I360" t="s">
        <v>4705</v>
      </c>
      <c r="L360" t="s">
        <v>265</v>
      </c>
      <c r="M360">
        <v>1976</v>
      </c>
      <c r="N360" t="s">
        <v>4702</v>
      </c>
      <c r="O360">
        <v>15</v>
      </c>
      <c r="P360">
        <v>2</v>
      </c>
      <c r="Q360" s="9">
        <v>38932.559999999998</v>
      </c>
      <c r="R360" t="s">
        <v>4694</v>
      </c>
      <c r="S360" t="s">
        <v>4695</v>
      </c>
      <c r="T360" t="s">
        <v>4705</v>
      </c>
      <c r="X360" t="s">
        <v>717</v>
      </c>
      <c r="Y360" s="16" t="str">
        <f t="shared" si="15"/>
        <v>15- Dec- 1976</v>
      </c>
      <c r="Z360">
        <v>2</v>
      </c>
      <c r="AA360" s="9">
        <v>38932.559999999998</v>
      </c>
      <c r="AB360" t="s">
        <v>4694</v>
      </c>
      <c r="AC360" t="s">
        <v>4695</v>
      </c>
      <c r="AD360" t="s">
        <v>4705</v>
      </c>
      <c r="AE360" s="15" t="str">
        <f t="shared" si="16"/>
        <v>15/12/1976</v>
      </c>
      <c r="AF360" s="15">
        <v>45085</v>
      </c>
      <c r="AG360">
        <f t="shared" si="17"/>
        <v>46</v>
      </c>
    </row>
    <row r="361" spans="1:33" x14ac:dyDescent="0.35">
      <c r="A361" t="s">
        <v>3959</v>
      </c>
      <c r="B361">
        <v>1996</v>
      </c>
      <c r="C361" t="s">
        <v>4697</v>
      </c>
      <c r="D361">
        <v>13</v>
      </c>
      <c r="E361">
        <v>0</v>
      </c>
      <c r="F361">
        <v>3385.4</v>
      </c>
      <c r="G361" t="s">
        <v>4694</v>
      </c>
      <c r="H361" t="s">
        <v>4694</v>
      </c>
      <c r="I361" t="s">
        <v>4711</v>
      </c>
      <c r="L361" t="s">
        <v>2641</v>
      </c>
      <c r="M361">
        <v>1974</v>
      </c>
      <c r="N361" t="s">
        <v>4703</v>
      </c>
      <c r="O361">
        <v>5</v>
      </c>
      <c r="P361">
        <v>0</v>
      </c>
      <c r="Q361" s="9">
        <v>8269.0400000000009</v>
      </c>
      <c r="R361" t="s">
        <v>4694</v>
      </c>
      <c r="S361" t="s">
        <v>4698</v>
      </c>
      <c r="T361" t="s">
        <v>4705</v>
      </c>
      <c r="X361" t="s">
        <v>719</v>
      </c>
      <c r="Y361" s="16" t="str">
        <f t="shared" si="15"/>
        <v>5- Aug- 1974</v>
      </c>
      <c r="Z361">
        <v>0</v>
      </c>
      <c r="AA361" s="9">
        <v>8269.0400000000009</v>
      </c>
      <c r="AB361" t="s">
        <v>4694</v>
      </c>
      <c r="AC361" t="s">
        <v>4698</v>
      </c>
      <c r="AD361" t="s">
        <v>4705</v>
      </c>
      <c r="AE361" s="15" t="str">
        <f t="shared" si="16"/>
        <v>05/08/1974</v>
      </c>
      <c r="AF361" s="15">
        <v>45085</v>
      </c>
      <c r="AG361">
        <f t="shared" si="17"/>
        <v>48</v>
      </c>
    </row>
    <row r="362" spans="1:33" x14ac:dyDescent="0.35">
      <c r="A362" t="s">
        <v>3957</v>
      </c>
      <c r="B362">
        <v>1996</v>
      </c>
      <c r="C362" t="s">
        <v>4703</v>
      </c>
      <c r="D362">
        <v>10</v>
      </c>
      <c r="E362">
        <v>1</v>
      </c>
      <c r="F362">
        <v>3392.37</v>
      </c>
      <c r="G362" t="s">
        <v>4694</v>
      </c>
      <c r="H362" t="s">
        <v>4695</v>
      </c>
      <c r="I362" t="s">
        <v>4696</v>
      </c>
      <c r="L362" t="s">
        <v>2643</v>
      </c>
      <c r="M362">
        <v>1964</v>
      </c>
      <c r="N362" t="s">
        <v>4700</v>
      </c>
      <c r="O362">
        <v>5</v>
      </c>
      <c r="P362">
        <v>0</v>
      </c>
      <c r="Q362" s="9">
        <v>8268</v>
      </c>
      <c r="R362" t="s">
        <v>4695</v>
      </c>
      <c r="S362" t="s">
        <v>4695</v>
      </c>
      <c r="T362" t="s">
        <v>4696</v>
      </c>
      <c r="X362" t="s">
        <v>721</v>
      </c>
      <c r="Y362" s="16" t="str">
        <f t="shared" si="15"/>
        <v>5- Sep- 1964</v>
      </c>
      <c r="Z362">
        <v>0</v>
      </c>
      <c r="AA362" s="9">
        <v>8268</v>
      </c>
      <c r="AB362" t="s">
        <v>4695</v>
      </c>
      <c r="AC362" t="s">
        <v>4695</v>
      </c>
      <c r="AD362" t="s">
        <v>4696</v>
      </c>
      <c r="AE362" s="15" t="str">
        <f t="shared" si="16"/>
        <v>05/09/1964</v>
      </c>
      <c r="AF362" s="15">
        <v>45085</v>
      </c>
      <c r="AG362">
        <f t="shared" si="17"/>
        <v>58</v>
      </c>
    </row>
    <row r="363" spans="1:33" x14ac:dyDescent="0.35">
      <c r="A363" t="s">
        <v>3955</v>
      </c>
      <c r="B363">
        <v>1996</v>
      </c>
      <c r="C363" t="s">
        <v>4704</v>
      </c>
      <c r="D363">
        <v>27</v>
      </c>
      <c r="E363">
        <v>1</v>
      </c>
      <c r="F363">
        <v>3392.98</v>
      </c>
      <c r="G363" t="s">
        <v>4694</v>
      </c>
      <c r="H363" t="s">
        <v>4695</v>
      </c>
      <c r="I363" t="s">
        <v>4696</v>
      </c>
      <c r="L363" t="s">
        <v>2645</v>
      </c>
      <c r="M363">
        <v>1982</v>
      </c>
      <c r="N363" t="s">
        <v>4700</v>
      </c>
      <c r="O363">
        <v>27</v>
      </c>
      <c r="P363">
        <v>3</v>
      </c>
      <c r="Q363" s="9">
        <v>8252.2800000000007</v>
      </c>
      <c r="R363" t="s">
        <v>4694</v>
      </c>
      <c r="S363" t="s">
        <v>4694</v>
      </c>
      <c r="T363" t="s">
        <v>4711</v>
      </c>
      <c r="X363" t="s">
        <v>723</v>
      </c>
      <c r="Y363" s="16" t="str">
        <f t="shared" si="15"/>
        <v>27- Sep- 1982</v>
      </c>
      <c r="Z363">
        <v>3</v>
      </c>
      <c r="AA363" s="9">
        <v>8252.2800000000007</v>
      </c>
      <c r="AB363" t="s">
        <v>4694</v>
      </c>
      <c r="AC363" t="s">
        <v>4694</v>
      </c>
      <c r="AD363" t="s">
        <v>4711</v>
      </c>
      <c r="AE363" s="15" t="str">
        <f t="shared" si="16"/>
        <v>27/09/1982</v>
      </c>
      <c r="AF363" s="15">
        <v>45085</v>
      </c>
      <c r="AG363">
        <f t="shared" si="17"/>
        <v>40</v>
      </c>
    </row>
    <row r="364" spans="1:33" x14ac:dyDescent="0.35">
      <c r="A364" t="s">
        <v>3953</v>
      </c>
      <c r="B364">
        <v>2004</v>
      </c>
      <c r="C364" t="s">
        <v>4693</v>
      </c>
      <c r="D364">
        <v>16</v>
      </c>
      <c r="E364">
        <v>2</v>
      </c>
      <c r="F364">
        <v>3393.36</v>
      </c>
      <c r="G364" t="s">
        <v>4694</v>
      </c>
      <c r="H364" t="s">
        <v>4694</v>
      </c>
      <c r="I364" t="s">
        <v>4712</v>
      </c>
      <c r="L364" t="s">
        <v>2647</v>
      </c>
      <c r="M364">
        <v>1976</v>
      </c>
      <c r="N364" t="s">
        <v>4700</v>
      </c>
      <c r="O364">
        <v>2</v>
      </c>
      <c r="P364">
        <v>1</v>
      </c>
      <c r="Q364" s="9">
        <v>8240.59</v>
      </c>
      <c r="R364" t="s">
        <v>4694</v>
      </c>
      <c r="S364" t="s">
        <v>4694</v>
      </c>
      <c r="T364" t="s">
        <v>4696</v>
      </c>
      <c r="X364" t="s">
        <v>725</v>
      </c>
      <c r="Y364" s="16" t="str">
        <f t="shared" si="15"/>
        <v>2- Sep- 1976</v>
      </c>
      <c r="Z364">
        <v>1</v>
      </c>
      <c r="AA364" s="9">
        <v>8240.59</v>
      </c>
      <c r="AB364" t="s">
        <v>4694</v>
      </c>
      <c r="AC364" t="s">
        <v>4694</v>
      </c>
      <c r="AD364" t="s">
        <v>4696</v>
      </c>
      <c r="AE364" s="15" t="str">
        <f t="shared" si="16"/>
        <v>02/09/1976</v>
      </c>
      <c r="AF364" s="15">
        <v>45085</v>
      </c>
      <c r="AG364">
        <f t="shared" si="17"/>
        <v>46</v>
      </c>
    </row>
    <row r="365" spans="1:33" x14ac:dyDescent="0.35">
      <c r="A365" t="s">
        <v>3951</v>
      </c>
      <c r="B365">
        <v>1996</v>
      </c>
      <c r="C365" t="s">
        <v>4702</v>
      </c>
      <c r="D365">
        <v>19</v>
      </c>
      <c r="E365">
        <v>1</v>
      </c>
      <c r="F365">
        <v>3410.32</v>
      </c>
      <c r="G365" t="s">
        <v>4694</v>
      </c>
      <c r="H365" t="s">
        <v>4694</v>
      </c>
      <c r="I365" t="s">
        <v>4705</v>
      </c>
      <c r="L365" t="s">
        <v>2649</v>
      </c>
      <c r="M365">
        <v>1976</v>
      </c>
      <c r="N365" t="s">
        <v>4699</v>
      </c>
      <c r="O365">
        <v>30</v>
      </c>
      <c r="P365">
        <v>1</v>
      </c>
      <c r="Q365" s="9">
        <v>8233.1</v>
      </c>
      <c r="R365" t="s">
        <v>4694</v>
      </c>
      <c r="S365" t="s">
        <v>4694</v>
      </c>
      <c r="T365" t="s">
        <v>4696</v>
      </c>
      <c r="X365" t="s">
        <v>727</v>
      </c>
      <c r="Y365" s="16" t="str">
        <f t="shared" si="15"/>
        <v>30- Jun- 1976</v>
      </c>
      <c r="Z365">
        <v>1</v>
      </c>
      <c r="AA365" s="9">
        <v>8233.1</v>
      </c>
      <c r="AB365" t="s">
        <v>4694</v>
      </c>
      <c r="AC365" t="s">
        <v>4694</v>
      </c>
      <c r="AD365" t="s">
        <v>4696</v>
      </c>
      <c r="AE365" s="15" t="str">
        <f t="shared" si="16"/>
        <v>30/06/1976</v>
      </c>
      <c r="AF365" s="15">
        <v>45085</v>
      </c>
      <c r="AG365">
        <f t="shared" si="17"/>
        <v>46</v>
      </c>
    </row>
    <row r="366" spans="1:33" x14ac:dyDescent="0.35">
      <c r="A366" t="s">
        <v>3949</v>
      </c>
      <c r="B366">
        <v>2001</v>
      </c>
      <c r="C366" t="s">
        <v>4702</v>
      </c>
      <c r="D366">
        <v>26</v>
      </c>
      <c r="E366">
        <v>0</v>
      </c>
      <c r="F366">
        <v>3434.38</v>
      </c>
      <c r="G366" t="s">
        <v>4694</v>
      </c>
      <c r="H366" t="s">
        <v>4694</v>
      </c>
      <c r="I366" t="s">
        <v>4705</v>
      </c>
      <c r="L366" t="s">
        <v>2651</v>
      </c>
      <c r="M366">
        <v>1976</v>
      </c>
      <c r="N366" t="s">
        <v>4700</v>
      </c>
      <c r="O366">
        <v>3</v>
      </c>
      <c r="P366">
        <v>1</v>
      </c>
      <c r="Q366" s="9">
        <v>8232.64</v>
      </c>
      <c r="R366" t="s">
        <v>4694</v>
      </c>
      <c r="S366" t="s">
        <v>4695</v>
      </c>
      <c r="T366" t="s">
        <v>4696</v>
      </c>
      <c r="X366" t="s">
        <v>729</v>
      </c>
      <c r="Y366" s="16" t="str">
        <f t="shared" si="15"/>
        <v>3- Sep- 1976</v>
      </c>
      <c r="Z366">
        <v>1</v>
      </c>
      <c r="AA366" s="9">
        <v>8232.64</v>
      </c>
      <c r="AB366" t="s">
        <v>4694</v>
      </c>
      <c r="AC366" t="s">
        <v>4695</v>
      </c>
      <c r="AD366" t="s">
        <v>4696</v>
      </c>
      <c r="AE366" s="15" t="str">
        <f t="shared" si="16"/>
        <v>03/09/1976</v>
      </c>
      <c r="AF366" s="15">
        <v>45085</v>
      </c>
      <c r="AG366">
        <f t="shared" si="17"/>
        <v>46</v>
      </c>
    </row>
    <row r="367" spans="1:33" x14ac:dyDescent="0.35">
      <c r="A367" t="s">
        <v>3947</v>
      </c>
      <c r="B367">
        <v>1986</v>
      </c>
      <c r="C367" t="s">
        <v>4703</v>
      </c>
      <c r="D367">
        <v>27</v>
      </c>
      <c r="E367">
        <v>3</v>
      </c>
      <c r="F367">
        <v>3436.5</v>
      </c>
      <c r="G367" t="s">
        <v>4694</v>
      </c>
      <c r="H367" t="s">
        <v>4698</v>
      </c>
      <c r="I367" t="s">
        <v>4696</v>
      </c>
      <c r="L367" t="s">
        <v>2653</v>
      </c>
      <c r="M367">
        <v>1978</v>
      </c>
      <c r="N367" t="s">
        <v>4699</v>
      </c>
      <c r="O367">
        <v>30</v>
      </c>
      <c r="P367">
        <v>2</v>
      </c>
      <c r="Q367" s="9">
        <v>8219.2000000000007</v>
      </c>
      <c r="R367" t="s">
        <v>4694</v>
      </c>
      <c r="S367" t="s">
        <v>4694</v>
      </c>
      <c r="T367" t="s">
        <v>4696</v>
      </c>
      <c r="X367" t="s">
        <v>731</v>
      </c>
      <c r="Y367" s="16" t="str">
        <f t="shared" si="15"/>
        <v>30- Jun- 1978</v>
      </c>
      <c r="Z367">
        <v>2</v>
      </c>
      <c r="AA367" s="9">
        <v>8219.2000000000007</v>
      </c>
      <c r="AB367" t="s">
        <v>4694</v>
      </c>
      <c r="AC367" t="s">
        <v>4694</v>
      </c>
      <c r="AD367" t="s">
        <v>4696</v>
      </c>
      <c r="AE367" s="15" t="str">
        <f t="shared" si="16"/>
        <v>30/06/1978</v>
      </c>
      <c r="AF367" s="15">
        <v>45085</v>
      </c>
      <c r="AG367">
        <f t="shared" si="17"/>
        <v>44</v>
      </c>
    </row>
    <row r="368" spans="1:33" x14ac:dyDescent="0.35">
      <c r="A368" t="s">
        <v>3945</v>
      </c>
      <c r="B368">
        <v>2000</v>
      </c>
      <c r="C368" t="s">
        <v>4699</v>
      </c>
      <c r="D368">
        <v>20</v>
      </c>
      <c r="E368">
        <v>3</v>
      </c>
      <c r="F368">
        <v>3443.06</v>
      </c>
      <c r="G368" t="s">
        <v>4694</v>
      </c>
      <c r="H368" t="s">
        <v>4698</v>
      </c>
      <c r="I368" t="s">
        <v>4705</v>
      </c>
      <c r="L368" t="s">
        <v>2655</v>
      </c>
      <c r="M368">
        <v>1978</v>
      </c>
      <c r="N368" t="s">
        <v>4704</v>
      </c>
      <c r="O368">
        <v>24</v>
      </c>
      <c r="P368">
        <v>2</v>
      </c>
      <c r="Q368" s="9">
        <v>8211.1</v>
      </c>
      <c r="R368" t="s">
        <v>4694</v>
      </c>
      <c r="S368" t="s">
        <v>4695</v>
      </c>
      <c r="T368" t="s">
        <v>4696</v>
      </c>
      <c r="X368" t="s">
        <v>733</v>
      </c>
      <c r="Y368" s="16" t="str">
        <f t="shared" si="15"/>
        <v>24- Oct- 1978</v>
      </c>
      <c r="Z368">
        <v>2</v>
      </c>
      <c r="AA368" s="9">
        <v>8211.1</v>
      </c>
      <c r="AB368" t="s">
        <v>4694</v>
      </c>
      <c r="AC368" t="s">
        <v>4695</v>
      </c>
      <c r="AD368" t="s">
        <v>4696</v>
      </c>
      <c r="AE368" s="15" t="str">
        <f t="shared" si="16"/>
        <v>24/10/1978</v>
      </c>
      <c r="AF368" s="15">
        <v>45085</v>
      </c>
      <c r="AG368">
        <f t="shared" si="17"/>
        <v>44</v>
      </c>
    </row>
    <row r="369" spans="1:33" x14ac:dyDescent="0.35">
      <c r="A369" t="s">
        <v>3943</v>
      </c>
      <c r="B369">
        <v>1987</v>
      </c>
      <c r="C369" t="s">
        <v>4700</v>
      </c>
      <c r="D369">
        <v>14</v>
      </c>
      <c r="E369">
        <v>3</v>
      </c>
      <c r="F369">
        <v>3453.77</v>
      </c>
      <c r="G369" t="s">
        <v>4694</v>
      </c>
      <c r="H369" t="s">
        <v>4698</v>
      </c>
      <c r="I369" t="s">
        <v>4705</v>
      </c>
      <c r="L369" t="s">
        <v>2657</v>
      </c>
      <c r="M369">
        <v>1962</v>
      </c>
      <c r="N369" t="s">
        <v>4697</v>
      </c>
      <c r="O369">
        <v>23</v>
      </c>
      <c r="P369">
        <v>0</v>
      </c>
      <c r="Q369" s="9">
        <v>8188.12</v>
      </c>
      <c r="R369" t="s">
        <v>4695</v>
      </c>
      <c r="S369" t="s">
        <v>4695</v>
      </c>
      <c r="T369" t="s">
        <v>4696</v>
      </c>
      <c r="X369" t="s">
        <v>735</v>
      </c>
      <c r="Y369" s="16" t="str">
        <f t="shared" si="15"/>
        <v>23- Nov- 1962</v>
      </c>
      <c r="Z369">
        <v>0</v>
      </c>
      <c r="AA369" s="9">
        <v>8188.12</v>
      </c>
      <c r="AB369" t="s">
        <v>4695</v>
      </c>
      <c r="AC369" t="s">
        <v>4695</v>
      </c>
      <c r="AD369" t="s">
        <v>4696</v>
      </c>
      <c r="AE369" s="15" t="str">
        <f t="shared" si="16"/>
        <v>23/11/1962</v>
      </c>
      <c r="AF369" s="15">
        <v>45085</v>
      </c>
      <c r="AG369">
        <f t="shared" si="17"/>
        <v>60</v>
      </c>
    </row>
    <row r="370" spans="1:33" x14ac:dyDescent="0.35">
      <c r="A370" t="s">
        <v>3941</v>
      </c>
      <c r="B370">
        <v>2003</v>
      </c>
      <c r="C370" t="s">
        <v>4693</v>
      </c>
      <c r="D370">
        <v>29</v>
      </c>
      <c r="E370">
        <v>0</v>
      </c>
      <c r="F370">
        <v>3463.51</v>
      </c>
      <c r="G370" t="s">
        <v>4694</v>
      </c>
      <c r="H370" t="s">
        <v>4698</v>
      </c>
      <c r="I370" t="s">
        <v>4710</v>
      </c>
      <c r="L370" t="s">
        <v>2659</v>
      </c>
      <c r="M370">
        <v>1997</v>
      </c>
      <c r="N370" t="s">
        <v>4704</v>
      </c>
      <c r="O370">
        <v>21</v>
      </c>
      <c r="P370">
        <v>0</v>
      </c>
      <c r="Q370" s="9">
        <v>8182.89</v>
      </c>
      <c r="R370" t="s">
        <v>4694</v>
      </c>
      <c r="S370" t="s">
        <v>4698</v>
      </c>
      <c r="T370" t="s">
        <v>4717</v>
      </c>
      <c r="X370" t="s">
        <v>737</v>
      </c>
      <c r="Y370" s="16" t="str">
        <f t="shared" si="15"/>
        <v>21- Oct- 1997</v>
      </c>
      <c r="Z370">
        <v>0</v>
      </c>
      <c r="AA370" s="9">
        <v>8182.89</v>
      </c>
      <c r="AB370" t="s">
        <v>4694</v>
      </c>
      <c r="AC370" t="s">
        <v>4698</v>
      </c>
      <c r="AD370" t="s">
        <v>4717</v>
      </c>
      <c r="AE370" s="15" t="str">
        <f t="shared" si="16"/>
        <v>21/10/1997</v>
      </c>
      <c r="AF370" s="15">
        <v>45085</v>
      </c>
      <c r="AG370">
        <f t="shared" si="17"/>
        <v>25</v>
      </c>
    </row>
    <row r="371" spans="1:33" x14ac:dyDescent="0.35">
      <c r="A371" t="s">
        <v>3939</v>
      </c>
      <c r="B371">
        <v>1993</v>
      </c>
      <c r="C371" t="s">
        <v>4704</v>
      </c>
      <c r="D371">
        <v>12</v>
      </c>
      <c r="E371">
        <v>1</v>
      </c>
      <c r="F371">
        <v>3471.41</v>
      </c>
      <c r="G371" t="s">
        <v>4694</v>
      </c>
      <c r="H371" t="s">
        <v>4694</v>
      </c>
      <c r="I371" t="s">
        <v>4696</v>
      </c>
      <c r="L371" t="s">
        <v>267</v>
      </c>
      <c r="M371">
        <v>1987</v>
      </c>
      <c r="N371" t="s">
        <v>4699</v>
      </c>
      <c r="O371">
        <v>16</v>
      </c>
      <c r="P371">
        <v>3</v>
      </c>
      <c r="Q371" s="9">
        <v>38924.04</v>
      </c>
      <c r="R371" t="s">
        <v>4694</v>
      </c>
      <c r="S371" t="s">
        <v>4694</v>
      </c>
      <c r="T371" t="s">
        <v>4705</v>
      </c>
      <c r="X371" t="s">
        <v>739</v>
      </c>
      <c r="Y371" s="16" t="str">
        <f t="shared" si="15"/>
        <v>16- Jun- 1987</v>
      </c>
      <c r="Z371">
        <v>3</v>
      </c>
      <c r="AA371" s="9">
        <v>38924.04</v>
      </c>
      <c r="AB371" t="s">
        <v>4694</v>
      </c>
      <c r="AC371" t="s">
        <v>4694</v>
      </c>
      <c r="AD371" t="s">
        <v>4705</v>
      </c>
      <c r="AE371" s="15" t="str">
        <f t="shared" si="16"/>
        <v>16/06/1987</v>
      </c>
      <c r="AF371" s="15">
        <v>45085</v>
      </c>
      <c r="AG371">
        <f t="shared" si="17"/>
        <v>35</v>
      </c>
    </row>
    <row r="372" spans="1:33" x14ac:dyDescent="0.35">
      <c r="A372" t="s">
        <v>3937</v>
      </c>
      <c r="B372">
        <v>2004</v>
      </c>
      <c r="C372" t="s">
        <v>4699</v>
      </c>
      <c r="D372">
        <v>26</v>
      </c>
      <c r="E372">
        <v>3</v>
      </c>
      <c r="F372">
        <v>3481.87</v>
      </c>
      <c r="G372" t="s">
        <v>4694</v>
      </c>
      <c r="H372" t="s">
        <v>4695</v>
      </c>
      <c r="I372" t="s">
        <v>4708</v>
      </c>
      <c r="L372" t="s">
        <v>2661</v>
      </c>
      <c r="M372">
        <v>1983</v>
      </c>
      <c r="N372" t="s">
        <v>4699</v>
      </c>
      <c r="O372">
        <v>8</v>
      </c>
      <c r="P372">
        <v>3</v>
      </c>
      <c r="Q372" s="9">
        <v>8179.51</v>
      </c>
      <c r="R372" t="s">
        <v>4694</v>
      </c>
      <c r="S372" t="s">
        <v>4694</v>
      </c>
      <c r="T372" t="s">
        <v>4716</v>
      </c>
      <c r="X372" t="s">
        <v>741</v>
      </c>
      <c r="Y372" s="16" t="str">
        <f t="shared" si="15"/>
        <v>8- Jun- 1983</v>
      </c>
      <c r="Z372">
        <v>3</v>
      </c>
      <c r="AA372" s="9">
        <v>8179.51</v>
      </c>
      <c r="AB372" t="s">
        <v>4694</v>
      </c>
      <c r="AC372" t="s">
        <v>4694</v>
      </c>
      <c r="AD372" t="s">
        <v>4716</v>
      </c>
      <c r="AE372" s="15" t="str">
        <f t="shared" si="16"/>
        <v>08/06/1983</v>
      </c>
      <c r="AF372" s="15">
        <v>45085</v>
      </c>
      <c r="AG372">
        <f t="shared" si="17"/>
        <v>40</v>
      </c>
    </row>
    <row r="373" spans="1:33" x14ac:dyDescent="0.35">
      <c r="A373" t="s">
        <v>3935</v>
      </c>
      <c r="B373">
        <v>1996</v>
      </c>
      <c r="C373" t="s">
        <v>4700</v>
      </c>
      <c r="D373">
        <v>19</v>
      </c>
      <c r="E373">
        <v>2</v>
      </c>
      <c r="F373">
        <v>3484.33</v>
      </c>
      <c r="G373" t="s">
        <v>4695</v>
      </c>
      <c r="H373" t="s">
        <v>4695</v>
      </c>
      <c r="I373" t="s">
        <v>4705</v>
      </c>
      <c r="L373" t="s">
        <v>2663</v>
      </c>
      <c r="M373">
        <v>1963</v>
      </c>
      <c r="N373" t="s">
        <v>4697</v>
      </c>
      <c r="O373">
        <v>5</v>
      </c>
      <c r="P373">
        <v>0</v>
      </c>
      <c r="Q373" s="9">
        <v>8177.9</v>
      </c>
      <c r="R373" t="s">
        <v>4695</v>
      </c>
      <c r="S373" t="s">
        <v>4698</v>
      </c>
      <c r="T373" t="s">
        <v>4696</v>
      </c>
      <c r="X373" t="s">
        <v>743</v>
      </c>
      <c r="Y373" s="16" t="str">
        <f t="shared" si="15"/>
        <v>5- Nov- 1963</v>
      </c>
      <c r="Z373">
        <v>0</v>
      </c>
      <c r="AA373" s="9">
        <v>8177.9</v>
      </c>
      <c r="AB373" t="s">
        <v>4695</v>
      </c>
      <c r="AC373" t="s">
        <v>4698</v>
      </c>
      <c r="AD373" t="s">
        <v>4696</v>
      </c>
      <c r="AE373" s="15" t="str">
        <f t="shared" si="16"/>
        <v>05/11/1963</v>
      </c>
      <c r="AF373" s="15">
        <v>45085</v>
      </c>
      <c r="AG373">
        <f t="shared" si="17"/>
        <v>59</v>
      </c>
    </row>
    <row r="374" spans="1:33" x14ac:dyDescent="0.35">
      <c r="A374" t="s">
        <v>3933</v>
      </c>
      <c r="B374">
        <v>1996</v>
      </c>
      <c r="C374" t="s">
        <v>4700</v>
      </c>
      <c r="D374">
        <v>18</v>
      </c>
      <c r="E374">
        <v>1</v>
      </c>
      <c r="F374">
        <v>3490.55</v>
      </c>
      <c r="G374" t="s">
        <v>4698</v>
      </c>
      <c r="H374" t="s">
        <v>4694</v>
      </c>
      <c r="I374" t="s">
        <v>4706</v>
      </c>
      <c r="L374" t="s">
        <v>2665</v>
      </c>
      <c r="M374">
        <v>1982</v>
      </c>
      <c r="N374" t="s">
        <v>4699</v>
      </c>
      <c r="O374">
        <v>28</v>
      </c>
      <c r="P374">
        <v>4</v>
      </c>
      <c r="Q374" s="9">
        <v>8162.72</v>
      </c>
      <c r="R374" t="s">
        <v>4695</v>
      </c>
      <c r="S374" t="s">
        <v>4695</v>
      </c>
      <c r="T374" t="s">
        <v>4701</v>
      </c>
      <c r="X374" t="s">
        <v>745</v>
      </c>
      <c r="Y374" s="16" t="str">
        <f t="shared" si="15"/>
        <v>28- Jun- 1982</v>
      </c>
      <c r="Z374">
        <v>4</v>
      </c>
      <c r="AA374" s="9">
        <v>8162.72</v>
      </c>
      <c r="AB374" t="s">
        <v>4695</v>
      </c>
      <c r="AC374" t="s">
        <v>4695</v>
      </c>
      <c r="AD374" t="s">
        <v>4701</v>
      </c>
      <c r="AE374" s="15" t="str">
        <f t="shared" si="16"/>
        <v>28/06/1982</v>
      </c>
      <c r="AF374" s="15">
        <v>45085</v>
      </c>
      <c r="AG374">
        <f t="shared" si="17"/>
        <v>40</v>
      </c>
    </row>
    <row r="375" spans="1:33" x14ac:dyDescent="0.35">
      <c r="A375" t="s">
        <v>3931</v>
      </c>
      <c r="B375">
        <v>1999</v>
      </c>
      <c r="C375" t="s">
        <v>4700</v>
      </c>
      <c r="D375">
        <v>22</v>
      </c>
      <c r="E375">
        <v>2</v>
      </c>
      <c r="F375">
        <v>3500.61</v>
      </c>
      <c r="G375" t="s">
        <v>4694</v>
      </c>
      <c r="H375" t="s">
        <v>4694</v>
      </c>
      <c r="I375" t="s">
        <v>4696</v>
      </c>
      <c r="L375" t="s">
        <v>2667</v>
      </c>
      <c r="M375">
        <v>1990</v>
      </c>
      <c r="N375" t="s">
        <v>4699</v>
      </c>
      <c r="O375">
        <v>21</v>
      </c>
      <c r="P375">
        <v>3</v>
      </c>
      <c r="Q375" s="9">
        <v>8157.92</v>
      </c>
      <c r="R375" t="s">
        <v>4694</v>
      </c>
      <c r="S375" t="s">
        <v>4695</v>
      </c>
      <c r="T375" t="s">
        <v>4710</v>
      </c>
      <c r="X375" t="s">
        <v>747</v>
      </c>
      <c r="Y375" s="16" t="str">
        <f t="shared" si="15"/>
        <v>21- Jun- 1990</v>
      </c>
      <c r="Z375">
        <v>3</v>
      </c>
      <c r="AA375" s="9">
        <v>8157.92</v>
      </c>
      <c r="AB375" t="s">
        <v>4694</v>
      </c>
      <c r="AC375" t="s">
        <v>4695</v>
      </c>
      <c r="AD375" t="s">
        <v>4710</v>
      </c>
      <c r="AE375" s="15" t="str">
        <f t="shared" si="16"/>
        <v>21/06/1990</v>
      </c>
      <c r="AF375" s="15">
        <v>45085</v>
      </c>
      <c r="AG375">
        <f t="shared" si="17"/>
        <v>32</v>
      </c>
    </row>
    <row r="376" spans="1:33" x14ac:dyDescent="0.35">
      <c r="A376" t="s">
        <v>3929</v>
      </c>
      <c r="B376">
        <v>1998</v>
      </c>
      <c r="C376" t="s">
        <v>4700</v>
      </c>
      <c r="D376">
        <v>16</v>
      </c>
      <c r="E376">
        <v>2</v>
      </c>
      <c r="F376">
        <v>3537.7</v>
      </c>
      <c r="G376" t="s">
        <v>4695</v>
      </c>
      <c r="H376" t="s">
        <v>4695</v>
      </c>
      <c r="I376" t="s">
        <v>4701</v>
      </c>
      <c r="L376" t="s">
        <v>2669</v>
      </c>
      <c r="M376">
        <v>1973</v>
      </c>
      <c r="N376" t="s">
        <v>4700</v>
      </c>
      <c r="O376">
        <v>3</v>
      </c>
      <c r="P376">
        <v>0</v>
      </c>
      <c r="Q376" s="9">
        <v>8125.78</v>
      </c>
      <c r="R376" t="s">
        <v>4694</v>
      </c>
      <c r="S376" t="s">
        <v>4694</v>
      </c>
      <c r="T376" t="s">
        <v>4696</v>
      </c>
      <c r="X376" t="s">
        <v>749</v>
      </c>
      <c r="Y376" s="16" t="str">
        <f t="shared" si="15"/>
        <v>3- Sep- 1973</v>
      </c>
      <c r="Z376">
        <v>0</v>
      </c>
      <c r="AA376" s="9">
        <v>8125.78</v>
      </c>
      <c r="AB376" t="s">
        <v>4694</v>
      </c>
      <c r="AC376" t="s">
        <v>4694</v>
      </c>
      <c r="AD376" t="s">
        <v>4696</v>
      </c>
      <c r="AE376" s="15" t="str">
        <f t="shared" si="16"/>
        <v>03/09/1973</v>
      </c>
      <c r="AF376" s="15">
        <v>45085</v>
      </c>
      <c r="AG376">
        <f t="shared" si="17"/>
        <v>49</v>
      </c>
    </row>
    <row r="377" spans="1:33" x14ac:dyDescent="0.35">
      <c r="A377" t="s">
        <v>3927</v>
      </c>
      <c r="B377">
        <v>2003</v>
      </c>
      <c r="C377" t="s">
        <v>4703</v>
      </c>
      <c r="D377">
        <v>24</v>
      </c>
      <c r="E377">
        <v>0</v>
      </c>
      <c r="F377">
        <v>3538.9</v>
      </c>
      <c r="G377" t="s">
        <v>4694</v>
      </c>
      <c r="H377" t="s">
        <v>4694</v>
      </c>
      <c r="I377" t="s">
        <v>4701</v>
      </c>
      <c r="L377" t="s">
        <v>2671</v>
      </c>
      <c r="M377">
        <v>1973</v>
      </c>
      <c r="N377" t="s">
        <v>4703</v>
      </c>
      <c r="O377">
        <v>30</v>
      </c>
      <c r="P377">
        <v>0</v>
      </c>
      <c r="Q377" s="9">
        <v>8124.41</v>
      </c>
      <c r="R377" t="s">
        <v>4695</v>
      </c>
      <c r="S377" t="s">
        <v>4698</v>
      </c>
      <c r="T377" t="s">
        <v>4696</v>
      </c>
      <c r="X377" t="s">
        <v>751</v>
      </c>
      <c r="Y377" s="16" t="str">
        <f t="shared" si="15"/>
        <v>30- Aug- 1973</v>
      </c>
      <c r="Z377">
        <v>0</v>
      </c>
      <c r="AA377" s="9">
        <v>8124.41</v>
      </c>
      <c r="AB377" t="s">
        <v>4695</v>
      </c>
      <c r="AC377" t="s">
        <v>4698</v>
      </c>
      <c r="AD377" t="s">
        <v>4696</v>
      </c>
      <c r="AE377" s="15" t="str">
        <f t="shared" si="16"/>
        <v>30/08/1973</v>
      </c>
      <c r="AF377" s="15">
        <v>45085</v>
      </c>
      <c r="AG377">
        <f t="shared" si="17"/>
        <v>49</v>
      </c>
    </row>
    <row r="378" spans="1:33" x14ac:dyDescent="0.35">
      <c r="A378" t="s">
        <v>3925</v>
      </c>
      <c r="B378">
        <v>1988</v>
      </c>
      <c r="C378" t="s">
        <v>4704</v>
      </c>
      <c r="D378">
        <v>15</v>
      </c>
      <c r="E378">
        <v>3</v>
      </c>
      <c r="F378">
        <v>3540.12</v>
      </c>
      <c r="G378" t="s">
        <v>4694</v>
      </c>
      <c r="H378" t="s">
        <v>4698</v>
      </c>
      <c r="I378" t="s">
        <v>4696</v>
      </c>
      <c r="L378" t="s">
        <v>2673</v>
      </c>
      <c r="M378">
        <v>1973</v>
      </c>
      <c r="N378" t="s">
        <v>4702</v>
      </c>
      <c r="O378">
        <v>16</v>
      </c>
      <c r="P378">
        <v>0</v>
      </c>
      <c r="Q378" s="9">
        <v>8116.68</v>
      </c>
      <c r="R378" t="s">
        <v>4695</v>
      </c>
      <c r="S378" t="s">
        <v>4698</v>
      </c>
      <c r="T378" t="s">
        <v>4705</v>
      </c>
      <c r="X378" t="s">
        <v>753</v>
      </c>
      <c r="Y378" s="16" t="str">
        <f t="shared" si="15"/>
        <v>16- Dec- 1973</v>
      </c>
      <c r="Z378">
        <v>0</v>
      </c>
      <c r="AA378" s="9">
        <v>8116.68</v>
      </c>
      <c r="AB378" t="s">
        <v>4695</v>
      </c>
      <c r="AC378" t="s">
        <v>4698</v>
      </c>
      <c r="AD378" t="s">
        <v>4705</v>
      </c>
      <c r="AE378" s="15" t="str">
        <f t="shared" si="16"/>
        <v>16/12/1973</v>
      </c>
      <c r="AF378" s="15">
        <v>45085</v>
      </c>
      <c r="AG378">
        <f t="shared" si="17"/>
        <v>49</v>
      </c>
    </row>
    <row r="379" spans="1:33" x14ac:dyDescent="0.35">
      <c r="A379" t="s">
        <v>3923</v>
      </c>
      <c r="B379">
        <v>1992</v>
      </c>
      <c r="C379" t="s">
        <v>4702</v>
      </c>
      <c r="D379">
        <v>22</v>
      </c>
      <c r="E379">
        <v>0</v>
      </c>
      <c r="F379">
        <v>3554.2</v>
      </c>
      <c r="G379" t="s">
        <v>4694</v>
      </c>
      <c r="H379" t="s">
        <v>4695</v>
      </c>
      <c r="I379" t="s">
        <v>4705</v>
      </c>
      <c r="L379" t="s">
        <v>2675</v>
      </c>
      <c r="M379">
        <v>1978</v>
      </c>
      <c r="N379" t="s">
        <v>4700</v>
      </c>
      <c r="O379">
        <v>1</v>
      </c>
      <c r="P379">
        <v>2</v>
      </c>
      <c r="Q379" s="9">
        <v>8116.27</v>
      </c>
      <c r="R379" t="s">
        <v>4695</v>
      </c>
      <c r="S379" t="s">
        <v>4698</v>
      </c>
      <c r="T379" t="s">
        <v>4701</v>
      </c>
      <c r="X379" t="s">
        <v>755</v>
      </c>
      <c r="Y379" s="16" t="str">
        <f t="shared" si="15"/>
        <v>1- Sep- 1978</v>
      </c>
      <c r="Z379">
        <v>2</v>
      </c>
      <c r="AA379" s="9">
        <v>8116.27</v>
      </c>
      <c r="AB379" t="s">
        <v>4695</v>
      </c>
      <c r="AC379" t="s">
        <v>4698</v>
      </c>
      <c r="AD379" t="s">
        <v>4701</v>
      </c>
      <c r="AE379" s="15" t="str">
        <f t="shared" si="16"/>
        <v>01/09/1978</v>
      </c>
      <c r="AF379" s="15">
        <v>45085</v>
      </c>
      <c r="AG379">
        <f t="shared" si="17"/>
        <v>44</v>
      </c>
    </row>
    <row r="380" spans="1:33" x14ac:dyDescent="0.35">
      <c r="A380" t="s">
        <v>3921</v>
      </c>
      <c r="B380">
        <v>1994</v>
      </c>
      <c r="C380" t="s">
        <v>4700</v>
      </c>
      <c r="D380">
        <v>24</v>
      </c>
      <c r="E380">
        <v>0</v>
      </c>
      <c r="F380">
        <v>3556.92</v>
      </c>
      <c r="G380" t="s">
        <v>4694</v>
      </c>
      <c r="H380" t="s">
        <v>4695</v>
      </c>
      <c r="I380" t="s">
        <v>4701</v>
      </c>
      <c r="L380" t="s">
        <v>2677</v>
      </c>
      <c r="M380">
        <v>1973</v>
      </c>
      <c r="N380" t="s">
        <v>4704</v>
      </c>
      <c r="O380">
        <v>11</v>
      </c>
      <c r="P380">
        <v>0</v>
      </c>
      <c r="Q380" s="9">
        <v>8112.59</v>
      </c>
      <c r="R380" t="s">
        <v>4694</v>
      </c>
      <c r="S380" t="s">
        <v>4694</v>
      </c>
      <c r="T380" t="s">
        <v>4696</v>
      </c>
      <c r="X380" t="s">
        <v>757</v>
      </c>
      <c r="Y380" s="16" t="str">
        <f t="shared" si="15"/>
        <v>11- Oct- 1973</v>
      </c>
      <c r="Z380">
        <v>0</v>
      </c>
      <c r="AA380" s="9">
        <v>8112.59</v>
      </c>
      <c r="AB380" t="s">
        <v>4694</v>
      </c>
      <c r="AC380" t="s">
        <v>4694</v>
      </c>
      <c r="AD380" t="s">
        <v>4696</v>
      </c>
      <c r="AE380" s="15" t="str">
        <f t="shared" si="16"/>
        <v>11/10/1973</v>
      </c>
      <c r="AF380" s="15">
        <v>45085</v>
      </c>
      <c r="AG380">
        <f t="shared" si="17"/>
        <v>49</v>
      </c>
    </row>
    <row r="381" spans="1:33" x14ac:dyDescent="0.35">
      <c r="A381" t="s">
        <v>3919</v>
      </c>
      <c r="B381">
        <v>1995</v>
      </c>
      <c r="C381" t="s">
        <v>4704</v>
      </c>
      <c r="D381">
        <v>9</v>
      </c>
      <c r="E381">
        <v>0</v>
      </c>
      <c r="F381">
        <v>3558.62</v>
      </c>
      <c r="G381" t="s">
        <v>4694</v>
      </c>
      <c r="H381" t="s">
        <v>4695</v>
      </c>
      <c r="I381" t="s">
        <v>4711</v>
      </c>
      <c r="L381" t="s">
        <v>2679</v>
      </c>
      <c r="M381">
        <v>1967</v>
      </c>
      <c r="N381" t="s">
        <v>4699</v>
      </c>
      <c r="O381">
        <v>10</v>
      </c>
      <c r="P381">
        <v>0</v>
      </c>
      <c r="Q381" s="9">
        <v>8091.3</v>
      </c>
      <c r="R381" t="s">
        <v>4695</v>
      </c>
      <c r="S381" t="s">
        <v>4698</v>
      </c>
      <c r="T381" t="s">
        <v>4701</v>
      </c>
      <c r="X381" t="s">
        <v>759</v>
      </c>
      <c r="Y381" s="16" t="str">
        <f t="shared" si="15"/>
        <v>10- Jun- 1967</v>
      </c>
      <c r="Z381">
        <v>0</v>
      </c>
      <c r="AA381" s="9">
        <v>8091.3</v>
      </c>
      <c r="AB381" t="s">
        <v>4695</v>
      </c>
      <c r="AC381" t="s">
        <v>4698</v>
      </c>
      <c r="AD381" t="s">
        <v>4701</v>
      </c>
      <c r="AE381" s="15" t="str">
        <f t="shared" si="16"/>
        <v>10/06/1967</v>
      </c>
      <c r="AF381" s="15">
        <v>45085</v>
      </c>
      <c r="AG381">
        <f t="shared" si="17"/>
        <v>55</v>
      </c>
    </row>
    <row r="382" spans="1:33" x14ac:dyDescent="0.35">
      <c r="A382" t="s">
        <v>3917</v>
      </c>
      <c r="B382">
        <v>1995</v>
      </c>
      <c r="C382" t="s">
        <v>4699</v>
      </c>
      <c r="D382">
        <v>16</v>
      </c>
      <c r="E382">
        <v>1</v>
      </c>
      <c r="F382">
        <v>3561.89</v>
      </c>
      <c r="G382" t="s">
        <v>4694</v>
      </c>
      <c r="H382" t="s">
        <v>4698</v>
      </c>
      <c r="I382" t="s">
        <v>4696</v>
      </c>
      <c r="L382" t="s">
        <v>269</v>
      </c>
      <c r="M382">
        <v>1967</v>
      </c>
      <c r="N382" t="s">
        <v>4693</v>
      </c>
      <c r="O382">
        <v>30</v>
      </c>
      <c r="P382">
        <v>0</v>
      </c>
      <c r="Q382" s="9">
        <v>38893.360000000001</v>
      </c>
      <c r="R382" t="s">
        <v>4698</v>
      </c>
      <c r="S382" t="s">
        <v>4694</v>
      </c>
      <c r="T382" t="s">
        <v>4705</v>
      </c>
      <c r="X382" t="s">
        <v>761</v>
      </c>
      <c r="Y382" s="16" t="str">
        <f t="shared" si="15"/>
        <v>30- Jul- 1967</v>
      </c>
      <c r="Z382">
        <v>0</v>
      </c>
      <c r="AA382" s="9">
        <v>38893.360000000001</v>
      </c>
      <c r="AB382" t="s">
        <v>4698</v>
      </c>
      <c r="AC382" t="s">
        <v>4694</v>
      </c>
      <c r="AD382" t="s">
        <v>4705</v>
      </c>
      <c r="AE382" s="15" t="str">
        <f t="shared" si="16"/>
        <v>30/07/1967</v>
      </c>
      <c r="AF382" s="15">
        <v>45085</v>
      </c>
      <c r="AG382">
        <f t="shared" si="17"/>
        <v>55</v>
      </c>
    </row>
    <row r="383" spans="1:33" x14ac:dyDescent="0.35">
      <c r="A383" t="s">
        <v>3915</v>
      </c>
      <c r="B383">
        <v>1981</v>
      </c>
      <c r="C383" t="s">
        <v>4704</v>
      </c>
      <c r="D383">
        <v>10</v>
      </c>
      <c r="E383">
        <v>1</v>
      </c>
      <c r="F383">
        <v>3562.87</v>
      </c>
      <c r="G383" t="s">
        <v>4694</v>
      </c>
      <c r="H383" t="s">
        <v>4698</v>
      </c>
      <c r="I383" t="s">
        <v>4696</v>
      </c>
      <c r="L383" t="s">
        <v>2681</v>
      </c>
      <c r="M383">
        <v>1975</v>
      </c>
      <c r="N383" t="s">
        <v>4702</v>
      </c>
      <c r="O383">
        <v>21</v>
      </c>
      <c r="P383">
        <v>1</v>
      </c>
      <c r="Q383" s="9">
        <v>8083.92</v>
      </c>
      <c r="R383" t="s">
        <v>4695</v>
      </c>
      <c r="S383" t="s">
        <v>4695</v>
      </c>
      <c r="T383" t="s">
        <v>4696</v>
      </c>
      <c r="X383" t="s">
        <v>763</v>
      </c>
      <c r="Y383" s="16" t="str">
        <f t="shared" si="15"/>
        <v>21- Dec- 1975</v>
      </c>
      <c r="Z383">
        <v>1</v>
      </c>
      <c r="AA383" s="9">
        <v>8083.92</v>
      </c>
      <c r="AB383" t="s">
        <v>4695</v>
      </c>
      <c r="AC383" t="s">
        <v>4695</v>
      </c>
      <c r="AD383" t="s">
        <v>4696</v>
      </c>
      <c r="AE383" s="15" t="str">
        <f t="shared" si="16"/>
        <v>21/12/1975</v>
      </c>
      <c r="AF383" s="15">
        <v>45085</v>
      </c>
      <c r="AG383">
        <f t="shared" si="17"/>
        <v>47</v>
      </c>
    </row>
    <row r="384" spans="1:33" x14ac:dyDescent="0.35">
      <c r="A384" t="s">
        <v>3913</v>
      </c>
      <c r="B384">
        <v>1988</v>
      </c>
      <c r="C384" t="s">
        <v>4703</v>
      </c>
      <c r="D384">
        <v>18</v>
      </c>
      <c r="E384">
        <v>3</v>
      </c>
      <c r="F384">
        <v>3569.96</v>
      </c>
      <c r="G384" t="s">
        <v>4694</v>
      </c>
      <c r="H384" t="s">
        <v>4698</v>
      </c>
      <c r="I384" t="s">
        <v>4701</v>
      </c>
      <c r="L384" t="s">
        <v>2683</v>
      </c>
      <c r="M384">
        <v>1994</v>
      </c>
      <c r="N384" t="s">
        <v>4704</v>
      </c>
      <c r="O384">
        <v>12</v>
      </c>
      <c r="P384">
        <v>0</v>
      </c>
      <c r="Q384" s="9">
        <v>8081.74</v>
      </c>
      <c r="R384" t="s">
        <v>4694</v>
      </c>
      <c r="S384" t="s">
        <v>4694</v>
      </c>
      <c r="T384" t="s">
        <v>4717</v>
      </c>
      <c r="X384" t="s">
        <v>765</v>
      </c>
      <c r="Y384" s="16" t="str">
        <f t="shared" si="15"/>
        <v>12- Oct- 1994</v>
      </c>
      <c r="Z384">
        <v>0</v>
      </c>
      <c r="AA384" s="9">
        <v>8081.74</v>
      </c>
      <c r="AB384" t="s">
        <v>4694</v>
      </c>
      <c r="AC384" t="s">
        <v>4694</v>
      </c>
      <c r="AD384" t="s">
        <v>4717</v>
      </c>
      <c r="AE384" s="15" t="str">
        <f t="shared" si="16"/>
        <v>12/10/1994</v>
      </c>
      <c r="AF384" s="15">
        <v>45085</v>
      </c>
      <c r="AG384">
        <f t="shared" si="17"/>
        <v>28</v>
      </c>
    </row>
    <row r="385" spans="1:33" x14ac:dyDescent="0.35">
      <c r="A385" t="s">
        <v>3911</v>
      </c>
      <c r="B385">
        <v>1995</v>
      </c>
      <c r="C385" t="s">
        <v>4703</v>
      </c>
      <c r="D385">
        <v>23</v>
      </c>
      <c r="E385">
        <v>1</v>
      </c>
      <c r="F385">
        <v>3578</v>
      </c>
      <c r="G385" t="s">
        <v>4694</v>
      </c>
      <c r="H385" t="s">
        <v>4695</v>
      </c>
      <c r="I385" t="s">
        <v>4705</v>
      </c>
      <c r="L385" t="s">
        <v>2685</v>
      </c>
      <c r="M385">
        <v>2001</v>
      </c>
      <c r="N385" t="s">
        <v>4703</v>
      </c>
      <c r="O385">
        <v>28</v>
      </c>
      <c r="P385">
        <v>0</v>
      </c>
      <c r="Q385" s="9">
        <v>8081.26</v>
      </c>
      <c r="R385" t="s">
        <v>4694</v>
      </c>
      <c r="S385" t="s">
        <v>4694</v>
      </c>
      <c r="T385" t="s">
        <v>4701</v>
      </c>
      <c r="X385" t="s">
        <v>767</v>
      </c>
      <c r="Y385" s="16" t="str">
        <f t="shared" si="15"/>
        <v>28- Aug- 2001</v>
      </c>
      <c r="Z385">
        <v>0</v>
      </c>
      <c r="AA385" s="9">
        <v>8081.26</v>
      </c>
      <c r="AB385" t="s">
        <v>4694</v>
      </c>
      <c r="AC385" t="s">
        <v>4694</v>
      </c>
      <c r="AD385" t="s">
        <v>4701</v>
      </c>
      <c r="AE385" s="15" t="str">
        <f t="shared" si="16"/>
        <v>28/08/2001</v>
      </c>
      <c r="AF385" s="15">
        <v>45085</v>
      </c>
      <c r="AG385">
        <f t="shared" si="17"/>
        <v>21</v>
      </c>
    </row>
    <row r="386" spans="1:33" x14ac:dyDescent="0.35">
      <c r="A386" t="s">
        <v>3909</v>
      </c>
      <c r="B386">
        <v>2001</v>
      </c>
      <c r="C386" t="s">
        <v>4697</v>
      </c>
      <c r="D386">
        <v>11</v>
      </c>
      <c r="E386">
        <v>2</v>
      </c>
      <c r="F386">
        <v>3579.83</v>
      </c>
      <c r="G386" t="s">
        <v>4694</v>
      </c>
      <c r="H386" t="s">
        <v>4694</v>
      </c>
      <c r="I386" t="s">
        <v>4701</v>
      </c>
      <c r="L386" t="s">
        <v>2687</v>
      </c>
      <c r="M386">
        <v>1993</v>
      </c>
      <c r="N386" t="s">
        <v>4697</v>
      </c>
      <c r="O386">
        <v>7</v>
      </c>
      <c r="P386">
        <v>0</v>
      </c>
      <c r="Q386" s="9">
        <v>8077.41</v>
      </c>
      <c r="R386" t="s">
        <v>4694</v>
      </c>
      <c r="S386" t="s">
        <v>4698</v>
      </c>
      <c r="T386" t="s">
        <v>4717</v>
      </c>
      <c r="X386" t="s">
        <v>769</v>
      </c>
      <c r="Y386" s="16" t="str">
        <f t="shared" si="15"/>
        <v>7- Nov- 1993</v>
      </c>
      <c r="Z386">
        <v>0</v>
      </c>
      <c r="AA386" s="9">
        <v>8077.41</v>
      </c>
      <c r="AB386" t="s">
        <v>4694</v>
      </c>
      <c r="AC386" t="s">
        <v>4698</v>
      </c>
      <c r="AD386" t="s">
        <v>4717</v>
      </c>
      <c r="AE386" s="15" t="str">
        <f t="shared" si="16"/>
        <v>07/11/1993</v>
      </c>
      <c r="AF386" s="15">
        <v>45085</v>
      </c>
      <c r="AG386">
        <f t="shared" si="17"/>
        <v>29</v>
      </c>
    </row>
    <row r="387" spans="1:33" x14ac:dyDescent="0.35">
      <c r="A387" t="s">
        <v>3907</v>
      </c>
      <c r="B387">
        <v>1986</v>
      </c>
      <c r="C387" t="s">
        <v>4702</v>
      </c>
      <c r="D387">
        <v>27</v>
      </c>
      <c r="E387">
        <v>3</v>
      </c>
      <c r="F387">
        <v>3589.14</v>
      </c>
      <c r="G387" t="s">
        <v>4694</v>
      </c>
      <c r="H387" t="s">
        <v>4694</v>
      </c>
      <c r="I387" t="s">
        <v>4696</v>
      </c>
      <c r="L387" t="s">
        <v>2689</v>
      </c>
      <c r="M387">
        <v>1965</v>
      </c>
      <c r="N387" t="s">
        <v>4704</v>
      </c>
      <c r="O387">
        <v>21</v>
      </c>
      <c r="P387">
        <v>0</v>
      </c>
      <c r="Q387" s="9">
        <v>8071.57</v>
      </c>
      <c r="R387" t="s">
        <v>4695</v>
      </c>
      <c r="S387" t="s">
        <v>4698</v>
      </c>
      <c r="T387" t="s">
        <v>4705</v>
      </c>
      <c r="X387" t="s">
        <v>771</v>
      </c>
      <c r="Y387" s="16" t="str">
        <f t="shared" ref="Y387:Y450" si="18">_xlfn.CONCAT(O387,"- ",N387,"- ",M387)</f>
        <v>21- Oct- 1965</v>
      </c>
      <c r="Z387">
        <v>0</v>
      </c>
      <c r="AA387" s="9">
        <v>8071.57</v>
      </c>
      <c r="AB387" t="s">
        <v>4695</v>
      </c>
      <c r="AC387" t="s">
        <v>4698</v>
      </c>
      <c r="AD387" t="s">
        <v>4705</v>
      </c>
      <c r="AE387" s="15" t="str">
        <f t="shared" ref="AE387:AE450" si="19">TEXT(Y387,"dd/mm/yyyy")</f>
        <v>21/10/1965</v>
      </c>
      <c r="AF387" s="15">
        <v>45085</v>
      </c>
      <c r="AG387">
        <f t="shared" ref="AG387:AG415" si="20">DATEDIF(AE387,AF387,"y")</f>
        <v>57</v>
      </c>
    </row>
    <row r="388" spans="1:33" x14ac:dyDescent="0.35">
      <c r="A388" t="s">
        <v>3905</v>
      </c>
      <c r="B388">
        <v>1999</v>
      </c>
      <c r="C388" t="s">
        <v>4699</v>
      </c>
      <c r="D388">
        <v>6</v>
      </c>
      <c r="E388">
        <v>3</v>
      </c>
      <c r="F388">
        <v>3591.48</v>
      </c>
      <c r="G388" t="s">
        <v>4694</v>
      </c>
      <c r="H388" t="s">
        <v>4695</v>
      </c>
      <c r="I388" t="s">
        <v>4705</v>
      </c>
      <c r="L388" t="s">
        <v>2691</v>
      </c>
      <c r="M388">
        <v>1975</v>
      </c>
      <c r="N388" t="s">
        <v>4702</v>
      </c>
      <c r="O388">
        <v>15</v>
      </c>
      <c r="P388">
        <v>1</v>
      </c>
      <c r="Q388" s="9">
        <v>8068.19</v>
      </c>
      <c r="R388" t="s">
        <v>4695</v>
      </c>
      <c r="S388" t="s">
        <v>4694</v>
      </c>
      <c r="T388" t="s">
        <v>4705</v>
      </c>
      <c r="X388" t="s">
        <v>773</v>
      </c>
      <c r="Y388" s="16" t="str">
        <f t="shared" si="18"/>
        <v>15- Dec- 1975</v>
      </c>
      <c r="Z388">
        <v>1</v>
      </c>
      <c r="AA388" s="9">
        <v>8068.19</v>
      </c>
      <c r="AB388" t="s">
        <v>4695</v>
      </c>
      <c r="AC388" t="s">
        <v>4694</v>
      </c>
      <c r="AD388" t="s">
        <v>4705</v>
      </c>
      <c r="AE388" s="15" t="str">
        <f t="shared" si="19"/>
        <v>15/12/1975</v>
      </c>
      <c r="AF388" s="15">
        <v>45085</v>
      </c>
      <c r="AG388">
        <f t="shared" si="20"/>
        <v>47</v>
      </c>
    </row>
    <row r="389" spans="1:33" x14ac:dyDescent="0.35">
      <c r="A389" t="s">
        <v>3903</v>
      </c>
      <c r="B389">
        <v>1997</v>
      </c>
      <c r="C389" t="s">
        <v>4697</v>
      </c>
      <c r="D389">
        <v>4</v>
      </c>
      <c r="E389">
        <v>1</v>
      </c>
      <c r="F389">
        <v>3594.17</v>
      </c>
      <c r="G389" t="s">
        <v>4694</v>
      </c>
      <c r="H389" t="s">
        <v>4694</v>
      </c>
      <c r="I389" t="s">
        <v>4701</v>
      </c>
      <c r="L389" t="s">
        <v>2693</v>
      </c>
      <c r="M389">
        <v>1965</v>
      </c>
      <c r="N389" t="s">
        <v>4703</v>
      </c>
      <c r="O389">
        <v>11</v>
      </c>
      <c r="P389">
        <v>0</v>
      </c>
      <c r="Q389" s="9">
        <v>8067.83</v>
      </c>
      <c r="R389" t="s">
        <v>4695</v>
      </c>
      <c r="S389" t="s">
        <v>4698</v>
      </c>
      <c r="T389" t="s">
        <v>4696</v>
      </c>
      <c r="X389" t="s">
        <v>775</v>
      </c>
      <c r="Y389" s="16" t="str">
        <f t="shared" si="18"/>
        <v>11- Aug- 1965</v>
      </c>
      <c r="Z389">
        <v>0</v>
      </c>
      <c r="AA389" s="9">
        <v>8067.83</v>
      </c>
      <c r="AB389" t="s">
        <v>4695</v>
      </c>
      <c r="AC389" t="s">
        <v>4698</v>
      </c>
      <c r="AD389" t="s">
        <v>4696</v>
      </c>
      <c r="AE389" s="15" t="str">
        <f t="shared" si="19"/>
        <v>11/08/1965</v>
      </c>
      <c r="AF389" s="15">
        <v>45085</v>
      </c>
      <c r="AG389">
        <f t="shared" si="20"/>
        <v>57</v>
      </c>
    </row>
    <row r="390" spans="1:33" x14ac:dyDescent="0.35">
      <c r="A390" t="s">
        <v>3901</v>
      </c>
      <c r="B390">
        <v>1999</v>
      </c>
      <c r="C390" t="s">
        <v>4703</v>
      </c>
      <c r="D390">
        <v>12</v>
      </c>
      <c r="E390">
        <v>3</v>
      </c>
      <c r="F390">
        <v>3597.6</v>
      </c>
      <c r="G390" t="s">
        <v>4694</v>
      </c>
      <c r="H390" t="s">
        <v>4694</v>
      </c>
      <c r="I390" t="s">
        <v>4705</v>
      </c>
      <c r="L390" t="s">
        <v>2695</v>
      </c>
      <c r="M390">
        <v>1975</v>
      </c>
      <c r="N390" t="s">
        <v>4699</v>
      </c>
      <c r="O390">
        <v>28</v>
      </c>
      <c r="P390">
        <v>1</v>
      </c>
      <c r="Q390" s="9">
        <v>8062.76</v>
      </c>
      <c r="R390" t="s">
        <v>4695</v>
      </c>
      <c r="S390" t="s">
        <v>4695</v>
      </c>
      <c r="T390" t="s">
        <v>4705</v>
      </c>
      <c r="X390" t="s">
        <v>777</v>
      </c>
      <c r="Y390" s="16" t="str">
        <f t="shared" si="18"/>
        <v>28- Jun- 1975</v>
      </c>
      <c r="Z390">
        <v>1</v>
      </c>
      <c r="AA390" s="9">
        <v>8062.76</v>
      </c>
      <c r="AB390" t="s">
        <v>4695</v>
      </c>
      <c r="AC390" t="s">
        <v>4695</v>
      </c>
      <c r="AD390" t="s">
        <v>4705</v>
      </c>
      <c r="AE390" s="15" t="str">
        <f t="shared" si="19"/>
        <v>28/06/1975</v>
      </c>
      <c r="AF390" s="15">
        <v>45085</v>
      </c>
      <c r="AG390">
        <f t="shared" si="20"/>
        <v>47</v>
      </c>
    </row>
    <row r="391" spans="1:33" x14ac:dyDescent="0.35">
      <c r="A391" t="s">
        <v>3899</v>
      </c>
      <c r="B391">
        <v>1988</v>
      </c>
      <c r="C391" t="s">
        <v>4697</v>
      </c>
      <c r="D391">
        <v>4</v>
      </c>
      <c r="E391">
        <v>3</v>
      </c>
      <c r="F391">
        <v>3603.6</v>
      </c>
      <c r="G391" t="s">
        <v>4694</v>
      </c>
      <c r="H391" t="s">
        <v>4698</v>
      </c>
      <c r="I391" t="s">
        <v>4696</v>
      </c>
      <c r="L391" t="s">
        <v>2697</v>
      </c>
      <c r="M391">
        <v>1970</v>
      </c>
      <c r="N391" t="s">
        <v>4702</v>
      </c>
      <c r="O391">
        <v>12</v>
      </c>
      <c r="P391">
        <v>0</v>
      </c>
      <c r="Q391" s="9">
        <v>8062.31</v>
      </c>
      <c r="R391" t="s">
        <v>4694</v>
      </c>
      <c r="S391" t="s">
        <v>4698</v>
      </c>
      <c r="T391" t="s">
        <v>4696</v>
      </c>
      <c r="X391" t="s">
        <v>779</v>
      </c>
      <c r="Y391" s="16" t="str">
        <f t="shared" si="18"/>
        <v>12- Dec- 1970</v>
      </c>
      <c r="Z391">
        <v>0</v>
      </c>
      <c r="AA391" s="9">
        <v>8062.31</v>
      </c>
      <c r="AB391" t="s">
        <v>4694</v>
      </c>
      <c r="AC391" t="s">
        <v>4698</v>
      </c>
      <c r="AD391" t="s">
        <v>4696</v>
      </c>
      <c r="AE391" s="15" t="str">
        <f t="shared" si="19"/>
        <v>12/12/1970</v>
      </c>
      <c r="AF391" s="15">
        <v>45085</v>
      </c>
      <c r="AG391">
        <f t="shared" si="20"/>
        <v>52</v>
      </c>
    </row>
    <row r="392" spans="1:33" x14ac:dyDescent="0.35">
      <c r="A392" t="s">
        <v>3897</v>
      </c>
      <c r="B392">
        <v>1990</v>
      </c>
      <c r="C392" t="s">
        <v>4704</v>
      </c>
      <c r="D392">
        <v>11</v>
      </c>
      <c r="E392">
        <v>3</v>
      </c>
      <c r="F392">
        <v>3606.43</v>
      </c>
      <c r="G392" t="s">
        <v>4694</v>
      </c>
      <c r="H392" t="s">
        <v>4698</v>
      </c>
      <c r="I392" t="s">
        <v>4696</v>
      </c>
      <c r="L392" t="s">
        <v>2699</v>
      </c>
      <c r="M392">
        <v>1982</v>
      </c>
      <c r="N392" t="s">
        <v>4702</v>
      </c>
      <c r="O392">
        <v>27</v>
      </c>
      <c r="P392">
        <v>3</v>
      </c>
      <c r="Q392" s="9">
        <v>8059.68</v>
      </c>
      <c r="R392" t="s">
        <v>4694</v>
      </c>
      <c r="S392" t="s">
        <v>4695</v>
      </c>
      <c r="T392" t="s">
        <v>4701</v>
      </c>
      <c r="X392" t="s">
        <v>781</v>
      </c>
      <c r="Y392" s="16" t="str">
        <f t="shared" si="18"/>
        <v>27- Dec- 1982</v>
      </c>
      <c r="Z392">
        <v>3</v>
      </c>
      <c r="AA392" s="9">
        <v>8059.68</v>
      </c>
      <c r="AB392" t="s">
        <v>4694</v>
      </c>
      <c r="AC392" t="s">
        <v>4695</v>
      </c>
      <c r="AD392" t="s">
        <v>4701</v>
      </c>
      <c r="AE392" s="15" t="str">
        <f t="shared" si="19"/>
        <v>27/12/1982</v>
      </c>
      <c r="AF392" s="15">
        <v>45085</v>
      </c>
      <c r="AG392">
        <f t="shared" si="20"/>
        <v>40</v>
      </c>
    </row>
    <row r="393" spans="1:33" x14ac:dyDescent="0.35">
      <c r="A393" t="s">
        <v>3895</v>
      </c>
      <c r="B393">
        <v>1985</v>
      </c>
      <c r="C393" t="s">
        <v>4699</v>
      </c>
      <c r="D393">
        <v>14</v>
      </c>
      <c r="E393">
        <v>3</v>
      </c>
      <c r="F393">
        <v>3622.13</v>
      </c>
      <c r="G393" t="s">
        <v>4694</v>
      </c>
      <c r="H393" t="s">
        <v>4698</v>
      </c>
      <c r="I393" t="s">
        <v>4696</v>
      </c>
      <c r="L393" t="s">
        <v>271</v>
      </c>
      <c r="M393">
        <v>1964</v>
      </c>
      <c r="N393" t="s">
        <v>4699</v>
      </c>
      <c r="O393">
        <v>6</v>
      </c>
      <c r="P393">
        <v>0</v>
      </c>
      <c r="Q393" s="9">
        <v>38869.25</v>
      </c>
      <c r="R393" t="s">
        <v>4694</v>
      </c>
      <c r="S393" t="s">
        <v>4694</v>
      </c>
      <c r="T393" t="s">
        <v>4705</v>
      </c>
      <c r="X393" t="s">
        <v>783</v>
      </c>
      <c r="Y393" s="16" t="str">
        <f t="shared" si="18"/>
        <v>6- Jun- 1964</v>
      </c>
      <c r="Z393">
        <v>0</v>
      </c>
      <c r="AA393" s="9">
        <v>38869.25</v>
      </c>
      <c r="AB393" t="s">
        <v>4694</v>
      </c>
      <c r="AC393" t="s">
        <v>4694</v>
      </c>
      <c r="AD393" t="s">
        <v>4705</v>
      </c>
      <c r="AE393" s="15" t="str">
        <f t="shared" si="19"/>
        <v>06/06/1964</v>
      </c>
      <c r="AF393" s="15">
        <v>45085</v>
      </c>
      <c r="AG393">
        <f t="shared" si="20"/>
        <v>59</v>
      </c>
    </row>
    <row r="394" spans="1:33" x14ac:dyDescent="0.35">
      <c r="A394" t="s">
        <v>3893</v>
      </c>
      <c r="B394">
        <v>1992</v>
      </c>
      <c r="C394" t="s">
        <v>4697</v>
      </c>
      <c r="D394">
        <v>17</v>
      </c>
      <c r="E394">
        <v>0</v>
      </c>
      <c r="F394">
        <v>3645.09</v>
      </c>
      <c r="G394" t="s">
        <v>4698</v>
      </c>
      <c r="H394" t="s">
        <v>4694</v>
      </c>
      <c r="I394" t="s">
        <v>4713</v>
      </c>
      <c r="L394" t="s">
        <v>2701</v>
      </c>
      <c r="M394">
        <v>1985</v>
      </c>
      <c r="N394" t="s">
        <v>4697</v>
      </c>
      <c r="O394">
        <v>28</v>
      </c>
      <c r="P394">
        <v>3</v>
      </c>
      <c r="Q394" s="9">
        <v>8059.06</v>
      </c>
      <c r="R394" t="s">
        <v>4694</v>
      </c>
      <c r="S394" t="s">
        <v>4695</v>
      </c>
      <c r="T394" t="s">
        <v>4701</v>
      </c>
      <c r="X394" t="s">
        <v>785</v>
      </c>
      <c r="Y394" s="16" t="str">
        <f t="shared" si="18"/>
        <v>28- Nov- 1985</v>
      </c>
      <c r="Z394">
        <v>3</v>
      </c>
      <c r="AA394" s="9">
        <v>8059.06</v>
      </c>
      <c r="AB394" t="s">
        <v>4694</v>
      </c>
      <c r="AC394" t="s">
        <v>4695</v>
      </c>
      <c r="AD394" t="s">
        <v>4701</v>
      </c>
      <c r="AE394" s="15" t="str">
        <f t="shared" si="19"/>
        <v>28/11/1985</v>
      </c>
      <c r="AF394" s="15">
        <v>45085</v>
      </c>
      <c r="AG394">
        <f t="shared" si="20"/>
        <v>37</v>
      </c>
    </row>
    <row r="395" spans="1:33" x14ac:dyDescent="0.35">
      <c r="A395" t="s">
        <v>3891</v>
      </c>
      <c r="B395">
        <v>1990</v>
      </c>
      <c r="C395" t="s">
        <v>4697</v>
      </c>
      <c r="D395">
        <v>8</v>
      </c>
      <c r="E395">
        <v>3</v>
      </c>
      <c r="F395">
        <v>3653.29</v>
      </c>
      <c r="G395" t="s">
        <v>4694</v>
      </c>
      <c r="H395" t="s">
        <v>4695</v>
      </c>
      <c r="I395" t="s">
        <v>4705</v>
      </c>
      <c r="L395" t="s">
        <v>2703</v>
      </c>
      <c r="M395">
        <v>2003</v>
      </c>
      <c r="N395" t="s">
        <v>4702</v>
      </c>
      <c r="O395">
        <v>12</v>
      </c>
      <c r="P395">
        <v>0</v>
      </c>
      <c r="Q395" s="9">
        <v>8035.64</v>
      </c>
      <c r="R395" t="s">
        <v>4694</v>
      </c>
      <c r="S395" t="s">
        <v>4694</v>
      </c>
      <c r="T395" t="s">
        <v>4701</v>
      </c>
      <c r="X395" t="s">
        <v>787</v>
      </c>
      <c r="Y395" s="16" t="str">
        <f t="shared" si="18"/>
        <v>12- Dec- 2003</v>
      </c>
      <c r="Z395">
        <v>0</v>
      </c>
      <c r="AA395" s="9">
        <v>8035.64</v>
      </c>
      <c r="AB395" t="s">
        <v>4694</v>
      </c>
      <c r="AC395" t="s">
        <v>4694</v>
      </c>
      <c r="AD395" t="s">
        <v>4701</v>
      </c>
      <c r="AE395" s="15" t="str">
        <f t="shared" si="19"/>
        <v>12/12/2003</v>
      </c>
      <c r="AF395" s="15">
        <v>45085</v>
      </c>
      <c r="AG395">
        <f t="shared" si="20"/>
        <v>19</v>
      </c>
    </row>
    <row r="396" spans="1:33" x14ac:dyDescent="0.35">
      <c r="A396" t="s">
        <v>3889</v>
      </c>
      <c r="B396">
        <v>1992</v>
      </c>
      <c r="C396" t="s">
        <v>4700</v>
      </c>
      <c r="D396">
        <v>14</v>
      </c>
      <c r="E396">
        <v>1</v>
      </c>
      <c r="F396">
        <v>3659.35</v>
      </c>
      <c r="G396" t="s">
        <v>4695</v>
      </c>
      <c r="H396" t="s">
        <v>4698</v>
      </c>
      <c r="I396" t="s">
        <v>4705</v>
      </c>
      <c r="L396" t="s">
        <v>2705</v>
      </c>
      <c r="M396">
        <v>1977</v>
      </c>
      <c r="N396" t="s">
        <v>4697</v>
      </c>
      <c r="O396">
        <v>6</v>
      </c>
      <c r="P396">
        <v>2</v>
      </c>
      <c r="Q396" s="9">
        <v>8027.97</v>
      </c>
      <c r="R396" t="s">
        <v>4695</v>
      </c>
      <c r="S396" t="s">
        <v>4694</v>
      </c>
      <c r="T396" t="s">
        <v>4705</v>
      </c>
      <c r="X396" t="s">
        <v>789</v>
      </c>
      <c r="Y396" s="16" t="str">
        <f t="shared" si="18"/>
        <v>6- Nov- 1977</v>
      </c>
      <c r="Z396">
        <v>2</v>
      </c>
      <c r="AA396" s="9">
        <v>8027.97</v>
      </c>
      <c r="AB396" t="s">
        <v>4695</v>
      </c>
      <c r="AC396" t="s">
        <v>4694</v>
      </c>
      <c r="AD396" t="s">
        <v>4705</v>
      </c>
      <c r="AE396" s="15" t="str">
        <f t="shared" si="19"/>
        <v>06/11/1977</v>
      </c>
      <c r="AF396" s="15">
        <v>45085</v>
      </c>
      <c r="AG396">
        <f t="shared" si="20"/>
        <v>45</v>
      </c>
    </row>
    <row r="397" spans="1:33" x14ac:dyDescent="0.35">
      <c r="A397" t="s">
        <v>3887</v>
      </c>
      <c r="B397">
        <v>1984</v>
      </c>
      <c r="C397" t="s">
        <v>4693</v>
      </c>
      <c r="D397">
        <v>6</v>
      </c>
      <c r="E397">
        <v>3</v>
      </c>
      <c r="F397">
        <v>3678.86</v>
      </c>
      <c r="G397" t="s">
        <v>4694</v>
      </c>
      <c r="H397" t="s">
        <v>4695</v>
      </c>
      <c r="I397" t="s">
        <v>4696</v>
      </c>
      <c r="L397" t="s">
        <v>2707</v>
      </c>
      <c r="M397">
        <v>1976</v>
      </c>
      <c r="N397" t="s">
        <v>4702</v>
      </c>
      <c r="O397">
        <v>20</v>
      </c>
      <c r="P397">
        <v>0</v>
      </c>
      <c r="Q397" s="9">
        <v>8026.67</v>
      </c>
      <c r="R397" t="s">
        <v>4694</v>
      </c>
      <c r="S397" t="s">
        <v>4694</v>
      </c>
      <c r="T397" t="s">
        <v>4701</v>
      </c>
      <c r="X397" t="s">
        <v>791</v>
      </c>
      <c r="Y397" s="16" t="str">
        <f t="shared" si="18"/>
        <v>20- Dec- 1976</v>
      </c>
      <c r="Z397">
        <v>0</v>
      </c>
      <c r="AA397" s="9">
        <v>8026.67</v>
      </c>
      <c r="AB397" t="s">
        <v>4694</v>
      </c>
      <c r="AC397" t="s">
        <v>4694</v>
      </c>
      <c r="AD397" t="s">
        <v>4701</v>
      </c>
      <c r="AE397" s="15" t="str">
        <f t="shared" si="19"/>
        <v>20/12/1976</v>
      </c>
      <c r="AF397" s="15">
        <v>45085</v>
      </c>
      <c r="AG397">
        <f t="shared" si="20"/>
        <v>46</v>
      </c>
    </row>
    <row r="398" spans="1:33" x14ac:dyDescent="0.35">
      <c r="A398" t="s">
        <v>3885</v>
      </c>
      <c r="B398">
        <v>2003</v>
      </c>
      <c r="C398" t="s">
        <v>4693</v>
      </c>
      <c r="D398">
        <v>10</v>
      </c>
      <c r="E398">
        <v>0</v>
      </c>
      <c r="F398">
        <v>3688.35</v>
      </c>
      <c r="G398" t="s">
        <v>4694</v>
      </c>
      <c r="H398" t="s">
        <v>4694</v>
      </c>
      <c r="I398" t="s">
        <v>4714</v>
      </c>
      <c r="L398" t="s">
        <v>2709</v>
      </c>
      <c r="M398">
        <v>1978</v>
      </c>
      <c r="N398" t="s">
        <v>4693</v>
      </c>
      <c r="O398">
        <v>17</v>
      </c>
      <c r="P398">
        <v>1</v>
      </c>
      <c r="Q398" s="9">
        <v>8023.14</v>
      </c>
      <c r="R398" t="s">
        <v>4694</v>
      </c>
      <c r="S398" t="s">
        <v>4695</v>
      </c>
      <c r="T398" t="s">
        <v>4701</v>
      </c>
      <c r="X398" t="s">
        <v>793</v>
      </c>
      <c r="Y398" s="16" t="str">
        <f t="shared" si="18"/>
        <v>17- Jul- 1978</v>
      </c>
      <c r="Z398">
        <v>1</v>
      </c>
      <c r="AA398" s="9">
        <v>8023.14</v>
      </c>
      <c r="AB398" t="s">
        <v>4694</v>
      </c>
      <c r="AC398" t="s">
        <v>4695</v>
      </c>
      <c r="AD398" t="s">
        <v>4701</v>
      </c>
      <c r="AE398" s="15" t="str">
        <f t="shared" si="19"/>
        <v>17/07/1978</v>
      </c>
      <c r="AF398" s="15">
        <v>45085</v>
      </c>
      <c r="AG398">
        <f t="shared" si="20"/>
        <v>44</v>
      </c>
    </row>
    <row r="399" spans="1:33" x14ac:dyDescent="0.35">
      <c r="A399" t="s">
        <v>3883</v>
      </c>
      <c r="B399">
        <v>1981</v>
      </c>
      <c r="C399" t="s">
        <v>4702</v>
      </c>
      <c r="D399">
        <v>14</v>
      </c>
      <c r="E399">
        <v>1</v>
      </c>
      <c r="F399">
        <v>3688.38</v>
      </c>
      <c r="G399" t="s">
        <v>4694</v>
      </c>
      <c r="H399" t="s">
        <v>4694</v>
      </c>
      <c r="I399" t="s">
        <v>4696</v>
      </c>
      <c r="L399" t="s">
        <v>2711</v>
      </c>
      <c r="M399">
        <v>1989</v>
      </c>
      <c r="N399" t="s">
        <v>4697</v>
      </c>
      <c r="O399">
        <v>3</v>
      </c>
      <c r="P399">
        <v>3</v>
      </c>
      <c r="Q399" s="9">
        <v>8021.11</v>
      </c>
      <c r="R399" t="s">
        <v>4694</v>
      </c>
      <c r="S399" t="s">
        <v>4698</v>
      </c>
      <c r="T399" t="s">
        <v>4701</v>
      </c>
      <c r="X399" t="s">
        <v>795</v>
      </c>
      <c r="Y399" s="16" t="str">
        <f t="shared" si="18"/>
        <v>3- Nov- 1989</v>
      </c>
      <c r="Z399">
        <v>3</v>
      </c>
      <c r="AA399" s="9">
        <v>8021.11</v>
      </c>
      <c r="AB399" t="s">
        <v>4694</v>
      </c>
      <c r="AC399" t="s">
        <v>4698</v>
      </c>
      <c r="AD399" t="s">
        <v>4701</v>
      </c>
      <c r="AE399" s="15" t="str">
        <f t="shared" si="19"/>
        <v>03/11/1989</v>
      </c>
      <c r="AF399" s="15">
        <v>45085</v>
      </c>
      <c r="AG399">
        <f t="shared" si="20"/>
        <v>33</v>
      </c>
    </row>
    <row r="400" spans="1:33" x14ac:dyDescent="0.35">
      <c r="A400" t="s">
        <v>3881</v>
      </c>
      <c r="B400">
        <v>1995</v>
      </c>
      <c r="C400" t="s">
        <v>4704</v>
      </c>
      <c r="D400">
        <v>21</v>
      </c>
      <c r="E400">
        <v>2</v>
      </c>
      <c r="F400">
        <v>3693.43</v>
      </c>
      <c r="G400" t="s">
        <v>4694</v>
      </c>
      <c r="H400" t="s">
        <v>4695</v>
      </c>
      <c r="I400" t="s">
        <v>4705</v>
      </c>
      <c r="L400" t="s">
        <v>2713</v>
      </c>
      <c r="M400">
        <v>1980</v>
      </c>
      <c r="N400" t="s">
        <v>4697</v>
      </c>
      <c r="O400">
        <v>8</v>
      </c>
      <c r="P400">
        <v>2</v>
      </c>
      <c r="Q400" s="9">
        <v>8017.06</v>
      </c>
      <c r="R400" t="s">
        <v>4694</v>
      </c>
      <c r="S400" t="s">
        <v>4694</v>
      </c>
      <c r="T400" t="s">
        <v>4701</v>
      </c>
      <c r="X400" t="s">
        <v>797</v>
      </c>
      <c r="Y400" s="16" t="str">
        <f t="shared" si="18"/>
        <v>8- Nov- 1980</v>
      </c>
      <c r="Z400">
        <v>2</v>
      </c>
      <c r="AA400" s="9">
        <v>8017.06</v>
      </c>
      <c r="AB400" t="s">
        <v>4694</v>
      </c>
      <c r="AC400" t="s">
        <v>4694</v>
      </c>
      <c r="AD400" t="s">
        <v>4701</v>
      </c>
      <c r="AE400" s="15" t="str">
        <f t="shared" si="19"/>
        <v>08/11/1980</v>
      </c>
      <c r="AF400" s="15">
        <v>45085</v>
      </c>
      <c r="AG400">
        <f t="shared" si="20"/>
        <v>42</v>
      </c>
    </row>
    <row r="401" spans="1:33" x14ac:dyDescent="0.35">
      <c r="A401" t="s">
        <v>3879</v>
      </c>
      <c r="B401">
        <v>1988</v>
      </c>
      <c r="C401" t="s">
        <v>4703</v>
      </c>
      <c r="D401">
        <v>18</v>
      </c>
      <c r="E401">
        <v>3</v>
      </c>
      <c r="F401">
        <v>3699.54</v>
      </c>
      <c r="G401" t="s">
        <v>4694</v>
      </c>
      <c r="H401" t="s">
        <v>4695</v>
      </c>
      <c r="I401" t="s">
        <v>4696</v>
      </c>
      <c r="L401" t="s">
        <v>2715</v>
      </c>
      <c r="M401">
        <v>1995</v>
      </c>
      <c r="N401" t="s">
        <v>4700</v>
      </c>
      <c r="O401">
        <v>18</v>
      </c>
      <c r="P401">
        <v>0</v>
      </c>
      <c r="Q401" s="9">
        <v>8014.62</v>
      </c>
      <c r="R401" t="s">
        <v>4694</v>
      </c>
      <c r="S401" t="s">
        <v>4695</v>
      </c>
      <c r="T401" t="s">
        <v>4701</v>
      </c>
      <c r="X401" t="s">
        <v>799</v>
      </c>
      <c r="Y401" s="16" t="str">
        <f t="shared" si="18"/>
        <v>18- Sep- 1995</v>
      </c>
      <c r="Z401">
        <v>0</v>
      </c>
      <c r="AA401" s="9">
        <v>8014.62</v>
      </c>
      <c r="AB401" t="s">
        <v>4694</v>
      </c>
      <c r="AC401" t="s">
        <v>4695</v>
      </c>
      <c r="AD401" t="s">
        <v>4701</v>
      </c>
      <c r="AE401" s="15" t="str">
        <f t="shared" si="19"/>
        <v>18/09/1995</v>
      </c>
      <c r="AF401" s="15">
        <v>45085</v>
      </c>
      <c r="AG401">
        <f t="shared" si="20"/>
        <v>27</v>
      </c>
    </row>
    <row r="402" spans="1:33" x14ac:dyDescent="0.35">
      <c r="A402" t="s">
        <v>3877</v>
      </c>
      <c r="B402">
        <v>1989</v>
      </c>
      <c r="C402" t="s">
        <v>4702</v>
      </c>
      <c r="D402">
        <v>2</v>
      </c>
      <c r="E402">
        <v>0</v>
      </c>
      <c r="F402">
        <v>3704.35</v>
      </c>
      <c r="G402" t="s">
        <v>4694</v>
      </c>
      <c r="H402" t="s">
        <v>4694</v>
      </c>
      <c r="I402" t="s">
        <v>4696</v>
      </c>
      <c r="L402" t="s">
        <v>2717</v>
      </c>
      <c r="M402">
        <v>1962</v>
      </c>
      <c r="N402" t="s">
        <v>4703</v>
      </c>
      <c r="O402">
        <v>22</v>
      </c>
      <c r="P402">
        <v>0</v>
      </c>
      <c r="Q402" s="9">
        <v>8004.96</v>
      </c>
      <c r="R402" t="s">
        <v>4695</v>
      </c>
      <c r="S402" t="s">
        <v>4698</v>
      </c>
      <c r="T402" t="s">
        <v>4696</v>
      </c>
      <c r="X402" t="s">
        <v>801</v>
      </c>
      <c r="Y402" s="16" t="str">
        <f t="shared" si="18"/>
        <v>22- Aug- 1962</v>
      </c>
      <c r="Z402">
        <v>0</v>
      </c>
      <c r="AA402" s="9">
        <v>8004.96</v>
      </c>
      <c r="AB402" t="s">
        <v>4695</v>
      </c>
      <c r="AC402" t="s">
        <v>4698</v>
      </c>
      <c r="AD402" t="s">
        <v>4696</v>
      </c>
      <c r="AE402" s="15" t="str">
        <f t="shared" si="19"/>
        <v>22/08/1962</v>
      </c>
      <c r="AF402" s="15">
        <v>45085</v>
      </c>
      <c r="AG402">
        <f t="shared" si="20"/>
        <v>60</v>
      </c>
    </row>
    <row r="403" spans="1:33" x14ac:dyDescent="0.35">
      <c r="A403" t="s">
        <v>3875</v>
      </c>
      <c r="B403">
        <v>2004</v>
      </c>
      <c r="C403" t="s">
        <v>4697</v>
      </c>
      <c r="D403">
        <v>5</v>
      </c>
      <c r="E403">
        <v>0</v>
      </c>
      <c r="F403">
        <v>3722.23</v>
      </c>
      <c r="G403" t="s">
        <v>4694</v>
      </c>
      <c r="H403" t="s">
        <v>4694</v>
      </c>
      <c r="I403" t="s">
        <v>4710</v>
      </c>
      <c r="L403" t="s">
        <v>2719</v>
      </c>
      <c r="M403">
        <v>1983</v>
      </c>
      <c r="N403" t="s">
        <v>4703</v>
      </c>
      <c r="O403">
        <v>20</v>
      </c>
      <c r="P403">
        <v>3</v>
      </c>
      <c r="Q403" s="9">
        <v>7986.48</v>
      </c>
      <c r="R403" t="s">
        <v>4694</v>
      </c>
      <c r="S403" t="s">
        <v>4695</v>
      </c>
      <c r="T403" t="s">
        <v>4711</v>
      </c>
      <c r="X403" t="s">
        <v>803</v>
      </c>
      <c r="Y403" s="16" t="str">
        <f t="shared" si="18"/>
        <v>20- Aug- 1983</v>
      </c>
      <c r="Z403">
        <v>3</v>
      </c>
      <c r="AA403" s="9">
        <v>7986.48</v>
      </c>
      <c r="AB403" t="s">
        <v>4694</v>
      </c>
      <c r="AC403" t="s">
        <v>4695</v>
      </c>
      <c r="AD403" t="s">
        <v>4711</v>
      </c>
      <c r="AE403" s="15" t="str">
        <f t="shared" si="19"/>
        <v>20/08/1983</v>
      </c>
      <c r="AF403" s="15">
        <v>45085</v>
      </c>
      <c r="AG403">
        <f t="shared" si="20"/>
        <v>39</v>
      </c>
    </row>
    <row r="404" spans="1:33" x14ac:dyDescent="0.35">
      <c r="A404" t="s">
        <v>3873</v>
      </c>
      <c r="B404">
        <v>1986</v>
      </c>
      <c r="C404" t="s">
        <v>4702</v>
      </c>
      <c r="D404">
        <v>1</v>
      </c>
      <c r="E404">
        <v>3</v>
      </c>
      <c r="F404">
        <v>3731.6</v>
      </c>
      <c r="G404" t="s">
        <v>4694</v>
      </c>
      <c r="H404" t="s">
        <v>4694</v>
      </c>
      <c r="I404" t="s">
        <v>4696</v>
      </c>
      <c r="L404" t="s">
        <v>273</v>
      </c>
      <c r="M404">
        <v>1979</v>
      </c>
      <c r="N404" t="s">
        <v>4702</v>
      </c>
      <c r="O404">
        <v>3</v>
      </c>
      <c r="P404">
        <v>2</v>
      </c>
      <c r="Q404" s="9">
        <v>38836.980000000003</v>
      </c>
      <c r="R404" t="s">
        <v>4694</v>
      </c>
      <c r="S404" t="s">
        <v>4698</v>
      </c>
      <c r="T404" t="s">
        <v>4705</v>
      </c>
      <c r="X404" t="s">
        <v>805</v>
      </c>
      <c r="Y404" s="16" t="str">
        <f t="shared" si="18"/>
        <v>3- Dec- 1979</v>
      </c>
      <c r="Z404">
        <v>2</v>
      </c>
      <c r="AA404" s="9">
        <v>38836.980000000003</v>
      </c>
      <c r="AB404" t="s">
        <v>4694</v>
      </c>
      <c r="AC404" t="s">
        <v>4698</v>
      </c>
      <c r="AD404" t="s">
        <v>4705</v>
      </c>
      <c r="AE404" s="15" t="str">
        <f t="shared" si="19"/>
        <v>03/12/1979</v>
      </c>
      <c r="AF404" s="15">
        <v>45085</v>
      </c>
      <c r="AG404">
        <f t="shared" si="20"/>
        <v>43</v>
      </c>
    </row>
    <row r="405" spans="1:33" x14ac:dyDescent="0.35">
      <c r="A405" t="s">
        <v>3871</v>
      </c>
      <c r="B405">
        <v>1994</v>
      </c>
      <c r="C405" t="s">
        <v>4703</v>
      </c>
      <c r="D405">
        <v>22</v>
      </c>
      <c r="E405">
        <v>0</v>
      </c>
      <c r="F405">
        <v>3732.63</v>
      </c>
      <c r="G405" t="s">
        <v>4694</v>
      </c>
      <c r="H405" t="s">
        <v>4695</v>
      </c>
      <c r="I405" t="s">
        <v>4711</v>
      </c>
      <c r="L405" t="s">
        <v>2721</v>
      </c>
      <c r="M405">
        <v>1983</v>
      </c>
      <c r="N405" t="s">
        <v>4703</v>
      </c>
      <c r="O405">
        <v>28</v>
      </c>
      <c r="P405">
        <v>3</v>
      </c>
      <c r="Q405" s="9">
        <v>7985.82</v>
      </c>
      <c r="R405" t="s">
        <v>4694</v>
      </c>
      <c r="S405" t="s">
        <v>4698</v>
      </c>
      <c r="T405" t="s">
        <v>4711</v>
      </c>
      <c r="X405" t="s">
        <v>807</v>
      </c>
      <c r="Y405" s="16" t="str">
        <f t="shared" si="18"/>
        <v>28- Aug- 1983</v>
      </c>
      <c r="Z405">
        <v>3</v>
      </c>
      <c r="AA405" s="9">
        <v>7985.82</v>
      </c>
      <c r="AB405" t="s">
        <v>4694</v>
      </c>
      <c r="AC405" t="s">
        <v>4698</v>
      </c>
      <c r="AD405" t="s">
        <v>4711</v>
      </c>
      <c r="AE405" s="15" t="str">
        <f t="shared" si="19"/>
        <v>28/08/1983</v>
      </c>
      <c r="AF405" s="15">
        <v>45085</v>
      </c>
      <c r="AG405">
        <f t="shared" si="20"/>
        <v>39</v>
      </c>
    </row>
    <row r="406" spans="1:33" x14ac:dyDescent="0.35">
      <c r="A406" t="s">
        <v>3869</v>
      </c>
      <c r="B406">
        <v>1993</v>
      </c>
      <c r="C406" t="s">
        <v>4699</v>
      </c>
      <c r="D406">
        <v>22</v>
      </c>
      <c r="E406">
        <v>0</v>
      </c>
      <c r="F406">
        <v>3736.46</v>
      </c>
      <c r="G406" t="s">
        <v>4694</v>
      </c>
      <c r="H406" t="s">
        <v>4694</v>
      </c>
      <c r="I406" t="s">
        <v>4701</v>
      </c>
      <c r="L406" t="s">
        <v>2723</v>
      </c>
      <c r="M406">
        <v>1972</v>
      </c>
      <c r="N406" t="s">
        <v>4697</v>
      </c>
      <c r="O406">
        <v>23</v>
      </c>
      <c r="P406">
        <v>0</v>
      </c>
      <c r="Q406" s="9">
        <v>7980.34</v>
      </c>
      <c r="R406" t="s">
        <v>4694</v>
      </c>
      <c r="S406" t="s">
        <v>4694</v>
      </c>
      <c r="T406" t="s">
        <v>4696</v>
      </c>
      <c r="X406" t="s">
        <v>809</v>
      </c>
      <c r="Y406" s="16" t="str">
        <f t="shared" si="18"/>
        <v>23- Nov- 1972</v>
      </c>
      <c r="Z406">
        <v>0</v>
      </c>
      <c r="AA406" s="9">
        <v>7980.34</v>
      </c>
      <c r="AB406" t="s">
        <v>4694</v>
      </c>
      <c r="AC406" t="s">
        <v>4694</v>
      </c>
      <c r="AD406" t="s">
        <v>4696</v>
      </c>
      <c r="AE406" s="15" t="str">
        <f t="shared" si="19"/>
        <v>23/11/1972</v>
      </c>
      <c r="AF406" s="15">
        <v>45085</v>
      </c>
      <c r="AG406">
        <f t="shared" si="20"/>
        <v>50</v>
      </c>
    </row>
    <row r="407" spans="1:33" x14ac:dyDescent="0.35">
      <c r="A407" t="s">
        <v>3867</v>
      </c>
      <c r="B407">
        <v>1986</v>
      </c>
      <c r="C407" t="s">
        <v>4700</v>
      </c>
      <c r="D407">
        <v>9</v>
      </c>
      <c r="E407">
        <v>3</v>
      </c>
      <c r="F407">
        <v>3748.56</v>
      </c>
      <c r="G407" t="s">
        <v>4694</v>
      </c>
      <c r="H407" t="s">
        <v>4694</v>
      </c>
      <c r="I407" t="s">
        <v>4696</v>
      </c>
      <c r="L407" t="s">
        <v>2725</v>
      </c>
      <c r="M407">
        <v>1975</v>
      </c>
      <c r="N407" t="s">
        <v>4703</v>
      </c>
      <c r="O407">
        <v>10</v>
      </c>
      <c r="P407">
        <v>1</v>
      </c>
      <c r="Q407" s="9">
        <v>7966.81</v>
      </c>
      <c r="R407" t="s">
        <v>4694</v>
      </c>
      <c r="S407" t="s">
        <v>4694</v>
      </c>
      <c r="T407" t="s">
        <v>4696</v>
      </c>
      <c r="X407" t="s">
        <v>811</v>
      </c>
      <c r="Y407" s="16" t="str">
        <f t="shared" si="18"/>
        <v>10- Aug- 1975</v>
      </c>
      <c r="Z407">
        <v>1</v>
      </c>
      <c r="AA407" s="9">
        <v>7966.81</v>
      </c>
      <c r="AB407" t="s">
        <v>4694</v>
      </c>
      <c r="AC407" t="s">
        <v>4694</v>
      </c>
      <c r="AD407" t="s">
        <v>4696</v>
      </c>
      <c r="AE407" s="15" t="str">
        <f t="shared" si="19"/>
        <v>10/08/1975</v>
      </c>
      <c r="AF407" s="15">
        <v>45085</v>
      </c>
      <c r="AG407">
        <f t="shared" si="20"/>
        <v>47</v>
      </c>
    </row>
    <row r="408" spans="1:33" x14ac:dyDescent="0.35">
      <c r="A408" t="s">
        <v>3865</v>
      </c>
      <c r="B408">
        <v>1991</v>
      </c>
      <c r="C408" t="s">
        <v>4704</v>
      </c>
      <c r="D408">
        <v>28</v>
      </c>
      <c r="E408">
        <v>0</v>
      </c>
      <c r="F408">
        <v>3756.62</v>
      </c>
      <c r="G408" t="s">
        <v>4694</v>
      </c>
      <c r="H408" t="s">
        <v>4694</v>
      </c>
      <c r="I408" t="s">
        <v>4696</v>
      </c>
      <c r="L408" t="s">
        <v>2727</v>
      </c>
      <c r="M408">
        <v>1970</v>
      </c>
      <c r="N408" t="s">
        <v>4699</v>
      </c>
      <c r="O408">
        <v>19</v>
      </c>
      <c r="P408">
        <v>0</v>
      </c>
      <c r="Q408" s="9">
        <v>7958.13</v>
      </c>
      <c r="R408" t="s">
        <v>4694</v>
      </c>
      <c r="S408" t="s">
        <v>4694</v>
      </c>
      <c r="T408" t="s">
        <v>4696</v>
      </c>
      <c r="X408" t="s">
        <v>813</v>
      </c>
      <c r="Y408" s="16" t="str">
        <f t="shared" si="18"/>
        <v>19- Jun- 1970</v>
      </c>
      <c r="Z408">
        <v>0</v>
      </c>
      <c r="AA408" s="9">
        <v>7958.13</v>
      </c>
      <c r="AB408" t="s">
        <v>4694</v>
      </c>
      <c r="AC408" t="s">
        <v>4694</v>
      </c>
      <c r="AD408" t="s">
        <v>4696</v>
      </c>
      <c r="AE408" s="15" t="str">
        <f t="shared" si="19"/>
        <v>19/06/1970</v>
      </c>
      <c r="AF408" s="15">
        <v>45085</v>
      </c>
      <c r="AG408">
        <f t="shared" si="20"/>
        <v>52</v>
      </c>
    </row>
    <row r="409" spans="1:33" x14ac:dyDescent="0.35">
      <c r="A409" t="s">
        <v>3863</v>
      </c>
      <c r="B409">
        <v>1991</v>
      </c>
      <c r="C409" t="s">
        <v>4703</v>
      </c>
      <c r="D409">
        <v>25</v>
      </c>
      <c r="E409">
        <v>0</v>
      </c>
      <c r="F409">
        <v>3757.84</v>
      </c>
      <c r="G409" t="s">
        <v>4694</v>
      </c>
      <c r="H409" t="s">
        <v>4698</v>
      </c>
      <c r="I409" t="s">
        <v>4696</v>
      </c>
      <c r="L409" t="s">
        <v>2729</v>
      </c>
      <c r="M409">
        <v>1981</v>
      </c>
      <c r="N409" t="s">
        <v>4702</v>
      </c>
      <c r="O409">
        <v>28</v>
      </c>
      <c r="P409">
        <v>3</v>
      </c>
      <c r="Q409" s="9">
        <v>7954.52</v>
      </c>
      <c r="R409" t="s">
        <v>4694</v>
      </c>
      <c r="S409" t="s">
        <v>4694</v>
      </c>
      <c r="T409" t="s">
        <v>4705</v>
      </c>
      <c r="X409" t="s">
        <v>815</v>
      </c>
      <c r="Y409" s="16" t="str">
        <f t="shared" si="18"/>
        <v>28- Dec- 1981</v>
      </c>
      <c r="Z409">
        <v>3</v>
      </c>
      <c r="AA409" s="9">
        <v>7954.52</v>
      </c>
      <c r="AB409" t="s">
        <v>4694</v>
      </c>
      <c r="AC409" t="s">
        <v>4694</v>
      </c>
      <c r="AD409" t="s">
        <v>4705</v>
      </c>
      <c r="AE409" s="15" t="str">
        <f t="shared" si="19"/>
        <v>28/12/1981</v>
      </c>
      <c r="AF409" s="15">
        <v>45085</v>
      </c>
      <c r="AG409">
        <f t="shared" si="20"/>
        <v>41</v>
      </c>
    </row>
    <row r="410" spans="1:33" x14ac:dyDescent="0.35">
      <c r="A410" t="s">
        <v>3861</v>
      </c>
      <c r="B410">
        <v>1991</v>
      </c>
      <c r="C410" t="s">
        <v>4704</v>
      </c>
      <c r="D410">
        <v>24</v>
      </c>
      <c r="E410">
        <v>0</v>
      </c>
      <c r="F410">
        <v>3761.29</v>
      </c>
      <c r="G410" t="s">
        <v>4694</v>
      </c>
      <c r="H410" t="s">
        <v>4695</v>
      </c>
      <c r="I410" t="s">
        <v>4705</v>
      </c>
      <c r="L410" t="s">
        <v>2731</v>
      </c>
      <c r="M410">
        <v>1966</v>
      </c>
      <c r="N410" t="s">
        <v>4693</v>
      </c>
      <c r="O410">
        <v>9</v>
      </c>
      <c r="P410">
        <v>0</v>
      </c>
      <c r="Q410" s="9">
        <v>7953.72</v>
      </c>
      <c r="R410" t="s">
        <v>4695</v>
      </c>
      <c r="S410" t="s">
        <v>4695</v>
      </c>
      <c r="T410" t="s">
        <v>4701</v>
      </c>
      <c r="X410" t="s">
        <v>817</v>
      </c>
      <c r="Y410" s="16" t="str">
        <f t="shared" si="18"/>
        <v>9- Jul- 1966</v>
      </c>
      <c r="Z410">
        <v>0</v>
      </c>
      <c r="AA410" s="9">
        <v>7953.72</v>
      </c>
      <c r="AB410" t="s">
        <v>4695</v>
      </c>
      <c r="AC410" t="s">
        <v>4695</v>
      </c>
      <c r="AD410" t="s">
        <v>4701</v>
      </c>
      <c r="AE410" s="15" t="str">
        <f t="shared" si="19"/>
        <v>09/07/1966</v>
      </c>
      <c r="AF410" s="15">
        <v>45085</v>
      </c>
      <c r="AG410">
        <f t="shared" si="20"/>
        <v>56</v>
      </c>
    </row>
    <row r="411" spans="1:33" x14ac:dyDescent="0.35">
      <c r="A411" t="s">
        <v>3859</v>
      </c>
      <c r="B411">
        <v>1994</v>
      </c>
      <c r="C411" t="s">
        <v>4697</v>
      </c>
      <c r="D411">
        <v>21</v>
      </c>
      <c r="E411">
        <v>1</v>
      </c>
      <c r="F411">
        <v>3766.88</v>
      </c>
      <c r="G411" t="s">
        <v>4694</v>
      </c>
      <c r="H411" t="s">
        <v>4698</v>
      </c>
      <c r="I411" t="s">
        <v>4696</v>
      </c>
      <c r="L411" t="s">
        <v>2733</v>
      </c>
      <c r="M411">
        <v>1987</v>
      </c>
      <c r="N411" t="s">
        <v>4704</v>
      </c>
      <c r="O411">
        <v>29</v>
      </c>
      <c r="P411">
        <v>3</v>
      </c>
      <c r="Q411" s="9">
        <v>7948.22</v>
      </c>
      <c r="R411" t="s">
        <v>4694</v>
      </c>
      <c r="S411" t="s">
        <v>4695</v>
      </c>
      <c r="T411" t="s">
        <v>4710</v>
      </c>
      <c r="X411" t="s">
        <v>819</v>
      </c>
      <c r="Y411" s="16" t="str">
        <f t="shared" si="18"/>
        <v>29- Oct- 1987</v>
      </c>
      <c r="Z411">
        <v>3</v>
      </c>
      <c r="AA411" s="9">
        <v>7948.22</v>
      </c>
      <c r="AB411" t="s">
        <v>4694</v>
      </c>
      <c r="AC411" t="s">
        <v>4695</v>
      </c>
      <c r="AD411" t="s">
        <v>4710</v>
      </c>
      <c r="AE411" s="15" t="str">
        <f t="shared" si="19"/>
        <v>29/10/1987</v>
      </c>
      <c r="AF411" s="15">
        <v>45085</v>
      </c>
      <c r="AG411">
        <f t="shared" si="20"/>
        <v>35</v>
      </c>
    </row>
    <row r="412" spans="1:33" x14ac:dyDescent="0.35">
      <c r="A412" t="s">
        <v>3857</v>
      </c>
      <c r="B412">
        <v>1987</v>
      </c>
      <c r="C412" t="s">
        <v>4704</v>
      </c>
      <c r="D412">
        <v>24</v>
      </c>
      <c r="E412">
        <v>3</v>
      </c>
      <c r="F412">
        <v>3773.23</v>
      </c>
      <c r="G412" t="s">
        <v>4694</v>
      </c>
      <c r="H412" t="s">
        <v>4695</v>
      </c>
      <c r="I412" t="s">
        <v>4696</v>
      </c>
      <c r="L412" t="s">
        <v>2735</v>
      </c>
      <c r="M412">
        <v>1977</v>
      </c>
      <c r="N412" t="s">
        <v>4693</v>
      </c>
      <c r="O412">
        <v>20</v>
      </c>
      <c r="P412">
        <v>0</v>
      </c>
      <c r="Q412" s="9">
        <v>7935.29</v>
      </c>
      <c r="R412" t="s">
        <v>4694</v>
      </c>
      <c r="S412" t="s">
        <v>4698</v>
      </c>
      <c r="T412" t="s">
        <v>4711</v>
      </c>
      <c r="X412" t="s">
        <v>821</v>
      </c>
      <c r="Y412" s="16" t="str">
        <f t="shared" si="18"/>
        <v>20- Jul- 1977</v>
      </c>
      <c r="Z412">
        <v>0</v>
      </c>
      <c r="AA412" s="9">
        <v>7935.29</v>
      </c>
      <c r="AB412" t="s">
        <v>4694</v>
      </c>
      <c r="AC412" t="s">
        <v>4698</v>
      </c>
      <c r="AD412" t="s">
        <v>4711</v>
      </c>
      <c r="AE412" s="15" t="str">
        <f t="shared" si="19"/>
        <v>20/07/1977</v>
      </c>
      <c r="AF412" s="15">
        <v>45085</v>
      </c>
      <c r="AG412">
        <f t="shared" si="20"/>
        <v>45</v>
      </c>
    </row>
    <row r="413" spans="1:33" x14ac:dyDescent="0.35">
      <c r="A413" t="s">
        <v>3855</v>
      </c>
      <c r="B413">
        <v>1981</v>
      </c>
      <c r="C413" t="s">
        <v>4702</v>
      </c>
      <c r="D413">
        <v>13</v>
      </c>
      <c r="E413">
        <v>1</v>
      </c>
      <c r="F413">
        <v>3785.77</v>
      </c>
      <c r="G413" t="s">
        <v>4694</v>
      </c>
      <c r="H413" t="s">
        <v>4698</v>
      </c>
      <c r="I413" t="s">
        <v>4696</v>
      </c>
      <c r="L413" t="s">
        <v>2737</v>
      </c>
      <c r="M413">
        <v>1962</v>
      </c>
      <c r="N413" t="s">
        <v>4704</v>
      </c>
      <c r="O413">
        <v>10</v>
      </c>
      <c r="P413">
        <v>0</v>
      </c>
      <c r="Q413" s="9">
        <v>7896.41</v>
      </c>
      <c r="R413" t="s">
        <v>4695</v>
      </c>
      <c r="S413" t="s">
        <v>4694</v>
      </c>
      <c r="T413" t="s">
        <v>4696</v>
      </c>
      <c r="X413" t="s">
        <v>823</v>
      </c>
      <c r="Y413" s="16" t="str">
        <f t="shared" si="18"/>
        <v>10- Oct- 1962</v>
      </c>
      <c r="Z413">
        <v>0</v>
      </c>
      <c r="AA413" s="9">
        <v>7896.41</v>
      </c>
      <c r="AB413" t="s">
        <v>4695</v>
      </c>
      <c r="AC413" t="s">
        <v>4694</v>
      </c>
      <c r="AD413" t="s">
        <v>4696</v>
      </c>
      <c r="AE413" s="15" t="str">
        <f t="shared" si="19"/>
        <v>10/10/1962</v>
      </c>
      <c r="AF413" s="15">
        <v>45085</v>
      </c>
      <c r="AG413">
        <f t="shared" si="20"/>
        <v>60</v>
      </c>
    </row>
    <row r="414" spans="1:33" x14ac:dyDescent="0.35">
      <c r="A414" t="s">
        <v>3853</v>
      </c>
      <c r="B414">
        <v>1988</v>
      </c>
      <c r="C414" t="s">
        <v>4703</v>
      </c>
      <c r="D414">
        <v>28</v>
      </c>
      <c r="E414">
        <v>3</v>
      </c>
      <c r="F414">
        <v>3793.55</v>
      </c>
      <c r="G414" t="s">
        <v>4694</v>
      </c>
      <c r="H414" t="s">
        <v>4695</v>
      </c>
      <c r="I414" t="s">
        <v>4696</v>
      </c>
      <c r="L414" t="s">
        <v>2739</v>
      </c>
      <c r="M414">
        <v>1994</v>
      </c>
      <c r="N414" t="s">
        <v>4697</v>
      </c>
      <c r="O414">
        <v>17</v>
      </c>
      <c r="P414">
        <v>0</v>
      </c>
      <c r="Q414" s="9">
        <v>7851.85</v>
      </c>
      <c r="R414" t="s">
        <v>4694</v>
      </c>
      <c r="S414" t="s">
        <v>4695</v>
      </c>
      <c r="T414" t="s">
        <v>4701</v>
      </c>
      <c r="X414" t="s">
        <v>825</v>
      </c>
      <c r="Y414" s="16" t="str">
        <f t="shared" si="18"/>
        <v>17- Nov- 1994</v>
      </c>
      <c r="Z414">
        <v>0</v>
      </c>
      <c r="AA414" s="9">
        <v>7851.85</v>
      </c>
      <c r="AB414" t="s">
        <v>4694</v>
      </c>
      <c r="AC414" t="s">
        <v>4695</v>
      </c>
      <c r="AD414" t="s">
        <v>4701</v>
      </c>
      <c r="AE414" s="15" t="str">
        <f t="shared" si="19"/>
        <v>17/11/1994</v>
      </c>
      <c r="AF414" s="15">
        <v>45085</v>
      </c>
      <c r="AG414">
        <f t="shared" si="20"/>
        <v>28</v>
      </c>
    </row>
    <row r="415" spans="1:33" x14ac:dyDescent="0.35">
      <c r="A415" t="s">
        <v>3851</v>
      </c>
      <c r="B415">
        <v>1999</v>
      </c>
      <c r="C415" t="s">
        <v>4699</v>
      </c>
      <c r="D415">
        <v>24</v>
      </c>
      <c r="E415">
        <v>0</v>
      </c>
      <c r="F415">
        <v>3796.36</v>
      </c>
      <c r="G415" t="s">
        <v>4694</v>
      </c>
      <c r="H415" t="s">
        <v>4695</v>
      </c>
      <c r="I415" t="s">
        <v>4701</v>
      </c>
      <c r="L415" t="s">
        <v>275</v>
      </c>
      <c r="M415">
        <v>2004</v>
      </c>
      <c r="N415" t="s">
        <v>4702</v>
      </c>
      <c r="O415">
        <v>5</v>
      </c>
      <c r="P415">
        <v>0</v>
      </c>
      <c r="Q415" s="9">
        <v>38792.69</v>
      </c>
      <c r="R415" t="s">
        <v>4694</v>
      </c>
      <c r="S415" t="s">
        <v>4694</v>
      </c>
      <c r="T415" t="s">
        <v>4696</v>
      </c>
      <c r="X415" t="s">
        <v>827</v>
      </c>
      <c r="Y415" s="16" t="str">
        <f t="shared" si="18"/>
        <v>5- Dec- 2004</v>
      </c>
      <c r="Z415">
        <v>0</v>
      </c>
      <c r="AA415" s="9">
        <v>38792.69</v>
      </c>
      <c r="AB415" t="s">
        <v>4694</v>
      </c>
      <c r="AC415" t="s">
        <v>4694</v>
      </c>
      <c r="AD415" t="s">
        <v>4696</v>
      </c>
      <c r="AE415" s="15" t="str">
        <f t="shared" si="19"/>
        <v>05/12/2004</v>
      </c>
      <c r="AF415" s="15">
        <v>45085</v>
      </c>
      <c r="AG415">
        <f t="shared" si="20"/>
        <v>18</v>
      </c>
    </row>
    <row r="416" spans="1:33" x14ac:dyDescent="0.35">
      <c r="A416" t="s">
        <v>3849</v>
      </c>
      <c r="B416">
        <v>1981</v>
      </c>
      <c r="C416" t="s">
        <v>4700</v>
      </c>
      <c r="D416">
        <v>29</v>
      </c>
      <c r="E416">
        <v>1</v>
      </c>
      <c r="F416">
        <v>3797.2</v>
      </c>
      <c r="G416" t="s">
        <v>4694</v>
      </c>
      <c r="H416" t="s">
        <v>4695</v>
      </c>
      <c r="I416" t="s">
        <v>4701</v>
      </c>
      <c r="L416" t="s">
        <v>2741</v>
      </c>
      <c r="M416">
        <v>2001</v>
      </c>
      <c r="N416" t="s">
        <v>4704</v>
      </c>
      <c r="O416">
        <v>5</v>
      </c>
      <c r="P416">
        <v>0</v>
      </c>
      <c r="Q416" s="9">
        <v>7844.8</v>
      </c>
      <c r="R416" t="s">
        <v>4694</v>
      </c>
      <c r="S416" t="s">
        <v>4694</v>
      </c>
      <c r="T416" t="s">
        <v>4701</v>
      </c>
      <c r="X416" t="s">
        <v>829</v>
      </c>
      <c r="Y416" s="16" t="str">
        <f t="shared" si="18"/>
        <v>5- Oct- 2001</v>
      </c>
      <c r="Z416">
        <v>0</v>
      </c>
      <c r="AA416" s="9">
        <v>7844.8</v>
      </c>
      <c r="AB416" t="s">
        <v>4694</v>
      </c>
      <c r="AC416" t="s">
        <v>4694</v>
      </c>
      <c r="AD416" t="s">
        <v>4701</v>
      </c>
      <c r="AE416" s="15" t="str">
        <f t="shared" si="19"/>
        <v>05/10/2001</v>
      </c>
      <c r="AF416" s="15">
        <v>45085</v>
      </c>
      <c r="AG416">
        <f t="shared" ref="AG416:AG479" si="21">DATEDIF(AE416,AF416,"y")</f>
        <v>21</v>
      </c>
    </row>
    <row r="417" spans="1:33" x14ac:dyDescent="0.35">
      <c r="A417" t="s">
        <v>3847</v>
      </c>
      <c r="B417">
        <v>1994</v>
      </c>
      <c r="C417" t="s">
        <v>4703</v>
      </c>
      <c r="D417">
        <v>12</v>
      </c>
      <c r="E417">
        <v>2</v>
      </c>
      <c r="F417">
        <v>3847.67</v>
      </c>
      <c r="G417" t="s">
        <v>4695</v>
      </c>
      <c r="H417" t="s">
        <v>4694</v>
      </c>
      <c r="I417" t="s">
        <v>4705</v>
      </c>
      <c r="L417" t="s">
        <v>2743</v>
      </c>
      <c r="M417">
        <v>1989</v>
      </c>
      <c r="N417" t="s">
        <v>4704</v>
      </c>
      <c r="O417">
        <v>12</v>
      </c>
      <c r="P417">
        <v>3</v>
      </c>
      <c r="Q417" s="9">
        <v>7824.37</v>
      </c>
      <c r="R417" t="s">
        <v>4694</v>
      </c>
      <c r="S417" t="s">
        <v>4694</v>
      </c>
      <c r="T417" t="s">
        <v>4701</v>
      </c>
      <c r="X417" t="s">
        <v>831</v>
      </c>
      <c r="Y417" s="16" t="str">
        <f t="shared" si="18"/>
        <v>12- Oct- 1989</v>
      </c>
      <c r="Z417">
        <v>3</v>
      </c>
      <c r="AA417" s="9">
        <v>7824.37</v>
      </c>
      <c r="AB417" t="s">
        <v>4694</v>
      </c>
      <c r="AC417" t="s">
        <v>4694</v>
      </c>
      <c r="AD417" t="s">
        <v>4701</v>
      </c>
      <c r="AE417" s="15" t="str">
        <f t="shared" si="19"/>
        <v>12/10/1989</v>
      </c>
      <c r="AF417" s="15">
        <v>45085</v>
      </c>
      <c r="AG417">
        <f t="shared" si="21"/>
        <v>33</v>
      </c>
    </row>
    <row r="418" spans="1:33" x14ac:dyDescent="0.35">
      <c r="A418" t="s">
        <v>3845</v>
      </c>
      <c r="B418">
        <v>1991</v>
      </c>
      <c r="C418" t="s">
        <v>4703</v>
      </c>
      <c r="D418">
        <v>19</v>
      </c>
      <c r="E418">
        <v>0</v>
      </c>
      <c r="F418">
        <v>3857.76</v>
      </c>
      <c r="G418" t="s">
        <v>4695</v>
      </c>
      <c r="H418" t="s">
        <v>4698</v>
      </c>
      <c r="I418" t="s">
        <v>4708</v>
      </c>
      <c r="L418" t="s">
        <v>2745</v>
      </c>
      <c r="M418">
        <v>1991</v>
      </c>
      <c r="N418" t="s">
        <v>4702</v>
      </c>
      <c r="O418">
        <v>21</v>
      </c>
      <c r="P418">
        <v>3</v>
      </c>
      <c r="Q418" s="9">
        <v>7812.67</v>
      </c>
      <c r="R418" t="s">
        <v>4694</v>
      </c>
      <c r="S418" t="s">
        <v>4698</v>
      </c>
      <c r="T418" t="s">
        <v>4701</v>
      </c>
      <c r="X418" t="s">
        <v>833</v>
      </c>
      <c r="Y418" s="16" t="str">
        <f t="shared" si="18"/>
        <v>21- Dec- 1991</v>
      </c>
      <c r="Z418">
        <v>3</v>
      </c>
      <c r="AA418" s="9">
        <v>7812.67</v>
      </c>
      <c r="AB418" t="s">
        <v>4694</v>
      </c>
      <c r="AC418" t="s">
        <v>4698</v>
      </c>
      <c r="AD418" t="s">
        <v>4701</v>
      </c>
      <c r="AE418" s="15" t="str">
        <f t="shared" si="19"/>
        <v>21/12/1991</v>
      </c>
      <c r="AF418" s="15">
        <v>45085</v>
      </c>
      <c r="AG418">
        <f t="shared" si="21"/>
        <v>31</v>
      </c>
    </row>
    <row r="419" spans="1:33" x14ac:dyDescent="0.35">
      <c r="A419" t="s">
        <v>3843</v>
      </c>
      <c r="B419">
        <v>2001</v>
      </c>
      <c r="C419" t="s">
        <v>4699</v>
      </c>
      <c r="D419">
        <v>6</v>
      </c>
      <c r="E419">
        <v>0</v>
      </c>
      <c r="F419">
        <v>3858.51</v>
      </c>
      <c r="G419" t="s">
        <v>4694</v>
      </c>
      <c r="H419" t="s">
        <v>4695</v>
      </c>
      <c r="I419" t="s">
        <v>4710</v>
      </c>
      <c r="L419" t="s">
        <v>2747</v>
      </c>
      <c r="M419">
        <v>1974</v>
      </c>
      <c r="N419" t="s">
        <v>4697</v>
      </c>
      <c r="O419">
        <v>9</v>
      </c>
      <c r="P419">
        <v>0</v>
      </c>
      <c r="Q419" s="9">
        <v>7804.16</v>
      </c>
      <c r="R419" t="s">
        <v>4694</v>
      </c>
      <c r="S419" t="s">
        <v>4695</v>
      </c>
      <c r="T419" t="s">
        <v>4696</v>
      </c>
      <c r="X419" t="s">
        <v>835</v>
      </c>
      <c r="Y419" s="16" t="str">
        <f t="shared" si="18"/>
        <v>9- Nov- 1974</v>
      </c>
      <c r="Z419">
        <v>0</v>
      </c>
      <c r="AA419" s="9">
        <v>7804.16</v>
      </c>
      <c r="AB419" t="s">
        <v>4694</v>
      </c>
      <c r="AC419" t="s">
        <v>4695</v>
      </c>
      <c r="AD419" t="s">
        <v>4696</v>
      </c>
      <c r="AE419" s="15" t="str">
        <f t="shared" si="19"/>
        <v>09/11/1974</v>
      </c>
      <c r="AF419" s="15">
        <v>45085</v>
      </c>
      <c r="AG419">
        <f t="shared" si="21"/>
        <v>48</v>
      </c>
    </row>
    <row r="420" spans="1:33" x14ac:dyDescent="0.35">
      <c r="A420" t="s">
        <v>3841</v>
      </c>
      <c r="B420">
        <v>2001</v>
      </c>
      <c r="C420" t="s">
        <v>4704</v>
      </c>
      <c r="D420">
        <v>18</v>
      </c>
      <c r="E420">
        <v>3</v>
      </c>
      <c r="F420">
        <v>3861.21</v>
      </c>
      <c r="G420" t="s">
        <v>4694</v>
      </c>
      <c r="H420" t="s">
        <v>4694</v>
      </c>
      <c r="I420" t="s">
        <v>4708</v>
      </c>
      <c r="L420" t="s">
        <v>2749</v>
      </c>
      <c r="M420">
        <v>1997</v>
      </c>
      <c r="N420" t="s">
        <v>4702</v>
      </c>
      <c r="O420">
        <v>2</v>
      </c>
      <c r="P420">
        <v>0</v>
      </c>
      <c r="Q420" s="9">
        <v>7803.77</v>
      </c>
      <c r="R420" t="s">
        <v>4694</v>
      </c>
      <c r="S420" t="s">
        <v>4695</v>
      </c>
      <c r="T420" t="s">
        <v>4701</v>
      </c>
      <c r="X420" t="s">
        <v>837</v>
      </c>
      <c r="Y420" s="16" t="str">
        <f t="shared" si="18"/>
        <v>2- Dec- 1997</v>
      </c>
      <c r="Z420">
        <v>0</v>
      </c>
      <c r="AA420" s="9">
        <v>7803.77</v>
      </c>
      <c r="AB420" t="s">
        <v>4694</v>
      </c>
      <c r="AC420" t="s">
        <v>4695</v>
      </c>
      <c r="AD420" t="s">
        <v>4701</v>
      </c>
      <c r="AE420" s="15" t="str">
        <f t="shared" si="19"/>
        <v>02/12/1997</v>
      </c>
      <c r="AF420" s="15">
        <v>45085</v>
      </c>
      <c r="AG420">
        <f t="shared" si="21"/>
        <v>25</v>
      </c>
    </row>
    <row r="421" spans="1:33" x14ac:dyDescent="0.35">
      <c r="A421" t="s">
        <v>3839</v>
      </c>
      <c r="B421">
        <v>1990</v>
      </c>
      <c r="C421" t="s">
        <v>4699</v>
      </c>
      <c r="D421">
        <v>24</v>
      </c>
      <c r="E421">
        <v>0</v>
      </c>
      <c r="F421">
        <v>3866.86</v>
      </c>
      <c r="G421" t="s">
        <v>4698</v>
      </c>
      <c r="H421" t="s">
        <v>4698</v>
      </c>
      <c r="I421" t="s">
        <v>4701</v>
      </c>
      <c r="L421" t="s">
        <v>2751</v>
      </c>
      <c r="M421">
        <v>1999</v>
      </c>
      <c r="N421" t="s">
        <v>4702</v>
      </c>
      <c r="O421">
        <v>25</v>
      </c>
      <c r="P421">
        <v>0</v>
      </c>
      <c r="Q421" s="9">
        <v>7794.68</v>
      </c>
      <c r="R421" t="s">
        <v>4694</v>
      </c>
      <c r="S421" t="s">
        <v>4694</v>
      </c>
      <c r="T421" t="s">
        <v>4717</v>
      </c>
      <c r="X421" t="s">
        <v>839</v>
      </c>
      <c r="Y421" s="16" t="str">
        <f t="shared" si="18"/>
        <v>25- Dec- 1999</v>
      </c>
      <c r="Z421">
        <v>0</v>
      </c>
      <c r="AA421" s="9">
        <v>7794.68</v>
      </c>
      <c r="AB421" t="s">
        <v>4694</v>
      </c>
      <c r="AC421" t="s">
        <v>4694</v>
      </c>
      <c r="AD421" t="s">
        <v>4717</v>
      </c>
      <c r="AE421" s="15" t="str">
        <f t="shared" si="19"/>
        <v>25/12/1999</v>
      </c>
      <c r="AF421" s="15">
        <v>45085</v>
      </c>
      <c r="AG421">
        <f t="shared" si="21"/>
        <v>23</v>
      </c>
    </row>
    <row r="422" spans="1:33" x14ac:dyDescent="0.35">
      <c r="A422" t="s">
        <v>3837</v>
      </c>
      <c r="B422">
        <v>1991</v>
      </c>
      <c r="C422" t="s">
        <v>4693</v>
      </c>
      <c r="D422">
        <v>25</v>
      </c>
      <c r="E422">
        <v>1</v>
      </c>
      <c r="F422">
        <v>3875.73</v>
      </c>
      <c r="G422" t="s">
        <v>4694</v>
      </c>
      <c r="H422" t="s">
        <v>4695</v>
      </c>
      <c r="I422" t="s">
        <v>4696</v>
      </c>
      <c r="L422" t="s">
        <v>2753</v>
      </c>
      <c r="M422">
        <v>1974</v>
      </c>
      <c r="N422" t="s">
        <v>4702</v>
      </c>
      <c r="O422">
        <v>6</v>
      </c>
      <c r="P422">
        <v>0</v>
      </c>
      <c r="Q422" s="9">
        <v>7789.64</v>
      </c>
      <c r="R422" t="s">
        <v>4698</v>
      </c>
      <c r="S422" t="s">
        <v>4695</v>
      </c>
      <c r="T422" t="s">
        <v>4696</v>
      </c>
      <c r="X422" t="s">
        <v>841</v>
      </c>
      <c r="Y422" s="16" t="str">
        <f t="shared" si="18"/>
        <v>6- Dec- 1974</v>
      </c>
      <c r="Z422">
        <v>0</v>
      </c>
      <c r="AA422" s="9">
        <v>7789.64</v>
      </c>
      <c r="AB422" t="s">
        <v>4698</v>
      </c>
      <c r="AC422" t="s">
        <v>4695</v>
      </c>
      <c r="AD422" t="s">
        <v>4696</v>
      </c>
      <c r="AE422" s="15" t="str">
        <f t="shared" si="19"/>
        <v>06/12/1974</v>
      </c>
      <c r="AF422" s="15">
        <v>45085</v>
      </c>
      <c r="AG422">
        <f t="shared" si="21"/>
        <v>48</v>
      </c>
    </row>
    <row r="423" spans="1:33" x14ac:dyDescent="0.35">
      <c r="A423" t="s">
        <v>3835</v>
      </c>
      <c r="B423">
        <v>1996</v>
      </c>
      <c r="C423" t="s">
        <v>4704</v>
      </c>
      <c r="D423">
        <v>23</v>
      </c>
      <c r="E423">
        <v>2</v>
      </c>
      <c r="F423">
        <v>3877.3</v>
      </c>
      <c r="G423" t="s">
        <v>4698</v>
      </c>
      <c r="H423" t="s">
        <v>4695</v>
      </c>
      <c r="I423" t="s">
        <v>4701</v>
      </c>
      <c r="L423" t="s">
        <v>2755</v>
      </c>
      <c r="M423">
        <v>1997</v>
      </c>
      <c r="N423" t="s">
        <v>4702</v>
      </c>
      <c r="O423">
        <v>21</v>
      </c>
      <c r="P423">
        <v>0</v>
      </c>
      <c r="Q423" s="9">
        <v>7763.06</v>
      </c>
      <c r="R423" t="s">
        <v>4694</v>
      </c>
      <c r="S423" t="s">
        <v>4698</v>
      </c>
      <c r="T423" t="s">
        <v>4701</v>
      </c>
      <c r="X423" t="s">
        <v>843</v>
      </c>
      <c r="Y423" s="16" t="str">
        <f t="shared" si="18"/>
        <v>21- Dec- 1997</v>
      </c>
      <c r="Z423">
        <v>0</v>
      </c>
      <c r="AA423" s="9">
        <v>7763.06</v>
      </c>
      <c r="AB423" t="s">
        <v>4694</v>
      </c>
      <c r="AC423" t="s">
        <v>4698</v>
      </c>
      <c r="AD423" t="s">
        <v>4701</v>
      </c>
      <c r="AE423" s="15" t="str">
        <f t="shared" si="19"/>
        <v>21/12/1997</v>
      </c>
      <c r="AF423" s="15">
        <v>45085</v>
      </c>
      <c r="AG423">
        <f t="shared" si="21"/>
        <v>25</v>
      </c>
    </row>
    <row r="424" spans="1:33" x14ac:dyDescent="0.35">
      <c r="A424" t="s">
        <v>3833</v>
      </c>
      <c r="B424">
        <v>2004</v>
      </c>
      <c r="C424" t="s">
        <v>4693</v>
      </c>
      <c r="D424">
        <v>13</v>
      </c>
      <c r="E424">
        <v>0</v>
      </c>
      <c r="F424">
        <v>3889.2</v>
      </c>
      <c r="G424" t="s">
        <v>4694</v>
      </c>
      <c r="H424" t="s">
        <v>4694</v>
      </c>
      <c r="I424" t="s">
        <v>4701</v>
      </c>
      <c r="L424" t="s">
        <v>2757</v>
      </c>
      <c r="M424">
        <v>1981</v>
      </c>
      <c r="N424" t="s">
        <v>4699</v>
      </c>
      <c r="O424">
        <v>30</v>
      </c>
      <c r="P424">
        <v>2</v>
      </c>
      <c r="Q424" s="9">
        <v>7749.16</v>
      </c>
      <c r="R424" t="s">
        <v>4694</v>
      </c>
      <c r="S424" t="s">
        <v>4698</v>
      </c>
      <c r="T424" t="s">
        <v>4701</v>
      </c>
      <c r="X424" t="s">
        <v>845</v>
      </c>
      <c r="Y424" s="16" t="str">
        <f t="shared" si="18"/>
        <v>30- Jun- 1981</v>
      </c>
      <c r="Z424">
        <v>2</v>
      </c>
      <c r="AA424" s="9">
        <v>7749.16</v>
      </c>
      <c r="AB424" t="s">
        <v>4694</v>
      </c>
      <c r="AC424" t="s">
        <v>4698</v>
      </c>
      <c r="AD424" t="s">
        <v>4701</v>
      </c>
      <c r="AE424" s="15" t="str">
        <f t="shared" si="19"/>
        <v>30/06/1981</v>
      </c>
      <c r="AF424" s="15">
        <v>45085</v>
      </c>
      <c r="AG424">
        <f t="shared" si="21"/>
        <v>41</v>
      </c>
    </row>
    <row r="425" spans="1:33" x14ac:dyDescent="0.35">
      <c r="A425" t="s">
        <v>3831</v>
      </c>
      <c r="B425">
        <v>1993</v>
      </c>
      <c r="C425" t="s">
        <v>4700</v>
      </c>
      <c r="D425">
        <v>14</v>
      </c>
      <c r="E425">
        <v>0</v>
      </c>
      <c r="F425">
        <v>3898.35</v>
      </c>
      <c r="G425" t="s">
        <v>4694</v>
      </c>
      <c r="H425" t="s">
        <v>4694</v>
      </c>
      <c r="I425" t="s">
        <v>4701</v>
      </c>
      <c r="L425" t="s">
        <v>2759</v>
      </c>
      <c r="M425">
        <v>1976</v>
      </c>
      <c r="N425" t="s">
        <v>4702</v>
      </c>
      <c r="O425">
        <v>12</v>
      </c>
      <c r="P425">
        <v>1</v>
      </c>
      <c r="Q425" s="9">
        <v>7742.11</v>
      </c>
      <c r="R425" t="s">
        <v>4695</v>
      </c>
      <c r="S425" t="s">
        <v>4694</v>
      </c>
      <c r="T425" t="s">
        <v>4696</v>
      </c>
      <c r="X425" t="s">
        <v>847</v>
      </c>
      <c r="Y425" s="16" t="str">
        <f t="shared" si="18"/>
        <v>12- Dec- 1976</v>
      </c>
      <c r="Z425">
        <v>1</v>
      </c>
      <c r="AA425" s="9">
        <v>7742.11</v>
      </c>
      <c r="AB425" t="s">
        <v>4695</v>
      </c>
      <c r="AC425" t="s">
        <v>4694</v>
      </c>
      <c r="AD425" t="s">
        <v>4696</v>
      </c>
      <c r="AE425" s="15" t="str">
        <f t="shared" si="19"/>
        <v>12/12/1976</v>
      </c>
      <c r="AF425" s="15">
        <v>45085</v>
      </c>
      <c r="AG425">
        <f t="shared" si="21"/>
        <v>46</v>
      </c>
    </row>
    <row r="426" spans="1:33" x14ac:dyDescent="0.35">
      <c r="A426" t="s">
        <v>3829</v>
      </c>
      <c r="B426">
        <v>1981</v>
      </c>
      <c r="C426" t="s">
        <v>4703</v>
      </c>
      <c r="D426">
        <v>27</v>
      </c>
      <c r="E426">
        <v>1</v>
      </c>
      <c r="F426">
        <v>3902.07</v>
      </c>
      <c r="G426" t="s">
        <v>4694</v>
      </c>
      <c r="H426" t="s">
        <v>4694</v>
      </c>
      <c r="I426" t="s">
        <v>4696</v>
      </c>
      <c r="L426" t="s">
        <v>277</v>
      </c>
      <c r="M426">
        <v>1991</v>
      </c>
      <c r="N426" t="s">
        <v>4697</v>
      </c>
      <c r="O426">
        <v>8</v>
      </c>
      <c r="P426">
        <v>3</v>
      </c>
      <c r="Q426" s="9">
        <v>38746.36</v>
      </c>
      <c r="R426" t="s">
        <v>4698</v>
      </c>
      <c r="S426" t="s">
        <v>4694</v>
      </c>
      <c r="T426" t="s">
        <v>4701</v>
      </c>
      <c r="X426" t="s">
        <v>849</v>
      </c>
      <c r="Y426" s="16" t="str">
        <f t="shared" si="18"/>
        <v>8- Nov- 1991</v>
      </c>
      <c r="Z426">
        <v>3</v>
      </c>
      <c r="AA426" s="9">
        <v>38746.36</v>
      </c>
      <c r="AB426" t="s">
        <v>4698</v>
      </c>
      <c r="AC426" t="s">
        <v>4694</v>
      </c>
      <c r="AD426" t="s">
        <v>4701</v>
      </c>
      <c r="AE426" s="15" t="str">
        <f t="shared" si="19"/>
        <v>08/11/1991</v>
      </c>
      <c r="AF426" s="15">
        <v>45085</v>
      </c>
      <c r="AG426">
        <f t="shared" si="21"/>
        <v>31</v>
      </c>
    </row>
    <row r="427" spans="1:33" x14ac:dyDescent="0.35">
      <c r="A427" t="s">
        <v>3827</v>
      </c>
      <c r="B427">
        <v>1997</v>
      </c>
      <c r="C427" t="s">
        <v>4697</v>
      </c>
      <c r="D427">
        <v>24</v>
      </c>
      <c r="E427">
        <v>3</v>
      </c>
      <c r="F427">
        <v>3906.13</v>
      </c>
      <c r="G427" t="s">
        <v>4695</v>
      </c>
      <c r="H427" t="s">
        <v>4695</v>
      </c>
      <c r="I427" t="s">
        <v>4705</v>
      </c>
      <c r="L427" t="s">
        <v>2761</v>
      </c>
      <c r="M427">
        <v>1978</v>
      </c>
      <c r="N427" t="s">
        <v>4700</v>
      </c>
      <c r="O427">
        <v>4</v>
      </c>
      <c r="P427">
        <v>2</v>
      </c>
      <c r="Q427" s="9">
        <v>7740.34</v>
      </c>
      <c r="R427" t="s">
        <v>4698</v>
      </c>
      <c r="S427" t="s">
        <v>4698</v>
      </c>
      <c r="T427" t="s">
        <v>4705</v>
      </c>
      <c r="X427" t="s">
        <v>851</v>
      </c>
      <c r="Y427" s="16" t="str">
        <f t="shared" si="18"/>
        <v>4- Sep- 1978</v>
      </c>
      <c r="Z427">
        <v>2</v>
      </c>
      <c r="AA427" s="9">
        <v>7740.34</v>
      </c>
      <c r="AB427" t="s">
        <v>4698</v>
      </c>
      <c r="AC427" t="s">
        <v>4698</v>
      </c>
      <c r="AD427" t="s">
        <v>4705</v>
      </c>
      <c r="AE427" s="15" t="str">
        <f t="shared" si="19"/>
        <v>04/09/1978</v>
      </c>
      <c r="AF427" s="15">
        <v>45085</v>
      </c>
      <c r="AG427">
        <f t="shared" si="21"/>
        <v>44</v>
      </c>
    </row>
    <row r="428" spans="1:33" x14ac:dyDescent="0.35">
      <c r="A428" t="s">
        <v>3825</v>
      </c>
      <c r="B428">
        <v>1985</v>
      </c>
      <c r="C428" t="s">
        <v>4693</v>
      </c>
      <c r="D428">
        <v>5</v>
      </c>
      <c r="E428">
        <v>3</v>
      </c>
      <c r="F428">
        <v>3910.44</v>
      </c>
      <c r="G428" t="s">
        <v>4694</v>
      </c>
      <c r="H428" t="s">
        <v>4694</v>
      </c>
      <c r="I428" t="s">
        <v>4696</v>
      </c>
      <c r="L428" t="s">
        <v>2763</v>
      </c>
      <c r="M428">
        <v>1965</v>
      </c>
      <c r="N428" t="s">
        <v>4693</v>
      </c>
      <c r="O428">
        <v>18</v>
      </c>
      <c r="P428">
        <v>0</v>
      </c>
      <c r="Q428" s="9">
        <v>7736.39</v>
      </c>
      <c r="R428" t="s">
        <v>4695</v>
      </c>
      <c r="S428" t="s">
        <v>4694</v>
      </c>
      <c r="T428" t="s">
        <v>4696</v>
      </c>
      <c r="X428" t="s">
        <v>853</v>
      </c>
      <c r="Y428" s="16" t="str">
        <f t="shared" si="18"/>
        <v>18- Jul- 1965</v>
      </c>
      <c r="Z428">
        <v>0</v>
      </c>
      <c r="AA428" s="9">
        <v>7736.39</v>
      </c>
      <c r="AB428" t="s">
        <v>4695</v>
      </c>
      <c r="AC428" t="s">
        <v>4694</v>
      </c>
      <c r="AD428" t="s">
        <v>4696</v>
      </c>
      <c r="AE428" s="15" t="str">
        <f t="shared" si="19"/>
        <v>18/07/1965</v>
      </c>
      <c r="AF428" s="15">
        <v>45085</v>
      </c>
      <c r="AG428">
        <f t="shared" si="21"/>
        <v>57</v>
      </c>
    </row>
    <row r="429" spans="1:33" x14ac:dyDescent="0.35">
      <c r="A429" t="s">
        <v>3823</v>
      </c>
      <c r="B429">
        <v>2000</v>
      </c>
      <c r="C429" t="s">
        <v>4693</v>
      </c>
      <c r="D429">
        <v>10</v>
      </c>
      <c r="E429">
        <v>2</v>
      </c>
      <c r="F429">
        <v>3925.76</v>
      </c>
      <c r="G429" t="s">
        <v>4694</v>
      </c>
      <c r="H429" t="s">
        <v>4694</v>
      </c>
      <c r="I429" t="s">
        <v>4711</v>
      </c>
      <c r="L429" t="s">
        <v>2765</v>
      </c>
      <c r="M429">
        <v>1977</v>
      </c>
      <c r="N429" t="s">
        <v>4703</v>
      </c>
      <c r="O429">
        <v>29</v>
      </c>
      <c r="P429">
        <v>0</v>
      </c>
      <c r="Q429" s="9">
        <v>7731.86</v>
      </c>
      <c r="R429" t="s">
        <v>4694</v>
      </c>
      <c r="S429" t="s">
        <v>4695</v>
      </c>
      <c r="T429" t="s">
        <v>4701</v>
      </c>
      <c r="X429" t="s">
        <v>855</v>
      </c>
      <c r="Y429" s="16" t="str">
        <f t="shared" si="18"/>
        <v>29- Aug- 1977</v>
      </c>
      <c r="Z429">
        <v>0</v>
      </c>
      <c r="AA429" s="9">
        <v>7731.86</v>
      </c>
      <c r="AB429" t="s">
        <v>4694</v>
      </c>
      <c r="AC429" t="s">
        <v>4695</v>
      </c>
      <c r="AD429" t="s">
        <v>4701</v>
      </c>
      <c r="AE429" s="15" t="str">
        <f t="shared" si="19"/>
        <v>29/08/1977</v>
      </c>
      <c r="AF429" s="15">
        <v>45085</v>
      </c>
      <c r="AG429">
        <f t="shared" si="21"/>
        <v>45</v>
      </c>
    </row>
    <row r="430" spans="1:33" x14ac:dyDescent="0.35">
      <c r="A430" t="s">
        <v>3821</v>
      </c>
      <c r="B430">
        <v>2002</v>
      </c>
      <c r="C430" t="s">
        <v>4699</v>
      </c>
      <c r="D430">
        <v>15</v>
      </c>
      <c r="E430">
        <v>0</v>
      </c>
      <c r="F430">
        <v>3931.51</v>
      </c>
      <c r="G430" t="s">
        <v>4694</v>
      </c>
      <c r="H430" t="s">
        <v>4695</v>
      </c>
      <c r="I430" t="s">
        <v>4705</v>
      </c>
      <c r="L430" t="s">
        <v>2767</v>
      </c>
      <c r="M430">
        <v>1978</v>
      </c>
      <c r="N430" t="s">
        <v>4702</v>
      </c>
      <c r="O430">
        <v>4</v>
      </c>
      <c r="P430">
        <v>2</v>
      </c>
      <c r="Q430" s="9">
        <v>7731.43</v>
      </c>
      <c r="R430" t="s">
        <v>4695</v>
      </c>
      <c r="S430" t="s">
        <v>4694</v>
      </c>
      <c r="T430" t="s">
        <v>4696</v>
      </c>
      <c r="X430" t="s">
        <v>857</v>
      </c>
      <c r="Y430" s="16" t="str">
        <f t="shared" si="18"/>
        <v>4- Dec- 1978</v>
      </c>
      <c r="Z430">
        <v>2</v>
      </c>
      <c r="AA430" s="9">
        <v>7731.43</v>
      </c>
      <c r="AB430" t="s">
        <v>4695</v>
      </c>
      <c r="AC430" t="s">
        <v>4694</v>
      </c>
      <c r="AD430" t="s">
        <v>4696</v>
      </c>
      <c r="AE430" s="15" t="str">
        <f t="shared" si="19"/>
        <v>04/12/1978</v>
      </c>
      <c r="AF430" s="15">
        <v>45085</v>
      </c>
      <c r="AG430">
        <f t="shared" si="21"/>
        <v>44</v>
      </c>
    </row>
    <row r="431" spans="1:33" x14ac:dyDescent="0.35">
      <c r="A431" t="s">
        <v>3819</v>
      </c>
      <c r="B431">
        <v>1988</v>
      </c>
      <c r="C431" t="s">
        <v>4704</v>
      </c>
      <c r="D431">
        <v>24</v>
      </c>
      <c r="E431">
        <v>0</v>
      </c>
      <c r="F431">
        <v>3935.18</v>
      </c>
      <c r="G431" t="s">
        <v>4695</v>
      </c>
      <c r="H431" t="s">
        <v>4698</v>
      </c>
      <c r="I431" t="s">
        <v>4696</v>
      </c>
      <c r="L431" t="s">
        <v>2769</v>
      </c>
      <c r="M431">
        <v>1980</v>
      </c>
      <c r="N431" t="s">
        <v>4700</v>
      </c>
      <c r="O431">
        <v>10</v>
      </c>
      <c r="P431">
        <v>2</v>
      </c>
      <c r="Q431" s="9">
        <v>7729.65</v>
      </c>
      <c r="R431" t="s">
        <v>4695</v>
      </c>
      <c r="S431" t="s">
        <v>4698</v>
      </c>
      <c r="T431" t="s">
        <v>4708</v>
      </c>
      <c r="X431" t="s">
        <v>859</v>
      </c>
      <c r="Y431" s="16" t="str">
        <f t="shared" si="18"/>
        <v>10- Sep- 1980</v>
      </c>
      <c r="Z431">
        <v>2</v>
      </c>
      <c r="AA431" s="9">
        <v>7729.65</v>
      </c>
      <c r="AB431" t="s">
        <v>4695</v>
      </c>
      <c r="AC431" t="s">
        <v>4698</v>
      </c>
      <c r="AD431" t="s">
        <v>4708</v>
      </c>
      <c r="AE431" s="15" t="str">
        <f t="shared" si="19"/>
        <v>10/09/1980</v>
      </c>
      <c r="AF431" s="15">
        <v>45085</v>
      </c>
      <c r="AG431">
        <f t="shared" si="21"/>
        <v>42</v>
      </c>
    </row>
    <row r="432" spans="1:33" x14ac:dyDescent="0.35">
      <c r="A432" t="s">
        <v>3817</v>
      </c>
      <c r="B432">
        <v>1993</v>
      </c>
      <c r="C432" t="s">
        <v>4700</v>
      </c>
      <c r="D432">
        <v>29</v>
      </c>
      <c r="E432">
        <v>0</v>
      </c>
      <c r="F432">
        <v>3943.6</v>
      </c>
      <c r="G432" t="s">
        <v>4694</v>
      </c>
      <c r="H432" t="s">
        <v>4695</v>
      </c>
      <c r="I432" t="s">
        <v>4711</v>
      </c>
      <c r="L432" t="s">
        <v>2771</v>
      </c>
      <c r="M432">
        <v>1979</v>
      </c>
      <c r="N432" t="s">
        <v>4699</v>
      </c>
      <c r="O432">
        <v>2</v>
      </c>
      <c r="P432">
        <v>1</v>
      </c>
      <c r="Q432" s="9">
        <v>7727.25</v>
      </c>
      <c r="R432" t="s">
        <v>4694</v>
      </c>
      <c r="S432" t="s">
        <v>4695</v>
      </c>
      <c r="T432" t="s">
        <v>4701</v>
      </c>
      <c r="X432" t="s">
        <v>861</v>
      </c>
      <c r="Y432" s="16" t="str">
        <f t="shared" si="18"/>
        <v>2- Jun- 1979</v>
      </c>
      <c r="Z432">
        <v>1</v>
      </c>
      <c r="AA432" s="9">
        <v>7727.25</v>
      </c>
      <c r="AB432" t="s">
        <v>4694</v>
      </c>
      <c r="AC432" t="s">
        <v>4695</v>
      </c>
      <c r="AD432" t="s">
        <v>4701</v>
      </c>
      <c r="AE432" s="15" t="str">
        <f t="shared" si="19"/>
        <v>02/06/1979</v>
      </c>
      <c r="AF432" s="15">
        <v>45085</v>
      </c>
      <c r="AG432">
        <f t="shared" si="21"/>
        <v>44</v>
      </c>
    </row>
    <row r="433" spans="1:33" x14ac:dyDescent="0.35">
      <c r="A433" t="s">
        <v>3815</v>
      </c>
      <c r="B433">
        <v>1993</v>
      </c>
      <c r="C433" t="s">
        <v>4697</v>
      </c>
      <c r="D433">
        <v>11</v>
      </c>
      <c r="E433">
        <v>1</v>
      </c>
      <c r="F433">
        <v>3947.41</v>
      </c>
      <c r="G433" t="s">
        <v>4694</v>
      </c>
      <c r="H433" t="s">
        <v>4694</v>
      </c>
      <c r="I433" t="s">
        <v>4696</v>
      </c>
      <c r="L433" t="s">
        <v>2773</v>
      </c>
      <c r="M433">
        <v>1978</v>
      </c>
      <c r="N433" t="s">
        <v>4702</v>
      </c>
      <c r="O433">
        <v>29</v>
      </c>
      <c r="P433">
        <v>2</v>
      </c>
      <c r="Q433" s="9">
        <v>7726.85</v>
      </c>
      <c r="R433" t="s">
        <v>4698</v>
      </c>
      <c r="S433" t="s">
        <v>4694</v>
      </c>
      <c r="T433" t="s">
        <v>4705</v>
      </c>
      <c r="X433" t="s">
        <v>863</v>
      </c>
      <c r="Y433" s="16" t="str">
        <f t="shared" si="18"/>
        <v>29- Dec- 1978</v>
      </c>
      <c r="Z433">
        <v>2</v>
      </c>
      <c r="AA433" s="9">
        <v>7726.85</v>
      </c>
      <c r="AB433" t="s">
        <v>4698</v>
      </c>
      <c r="AC433" t="s">
        <v>4694</v>
      </c>
      <c r="AD433" t="s">
        <v>4705</v>
      </c>
      <c r="AE433" s="15" t="str">
        <f t="shared" si="19"/>
        <v>29/12/1978</v>
      </c>
      <c r="AF433" s="15">
        <v>45085</v>
      </c>
      <c r="AG433">
        <f t="shared" si="21"/>
        <v>44</v>
      </c>
    </row>
    <row r="434" spans="1:33" x14ac:dyDescent="0.35">
      <c r="A434" t="s">
        <v>3813</v>
      </c>
      <c r="B434">
        <v>1999</v>
      </c>
      <c r="C434" t="s">
        <v>4693</v>
      </c>
      <c r="D434">
        <v>10</v>
      </c>
      <c r="E434">
        <v>0</v>
      </c>
      <c r="F434">
        <v>3955.98</v>
      </c>
      <c r="G434" t="s">
        <v>4694</v>
      </c>
      <c r="H434" t="s">
        <v>4695</v>
      </c>
      <c r="I434" t="s">
        <v>4714</v>
      </c>
      <c r="L434" t="s">
        <v>2775</v>
      </c>
      <c r="M434">
        <v>1987</v>
      </c>
      <c r="N434" t="s">
        <v>4693</v>
      </c>
      <c r="O434">
        <v>12</v>
      </c>
      <c r="P434">
        <v>3</v>
      </c>
      <c r="Q434" s="9">
        <v>7684.62</v>
      </c>
      <c r="R434" t="s">
        <v>4694</v>
      </c>
      <c r="S434" t="s">
        <v>4695</v>
      </c>
      <c r="T434" t="s">
        <v>4714</v>
      </c>
      <c r="X434" t="s">
        <v>865</v>
      </c>
      <c r="Y434" s="16" t="str">
        <f t="shared" si="18"/>
        <v>12- Jul- 1987</v>
      </c>
      <c r="Z434">
        <v>3</v>
      </c>
      <c r="AA434" s="9">
        <v>7684.62</v>
      </c>
      <c r="AB434" t="s">
        <v>4694</v>
      </c>
      <c r="AC434" t="s">
        <v>4695</v>
      </c>
      <c r="AD434" t="s">
        <v>4714</v>
      </c>
      <c r="AE434" s="15" t="str">
        <f t="shared" si="19"/>
        <v>12/07/1987</v>
      </c>
      <c r="AF434" s="15">
        <v>45085</v>
      </c>
      <c r="AG434">
        <f t="shared" si="21"/>
        <v>35</v>
      </c>
    </row>
    <row r="435" spans="1:33" x14ac:dyDescent="0.35">
      <c r="A435" t="s">
        <v>3811</v>
      </c>
      <c r="B435">
        <v>1995</v>
      </c>
      <c r="C435" t="s">
        <v>4693</v>
      </c>
      <c r="D435">
        <v>11</v>
      </c>
      <c r="E435">
        <v>1</v>
      </c>
      <c r="F435">
        <v>3956.07</v>
      </c>
      <c r="G435" t="s">
        <v>4694</v>
      </c>
      <c r="H435" t="s">
        <v>4694</v>
      </c>
      <c r="I435" t="s">
        <v>4701</v>
      </c>
      <c r="L435" t="s">
        <v>2777</v>
      </c>
      <c r="M435">
        <v>1982</v>
      </c>
      <c r="N435" t="s">
        <v>4702</v>
      </c>
      <c r="O435">
        <v>18</v>
      </c>
      <c r="P435">
        <v>3</v>
      </c>
      <c r="Q435" s="9">
        <v>7682.67</v>
      </c>
      <c r="R435" t="s">
        <v>4694</v>
      </c>
      <c r="S435" t="s">
        <v>4698</v>
      </c>
      <c r="T435" t="s">
        <v>4696</v>
      </c>
      <c r="X435" t="s">
        <v>867</v>
      </c>
      <c r="Y435" s="16" t="str">
        <f t="shared" si="18"/>
        <v>18- Dec- 1982</v>
      </c>
      <c r="Z435">
        <v>3</v>
      </c>
      <c r="AA435" s="9">
        <v>7682.67</v>
      </c>
      <c r="AB435" t="s">
        <v>4694</v>
      </c>
      <c r="AC435" t="s">
        <v>4698</v>
      </c>
      <c r="AD435" t="s">
        <v>4696</v>
      </c>
      <c r="AE435" s="15" t="str">
        <f t="shared" si="19"/>
        <v>18/12/1982</v>
      </c>
      <c r="AF435" s="15">
        <v>45085</v>
      </c>
      <c r="AG435">
        <f t="shared" si="21"/>
        <v>40</v>
      </c>
    </row>
    <row r="436" spans="1:33" x14ac:dyDescent="0.35">
      <c r="A436" t="s">
        <v>3809</v>
      </c>
      <c r="B436">
        <v>1990</v>
      </c>
      <c r="C436" t="s">
        <v>4693</v>
      </c>
      <c r="D436">
        <v>29</v>
      </c>
      <c r="E436">
        <v>0</v>
      </c>
      <c r="F436">
        <v>3972.92</v>
      </c>
      <c r="G436" t="s">
        <v>4694</v>
      </c>
      <c r="H436" t="s">
        <v>4695</v>
      </c>
      <c r="I436" t="s">
        <v>4696</v>
      </c>
      <c r="L436" t="s">
        <v>2779</v>
      </c>
      <c r="M436">
        <v>1981</v>
      </c>
      <c r="N436" t="s">
        <v>4702</v>
      </c>
      <c r="O436">
        <v>19</v>
      </c>
      <c r="P436">
        <v>1</v>
      </c>
      <c r="Q436" s="9">
        <v>7681.17</v>
      </c>
      <c r="R436" t="s">
        <v>4694</v>
      </c>
      <c r="S436" t="s">
        <v>4694</v>
      </c>
      <c r="T436" t="s">
        <v>4716</v>
      </c>
      <c r="X436" t="s">
        <v>869</v>
      </c>
      <c r="Y436" s="16" t="str">
        <f t="shared" si="18"/>
        <v>19- Dec- 1981</v>
      </c>
      <c r="Z436">
        <v>1</v>
      </c>
      <c r="AA436" s="9">
        <v>7681.17</v>
      </c>
      <c r="AB436" t="s">
        <v>4694</v>
      </c>
      <c r="AC436" t="s">
        <v>4694</v>
      </c>
      <c r="AD436" t="s">
        <v>4716</v>
      </c>
      <c r="AE436" s="15" t="str">
        <f t="shared" si="19"/>
        <v>19/12/1981</v>
      </c>
      <c r="AF436" s="15">
        <v>45085</v>
      </c>
      <c r="AG436">
        <f t="shared" si="21"/>
        <v>41</v>
      </c>
    </row>
    <row r="437" spans="1:33" x14ac:dyDescent="0.35">
      <c r="A437" t="s">
        <v>3807</v>
      </c>
      <c r="B437">
        <v>1996</v>
      </c>
      <c r="C437" t="s">
        <v>4703</v>
      </c>
      <c r="D437">
        <v>17</v>
      </c>
      <c r="E437">
        <v>2</v>
      </c>
      <c r="F437">
        <v>3981.98</v>
      </c>
      <c r="G437" t="s">
        <v>4694</v>
      </c>
      <c r="H437" t="s">
        <v>4694</v>
      </c>
      <c r="I437" t="s">
        <v>4696</v>
      </c>
      <c r="L437" t="s">
        <v>279</v>
      </c>
      <c r="M437">
        <v>1976</v>
      </c>
      <c r="N437" t="s">
        <v>4699</v>
      </c>
      <c r="O437">
        <v>15</v>
      </c>
      <c r="P437">
        <v>2</v>
      </c>
      <c r="Q437" s="9">
        <v>38740.120000000003</v>
      </c>
      <c r="R437" t="s">
        <v>4694</v>
      </c>
      <c r="S437" t="s">
        <v>4694</v>
      </c>
      <c r="T437" t="s">
        <v>4701</v>
      </c>
      <c r="X437" t="s">
        <v>871</v>
      </c>
      <c r="Y437" s="16" t="str">
        <f t="shared" si="18"/>
        <v>15- Jun- 1976</v>
      </c>
      <c r="Z437">
        <v>2</v>
      </c>
      <c r="AA437" s="9">
        <v>38740.120000000003</v>
      </c>
      <c r="AB437" t="s">
        <v>4694</v>
      </c>
      <c r="AC437" t="s">
        <v>4694</v>
      </c>
      <c r="AD437" t="s">
        <v>4701</v>
      </c>
      <c r="AE437" s="15" t="str">
        <f t="shared" si="19"/>
        <v>15/06/1976</v>
      </c>
      <c r="AF437" s="15">
        <v>45085</v>
      </c>
      <c r="AG437">
        <f t="shared" si="21"/>
        <v>46</v>
      </c>
    </row>
    <row r="438" spans="1:33" x14ac:dyDescent="0.35">
      <c r="A438" t="s">
        <v>3805</v>
      </c>
      <c r="B438">
        <v>1996</v>
      </c>
      <c r="C438" t="s">
        <v>4700</v>
      </c>
      <c r="D438">
        <v>8</v>
      </c>
      <c r="E438">
        <v>2</v>
      </c>
      <c r="F438">
        <v>3987.93</v>
      </c>
      <c r="G438" t="s">
        <v>4694</v>
      </c>
      <c r="H438" t="s">
        <v>4694</v>
      </c>
      <c r="I438" t="s">
        <v>4705</v>
      </c>
      <c r="L438" t="s">
        <v>2781</v>
      </c>
      <c r="M438">
        <v>1971</v>
      </c>
      <c r="N438" t="s">
        <v>4704</v>
      </c>
      <c r="O438">
        <v>11</v>
      </c>
      <c r="P438">
        <v>0</v>
      </c>
      <c r="Q438" s="9">
        <v>7680.92</v>
      </c>
      <c r="R438" t="s">
        <v>4694</v>
      </c>
      <c r="S438" t="s">
        <v>4698</v>
      </c>
      <c r="T438" t="s">
        <v>4696</v>
      </c>
      <c r="X438" t="s">
        <v>873</v>
      </c>
      <c r="Y438" s="16" t="str">
        <f t="shared" si="18"/>
        <v>11- Oct- 1971</v>
      </c>
      <c r="Z438">
        <v>0</v>
      </c>
      <c r="AA438" s="9">
        <v>7680.92</v>
      </c>
      <c r="AB438" t="s">
        <v>4694</v>
      </c>
      <c r="AC438" t="s">
        <v>4698</v>
      </c>
      <c r="AD438" t="s">
        <v>4696</v>
      </c>
      <c r="AE438" s="15" t="str">
        <f t="shared" si="19"/>
        <v>11/10/1971</v>
      </c>
      <c r="AF438" s="15">
        <v>45085</v>
      </c>
      <c r="AG438">
        <f t="shared" si="21"/>
        <v>51</v>
      </c>
    </row>
    <row r="439" spans="1:33" x14ac:dyDescent="0.35">
      <c r="A439" t="s">
        <v>3803</v>
      </c>
      <c r="B439">
        <v>1990</v>
      </c>
      <c r="C439" t="s">
        <v>4697</v>
      </c>
      <c r="D439">
        <v>22</v>
      </c>
      <c r="E439">
        <v>0</v>
      </c>
      <c r="F439">
        <v>3989.84</v>
      </c>
      <c r="G439" t="s">
        <v>4694</v>
      </c>
      <c r="H439" t="s">
        <v>4694</v>
      </c>
      <c r="I439" t="s">
        <v>4705</v>
      </c>
      <c r="L439" t="s">
        <v>2783</v>
      </c>
      <c r="M439">
        <v>1995</v>
      </c>
      <c r="N439" t="s">
        <v>4700</v>
      </c>
      <c r="O439">
        <v>13</v>
      </c>
      <c r="P439">
        <v>0</v>
      </c>
      <c r="Q439" s="9">
        <v>7676.4</v>
      </c>
      <c r="R439" t="s">
        <v>4694</v>
      </c>
      <c r="S439" t="s">
        <v>4698</v>
      </c>
      <c r="T439" t="s">
        <v>4701</v>
      </c>
      <c r="X439" t="s">
        <v>875</v>
      </c>
      <c r="Y439" s="16" t="str">
        <f t="shared" si="18"/>
        <v>13- Sep- 1995</v>
      </c>
      <c r="Z439">
        <v>0</v>
      </c>
      <c r="AA439" s="9">
        <v>7676.4</v>
      </c>
      <c r="AB439" t="s">
        <v>4694</v>
      </c>
      <c r="AC439" t="s">
        <v>4698</v>
      </c>
      <c r="AD439" t="s">
        <v>4701</v>
      </c>
      <c r="AE439" s="15" t="str">
        <f t="shared" si="19"/>
        <v>13/09/1995</v>
      </c>
      <c r="AF439" s="15">
        <v>45085</v>
      </c>
      <c r="AG439">
        <f t="shared" si="21"/>
        <v>27</v>
      </c>
    </row>
    <row r="440" spans="1:33" x14ac:dyDescent="0.35">
      <c r="A440" t="s">
        <v>3801</v>
      </c>
      <c r="B440">
        <v>1990</v>
      </c>
      <c r="C440" t="s">
        <v>4697</v>
      </c>
      <c r="D440">
        <v>1</v>
      </c>
      <c r="E440">
        <v>0</v>
      </c>
      <c r="F440">
        <v>3994.18</v>
      </c>
      <c r="G440" t="s">
        <v>4694</v>
      </c>
      <c r="H440" t="s">
        <v>4694</v>
      </c>
      <c r="I440" t="s">
        <v>4696</v>
      </c>
      <c r="L440" t="s">
        <v>2785</v>
      </c>
      <c r="M440">
        <v>1996</v>
      </c>
      <c r="N440" t="s">
        <v>4697</v>
      </c>
      <c r="O440">
        <v>24</v>
      </c>
      <c r="P440">
        <v>0</v>
      </c>
      <c r="Q440" s="9">
        <v>7670.75</v>
      </c>
      <c r="R440" t="s">
        <v>4694</v>
      </c>
      <c r="S440" t="s">
        <v>4694</v>
      </c>
      <c r="T440" t="s">
        <v>4718</v>
      </c>
      <c r="X440" t="s">
        <v>877</v>
      </c>
      <c r="Y440" s="16" t="str">
        <f t="shared" si="18"/>
        <v>24- Nov- 1996</v>
      </c>
      <c r="Z440">
        <v>0</v>
      </c>
      <c r="AA440" s="9">
        <v>7670.75</v>
      </c>
      <c r="AB440" t="s">
        <v>4694</v>
      </c>
      <c r="AC440" t="s">
        <v>4694</v>
      </c>
      <c r="AD440" t="s">
        <v>4718</v>
      </c>
      <c r="AE440" s="15" t="str">
        <f t="shared" si="19"/>
        <v>24/11/1996</v>
      </c>
      <c r="AF440" s="15">
        <v>45085</v>
      </c>
      <c r="AG440">
        <f t="shared" si="21"/>
        <v>26</v>
      </c>
    </row>
    <row r="441" spans="1:33" x14ac:dyDescent="0.35">
      <c r="A441" t="s">
        <v>3799</v>
      </c>
      <c r="B441">
        <v>1989</v>
      </c>
      <c r="C441" t="s">
        <v>4693</v>
      </c>
      <c r="D441">
        <v>10</v>
      </c>
      <c r="E441">
        <v>3</v>
      </c>
      <c r="F441">
        <v>4002.36</v>
      </c>
      <c r="G441" t="s">
        <v>4694</v>
      </c>
      <c r="H441" t="s">
        <v>4698</v>
      </c>
      <c r="I441" t="s">
        <v>4696</v>
      </c>
      <c r="L441" t="s">
        <v>2787</v>
      </c>
      <c r="M441">
        <v>1976</v>
      </c>
      <c r="N441" t="s">
        <v>4704</v>
      </c>
      <c r="O441">
        <v>9</v>
      </c>
      <c r="P441">
        <v>2</v>
      </c>
      <c r="Q441" s="9">
        <v>7662.47</v>
      </c>
      <c r="R441" t="s">
        <v>4694</v>
      </c>
      <c r="S441" t="s">
        <v>4698</v>
      </c>
      <c r="T441" t="s">
        <v>4705</v>
      </c>
      <c r="X441" t="s">
        <v>879</v>
      </c>
      <c r="Y441" s="16" t="str">
        <f t="shared" si="18"/>
        <v>9- Oct- 1976</v>
      </c>
      <c r="Z441">
        <v>2</v>
      </c>
      <c r="AA441" s="9">
        <v>7662.47</v>
      </c>
      <c r="AB441" t="s">
        <v>4694</v>
      </c>
      <c r="AC441" t="s">
        <v>4698</v>
      </c>
      <c r="AD441" t="s">
        <v>4705</v>
      </c>
      <c r="AE441" s="15" t="str">
        <f t="shared" si="19"/>
        <v>09/10/1976</v>
      </c>
      <c r="AF441" s="15">
        <v>45085</v>
      </c>
      <c r="AG441">
        <f t="shared" si="21"/>
        <v>46</v>
      </c>
    </row>
    <row r="442" spans="1:33" x14ac:dyDescent="0.35">
      <c r="A442" t="s">
        <v>3797</v>
      </c>
      <c r="B442">
        <v>2000</v>
      </c>
      <c r="C442" t="s">
        <v>4700</v>
      </c>
      <c r="D442">
        <v>13</v>
      </c>
      <c r="E442">
        <v>3</v>
      </c>
      <c r="F442">
        <v>4005.42</v>
      </c>
      <c r="G442" t="s">
        <v>4694</v>
      </c>
      <c r="H442" t="s">
        <v>4698</v>
      </c>
      <c r="I442" t="s">
        <v>4706</v>
      </c>
      <c r="L442" t="s">
        <v>2789</v>
      </c>
      <c r="M442">
        <v>1965</v>
      </c>
      <c r="N442" t="s">
        <v>4702</v>
      </c>
      <c r="O442">
        <v>27</v>
      </c>
      <c r="P442">
        <v>0</v>
      </c>
      <c r="Q442" s="9">
        <v>7657.69</v>
      </c>
      <c r="R442" t="s">
        <v>4695</v>
      </c>
      <c r="S442" t="s">
        <v>4695</v>
      </c>
      <c r="T442" t="s">
        <v>4701</v>
      </c>
      <c r="X442" t="s">
        <v>881</v>
      </c>
      <c r="Y442" s="16" t="str">
        <f t="shared" si="18"/>
        <v>27- Dec- 1965</v>
      </c>
      <c r="Z442">
        <v>0</v>
      </c>
      <c r="AA442" s="9">
        <v>7657.69</v>
      </c>
      <c r="AB442" t="s">
        <v>4695</v>
      </c>
      <c r="AC442" t="s">
        <v>4695</v>
      </c>
      <c r="AD442" t="s">
        <v>4701</v>
      </c>
      <c r="AE442" s="15" t="str">
        <f t="shared" si="19"/>
        <v>27/12/1965</v>
      </c>
      <c r="AF442" s="15">
        <v>45085</v>
      </c>
      <c r="AG442">
        <f t="shared" si="21"/>
        <v>57</v>
      </c>
    </row>
    <row r="443" spans="1:33" x14ac:dyDescent="0.35">
      <c r="A443" t="s">
        <v>3795</v>
      </c>
      <c r="B443">
        <v>1992</v>
      </c>
      <c r="C443" t="s">
        <v>4704</v>
      </c>
      <c r="D443">
        <v>11</v>
      </c>
      <c r="E443">
        <v>1</v>
      </c>
      <c r="F443">
        <v>4032.24</v>
      </c>
      <c r="G443" t="s">
        <v>4695</v>
      </c>
      <c r="H443" t="s">
        <v>4695</v>
      </c>
      <c r="I443" t="s">
        <v>4701</v>
      </c>
      <c r="L443" t="s">
        <v>2791</v>
      </c>
      <c r="M443">
        <v>1998</v>
      </c>
      <c r="N443" t="s">
        <v>4700</v>
      </c>
      <c r="O443">
        <v>30</v>
      </c>
      <c r="P443">
        <v>0</v>
      </c>
      <c r="Q443" s="9">
        <v>7652.26</v>
      </c>
      <c r="R443" t="s">
        <v>4694</v>
      </c>
      <c r="S443" t="s">
        <v>4695</v>
      </c>
      <c r="T443" t="s">
        <v>4712</v>
      </c>
      <c r="X443" t="s">
        <v>883</v>
      </c>
      <c r="Y443" s="16" t="str">
        <f t="shared" si="18"/>
        <v>30- Sep- 1998</v>
      </c>
      <c r="Z443">
        <v>0</v>
      </c>
      <c r="AA443" s="9">
        <v>7652.26</v>
      </c>
      <c r="AB443" t="s">
        <v>4694</v>
      </c>
      <c r="AC443" t="s">
        <v>4695</v>
      </c>
      <c r="AD443" t="s">
        <v>4712</v>
      </c>
      <c r="AE443" s="15" t="str">
        <f t="shared" si="19"/>
        <v>30/09/1998</v>
      </c>
      <c r="AF443" s="15">
        <v>45085</v>
      </c>
      <c r="AG443">
        <f t="shared" si="21"/>
        <v>24</v>
      </c>
    </row>
    <row r="444" spans="1:33" x14ac:dyDescent="0.35">
      <c r="A444" t="s">
        <v>3793</v>
      </c>
      <c r="B444">
        <v>1984</v>
      </c>
      <c r="C444" t="s">
        <v>4693</v>
      </c>
      <c r="D444">
        <v>7</v>
      </c>
      <c r="E444">
        <v>3</v>
      </c>
      <c r="F444">
        <v>4038.41</v>
      </c>
      <c r="G444" t="s">
        <v>4694</v>
      </c>
      <c r="H444" t="s">
        <v>4698</v>
      </c>
      <c r="I444" t="s">
        <v>4696</v>
      </c>
      <c r="L444" t="s">
        <v>2793</v>
      </c>
      <c r="M444">
        <v>1993</v>
      </c>
      <c r="N444" t="s">
        <v>4703</v>
      </c>
      <c r="O444">
        <v>10</v>
      </c>
      <c r="P444">
        <v>0</v>
      </c>
      <c r="Q444" s="9">
        <v>7650.8</v>
      </c>
      <c r="R444" t="s">
        <v>4694</v>
      </c>
      <c r="S444" t="s">
        <v>4694</v>
      </c>
      <c r="T444" t="s">
        <v>4701</v>
      </c>
      <c r="X444" t="s">
        <v>885</v>
      </c>
      <c r="Y444" s="16" t="str">
        <f t="shared" si="18"/>
        <v>10- Aug- 1993</v>
      </c>
      <c r="Z444">
        <v>0</v>
      </c>
      <c r="AA444" s="9">
        <v>7650.8</v>
      </c>
      <c r="AB444" t="s">
        <v>4694</v>
      </c>
      <c r="AC444" t="s">
        <v>4694</v>
      </c>
      <c r="AD444" t="s">
        <v>4701</v>
      </c>
      <c r="AE444" s="15" t="str">
        <f t="shared" si="19"/>
        <v>10/08/1993</v>
      </c>
      <c r="AF444" s="15">
        <v>45085</v>
      </c>
      <c r="AG444">
        <f t="shared" si="21"/>
        <v>29</v>
      </c>
    </row>
    <row r="445" spans="1:33" x14ac:dyDescent="0.35">
      <c r="A445" t="s">
        <v>3791</v>
      </c>
      <c r="B445">
        <v>1983</v>
      </c>
      <c r="C445" t="s">
        <v>4697</v>
      </c>
      <c r="D445">
        <v>10</v>
      </c>
      <c r="E445">
        <v>3</v>
      </c>
      <c r="F445">
        <v>4039.9</v>
      </c>
      <c r="G445" t="s">
        <v>4694</v>
      </c>
      <c r="H445" t="s">
        <v>4698</v>
      </c>
      <c r="I445" t="s">
        <v>4696</v>
      </c>
      <c r="L445" t="s">
        <v>2795</v>
      </c>
      <c r="M445">
        <v>1980</v>
      </c>
      <c r="N445" t="s">
        <v>4704</v>
      </c>
      <c r="O445">
        <v>16</v>
      </c>
      <c r="P445">
        <v>1</v>
      </c>
      <c r="Q445" s="9">
        <v>7650.77</v>
      </c>
      <c r="R445" t="s">
        <v>4694</v>
      </c>
      <c r="S445" t="s">
        <v>4694</v>
      </c>
      <c r="T445" t="s">
        <v>4711</v>
      </c>
      <c r="X445" t="s">
        <v>887</v>
      </c>
      <c r="Y445" s="16" t="str">
        <f t="shared" si="18"/>
        <v>16- Oct- 1980</v>
      </c>
      <c r="Z445">
        <v>1</v>
      </c>
      <c r="AA445" s="9">
        <v>7650.77</v>
      </c>
      <c r="AB445" t="s">
        <v>4694</v>
      </c>
      <c r="AC445" t="s">
        <v>4694</v>
      </c>
      <c r="AD445" t="s">
        <v>4711</v>
      </c>
      <c r="AE445" s="15" t="str">
        <f t="shared" si="19"/>
        <v>16/10/1980</v>
      </c>
      <c r="AF445" s="15">
        <v>45085</v>
      </c>
      <c r="AG445">
        <f t="shared" si="21"/>
        <v>42</v>
      </c>
    </row>
    <row r="446" spans="1:33" x14ac:dyDescent="0.35">
      <c r="A446" t="s">
        <v>3789</v>
      </c>
      <c r="B446">
        <v>1993</v>
      </c>
      <c r="C446" t="s">
        <v>4702</v>
      </c>
      <c r="D446">
        <v>26</v>
      </c>
      <c r="E446">
        <v>1</v>
      </c>
      <c r="F446">
        <v>4040.56</v>
      </c>
      <c r="G446" t="s">
        <v>4695</v>
      </c>
      <c r="H446" t="s">
        <v>4695</v>
      </c>
      <c r="I446" t="s">
        <v>4706</v>
      </c>
      <c r="L446" t="s">
        <v>2797</v>
      </c>
      <c r="M446">
        <v>1999</v>
      </c>
      <c r="N446" t="s">
        <v>4699</v>
      </c>
      <c r="O446">
        <v>15</v>
      </c>
      <c r="P446">
        <v>0</v>
      </c>
      <c r="Q446" s="9">
        <v>7642.05</v>
      </c>
      <c r="R446" t="s">
        <v>4694</v>
      </c>
      <c r="S446" t="s">
        <v>4694</v>
      </c>
      <c r="T446" t="s">
        <v>4717</v>
      </c>
      <c r="X446" t="s">
        <v>889</v>
      </c>
      <c r="Y446" s="16" t="str">
        <f t="shared" si="18"/>
        <v>15- Jun- 1999</v>
      </c>
      <c r="Z446">
        <v>0</v>
      </c>
      <c r="AA446" s="9">
        <v>7642.05</v>
      </c>
      <c r="AB446" t="s">
        <v>4694</v>
      </c>
      <c r="AC446" t="s">
        <v>4694</v>
      </c>
      <c r="AD446" t="s">
        <v>4717</v>
      </c>
      <c r="AE446" s="15" t="str">
        <f t="shared" si="19"/>
        <v>15/06/1999</v>
      </c>
      <c r="AF446" s="15">
        <v>45085</v>
      </c>
      <c r="AG446">
        <f t="shared" si="21"/>
        <v>23</v>
      </c>
    </row>
    <row r="447" spans="1:33" x14ac:dyDescent="0.35">
      <c r="A447" t="s">
        <v>3787</v>
      </c>
      <c r="B447">
        <v>1988</v>
      </c>
      <c r="C447" t="s">
        <v>4697</v>
      </c>
      <c r="D447">
        <v>30</v>
      </c>
      <c r="E447">
        <v>3</v>
      </c>
      <c r="F447">
        <v>4047.94</v>
      </c>
      <c r="G447" t="s">
        <v>4694</v>
      </c>
      <c r="H447" t="s">
        <v>4698</v>
      </c>
      <c r="I447" t="s">
        <v>4696</v>
      </c>
      <c r="L447" t="s">
        <v>2799</v>
      </c>
      <c r="M447">
        <v>1980</v>
      </c>
      <c r="N447" t="s">
        <v>4693</v>
      </c>
      <c r="O447">
        <v>24</v>
      </c>
      <c r="P447">
        <v>2</v>
      </c>
      <c r="Q447" s="9">
        <v>7640.31</v>
      </c>
      <c r="R447" t="s">
        <v>4694</v>
      </c>
      <c r="S447" t="s">
        <v>4698</v>
      </c>
      <c r="T447" t="s">
        <v>4696</v>
      </c>
      <c r="X447" t="s">
        <v>891</v>
      </c>
      <c r="Y447" s="16" t="str">
        <f t="shared" si="18"/>
        <v>24- Jul- 1980</v>
      </c>
      <c r="Z447">
        <v>2</v>
      </c>
      <c r="AA447" s="9">
        <v>7640.31</v>
      </c>
      <c r="AB447" t="s">
        <v>4694</v>
      </c>
      <c r="AC447" t="s">
        <v>4698</v>
      </c>
      <c r="AD447" t="s">
        <v>4696</v>
      </c>
      <c r="AE447" s="15" t="str">
        <f t="shared" si="19"/>
        <v>24/07/1980</v>
      </c>
      <c r="AF447" s="15">
        <v>45085</v>
      </c>
      <c r="AG447">
        <f t="shared" si="21"/>
        <v>42</v>
      </c>
    </row>
    <row r="448" spans="1:33" x14ac:dyDescent="0.35">
      <c r="A448" t="s">
        <v>3785</v>
      </c>
      <c r="B448">
        <v>1993</v>
      </c>
      <c r="C448" t="s">
        <v>4703</v>
      </c>
      <c r="D448">
        <v>13</v>
      </c>
      <c r="E448">
        <v>2</v>
      </c>
      <c r="F448">
        <v>4058.12</v>
      </c>
      <c r="G448" t="s">
        <v>4694</v>
      </c>
      <c r="H448" t="s">
        <v>4698</v>
      </c>
      <c r="I448" t="s">
        <v>4696</v>
      </c>
      <c r="L448" t="s">
        <v>29</v>
      </c>
      <c r="M448">
        <v>1968</v>
      </c>
      <c r="N448" t="s">
        <v>4702</v>
      </c>
      <c r="O448">
        <v>1</v>
      </c>
      <c r="P448">
        <v>3</v>
      </c>
      <c r="Q448" s="9">
        <v>48549.18</v>
      </c>
      <c r="R448" t="s">
        <v>4698</v>
      </c>
      <c r="S448" t="s">
        <v>4695</v>
      </c>
      <c r="T448" t="s">
        <v>4708</v>
      </c>
      <c r="X448" t="s">
        <v>893</v>
      </c>
      <c r="Y448" s="16" t="str">
        <f t="shared" si="18"/>
        <v>1- Dec- 1968</v>
      </c>
      <c r="Z448">
        <v>3</v>
      </c>
      <c r="AA448" s="9">
        <v>48549.18</v>
      </c>
      <c r="AB448" t="s">
        <v>4698</v>
      </c>
      <c r="AC448" t="s">
        <v>4695</v>
      </c>
      <c r="AD448" t="s">
        <v>4708</v>
      </c>
      <c r="AE448" s="15" t="str">
        <f t="shared" si="19"/>
        <v>01/12/1968</v>
      </c>
      <c r="AF448" s="15">
        <v>45085</v>
      </c>
      <c r="AG448">
        <f t="shared" si="21"/>
        <v>54</v>
      </c>
    </row>
    <row r="449" spans="1:33" x14ac:dyDescent="0.35">
      <c r="A449" t="s">
        <v>3783</v>
      </c>
      <c r="B449">
        <v>1995</v>
      </c>
      <c r="C449" t="s">
        <v>4700</v>
      </c>
      <c r="D449">
        <v>14</v>
      </c>
      <c r="E449">
        <v>2</v>
      </c>
      <c r="F449">
        <v>4058.71</v>
      </c>
      <c r="G449" t="s">
        <v>4695</v>
      </c>
      <c r="H449" t="s">
        <v>4695</v>
      </c>
      <c r="I449" t="s">
        <v>4701</v>
      </c>
      <c r="L449" t="s">
        <v>281</v>
      </c>
      <c r="M449">
        <v>1991</v>
      </c>
      <c r="N449" t="s">
        <v>4697</v>
      </c>
      <c r="O449">
        <v>2</v>
      </c>
      <c r="P449">
        <v>2</v>
      </c>
      <c r="Q449" s="9">
        <v>38711</v>
      </c>
      <c r="R449" t="s">
        <v>4694</v>
      </c>
      <c r="S449" t="s">
        <v>4694</v>
      </c>
      <c r="T449" t="s">
        <v>4705</v>
      </c>
      <c r="X449" t="s">
        <v>895</v>
      </c>
      <c r="Y449" s="16" t="str">
        <f t="shared" si="18"/>
        <v>2- Nov- 1991</v>
      </c>
      <c r="Z449">
        <v>2</v>
      </c>
      <c r="AA449" s="9">
        <v>38711</v>
      </c>
      <c r="AB449" t="s">
        <v>4694</v>
      </c>
      <c r="AC449" t="s">
        <v>4694</v>
      </c>
      <c r="AD449" t="s">
        <v>4705</v>
      </c>
      <c r="AE449" s="15" t="str">
        <f t="shared" si="19"/>
        <v>02/11/1991</v>
      </c>
      <c r="AF449" s="15">
        <v>45085</v>
      </c>
      <c r="AG449">
        <f t="shared" si="21"/>
        <v>31</v>
      </c>
    </row>
    <row r="450" spans="1:33" x14ac:dyDescent="0.35">
      <c r="A450" t="s">
        <v>3781</v>
      </c>
      <c r="B450">
        <v>1983</v>
      </c>
      <c r="C450" t="s">
        <v>4700</v>
      </c>
      <c r="D450">
        <v>16</v>
      </c>
      <c r="E450">
        <v>3</v>
      </c>
      <c r="F450">
        <v>4070.42</v>
      </c>
      <c r="G450" t="s">
        <v>4694</v>
      </c>
      <c r="H450" t="s">
        <v>4698</v>
      </c>
      <c r="I450" t="s">
        <v>4696</v>
      </c>
      <c r="L450" t="s">
        <v>2801</v>
      </c>
      <c r="M450">
        <v>1980</v>
      </c>
      <c r="N450" t="s">
        <v>4699</v>
      </c>
      <c r="O450">
        <v>20</v>
      </c>
      <c r="P450">
        <v>1</v>
      </c>
      <c r="Q450" s="9">
        <v>7639.42</v>
      </c>
      <c r="R450" t="s">
        <v>4694</v>
      </c>
      <c r="S450" t="s">
        <v>4694</v>
      </c>
      <c r="T450" t="s">
        <v>4711</v>
      </c>
      <c r="X450" t="s">
        <v>897</v>
      </c>
      <c r="Y450" s="16" t="str">
        <f t="shared" si="18"/>
        <v>20- Jun- 1980</v>
      </c>
      <c r="Z450">
        <v>1</v>
      </c>
      <c r="AA450" s="9">
        <v>7639.42</v>
      </c>
      <c r="AB450" t="s">
        <v>4694</v>
      </c>
      <c r="AC450" t="s">
        <v>4694</v>
      </c>
      <c r="AD450" t="s">
        <v>4711</v>
      </c>
      <c r="AE450" s="15" t="str">
        <f t="shared" si="19"/>
        <v>20/06/1980</v>
      </c>
      <c r="AF450" s="15">
        <v>45085</v>
      </c>
      <c r="AG450">
        <f t="shared" si="21"/>
        <v>42</v>
      </c>
    </row>
    <row r="451" spans="1:33" x14ac:dyDescent="0.35">
      <c r="A451" t="s">
        <v>3779</v>
      </c>
      <c r="B451">
        <v>2002</v>
      </c>
      <c r="C451" t="s">
        <v>4704</v>
      </c>
      <c r="D451">
        <v>18</v>
      </c>
      <c r="E451">
        <v>0</v>
      </c>
      <c r="F451">
        <v>4070.51</v>
      </c>
      <c r="G451" t="s">
        <v>4694</v>
      </c>
      <c r="H451" t="s">
        <v>4698</v>
      </c>
      <c r="I451" t="s">
        <v>4701</v>
      </c>
      <c r="L451" t="s">
        <v>2803</v>
      </c>
      <c r="M451">
        <v>2001</v>
      </c>
      <c r="N451" t="s">
        <v>4702</v>
      </c>
      <c r="O451">
        <v>13</v>
      </c>
      <c r="P451">
        <v>0</v>
      </c>
      <c r="Q451" s="9">
        <v>7636.92</v>
      </c>
      <c r="R451" t="s">
        <v>4694</v>
      </c>
      <c r="S451" t="s">
        <v>4695</v>
      </c>
      <c r="T451" t="s">
        <v>4701</v>
      </c>
      <c r="X451" t="s">
        <v>899</v>
      </c>
      <c r="Y451" s="16" t="str">
        <f t="shared" ref="Y451:Y514" si="22">_xlfn.CONCAT(O451,"- ",N451,"- ",M451)</f>
        <v>13- Dec- 2001</v>
      </c>
      <c r="Z451">
        <v>0</v>
      </c>
      <c r="AA451" s="9">
        <v>7636.92</v>
      </c>
      <c r="AB451" t="s">
        <v>4694</v>
      </c>
      <c r="AC451" t="s">
        <v>4695</v>
      </c>
      <c r="AD451" t="s">
        <v>4701</v>
      </c>
      <c r="AE451" s="15" t="str">
        <f t="shared" ref="AE451:AE514" si="23">TEXT(Y451,"dd/mm/yyyy")</f>
        <v>13/12/2001</v>
      </c>
      <c r="AF451" s="15">
        <v>45085</v>
      </c>
      <c r="AG451">
        <f t="shared" si="21"/>
        <v>21</v>
      </c>
    </row>
    <row r="452" spans="1:33" x14ac:dyDescent="0.35">
      <c r="A452" t="s">
        <v>3777</v>
      </c>
      <c r="B452">
        <v>1990</v>
      </c>
      <c r="C452" t="s">
        <v>4702</v>
      </c>
      <c r="D452">
        <v>1</v>
      </c>
      <c r="E452">
        <v>1</v>
      </c>
      <c r="F452">
        <v>4074.45</v>
      </c>
      <c r="G452" t="s">
        <v>4695</v>
      </c>
      <c r="H452" t="s">
        <v>4694</v>
      </c>
      <c r="I452" t="s">
        <v>4696</v>
      </c>
      <c r="L452" t="s">
        <v>2805</v>
      </c>
      <c r="M452">
        <v>1978</v>
      </c>
      <c r="N452" t="s">
        <v>4703</v>
      </c>
      <c r="O452">
        <v>24</v>
      </c>
      <c r="P452">
        <v>1</v>
      </c>
      <c r="Q452" s="9">
        <v>7633.72</v>
      </c>
      <c r="R452" t="s">
        <v>4694</v>
      </c>
      <c r="S452" t="s">
        <v>4698</v>
      </c>
      <c r="T452" t="s">
        <v>4696</v>
      </c>
      <c r="X452" t="s">
        <v>901</v>
      </c>
      <c r="Y452" s="16" t="str">
        <f t="shared" si="22"/>
        <v>24- Aug- 1978</v>
      </c>
      <c r="Z452">
        <v>1</v>
      </c>
      <c r="AA452" s="9">
        <v>7633.72</v>
      </c>
      <c r="AB452" t="s">
        <v>4694</v>
      </c>
      <c r="AC452" t="s">
        <v>4698</v>
      </c>
      <c r="AD452" t="s">
        <v>4696</v>
      </c>
      <c r="AE452" s="15" t="str">
        <f t="shared" si="23"/>
        <v>24/08/1978</v>
      </c>
      <c r="AF452" s="15">
        <v>45085</v>
      </c>
      <c r="AG452">
        <f t="shared" si="21"/>
        <v>44</v>
      </c>
    </row>
    <row r="453" spans="1:33" x14ac:dyDescent="0.35">
      <c r="A453" t="s">
        <v>3775</v>
      </c>
      <c r="B453">
        <v>1990</v>
      </c>
      <c r="C453" t="s">
        <v>4702</v>
      </c>
      <c r="D453">
        <v>14</v>
      </c>
      <c r="E453">
        <v>1</v>
      </c>
      <c r="F453">
        <v>4076.5</v>
      </c>
      <c r="G453" t="s">
        <v>4694</v>
      </c>
      <c r="H453" t="s">
        <v>4695</v>
      </c>
      <c r="I453" t="s">
        <v>4705</v>
      </c>
      <c r="L453" t="s">
        <v>2807</v>
      </c>
      <c r="M453">
        <v>1978</v>
      </c>
      <c r="N453" t="s">
        <v>4697</v>
      </c>
      <c r="O453">
        <v>29</v>
      </c>
      <c r="P453">
        <v>1</v>
      </c>
      <c r="Q453" s="9">
        <v>7626.99</v>
      </c>
      <c r="R453" t="s">
        <v>4694</v>
      </c>
      <c r="S453" t="s">
        <v>4694</v>
      </c>
      <c r="T453" t="s">
        <v>4705</v>
      </c>
      <c r="X453" t="s">
        <v>903</v>
      </c>
      <c r="Y453" s="16" t="str">
        <f t="shared" si="22"/>
        <v>29- Nov- 1978</v>
      </c>
      <c r="Z453">
        <v>1</v>
      </c>
      <c r="AA453" s="9">
        <v>7626.99</v>
      </c>
      <c r="AB453" t="s">
        <v>4694</v>
      </c>
      <c r="AC453" t="s">
        <v>4694</v>
      </c>
      <c r="AD453" t="s">
        <v>4705</v>
      </c>
      <c r="AE453" s="15" t="str">
        <f t="shared" si="23"/>
        <v>29/11/1978</v>
      </c>
      <c r="AF453" s="15">
        <v>45085</v>
      </c>
      <c r="AG453">
        <f t="shared" si="21"/>
        <v>44</v>
      </c>
    </row>
    <row r="454" spans="1:33" x14ac:dyDescent="0.35">
      <c r="A454" t="s">
        <v>3773</v>
      </c>
      <c r="B454">
        <v>1994</v>
      </c>
      <c r="C454" t="s">
        <v>4703</v>
      </c>
      <c r="D454">
        <v>21</v>
      </c>
      <c r="E454">
        <v>1</v>
      </c>
      <c r="F454">
        <v>4133.6400000000003</v>
      </c>
      <c r="G454" t="s">
        <v>4694</v>
      </c>
      <c r="H454" t="s">
        <v>4695</v>
      </c>
      <c r="I454" t="s">
        <v>4701</v>
      </c>
      <c r="L454" t="s">
        <v>2809</v>
      </c>
      <c r="M454">
        <v>1978</v>
      </c>
      <c r="N454" t="s">
        <v>4697</v>
      </c>
      <c r="O454">
        <v>6</v>
      </c>
      <c r="P454">
        <v>1</v>
      </c>
      <c r="Q454" s="9">
        <v>7624.63</v>
      </c>
      <c r="R454" t="s">
        <v>4694</v>
      </c>
      <c r="S454" t="s">
        <v>4698</v>
      </c>
      <c r="T454" t="s">
        <v>4705</v>
      </c>
      <c r="X454" t="s">
        <v>905</v>
      </c>
      <c r="Y454" s="16" t="str">
        <f t="shared" si="22"/>
        <v>6- Nov- 1978</v>
      </c>
      <c r="Z454">
        <v>1</v>
      </c>
      <c r="AA454" s="9">
        <v>7624.63</v>
      </c>
      <c r="AB454" t="s">
        <v>4694</v>
      </c>
      <c r="AC454" t="s">
        <v>4698</v>
      </c>
      <c r="AD454" t="s">
        <v>4705</v>
      </c>
      <c r="AE454" s="15" t="str">
        <f t="shared" si="23"/>
        <v>06/11/1978</v>
      </c>
      <c r="AF454" s="15">
        <v>45085</v>
      </c>
      <c r="AG454">
        <f t="shared" si="21"/>
        <v>44</v>
      </c>
    </row>
    <row r="455" spans="1:33" x14ac:dyDescent="0.35">
      <c r="A455" t="s">
        <v>3771</v>
      </c>
      <c r="B455">
        <v>1991</v>
      </c>
      <c r="C455" t="s">
        <v>4703</v>
      </c>
      <c r="D455">
        <v>6</v>
      </c>
      <c r="E455">
        <v>0</v>
      </c>
      <c r="F455">
        <v>4134.08</v>
      </c>
      <c r="G455" t="s">
        <v>4694</v>
      </c>
      <c r="H455" t="s">
        <v>4698</v>
      </c>
      <c r="I455" t="s">
        <v>4701</v>
      </c>
      <c r="L455" t="s">
        <v>2811</v>
      </c>
      <c r="M455">
        <v>1978</v>
      </c>
      <c r="N455" t="s">
        <v>4697</v>
      </c>
      <c r="O455">
        <v>28</v>
      </c>
      <c r="P455">
        <v>1</v>
      </c>
      <c r="Q455" s="9">
        <v>7623.52</v>
      </c>
      <c r="R455" t="s">
        <v>4694</v>
      </c>
      <c r="S455" t="s">
        <v>4698</v>
      </c>
      <c r="T455" t="s">
        <v>4705</v>
      </c>
      <c r="X455" t="s">
        <v>907</v>
      </c>
      <c r="Y455" s="16" t="str">
        <f t="shared" si="22"/>
        <v>28- Nov- 1978</v>
      </c>
      <c r="Z455">
        <v>1</v>
      </c>
      <c r="AA455" s="9">
        <v>7623.52</v>
      </c>
      <c r="AB455" t="s">
        <v>4694</v>
      </c>
      <c r="AC455" t="s">
        <v>4698</v>
      </c>
      <c r="AD455" t="s">
        <v>4705</v>
      </c>
      <c r="AE455" s="15" t="str">
        <f t="shared" si="23"/>
        <v>28/11/1978</v>
      </c>
      <c r="AF455" s="15">
        <v>45085</v>
      </c>
      <c r="AG455">
        <f t="shared" si="21"/>
        <v>44</v>
      </c>
    </row>
    <row r="456" spans="1:33" x14ac:dyDescent="0.35">
      <c r="A456" t="s">
        <v>3769</v>
      </c>
      <c r="B456">
        <v>1992</v>
      </c>
      <c r="C456" t="s">
        <v>4699</v>
      </c>
      <c r="D456">
        <v>18</v>
      </c>
      <c r="E456">
        <v>0</v>
      </c>
      <c r="F456">
        <v>4137.5200000000004</v>
      </c>
      <c r="G456" t="s">
        <v>4694</v>
      </c>
      <c r="H456" t="s">
        <v>4695</v>
      </c>
      <c r="I456" t="s">
        <v>4711</v>
      </c>
      <c r="L456" t="s">
        <v>2813</v>
      </c>
      <c r="M456">
        <v>1996</v>
      </c>
      <c r="N456" t="s">
        <v>4700</v>
      </c>
      <c r="O456">
        <v>17</v>
      </c>
      <c r="P456">
        <v>0</v>
      </c>
      <c r="Q456" s="9">
        <v>7623.13</v>
      </c>
      <c r="R456" t="s">
        <v>4694</v>
      </c>
      <c r="S456" t="s">
        <v>4695</v>
      </c>
      <c r="T456" t="s">
        <v>4705</v>
      </c>
      <c r="X456" t="s">
        <v>909</v>
      </c>
      <c r="Y456" s="16" t="str">
        <f t="shared" si="22"/>
        <v>17- Sep- 1996</v>
      </c>
      <c r="Z456">
        <v>0</v>
      </c>
      <c r="AA456" s="9">
        <v>7623.13</v>
      </c>
      <c r="AB456" t="s">
        <v>4694</v>
      </c>
      <c r="AC456" t="s">
        <v>4695</v>
      </c>
      <c r="AD456" t="s">
        <v>4705</v>
      </c>
      <c r="AE456" s="15" t="str">
        <f t="shared" si="23"/>
        <v>17/09/1996</v>
      </c>
      <c r="AF456" s="15">
        <v>45085</v>
      </c>
      <c r="AG456">
        <f t="shared" si="21"/>
        <v>26</v>
      </c>
    </row>
    <row r="457" spans="1:33" x14ac:dyDescent="0.35">
      <c r="A457" t="s">
        <v>3767</v>
      </c>
      <c r="B457">
        <v>1992</v>
      </c>
      <c r="C457" t="s">
        <v>4699</v>
      </c>
      <c r="D457">
        <v>28</v>
      </c>
      <c r="E457">
        <v>1</v>
      </c>
      <c r="F457">
        <v>4149.74</v>
      </c>
      <c r="G457" t="s">
        <v>4694</v>
      </c>
      <c r="H457" t="s">
        <v>4698</v>
      </c>
      <c r="I457" t="s">
        <v>4705</v>
      </c>
      <c r="L457" t="s">
        <v>2815</v>
      </c>
      <c r="M457">
        <v>1968</v>
      </c>
      <c r="N457" t="s">
        <v>4693</v>
      </c>
      <c r="O457">
        <v>3</v>
      </c>
      <c r="P457">
        <v>0</v>
      </c>
      <c r="Q457" s="9">
        <v>7609.6</v>
      </c>
      <c r="R457" t="s">
        <v>4695</v>
      </c>
      <c r="S457" t="s">
        <v>4694</v>
      </c>
      <c r="T457" t="s">
        <v>4701</v>
      </c>
      <c r="X457" t="s">
        <v>911</v>
      </c>
      <c r="Y457" s="16" t="str">
        <f t="shared" si="22"/>
        <v>3- Jul- 1968</v>
      </c>
      <c r="Z457">
        <v>0</v>
      </c>
      <c r="AA457" s="9">
        <v>7609.6</v>
      </c>
      <c r="AB457" t="s">
        <v>4695</v>
      </c>
      <c r="AC457" t="s">
        <v>4694</v>
      </c>
      <c r="AD457" t="s">
        <v>4701</v>
      </c>
      <c r="AE457" s="15" t="str">
        <f t="shared" si="23"/>
        <v>03/07/1968</v>
      </c>
      <c r="AF457" s="15">
        <v>45085</v>
      </c>
      <c r="AG457">
        <f t="shared" si="21"/>
        <v>54</v>
      </c>
    </row>
    <row r="458" spans="1:33" x14ac:dyDescent="0.35">
      <c r="A458" t="s">
        <v>3765</v>
      </c>
      <c r="B458">
        <v>1992</v>
      </c>
      <c r="C458" t="s">
        <v>4703</v>
      </c>
      <c r="D458">
        <v>4</v>
      </c>
      <c r="E458">
        <v>1</v>
      </c>
      <c r="F458">
        <v>4151.03</v>
      </c>
      <c r="G458" t="s">
        <v>4694</v>
      </c>
      <c r="H458" t="s">
        <v>4694</v>
      </c>
      <c r="I458" t="s">
        <v>4696</v>
      </c>
      <c r="L458" t="s">
        <v>2817</v>
      </c>
      <c r="M458">
        <v>1997</v>
      </c>
      <c r="N458" t="s">
        <v>4700</v>
      </c>
      <c r="O458">
        <v>30</v>
      </c>
      <c r="P458">
        <v>0</v>
      </c>
      <c r="Q458" s="9">
        <v>7607.03</v>
      </c>
      <c r="R458" t="s">
        <v>4694</v>
      </c>
      <c r="S458" t="s">
        <v>4694</v>
      </c>
      <c r="T458" t="s">
        <v>4701</v>
      </c>
      <c r="X458" t="s">
        <v>913</v>
      </c>
      <c r="Y458" s="16" t="str">
        <f t="shared" si="22"/>
        <v>30- Sep- 1997</v>
      </c>
      <c r="Z458">
        <v>0</v>
      </c>
      <c r="AA458" s="9">
        <v>7607.03</v>
      </c>
      <c r="AB458" t="s">
        <v>4694</v>
      </c>
      <c r="AC458" t="s">
        <v>4694</v>
      </c>
      <c r="AD458" t="s">
        <v>4701</v>
      </c>
      <c r="AE458" s="15" t="str">
        <f t="shared" si="23"/>
        <v>30/09/1997</v>
      </c>
      <c r="AF458" s="15">
        <v>45085</v>
      </c>
      <c r="AG458">
        <f t="shared" si="21"/>
        <v>25</v>
      </c>
    </row>
    <row r="459" spans="1:33" x14ac:dyDescent="0.35">
      <c r="A459" t="s">
        <v>3763</v>
      </c>
      <c r="B459">
        <v>1998</v>
      </c>
      <c r="C459" t="s">
        <v>4697</v>
      </c>
      <c r="D459">
        <v>26</v>
      </c>
      <c r="E459">
        <v>0</v>
      </c>
      <c r="F459">
        <v>4154.97</v>
      </c>
      <c r="G459" t="s">
        <v>4694</v>
      </c>
      <c r="H459" t="s">
        <v>4698</v>
      </c>
      <c r="I459" t="s">
        <v>4701</v>
      </c>
      <c r="L459" t="s">
        <v>2819</v>
      </c>
      <c r="M459">
        <v>1967</v>
      </c>
      <c r="N459" t="s">
        <v>4693</v>
      </c>
      <c r="O459">
        <v>17</v>
      </c>
      <c r="P459">
        <v>0</v>
      </c>
      <c r="Q459" s="9">
        <v>7585.62</v>
      </c>
      <c r="R459" t="s">
        <v>4695</v>
      </c>
      <c r="S459" t="s">
        <v>4694</v>
      </c>
      <c r="T459" t="s">
        <v>4696</v>
      </c>
      <c r="X459" t="s">
        <v>915</v>
      </c>
      <c r="Y459" s="16" t="str">
        <f t="shared" si="22"/>
        <v>17- Jul- 1967</v>
      </c>
      <c r="Z459">
        <v>0</v>
      </c>
      <c r="AA459" s="9">
        <v>7585.62</v>
      </c>
      <c r="AB459" t="s">
        <v>4695</v>
      </c>
      <c r="AC459" t="s">
        <v>4694</v>
      </c>
      <c r="AD459" t="s">
        <v>4696</v>
      </c>
      <c r="AE459" s="15" t="str">
        <f t="shared" si="23"/>
        <v>17/07/1967</v>
      </c>
      <c r="AF459" s="15">
        <v>45085</v>
      </c>
      <c r="AG459">
        <f t="shared" si="21"/>
        <v>55</v>
      </c>
    </row>
    <row r="460" spans="1:33" x14ac:dyDescent="0.35">
      <c r="A460" t="s">
        <v>3761</v>
      </c>
      <c r="B460">
        <v>1984</v>
      </c>
      <c r="C460" t="s">
        <v>4700</v>
      </c>
      <c r="D460">
        <v>16</v>
      </c>
      <c r="E460">
        <v>3</v>
      </c>
      <c r="F460">
        <v>4163.21</v>
      </c>
      <c r="G460" t="s">
        <v>4694</v>
      </c>
      <c r="H460" t="s">
        <v>4694</v>
      </c>
      <c r="I460" t="s">
        <v>4701</v>
      </c>
      <c r="L460" t="s">
        <v>283</v>
      </c>
      <c r="M460">
        <v>1986</v>
      </c>
      <c r="N460" t="s">
        <v>4693</v>
      </c>
      <c r="O460">
        <v>20</v>
      </c>
      <c r="P460">
        <v>1</v>
      </c>
      <c r="Q460" s="9">
        <v>38709.18</v>
      </c>
      <c r="R460" t="s">
        <v>4698</v>
      </c>
      <c r="S460" t="s">
        <v>4695</v>
      </c>
      <c r="T460" t="s">
        <v>4696</v>
      </c>
      <c r="X460" t="s">
        <v>917</v>
      </c>
      <c r="Y460" s="16" t="str">
        <f t="shared" si="22"/>
        <v>20- Jul- 1986</v>
      </c>
      <c r="Z460">
        <v>1</v>
      </c>
      <c r="AA460" s="9">
        <v>38709.18</v>
      </c>
      <c r="AB460" t="s">
        <v>4698</v>
      </c>
      <c r="AC460" t="s">
        <v>4695</v>
      </c>
      <c r="AD460" t="s">
        <v>4696</v>
      </c>
      <c r="AE460" s="15" t="str">
        <f t="shared" si="23"/>
        <v>20/07/1986</v>
      </c>
      <c r="AF460" s="15">
        <v>45085</v>
      </c>
      <c r="AG460">
        <f t="shared" si="21"/>
        <v>36</v>
      </c>
    </row>
    <row r="461" spans="1:33" x14ac:dyDescent="0.35">
      <c r="A461" t="s">
        <v>3759</v>
      </c>
      <c r="B461">
        <v>1989</v>
      </c>
      <c r="C461" t="s">
        <v>4699</v>
      </c>
      <c r="D461">
        <v>25</v>
      </c>
      <c r="E461">
        <v>0</v>
      </c>
      <c r="F461">
        <v>4185.1000000000004</v>
      </c>
      <c r="G461" t="s">
        <v>4694</v>
      </c>
      <c r="H461" t="s">
        <v>4695</v>
      </c>
      <c r="I461" t="s">
        <v>4696</v>
      </c>
      <c r="L461" t="s">
        <v>2821</v>
      </c>
      <c r="M461">
        <v>1994</v>
      </c>
      <c r="N461" t="s">
        <v>4703</v>
      </c>
      <c r="O461">
        <v>14</v>
      </c>
      <c r="P461">
        <v>0</v>
      </c>
      <c r="Q461" s="9">
        <v>7567.13</v>
      </c>
      <c r="R461" t="s">
        <v>4694</v>
      </c>
      <c r="S461" t="s">
        <v>4694</v>
      </c>
      <c r="T461" t="s">
        <v>4714</v>
      </c>
      <c r="X461" t="s">
        <v>919</v>
      </c>
      <c r="Y461" s="16" t="str">
        <f t="shared" si="22"/>
        <v>14- Aug- 1994</v>
      </c>
      <c r="Z461">
        <v>0</v>
      </c>
      <c r="AA461" s="9">
        <v>7567.13</v>
      </c>
      <c r="AB461" t="s">
        <v>4694</v>
      </c>
      <c r="AC461" t="s">
        <v>4694</v>
      </c>
      <c r="AD461" t="s">
        <v>4714</v>
      </c>
      <c r="AE461" s="15" t="str">
        <f t="shared" si="23"/>
        <v>14/08/1994</v>
      </c>
      <c r="AF461" s="15">
        <v>45085</v>
      </c>
      <c r="AG461">
        <f t="shared" si="21"/>
        <v>28</v>
      </c>
    </row>
    <row r="462" spans="1:33" x14ac:dyDescent="0.35">
      <c r="A462" t="s">
        <v>3757</v>
      </c>
      <c r="B462">
        <v>1995</v>
      </c>
      <c r="C462" t="s">
        <v>4704</v>
      </c>
      <c r="D462">
        <v>3</v>
      </c>
      <c r="E462">
        <v>0</v>
      </c>
      <c r="F462">
        <v>4188.7299999999996</v>
      </c>
      <c r="G462" t="s">
        <v>4694</v>
      </c>
      <c r="H462" t="s">
        <v>4694</v>
      </c>
      <c r="I462" t="s">
        <v>4710</v>
      </c>
      <c r="L462" t="s">
        <v>2823</v>
      </c>
      <c r="M462">
        <v>1988</v>
      </c>
      <c r="N462" t="s">
        <v>4702</v>
      </c>
      <c r="O462">
        <v>15</v>
      </c>
      <c r="P462">
        <v>3</v>
      </c>
      <c r="Q462" s="9">
        <v>7538.52</v>
      </c>
      <c r="R462" t="s">
        <v>4694</v>
      </c>
      <c r="S462" t="s">
        <v>4694</v>
      </c>
      <c r="T462" t="s">
        <v>4701</v>
      </c>
      <c r="X462" t="s">
        <v>921</v>
      </c>
      <c r="Y462" s="16" t="str">
        <f t="shared" si="22"/>
        <v>15- Dec- 1988</v>
      </c>
      <c r="Z462">
        <v>3</v>
      </c>
      <c r="AA462" s="9">
        <v>7538.52</v>
      </c>
      <c r="AB462" t="s">
        <v>4694</v>
      </c>
      <c r="AC462" t="s">
        <v>4694</v>
      </c>
      <c r="AD462" t="s">
        <v>4701</v>
      </c>
      <c r="AE462" s="15" t="str">
        <f t="shared" si="23"/>
        <v>15/12/1988</v>
      </c>
      <c r="AF462" s="15">
        <v>45085</v>
      </c>
      <c r="AG462">
        <f t="shared" si="21"/>
        <v>34</v>
      </c>
    </row>
    <row r="463" spans="1:33" x14ac:dyDescent="0.35">
      <c r="A463" t="s">
        <v>3755</v>
      </c>
      <c r="B463">
        <v>1997</v>
      </c>
      <c r="C463" t="s">
        <v>4700</v>
      </c>
      <c r="D463">
        <v>6</v>
      </c>
      <c r="E463">
        <v>2</v>
      </c>
      <c r="F463">
        <v>4189.1099999999997</v>
      </c>
      <c r="G463" t="s">
        <v>4694</v>
      </c>
      <c r="H463" t="s">
        <v>4694</v>
      </c>
      <c r="I463" t="s">
        <v>4701</v>
      </c>
      <c r="L463" t="s">
        <v>2825</v>
      </c>
      <c r="M463">
        <v>1984</v>
      </c>
      <c r="N463" t="s">
        <v>4703</v>
      </c>
      <c r="O463">
        <v>22</v>
      </c>
      <c r="P463">
        <v>3</v>
      </c>
      <c r="Q463" s="9">
        <v>7537.16</v>
      </c>
      <c r="R463" t="s">
        <v>4694</v>
      </c>
      <c r="S463" t="s">
        <v>4694</v>
      </c>
      <c r="T463" t="s">
        <v>4701</v>
      </c>
      <c r="X463" t="s">
        <v>923</v>
      </c>
      <c r="Y463" s="16" t="str">
        <f t="shared" si="22"/>
        <v>22- Aug- 1984</v>
      </c>
      <c r="Z463">
        <v>3</v>
      </c>
      <c r="AA463" s="9">
        <v>7537.16</v>
      </c>
      <c r="AB463" t="s">
        <v>4694</v>
      </c>
      <c r="AC463" t="s">
        <v>4694</v>
      </c>
      <c r="AD463" t="s">
        <v>4701</v>
      </c>
      <c r="AE463" s="15" t="str">
        <f t="shared" si="23"/>
        <v>22/08/1984</v>
      </c>
      <c r="AF463" s="15">
        <v>45085</v>
      </c>
      <c r="AG463">
        <f t="shared" si="21"/>
        <v>38</v>
      </c>
    </row>
    <row r="464" spans="1:33" x14ac:dyDescent="0.35">
      <c r="A464" t="s">
        <v>3753</v>
      </c>
      <c r="B464">
        <v>1998</v>
      </c>
      <c r="C464" t="s">
        <v>4702</v>
      </c>
      <c r="D464">
        <v>14</v>
      </c>
      <c r="E464">
        <v>3</v>
      </c>
      <c r="F464">
        <v>4234.93</v>
      </c>
      <c r="G464" t="s">
        <v>4694</v>
      </c>
      <c r="H464" t="s">
        <v>4698</v>
      </c>
      <c r="I464" t="s">
        <v>4705</v>
      </c>
      <c r="L464" t="s">
        <v>2827</v>
      </c>
      <c r="M464">
        <v>1978</v>
      </c>
      <c r="N464" t="s">
        <v>4702</v>
      </c>
      <c r="O464">
        <v>14</v>
      </c>
      <c r="P464">
        <v>2</v>
      </c>
      <c r="Q464" s="9">
        <v>7531.7</v>
      </c>
      <c r="R464" t="s">
        <v>4694</v>
      </c>
      <c r="S464" t="s">
        <v>4698</v>
      </c>
      <c r="T464" t="s">
        <v>4696</v>
      </c>
      <c r="X464" t="s">
        <v>925</v>
      </c>
      <c r="Y464" s="16" t="str">
        <f t="shared" si="22"/>
        <v>14- Dec- 1978</v>
      </c>
      <c r="Z464">
        <v>2</v>
      </c>
      <c r="AA464" s="9">
        <v>7531.7</v>
      </c>
      <c r="AB464" t="s">
        <v>4694</v>
      </c>
      <c r="AC464" t="s">
        <v>4698</v>
      </c>
      <c r="AD464" t="s">
        <v>4696</v>
      </c>
      <c r="AE464" s="15" t="str">
        <f t="shared" si="23"/>
        <v>14/12/1978</v>
      </c>
      <c r="AF464" s="15">
        <v>45085</v>
      </c>
      <c r="AG464">
        <f t="shared" si="21"/>
        <v>44</v>
      </c>
    </row>
    <row r="465" spans="1:33" x14ac:dyDescent="0.35">
      <c r="A465" t="s">
        <v>3751</v>
      </c>
      <c r="B465">
        <v>1992</v>
      </c>
      <c r="C465" t="s">
        <v>4699</v>
      </c>
      <c r="D465">
        <v>27</v>
      </c>
      <c r="E465">
        <v>1</v>
      </c>
      <c r="F465">
        <v>4237.13</v>
      </c>
      <c r="G465" t="s">
        <v>4695</v>
      </c>
      <c r="H465" t="s">
        <v>4698</v>
      </c>
      <c r="I465" t="s">
        <v>4708</v>
      </c>
      <c r="L465" t="s">
        <v>2829</v>
      </c>
      <c r="M465">
        <v>1976</v>
      </c>
      <c r="N465" t="s">
        <v>4704</v>
      </c>
      <c r="O465">
        <v>10</v>
      </c>
      <c r="P465">
        <v>0</v>
      </c>
      <c r="Q465" s="9">
        <v>7526.71</v>
      </c>
      <c r="R465" t="s">
        <v>4695</v>
      </c>
      <c r="S465" t="s">
        <v>4698</v>
      </c>
      <c r="T465" t="s">
        <v>4701</v>
      </c>
      <c r="X465" t="s">
        <v>927</v>
      </c>
      <c r="Y465" s="16" t="str">
        <f t="shared" si="22"/>
        <v>10- Oct- 1976</v>
      </c>
      <c r="Z465">
        <v>0</v>
      </c>
      <c r="AA465" s="9">
        <v>7526.71</v>
      </c>
      <c r="AB465" t="s">
        <v>4695</v>
      </c>
      <c r="AC465" t="s">
        <v>4698</v>
      </c>
      <c r="AD465" t="s">
        <v>4701</v>
      </c>
      <c r="AE465" s="15" t="str">
        <f t="shared" si="23"/>
        <v>10/10/1976</v>
      </c>
      <c r="AF465" s="15">
        <v>45085</v>
      </c>
      <c r="AG465">
        <f t="shared" si="21"/>
        <v>46</v>
      </c>
    </row>
    <row r="466" spans="1:33" x14ac:dyDescent="0.35">
      <c r="A466" t="s">
        <v>3749</v>
      </c>
      <c r="B466">
        <v>1991</v>
      </c>
      <c r="C466" t="s">
        <v>4697</v>
      </c>
      <c r="D466">
        <v>3</v>
      </c>
      <c r="E466">
        <v>1</v>
      </c>
      <c r="F466">
        <v>4239.8900000000003</v>
      </c>
      <c r="G466" t="s">
        <v>4694</v>
      </c>
      <c r="H466" t="s">
        <v>4694</v>
      </c>
      <c r="I466" t="s">
        <v>4701</v>
      </c>
      <c r="L466" t="s">
        <v>2831</v>
      </c>
      <c r="M466">
        <v>1978</v>
      </c>
      <c r="N466" t="s">
        <v>4704</v>
      </c>
      <c r="O466">
        <v>18</v>
      </c>
      <c r="P466">
        <v>1</v>
      </c>
      <c r="Q466" s="9">
        <v>7518.03</v>
      </c>
      <c r="R466" t="s">
        <v>4694</v>
      </c>
      <c r="S466" t="s">
        <v>4695</v>
      </c>
      <c r="T466" t="s">
        <v>4701</v>
      </c>
      <c r="X466" t="s">
        <v>929</v>
      </c>
      <c r="Y466" s="16" t="str">
        <f t="shared" si="22"/>
        <v>18- Oct- 1978</v>
      </c>
      <c r="Z466">
        <v>1</v>
      </c>
      <c r="AA466" s="9">
        <v>7518.03</v>
      </c>
      <c r="AB466" t="s">
        <v>4694</v>
      </c>
      <c r="AC466" t="s">
        <v>4695</v>
      </c>
      <c r="AD466" t="s">
        <v>4701</v>
      </c>
      <c r="AE466" s="15" t="str">
        <f t="shared" si="23"/>
        <v>18/10/1978</v>
      </c>
      <c r="AF466" s="15">
        <v>45085</v>
      </c>
      <c r="AG466">
        <f t="shared" si="21"/>
        <v>44</v>
      </c>
    </row>
    <row r="467" spans="1:33" x14ac:dyDescent="0.35">
      <c r="A467" t="s">
        <v>3747</v>
      </c>
      <c r="B467">
        <v>1991</v>
      </c>
      <c r="C467" t="s">
        <v>4702</v>
      </c>
      <c r="D467">
        <v>1</v>
      </c>
      <c r="E467">
        <v>1</v>
      </c>
      <c r="F467">
        <v>4243.59</v>
      </c>
      <c r="G467" t="s">
        <v>4695</v>
      </c>
      <c r="H467" t="s">
        <v>4698</v>
      </c>
      <c r="I467" t="s">
        <v>4701</v>
      </c>
      <c r="L467" t="s">
        <v>2833</v>
      </c>
      <c r="M467">
        <v>1983</v>
      </c>
      <c r="N467" t="s">
        <v>4693</v>
      </c>
      <c r="O467">
        <v>10</v>
      </c>
      <c r="P467">
        <v>4</v>
      </c>
      <c r="Q467" s="9">
        <v>7512.27</v>
      </c>
      <c r="R467" t="s">
        <v>4695</v>
      </c>
      <c r="S467" t="s">
        <v>4694</v>
      </c>
      <c r="T467" t="s">
        <v>4705</v>
      </c>
      <c r="X467" t="s">
        <v>931</v>
      </c>
      <c r="Y467" s="16" t="str">
        <f t="shared" si="22"/>
        <v>10- Jul- 1983</v>
      </c>
      <c r="Z467">
        <v>4</v>
      </c>
      <c r="AA467" s="9">
        <v>7512.27</v>
      </c>
      <c r="AB467" t="s">
        <v>4695</v>
      </c>
      <c r="AC467" t="s">
        <v>4694</v>
      </c>
      <c r="AD467" t="s">
        <v>4705</v>
      </c>
      <c r="AE467" s="15" t="str">
        <f t="shared" si="23"/>
        <v>10/07/1983</v>
      </c>
      <c r="AF467" s="15">
        <v>45085</v>
      </c>
      <c r="AG467">
        <f t="shared" si="21"/>
        <v>39</v>
      </c>
    </row>
    <row r="468" spans="1:33" x14ac:dyDescent="0.35">
      <c r="A468" t="s">
        <v>3745</v>
      </c>
      <c r="B468">
        <v>1982</v>
      </c>
      <c r="C468" t="s">
        <v>4699</v>
      </c>
      <c r="D468">
        <v>16</v>
      </c>
      <c r="E468">
        <v>3</v>
      </c>
      <c r="F468">
        <v>4250.24</v>
      </c>
      <c r="G468" t="s">
        <v>4694</v>
      </c>
      <c r="H468" t="s">
        <v>4695</v>
      </c>
      <c r="I468" t="s">
        <v>4696</v>
      </c>
      <c r="L468" t="s">
        <v>2835</v>
      </c>
      <c r="M468">
        <v>1997</v>
      </c>
      <c r="N468" t="s">
        <v>4704</v>
      </c>
      <c r="O468">
        <v>28</v>
      </c>
      <c r="P468">
        <v>0</v>
      </c>
      <c r="Q468" s="9">
        <v>7504.3</v>
      </c>
      <c r="R468" t="s">
        <v>4694</v>
      </c>
      <c r="S468" t="s">
        <v>4698</v>
      </c>
      <c r="T468" t="s">
        <v>4701</v>
      </c>
      <c r="X468" t="s">
        <v>933</v>
      </c>
      <c r="Y468" s="16" t="str">
        <f t="shared" si="22"/>
        <v>28- Oct- 1997</v>
      </c>
      <c r="Z468">
        <v>0</v>
      </c>
      <c r="AA468" s="9">
        <v>7504.3</v>
      </c>
      <c r="AB468" t="s">
        <v>4694</v>
      </c>
      <c r="AC468" t="s">
        <v>4698</v>
      </c>
      <c r="AD468" t="s">
        <v>4701</v>
      </c>
      <c r="AE468" s="15" t="str">
        <f t="shared" si="23"/>
        <v>28/10/1997</v>
      </c>
      <c r="AF468" s="15">
        <v>45085</v>
      </c>
      <c r="AG468">
        <f t="shared" si="21"/>
        <v>25</v>
      </c>
    </row>
    <row r="469" spans="1:33" x14ac:dyDescent="0.35">
      <c r="A469" t="s">
        <v>3743</v>
      </c>
      <c r="B469">
        <v>1995</v>
      </c>
      <c r="C469" t="s">
        <v>4704</v>
      </c>
      <c r="D469">
        <v>14</v>
      </c>
      <c r="E469">
        <v>3</v>
      </c>
      <c r="F469">
        <v>4260.74</v>
      </c>
      <c r="G469" t="s">
        <v>4695</v>
      </c>
      <c r="H469" t="s">
        <v>4694</v>
      </c>
      <c r="I469" t="s">
        <v>4705</v>
      </c>
      <c r="L469" t="s">
        <v>2837</v>
      </c>
      <c r="M469">
        <v>1988</v>
      </c>
      <c r="N469" t="s">
        <v>4702</v>
      </c>
      <c r="O469">
        <v>15</v>
      </c>
      <c r="P469">
        <v>3</v>
      </c>
      <c r="Q469" s="9">
        <v>7494.63</v>
      </c>
      <c r="R469" t="s">
        <v>4694</v>
      </c>
      <c r="S469" t="s">
        <v>4695</v>
      </c>
      <c r="T469" t="s">
        <v>4710</v>
      </c>
      <c r="X469" t="s">
        <v>935</v>
      </c>
      <c r="Y469" s="16" t="str">
        <f t="shared" si="22"/>
        <v>15- Dec- 1988</v>
      </c>
      <c r="Z469">
        <v>3</v>
      </c>
      <c r="AA469" s="9">
        <v>7494.63</v>
      </c>
      <c r="AB469" t="s">
        <v>4694</v>
      </c>
      <c r="AC469" t="s">
        <v>4695</v>
      </c>
      <c r="AD469" t="s">
        <v>4710</v>
      </c>
      <c r="AE469" s="15" t="str">
        <f t="shared" si="23"/>
        <v>15/12/1988</v>
      </c>
      <c r="AF469" s="15">
        <v>45085</v>
      </c>
      <c r="AG469">
        <f t="shared" si="21"/>
        <v>34</v>
      </c>
    </row>
    <row r="470" spans="1:33" x14ac:dyDescent="0.35">
      <c r="A470" t="s">
        <v>3741</v>
      </c>
      <c r="B470">
        <v>1983</v>
      </c>
      <c r="C470" t="s">
        <v>4697</v>
      </c>
      <c r="D470">
        <v>20</v>
      </c>
      <c r="E470">
        <v>3</v>
      </c>
      <c r="F470">
        <v>4265.01</v>
      </c>
      <c r="G470" t="s">
        <v>4694</v>
      </c>
      <c r="H470" t="s">
        <v>4698</v>
      </c>
      <c r="I470" t="s">
        <v>4701</v>
      </c>
      <c r="L470" t="s">
        <v>2839</v>
      </c>
      <c r="M470">
        <v>1996</v>
      </c>
      <c r="N470" t="s">
        <v>4699</v>
      </c>
      <c r="O470">
        <v>14</v>
      </c>
      <c r="P470">
        <v>0</v>
      </c>
      <c r="Q470" s="9">
        <v>7487.38</v>
      </c>
      <c r="R470" t="s">
        <v>4694</v>
      </c>
      <c r="S470" t="s">
        <v>4695</v>
      </c>
      <c r="T470" t="s">
        <v>4701</v>
      </c>
      <c r="X470" t="s">
        <v>937</v>
      </c>
      <c r="Y470" s="16" t="str">
        <f t="shared" si="22"/>
        <v>14- Jun- 1996</v>
      </c>
      <c r="Z470">
        <v>0</v>
      </c>
      <c r="AA470" s="9">
        <v>7487.38</v>
      </c>
      <c r="AB470" t="s">
        <v>4694</v>
      </c>
      <c r="AC470" t="s">
        <v>4695</v>
      </c>
      <c r="AD470" t="s">
        <v>4701</v>
      </c>
      <c r="AE470" s="15" t="str">
        <f t="shared" si="23"/>
        <v>14/06/1996</v>
      </c>
      <c r="AF470" s="15">
        <v>45085</v>
      </c>
      <c r="AG470">
        <f t="shared" si="21"/>
        <v>26</v>
      </c>
    </row>
    <row r="471" spans="1:33" x14ac:dyDescent="0.35">
      <c r="A471" t="s">
        <v>3739</v>
      </c>
      <c r="B471">
        <v>1992</v>
      </c>
      <c r="C471" t="s">
        <v>4699</v>
      </c>
      <c r="D471">
        <v>18</v>
      </c>
      <c r="E471">
        <v>2</v>
      </c>
      <c r="F471">
        <v>4266.17</v>
      </c>
      <c r="G471" t="s">
        <v>4695</v>
      </c>
      <c r="H471" t="s">
        <v>4694</v>
      </c>
      <c r="I471" t="s">
        <v>4696</v>
      </c>
      <c r="L471" t="s">
        <v>285</v>
      </c>
      <c r="M471">
        <v>1990</v>
      </c>
      <c r="N471" t="s">
        <v>4693</v>
      </c>
      <c r="O471">
        <v>13</v>
      </c>
      <c r="P471">
        <v>3</v>
      </c>
      <c r="Q471" s="9">
        <v>38652.089999999997</v>
      </c>
      <c r="R471" t="s">
        <v>4694</v>
      </c>
      <c r="S471" t="s">
        <v>4694</v>
      </c>
      <c r="T471" t="s">
        <v>4705</v>
      </c>
      <c r="X471" t="s">
        <v>939</v>
      </c>
      <c r="Y471" s="16" t="str">
        <f t="shared" si="22"/>
        <v>13- Jul- 1990</v>
      </c>
      <c r="Z471">
        <v>3</v>
      </c>
      <c r="AA471" s="9">
        <v>38652.089999999997</v>
      </c>
      <c r="AB471" t="s">
        <v>4694</v>
      </c>
      <c r="AC471" t="s">
        <v>4694</v>
      </c>
      <c r="AD471" t="s">
        <v>4705</v>
      </c>
      <c r="AE471" s="15" t="str">
        <f t="shared" si="23"/>
        <v>13/07/1990</v>
      </c>
      <c r="AF471" s="15">
        <v>45085</v>
      </c>
      <c r="AG471">
        <f t="shared" si="21"/>
        <v>32</v>
      </c>
    </row>
    <row r="472" spans="1:33" x14ac:dyDescent="0.35">
      <c r="A472" t="s">
        <v>3737</v>
      </c>
      <c r="B472">
        <v>2003</v>
      </c>
      <c r="C472" t="s">
        <v>4699</v>
      </c>
      <c r="D472">
        <v>8</v>
      </c>
      <c r="E472">
        <v>0</v>
      </c>
      <c r="F472">
        <v>4278.55</v>
      </c>
      <c r="G472" t="s">
        <v>4694</v>
      </c>
      <c r="H472" t="s">
        <v>4698</v>
      </c>
      <c r="I472" t="s">
        <v>4714</v>
      </c>
      <c r="L472" t="s">
        <v>2841</v>
      </c>
      <c r="M472">
        <v>1967</v>
      </c>
      <c r="N472" t="s">
        <v>4703</v>
      </c>
      <c r="O472">
        <v>4</v>
      </c>
      <c r="P472">
        <v>0</v>
      </c>
      <c r="Q472" s="9">
        <v>7463.51</v>
      </c>
      <c r="R472" t="s">
        <v>4695</v>
      </c>
      <c r="S472" t="s">
        <v>4695</v>
      </c>
      <c r="T472" t="s">
        <v>4696</v>
      </c>
      <c r="X472" t="s">
        <v>941</v>
      </c>
      <c r="Y472" s="16" t="str">
        <f t="shared" si="22"/>
        <v>4- Aug- 1967</v>
      </c>
      <c r="Z472">
        <v>0</v>
      </c>
      <c r="AA472" s="9">
        <v>7463.51</v>
      </c>
      <c r="AB472" t="s">
        <v>4695</v>
      </c>
      <c r="AC472" t="s">
        <v>4695</v>
      </c>
      <c r="AD472" t="s">
        <v>4696</v>
      </c>
      <c r="AE472" s="15" t="str">
        <f t="shared" si="23"/>
        <v>04/08/1967</v>
      </c>
      <c r="AF472" s="15">
        <v>45085</v>
      </c>
      <c r="AG472">
        <f t="shared" si="21"/>
        <v>55</v>
      </c>
    </row>
    <row r="473" spans="1:33" x14ac:dyDescent="0.35">
      <c r="A473" t="s">
        <v>3735</v>
      </c>
      <c r="B473">
        <v>2000</v>
      </c>
      <c r="C473" t="s">
        <v>4697</v>
      </c>
      <c r="D473">
        <v>25</v>
      </c>
      <c r="E473">
        <v>3</v>
      </c>
      <c r="F473">
        <v>4296.2700000000004</v>
      </c>
      <c r="G473" t="s">
        <v>4694</v>
      </c>
      <c r="H473" t="s">
        <v>4695</v>
      </c>
      <c r="I473" t="s">
        <v>4701</v>
      </c>
      <c r="L473" t="s">
        <v>2843</v>
      </c>
      <c r="M473">
        <v>2001</v>
      </c>
      <c r="N473" t="s">
        <v>4699</v>
      </c>
      <c r="O473">
        <v>1</v>
      </c>
      <c r="P473">
        <v>0</v>
      </c>
      <c r="Q473" s="9">
        <v>7450.36</v>
      </c>
      <c r="R473" t="s">
        <v>4694</v>
      </c>
      <c r="S473" t="s">
        <v>4694</v>
      </c>
      <c r="T473" t="s">
        <v>4701</v>
      </c>
      <c r="X473" t="s">
        <v>943</v>
      </c>
      <c r="Y473" s="16" t="str">
        <f t="shared" si="22"/>
        <v>1- Jun- 2001</v>
      </c>
      <c r="Z473">
        <v>0</v>
      </c>
      <c r="AA473" s="9">
        <v>7450.36</v>
      </c>
      <c r="AB473" t="s">
        <v>4694</v>
      </c>
      <c r="AC473" t="s">
        <v>4694</v>
      </c>
      <c r="AD473" t="s">
        <v>4701</v>
      </c>
      <c r="AE473" s="15" t="str">
        <f t="shared" si="23"/>
        <v>01/06/2001</v>
      </c>
      <c r="AF473" s="15">
        <v>45085</v>
      </c>
      <c r="AG473">
        <f t="shared" si="21"/>
        <v>22</v>
      </c>
    </row>
    <row r="474" spans="1:33" x14ac:dyDescent="0.35">
      <c r="A474" t="s">
        <v>3733</v>
      </c>
      <c r="B474">
        <v>1988</v>
      </c>
      <c r="C474" t="s">
        <v>4702</v>
      </c>
      <c r="D474">
        <v>19</v>
      </c>
      <c r="E474">
        <v>0</v>
      </c>
      <c r="F474">
        <v>4320.41</v>
      </c>
      <c r="G474" t="s">
        <v>4694</v>
      </c>
      <c r="H474" t="s">
        <v>4698</v>
      </c>
      <c r="I474" t="s">
        <v>4701</v>
      </c>
      <c r="L474" t="s">
        <v>2845</v>
      </c>
      <c r="M474">
        <v>1977</v>
      </c>
      <c r="N474" t="s">
        <v>4700</v>
      </c>
      <c r="O474">
        <v>30</v>
      </c>
      <c r="P474">
        <v>0</v>
      </c>
      <c r="Q474" s="9">
        <v>7448.4</v>
      </c>
      <c r="R474" t="s">
        <v>4695</v>
      </c>
      <c r="S474" t="s">
        <v>4695</v>
      </c>
      <c r="T474" t="s">
        <v>4715</v>
      </c>
      <c r="X474" t="s">
        <v>945</v>
      </c>
      <c r="Y474" s="16" t="str">
        <f t="shared" si="22"/>
        <v>30- Sep- 1977</v>
      </c>
      <c r="Z474">
        <v>0</v>
      </c>
      <c r="AA474" s="9">
        <v>7448.4</v>
      </c>
      <c r="AB474" t="s">
        <v>4695</v>
      </c>
      <c r="AC474" t="s">
        <v>4695</v>
      </c>
      <c r="AD474" t="s">
        <v>4715</v>
      </c>
      <c r="AE474" s="15" t="str">
        <f t="shared" si="23"/>
        <v>30/09/1977</v>
      </c>
      <c r="AF474" s="15">
        <v>45085</v>
      </c>
      <c r="AG474">
        <f t="shared" si="21"/>
        <v>45</v>
      </c>
    </row>
    <row r="475" spans="1:33" x14ac:dyDescent="0.35">
      <c r="A475" t="s">
        <v>3731</v>
      </c>
      <c r="B475">
        <v>1994</v>
      </c>
      <c r="C475" t="s">
        <v>4697</v>
      </c>
      <c r="D475">
        <v>2</v>
      </c>
      <c r="E475">
        <v>1</v>
      </c>
      <c r="F475">
        <v>4337.74</v>
      </c>
      <c r="G475" t="s">
        <v>4694</v>
      </c>
      <c r="H475" t="s">
        <v>4698</v>
      </c>
      <c r="I475" t="s">
        <v>4711</v>
      </c>
      <c r="L475" t="s">
        <v>2847</v>
      </c>
      <c r="M475">
        <v>1977</v>
      </c>
      <c r="N475" t="s">
        <v>4700</v>
      </c>
      <c r="O475">
        <v>25</v>
      </c>
      <c r="P475">
        <v>1</v>
      </c>
      <c r="Q475" s="9">
        <v>7445.92</v>
      </c>
      <c r="R475" t="s">
        <v>4695</v>
      </c>
      <c r="S475" t="s">
        <v>4698</v>
      </c>
      <c r="T475" t="s">
        <v>4705</v>
      </c>
      <c r="X475" t="s">
        <v>947</v>
      </c>
      <c r="Y475" s="16" t="str">
        <f t="shared" si="22"/>
        <v>25- Sep- 1977</v>
      </c>
      <c r="Z475">
        <v>1</v>
      </c>
      <c r="AA475" s="9">
        <v>7445.92</v>
      </c>
      <c r="AB475" t="s">
        <v>4695</v>
      </c>
      <c r="AC475" t="s">
        <v>4698</v>
      </c>
      <c r="AD475" t="s">
        <v>4705</v>
      </c>
      <c r="AE475" s="15" t="str">
        <f t="shared" si="23"/>
        <v>25/09/1977</v>
      </c>
      <c r="AF475" s="15">
        <v>45085</v>
      </c>
      <c r="AG475">
        <f t="shared" si="21"/>
        <v>45</v>
      </c>
    </row>
    <row r="476" spans="1:33" x14ac:dyDescent="0.35">
      <c r="A476" t="s">
        <v>3729</v>
      </c>
      <c r="B476">
        <v>1994</v>
      </c>
      <c r="C476" t="s">
        <v>4704</v>
      </c>
      <c r="D476">
        <v>26</v>
      </c>
      <c r="E476">
        <v>2</v>
      </c>
      <c r="F476">
        <v>4340.4399999999996</v>
      </c>
      <c r="G476" t="s">
        <v>4694</v>
      </c>
      <c r="H476" t="s">
        <v>4698</v>
      </c>
      <c r="I476" t="s">
        <v>4696</v>
      </c>
      <c r="L476" t="s">
        <v>2849</v>
      </c>
      <c r="M476">
        <v>1980</v>
      </c>
      <c r="N476" t="s">
        <v>4693</v>
      </c>
      <c r="O476">
        <v>7</v>
      </c>
      <c r="P476">
        <v>1</v>
      </c>
      <c r="Q476" s="9">
        <v>7443.64</v>
      </c>
      <c r="R476" t="s">
        <v>4694</v>
      </c>
      <c r="S476" t="s">
        <v>4695</v>
      </c>
      <c r="T476" t="s">
        <v>4701</v>
      </c>
      <c r="X476" t="s">
        <v>949</v>
      </c>
      <c r="Y476" s="16" t="str">
        <f t="shared" si="22"/>
        <v>7- Jul- 1980</v>
      </c>
      <c r="Z476">
        <v>1</v>
      </c>
      <c r="AA476" s="9">
        <v>7443.64</v>
      </c>
      <c r="AB476" t="s">
        <v>4694</v>
      </c>
      <c r="AC476" t="s">
        <v>4695</v>
      </c>
      <c r="AD476" t="s">
        <v>4701</v>
      </c>
      <c r="AE476" s="15" t="str">
        <f t="shared" si="23"/>
        <v>07/07/1980</v>
      </c>
      <c r="AF476" s="15">
        <v>45085</v>
      </c>
      <c r="AG476">
        <f t="shared" si="21"/>
        <v>42</v>
      </c>
    </row>
    <row r="477" spans="1:33" x14ac:dyDescent="0.35">
      <c r="A477" t="s">
        <v>3727</v>
      </c>
      <c r="B477">
        <v>1991</v>
      </c>
      <c r="C477" t="s">
        <v>4699</v>
      </c>
      <c r="D477">
        <v>1</v>
      </c>
      <c r="E477">
        <v>0</v>
      </c>
      <c r="F477">
        <v>4347.0200000000004</v>
      </c>
      <c r="G477" t="s">
        <v>4694</v>
      </c>
      <c r="H477" t="s">
        <v>4698</v>
      </c>
      <c r="I477" t="s">
        <v>4711</v>
      </c>
      <c r="L477" t="s">
        <v>2851</v>
      </c>
      <c r="M477">
        <v>1979</v>
      </c>
      <c r="N477" t="s">
        <v>4700</v>
      </c>
      <c r="O477">
        <v>1</v>
      </c>
      <c r="P477">
        <v>2</v>
      </c>
      <c r="Q477" s="9">
        <v>7441.5</v>
      </c>
      <c r="R477" t="s">
        <v>4695</v>
      </c>
      <c r="S477" t="s">
        <v>4694</v>
      </c>
      <c r="T477" t="s">
        <v>4705</v>
      </c>
      <c r="X477" t="s">
        <v>951</v>
      </c>
      <c r="Y477" s="16" t="str">
        <f t="shared" si="22"/>
        <v>1- Sep- 1979</v>
      </c>
      <c r="Z477">
        <v>2</v>
      </c>
      <c r="AA477" s="9">
        <v>7441.5</v>
      </c>
      <c r="AB477" t="s">
        <v>4695</v>
      </c>
      <c r="AC477" t="s">
        <v>4694</v>
      </c>
      <c r="AD477" t="s">
        <v>4705</v>
      </c>
      <c r="AE477" s="15" t="str">
        <f t="shared" si="23"/>
        <v>01/09/1979</v>
      </c>
      <c r="AF477" s="15">
        <v>45085</v>
      </c>
      <c r="AG477">
        <f t="shared" si="21"/>
        <v>43</v>
      </c>
    </row>
    <row r="478" spans="1:33" x14ac:dyDescent="0.35">
      <c r="A478" t="s">
        <v>3725</v>
      </c>
      <c r="B478">
        <v>1994</v>
      </c>
      <c r="C478" t="s">
        <v>4697</v>
      </c>
      <c r="D478">
        <v>1</v>
      </c>
      <c r="E478">
        <v>2</v>
      </c>
      <c r="F478">
        <v>4349.46</v>
      </c>
      <c r="G478" t="s">
        <v>4694</v>
      </c>
      <c r="H478" t="s">
        <v>4694</v>
      </c>
      <c r="I478" t="s">
        <v>4696</v>
      </c>
      <c r="L478" t="s">
        <v>2853</v>
      </c>
      <c r="M478">
        <v>1977</v>
      </c>
      <c r="N478" t="s">
        <v>4703</v>
      </c>
      <c r="O478">
        <v>25</v>
      </c>
      <c r="P478">
        <v>1</v>
      </c>
      <c r="Q478" s="9">
        <v>7441.05</v>
      </c>
      <c r="R478" t="s">
        <v>4695</v>
      </c>
      <c r="S478" t="s">
        <v>4694</v>
      </c>
      <c r="T478" t="s">
        <v>4705</v>
      </c>
      <c r="X478" t="s">
        <v>953</v>
      </c>
      <c r="Y478" s="16" t="str">
        <f t="shared" si="22"/>
        <v>25- Aug- 1977</v>
      </c>
      <c r="Z478">
        <v>1</v>
      </c>
      <c r="AA478" s="9">
        <v>7441.05</v>
      </c>
      <c r="AB478" t="s">
        <v>4695</v>
      </c>
      <c r="AC478" t="s">
        <v>4694</v>
      </c>
      <c r="AD478" t="s">
        <v>4705</v>
      </c>
      <c r="AE478" s="15" t="str">
        <f t="shared" si="23"/>
        <v>25/08/1977</v>
      </c>
      <c r="AF478" s="15">
        <v>45085</v>
      </c>
      <c r="AG478">
        <f t="shared" si="21"/>
        <v>45</v>
      </c>
    </row>
    <row r="479" spans="1:33" x14ac:dyDescent="0.35">
      <c r="A479" t="s">
        <v>3723</v>
      </c>
      <c r="B479">
        <v>1991</v>
      </c>
      <c r="C479" t="s">
        <v>4700</v>
      </c>
      <c r="D479">
        <v>13</v>
      </c>
      <c r="E479">
        <v>1</v>
      </c>
      <c r="F479">
        <v>4350.51</v>
      </c>
      <c r="G479" t="s">
        <v>4694</v>
      </c>
      <c r="H479" t="s">
        <v>4694</v>
      </c>
      <c r="I479" t="s">
        <v>4696</v>
      </c>
      <c r="L479" t="s">
        <v>2855</v>
      </c>
      <c r="M479">
        <v>1978</v>
      </c>
      <c r="N479" t="s">
        <v>4702</v>
      </c>
      <c r="O479">
        <v>2</v>
      </c>
      <c r="P479">
        <v>0</v>
      </c>
      <c r="Q479" s="9">
        <v>7421.19</v>
      </c>
      <c r="R479" t="s">
        <v>4694</v>
      </c>
      <c r="S479" t="s">
        <v>4695</v>
      </c>
      <c r="T479" t="s">
        <v>4701</v>
      </c>
      <c r="X479" t="s">
        <v>955</v>
      </c>
      <c r="Y479" s="16" t="str">
        <f t="shared" si="22"/>
        <v>2- Dec- 1978</v>
      </c>
      <c r="Z479">
        <v>0</v>
      </c>
      <c r="AA479" s="9">
        <v>7421.19</v>
      </c>
      <c r="AB479" t="s">
        <v>4694</v>
      </c>
      <c r="AC479" t="s">
        <v>4695</v>
      </c>
      <c r="AD479" t="s">
        <v>4701</v>
      </c>
      <c r="AE479" s="15" t="str">
        <f t="shared" si="23"/>
        <v>02/12/1978</v>
      </c>
      <c r="AF479" s="15">
        <v>45085</v>
      </c>
      <c r="AG479">
        <f t="shared" si="21"/>
        <v>44</v>
      </c>
    </row>
    <row r="480" spans="1:33" x14ac:dyDescent="0.35">
      <c r="A480" t="s">
        <v>3721</v>
      </c>
      <c r="B480">
        <v>1990</v>
      </c>
      <c r="C480" t="s">
        <v>4703</v>
      </c>
      <c r="D480">
        <v>28</v>
      </c>
      <c r="E480">
        <v>0</v>
      </c>
      <c r="F480">
        <v>4357.04</v>
      </c>
      <c r="G480" t="s">
        <v>4694</v>
      </c>
      <c r="H480" t="s">
        <v>4695</v>
      </c>
      <c r="I480" t="s">
        <v>4701</v>
      </c>
      <c r="L480" t="s">
        <v>2857</v>
      </c>
      <c r="M480">
        <v>1978</v>
      </c>
      <c r="N480" t="s">
        <v>4697</v>
      </c>
      <c r="O480">
        <v>12</v>
      </c>
      <c r="P480">
        <v>0</v>
      </c>
      <c r="Q480" s="9">
        <v>7419.48</v>
      </c>
      <c r="R480" t="s">
        <v>4694</v>
      </c>
      <c r="S480" t="s">
        <v>4694</v>
      </c>
      <c r="T480" t="s">
        <v>4701</v>
      </c>
      <c r="X480" t="s">
        <v>957</v>
      </c>
      <c r="Y480" s="16" t="str">
        <f t="shared" si="22"/>
        <v>12- Nov- 1978</v>
      </c>
      <c r="Z480">
        <v>0</v>
      </c>
      <c r="AA480" s="9">
        <v>7419.48</v>
      </c>
      <c r="AB480" t="s">
        <v>4694</v>
      </c>
      <c r="AC480" t="s">
        <v>4694</v>
      </c>
      <c r="AD480" t="s">
        <v>4701</v>
      </c>
      <c r="AE480" s="15" t="str">
        <f t="shared" si="23"/>
        <v>12/11/1978</v>
      </c>
      <c r="AF480" s="15">
        <v>45085</v>
      </c>
      <c r="AG480">
        <f t="shared" ref="AG480:AG543" si="24">DATEDIF(AE480,AF480,"y")</f>
        <v>44</v>
      </c>
    </row>
    <row r="481" spans="1:33" x14ac:dyDescent="0.35">
      <c r="A481" t="s">
        <v>3719</v>
      </c>
      <c r="B481">
        <v>1997</v>
      </c>
      <c r="C481" t="s">
        <v>4697</v>
      </c>
      <c r="D481">
        <v>29</v>
      </c>
      <c r="E481">
        <v>3</v>
      </c>
      <c r="F481">
        <v>4391.6499999999996</v>
      </c>
      <c r="G481" t="s">
        <v>4694</v>
      </c>
      <c r="H481" t="s">
        <v>4694</v>
      </c>
      <c r="I481" t="s">
        <v>4705</v>
      </c>
      <c r="L481" t="s">
        <v>2859</v>
      </c>
      <c r="M481">
        <v>1983</v>
      </c>
      <c r="N481" t="s">
        <v>4700</v>
      </c>
      <c r="O481">
        <v>19</v>
      </c>
      <c r="P481">
        <v>3</v>
      </c>
      <c r="Q481" s="9">
        <v>7418.52</v>
      </c>
      <c r="R481" t="s">
        <v>4694</v>
      </c>
      <c r="S481" t="s">
        <v>4694</v>
      </c>
      <c r="T481" t="s">
        <v>4705</v>
      </c>
      <c r="X481" t="s">
        <v>959</v>
      </c>
      <c r="Y481" s="16" t="str">
        <f t="shared" si="22"/>
        <v>19- Sep- 1983</v>
      </c>
      <c r="Z481">
        <v>3</v>
      </c>
      <c r="AA481" s="9">
        <v>7418.52</v>
      </c>
      <c r="AB481" t="s">
        <v>4694</v>
      </c>
      <c r="AC481" t="s">
        <v>4694</v>
      </c>
      <c r="AD481" t="s">
        <v>4705</v>
      </c>
      <c r="AE481" s="15" t="str">
        <f t="shared" si="23"/>
        <v>19/09/1983</v>
      </c>
      <c r="AF481" s="15">
        <v>45085</v>
      </c>
      <c r="AG481">
        <f t="shared" si="24"/>
        <v>39</v>
      </c>
    </row>
    <row r="482" spans="1:33" x14ac:dyDescent="0.35">
      <c r="A482" t="s">
        <v>3717</v>
      </c>
      <c r="B482">
        <v>1982</v>
      </c>
      <c r="C482" t="s">
        <v>4699</v>
      </c>
      <c r="D482">
        <v>29</v>
      </c>
      <c r="E482">
        <v>3</v>
      </c>
      <c r="F482">
        <v>4392.7</v>
      </c>
      <c r="G482" t="s">
        <v>4694</v>
      </c>
      <c r="H482" t="s">
        <v>4694</v>
      </c>
      <c r="I482" t="s">
        <v>4696</v>
      </c>
      <c r="L482" t="s">
        <v>287</v>
      </c>
      <c r="M482">
        <v>1999</v>
      </c>
      <c r="N482" t="s">
        <v>4697</v>
      </c>
      <c r="O482">
        <v>12</v>
      </c>
      <c r="P482">
        <v>2</v>
      </c>
      <c r="Q482" s="9">
        <v>38511.629999999997</v>
      </c>
      <c r="R482" t="s">
        <v>4694</v>
      </c>
      <c r="S482" t="s">
        <v>4694</v>
      </c>
      <c r="T482" t="s">
        <v>4711</v>
      </c>
      <c r="X482" t="s">
        <v>961</v>
      </c>
      <c r="Y482" s="16" t="str">
        <f t="shared" si="22"/>
        <v>12- Nov- 1999</v>
      </c>
      <c r="Z482">
        <v>2</v>
      </c>
      <c r="AA482" s="9">
        <v>38511.629999999997</v>
      </c>
      <c r="AB482" t="s">
        <v>4694</v>
      </c>
      <c r="AC482" t="s">
        <v>4694</v>
      </c>
      <c r="AD482" t="s">
        <v>4711</v>
      </c>
      <c r="AE482" s="15" t="str">
        <f t="shared" si="23"/>
        <v>12/11/1999</v>
      </c>
      <c r="AF482" s="15">
        <v>45085</v>
      </c>
      <c r="AG482">
        <f t="shared" si="24"/>
        <v>23</v>
      </c>
    </row>
    <row r="483" spans="1:33" x14ac:dyDescent="0.35">
      <c r="A483" t="s">
        <v>3715</v>
      </c>
      <c r="B483">
        <v>1988</v>
      </c>
      <c r="C483" t="s">
        <v>4693</v>
      </c>
      <c r="D483">
        <v>18</v>
      </c>
      <c r="E483">
        <v>3</v>
      </c>
      <c r="F483">
        <v>4397.3100000000004</v>
      </c>
      <c r="G483" t="s">
        <v>4694</v>
      </c>
      <c r="H483" t="s">
        <v>4694</v>
      </c>
      <c r="I483" t="s">
        <v>4696</v>
      </c>
      <c r="L483" t="s">
        <v>2861</v>
      </c>
      <c r="M483">
        <v>1965</v>
      </c>
      <c r="N483" t="s">
        <v>4702</v>
      </c>
      <c r="O483">
        <v>5</v>
      </c>
      <c r="P483">
        <v>0</v>
      </c>
      <c r="Q483" s="9">
        <v>7403.98</v>
      </c>
      <c r="R483" t="s">
        <v>4695</v>
      </c>
      <c r="S483" t="s">
        <v>4694</v>
      </c>
      <c r="T483" t="s">
        <v>4696</v>
      </c>
      <c r="X483" t="s">
        <v>963</v>
      </c>
      <c r="Y483" s="16" t="str">
        <f t="shared" si="22"/>
        <v>5- Dec- 1965</v>
      </c>
      <c r="Z483">
        <v>0</v>
      </c>
      <c r="AA483" s="9">
        <v>7403.98</v>
      </c>
      <c r="AB483" t="s">
        <v>4695</v>
      </c>
      <c r="AC483" t="s">
        <v>4694</v>
      </c>
      <c r="AD483" t="s">
        <v>4696</v>
      </c>
      <c r="AE483" s="15" t="str">
        <f t="shared" si="23"/>
        <v>05/12/1965</v>
      </c>
      <c r="AF483" s="15">
        <v>45085</v>
      </c>
      <c r="AG483">
        <f t="shared" si="24"/>
        <v>57</v>
      </c>
    </row>
    <row r="484" spans="1:33" x14ac:dyDescent="0.35">
      <c r="A484" t="s">
        <v>3713</v>
      </c>
      <c r="B484">
        <v>1986</v>
      </c>
      <c r="C484" t="s">
        <v>4703</v>
      </c>
      <c r="D484">
        <v>11</v>
      </c>
      <c r="E484">
        <v>0</v>
      </c>
      <c r="F484">
        <v>4399.7299999999996</v>
      </c>
      <c r="G484" t="s">
        <v>4695</v>
      </c>
      <c r="H484" t="s">
        <v>4694</v>
      </c>
      <c r="I484" t="s">
        <v>4696</v>
      </c>
      <c r="L484" t="s">
        <v>2863</v>
      </c>
      <c r="M484">
        <v>1993</v>
      </c>
      <c r="N484" t="s">
        <v>4693</v>
      </c>
      <c r="O484">
        <v>22</v>
      </c>
      <c r="P484">
        <v>0</v>
      </c>
      <c r="Q484" s="9">
        <v>7388.85</v>
      </c>
      <c r="R484" t="s">
        <v>4694</v>
      </c>
      <c r="S484" t="s">
        <v>4694</v>
      </c>
      <c r="T484" t="s">
        <v>4717</v>
      </c>
      <c r="X484" t="s">
        <v>965</v>
      </c>
      <c r="Y484" s="16" t="str">
        <f t="shared" si="22"/>
        <v>22- Jul- 1993</v>
      </c>
      <c r="Z484">
        <v>0</v>
      </c>
      <c r="AA484" s="9">
        <v>7388.85</v>
      </c>
      <c r="AB484" t="s">
        <v>4694</v>
      </c>
      <c r="AC484" t="s">
        <v>4694</v>
      </c>
      <c r="AD484" t="s">
        <v>4717</v>
      </c>
      <c r="AE484" s="15" t="str">
        <f t="shared" si="23"/>
        <v>22/07/1993</v>
      </c>
      <c r="AF484" s="15">
        <v>45085</v>
      </c>
      <c r="AG484">
        <f t="shared" si="24"/>
        <v>29</v>
      </c>
    </row>
    <row r="485" spans="1:33" x14ac:dyDescent="0.35">
      <c r="A485" t="s">
        <v>3711</v>
      </c>
      <c r="B485">
        <v>1986</v>
      </c>
      <c r="C485" t="s">
        <v>4693</v>
      </c>
      <c r="D485">
        <v>13</v>
      </c>
      <c r="E485">
        <v>0</v>
      </c>
      <c r="F485">
        <v>4402.2299999999996</v>
      </c>
      <c r="G485" t="s">
        <v>4694</v>
      </c>
      <c r="H485" t="s">
        <v>4694</v>
      </c>
      <c r="I485" t="s">
        <v>4705</v>
      </c>
      <c r="L485" t="s">
        <v>2865</v>
      </c>
      <c r="M485">
        <v>1981</v>
      </c>
      <c r="N485" t="s">
        <v>4697</v>
      </c>
      <c r="O485">
        <v>24</v>
      </c>
      <c r="P485">
        <v>2</v>
      </c>
      <c r="Q485" s="9">
        <v>7371.77</v>
      </c>
      <c r="R485" t="s">
        <v>4694</v>
      </c>
      <c r="S485" t="s">
        <v>4698</v>
      </c>
      <c r="T485" t="s">
        <v>4705</v>
      </c>
      <c r="X485" t="s">
        <v>967</v>
      </c>
      <c r="Y485" s="16" t="str">
        <f t="shared" si="22"/>
        <v>24- Nov- 1981</v>
      </c>
      <c r="Z485">
        <v>2</v>
      </c>
      <c r="AA485" s="9">
        <v>7371.77</v>
      </c>
      <c r="AB485" t="s">
        <v>4694</v>
      </c>
      <c r="AC485" t="s">
        <v>4698</v>
      </c>
      <c r="AD485" t="s">
        <v>4705</v>
      </c>
      <c r="AE485" s="15" t="str">
        <f t="shared" si="23"/>
        <v>24/11/1981</v>
      </c>
      <c r="AF485" s="15">
        <v>45085</v>
      </c>
      <c r="AG485">
        <f t="shared" si="24"/>
        <v>41</v>
      </c>
    </row>
    <row r="486" spans="1:33" x14ac:dyDescent="0.35">
      <c r="A486" t="s">
        <v>3709</v>
      </c>
      <c r="B486">
        <v>1988</v>
      </c>
      <c r="C486" t="s">
        <v>4700</v>
      </c>
      <c r="D486">
        <v>16</v>
      </c>
      <c r="E486">
        <v>0</v>
      </c>
      <c r="F486">
        <v>4415.16</v>
      </c>
      <c r="G486" t="s">
        <v>4694</v>
      </c>
      <c r="H486" t="s">
        <v>4698</v>
      </c>
      <c r="I486" t="s">
        <v>4696</v>
      </c>
      <c r="L486" t="s">
        <v>2867</v>
      </c>
      <c r="M486">
        <v>1965</v>
      </c>
      <c r="N486" t="s">
        <v>4702</v>
      </c>
      <c r="O486">
        <v>9</v>
      </c>
      <c r="P486">
        <v>0</v>
      </c>
      <c r="Q486" s="9">
        <v>7362.31</v>
      </c>
      <c r="R486" t="s">
        <v>4695</v>
      </c>
      <c r="S486" t="s">
        <v>4695</v>
      </c>
      <c r="T486" t="s">
        <v>4696</v>
      </c>
      <c r="X486" t="s">
        <v>969</v>
      </c>
      <c r="Y486" s="16" t="str">
        <f t="shared" si="22"/>
        <v>9- Dec- 1965</v>
      </c>
      <c r="Z486">
        <v>0</v>
      </c>
      <c r="AA486" s="9">
        <v>7362.31</v>
      </c>
      <c r="AB486" t="s">
        <v>4695</v>
      </c>
      <c r="AC486" t="s">
        <v>4695</v>
      </c>
      <c r="AD486" t="s">
        <v>4696</v>
      </c>
      <c r="AE486" s="15" t="str">
        <f t="shared" si="23"/>
        <v>09/12/1965</v>
      </c>
      <c r="AF486" s="15">
        <v>45085</v>
      </c>
      <c r="AG486">
        <f t="shared" si="24"/>
        <v>57</v>
      </c>
    </row>
    <row r="487" spans="1:33" x14ac:dyDescent="0.35">
      <c r="A487" t="s">
        <v>3707</v>
      </c>
      <c r="B487">
        <v>1992</v>
      </c>
      <c r="C487" t="s">
        <v>4703</v>
      </c>
      <c r="D487">
        <v>15</v>
      </c>
      <c r="E487">
        <v>0</v>
      </c>
      <c r="F487">
        <v>4420.95</v>
      </c>
      <c r="G487" t="s">
        <v>4694</v>
      </c>
      <c r="H487" t="s">
        <v>4695</v>
      </c>
      <c r="I487" t="s">
        <v>4716</v>
      </c>
      <c r="L487" t="s">
        <v>2869</v>
      </c>
      <c r="M487">
        <v>1981</v>
      </c>
      <c r="N487" t="s">
        <v>4693</v>
      </c>
      <c r="O487">
        <v>16</v>
      </c>
      <c r="P487">
        <v>1</v>
      </c>
      <c r="Q487" s="9">
        <v>7358.18</v>
      </c>
      <c r="R487" t="s">
        <v>4694</v>
      </c>
      <c r="S487" t="s">
        <v>4695</v>
      </c>
      <c r="T487" t="s">
        <v>4711</v>
      </c>
      <c r="X487" t="s">
        <v>971</v>
      </c>
      <c r="Y487" s="16" t="str">
        <f t="shared" si="22"/>
        <v>16- Jul- 1981</v>
      </c>
      <c r="Z487">
        <v>1</v>
      </c>
      <c r="AA487" s="9">
        <v>7358.18</v>
      </c>
      <c r="AB487" t="s">
        <v>4694</v>
      </c>
      <c r="AC487" t="s">
        <v>4695</v>
      </c>
      <c r="AD487" t="s">
        <v>4711</v>
      </c>
      <c r="AE487" s="15" t="str">
        <f t="shared" si="23"/>
        <v>16/07/1981</v>
      </c>
      <c r="AF487" s="15">
        <v>45085</v>
      </c>
      <c r="AG487">
        <f t="shared" si="24"/>
        <v>41</v>
      </c>
    </row>
    <row r="488" spans="1:33" x14ac:dyDescent="0.35">
      <c r="A488" t="s">
        <v>3705</v>
      </c>
      <c r="B488">
        <v>1994</v>
      </c>
      <c r="C488" t="s">
        <v>4702</v>
      </c>
      <c r="D488">
        <v>29</v>
      </c>
      <c r="E488">
        <v>2</v>
      </c>
      <c r="F488">
        <v>4428.8900000000003</v>
      </c>
      <c r="G488" t="s">
        <v>4695</v>
      </c>
      <c r="H488" t="s">
        <v>4698</v>
      </c>
      <c r="I488" t="s">
        <v>4715</v>
      </c>
      <c r="L488" t="s">
        <v>2871</v>
      </c>
      <c r="M488">
        <v>1983</v>
      </c>
      <c r="N488" t="s">
        <v>4699</v>
      </c>
      <c r="O488">
        <v>21</v>
      </c>
      <c r="P488">
        <v>3</v>
      </c>
      <c r="Q488" s="9">
        <v>7357.49</v>
      </c>
      <c r="R488" t="s">
        <v>4694</v>
      </c>
      <c r="S488" t="s">
        <v>4694</v>
      </c>
      <c r="T488" t="s">
        <v>4701</v>
      </c>
      <c r="X488" t="s">
        <v>973</v>
      </c>
      <c r="Y488" s="16" t="str">
        <f t="shared" si="22"/>
        <v>21- Jun- 1983</v>
      </c>
      <c r="Z488">
        <v>3</v>
      </c>
      <c r="AA488" s="9">
        <v>7357.49</v>
      </c>
      <c r="AB488" t="s">
        <v>4694</v>
      </c>
      <c r="AC488" t="s">
        <v>4694</v>
      </c>
      <c r="AD488" t="s">
        <v>4701</v>
      </c>
      <c r="AE488" s="15" t="str">
        <f t="shared" si="23"/>
        <v>21/06/1983</v>
      </c>
      <c r="AF488" s="15">
        <v>45085</v>
      </c>
      <c r="AG488">
        <f t="shared" si="24"/>
        <v>39</v>
      </c>
    </row>
    <row r="489" spans="1:33" x14ac:dyDescent="0.35">
      <c r="A489" t="s">
        <v>3703</v>
      </c>
      <c r="B489">
        <v>1993</v>
      </c>
      <c r="C489" t="s">
        <v>4700</v>
      </c>
      <c r="D489">
        <v>4</v>
      </c>
      <c r="E489">
        <v>2</v>
      </c>
      <c r="F489">
        <v>4433.3900000000003</v>
      </c>
      <c r="G489" t="s">
        <v>4694</v>
      </c>
      <c r="H489" t="s">
        <v>4695</v>
      </c>
      <c r="I489" t="s">
        <v>4701</v>
      </c>
      <c r="L489" t="s">
        <v>2873</v>
      </c>
      <c r="M489">
        <v>1993</v>
      </c>
      <c r="N489" t="s">
        <v>4704</v>
      </c>
      <c r="O489">
        <v>5</v>
      </c>
      <c r="P489">
        <v>0</v>
      </c>
      <c r="Q489" s="9">
        <v>7349.12</v>
      </c>
      <c r="R489" t="s">
        <v>4694</v>
      </c>
      <c r="S489" t="s">
        <v>4694</v>
      </c>
      <c r="T489" t="s">
        <v>4714</v>
      </c>
      <c r="X489" t="s">
        <v>975</v>
      </c>
      <c r="Y489" s="16" t="str">
        <f t="shared" si="22"/>
        <v>5- Oct- 1993</v>
      </c>
      <c r="Z489">
        <v>0</v>
      </c>
      <c r="AA489" s="9">
        <v>7349.12</v>
      </c>
      <c r="AB489" t="s">
        <v>4694</v>
      </c>
      <c r="AC489" t="s">
        <v>4694</v>
      </c>
      <c r="AD489" t="s">
        <v>4714</v>
      </c>
      <c r="AE489" s="15" t="str">
        <f t="shared" si="23"/>
        <v>05/10/1993</v>
      </c>
      <c r="AF489" s="15">
        <v>45085</v>
      </c>
      <c r="AG489">
        <f t="shared" si="24"/>
        <v>29</v>
      </c>
    </row>
    <row r="490" spans="1:33" x14ac:dyDescent="0.35">
      <c r="A490" t="s">
        <v>3701</v>
      </c>
      <c r="B490">
        <v>1993</v>
      </c>
      <c r="C490" t="s">
        <v>4702</v>
      </c>
      <c r="D490">
        <v>23</v>
      </c>
      <c r="E490">
        <v>2</v>
      </c>
      <c r="F490">
        <v>4433.92</v>
      </c>
      <c r="G490" t="s">
        <v>4694</v>
      </c>
      <c r="H490" t="s">
        <v>4694</v>
      </c>
      <c r="I490" t="s">
        <v>4701</v>
      </c>
      <c r="L490" t="s">
        <v>2875</v>
      </c>
      <c r="M490">
        <v>1977</v>
      </c>
      <c r="N490" t="s">
        <v>4702</v>
      </c>
      <c r="O490">
        <v>1</v>
      </c>
      <c r="P490">
        <v>0</v>
      </c>
      <c r="Q490" s="9">
        <v>7348.14</v>
      </c>
      <c r="R490" t="s">
        <v>4694</v>
      </c>
      <c r="S490" t="s">
        <v>4698</v>
      </c>
      <c r="T490" t="s">
        <v>4705</v>
      </c>
      <c r="X490" t="s">
        <v>977</v>
      </c>
      <c r="Y490" s="16" t="str">
        <f t="shared" si="22"/>
        <v>1- Dec- 1977</v>
      </c>
      <c r="Z490">
        <v>0</v>
      </c>
      <c r="AA490" s="9">
        <v>7348.14</v>
      </c>
      <c r="AB490" t="s">
        <v>4694</v>
      </c>
      <c r="AC490" t="s">
        <v>4698</v>
      </c>
      <c r="AD490" t="s">
        <v>4705</v>
      </c>
      <c r="AE490" s="15" t="str">
        <f t="shared" si="23"/>
        <v>01/12/1977</v>
      </c>
      <c r="AF490" s="15">
        <v>45085</v>
      </c>
      <c r="AG490">
        <f t="shared" si="24"/>
        <v>45</v>
      </c>
    </row>
    <row r="491" spans="1:33" x14ac:dyDescent="0.35">
      <c r="A491" t="s">
        <v>3699</v>
      </c>
      <c r="B491">
        <v>1994</v>
      </c>
      <c r="C491" t="s">
        <v>4704</v>
      </c>
      <c r="D491">
        <v>8</v>
      </c>
      <c r="E491">
        <v>2</v>
      </c>
      <c r="F491">
        <v>4435.09</v>
      </c>
      <c r="G491" t="s">
        <v>4695</v>
      </c>
      <c r="H491" t="s">
        <v>4694</v>
      </c>
      <c r="I491" t="s">
        <v>4708</v>
      </c>
      <c r="L491" t="s">
        <v>2877</v>
      </c>
      <c r="M491">
        <v>1979</v>
      </c>
      <c r="N491" t="s">
        <v>4699</v>
      </c>
      <c r="O491">
        <v>26</v>
      </c>
      <c r="P491">
        <v>1</v>
      </c>
      <c r="Q491" s="9">
        <v>7345.73</v>
      </c>
      <c r="R491" t="s">
        <v>4694</v>
      </c>
      <c r="S491" t="s">
        <v>4698</v>
      </c>
      <c r="T491" t="s">
        <v>4696</v>
      </c>
      <c r="X491" t="s">
        <v>979</v>
      </c>
      <c r="Y491" s="16" t="str">
        <f t="shared" si="22"/>
        <v>26- Jun- 1979</v>
      </c>
      <c r="Z491">
        <v>1</v>
      </c>
      <c r="AA491" s="9">
        <v>7345.73</v>
      </c>
      <c r="AB491" t="s">
        <v>4694</v>
      </c>
      <c r="AC491" t="s">
        <v>4698</v>
      </c>
      <c r="AD491" t="s">
        <v>4696</v>
      </c>
      <c r="AE491" s="15" t="str">
        <f t="shared" si="23"/>
        <v>26/06/1979</v>
      </c>
      <c r="AF491" s="15">
        <v>45085</v>
      </c>
      <c r="AG491">
        <f t="shared" si="24"/>
        <v>43</v>
      </c>
    </row>
    <row r="492" spans="1:33" x14ac:dyDescent="0.35">
      <c r="A492" t="s">
        <v>3697</v>
      </c>
      <c r="B492">
        <v>1994</v>
      </c>
      <c r="C492" t="s">
        <v>4704</v>
      </c>
      <c r="D492">
        <v>24</v>
      </c>
      <c r="E492">
        <v>2</v>
      </c>
      <c r="F492">
        <v>4438.26</v>
      </c>
      <c r="G492" t="s">
        <v>4694</v>
      </c>
      <c r="H492" t="s">
        <v>4695</v>
      </c>
      <c r="I492" t="s">
        <v>4715</v>
      </c>
      <c r="L492" t="s">
        <v>2879</v>
      </c>
      <c r="M492">
        <v>1977</v>
      </c>
      <c r="N492" t="s">
        <v>4702</v>
      </c>
      <c r="O492">
        <v>18</v>
      </c>
      <c r="P492">
        <v>0</v>
      </c>
      <c r="Q492" s="9">
        <v>7345.08</v>
      </c>
      <c r="R492" t="s">
        <v>4694</v>
      </c>
      <c r="S492" t="s">
        <v>4698</v>
      </c>
      <c r="T492" t="s">
        <v>4705</v>
      </c>
      <c r="X492" t="s">
        <v>981</v>
      </c>
      <c r="Y492" s="16" t="str">
        <f t="shared" si="22"/>
        <v>18- Dec- 1977</v>
      </c>
      <c r="Z492">
        <v>0</v>
      </c>
      <c r="AA492" s="9">
        <v>7345.08</v>
      </c>
      <c r="AB492" t="s">
        <v>4694</v>
      </c>
      <c r="AC492" t="s">
        <v>4698</v>
      </c>
      <c r="AD492" t="s">
        <v>4705</v>
      </c>
      <c r="AE492" s="15" t="str">
        <f t="shared" si="23"/>
        <v>18/12/1977</v>
      </c>
      <c r="AF492" s="15">
        <v>45085</v>
      </c>
      <c r="AG492">
        <f t="shared" si="24"/>
        <v>45</v>
      </c>
    </row>
    <row r="493" spans="1:33" x14ac:dyDescent="0.35">
      <c r="A493" t="s">
        <v>3695</v>
      </c>
      <c r="B493">
        <v>1991</v>
      </c>
      <c r="C493" t="s">
        <v>4700</v>
      </c>
      <c r="D493">
        <v>3</v>
      </c>
      <c r="E493">
        <v>1</v>
      </c>
      <c r="F493">
        <v>4441.21</v>
      </c>
      <c r="G493" t="s">
        <v>4698</v>
      </c>
      <c r="H493" t="s">
        <v>4694</v>
      </c>
      <c r="I493" t="s">
        <v>4713</v>
      </c>
      <c r="L493" t="s">
        <v>289</v>
      </c>
      <c r="M493">
        <v>1986</v>
      </c>
      <c r="N493" t="s">
        <v>4699</v>
      </c>
      <c r="O493">
        <v>21</v>
      </c>
      <c r="P493">
        <v>2</v>
      </c>
      <c r="Q493" s="9">
        <v>38415.47</v>
      </c>
      <c r="R493" t="s">
        <v>4698</v>
      </c>
      <c r="S493" t="s">
        <v>4694</v>
      </c>
      <c r="T493" t="s">
        <v>4705</v>
      </c>
      <c r="X493" t="s">
        <v>983</v>
      </c>
      <c r="Y493" s="16" t="str">
        <f t="shared" si="22"/>
        <v>21- Jun- 1986</v>
      </c>
      <c r="Z493">
        <v>2</v>
      </c>
      <c r="AA493" s="9">
        <v>38415.47</v>
      </c>
      <c r="AB493" t="s">
        <v>4698</v>
      </c>
      <c r="AC493" t="s">
        <v>4694</v>
      </c>
      <c r="AD493" t="s">
        <v>4705</v>
      </c>
      <c r="AE493" s="15" t="str">
        <f t="shared" si="23"/>
        <v>21/06/1986</v>
      </c>
      <c r="AF493" s="15">
        <v>45085</v>
      </c>
      <c r="AG493">
        <f t="shared" si="24"/>
        <v>36</v>
      </c>
    </row>
    <row r="494" spans="1:33" x14ac:dyDescent="0.35">
      <c r="A494" t="s">
        <v>3693</v>
      </c>
      <c r="B494">
        <v>1994</v>
      </c>
      <c r="C494" t="s">
        <v>4699</v>
      </c>
      <c r="D494">
        <v>28</v>
      </c>
      <c r="E494">
        <v>3</v>
      </c>
      <c r="F494">
        <v>4449.46</v>
      </c>
      <c r="G494" t="s">
        <v>4698</v>
      </c>
      <c r="H494" t="s">
        <v>4694</v>
      </c>
      <c r="I494" t="s">
        <v>4696</v>
      </c>
      <c r="L494" t="s">
        <v>2881</v>
      </c>
      <c r="M494">
        <v>1986</v>
      </c>
      <c r="N494" t="s">
        <v>4699</v>
      </c>
      <c r="O494">
        <v>15</v>
      </c>
      <c r="P494">
        <v>3</v>
      </c>
      <c r="Q494" s="9">
        <v>7339.93</v>
      </c>
      <c r="R494" t="s">
        <v>4694</v>
      </c>
      <c r="S494" t="s">
        <v>4694</v>
      </c>
      <c r="T494" t="s">
        <v>4701</v>
      </c>
      <c r="X494" t="s">
        <v>985</v>
      </c>
      <c r="Y494" s="16" t="str">
        <f t="shared" si="22"/>
        <v>15- Jun- 1986</v>
      </c>
      <c r="Z494">
        <v>3</v>
      </c>
      <c r="AA494" s="9">
        <v>7339.93</v>
      </c>
      <c r="AB494" t="s">
        <v>4694</v>
      </c>
      <c r="AC494" t="s">
        <v>4694</v>
      </c>
      <c r="AD494" t="s">
        <v>4701</v>
      </c>
      <c r="AE494" s="15" t="str">
        <f t="shared" si="23"/>
        <v>15/06/1986</v>
      </c>
      <c r="AF494" s="15">
        <v>45085</v>
      </c>
      <c r="AG494">
        <f t="shared" si="24"/>
        <v>36</v>
      </c>
    </row>
    <row r="495" spans="1:33" x14ac:dyDescent="0.35">
      <c r="A495" t="s">
        <v>3691</v>
      </c>
      <c r="B495">
        <v>1990</v>
      </c>
      <c r="C495" t="s">
        <v>4703</v>
      </c>
      <c r="D495">
        <v>8</v>
      </c>
      <c r="E495">
        <v>1</v>
      </c>
      <c r="F495">
        <v>4454.3999999999996</v>
      </c>
      <c r="G495" t="s">
        <v>4694</v>
      </c>
      <c r="H495" t="s">
        <v>4695</v>
      </c>
      <c r="I495" t="s">
        <v>4701</v>
      </c>
      <c r="L495" t="s">
        <v>2883</v>
      </c>
      <c r="M495">
        <v>1979</v>
      </c>
      <c r="N495" t="s">
        <v>4700</v>
      </c>
      <c r="O495">
        <v>19</v>
      </c>
      <c r="P495">
        <v>1</v>
      </c>
      <c r="Q495" s="9">
        <v>7337.75</v>
      </c>
      <c r="R495" t="s">
        <v>4694</v>
      </c>
      <c r="S495" t="s">
        <v>4695</v>
      </c>
      <c r="T495" t="s">
        <v>4705</v>
      </c>
      <c r="X495" t="s">
        <v>987</v>
      </c>
      <c r="Y495" s="16" t="str">
        <f t="shared" si="22"/>
        <v>19- Sep- 1979</v>
      </c>
      <c r="Z495">
        <v>1</v>
      </c>
      <c r="AA495" s="9">
        <v>7337.75</v>
      </c>
      <c r="AB495" t="s">
        <v>4694</v>
      </c>
      <c r="AC495" t="s">
        <v>4695</v>
      </c>
      <c r="AD495" t="s">
        <v>4705</v>
      </c>
      <c r="AE495" s="15" t="str">
        <f t="shared" si="23"/>
        <v>19/09/1979</v>
      </c>
      <c r="AF495" s="15">
        <v>45085</v>
      </c>
      <c r="AG495">
        <f t="shared" si="24"/>
        <v>43</v>
      </c>
    </row>
    <row r="496" spans="1:33" x14ac:dyDescent="0.35">
      <c r="A496" t="s">
        <v>3689</v>
      </c>
      <c r="B496">
        <v>1990</v>
      </c>
      <c r="C496" t="s">
        <v>4693</v>
      </c>
      <c r="D496">
        <v>15</v>
      </c>
      <c r="E496">
        <v>1</v>
      </c>
      <c r="F496">
        <v>4462.72</v>
      </c>
      <c r="G496" t="s">
        <v>4694</v>
      </c>
      <c r="H496" t="s">
        <v>4695</v>
      </c>
      <c r="I496" t="s">
        <v>4701</v>
      </c>
      <c r="L496" t="s">
        <v>2885</v>
      </c>
      <c r="M496">
        <v>1984</v>
      </c>
      <c r="N496" t="s">
        <v>4693</v>
      </c>
      <c r="O496">
        <v>25</v>
      </c>
      <c r="P496">
        <v>3</v>
      </c>
      <c r="Q496" s="9">
        <v>7325.47</v>
      </c>
      <c r="R496" t="s">
        <v>4694</v>
      </c>
      <c r="S496" t="s">
        <v>4698</v>
      </c>
      <c r="T496" t="s">
        <v>4701</v>
      </c>
      <c r="X496" t="s">
        <v>989</v>
      </c>
      <c r="Y496" s="16" t="str">
        <f t="shared" si="22"/>
        <v>25- Jul- 1984</v>
      </c>
      <c r="Z496">
        <v>3</v>
      </c>
      <c r="AA496" s="9">
        <v>7325.47</v>
      </c>
      <c r="AB496" t="s">
        <v>4694</v>
      </c>
      <c r="AC496" t="s">
        <v>4698</v>
      </c>
      <c r="AD496" t="s">
        <v>4701</v>
      </c>
      <c r="AE496" s="15" t="str">
        <f t="shared" si="23"/>
        <v>25/07/1984</v>
      </c>
      <c r="AF496" s="15">
        <v>45085</v>
      </c>
      <c r="AG496">
        <f t="shared" si="24"/>
        <v>38</v>
      </c>
    </row>
    <row r="497" spans="1:33" x14ac:dyDescent="0.35">
      <c r="A497" t="s">
        <v>3687</v>
      </c>
      <c r="B497">
        <v>1991</v>
      </c>
      <c r="C497" t="s">
        <v>4693</v>
      </c>
      <c r="D497">
        <v>4</v>
      </c>
      <c r="E497">
        <v>2</v>
      </c>
      <c r="F497">
        <v>4463.21</v>
      </c>
      <c r="G497" t="s">
        <v>4695</v>
      </c>
      <c r="H497" t="s">
        <v>4695</v>
      </c>
      <c r="I497" t="s">
        <v>4696</v>
      </c>
      <c r="L497" t="s">
        <v>2887</v>
      </c>
      <c r="M497">
        <v>1979</v>
      </c>
      <c r="N497" t="s">
        <v>4699</v>
      </c>
      <c r="O497">
        <v>19</v>
      </c>
      <c r="P497">
        <v>0</v>
      </c>
      <c r="Q497" s="9">
        <v>7325.05</v>
      </c>
      <c r="R497" t="s">
        <v>4694</v>
      </c>
      <c r="S497" t="s">
        <v>4695</v>
      </c>
      <c r="T497" t="s">
        <v>4711</v>
      </c>
      <c r="X497" t="s">
        <v>991</v>
      </c>
      <c r="Y497" s="16" t="str">
        <f t="shared" si="22"/>
        <v>19- Jun- 1979</v>
      </c>
      <c r="Z497">
        <v>0</v>
      </c>
      <c r="AA497" s="9">
        <v>7325.05</v>
      </c>
      <c r="AB497" t="s">
        <v>4694</v>
      </c>
      <c r="AC497" t="s">
        <v>4695</v>
      </c>
      <c r="AD497" t="s">
        <v>4711</v>
      </c>
      <c r="AE497" s="15" t="str">
        <f t="shared" si="23"/>
        <v>19/06/1979</v>
      </c>
      <c r="AF497" s="15">
        <v>45085</v>
      </c>
      <c r="AG497">
        <f t="shared" si="24"/>
        <v>43</v>
      </c>
    </row>
    <row r="498" spans="1:33" x14ac:dyDescent="0.35">
      <c r="A498" t="s">
        <v>3685</v>
      </c>
      <c r="B498">
        <v>1999</v>
      </c>
      <c r="C498" t="s">
        <v>4697</v>
      </c>
      <c r="D498">
        <v>20</v>
      </c>
      <c r="E498">
        <v>3</v>
      </c>
      <c r="F498">
        <v>4466.62</v>
      </c>
      <c r="G498" t="s">
        <v>4694</v>
      </c>
      <c r="H498" t="s">
        <v>4694</v>
      </c>
      <c r="I498" t="s">
        <v>4701</v>
      </c>
      <c r="L498" t="s">
        <v>2889</v>
      </c>
      <c r="M498">
        <v>2004</v>
      </c>
      <c r="N498" t="s">
        <v>4697</v>
      </c>
      <c r="O498">
        <v>15</v>
      </c>
      <c r="P498">
        <v>0</v>
      </c>
      <c r="Q498" s="9">
        <v>7323.73</v>
      </c>
      <c r="R498" t="s">
        <v>4694</v>
      </c>
      <c r="S498" t="s">
        <v>4694</v>
      </c>
      <c r="T498" t="s">
        <v>4711</v>
      </c>
      <c r="X498" t="s">
        <v>993</v>
      </c>
      <c r="Y498" s="16" t="str">
        <f t="shared" si="22"/>
        <v>15- Nov- 2004</v>
      </c>
      <c r="Z498">
        <v>0</v>
      </c>
      <c r="AA498" s="9">
        <v>7323.73</v>
      </c>
      <c r="AB498" t="s">
        <v>4694</v>
      </c>
      <c r="AC498" t="s">
        <v>4694</v>
      </c>
      <c r="AD498" t="s">
        <v>4711</v>
      </c>
      <c r="AE498" s="15" t="str">
        <f t="shared" si="23"/>
        <v>15/11/2004</v>
      </c>
      <c r="AF498" s="15">
        <v>45085</v>
      </c>
      <c r="AG498">
        <f t="shared" si="24"/>
        <v>18</v>
      </c>
    </row>
    <row r="499" spans="1:33" x14ac:dyDescent="0.35">
      <c r="A499" t="s">
        <v>3683</v>
      </c>
      <c r="B499">
        <v>2004</v>
      </c>
      <c r="C499" t="s">
        <v>4693</v>
      </c>
      <c r="D499">
        <v>18</v>
      </c>
      <c r="E499">
        <v>0</v>
      </c>
      <c r="F499">
        <v>4468.25</v>
      </c>
      <c r="G499" t="s">
        <v>4694</v>
      </c>
      <c r="H499" t="s">
        <v>4694</v>
      </c>
      <c r="I499" t="s">
        <v>4701</v>
      </c>
      <c r="L499" t="s">
        <v>2891</v>
      </c>
      <c r="M499">
        <v>1965</v>
      </c>
      <c r="N499" t="s">
        <v>4693</v>
      </c>
      <c r="O499">
        <v>11</v>
      </c>
      <c r="P499">
        <v>0</v>
      </c>
      <c r="Q499" s="9">
        <v>7322.86</v>
      </c>
      <c r="R499" t="s">
        <v>4695</v>
      </c>
      <c r="S499" t="s">
        <v>4695</v>
      </c>
      <c r="T499" t="s">
        <v>4701</v>
      </c>
      <c r="X499" t="s">
        <v>995</v>
      </c>
      <c r="Y499" s="16" t="str">
        <f t="shared" si="22"/>
        <v>11- Jul- 1965</v>
      </c>
      <c r="Z499">
        <v>0</v>
      </c>
      <c r="AA499" s="9">
        <v>7322.86</v>
      </c>
      <c r="AB499" t="s">
        <v>4695</v>
      </c>
      <c r="AC499" t="s">
        <v>4695</v>
      </c>
      <c r="AD499" t="s">
        <v>4701</v>
      </c>
      <c r="AE499" s="15" t="str">
        <f t="shared" si="23"/>
        <v>11/07/1965</v>
      </c>
      <c r="AF499" s="15">
        <v>45085</v>
      </c>
      <c r="AG499">
        <f t="shared" si="24"/>
        <v>57</v>
      </c>
    </row>
    <row r="500" spans="1:33" x14ac:dyDescent="0.35">
      <c r="A500" t="s">
        <v>3681</v>
      </c>
      <c r="B500">
        <v>1992</v>
      </c>
      <c r="C500" t="s">
        <v>4693</v>
      </c>
      <c r="D500">
        <v>12</v>
      </c>
      <c r="E500">
        <v>0</v>
      </c>
      <c r="F500">
        <v>4488.58</v>
      </c>
      <c r="G500" t="s">
        <v>4694</v>
      </c>
      <c r="H500" t="s">
        <v>4695</v>
      </c>
      <c r="I500" t="s">
        <v>4701</v>
      </c>
      <c r="L500" t="s">
        <v>2893</v>
      </c>
      <c r="M500">
        <v>1972</v>
      </c>
      <c r="N500" t="s">
        <v>4703</v>
      </c>
      <c r="O500">
        <v>11</v>
      </c>
      <c r="P500">
        <v>0</v>
      </c>
      <c r="Q500" s="9">
        <v>7318.22</v>
      </c>
      <c r="R500" t="s">
        <v>4694</v>
      </c>
      <c r="S500" t="s">
        <v>4695</v>
      </c>
      <c r="T500" t="s">
        <v>4701</v>
      </c>
      <c r="X500" t="s">
        <v>997</v>
      </c>
      <c r="Y500" s="16" t="str">
        <f t="shared" si="22"/>
        <v>11- Aug- 1972</v>
      </c>
      <c r="Z500">
        <v>0</v>
      </c>
      <c r="AA500" s="9">
        <v>7318.22</v>
      </c>
      <c r="AB500" t="s">
        <v>4694</v>
      </c>
      <c r="AC500" t="s">
        <v>4695</v>
      </c>
      <c r="AD500" t="s">
        <v>4701</v>
      </c>
      <c r="AE500" s="15" t="str">
        <f t="shared" si="23"/>
        <v>11/08/1972</v>
      </c>
      <c r="AF500" s="15">
        <v>45085</v>
      </c>
      <c r="AG500">
        <f t="shared" si="24"/>
        <v>50</v>
      </c>
    </row>
    <row r="501" spans="1:33" x14ac:dyDescent="0.35">
      <c r="A501" t="s">
        <v>3679</v>
      </c>
      <c r="B501">
        <v>1988</v>
      </c>
      <c r="C501" t="s">
        <v>4699</v>
      </c>
      <c r="D501">
        <v>26</v>
      </c>
      <c r="E501">
        <v>0</v>
      </c>
      <c r="F501">
        <v>4500.34</v>
      </c>
      <c r="G501" t="s">
        <v>4694</v>
      </c>
      <c r="H501" t="s">
        <v>4698</v>
      </c>
      <c r="I501" t="s">
        <v>4715</v>
      </c>
      <c r="L501" t="s">
        <v>2895</v>
      </c>
      <c r="M501">
        <v>1965</v>
      </c>
      <c r="N501" t="s">
        <v>4699</v>
      </c>
      <c r="O501">
        <v>25</v>
      </c>
      <c r="P501">
        <v>0</v>
      </c>
      <c r="Q501" s="9">
        <v>7318.21</v>
      </c>
      <c r="R501" t="s">
        <v>4695</v>
      </c>
      <c r="S501" t="s">
        <v>4698</v>
      </c>
      <c r="T501" t="s">
        <v>4696</v>
      </c>
      <c r="X501" t="s">
        <v>999</v>
      </c>
      <c r="Y501" s="16" t="str">
        <f t="shared" si="22"/>
        <v>25- Jun- 1965</v>
      </c>
      <c r="Z501">
        <v>0</v>
      </c>
      <c r="AA501" s="9">
        <v>7318.21</v>
      </c>
      <c r="AB501" t="s">
        <v>4695</v>
      </c>
      <c r="AC501" t="s">
        <v>4698</v>
      </c>
      <c r="AD501" t="s">
        <v>4696</v>
      </c>
      <c r="AE501" s="15" t="str">
        <f t="shared" si="23"/>
        <v>25/06/1965</v>
      </c>
      <c r="AF501" s="15">
        <v>45085</v>
      </c>
      <c r="AG501">
        <f t="shared" si="24"/>
        <v>57</v>
      </c>
    </row>
    <row r="502" spans="1:33" x14ac:dyDescent="0.35">
      <c r="A502" t="s">
        <v>3677</v>
      </c>
      <c r="B502">
        <v>1997</v>
      </c>
      <c r="C502" t="s">
        <v>4704</v>
      </c>
      <c r="D502">
        <v>13</v>
      </c>
      <c r="E502">
        <v>4</v>
      </c>
      <c r="F502">
        <v>4504.66</v>
      </c>
      <c r="G502" t="s">
        <v>4698</v>
      </c>
      <c r="H502" t="s">
        <v>4694</v>
      </c>
      <c r="I502" t="s">
        <v>4696</v>
      </c>
      <c r="L502" t="s">
        <v>2897</v>
      </c>
      <c r="M502">
        <v>1965</v>
      </c>
      <c r="N502" t="s">
        <v>4699</v>
      </c>
      <c r="O502">
        <v>6</v>
      </c>
      <c r="P502">
        <v>0</v>
      </c>
      <c r="Q502" s="9">
        <v>7304.65</v>
      </c>
      <c r="R502" t="s">
        <v>4695</v>
      </c>
      <c r="S502" t="s">
        <v>4695</v>
      </c>
      <c r="T502" t="s">
        <v>4696</v>
      </c>
      <c r="X502" t="s">
        <v>1001</v>
      </c>
      <c r="Y502" s="16" t="str">
        <f t="shared" si="22"/>
        <v>6- Jun- 1965</v>
      </c>
      <c r="Z502">
        <v>0</v>
      </c>
      <c r="AA502" s="9">
        <v>7304.65</v>
      </c>
      <c r="AB502" t="s">
        <v>4695</v>
      </c>
      <c r="AC502" t="s">
        <v>4695</v>
      </c>
      <c r="AD502" t="s">
        <v>4696</v>
      </c>
      <c r="AE502" s="15" t="str">
        <f t="shared" si="23"/>
        <v>06/06/1965</v>
      </c>
      <c r="AF502" s="15">
        <v>45085</v>
      </c>
      <c r="AG502">
        <f t="shared" si="24"/>
        <v>58</v>
      </c>
    </row>
    <row r="503" spans="1:33" x14ac:dyDescent="0.35">
      <c r="A503" t="s">
        <v>3675</v>
      </c>
      <c r="B503">
        <v>1982</v>
      </c>
      <c r="C503" t="s">
        <v>4700</v>
      </c>
      <c r="D503">
        <v>27</v>
      </c>
      <c r="E503">
        <v>3</v>
      </c>
      <c r="F503">
        <v>4511.41</v>
      </c>
      <c r="G503" t="s">
        <v>4694</v>
      </c>
      <c r="H503" t="s">
        <v>4695</v>
      </c>
      <c r="I503" t="s">
        <v>4696</v>
      </c>
      <c r="L503" t="s">
        <v>2899</v>
      </c>
      <c r="M503">
        <v>1966</v>
      </c>
      <c r="N503" t="s">
        <v>4702</v>
      </c>
      <c r="O503">
        <v>26</v>
      </c>
      <c r="P503">
        <v>0</v>
      </c>
      <c r="Q503" s="9">
        <v>7302.46</v>
      </c>
      <c r="R503" t="s">
        <v>4695</v>
      </c>
      <c r="S503" t="s">
        <v>4698</v>
      </c>
      <c r="T503" t="s">
        <v>4701</v>
      </c>
      <c r="X503" t="s">
        <v>1003</v>
      </c>
      <c r="Y503" s="16" t="str">
        <f t="shared" si="22"/>
        <v>26- Dec- 1966</v>
      </c>
      <c r="Z503">
        <v>0</v>
      </c>
      <c r="AA503" s="9">
        <v>7302.46</v>
      </c>
      <c r="AB503" t="s">
        <v>4695</v>
      </c>
      <c r="AC503" t="s">
        <v>4698</v>
      </c>
      <c r="AD503" t="s">
        <v>4701</v>
      </c>
      <c r="AE503" s="15" t="str">
        <f t="shared" si="23"/>
        <v>26/12/1966</v>
      </c>
      <c r="AF503" s="15">
        <v>45085</v>
      </c>
      <c r="AG503">
        <f t="shared" si="24"/>
        <v>56</v>
      </c>
    </row>
    <row r="504" spans="1:33" x14ac:dyDescent="0.35">
      <c r="A504" t="s">
        <v>3673</v>
      </c>
      <c r="B504">
        <v>1980</v>
      </c>
      <c r="C504" t="s">
        <v>4699</v>
      </c>
      <c r="D504">
        <v>16</v>
      </c>
      <c r="E504">
        <v>2</v>
      </c>
      <c r="F504">
        <v>4515.71</v>
      </c>
      <c r="G504" t="s">
        <v>4694</v>
      </c>
      <c r="H504" t="s">
        <v>4695</v>
      </c>
      <c r="I504" t="s">
        <v>4696</v>
      </c>
      <c r="L504" t="s">
        <v>291</v>
      </c>
      <c r="M504">
        <v>1971</v>
      </c>
      <c r="N504" t="s">
        <v>4702</v>
      </c>
      <c r="O504">
        <v>23</v>
      </c>
      <c r="P504">
        <v>0</v>
      </c>
      <c r="Q504" s="9">
        <v>38405.26</v>
      </c>
      <c r="R504" t="s">
        <v>4694</v>
      </c>
      <c r="S504" t="s">
        <v>4698</v>
      </c>
      <c r="T504" t="s">
        <v>4705</v>
      </c>
      <c r="X504" t="s">
        <v>1005</v>
      </c>
      <c r="Y504" s="16" t="str">
        <f t="shared" si="22"/>
        <v>23- Dec- 1971</v>
      </c>
      <c r="Z504">
        <v>0</v>
      </c>
      <c r="AA504" s="9">
        <v>38405.26</v>
      </c>
      <c r="AB504" t="s">
        <v>4694</v>
      </c>
      <c r="AC504" t="s">
        <v>4698</v>
      </c>
      <c r="AD504" t="s">
        <v>4705</v>
      </c>
      <c r="AE504" s="15" t="str">
        <f t="shared" si="23"/>
        <v>23/12/1971</v>
      </c>
      <c r="AF504" s="15">
        <v>45085</v>
      </c>
      <c r="AG504">
        <f t="shared" si="24"/>
        <v>51</v>
      </c>
    </row>
    <row r="505" spans="1:33" x14ac:dyDescent="0.35">
      <c r="A505" t="s">
        <v>3671</v>
      </c>
      <c r="B505">
        <v>2003</v>
      </c>
      <c r="C505" t="s">
        <v>4704</v>
      </c>
      <c r="D505">
        <v>2</v>
      </c>
      <c r="E505">
        <v>0</v>
      </c>
      <c r="F505">
        <v>4518.3999999999996</v>
      </c>
      <c r="G505" t="s">
        <v>4694</v>
      </c>
      <c r="H505" t="s">
        <v>4695</v>
      </c>
      <c r="I505" t="s">
        <v>4717</v>
      </c>
      <c r="L505" t="s">
        <v>2901</v>
      </c>
      <c r="M505">
        <v>1985</v>
      </c>
      <c r="N505" t="s">
        <v>4697</v>
      </c>
      <c r="O505">
        <v>2</v>
      </c>
      <c r="P505">
        <v>3</v>
      </c>
      <c r="Q505" s="9">
        <v>7281.51</v>
      </c>
      <c r="R505" t="s">
        <v>4694</v>
      </c>
      <c r="S505" t="s">
        <v>4698</v>
      </c>
      <c r="T505" t="s">
        <v>4701</v>
      </c>
      <c r="X505" t="s">
        <v>1007</v>
      </c>
      <c r="Y505" s="16" t="str">
        <f t="shared" si="22"/>
        <v>2- Nov- 1985</v>
      </c>
      <c r="Z505">
        <v>3</v>
      </c>
      <c r="AA505" s="9">
        <v>7281.51</v>
      </c>
      <c r="AB505" t="s">
        <v>4694</v>
      </c>
      <c r="AC505" t="s">
        <v>4698</v>
      </c>
      <c r="AD505" t="s">
        <v>4701</v>
      </c>
      <c r="AE505" s="15" t="str">
        <f t="shared" si="23"/>
        <v>02/11/1985</v>
      </c>
      <c r="AF505" s="15">
        <v>45085</v>
      </c>
      <c r="AG505">
        <f t="shared" si="24"/>
        <v>37</v>
      </c>
    </row>
    <row r="506" spans="1:33" x14ac:dyDescent="0.35">
      <c r="A506" t="s">
        <v>3669</v>
      </c>
      <c r="B506">
        <v>1987</v>
      </c>
      <c r="C506" t="s">
        <v>4702</v>
      </c>
      <c r="D506">
        <v>5</v>
      </c>
      <c r="E506">
        <v>3</v>
      </c>
      <c r="F506">
        <v>4518.7700000000004</v>
      </c>
      <c r="G506" t="s">
        <v>4694</v>
      </c>
      <c r="H506" t="s">
        <v>4695</v>
      </c>
      <c r="I506" t="s">
        <v>4701</v>
      </c>
      <c r="L506" t="s">
        <v>2903</v>
      </c>
      <c r="M506">
        <v>1976</v>
      </c>
      <c r="N506" t="s">
        <v>4702</v>
      </c>
      <c r="O506">
        <v>18</v>
      </c>
      <c r="P506">
        <v>2</v>
      </c>
      <c r="Q506" s="9">
        <v>7273.02</v>
      </c>
      <c r="R506" t="s">
        <v>4694</v>
      </c>
      <c r="S506" t="s">
        <v>4698</v>
      </c>
      <c r="T506" t="s">
        <v>4696</v>
      </c>
      <c r="X506" t="s">
        <v>1009</v>
      </c>
      <c r="Y506" s="16" t="str">
        <f t="shared" si="22"/>
        <v>18- Dec- 1976</v>
      </c>
      <c r="Z506">
        <v>2</v>
      </c>
      <c r="AA506" s="9">
        <v>7273.02</v>
      </c>
      <c r="AB506" t="s">
        <v>4694</v>
      </c>
      <c r="AC506" t="s">
        <v>4698</v>
      </c>
      <c r="AD506" t="s">
        <v>4696</v>
      </c>
      <c r="AE506" s="15" t="str">
        <f t="shared" si="23"/>
        <v>18/12/1976</v>
      </c>
      <c r="AF506" s="15">
        <v>45085</v>
      </c>
      <c r="AG506">
        <f t="shared" si="24"/>
        <v>46</v>
      </c>
    </row>
    <row r="507" spans="1:33" x14ac:dyDescent="0.35">
      <c r="A507" t="s">
        <v>3667</v>
      </c>
      <c r="B507">
        <v>1988</v>
      </c>
      <c r="C507" t="s">
        <v>4702</v>
      </c>
      <c r="D507">
        <v>21</v>
      </c>
      <c r="E507">
        <v>0</v>
      </c>
      <c r="F507">
        <v>4518.83</v>
      </c>
      <c r="G507" t="s">
        <v>4694</v>
      </c>
      <c r="H507" t="s">
        <v>4694</v>
      </c>
      <c r="I507" t="s">
        <v>4715</v>
      </c>
      <c r="L507" t="s">
        <v>2905</v>
      </c>
      <c r="M507">
        <v>1981</v>
      </c>
      <c r="N507" t="s">
        <v>4703</v>
      </c>
      <c r="O507">
        <v>4</v>
      </c>
      <c r="P507">
        <v>2</v>
      </c>
      <c r="Q507" s="9">
        <v>7265.7</v>
      </c>
      <c r="R507" t="s">
        <v>4695</v>
      </c>
      <c r="S507" t="s">
        <v>4695</v>
      </c>
      <c r="T507" t="s">
        <v>4701</v>
      </c>
      <c r="X507" t="s">
        <v>1011</v>
      </c>
      <c r="Y507" s="16" t="str">
        <f t="shared" si="22"/>
        <v>4- Aug- 1981</v>
      </c>
      <c r="Z507">
        <v>2</v>
      </c>
      <c r="AA507" s="9">
        <v>7265.7</v>
      </c>
      <c r="AB507" t="s">
        <v>4695</v>
      </c>
      <c r="AC507" t="s">
        <v>4695</v>
      </c>
      <c r="AD507" t="s">
        <v>4701</v>
      </c>
      <c r="AE507" s="15" t="str">
        <f t="shared" si="23"/>
        <v>04/08/1981</v>
      </c>
      <c r="AF507" s="15">
        <v>45085</v>
      </c>
      <c r="AG507">
        <f t="shared" si="24"/>
        <v>41</v>
      </c>
    </row>
    <row r="508" spans="1:33" x14ac:dyDescent="0.35">
      <c r="A508" t="s">
        <v>3665</v>
      </c>
      <c r="B508">
        <v>1992</v>
      </c>
      <c r="C508" t="s">
        <v>4703</v>
      </c>
      <c r="D508">
        <v>13</v>
      </c>
      <c r="E508">
        <v>1</v>
      </c>
      <c r="F508">
        <v>4527.18</v>
      </c>
      <c r="G508" t="s">
        <v>4694</v>
      </c>
      <c r="H508" t="s">
        <v>4694</v>
      </c>
      <c r="I508" t="s">
        <v>4701</v>
      </c>
      <c r="L508" t="s">
        <v>2907</v>
      </c>
      <c r="M508">
        <v>1973</v>
      </c>
      <c r="N508" t="s">
        <v>4704</v>
      </c>
      <c r="O508">
        <v>25</v>
      </c>
      <c r="P508">
        <v>0</v>
      </c>
      <c r="Q508" s="9">
        <v>7265.58</v>
      </c>
      <c r="R508" t="s">
        <v>4694</v>
      </c>
      <c r="S508" t="s">
        <v>4694</v>
      </c>
      <c r="T508" t="s">
        <v>4696</v>
      </c>
      <c r="X508" t="s">
        <v>1013</v>
      </c>
      <c r="Y508" s="16" t="str">
        <f t="shared" si="22"/>
        <v>25- Oct- 1973</v>
      </c>
      <c r="Z508">
        <v>0</v>
      </c>
      <c r="AA508" s="9">
        <v>7265.58</v>
      </c>
      <c r="AB508" t="s">
        <v>4694</v>
      </c>
      <c r="AC508" t="s">
        <v>4694</v>
      </c>
      <c r="AD508" t="s">
        <v>4696</v>
      </c>
      <c r="AE508" s="15" t="str">
        <f t="shared" si="23"/>
        <v>25/10/1973</v>
      </c>
      <c r="AF508" s="15">
        <v>45085</v>
      </c>
      <c r="AG508">
        <f t="shared" si="24"/>
        <v>49</v>
      </c>
    </row>
    <row r="509" spans="1:33" x14ac:dyDescent="0.35">
      <c r="A509" t="s">
        <v>3663</v>
      </c>
      <c r="B509">
        <v>1993</v>
      </c>
      <c r="C509" t="s">
        <v>4699</v>
      </c>
      <c r="D509">
        <v>29</v>
      </c>
      <c r="E509">
        <v>2</v>
      </c>
      <c r="F509">
        <v>4529.4799999999996</v>
      </c>
      <c r="G509" t="s">
        <v>4694</v>
      </c>
      <c r="H509" t="s">
        <v>4698</v>
      </c>
      <c r="I509" t="s">
        <v>4705</v>
      </c>
      <c r="L509" t="s">
        <v>2909</v>
      </c>
      <c r="M509">
        <v>1981</v>
      </c>
      <c r="N509" t="s">
        <v>4699</v>
      </c>
      <c r="O509">
        <v>13</v>
      </c>
      <c r="P509">
        <v>2</v>
      </c>
      <c r="Q509" s="9">
        <v>7261.74</v>
      </c>
      <c r="R509" t="s">
        <v>4695</v>
      </c>
      <c r="S509" t="s">
        <v>4695</v>
      </c>
      <c r="T509" t="s">
        <v>4701</v>
      </c>
      <c r="X509" t="s">
        <v>1015</v>
      </c>
      <c r="Y509" s="16" t="str">
        <f t="shared" si="22"/>
        <v>13- Jun- 1981</v>
      </c>
      <c r="Z509">
        <v>2</v>
      </c>
      <c r="AA509" s="9">
        <v>7261.74</v>
      </c>
      <c r="AB509" t="s">
        <v>4695</v>
      </c>
      <c r="AC509" t="s">
        <v>4695</v>
      </c>
      <c r="AD509" t="s">
        <v>4701</v>
      </c>
      <c r="AE509" s="15" t="str">
        <f t="shared" si="23"/>
        <v>13/06/1981</v>
      </c>
      <c r="AF509" s="15">
        <v>45085</v>
      </c>
      <c r="AG509">
        <f t="shared" si="24"/>
        <v>41</v>
      </c>
    </row>
    <row r="510" spans="1:33" x14ac:dyDescent="0.35">
      <c r="A510" t="s">
        <v>3661</v>
      </c>
      <c r="B510">
        <v>1988</v>
      </c>
      <c r="C510" t="s">
        <v>4699</v>
      </c>
      <c r="D510">
        <v>13</v>
      </c>
      <c r="E510">
        <v>1</v>
      </c>
      <c r="F510">
        <v>4536.26</v>
      </c>
      <c r="G510" t="s">
        <v>4694</v>
      </c>
      <c r="H510" t="s">
        <v>4694</v>
      </c>
      <c r="I510" t="s">
        <v>4705</v>
      </c>
      <c r="L510" t="s">
        <v>2911</v>
      </c>
      <c r="M510">
        <v>1981</v>
      </c>
      <c r="N510" t="s">
        <v>4703</v>
      </c>
      <c r="O510">
        <v>14</v>
      </c>
      <c r="P510">
        <v>2</v>
      </c>
      <c r="Q510" s="9">
        <v>7256.72</v>
      </c>
      <c r="R510" t="s">
        <v>4695</v>
      </c>
      <c r="S510" t="s">
        <v>4694</v>
      </c>
      <c r="T510" t="s">
        <v>4701</v>
      </c>
      <c r="X510" t="s">
        <v>1017</v>
      </c>
      <c r="Y510" s="16" t="str">
        <f t="shared" si="22"/>
        <v>14- Aug- 1981</v>
      </c>
      <c r="Z510">
        <v>2</v>
      </c>
      <c r="AA510" s="9">
        <v>7256.72</v>
      </c>
      <c r="AB510" t="s">
        <v>4695</v>
      </c>
      <c r="AC510" t="s">
        <v>4694</v>
      </c>
      <c r="AD510" t="s">
        <v>4701</v>
      </c>
      <c r="AE510" s="15" t="str">
        <f t="shared" si="23"/>
        <v>14/08/1981</v>
      </c>
      <c r="AF510" s="15">
        <v>45085</v>
      </c>
      <c r="AG510">
        <f t="shared" si="24"/>
        <v>41</v>
      </c>
    </row>
    <row r="511" spans="1:33" x14ac:dyDescent="0.35">
      <c r="A511" t="s">
        <v>3659</v>
      </c>
      <c r="B511">
        <v>1990</v>
      </c>
      <c r="C511" t="s">
        <v>4697</v>
      </c>
      <c r="D511">
        <v>17</v>
      </c>
      <c r="E511">
        <v>0</v>
      </c>
      <c r="F511">
        <v>4544.2299999999996</v>
      </c>
      <c r="G511" t="s">
        <v>4694</v>
      </c>
      <c r="H511" t="s">
        <v>4698</v>
      </c>
      <c r="I511" t="s">
        <v>4711</v>
      </c>
      <c r="L511" t="s">
        <v>2913</v>
      </c>
      <c r="M511">
        <v>1982</v>
      </c>
      <c r="N511" t="s">
        <v>4693</v>
      </c>
      <c r="O511">
        <v>24</v>
      </c>
      <c r="P511">
        <v>3</v>
      </c>
      <c r="Q511" s="9">
        <v>7248.71</v>
      </c>
      <c r="R511" t="s">
        <v>4694</v>
      </c>
      <c r="S511" t="s">
        <v>4698</v>
      </c>
      <c r="T511" t="s">
        <v>4696</v>
      </c>
      <c r="X511" t="s">
        <v>1019</v>
      </c>
      <c r="Y511" s="16" t="str">
        <f t="shared" si="22"/>
        <v>24- Jul- 1982</v>
      </c>
      <c r="Z511">
        <v>3</v>
      </c>
      <c r="AA511" s="9">
        <v>7248.71</v>
      </c>
      <c r="AB511" t="s">
        <v>4694</v>
      </c>
      <c r="AC511" t="s">
        <v>4698</v>
      </c>
      <c r="AD511" t="s">
        <v>4696</v>
      </c>
      <c r="AE511" s="15" t="str">
        <f t="shared" si="23"/>
        <v>24/07/1982</v>
      </c>
      <c r="AF511" s="15">
        <v>45085</v>
      </c>
      <c r="AG511">
        <f t="shared" si="24"/>
        <v>40</v>
      </c>
    </row>
    <row r="512" spans="1:33" x14ac:dyDescent="0.35">
      <c r="A512" t="s">
        <v>3657</v>
      </c>
      <c r="B512">
        <v>2004</v>
      </c>
      <c r="C512" t="s">
        <v>4702</v>
      </c>
      <c r="D512">
        <v>22</v>
      </c>
      <c r="E512">
        <v>4</v>
      </c>
      <c r="F512">
        <v>4561.1899999999996</v>
      </c>
      <c r="G512" t="s">
        <v>4694</v>
      </c>
      <c r="H512" t="s">
        <v>4694</v>
      </c>
      <c r="I512" t="s">
        <v>4711</v>
      </c>
      <c r="L512" t="s">
        <v>2915</v>
      </c>
      <c r="M512">
        <v>1986</v>
      </c>
      <c r="N512" t="s">
        <v>4700</v>
      </c>
      <c r="O512">
        <v>2</v>
      </c>
      <c r="P512">
        <v>4</v>
      </c>
      <c r="Q512" s="9">
        <v>7243.81</v>
      </c>
      <c r="R512" t="s">
        <v>4694</v>
      </c>
      <c r="S512" t="s">
        <v>4695</v>
      </c>
      <c r="T512" t="s">
        <v>4696</v>
      </c>
      <c r="X512" t="s">
        <v>1021</v>
      </c>
      <c r="Y512" s="16" t="str">
        <f t="shared" si="22"/>
        <v>2- Sep- 1986</v>
      </c>
      <c r="Z512">
        <v>4</v>
      </c>
      <c r="AA512" s="9">
        <v>7243.81</v>
      </c>
      <c r="AB512" t="s">
        <v>4694</v>
      </c>
      <c r="AC512" t="s">
        <v>4695</v>
      </c>
      <c r="AD512" t="s">
        <v>4696</v>
      </c>
      <c r="AE512" s="15" t="str">
        <f t="shared" si="23"/>
        <v>02/09/1986</v>
      </c>
      <c r="AF512" s="15">
        <v>45085</v>
      </c>
      <c r="AG512">
        <f t="shared" si="24"/>
        <v>36</v>
      </c>
    </row>
    <row r="513" spans="1:33" x14ac:dyDescent="0.35">
      <c r="A513" t="s">
        <v>3655</v>
      </c>
      <c r="B513">
        <v>1990</v>
      </c>
      <c r="C513" t="s">
        <v>4700</v>
      </c>
      <c r="D513">
        <v>20</v>
      </c>
      <c r="E513">
        <v>1</v>
      </c>
      <c r="F513">
        <v>4562.84</v>
      </c>
      <c r="G513" t="s">
        <v>4694</v>
      </c>
      <c r="H513" t="s">
        <v>4694</v>
      </c>
      <c r="I513" t="s">
        <v>4696</v>
      </c>
      <c r="L513" t="s">
        <v>2917</v>
      </c>
      <c r="M513">
        <v>1986</v>
      </c>
      <c r="N513" t="s">
        <v>4693</v>
      </c>
      <c r="O513">
        <v>13</v>
      </c>
      <c r="P513">
        <v>3</v>
      </c>
      <c r="Q513" s="9">
        <v>7228.22</v>
      </c>
      <c r="R513" t="s">
        <v>4694</v>
      </c>
      <c r="S513" t="s">
        <v>4698</v>
      </c>
      <c r="T513" t="s">
        <v>4711</v>
      </c>
      <c r="X513" t="s">
        <v>1023</v>
      </c>
      <c r="Y513" s="16" t="str">
        <f t="shared" si="22"/>
        <v>13- Jul- 1986</v>
      </c>
      <c r="Z513">
        <v>3</v>
      </c>
      <c r="AA513" s="9">
        <v>7228.22</v>
      </c>
      <c r="AB513" t="s">
        <v>4694</v>
      </c>
      <c r="AC513" t="s">
        <v>4698</v>
      </c>
      <c r="AD513" t="s">
        <v>4711</v>
      </c>
      <c r="AE513" s="15" t="str">
        <f t="shared" si="23"/>
        <v>13/07/1986</v>
      </c>
      <c r="AF513" s="15">
        <v>45085</v>
      </c>
      <c r="AG513">
        <f t="shared" si="24"/>
        <v>36</v>
      </c>
    </row>
    <row r="514" spans="1:33" x14ac:dyDescent="0.35">
      <c r="A514" t="s">
        <v>3653</v>
      </c>
      <c r="B514">
        <v>1996</v>
      </c>
      <c r="C514" t="s">
        <v>4702</v>
      </c>
      <c r="D514">
        <v>25</v>
      </c>
      <c r="E514">
        <v>2</v>
      </c>
      <c r="F514">
        <v>4564.1899999999996</v>
      </c>
      <c r="G514" t="s">
        <v>4694</v>
      </c>
      <c r="H514" t="s">
        <v>4694</v>
      </c>
      <c r="I514" t="s">
        <v>4711</v>
      </c>
      <c r="L514" t="s">
        <v>2919</v>
      </c>
      <c r="M514">
        <v>1977</v>
      </c>
      <c r="N514" t="s">
        <v>4700</v>
      </c>
      <c r="O514">
        <v>15</v>
      </c>
      <c r="P514">
        <v>0</v>
      </c>
      <c r="Q514" s="9">
        <v>7222.79</v>
      </c>
      <c r="R514" t="s">
        <v>4695</v>
      </c>
      <c r="S514" t="s">
        <v>4695</v>
      </c>
      <c r="T514" t="s">
        <v>4701</v>
      </c>
      <c r="X514" t="s">
        <v>1025</v>
      </c>
      <c r="Y514" s="16" t="str">
        <f t="shared" si="22"/>
        <v>15- Sep- 1977</v>
      </c>
      <c r="Z514">
        <v>0</v>
      </c>
      <c r="AA514" s="9">
        <v>7222.79</v>
      </c>
      <c r="AB514" t="s">
        <v>4695</v>
      </c>
      <c r="AC514" t="s">
        <v>4695</v>
      </c>
      <c r="AD514" t="s">
        <v>4701</v>
      </c>
      <c r="AE514" s="15" t="str">
        <f t="shared" si="23"/>
        <v>15/09/1977</v>
      </c>
      <c r="AF514" s="15">
        <v>45085</v>
      </c>
      <c r="AG514">
        <f t="shared" si="24"/>
        <v>45</v>
      </c>
    </row>
    <row r="515" spans="1:33" x14ac:dyDescent="0.35">
      <c r="A515" t="s">
        <v>3651</v>
      </c>
      <c r="B515">
        <v>1989</v>
      </c>
      <c r="C515" t="s">
        <v>4700</v>
      </c>
      <c r="D515">
        <v>18</v>
      </c>
      <c r="E515">
        <v>0</v>
      </c>
      <c r="F515">
        <v>4571.41</v>
      </c>
      <c r="G515" t="s">
        <v>4694</v>
      </c>
      <c r="H515" t="s">
        <v>4694</v>
      </c>
      <c r="I515" t="s">
        <v>4701</v>
      </c>
      <c r="L515" t="s">
        <v>293</v>
      </c>
      <c r="M515">
        <v>1970</v>
      </c>
      <c r="N515" t="s">
        <v>4703</v>
      </c>
      <c r="O515">
        <v>22</v>
      </c>
      <c r="P515">
        <v>0</v>
      </c>
      <c r="Q515" s="9">
        <v>38389.79</v>
      </c>
      <c r="R515" t="s">
        <v>4694</v>
      </c>
      <c r="S515" t="s">
        <v>4695</v>
      </c>
      <c r="T515" t="s">
        <v>4705</v>
      </c>
      <c r="X515" t="s">
        <v>1027</v>
      </c>
      <c r="Y515" s="16" t="str">
        <f t="shared" ref="Y515:Y578" si="25">_xlfn.CONCAT(O515,"- ",N515,"- ",M515)</f>
        <v>22- Aug- 1970</v>
      </c>
      <c r="Z515">
        <v>0</v>
      </c>
      <c r="AA515" s="9">
        <v>38389.79</v>
      </c>
      <c r="AB515" t="s">
        <v>4694</v>
      </c>
      <c r="AC515" t="s">
        <v>4695</v>
      </c>
      <c r="AD515" t="s">
        <v>4705</v>
      </c>
      <c r="AE515" s="15" t="str">
        <f t="shared" ref="AE515:AE578" si="26">TEXT(Y515,"dd/mm/yyyy")</f>
        <v>22/08/1970</v>
      </c>
      <c r="AF515" s="15">
        <v>45085</v>
      </c>
      <c r="AG515">
        <f t="shared" si="24"/>
        <v>52</v>
      </c>
    </row>
    <row r="516" spans="1:33" x14ac:dyDescent="0.35">
      <c r="A516" t="s">
        <v>3649</v>
      </c>
      <c r="B516">
        <v>2000</v>
      </c>
      <c r="C516" t="s">
        <v>4693</v>
      </c>
      <c r="D516">
        <v>2</v>
      </c>
      <c r="E516">
        <v>0</v>
      </c>
      <c r="F516">
        <v>4608.03</v>
      </c>
      <c r="G516" t="s">
        <v>4694</v>
      </c>
      <c r="H516" t="s">
        <v>4695</v>
      </c>
      <c r="I516" t="s">
        <v>4705</v>
      </c>
      <c r="L516" t="s">
        <v>2921</v>
      </c>
      <c r="M516">
        <v>1991</v>
      </c>
      <c r="N516" t="s">
        <v>4699</v>
      </c>
      <c r="O516">
        <v>28</v>
      </c>
      <c r="P516">
        <v>3</v>
      </c>
      <c r="Q516" s="9">
        <v>7220.25</v>
      </c>
      <c r="R516" t="s">
        <v>4694</v>
      </c>
      <c r="S516" t="s">
        <v>4694</v>
      </c>
      <c r="T516" t="s">
        <v>4714</v>
      </c>
      <c r="X516" t="s">
        <v>1029</v>
      </c>
      <c r="Y516" s="16" t="str">
        <f t="shared" si="25"/>
        <v>28- Jun- 1991</v>
      </c>
      <c r="Z516">
        <v>3</v>
      </c>
      <c r="AA516" s="9">
        <v>7220.25</v>
      </c>
      <c r="AB516" t="s">
        <v>4694</v>
      </c>
      <c r="AC516" t="s">
        <v>4694</v>
      </c>
      <c r="AD516" t="s">
        <v>4714</v>
      </c>
      <c r="AE516" s="15" t="str">
        <f t="shared" si="26"/>
        <v>28/06/1991</v>
      </c>
      <c r="AF516" s="15">
        <v>45085</v>
      </c>
      <c r="AG516">
        <f t="shared" si="24"/>
        <v>31</v>
      </c>
    </row>
    <row r="517" spans="1:33" x14ac:dyDescent="0.35">
      <c r="A517" t="s">
        <v>3647</v>
      </c>
      <c r="B517">
        <v>1998</v>
      </c>
      <c r="C517" t="s">
        <v>4699</v>
      </c>
      <c r="D517">
        <v>29</v>
      </c>
      <c r="E517">
        <v>3</v>
      </c>
      <c r="F517">
        <v>4618.08</v>
      </c>
      <c r="G517" t="s">
        <v>4694</v>
      </c>
      <c r="H517" t="s">
        <v>4698</v>
      </c>
      <c r="I517" t="s">
        <v>4701</v>
      </c>
      <c r="L517" t="s">
        <v>2923</v>
      </c>
      <c r="M517">
        <v>1983</v>
      </c>
      <c r="N517" t="s">
        <v>4697</v>
      </c>
      <c r="O517">
        <v>21</v>
      </c>
      <c r="P517">
        <v>2</v>
      </c>
      <c r="Q517" s="9">
        <v>7209.49</v>
      </c>
      <c r="R517" t="s">
        <v>4694</v>
      </c>
      <c r="S517" t="s">
        <v>4695</v>
      </c>
      <c r="T517" t="s">
        <v>4701</v>
      </c>
      <c r="X517" t="s">
        <v>1031</v>
      </c>
      <c r="Y517" s="16" t="str">
        <f t="shared" si="25"/>
        <v>21- Nov- 1983</v>
      </c>
      <c r="Z517">
        <v>2</v>
      </c>
      <c r="AA517" s="9">
        <v>7209.49</v>
      </c>
      <c r="AB517" t="s">
        <v>4694</v>
      </c>
      <c r="AC517" t="s">
        <v>4695</v>
      </c>
      <c r="AD517" t="s">
        <v>4701</v>
      </c>
      <c r="AE517" s="15" t="str">
        <f t="shared" si="26"/>
        <v>21/11/1983</v>
      </c>
      <c r="AF517" s="15">
        <v>45085</v>
      </c>
      <c r="AG517">
        <f t="shared" si="24"/>
        <v>39</v>
      </c>
    </row>
    <row r="518" spans="1:33" x14ac:dyDescent="0.35">
      <c r="A518" t="s">
        <v>3645</v>
      </c>
      <c r="B518">
        <v>1985</v>
      </c>
      <c r="C518" t="s">
        <v>4699</v>
      </c>
      <c r="D518">
        <v>22</v>
      </c>
      <c r="E518">
        <v>0</v>
      </c>
      <c r="F518">
        <v>4646.76</v>
      </c>
      <c r="G518" t="s">
        <v>4698</v>
      </c>
      <c r="H518" t="s">
        <v>4698</v>
      </c>
      <c r="I518" t="s">
        <v>4705</v>
      </c>
      <c r="L518" t="s">
        <v>2925</v>
      </c>
      <c r="M518">
        <v>1983</v>
      </c>
      <c r="N518" t="s">
        <v>4703</v>
      </c>
      <c r="O518">
        <v>11</v>
      </c>
      <c r="P518">
        <v>2</v>
      </c>
      <c r="Q518" s="9">
        <v>7201.7</v>
      </c>
      <c r="R518" t="s">
        <v>4694</v>
      </c>
      <c r="S518" t="s">
        <v>4695</v>
      </c>
      <c r="T518" t="s">
        <v>4701</v>
      </c>
      <c r="X518" t="s">
        <v>1033</v>
      </c>
      <c r="Y518" s="16" t="str">
        <f t="shared" si="25"/>
        <v>11- Aug- 1983</v>
      </c>
      <c r="Z518">
        <v>2</v>
      </c>
      <c r="AA518" s="9">
        <v>7201.7</v>
      </c>
      <c r="AB518" t="s">
        <v>4694</v>
      </c>
      <c r="AC518" t="s">
        <v>4695</v>
      </c>
      <c r="AD518" t="s">
        <v>4701</v>
      </c>
      <c r="AE518" s="15" t="str">
        <f t="shared" si="26"/>
        <v>11/08/1983</v>
      </c>
      <c r="AF518" s="15">
        <v>45085</v>
      </c>
      <c r="AG518">
        <f t="shared" si="24"/>
        <v>39</v>
      </c>
    </row>
    <row r="519" spans="1:33" x14ac:dyDescent="0.35">
      <c r="A519" t="s">
        <v>3643</v>
      </c>
      <c r="B519">
        <v>1996</v>
      </c>
      <c r="C519" t="s">
        <v>4704</v>
      </c>
      <c r="D519">
        <v>25</v>
      </c>
      <c r="E519">
        <v>3</v>
      </c>
      <c r="F519">
        <v>4661.29</v>
      </c>
      <c r="G519" t="s">
        <v>4694</v>
      </c>
      <c r="H519" t="s">
        <v>4698</v>
      </c>
      <c r="I519" t="s">
        <v>4715</v>
      </c>
      <c r="L519" t="s">
        <v>2927</v>
      </c>
      <c r="M519">
        <v>1982</v>
      </c>
      <c r="N519" t="s">
        <v>4700</v>
      </c>
      <c r="O519">
        <v>14</v>
      </c>
      <c r="P519">
        <v>3</v>
      </c>
      <c r="Q519" s="9">
        <v>7196.87</v>
      </c>
      <c r="R519" t="s">
        <v>4695</v>
      </c>
      <c r="S519" t="s">
        <v>4694</v>
      </c>
      <c r="T519" t="s">
        <v>4705</v>
      </c>
      <c r="X519" t="s">
        <v>1035</v>
      </c>
      <c r="Y519" s="16" t="str">
        <f t="shared" si="25"/>
        <v>14- Sep- 1982</v>
      </c>
      <c r="Z519">
        <v>3</v>
      </c>
      <c r="AA519" s="9">
        <v>7196.87</v>
      </c>
      <c r="AB519" t="s">
        <v>4695</v>
      </c>
      <c r="AC519" t="s">
        <v>4694</v>
      </c>
      <c r="AD519" t="s">
        <v>4705</v>
      </c>
      <c r="AE519" s="15" t="str">
        <f t="shared" si="26"/>
        <v>14/09/1982</v>
      </c>
      <c r="AF519" s="15">
        <v>45085</v>
      </c>
      <c r="AG519">
        <f t="shared" si="24"/>
        <v>40</v>
      </c>
    </row>
    <row r="520" spans="1:33" x14ac:dyDescent="0.35">
      <c r="A520" t="s">
        <v>3641</v>
      </c>
      <c r="B520">
        <v>1990</v>
      </c>
      <c r="C520" t="s">
        <v>4703</v>
      </c>
      <c r="D520">
        <v>5</v>
      </c>
      <c r="E520">
        <v>1</v>
      </c>
      <c r="F520">
        <v>4667.6099999999997</v>
      </c>
      <c r="G520" t="s">
        <v>4695</v>
      </c>
      <c r="H520" t="s">
        <v>4695</v>
      </c>
      <c r="I520" t="s">
        <v>4708</v>
      </c>
      <c r="L520" t="s">
        <v>2929</v>
      </c>
      <c r="M520">
        <v>1968</v>
      </c>
      <c r="N520" t="s">
        <v>4703</v>
      </c>
      <c r="O520">
        <v>26</v>
      </c>
      <c r="P520">
        <v>0</v>
      </c>
      <c r="Q520" s="9">
        <v>7179.52</v>
      </c>
      <c r="R520" t="s">
        <v>4695</v>
      </c>
      <c r="S520" t="s">
        <v>4695</v>
      </c>
      <c r="T520" t="s">
        <v>4696</v>
      </c>
      <c r="X520" t="s">
        <v>1037</v>
      </c>
      <c r="Y520" s="16" t="str">
        <f t="shared" si="25"/>
        <v>26- Aug- 1968</v>
      </c>
      <c r="Z520">
        <v>0</v>
      </c>
      <c r="AA520" s="9">
        <v>7179.52</v>
      </c>
      <c r="AB520" t="s">
        <v>4695</v>
      </c>
      <c r="AC520" t="s">
        <v>4695</v>
      </c>
      <c r="AD520" t="s">
        <v>4696</v>
      </c>
      <c r="AE520" s="15" t="str">
        <f t="shared" si="26"/>
        <v>26/08/1968</v>
      </c>
      <c r="AF520" s="15">
        <v>45085</v>
      </c>
      <c r="AG520">
        <f t="shared" si="24"/>
        <v>54</v>
      </c>
    </row>
    <row r="521" spans="1:33" x14ac:dyDescent="0.35">
      <c r="A521" t="s">
        <v>3639</v>
      </c>
      <c r="B521">
        <v>1990</v>
      </c>
      <c r="C521" t="s">
        <v>4700</v>
      </c>
      <c r="D521">
        <v>26</v>
      </c>
      <c r="E521">
        <v>2</v>
      </c>
      <c r="F521">
        <v>4670.6400000000003</v>
      </c>
      <c r="G521" t="s">
        <v>4694</v>
      </c>
      <c r="H521" t="s">
        <v>4694</v>
      </c>
      <c r="I521" t="s">
        <v>4705</v>
      </c>
      <c r="L521" t="s">
        <v>2931</v>
      </c>
      <c r="M521">
        <v>1975</v>
      </c>
      <c r="N521" t="s">
        <v>4693</v>
      </c>
      <c r="O521">
        <v>19</v>
      </c>
      <c r="P521">
        <v>1</v>
      </c>
      <c r="Q521" s="9">
        <v>7175.51</v>
      </c>
      <c r="R521" t="s">
        <v>4694</v>
      </c>
      <c r="S521" t="s">
        <v>4695</v>
      </c>
      <c r="T521" t="s">
        <v>4696</v>
      </c>
      <c r="X521" t="s">
        <v>1039</v>
      </c>
      <c r="Y521" s="16" t="str">
        <f t="shared" si="25"/>
        <v>19- Jul- 1975</v>
      </c>
      <c r="Z521">
        <v>1</v>
      </c>
      <c r="AA521" s="9">
        <v>7175.51</v>
      </c>
      <c r="AB521" t="s">
        <v>4694</v>
      </c>
      <c r="AC521" t="s">
        <v>4695</v>
      </c>
      <c r="AD521" t="s">
        <v>4696</v>
      </c>
      <c r="AE521" s="15" t="str">
        <f t="shared" si="26"/>
        <v>19/07/1975</v>
      </c>
      <c r="AF521" s="15">
        <v>45085</v>
      </c>
      <c r="AG521">
        <f t="shared" si="24"/>
        <v>47</v>
      </c>
    </row>
    <row r="522" spans="1:33" x14ac:dyDescent="0.35">
      <c r="A522" t="s">
        <v>3637</v>
      </c>
      <c r="B522">
        <v>1990</v>
      </c>
      <c r="C522" t="s">
        <v>4693</v>
      </c>
      <c r="D522">
        <v>13</v>
      </c>
      <c r="E522">
        <v>2</v>
      </c>
      <c r="F522">
        <v>4673.3900000000003</v>
      </c>
      <c r="G522" t="s">
        <v>4694</v>
      </c>
      <c r="H522" t="s">
        <v>4698</v>
      </c>
      <c r="I522" t="s">
        <v>4696</v>
      </c>
      <c r="L522" t="s">
        <v>2933</v>
      </c>
      <c r="M522">
        <v>1982</v>
      </c>
      <c r="N522" t="s">
        <v>4703</v>
      </c>
      <c r="O522">
        <v>16</v>
      </c>
      <c r="P522">
        <v>2</v>
      </c>
      <c r="Q522" s="9">
        <v>7173.36</v>
      </c>
      <c r="R522" t="s">
        <v>4695</v>
      </c>
      <c r="S522" t="s">
        <v>4694</v>
      </c>
      <c r="T522" t="s">
        <v>4708</v>
      </c>
      <c r="X522" t="s">
        <v>1041</v>
      </c>
      <c r="Y522" s="16" t="str">
        <f t="shared" si="25"/>
        <v>16- Aug- 1982</v>
      </c>
      <c r="Z522">
        <v>2</v>
      </c>
      <c r="AA522" s="9">
        <v>7173.36</v>
      </c>
      <c r="AB522" t="s">
        <v>4695</v>
      </c>
      <c r="AC522" t="s">
        <v>4694</v>
      </c>
      <c r="AD522" t="s">
        <v>4708</v>
      </c>
      <c r="AE522" s="15" t="str">
        <f t="shared" si="26"/>
        <v>16/08/1982</v>
      </c>
      <c r="AF522" s="15">
        <v>45085</v>
      </c>
      <c r="AG522">
        <f t="shared" si="24"/>
        <v>40</v>
      </c>
    </row>
    <row r="523" spans="1:33" x14ac:dyDescent="0.35">
      <c r="A523" t="s">
        <v>3635</v>
      </c>
      <c r="B523">
        <v>1979</v>
      </c>
      <c r="C523" t="s">
        <v>4704</v>
      </c>
      <c r="D523">
        <v>18</v>
      </c>
      <c r="E523">
        <v>2</v>
      </c>
      <c r="F523">
        <v>4674.2</v>
      </c>
      <c r="G523" t="s">
        <v>4694</v>
      </c>
      <c r="H523" t="s">
        <v>4698</v>
      </c>
      <c r="I523" t="s">
        <v>4696</v>
      </c>
      <c r="L523" t="s">
        <v>2935</v>
      </c>
      <c r="M523">
        <v>1980</v>
      </c>
      <c r="N523" t="s">
        <v>4700</v>
      </c>
      <c r="O523">
        <v>30</v>
      </c>
      <c r="P523">
        <v>2</v>
      </c>
      <c r="Q523" s="9">
        <v>7162.01</v>
      </c>
      <c r="R523" t="s">
        <v>4694</v>
      </c>
      <c r="S523" t="s">
        <v>4695</v>
      </c>
      <c r="T523" t="s">
        <v>4696</v>
      </c>
      <c r="X523" t="s">
        <v>1043</v>
      </c>
      <c r="Y523" s="16" t="str">
        <f t="shared" si="25"/>
        <v>30- Sep- 1980</v>
      </c>
      <c r="Z523">
        <v>2</v>
      </c>
      <c r="AA523" s="9">
        <v>7162.01</v>
      </c>
      <c r="AB523" t="s">
        <v>4694</v>
      </c>
      <c r="AC523" t="s">
        <v>4695</v>
      </c>
      <c r="AD523" t="s">
        <v>4696</v>
      </c>
      <c r="AE523" s="15" t="str">
        <f t="shared" si="26"/>
        <v>30/09/1980</v>
      </c>
      <c r="AF523" s="15">
        <v>45085</v>
      </c>
      <c r="AG523">
        <f t="shared" si="24"/>
        <v>42</v>
      </c>
    </row>
    <row r="524" spans="1:33" x14ac:dyDescent="0.35">
      <c r="A524" t="s">
        <v>3633</v>
      </c>
      <c r="B524">
        <v>2003</v>
      </c>
      <c r="C524" t="s">
        <v>4704</v>
      </c>
      <c r="D524">
        <v>4</v>
      </c>
      <c r="E524">
        <v>0</v>
      </c>
      <c r="F524">
        <v>4678.8</v>
      </c>
      <c r="G524" t="s">
        <v>4694</v>
      </c>
      <c r="H524" t="s">
        <v>4698</v>
      </c>
      <c r="I524" t="s">
        <v>4714</v>
      </c>
      <c r="L524" t="s">
        <v>2937</v>
      </c>
      <c r="M524">
        <v>1980</v>
      </c>
      <c r="N524" t="s">
        <v>4704</v>
      </c>
      <c r="O524">
        <v>7</v>
      </c>
      <c r="P524">
        <v>2</v>
      </c>
      <c r="Q524" s="9">
        <v>7160.33</v>
      </c>
      <c r="R524" t="s">
        <v>4694</v>
      </c>
      <c r="S524" t="s">
        <v>4698</v>
      </c>
      <c r="T524" t="s">
        <v>4696</v>
      </c>
      <c r="X524" t="s">
        <v>1045</v>
      </c>
      <c r="Y524" s="16" t="str">
        <f t="shared" si="25"/>
        <v>7- Oct- 1980</v>
      </c>
      <c r="Z524">
        <v>2</v>
      </c>
      <c r="AA524" s="9">
        <v>7160.33</v>
      </c>
      <c r="AB524" t="s">
        <v>4694</v>
      </c>
      <c r="AC524" t="s">
        <v>4698</v>
      </c>
      <c r="AD524" t="s">
        <v>4696</v>
      </c>
      <c r="AE524" s="15" t="str">
        <f t="shared" si="26"/>
        <v>07/10/1980</v>
      </c>
      <c r="AF524" s="15">
        <v>45085</v>
      </c>
      <c r="AG524">
        <f t="shared" si="24"/>
        <v>42</v>
      </c>
    </row>
    <row r="525" spans="1:33" x14ac:dyDescent="0.35">
      <c r="A525" t="s">
        <v>3631</v>
      </c>
      <c r="B525">
        <v>1990</v>
      </c>
      <c r="C525" t="s">
        <v>4700</v>
      </c>
      <c r="D525">
        <v>4</v>
      </c>
      <c r="E525">
        <v>2</v>
      </c>
      <c r="F525">
        <v>4686.3900000000003</v>
      </c>
      <c r="G525" t="s">
        <v>4695</v>
      </c>
      <c r="H525" t="s">
        <v>4695</v>
      </c>
      <c r="I525" t="s">
        <v>4696</v>
      </c>
      <c r="L525" t="s">
        <v>2939</v>
      </c>
      <c r="M525">
        <v>1980</v>
      </c>
      <c r="N525" t="s">
        <v>4699</v>
      </c>
      <c r="O525">
        <v>22</v>
      </c>
      <c r="P525">
        <v>2</v>
      </c>
      <c r="Q525" s="9">
        <v>7160.09</v>
      </c>
      <c r="R525" t="s">
        <v>4694</v>
      </c>
      <c r="S525" t="s">
        <v>4694</v>
      </c>
      <c r="T525" t="s">
        <v>4705</v>
      </c>
      <c r="X525" t="s">
        <v>1047</v>
      </c>
      <c r="Y525" s="16" t="str">
        <f t="shared" si="25"/>
        <v>22- Jun- 1980</v>
      </c>
      <c r="Z525">
        <v>2</v>
      </c>
      <c r="AA525" s="9">
        <v>7160.09</v>
      </c>
      <c r="AB525" t="s">
        <v>4694</v>
      </c>
      <c r="AC525" t="s">
        <v>4694</v>
      </c>
      <c r="AD525" t="s">
        <v>4705</v>
      </c>
      <c r="AE525" s="15" t="str">
        <f t="shared" si="26"/>
        <v>22/06/1980</v>
      </c>
      <c r="AF525" s="15">
        <v>45085</v>
      </c>
      <c r="AG525">
        <f t="shared" si="24"/>
        <v>42</v>
      </c>
    </row>
    <row r="526" spans="1:33" x14ac:dyDescent="0.35">
      <c r="A526" t="s">
        <v>3629</v>
      </c>
      <c r="B526">
        <v>2003</v>
      </c>
      <c r="C526" t="s">
        <v>4699</v>
      </c>
      <c r="D526">
        <v>22</v>
      </c>
      <c r="E526">
        <v>5</v>
      </c>
      <c r="F526">
        <v>4687.8</v>
      </c>
      <c r="G526" t="s">
        <v>4694</v>
      </c>
      <c r="H526" t="s">
        <v>4695</v>
      </c>
      <c r="I526" t="s">
        <v>4705</v>
      </c>
      <c r="L526" t="s">
        <v>295</v>
      </c>
      <c r="M526">
        <v>2002</v>
      </c>
      <c r="N526" t="s">
        <v>4700</v>
      </c>
      <c r="O526">
        <v>17</v>
      </c>
      <c r="P526">
        <v>2</v>
      </c>
      <c r="Q526" s="9">
        <v>38344.57</v>
      </c>
      <c r="R526" t="s">
        <v>4698</v>
      </c>
      <c r="S526" t="s">
        <v>4695</v>
      </c>
      <c r="T526" t="s">
        <v>4705</v>
      </c>
      <c r="X526" t="s">
        <v>1049</v>
      </c>
      <c r="Y526" s="16" t="str">
        <f t="shared" si="25"/>
        <v>17- Sep- 2002</v>
      </c>
      <c r="Z526">
        <v>2</v>
      </c>
      <c r="AA526" s="9">
        <v>38344.57</v>
      </c>
      <c r="AB526" t="s">
        <v>4698</v>
      </c>
      <c r="AC526" t="s">
        <v>4695</v>
      </c>
      <c r="AD526" t="s">
        <v>4705</v>
      </c>
      <c r="AE526" s="15" t="str">
        <f t="shared" si="26"/>
        <v>17/09/2002</v>
      </c>
      <c r="AF526" s="15">
        <v>45085</v>
      </c>
      <c r="AG526">
        <f t="shared" si="24"/>
        <v>20</v>
      </c>
    </row>
    <row r="527" spans="1:33" x14ac:dyDescent="0.35">
      <c r="A527" t="s">
        <v>3627</v>
      </c>
      <c r="B527">
        <v>1977</v>
      </c>
      <c r="C527" t="s">
        <v>4702</v>
      </c>
      <c r="D527">
        <v>4</v>
      </c>
      <c r="E527">
        <v>2</v>
      </c>
      <c r="F527">
        <v>4699.47</v>
      </c>
      <c r="G527" t="s">
        <v>4694</v>
      </c>
      <c r="H527" t="s">
        <v>4695</v>
      </c>
      <c r="I527" t="s">
        <v>4696</v>
      </c>
      <c r="L527" t="s">
        <v>2941</v>
      </c>
      <c r="M527">
        <v>1981</v>
      </c>
      <c r="N527" t="s">
        <v>4693</v>
      </c>
      <c r="O527">
        <v>17</v>
      </c>
      <c r="P527">
        <v>1</v>
      </c>
      <c r="Q527" s="9">
        <v>7153.55</v>
      </c>
      <c r="R527" t="s">
        <v>4694</v>
      </c>
      <c r="S527" t="s">
        <v>4698</v>
      </c>
      <c r="T527" t="s">
        <v>4701</v>
      </c>
      <c r="X527" t="s">
        <v>1051</v>
      </c>
      <c r="Y527" s="16" t="str">
        <f t="shared" si="25"/>
        <v>17- Jul- 1981</v>
      </c>
      <c r="Z527">
        <v>1</v>
      </c>
      <c r="AA527" s="9">
        <v>7153.55</v>
      </c>
      <c r="AB527" t="s">
        <v>4694</v>
      </c>
      <c r="AC527" t="s">
        <v>4698</v>
      </c>
      <c r="AD527" t="s">
        <v>4701</v>
      </c>
      <c r="AE527" s="15" t="str">
        <f t="shared" si="26"/>
        <v>17/07/1981</v>
      </c>
      <c r="AF527" s="15">
        <v>45085</v>
      </c>
      <c r="AG527">
        <f t="shared" si="24"/>
        <v>41</v>
      </c>
    </row>
    <row r="528" spans="1:33" x14ac:dyDescent="0.35">
      <c r="A528" t="s">
        <v>3625</v>
      </c>
      <c r="B528">
        <v>1981</v>
      </c>
      <c r="C528" t="s">
        <v>4703</v>
      </c>
      <c r="D528">
        <v>12</v>
      </c>
      <c r="E528">
        <v>1</v>
      </c>
      <c r="F528">
        <v>4712.12</v>
      </c>
      <c r="G528" t="s">
        <v>4694</v>
      </c>
      <c r="H528" t="s">
        <v>4695</v>
      </c>
      <c r="I528" t="s">
        <v>4705</v>
      </c>
      <c r="L528" t="s">
        <v>2943</v>
      </c>
      <c r="M528">
        <v>1978</v>
      </c>
      <c r="N528" t="s">
        <v>4700</v>
      </c>
      <c r="O528">
        <v>6</v>
      </c>
      <c r="P528">
        <v>1</v>
      </c>
      <c r="Q528" s="9">
        <v>7152.67</v>
      </c>
      <c r="R528" t="s">
        <v>4695</v>
      </c>
      <c r="S528" t="s">
        <v>4694</v>
      </c>
      <c r="T528" t="s">
        <v>4696</v>
      </c>
      <c r="X528" t="s">
        <v>1053</v>
      </c>
      <c r="Y528" s="16" t="str">
        <f t="shared" si="25"/>
        <v>6- Sep- 1978</v>
      </c>
      <c r="Z528">
        <v>1</v>
      </c>
      <c r="AA528" s="9">
        <v>7152.67</v>
      </c>
      <c r="AB528" t="s">
        <v>4695</v>
      </c>
      <c r="AC528" t="s">
        <v>4694</v>
      </c>
      <c r="AD528" t="s">
        <v>4696</v>
      </c>
      <c r="AE528" s="15" t="str">
        <f t="shared" si="26"/>
        <v>06/09/1978</v>
      </c>
      <c r="AF528" s="15">
        <v>45085</v>
      </c>
      <c r="AG528">
        <f t="shared" si="24"/>
        <v>44</v>
      </c>
    </row>
    <row r="529" spans="1:33" x14ac:dyDescent="0.35">
      <c r="A529" t="s">
        <v>3623</v>
      </c>
      <c r="B529">
        <v>1992</v>
      </c>
      <c r="C529" t="s">
        <v>4704</v>
      </c>
      <c r="D529">
        <v>9</v>
      </c>
      <c r="E529">
        <v>1</v>
      </c>
      <c r="F529">
        <v>4718.2</v>
      </c>
      <c r="G529" t="s">
        <v>4694</v>
      </c>
      <c r="H529" t="s">
        <v>4695</v>
      </c>
      <c r="I529" t="s">
        <v>4711</v>
      </c>
      <c r="L529" t="s">
        <v>2945</v>
      </c>
      <c r="M529">
        <v>1984</v>
      </c>
      <c r="N529" t="s">
        <v>4699</v>
      </c>
      <c r="O529">
        <v>29</v>
      </c>
      <c r="P529">
        <v>3</v>
      </c>
      <c r="Q529" s="9">
        <v>7151.09</v>
      </c>
      <c r="R529" t="s">
        <v>4694</v>
      </c>
      <c r="S529" t="s">
        <v>4694</v>
      </c>
      <c r="T529" t="s">
        <v>4705</v>
      </c>
      <c r="X529" t="s">
        <v>1055</v>
      </c>
      <c r="Y529" s="16" t="str">
        <f t="shared" si="25"/>
        <v>29- Jun- 1984</v>
      </c>
      <c r="Z529">
        <v>3</v>
      </c>
      <c r="AA529" s="9">
        <v>7151.09</v>
      </c>
      <c r="AB529" t="s">
        <v>4694</v>
      </c>
      <c r="AC529" t="s">
        <v>4694</v>
      </c>
      <c r="AD529" t="s">
        <v>4705</v>
      </c>
      <c r="AE529" s="15" t="str">
        <f t="shared" si="26"/>
        <v>29/06/1984</v>
      </c>
      <c r="AF529" s="15">
        <v>45085</v>
      </c>
      <c r="AG529">
        <f t="shared" si="24"/>
        <v>38</v>
      </c>
    </row>
    <row r="530" spans="1:33" x14ac:dyDescent="0.35">
      <c r="A530" t="s">
        <v>3621</v>
      </c>
      <c r="B530">
        <v>1992</v>
      </c>
      <c r="C530" t="s">
        <v>4700</v>
      </c>
      <c r="D530">
        <v>28</v>
      </c>
      <c r="E530">
        <v>1</v>
      </c>
      <c r="F530">
        <v>4719.5200000000004</v>
      </c>
      <c r="G530" t="s">
        <v>4694</v>
      </c>
      <c r="H530" t="s">
        <v>4694</v>
      </c>
      <c r="I530" t="s">
        <v>4711</v>
      </c>
      <c r="L530" t="s">
        <v>2947</v>
      </c>
      <c r="M530">
        <v>1978</v>
      </c>
      <c r="N530" t="s">
        <v>4693</v>
      </c>
      <c r="O530">
        <v>30</v>
      </c>
      <c r="P530">
        <v>1</v>
      </c>
      <c r="Q530" s="9">
        <v>7147.47</v>
      </c>
      <c r="R530" t="s">
        <v>4694</v>
      </c>
      <c r="S530" t="s">
        <v>4695</v>
      </c>
      <c r="T530" t="s">
        <v>4696</v>
      </c>
      <c r="X530" t="s">
        <v>1057</v>
      </c>
      <c r="Y530" s="16" t="str">
        <f t="shared" si="25"/>
        <v>30- Jul- 1978</v>
      </c>
      <c r="Z530">
        <v>1</v>
      </c>
      <c r="AA530" s="9">
        <v>7147.47</v>
      </c>
      <c r="AB530" t="s">
        <v>4694</v>
      </c>
      <c r="AC530" t="s">
        <v>4695</v>
      </c>
      <c r="AD530" t="s">
        <v>4696</v>
      </c>
      <c r="AE530" s="15" t="str">
        <f t="shared" si="26"/>
        <v>30/07/1978</v>
      </c>
      <c r="AF530" s="15">
        <v>45085</v>
      </c>
      <c r="AG530">
        <f t="shared" si="24"/>
        <v>44</v>
      </c>
    </row>
    <row r="531" spans="1:33" x14ac:dyDescent="0.35">
      <c r="A531" t="s">
        <v>3619</v>
      </c>
      <c r="B531">
        <v>1994</v>
      </c>
      <c r="C531" t="s">
        <v>4703</v>
      </c>
      <c r="D531">
        <v>12</v>
      </c>
      <c r="E531">
        <v>2</v>
      </c>
      <c r="F531">
        <v>4719.74</v>
      </c>
      <c r="G531" t="s">
        <v>4694</v>
      </c>
      <c r="H531" t="s">
        <v>4698</v>
      </c>
      <c r="I531" t="s">
        <v>4701</v>
      </c>
      <c r="L531" t="s">
        <v>2949</v>
      </c>
      <c r="M531">
        <v>1976</v>
      </c>
      <c r="N531" t="s">
        <v>4699</v>
      </c>
      <c r="O531">
        <v>24</v>
      </c>
      <c r="P531">
        <v>0</v>
      </c>
      <c r="Q531" s="9">
        <v>7147.11</v>
      </c>
      <c r="R531" t="s">
        <v>4695</v>
      </c>
      <c r="S531" t="s">
        <v>4694</v>
      </c>
      <c r="T531" t="s">
        <v>4705</v>
      </c>
      <c r="X531" t="s">
        <v>1059</v>
      </c>
      <c r="Y531" s="16" t="str">
        <f t="shared" si="25"/>
        <v>24- Jun- 1976</v>
      </c>
      <c r="Z531">
        <v>0</v>
      </c>
      <c r="AA531" s="9">
        <v>7147.11</v>
      </c>
      <c r="AB531" t="s">
        <v>4695</v>
      </c>
      <c r="AC531" t="s">
        <v>4694</v>
      </c>
      <c r="AD531" t="s">
        <v>4705</v>
      </c>
      <c r="AE531" s="15" t="str">
        <f t="shared" si="26"/>
        <v>24/06/1976</v>
      </c>
      <c r="AF531" s="15">
        <v>45085</v>
      </c>
      <c r="AG531">
        <f t="shared" si="24"/>
        <v>46</v>
      </c>
    </row>
    <row r="532" spans="1:33" x14ac:dyDescent="0.35">
      <c r="A532" t="s">
        <v>3617</v>
      </c>
      <c r="B532">
        <v>1980</v>
      </c>
      <c r="C532" t="s">
        <v>4693</v>
      </c>
      <c r="D532">
        <v>2</v>
      </c>
      <c r="E532">
        <v>2</v>
      </c>
      <c r="F532">
        <v>4728.71</v>
      </c>
      <c r="G532" t="s">
        <v>4694</v>
      </c>
      <c r="H532" t="s">
        <v>4695</v>
      </c>
      <c r="I532" t="s">
        <v>4701</v>
      </c>
      <c r="L532" t="s">
        <v>2951</v>
      </c>
      <c r="M532">
        <v>1984</v>
      </c>
      <c r="N532" t="s">
        <v>4697</v>
      </c>
      <c r="O532">
        <v>21</v>
      </c>
      <c r="P532">
        <v>2</v>
      </c>
      <c r="Q532" s="9">
        <v>7144.86</v>
      </c>
      <c r="R532" t="s">
        <v>4694</v>
      </c>
      <c r="S532" t="s">
        <v>4694</v>
      </c>
      <c r="T532" t="s">
        <v>4711</v>
      </c>
      <c r="X532" t="s">
        <v>1061</v>
      </c>
      <c r="Y532" s="16" t="str">
        <f t="shared" si="25"/>
        <v>21- Nov- 1984</v>
      </c>
      <c r="Z532">
        <v>2</v>
      </c>
      <c r="AA532" s="9">
        <v>7144.86</v>
      </c>
      <c r="AB532" t="s">
        <v>4694</v>
      </c>
      <c r="AC532" t="s">
        <v>4694</v>
      </c>
      <c r="AD532" t="s">
        <v>4711</v>
      </c>
      <c r="AE532" s="15" t="str">
        <f t="shared" si="26"/>
        <v>21/11/1984</v>
      </c>
      <c r="AF532" s="15">
        <v>45085</v>
      </c>
      <c r="AG532">
        <f t="shared" si="24"/>
        <v>38</v>
      </c>
    </row>
    <row r="533" spans="1:33" x14ac:dyDescent="0.35">
      <c r="A533" t="s">
        <v>3615</v>
      </c>
      <c r="B533">
        <v>1986</v>
      </c>
      <c r="C533" t="s">
        <v>4700</v>
      </c>
      <c r="D533">
        <v>5</v>
      </c>
      <c r="E533">
        <v>3</v>
      </c>
      <c r="F533">
        <v>4734.6400000000003</v>
      </c>
      <c r="G533" t="s">
        <v>4694</v>
      </c>
      <c r="H533" t="s">
        <v>4698</v>
      </c>
      <c r="I533" t="s">
        <v>4696</v>
      </c>
      <c r="L533" t="s">
        <v>2953</v>
      </c>
      <c r="M533">
        <v>1999</v>
      </c>
      <c r="N533" t="s">
        <v>4703</v>
      </c>
      <c r="O533">
        <v>8</v>
      </c>
      <c r="P533">
        <v>0</v>
      </c>
      <c r="Q533" s="9">
        <v>7144.4</v>
      </c>
      <c r="R533" t="s">
        <v>4694</v>
      </c>
      <c r="S533" t="s">
        <v>4698</v>
      </c>
      <c r="T533" t="s">
        <v>4718</v>
      </c>
      <c r="X533" t="s">
        <v>1063</v>
      </c>
      <c r="Y533" s="16" t="str">
        <f t="shared" si="25"/>
        <v>8- Aug- 1999</v>
      </c>
      <c r="Z533">
        <v>0</v>
      </c>
      <c r="AA533" s="9">
        <v>7144.4</v>
      </c>
      <c r="AB533" t="s">
        <v>4694</v>
      </c>
      <c r="AC533" t="s">
        <v>4698</v>
      </c>
      <c r="AD533" t="s">
        <v>4718</v>
      </c>
      <c r="AE533" s="15" t="str">
        <f t="shared" si="26"/>
        <v>08/08/1999</v>
      </c>
      <c r="AF533" s="15">
        <v>45085</v>
      </c>
      <c r="AG533">
        <f t="shared" si="24"/>
        <v>23</v>
      </c>
    </row>
    <row r="534" spans="1:33" x14ac:dyDescent="0.35">
      <c r="A534" t="s">
        <v>3613</v>
      </c>
      <c r="B534">
        <v>1991</v>
      </c>
      <c r="C534" t="s">
        <v>4704</v>
      </c>
      <c r="D534">
        <v>12</v>
      </c>
      <c r="E534">
        <v>1</v>
      </c>
      <c r="F534">
        <v>4738.2700000000004</v>
      </c>
      <c r="G534" t="s">
        <v>4694</v>
      </c>
      <c r="H534" t="s">
        <v>4695</v>
      </c>
      <c r="I534" t="s">
        <v>4701</v>
      </c>
      <c r="L534" t="s">
        <v>2955</v>
      </c>
      <c r="M534">
        <v>1984</v>
      </c>
      <c r="N534" t="s">
        <v>4693</v>
      </c>
      <c r="O534">
        <v>7</v>
      </c>
      <c r="P534">
        <v>2</v>
      </c>
      <c r="Q534" s="9">
        <v>7133.9</v>
      </c>
      <c r="R534" t="s">
        <v>4694</v>
      </c>
      <c r="S534" t="s">
        <v>4698</v>
      </c>
      <c r="T534" t="s">
        <v>4711</v>
      </c>
      <c r="X534" t="s">
        <v>1065</v>
      </c>
      <c r="Y534" s="16" t="str">
        <f t="shared" si="25"/>
        <v>7- Jul- 1984</v>
      </c>
      <c r="Z534">
        <v>2</v>
      </c>
      <c r="AA534" s="9">
        <v>7133.9</v>
      </c>
      <c r="AB534" t="s">
        <v>4694</v>
      </c>
      <c r="AC534" t="s">
        <v>4698</v>
      </c>
      <c r="AD534" t="s">
        <v>4711</v>
      </c>
      <c r="AE534" s="15" t="str">
        <f t="shared" si="26"/>
        <v>07/07/1984</v>
      </c>
      <c r="AF534" s="15">
        <v>45085</v>
      </c>
      <c r="AG534">
        <f t="shared" si="24"/>
        <v>38</v>
      </c>
    </row>
    <row r="535" spans="1:33" x14ac:dyDescent="0.35">
      <c r="A535" t="s">
        <v>3611</v>
      </c>
      <c r="B535">
        <v>2004</v>
      </c>
      <c r="C535" t="s">
        <v>4697</v>
      </c>
      <c r="D535">
        <v>24</v>
      </c>
      <c r="E535">
        <v>0</v>
      </c>
      <c r="F535">
        <v>4740.78</v>
      </c>
      <c r="G535" t="s">
        <v>4694</v>
      </c>
      <c r="H535" t="s">
        <v>4695</v>
      </c>
      <c r="I535" t="s">
        <v>4714</v>
      </c>
      <c r="L535" t="s">
        <v>2957</v>
      </c>
      <c r="M535">
        <v>1993</v>
      </c>
      <c r="N535" t="s">
        <v>4703</v>
      </c>
      <c r="O535">
        <v>1</v>
      </c>
      <c r="P535">
        <v>0</v>
      </c>
      <c r="Q535" s="9">
        <v>7128.64</v>
      </c>
      <c r="R535" t="s">
        <v>4694</v>
      </c>
      <c r="S535" t="s">
        <v>4694</v>
      </c>
      <c r="T535" t="s">
        <v>4714</v>
      </c>
      <c r="X535" t="s">
        <v>1067</v>
      </c>
      <c r="Y535" s="16" t="str">
        <f t="shared" si="25"/>
        <v>1- Aug- 1993</v>
      </c>
      <c r="Z535">
        <v>0</v>
      </c>
      <c r="AA535" s="9">
        <v>7128.64</v>
      </c>
      <c r="AB535" t="s">
        <v>4694</v>
      </c>
      <c r="AC535" t="s">
        <v>4694</v>
      </c>
      <c r="AD535" t="s">
        <v>4714</v>
      </c>
      <c r="AE535" s="15" t="str">
        <f t="shared" si="26"/>
        <v>01/08/1993</v>
      </c>
      <c r="AF535" s="15">
        <v>45085</v>
      </c>
      <c r="AG535">
        <f t="shared" si="24"/>
        <v>29</v>
      </c>
    </row>
    <row r="536" spans="1:33" x14ac:dyDescent="0.35">
      <c r="A536" t="s">
        <v>3609</v>
      </c>
      <c r="B536">
        <v>1987</v>
      </c>
      <c r="C536" t="s">
        <v>4699</v>
      </c>
      <c r="D536">
        <v>5</v>
      </c>
      <c r="E536">
        <v>1</v>
      </c>
      <c r="F536">
        <v>4746.34</v>
      </c>
      <c r="G536" t="s">
        <v>4694</v>
      </c>
      <c r="H536" t="s">
        <v>4694</v>
      </c>
      <c r="I536" t="s">
        <v>4705</v>
      </c>
      <c r="L536" t="s">
        <v>2959</v>
      </c>
      <c r="M536">
        <v>1968</v>
      </c>
      <c r="N536" t="s">
        <v>4699</v>
      </c>
      <c r="O536">
        <v>29</v>
      </c>
      <c r="P536">
        <v>0</v>
      </c>
      <c r="Q536" s="9">
        <v>7125.25</v>
      </c>
      <c r="R536" t="s">
        <v>4695</v>
      </c>
      <c r="S536" t="s">
        <v>4694</v>
      </c>
      <c r="T536" t="s">
        <v>4696</v>
      </c>
      <c r="X536" t="s">
        <v>1069</v>
      </c>
      <c r="Y536" s="16" t="str">
        <f t="shared" si="25"/>
        <v>29- Jun- 1968</v>
      </c>
      <c r="Z536">
        <v>0</v>
      </c>
      <c r="AA536" s="9">
        <v>7125.25</v>
      </c>
      <c r="AB536" t="s">
        <v>4695</v>
      </c>
      <c r="AC536" t="s">
        <v>4694</v>
      </c>
      <c r="AD536" t="s">
        <v>4696</v>
      </c>
      <c r="AE536" s="15" t="str">
        <f t="shared" si="26"/>
        <v>29/06/1968</v>
      </c>
      <c r="AF536" s="15">
        <v>45085</v>
      </c>
      <c r="AG536">
        <f t="shared" si="24"/>
        <v>54</v>
      </c>
    </row>
    <row r="537" spans="1:33" x14ac:dyDescent="0.35">
      <c r="A537" t="s">
        <v>3607</v>
      </c>
      <c r="B537">
        <v>1987</v>
      </c>
      <c r="C537" t="s">
        <v>4700</v>
      </c>
      <c r="D537">
        <v>2</v>
      </c>
      <c r="E537">
        <v>1</v>
      </c>
      <c r="F537">
        <v>4747.05</v>
      </c>
      <c r="G537" t="s">
        <v>4694</v>
      </c>
      <c r="H537" t="s">
        <v>4694</v>
      </c>
      <c r="I537" t="s">
        <v>4696</v>
      </c>
      <c r="L537" t="s">
        <v>297</v>
      </c>
      <c r="M537">
        <v>1980</v>
      </c>
      <c r="N537" t="s">
        <v>4699</v>
      </c>
      <c r="O537">
        <v>12</v>
      </c>
      <c r="P537">
        <v>2</v>
      </c>
      <c r="Q537" s="9">
        <v>38313.129999999997</v>
      </c>
      <c r="R537" t="s">
        <v>4698</v>
      </c>
      <c r="S537" t="s">
        <v>4695</v>
      </c>
      <c r="T537" t="s">
        <v>4705</v>
      </c>
      <c r="X537" t="s">
        <v>1071</v>
      </c>
      <c r="Y537" s="16" t="str">
        <f t="shared" si="25"/>
        <v>12- Jun- 1980</v>
      </c>
      <c r="Z537">
        <v>2</v>
      </c>
      <c r="AA537" s="9">
        <v>38313.129999999997</v>
      </c>
      <c r="AB537" t="s">
        <v>4698</v>
      </c>
      <c r="AC537" t="s">
        <v>4695</v>
      </c>
      <c r="AD537" t="s">
        <v>4705</v>
      </c>
      <c r="AE537" s="15" t="str">
        <f t="shared" si="26"/>
        <v>12/06/1980</v>
      </c>
      <c r="AF537" s="15">
        <v>45085</v>
      </c>
      <c r="AG537">
        <f t="shared" si="24"/>
        <v>42</v>
      </c>
    </row>
    <row r="538" spans="1:33" x14ac:dyDescent="0.35">
      <c r="A538" t="s">
        <v>3605</v>
      </c>
      <c r="B538">
        <v>1987</v>
      </c>
      <c r="C538" t="s">
        <v>4697</v>
      </c>
      <c r="D538">
        <v>22</v>
      </c>
      <c r="E538">
        <v>1</v>
      </c>
      <c r="F538">
        <v>4751.07</v>
      </c>
      <c r="G538" t="s">
        <v>4695</v>
      </c>
      <c r="H538" t="s">
        <v>4698</v>
      </c>
      <c r="I538" t="s">
        <v>4705</v>
      </c>
      <c r="L538" t="s">
        <v>2961</v>
      </c>
      <c r="M538">
        <v>1987</v>
      </c>
      <c r="N538" t="s">
        <v>4703</v>
      </c>
      <c r="O538">
        <v>11</v>
      </c>
      <c r="P538">
        <v>3</v>
      </c>
      <c r="Q538" s="9">
        <v>7106.81</v>
      </c>
      <c r="R538" t="s">
        <v>4694</v>
      </c>
      <c r="S538" t="s">
        <v>4698</v>
      </c>
      <c r="T538" t="s">
        <v>4701</v>
      </c>
      <c r="X538" t="s">
        <v>1073</v>
      </c>
      <c r="Y538" s="16" t="str">
        <f t="shared" si="25"/>
        <v>11- Aug- 1987</v>
      </c>
      <c r="Z538">
        <v>3</v>
      </c>
      <c r="AA538" s="9">
        <v>7106.81</v>
      </c>
      <c r="AB538" t="s">
        <v>4694</v>
      </c>
      <c r="AC538" t="s">
        <v>4698</v>
      </c>
      <c r="AD538" t="s">
        <v>4701</v>
      </c>
      <c r="AE538" s="15" t="str">
        <f t="shared" si="26"/>
        <v>11/08/1987</v>
      </c>
      <c r="AF538" s="15">
        <v>45085</v>
      </c>
      <c r="AG538">
        <f t="shared" si="24"/>
        <v>35</v>
      </c>
    </row>
    <row r="539" spans="1:33" x14ac:dyDescent="0.35">
      <c r="A539" t="s">
        <v>3603</v>
      </c>
      <c r="B539">
        <v>1992</v>
      </c>
      <c r="C539" t="s">
        <v>4703</v>
      </c>
      <c r="D539">
        <v>16</v>
      </c>
      <c r="E539">
        <v>2</v>
      </c>
      <c r="F539">
        <v>4753.6400000000003</v>
      </c>
      <c r="G539" t="s">
        <v>4694</v>
      </c>
      <c r="H539" t="s">
        <v>4695</v>
      </c>
      <c r="I539" t="s">
        <v>4696</v>
      </c>
      <c r="L539" t="s">
        <v>2963</v>
      </c>
      <c r="M539">
        <v>1992</v>
      </c>
      <c r="N539" t="s">
        <v>4699</v>
      </c>
      <c r="O539">
        <v>18</v>
      </c>
      <c r="P539">
        <v>0</v>
      </c>
      <c r="Q539" s="9">
        <v>7096.98</v>
      </c>
      <c r="R539" t="s">
        <v>4694</v>
      </c>
      <c r="S539" t="s">
        <v>4694</v>
      </c>
      <c r="T539" t="s">
        <v>4701</v>
      </c>
      <c r="X539" t="s">
        <v>1075</v>
      </c>
      <c r="Y539" s="16" t="str">
        <f t="shared" si="25"/>
        <v>18- Jun- 1992</v>
      </c>
      <c r="Z539">
        <v>0</v>
      </c>
      <c r="AA539" s="9">
        <v>7096.98</v>
      </c>
      <c r="AB539" t="s">
        <v>4694</v>
      </c>
      <c r="AC539" t="s">
        <v>4694</v>
      </c>
      <c r="AD539" t="s">
        <v>4701</v>
      </c>
      <c r="AE539" s="15" t="str">
        <f t="shared" si="26"/>
        <v>18/06/1992</v>
      </c>
      <c r="AF539" s="15">
        <v>45085</v>
      </c>
      <c r="AG539">
        <f t="shared" si="24"/>
        <v>30</v>
      </c>
    </row>
    <row r="540" spans="1:33" x14ac:dyDescent="0.35">
      <c r="A540" t="s">
        <v>3601</v>
      </c>
      <c r="B540">
        <v>1987</v>
      </c>
      <c r="C540" t="s">
        <v>4700</v>
      </c>
      <c r="D540">
        <v>27</v>
      </c>
      <c r="E540">
        <v>1</v>
      </c>
      <c r="F540">
        <v>4762.33</v>
      </c>
      <c r="G540" t="s">
        <v>4695</v>
      </c>
      <c r="H540" t="s">
        <v>4695</v>
      </c>
      <c r="I540" t="s">
        <v>4705</v>
      </c>
      <c r="L540" t="s">
        <v>2965</v>
      </c>
      <c r="M540">
        <v>1982</v>
      </c>
      <c r="N540" t="s">
        <v>4704</v>
      </c>
      <c r="O540">
        <v>6</v>
      </c>
      <c r="P540">
        <v>1</v>
      </c>
      <c r="Q540" s="9">
        <v>7077.19</v>
      </c>
      <c r="R540" t="s">
        <v>4694</v>
      </c>
      <c r="S540" t="s">
        <v>4695</v>
      </c>
      <c r="T540" t="s">
        <v>4711</v>
      </c>
      <c r="X540" t="s">
        <v>1077</v>
      </c>
      <c r="Y540" s="16" t="str">
        <f t="shared" si="25"/>
        <v>6- Oct- 1982</v>
      </c>
      <c r="Z540">
        <v>1</v>
      </c>
      <c r="AA540" s="9">
        <v>7077.19</v>
      </c>
      <c r="AB540" t="s">
        <v>4694</v>
      </c>
      <c r="AC540" t="s">
        <v>4695</v>
      </c>
      <c r="AD540" t="s">
        <v>4711</v>
      </c>
      <c r="AE540" s="15" t="str">
        <f t="shared" si="26"/>
        <v>06/10/1982</v>
      </c>
      <c r="AF540" s="15">
        <v>45085</v>
      </c>
      <c r="AG540">
        <f t="shared" si="24"/>
        <v>40</v>
      </c>
    </row>
    <row r="541" spans="1:33" x14ac:dyDescent="0.35">
      <c r="A541" t="s">
        <v>3599</v>
      </c>
      <c r="B541">
        <v>1989</v>
      </c>
      <c r="C541" t="s">
        <v>4703</v>
      </c>
      <c r="D541">
        <v>1</v>
      </c>
      <c r="E541">
        <v>1</v>
      </c>
      <c r="F541">
        <v>4766.0200000000004</v>
      </c>
      <c r="G541" t="s">
        <v>4694</v>
      </c>
      <c r="H541" t="s">
        <v>4695</v>
      </c>
      <c r="I541" t="s">
        <v>4705</v>
      </c>
      <c r="L541" t="s">
        <v>2967</v>
      </c>
      <c r="M541">
        <v>1978</v>
      </c>
      <c r="N541" t="s">
        <v>4699</v>
      </c>
      <c r="O541">
        <v>24</v>
      </c>
      <c r="P541">
        <v>2</v>
      </c>
      <c r="Q541" s="9">
        <v>7054.41</v>
      </c>
      <c r="R541" t="s">
        <v>4694</v>
      </c>
      <c r="S541" t="s">
        <v>4694</v>
      </c>
      <c r="T541" t="s">
        <v>4696</v>
      </c>
      <c r="X541" t="s">
        <v>1079</v>
      </c>
      <c r="Y541" s="16" t="str">
        <f t="shared" si="25"/>
        <v>24- Jun- 1978</v>
      </c>
      <c r="Z541">
        <v>2</v>
      </c>
      <c r="AA541" s="9">
        <v>7054.41</v>
      </c>
      <c r="AB541" t="s">
        <v>4694</v>
      </c>
      <c r="AC541" t="s">
        <v>4694</v>
      </c>
      <c r="AD541" t="s">
        <v>4696</v>
      </c>
      <c r="AE541" s="15" t="str">
        <f t="shared" si="26"/>
        <v>24/06/1978</v>
      </c>
      <c r="AF541" s="15">
        <v>45085</v>
      </c>
      <c r="AG541">
        <f t="shared" si="24"/>
        <v>44</v>
      </c>
    </row>
    <row r="542" spans="1:33" x14ac:dyDescent="0.35">
      <c r="A542" t="s">
        <v>3597</v>
      </c>
      <c r="B542">
        <v>1989</v>
      </c>
      <c r="C542" t="s">
        <v>4702</v>
      </c>
      <c r="D542">
        <v>9</v>
      </c>
      <c r="E542">
        <v>1</v>
      </c>
      <c r="F542">
        <v>4779.6000000000004</v>
      </c>
      <c r="G542" t="s">
        <v>4694</v>
      </c>
      <c r="H542" t="s">
        <v>4695</v>
      </c>
      <c r="I542" t="s">
        <v>4696</v>
      </c>
      <c r="L542" t="s">
        <v>2969</v>
      </c>
      <c r="M542">
        <v>1980</v>
      </c>
      <c r="N542" t="s">
        <v>4699</v>
      </c>
      <c r="O542">
        <v>28</v>
      </c>
      <c r="P542">
        <v>1</v>
      </c>
      <c r="Q542" s="9">
        <v>7050.64</v>
      </c>
      <c r="R542" t="s">
        <v>4694</v>
      </c>
      <c r="S542" t="s">
        <v>4695</v>
      </c>
      <c r="T542" t="s">
        <v>4705</v>
      </c>
      <c r="X542" t="s">
        <v>1081</v>
      </c>
      <c r="Y542" s="16" t="str">
        <f t="shared" si="25"/>
        <v>28- Jun- 1980</v>
      </c>
      <c r="Z542">
        <v>1</v>
      </c>
      <c r="AA542" s="9">
        <v>7050.64</v>
      </c>
      <c r="AB542" t="s">
        <v>4694</v>
      </c>
      <c r="AC542" t="s">
        <v>4695</v>
      </c>
      <c r="AD542" t="s">
        <v>4705</v>
      </c>
      <c r="AE542" s="15" t="str">
        <f t="shared" si="26"/>
        <v>28/06/1980</v>
      </c>
      <c r="AF542" s="15">
        <v>45085</v>
      </c>
      <c r="AG542">
        <f t="shared" si="24"/>
        <v>42</v>
      </c>
    </row>
    <row r="543" spans="1:33" x14ac:dyDescent="0.35">
      <c r="A543" t="s">
        <v>3595</v>
      </c>
      <c r="B543">
        <v>1987</v>
      </c>
      <c r="C543" t="s">
        <v>4699</v>
      </c>
      <c r="D543">
        <v>22</v>
      </c>
      <c r="E543">
        <v>3</v>
      </c>
      <c r="F543">
        <v>4787.42</v>
      </c>
      <c r="G543" t="s">
        <v>4694</v>
      </c>
      <c r="H543" t="s">
        <v>4695</v>
      </c>
      <c r="I543" t="s">
        <v>4696</v>
      </c>
      <c r="L543" t="s">
        <v>2971</v>
      </c>
      <c r="M543">
        <v>1980</v>
      </c>
      <c r="N543" t="s">
        <v>4693</v>
      </c>
      <c r="O543">
        <v>21</v>
      </c>
      <c r="P543">
        <v>0</v>
      </c>
      <c r="Q543" s="9">
        <v>7050.02</v>
      </c>
      <c r="R543" t="s">
        <v>4694</v>
      </c>
      <c r="S543" t="s">
        <v>4698</v>
      </c>
      <c r="T543" t="s">
        <v>4711</v>
      </c>
      <c r="X543" t="s">
        <v>1083</v>
      </c>
      <c r="Y543" s="16" t="str">
        <f t="shared" si="25"/>
        <v>21- Jul- 1980</v>
      </c>
      <c r="Z543">
        <v>0</v>
      </c>
      <c r="AA543" s="9">
        <v>7050.02</v>
      </c>
      <c r="AB543" t="s">
        <v>4694</v>
      </c>
      <c r="AC543" t="s">
        <v>4698</v>
      </c>
      <c r="AD543" t="s">
        <v>4711</v>
      </c>
      <c r="AE543" s="15" t="str">
        <f t="shared" si="26"/>
        <v>21/07/1980</v>
      </c>
      <c r="AF543" s="15">
        <v>45085</v>
      </c>
      <c r="AG543">
        <f t="shared" si="24"/>
        <v>42</v>
      </c>
    </row>
    <row r="544" spans="1:33" x14ac:dyDescent="0.35">
      <c r="A544" t="s">
        <v>3593</v>
      </c>
      <c r="B544">
        <v>1989</v>
      </c>
      <c r="C544" t="s">
        <v>4702</v>
      </c>
      <c r="D544">
        <v>16</v>
      </c>
      <c r="E544">
        <v>1</v>
      </c>
      <c r="F544">
        <v>4795.66</v>
      </c>
      <c r="G544" t="s">
        <v>4694</v>
      </c>
      <c r="H544" t="s">
        <v>4698</v>
      </c>
      <c r="I544" t="s">
        <v>4696</v>
      </c>
      <c r="L544" t="s">
        <v>2973</v>
      </c>
      <c r="M544">
        <v>1980</v>
      </c>
      <c r="N544" t="s">
        <v>4704</v>
      </c>
      <c r="O544">
        <v>22</v>
      </c>
      <c r="P544">
        <v>1</v>
      </c>
      <c r="Q544" s="9">
        <v>7046.72</v>
      </c>
      <c r="R544" t="s">
        <v>4694</v>
      </c>
      <c r="S544" t="s">
        <v>4695</v>
      </c>
      <c r="T544" t="s">
        <v>4696</v>
      </c>
      <c r="X544" t="s">
        <v>1085</v>
      </c>
      <c r="Y544" s="16" t="str">
        <f t="shared" si="25"/>
        <v>22- Oct- 1980</v>
      </c>
      <c r="Z544">
        <v>1</v>
      </c>
      <c r="AA544" s="9">
        <v>7046.72</v>
      </c>
      <c r="AB544" t="s">
        <v>4694</v>
      </c>
      <c r="AC544" t="s">
        <v>4695</v>
      </c>
      <c r="AD544" t="s">
        <v>4696</v>
      </c>
      <c r="AE544" s="15" t="str">
        <f t="shared" si="26"/>
        <v>22/10/1980</v>
      </c>
      <c r="AF544" s="15">
        <v>45085</v>
      </c>
      <c r="AG544">
        <f t="shared" ref="AG544:AG607" si="27">DATEDIF(AE544,AF544,"y")</f>
        <v>42</v>
      </c>
    </row>
    <row r="545" spans="1:33" x14ac:dyDescent="0.35">
      <c r="A545" t="s">
        <v>3591</v>
      </c>
      <c r="B545">
        <v>1978</v>
      </c>
      <c r="C545" t="s">
        <v>4704</v>
      </c>
      <c r="D545">
        <v>3</v>
      </c>
      <c r="E545">
        <v>2</v>
      </c>
      <c r="F545">
        <v>4812.34</v>
      </c>
      <c r="G545" t="s">
        <v>4694</v>
      </c>
      <c r="H545" t="s">
        <v>4695</v>
      </c>
      <c r="I545" t="s">
        <v>4696</v>
      </c>
      <c r="L545" t="s">
        <v>2975</v>
      </c>
      <c r="M545">
        <v>1980</v>
      </c>
      <c r="N545" t="s">
        <v>4693</v>
      </c>
      <c r="O545">
        <v>26</v>
      </c>
      <c r="P545">
        <v>1</v>
      </c>
      <c r="Q545" s="9">
        <v>7045.5</v>
      </c>
      <c r="R545" t="s">
        <v>4694</v>
      </c>
      <c r="S545" t="s">
        <v>4698</v>
      </c>
      <c r="T545" t="s">
        <v>4705</v>
      </c>
      <c r="X545" t="s">
        <v>1087</v>
      </c>
      <c r="Y545" s="16" t="str">
        <f t="shared" si="25"/>
        <v>26- Jul- 1980</v>
      </c>
      <c r="Z545">
        <v>1</v>
      </c>
      <c r="AA545" s="9">
        <v>7045.5</v>
      </c>
      <c r="AB545" t="s">
        <v>4694</v>
      </c>
      <c r="AC545" t="s">
        <v>4698</v>
      </c>
      <c r="AD545" t="s">
        <v>4705</v>
      </c>
      <c r="AE545" s="15" t="str">
        <f t="shared" si="26"/>
        <v>26/07/1980</v>
      </c>
      <c r="AF545" s="15">
        <v>45085</v>
      </c>
      <c r="AG545">
        <f t="shared" si="27"/>
        <v>42</v>
      </c>
    </row>
    <row r="546" spans="1:33" x14ac:dyDescent="0.35">
      <c r="A546" t="s">
        <v>3589</v>
      </c>
      <c r="B546">
        <v>1981</v>
      </c>
      <c r="C546" t="s">
        <v>4693</v>
      </c>
      <c r="D546">
        <v>3</v>
      </c>
      <c r="E546">
        <v>1</v>
      </c>
      <c r="F546">
        <v>4827.1000000000004</v>
      </c>
      <c r="G546" t="s">
        <v>4694</v>
      </c>
      <c r="H546" t="s">
        <v>4698</v>
      </c>
      <c r="I546" t="s">
        <v>4696</v>
      </c>
      <c r="L546" t="s">
        <v>2977</v>
      </c>
      <c r="M546">
        <v>1995</v>
      </c>
      <c r="N546" t="s">
        <v>4704</v>
      </c>
      <c r="O546">
        <v>29</v>
      </c>
      <c r="P546">
        <v>0</v>
      </c>
      <c r="Q546" s="9">
        <v>7042.11</v>
      </c>
      <c r="R546" t="s">
        <v>4694</v>
      </c>
      <c r="S546" t="s">
        <v>4695</v>
      </c>
      <c r="T546" t="s">
        <v>4701</v>
      </c>
      <c r="X546" t="s">
        <v>1089</v>
      </c>
      <c r="Y546" s="16" t="str">
        <f t="shared" si="25"/>
        <v>29- Oct- 1995</v>
      </c>
      <c r="Z546">
        <v>0</v>
      </c>
      <c r="AA546" s="9">
        <v>7042.11</v>
      </c>
      <c r="AB546" t="s">
        <v>4694</v>
      </c>
      <c r="AC546" t="s">
        <v>4695</v>
      </c>
      <c r="AD546" t="s">
        <v>4701</v>
      </c>
      <c r="AE546" s="15" t="str">
        <f t="shared" si="26"/>
        <v>29/10/1995</v>
      </c>
      <c r="AF546" s="15">
        <v>45085</v>
      </c>
      <c r="AG546">
        <f t="shared" si="27"/>
        <v>27</v>
      </c>
    </row>
    <row r="547" spans="1:33" x14ac:dyDescent="0.35">
      <c r="A547" t="s">
        <v>3587</v>
      </c>
      <c r="B547">
        <v>1995</v>
      </c>
      <c r="C547" t="s">
        <v>4702</v>
      </c>
      <c r="D547">
        <v>1</v>
      </c>
      <c r="E547">
        <v>3</v>
      </c>
      <c r="F547">
        <v>4827.8999999999996</v>
      </c>
      <c r="G547" t="s">
        <v>4698</v>
      </c>
      <c r="H547" t="s">
        <v>4694</v>
      </c>
      <c r="I547" t="s">
        <v>4684</v>
      </c>
      <c r="L547" t="s">
        <v>2979</v>
      </c>
      <c r="M547">
        <v>1978</v>
      </c>
      <c r="N547" t="s">
        <v>4699</v>
      </c>
      <c r="O547">
        <v>2</v>
      </c>
      <c r="P547">
        <v>2</v>
      </c>
      <c r="Q547" s="9">
        <v>7033.08</v>
      </c>
      <c r="R547" t="s">
        <v>4694</v>
      </c>
      <c r="S547" t="s">
        <v>4694</v>
      </c>
      <c r="T547" t="s">
        <v>4696</v>
      </c>
      <c r="X547" t="s">
        <v>1091</v>
      </c>
      <c r="Y547" s="16" t="str">
        <f t="shared" si="25"/>
        <v>2- Jun- 1978</v>
      </c>
      <c r="Z547">
        <v>2</v>
      </c>
      <c r="AA547" s="9">
        <v>7033.08</v>
      </c>
      <c r="AB547" t="s">
        <v>4694</v>
      </c>
      <c r="AC547" t="s">
        <v>4694</v>
      </c>
      <c r="AD547" t="s">
        <v>4696</v>
      </c>
      <c r="AE547" s="15" t="str">
        <f t="shared" si="26"/>
        <v>02/06/1978</v>
      </c>
      <c r="AF547" s="15">
        <v>45085</v>
      </c>
      <c r="AG547">
        <f t="shared" si="27"/>
        <v>45</v>
      </c>
    </row>
    <row r="548" spans="1:33" x14ac:dyDescent="0.35">
      <c r="A548" t="s">
        <v>3585</v>
      </c>
      <c r="B548">
        <v>2002</v>
      </c>
      <c r="C548" t="s">
        <v>4699</v>
      </c>
      <c r="D548">
        <v>27</v>
      </c>
      <c r="E548">
        <v>5</v>
      </c>
      <c r="F548">
        <v>4830.63</v>
      </c>
      <c r="G548" t="s">
        <v>4694</v>
      </c>
      <c r="H548" t="s">
        <v>4698</v>
      </c>
      <c r="I548" t="s">
        <v>4705</v>
      </c>
      <c r="L548" t="s">
        <v>299</v>
      </c>
      <c r="M548">
        <v>1989</v>
      </c>
      <c r="N548" t="s">
        <v>4704</v>
      </c>
      <c r="O548">
        <v>30</v>
      </c>
      <c r="P548">
        <v>1</v>
      </c>
      <c r="Q548" s="9">
        <v>38282.75</v>
      </c>
      <c r="R548" t="s">
        <v>4698</v>
      </c>
      <c r="S548" t="s">
        <v>4694</v>
      </c>
      <c r="T548" t="s">
        <v>4696</v>
      </c>
      <c r="X548" t="s">
        <v>1093</v>
      </c>
      <c r="Y548" s="16" t="str">
        <f t="shared" si="25"/>
        <v>30- Oct- 1989</v>
      </c>
      <c r="Z548">
        <v>1</v>
      </c>
      <c r="AA548" s="9">
        <v>38282.75</v>
      </c>
      <c r="AB548" t="s">
        <v>4698</v>
      </c>
      <c r="AC548" t="s">
        <v>4694</v>
      </c>
      <c r="AD548" t="s">
        <v>4696</v>
      </c>
      <c r="AE548" s="15" t="str">
        <f t="shared" si="26"/>
        <v>30/10/1989</v>
      </c>
      <c r="AF548" s="15">
        <v>45085</v>
      </c>
      <c r="AG548">
        <f t="shared" si="27"/>
        <v>33</v>
      </c>
    </row>
    <row r="549" spans="1:33" x14ac:dyDescent="0.35">
      <c r="A549" t="s">
        <v>3583</v>
      </c>
      <c r="B549">
        <v>2000</v>
      </c>
      <c r="C549" t="s">
        <v>4702</v>
      </c>
      <c r="D549">
        <v>11</v>
      </c>
      <c r="E549">
        <v>0</v>
      </c>
      <c r="F549">
        <v>4835.43</v>
      </c>
      <c r="G549" t="s">
        <v>4694</v>
      </c>
      <c r="H549" t="s">
        <v>4694</v>
      </c>
      <c r="I549" t="s">
        <v>4714</v>
      </c>
      <c r="L549" t="s">
        <v>2981</v>
      </c>
      <c r="M549">
        <v>1969</v>
      </c>
      <c r="N549" t="s">
        <v>4693</v>
      </c>
      <c r="O549">
        <v>6</v>
      </c>
      <c r="P549">
        <v>0</v>
      </c>
      <c r="Q549" s="9">
        <v>7003.1</v>
      </c>
      <c r="R549" t="s">
        <v>4694</v>
      </c>
      <c r="S549" t="s">
        <v>4695</v>
      </c>
      <c r="T549" t="s">
        <v>4696</v>
      </c>
      <c r="X549" t="s">
        <v>1095</v>
      </c>
      <c r="Y549" s="16" t="str">
        <f t="shared" si="25"/>
        <v>6- Jul- 1969</v>
      </c>
      <c r="Z549">
        <v>0</v>
      </c>
      <c r="AA549" s="9">
        <v>7003.1</v>
      </c>
      <c r="AB549" t="s">
        <v>4694</v>
      </c>
      <c r="AC549" t="s">
        <v>4695</v>
      </c>
      <c r="AD549" t="s">
        <v>4696</v>
      </c>
      <c r="AE549" s="15" t="str">
        <f t="shared" si="26"/>
        <v>06/07/1969</v>
      </c>
      <c r="AF549" s="15">
        <v>45085</v>
      </c>
      <c r="AG549">
        <f t="shared" si="27"/>
        <v>53</v>
      </c>
    </row>
    <row r="550" spans="1:33" x14ac:dyDescent="0.35">
      <c r="A550" t="s">
        <v>3581</v>
      </c>
      <c r="B550">
        <v>1992</v>
      </c>
      <c r="C550" t="s">
        <v>4700</v>
      </c>
      <c r="D550">
        <v>10</v>
      </c>
      <c r="E550">
        <v>3</v>
      </c>
      <c r="F550">
        <v>4837.58</v>
      </c>
      <c r="G550" t="s">
        <v>4695</v>
      </c>
      <c r="H550" t="s">
        <v>4694</v>
      </c>
      <c r="I550" t="s">
        <v>4696</v>
      </c>
      <c r="L550" t="s">
        <v>2983</v>
      </c>
      <c r="M550">
        <v>1982</v>
      </c>
      <c r="N550" t="s">
        <v>4700</v>
      </c>
      <c r="O550">
        <v>1</v>
      </c>
      <c r="P550">
        <v>3</v>
      </c>
      <c r="Q550" s="9">
        <v>6989.95</v>
      </c>
      <c r="R550" t="s">
        <v>4694</v>
      </c>
      <c r="S550" t="s">
        <v>4698</v>
      </c>
      <c r="T550" t="s">
        <v>4696</v>
      </c>
      <c r="X550" t="s">
        <v>1097</v>
      </c>
      <c r="Y550" s="16" t="str">
        <f t="shared" si="25"/>
        <v>1- Sep- 1982</v>
      </c>
      <c r="Z550">
        <v>3</v>
      </c>
      <c r="AA550" s="9">
        <v>6989.95</v>
      </c>
      <c r="AB550" t="s">
        <v>4694</v>
      </c>
      <c r="AC550" t="s">
        <v>4698</v>
      </c>
      <c r="AD550" t="s">
        <v>4696</v>
      </c>
      <c r="AE550" s="15" t="str">
        <f t="shared" si="26"/>
        <v>01/09/1982</v>
      </c>
      <c r="AF550" s="15">
        <v>45085</v>
      </c>
      <c r="AG550">
        <f t="shared" si="27"/>
        <v>40</v>
      </c>
    </row>
    <row r="551" spans="1:33" x14ac:dyDescent="0.35">
      <c r="A551" t="s">
        <v>3579</v>
      </c>
      <c r="B551">
        <v>1984</v>
      </c>
      <c r="C551" t="s">
        <v>4704</v>
      </c>
      <c r="D551">
        <v>15</v>
      </c>
      <c r="E551">
        <v>3</v>
      </c>
      <c r="F551">
        <v>4839.18</v>
      </c>
      <c r="G551" t="s">
        <v>4694</v>
      </c>
      <c r="H551" t="s">
        <v>4698</v>
      </c>
      <c r="I551" t="s">
        <v>4701</v>
      </c>
      <c r="L551" t="s">
        <v>2985</v>
      </c>
      <c r="M551">
        <v>1982</v>
      </c>
      <c r="N551" t="s">
        <v>4704</v>
      </c>
      <c r="O551">
        <v>18</v>
      </c>
      <c r="P551">
        <v>2</v>
      </c>
      <c r="Q551" s="9">
        <v>6986.7</v>
      </c>
      <c r="R551" t="s">
        <v>4695</v>
      </c>
      <c r="S551" t="s">
        <v>4698</v>
      </c>
      <c r="T551" t="s">
        <v>4701</v>
      </c>
      <c r="X551" t="s">
        <v>1099</v>
      </c>
      <c r="Y551" s="16" t="str">
        <f t="shared" si="25"/>
        <v>18- Oct- 1982</v>
      </c>
      <c r="Z551">
        <v>2</v>
      </c>
      <c r="AA551" s="9">
        <v>6986.7</v>
      </c>
      <c r="AB551" t="s">
        <v>4695</v>
      </c>
      <c r="AC551" t="s">
        <v>4698</v>
      </c>
      <c r="AD551" t="s">
        <v>4701</v>
      </c>
      <c r="AE551" s="15" t="str">
        <f t="shared" si="26"/>
        <v>18/10/1982</v>
      </c>
      <c r="AF551" s="15">
        <v>45085</v>
      </c>
      <c r="AG551">
        <f t="shared" si="27"/>
        <v>40</v>
      </c>
    </row>
    <row r="552" spans="1:33" x14ac:dyDescent="0.35">
      <c r="A552" t="s">
        <v>3577</v>
      </c>
      <c r="B552">
        <v>1995</v>
      </c>
      <c r="C552" t="s">
        <v>4700</v>
      </c>
      <c r="D552">
        <v>29</v>
      </c>
      <c r="E552">
        <v>0</v>
      </c>
      <c r="F552">
        <v>4840.95</v>
      </c>
      <c r="G552" t="s">
        <v>4694</v>
      </c>
      <c r="H552" t="s">
        <v>4698</v>
      </c>
      <c r="I552" t="s">
        <v>4714</v>
      </c>
      <c r="L552" t="s">
        <v>2987</v>
      </c>
      <c r="M552">
        <v>1985</v>
      </c>
      <c r="N552" t="s">
        <v>4702</v>
      </c>
      <c r="O552">
        <v>10</v>
      </c>
      <c r="P552">
        <v>3</v>
      </c>
      <c r="Q552" s="9">
        <v>6985.51</v>
      </c>
      <c r="R552" t="s">
        <v>4694</v>
      </c>
      <c r="S552" t="s">
        <v>4694</v>
      </c>
      <c r="T552" t="s">
        <v>4707</v>
      </c>
      <c r="X552" t="s">
        <v>1101</v>
      </c>
      <c r="Y552" s="16" t="str">
        <f t="shared" si="25"/>
        <v>10- Dec- 1985</v>
      </c>
      <c r="Z552">
        <v>3</v>
      </c>
      <c r="AA552" s="9">
        <v>6985.51</v>
      </c>
      <c r="AB552" t="s">
        <v>4694</v>
      </c>
      <c r="AC552" t="s">
        <v>4694</v>
      </c>
      <c r="AD552" t="s">
        <v>4707</v>
      </c>
      <c r="AE552" s="15" t="str">
        <f t="shared" si="26"/>
        <v>10/12/1985</v>
      </c>
      <c r="AF552" s="15">
        <v>45085</v>
      </c>
      <c r="AG552">
        <f t="shared" si="27"/>
        <v>37</v>
      </c>
    </row>
    <row r="553" spans="1:33" x14ac:dyDescent="0.35">
      <c r="A553" t="s">
        <v>3575</v>
      </c>
      <c r="B553">
        <v>1979</v>
      </c>
      <c r="C553" t="s">
        <v>4702</v>
      </c>
      <c r="D553">
        <v>13</v>
      </c>
      <c r="E553">
        <v>2</v>
      </c>
      <c r="F553">
        <v>4843.79</v>
      </c>
      <c r="G553" t="s">
        <v>4694</v>
      </c>
      <c r="H553" t="s">
        <v>4695</v>
      </c>
      <c r="I553" t="s">
        <v>4696</v>
      </c>
      <c r="L553" t="s">
        <v>2989</v>
      </c>
      <c r="M553">
        <v>1975</v>
      </c>
      <c r="N553" t="s">
        <v>4699</v>
      </c>
      <c r="O553">
        <v>3</v>
      </c>
      <c r="P553">
        <v>1</v>
      </c>
      <c r="Q553" s="9">
        <v>6965.21</v>
      </c>
      <c r="R553" t="s">
        <v>4694</v>
      </c>
      <c r="S553" t="s">
        <v>4695</v>
      </c>
      <c r="T553" t="s">
        <v>4696</v>
      </c>
      <c r="X553" t="s">
        <v>1103</v>
      </c>
      <c r="Y553" s="16" t="str">
        <f t="shared" si="25"/>
        <v>3- Jun- 1975</v>
      </c>
      <c r="Z553">
        <v>1</v>
      </c>
      <c r="AA553" s="9">
        <v>6965.21</v>
      </c>
      <c r="AB553" t="s">
        <v>4694</v>
      </c>
      <c r="AC553" t="s">
        <v>4695</v>
      </c>
      <c r="AD553" t="s">
        <v>4696</v>
      </c>
      <c r="AE553" s="15" t="str">
        <f t="shared" si="26"/>
        <v>03/06/1975</v>
      </c>
      <c r="AF553" s="15">
        <v>45085</v>
      </c>
      <c r="AG553">
        <f t="shared" si="27"/>
        <v>48</v>
      </c>
    </row>
    <row r="554" spans="1:33" x14ac:dyDescent="0.35">
      <c r="A554" t="s">
        <v>3573</v>
      </c>
      <c r="B554">
        <v>1974</v>
      </c>
      <c r="C554" t="s">
        <v>4700</v>
      </c>
      <c r="D554">
        <v>11</v>
      </c>
      <c r="E554">
        <v>0</v>
      </c>
      <c r="F554">
        <v>4844.67</v>
      </c>
      <c r="G554" t="s">
        <v>4694</v>
      </c>
      <c r="H554" t="s">
        <v>4694</v>
      </c>
      <c r="I554" t="s">
        <v>4696</v>
      </c>
      <c r="L554" t="s">
        <v>2991</v>
      </c>
      <c r="M554">
        <v>1980</v>
      </c>
      <c r="N554" t="s">
        <v>4703</v>
      </c>
      <c r="O554">
        <v>18</v>
      </c>
      <c r="P554">
        <v>2</v>
      </c>
      <c r="Q554" s="9">
        <v>6951.12</v>
      </c>
      <c r="R554" t="s">
        <v>4694</v>
      </c>
      <c r="S554" t="s">
        <v>4694</v>
      </c>
      <c r="T554" t="s">
        <v>4696</v>
      </c>
      <c r="X554" t="s">
        <v>1105</v>
      </c>
      <c r="Y554" s="16" t="str">
        <f t="shared" si="25"/>
        <v>18- Aug- 1980</v>
      </c>
      <c r="Z554">
        <v>2</v>
      </c>
      <c r="AA554" s="9">
        <v>6951.12</v>
      </c>
      <c r="AB554" t="s">
        <v>4694</v>
      </c>
      <c r="AC554" t="s">
        <v>4694</v>
      </c>
      <c r="AD554" t="s">
        <v>4696</v>
      </c>
      <c r="AE554" s="15" t="str">
        <f t="shared" si="26"/>
        <v>18/08/1980</v>
      </c>
      <c r="AF554" s="15">
        <v>45085</v>
      </c>
      <c r="AG554">
        <f t="shared" si="27"/>
        <v>42</v>
      </c>
    </row>
    <row r="555" spans="1:33" x14ac:dyDescent="0.35">
      <c r="A555" t="s">
        <v>3571</v>
      </c>
      <c r="B555">
        <v>2001</v>
      </c>
      <c r="C555" t="s">
        <v>4699</v>
      </c>
      <c r="D555">
        <v>7</v>
      </c>
      <c r="E555">
        <v>0</v>
      </c>
      <c r="F555">
        <v>4846.53</v>
      </c>
      <c r="G555" t="s">
        <v>4694</v>
      </c>
      <c r="H555" t="s">
        <v>4695</v>
      </c>
      <c r="I555" t="s">
        <v>4714</v>
      </c>
      <c r="L555" t="s">
        <v>2993</v>
      </c>
      <c r="M555">
        <v>1978</v>
      </c>
      <c r="N555" t="s">
        <v>4702</v>
      </c>
      <c r="O555">
        <v>15</v>
      </c>
      <c r="P555">
        <v>0</v>
      </c>
      <c r="Q555" s="9">
        <v>6948.7</v>
      </c>
      <c r="R555" t="s">
        <v>4698</v>
      </c>
      <c r="S555" t="s">
        <v>4694</v>
      </c>
      <c r="T555" t="s">
        <v>4701</v>
      </c>
      <c r="X555" t="s">
        <v>1107</v>
      </c>
      <c r="Y555" s="16" t="str">
        <f t="shared" si="25"/>
        <v>15- Dec- 1978</v>
      </c>
      <c r="Z555">
        <v>0</v>
      </c>
      <c r="AA555" s="9">
        <v>6948.7</v>
      </c>
      <c r="AB555" t="s">
        <v>4698</v>
      </c>
      <c r="AC555" t="s">
        <v>4694</v>
      </c>
      <c r="AD555" t="s">
        <v>4701</v>
      </c>
      <c r="AE555" s="15" t="str">
        <f t="shared" si="26"/>
        <v>15/12/1978</v>
      </c>
      <c r="AF555" s="15">
        <v>45085</v>
      </c>
      <c r="AG555">
        <f t="shared" si="27"/>
        <v>44</v>
      </c>
    </row>
    <row r="556" spans="1:33" x14ac:dyDescent="0.35">
      <c r="A556" t="s">
        <v>3569</v>
      </c>
      <c r="B556">
        <v>1995</v>
      </c>
      <c r="C556" t="s">
        <v>4702</v>
      </c>
      <c r="D556">
        <v>27</v>
      </c>
      <c r="E556">
        <v>3</v>
      </c>
      <c r="F556">
        <v>4846.92</v>
      </c>
      <c r="G556" t="s">
        <v>4694</v>
      </c>
      <c r="H556" t="s">
        <v>4695</v>
      </c>
      <c r="I556" t="s">
        <v>4715</v>
      </c>
      <c r="L556" t="s">
        <v>2995</v>
      </c>
      <c r="M556">
        <v>1980</v>
      </c>
      <c r="N556" t="s">
        <v>4704</v>
      </c>
      <c r="O556">
        <v>5</v>
      </c>
      <c r="P556">
        <v>2</v>
      </c>
      <c r="Q556" s="9">
        <v>6940.94</v>
      </c>
      <c r="R556" t="s">
        <v>4694</v>
      </c>
      <c r="S556" t="s">
        <v>4695</v>
      </c>
      <c r="T556" t="s">
        <v>4696</v>
      </c>
      <c r="X556" t="s">
        <v>1109</v>
      </c>
      <c r="Y556" s="16" t="str">
        <f t="shared" si="25"/>
        <v>5- Oct- 1980</v>
      </c>
      <c r="Z556">
        <v>2</v>
      </c>
      <c r="AA556" s="9">
        <v>6940.94</v>
      </c>
      <c r="AB556" t="s">
        <v>4694</v>
      </c>
      <c r="AC556" t="s">
        <v>4695</v>
      </c>
      <c r="AD556" t="s">
        <v>4696</v>
      </c>
      <c r="AE556" s="15" t="str">
        <f t="shared" si="26"/>
        <v>05/10/1980</v>
      </c>
      <c r="AF556" s="15">
        <v>45085</v>
      </c>
      <c r="AG556">
        <f t="shared" si="27"/>
        <v>42</v>
      </c>
    </row>
    <row r="557" spans="1:33" x14ac:dyDescent="0.35">
      <c r="A557" t="s">
        <v>3567</v>
      </c>
      <c r="B557">
        <v>1989</v>
      </c>
      <c r="C557" t="s">
        <v>4700</v>
      </c>
      <c r="D557">
        <v>1</v>
      </c>
      <c r="E557">
        <v>3</v>
      </c>
      <c r="F557">
        <v>4859.8900000000003</v>
      </c>
      <c r="G557" t="s">
        <v>4694</v>
      </c>
      <c r="H557" t="s">
        <v>4695</v>
      </c>
      <c r="I557" t="s">
        <v>4705</v>
      </c>
      <c r="L557" t="s">
        <v>2997</v>
      </c>
      <c r="M557">
        <v>1980</v>
      </c>
      <c r="N557" t="s">
        <v>4703</v>
      </c>
      <c r="O557">
        <v>30</v>
      </c>
      <c r="P557">
        <v>1</v>
      </c>
      <c r="Q557" s="9">
        <v>6940.91</v>
      </c>
      <c r="R557" t="s">
        <v>4694</v>
      </c>
      <c r="S557" t="s">
        <v>4694</v>
      </c>
      <c r="T557" t="s">
        <v>4701</v>
      </c>
      <c r="X557" t="s">
        <v>1111</v>
      </c>
      <c r="Y557" s="16" t="str">
        <f t="shared" si="25"/>
        <v>30- Aug- 1980</v>
      </c>
      <c r="Z557">
        <v>1</v>
      </c>
      <c r="AA557" s="9">
        <v>6940.91</v>
      </c>
      <c r="AB557" t="s">
        <v>4694</v>
      </c>
      <c r="AC557" t="s">
        <v>4694</v>
      </c>
      <c r="AD557" t="s">
        <v>4701</v>
      </c>
      <c r="AE557" s="15" t="str">
        <f t="shared" si="26"/>
        <v>30/08/1980</v>
      </c>
      <c r="AF557" s="15">
        <v>45085</v>
      </c>
      <c r="AG557">
        <f t="shared" si="27"/>
        <v>42</v>
      </c>
    </row>
    <row r="558" spans="1:33" x14ac:dyDescent="0.35">
      <c r="A558" t="s">
        <v>3565</v>
      </c>
      <c r="B558">
        <v>1997</v>
      </c>
      <c r="C558" t="s">
        <v>4700</v>
      </c>
      <c r="D558">
        <v>29</v>
      </c>
      <c r="E558">
        <v>4</v>
      </c>
      <c r="F558">
        <v>4877.9799999999996</v>
      </c>
      <c r="G558" t="s">
        <v>4694</v>
      </c>
      <c r="H558" t="s">
        <v>4695</v>
      </c>
      <c r="I558" t="s">
        <v>4701</v>
      </c>
      <c r="L558" t="s">
        <v>2999</v>
      </c>
      <c r="M558">
        <v>1978</v>
      </c>
      <c r="N558" t="s">
        <v>4697</v>
      </c>
      <c r="O558">
        <v>29</v>
      </c>
      <c r="P558">
        <v>2</v>
      </c>
      <c r="Q558" s="9">
        <v>6938.11</v>
      </c>
      <c r="R558" t="s">
        <v>4694</v>
      </c>
      <c r="S558" t="s">
        <v>4694</v>
      </c>
      <c r="T558" t="s">
        <v>4696</v>
      </c>
      <c r="X558" t="s">
        <v>1113</v>
      </c>
      <c r="Y558" s="16" t="str">
        <f t="shared" si="25"/>
        <v>29- Nov- 1978</v>
      </c>
      <c r="Z558">
        <v>2</v>
      </c>
      <c r="AA558" s="9">
        <v>6938.11</v>
      </c>
      <c r="AB558" t="s">
        <v>4694</v>
      </c>
      <c r="AC558" t="s">
        <v>4694</v>
      </c>
      <c r="AD558" t="s">
        <v>4696</v>
      </c>
      <c r="AE558" s="15" t="str">
        <f t="shared" si="26"/>
        <v>29/11/1978</v>
      </c>
      <c r="AF558" s="15">
        <v>45085</v>
      </c>
      <c r="AG558">
        <f t="shared" si="27"/>
        <v>44</v>
      </c>
    </row>
    <row r="559" spans="1:33" x14ac:dyDescent="0.35">
      <c r="A559" t="s">
        <v>3563</v>
      </c>
      <c r="B559">
        <v>1986</v>
      </c>
      <c r="C559" t="s">
        <v>4702</v>
      </c>
      <c r="D559">
        <v>23</v>
      </c>
      <c r="E559">
        <v>0</v>
      </c>
      <c r="F559">
        <v>4883.87</v>
      </c>
      <c r="G559" t="s">
        <v>4694</v>
      </c>
      <c r="H559" t="s">
        <v>4698</v>
      </c>
      <c r="I559" t="s">
        <v>4705</v>
      </c>
      <c r="L559" t="s">
        <v>31</v>
      </c>
      <c r="M559">
        <v>1961</v>
      </c>
      <c r="N559" t="s">
        <v>4702</v>
      </c>
      <c r="O559">
        <v>21</v>
      </c>
      <c r="P559">
        <v>1</v>
      </c>
      <c r="Q559" s="9">
        <v>48517.56</v>
      </c>
      <c r="R559" t="s">
        <v>4698</v>
      </c>
      <c r="S559" t="s">
        <v>4695</v>
      </c>
      <c r="T559" t="s">
        <v>4711</v>
      </c>
      <c r="X559" t="s">
        <v>1115</v>
      </c>
      <c r="Y559" s="16" t="str">
        <f t="shared" si="25"/>
        <v>21- Dec- 1961</v>
      </c>
      <c r="Z559">
        <v>1</v>
      </c>
      <c r="AA559" s="9">
        <v>48517.56</v>
      </c>
      <c r="AB559" t="s">
        <v>4698</v>
      </c>
      <c r="AC559" t="s">
        <v>4695</v>
      </c>
      <c r="AD559" t="s">
        <v>4711</v>
      </c>
      <c r="AE559" s="15" t="str">
        <f t="shared" si="26"/>
        <v>21/12/1961</v>
      </c>
      <c r="AF559" s="15">
        <v>45085</v>
      </c>
      <c r="AG559">
        <f t="shared" si="27"/>
        <v>61</v>
      </c>
    </row>
    <row r="560" spans="1:33" x14ac:dyDescent="0.35">
      <c r="A560" t="s">
        <v>3561</v>
      </c>
      <c r="B560">
        <v>1986</v>
      </c>
      <c r="C560" t="s">
        <v>4704</v>
      </c>
      <c r="D560">
        <v>27</v>
      </c>
      <c r="E560">
        <v>0</v>
      </c>
      <c r="F560">
        <v>4889.04</v>
      </c>
      <c r="G560" t="s">
        <v>4694</v>
      </c>
      <c r="H560" t="s">
        <v>4698</v>
      </c>
      <c r="I560" t="s">
        <v>4696</v>
      </c>
      <c r="L560" t="s">
        <v>301</v>
      </c>
      <c r="M560">
        <v>1980</v>
      </c>
      <c r="N560" t="s">
        <v>4703</v>
      </c>
      <c r="O560">
        <v>16</v>
      </c>
      <c r="P560">
        <v>1</v>
      </c>
      <c r="Q560" s="9">
        <v>38245.589999999997</v>
      </c>
      <c r="R560" t="s">
        <v>4698</v>
      </c>
      <c r="S560" t="s">
        <v>4694</v>
      </c>
      <c r="T560" t="s">
        <v>4696</v>
      </c>
      <c r="X560" t="s">
        <v>1117</v>
      </c>
      <c r="Y560" s="16" t="str">
        <f t="shared" si="25"/>
        <v>16- Aug- 1980</v>
      </c>
      <c r="Z560">
        <v>1</v>
      </c>
      <c r="AA560" s="9">
        <v>38245.589999999997</v>
      </c>
      <c r="AB560" t="s">
        <v>4698</v>
      </c>
      <c r="AC560" t="s">
        <v>4694</v>
      </c>
      <c r="AD560" t="s">
        <v>4696</v>
      </c>
      <c r="AE560" s="15" t="str">
        <f t="shared" si="26"/>
        <v>16/08/1980</v>
      </c>
      <c r="AF560" s="15">
        <v>45085</v>
      </c>
      <c r="AG560">
        <f t="shared" si="27"/>
        <v>42</v>
      </c>
    </row>
    <row r="561" spans="1:33" x14ac:dyDescent="0.35">
      <c r="A561" t="s">
        <v>3559</v>
      </c>
      <c r="B561">
        <v>1989</v>
      </c>
      <c r="C561" t="s">
        <v>4693</v>
      </c>
      <c r="D561">
        <v>10</v>
      </c>
      <c r="E561">
        <v>2</v>
      </c>
      <c r="F561">
        <v>4890</v>
      </c>
      <c r="G561" t="s">
        <v>4695</v>
      </c>
      <c r="H561" t="s">
        <v>4694</v>
      </c>
      <c r="I561" t="s">
        <v>4696</v>
      </c>
      <c r="L561" t="s">
        <v>3001</v>
      </c>
      <c r="M561">
        <v>1984</v>
      </c>
      <c r="N561" t="s">
        <v>4700</v>
      </c>
      <c r="O561">
        <v>5</v>
      </c>
      <c r="P561">
        <v>2</v>
      </c>
      <c r="Q561" s="9">
        <v>6933.24</v>
      </c>
      <c r="R561" t="s">
        <v>4694</v>
      </c>
      <c r="S561" t="s">
        <v>4695</v>
      </c>
      <c r="T561" t="s">
        <v>4701</v>
      </c>
      <c r="X561" t="s">
        <v>1119</v>
      </c>
      <c r="Y561" s="16" t="str">
        <f t="shared" si="25"/>
        <v>5- Sep- 1984</v>
      </c>
      <c r="Z561">
        <v>2</v>
      </c>
      <c r="AA561" s="9">
        <v>6933.24</v>
      </c>
      <c r="AB561" t="s">
        <v>4694</v>
      </c>
      <c r="AC561" t="s">
        <v>4695</v>
      </c>
      <c r="AD561" t="s">
        <v>4701</v>
      </c>
      <c r="AE561" s="15" t="str">
        <f t="shared" si="26"/>
        <v>05/09/1984</v>
      </c>
      <c r="AF561" s="15">
        <v>45085</v>
      </c>
      <c r="AG561">
        <f t="shared" si="27"/>
        <v>38</v>
      </c>
    </row>
    <row r="562" spans="1:33" x14ac:dyDescent="0.35">
      <c r="A562" t="s">
        <v>3557</v>
      </c>
      <c r="B562">
        <v>1990</v>
      </c>
      <c r="C562" t="s">
        <v>4697</v>
      </c>
      <c r="D562">
        <v>28</v>
      </c>
      <c r="E562">
        <v>3</v>
      </c>
      <c r="F562">
        <v>4894.3900000000003</v>
      </c>
      <c r="G562" t="s">
        <v>4694</v>
      </c>
      <c r="H562" t="s">
        <v>4695</v>
      </c>
      <c r="I562" t="s">
        <v>4696</v>
      </c>
      <c r="L562" t="s">
        <v>3003</v>
      </c>
      <c r="M562">
        <v>1989</v>
      </c>
      <c r="N562" t="s">
        <v>4702</v>
      </c>
      <c r="O562">
        <v>21</v>
      </c>
      <c r="P562">
        <v>3</v>
      </c>
      <c r="Q562" s="9">
        <v>6895.19</v>
      </c>
      <c r="R562" t="s">
        <v>4694</v>
      </c>
      <c r="S562" t="s">
        <v>4695</v>
      </c>
      <c r="T562" t="s">
        <v>4711</v>
      </c>
      <c r="X562" t="s">
        <v>1121</v>
      </c>
      <c r="Y562" s="16" t="str">
        <f t="shared" si="25"/>
        <v>21- Dec- 1989</v>
      </c>
      <c r="Z562">
        <v>3</v>
      </c>
      <c r="AA562" s="9">
        <v>6895.19</v>
      </c>
      <c r="AB562" t="s">
        <v>4694</v>
      </c>
      <c r="AC562" t="s">
        <v>4695</v>
      </c>
      <c r="AD562" t="s">
        <v>4711</v>
      </c>
      <c r="AE562" s="15" t="str">
        <f t="shared" si="26"/>
        <v>21/12/1989</v>
      </c>
      <c r="AF562" s="15">
        <v>45085</v>
      </c>
      <c r="AG562">
        <f t="shared" si="27"/>
        <v>33</v>
      </c>
    </row>
    <row r="563" spans="1:33" x14ac:dyDescent="0.35">
      <c r="A563" t="s">
        <v>3555</v>
      </c>
      <c r="B563">
        <v>1988</v>
      </c>
      <c r="C563" t="s">
        <v>4700</v>
      </c>
      <c r="D563">
        <v>23</v>
      </c>
      <c r="E563">
        <v>1</v>
      </c>
      <c r="F563">
        <v>4894.75</v>
      </c>
      <c r="G563" t="s">
        <v>4695</v>
      </c>
      <c r="H563" t="s">
        <v>4695</v>
      </c>
      <c r="I563" t="s">
        <v>4701</v>
      </c>
      <c r="L563" t="s">
        <v>3005</v>
      </c>
      <c r="M563">
        <v>1985</v>
      </c>
      <c r="N563" t="s">
        <v>4700</v>
      </c>
      <c r="O563">
        <v>10</v>
      </c>
      <c r="P563">
        <v>2</v>
      </c>
      <c r="Q563" s="9">
        <v>6877.98</v>
      </c>
      <c r="R563" t="s">
        <v>4694</v>
      </c>
      <c r="S563" t="s">
        <v>4698</v>
      </c>
      <c r="T563" t="s">
        <v>4711</v>
      </c>
      <c r="X563" t="s">
        <v>1123</v>
      </c>
      <c r="Y563" s="16" t="str">
        <f t="shared" si="25"/>
        <v>10- Sep- 1985</v>
      </c>
      <c r="Z563">
        <v>2</v>
      </c>
      <c r="AA563" s="9">
        <v>6877.98</v>
      </c>
      <c r="AB563" t="s">
        <v>4694</v>
      </c>
      <c r="AC563" t="s">
        <v>4698</v>
      </c>
      <c r="AD563" t="s">
        <v>4711</v>
      </c>
      <c r="AE563" s="15" t="str">
        <f t="shared" si="26"/>
        <v>10/09/1985</v>
      </c>
      <c r="AF563" s="15">
        <v>45085</v>
      </c>
      <c r="AG563">
        <f t="shared" si="27"/>
        <v>37</v>
      </c>
    </row>
    <row r="564" spans="1:33" x14ac:dyDescent="0.35">
      <c r="A564" t="s">
        <v>3553</v>
      </c>
      <c r="B564">
        <v>1993</v>
      </c>
      <c r="C564" t="s">
        <v>4693</v>
      </c>
      <c r="D564">
        <v>10</v>
      </c>
      <c r="E564">
        <v>2</v>
      </c>
      <c r="F564">
        <v>4906.41</v>
      </c>
      <c r="G564" t="s">
        <v>4694</v>
      </c>
      <c r="H564" t="s">
        <v>4698</v>
      </c>
      <c r="I564" t="s">
        <v>4701</v>
      </c>
      <c r="L564" t="s">
        <v>3007</v>
      </c>
      <c r="M564">
        <v>2004</v>
      </c>
      <c r="N564" t="s">
        <v>4702</v>
      </c>
      <c r="O564">
        <v>24</v>
      </c>
      <c r="P564">
        <v>0</v>
      </c>
      <c r="Q564" s="9">
        <v>6876.53</v>
      </c>
      <c r="R564" t="s">
        <v>4694</v>
      </c>
      <c r="S564" t="s">
        <v>4698</v>
      </c>
      <c r="T564" t="s">
        <v>4701</v>
      </c>
      <c r="X564" t="s">
        <v>1125</v>
      </c>
      <c r="Y564" s="16" t="str">
        <f t="shared" si="25"/>
        <v>24- Dec- 2004</v>
      </c>
      <c r="Z564">
        <v>0</v>
      </c>
      <c r="AA564" s="9">
        <v>6876.53</v>
      </c>
      <c r="AB564" t="s">
        <v>4694</v>
      </c>
      <c r="AC564" t="s">
        <v>4698</v>
      </c>
      <c r="AD564" t="s">
        <v>4701</v>
      </c>
      <c r="AE564" s="15" t="str">
        <f t="shared" si="26"/>
        <v>24/12/2004</v>
      </c>
      <c r="AF564" s="15">
        <v>45085</v>
      </c>
      <c r="AG564">
        <f t="shared" si="27"/>
        <v>18</v>
      </c>
    </row>
    <row r="565" spans="1:33" x14ac:dyDescent="0.35">
      <c r="A565" t="s">
        <v>3551</v>
      </c>
      <c r="B565">
        <v>1981</v>
      </c>
      <c r="C565" t="s">
        <v>4704</v>
      </c>
      <c r="D565">
        <v>18</v>
      </c>
      <c r="E565">
        <v>1</v>
      </c>
      <c r="F565">
        <v>4911.8900000000003</v>
      </c>
      <c r="G565" t="s">
        <v>4694</v>
      </c>
      <c r="H565" t="s">
        <v>4695</v>
      </c>
      <c r="I565" t="s">
        <v>4696</v>
      </c>
      <c r="L565" t="s">
        <v>3009</v>
      </c>
      <c r="M565">
        <v>1981</v>
      </c>
      <c r="N565" t="s">
        <v>4699</v>
      </c>
      <c r="O565">
        <v>23</v>
      </c>
      <c r="P565">
        <v>2</v>
      </c>
      <c r="Q565" s="9">
        <v>6875.96</v>
      </c>
      <c r="R565" t="s">
        <v>4694</v>
      </c>
      <c r="S565" t="s">
        <v>4694</v>
      </c>
      <c r="T565" t="s">
        <v>4705</v>
      </c>
      <c r="X565" t="s">
        <v>1127</v>
      </c>
      <c r="Y565" s="16" t="str">
        <f t="shared" si="25"/>
        <v>23- Jun- 1981</v>
      </c>
      <c r="Z565">
        <v>2</v>
      </c>
      <c r="AA565" s="9">
        <v>6875.96</v>
      </c>
      <c r="AB565" t="s">
        <v>4694</v>
      </c>
      <c r="AC565" t="s">
        <v>4694</v>
      </c>
      <c r="AD565" t="s">
        <v>4705</v>
      </c>
      <c r="AE565" s="15" t="str">
        <f t="shared" si="26"/>
        <v>23/06/1981</v>
      </c>
      <c r="AF565" s="15">
        <v>45085</v>
      </c>
      <c r="AG565">
        <f t="shared" si="27"/>
        <v>41</v>
      </c>
    </row>
    <row r="566" spans="1:33" x14ac:dyDescent="0.35">
      <c r="A566" t="s">
        <v>3549</v>
      </c>
      <c r="B566">
        <v>2002</v>
      </c>
      <c r="C566" t="s">
        <v>4703</v>
      </c>
      <c r="D566">
        <v>21</v>
      </c>
      <c r="E566">
        <v>5</v>
      </c>
      <c r="F566">
        <v>4915.0600000000004</v>
      </c>
      <c r="G566" t="s">
        <v>4694</v>
      </c>
      <c r="H566" t="s">
        <v>4698</v>
      </c>
      <c r="I566" t="s">
        <v>4715</v>
      </c>
      <c r="L566" t="s">
        <v>3011</v>
      </c>
      <c r="M566">
        <v>1969</v>
      </c>
      <c r="N566" t="s">
        <v>4704</v>
      </c>
      <c r="O566">
        <v>23</v>
      </c>
      <c r="P566">
        <v>0</v>
      </c>
      <c r="Q566" s="9">
        <v>6868.39</v>
      </c>
      <c r="R566" t="s">
        <v>4694</v>
      </c>
      <c r="S566" t="s">
        <v>4694</v>
      </c>
      <c r="T566" t="s">
        <v>4696</v>
      </c>
      <c r="X566" t="s">
        <v>1129</v>
      </c>
      <c r="Y566" s="16" t="str">
        <f t="shared" si="25"/>
        <v>23- Oct- 1969</v>
      </c>
      <c r="Z566">
        <v>0</v>
      </c>
      <c r="AA566" s="9">
        <v>6868.39</v>
      </c>
      <c r="AB566" t="s">
        <v>4694</v>
      </c>
      <c r="AC566" t="s">
        <v>4694</v>
      </c>
      <c r="AD566" t="s">
        <v>4696</v>
      </c>
      <c r="AE566" s="15" t="str">
        <f t="shared" si="26"/>
        <v>23/10/1969</v>
      </c>
      <c r="AF566" s="15">
        <v>45085</v>
      </c>
      <c r="AG566">
        <f t="shared" si="27"/>
        <v>53</v>
      </c>
    </row>
    <row r="567" spans="1:33" x14ac:dyDescent="0.35">
      <c r="A567" t="s">
        <v>3547</v>
      </c>
      <c r="B567">
        <v>1993</v>
      </c>
      <c r="C567" t="s">
        <v>4703</v>
      </c>
      <c r="D567">
        <v>10</v>
      </c>
      <c r="E567">
        <v>2</v>
      </c>
      <c r="F567">
        <v>4922.92</v>
      </c>
      <c r="G567" t="s">
        <v>4694</v>
      </c>
      <c r="H567" t="s">
        <v>4694</v>
      </c>
      <c r="I567" t="s">
        <v>4701</v>
      </c>
      <c r="L567" t="s">
        <v>3013</v>
      </c>
      <c r="M567">
        <v>1978</v>
      </c>
      <c r="N567" t="s">
        <v>4703</v>
      </c>
      <c r="O567">
        <v>5</v>
      </c>
      <c r="P567">
        <v>2</v>
      </c>
      <c r="Q567" s="9">
        <v>6863.49</v>
      </c>
      <c r="R567" t="s">
        <v>4694</v>
      </c>
      <c r="S567" t="s">
        <v>4698</v>
      </c>
      <c r="T567" t="s">
        <v>4696</v>
      </c>
      <c r="X567" t="s">
        <v>1131</v>
      </c>
      <c r="Y567" s="16" t="str">
        <f t="shared" si="25"/>
        <v>5- Aug- 1978</v>
      </c>
      <c r="Z567">
        <v>2</v>
      </c>
      <c r="AA567" s="9">
        <v>6863.49</v>
      </c>
      <c r="AB567" t="s">
        <v>4694</v>
      </c>
      <c r="AC567" t="s">
        <v>4698</v>
      </c>
      <c r="AD567" t="s">
        <v>4696</v>
      </c>
      <c r="AE567" s="15" t="str">
        <f t="shared" si="26"/>
        <v>05/08/1978</v>
      </c>
      <c r="AF567" s="15">
        <v>45085</v>
      </c>
      <c r="AG567">
        <f t="shared" si="27"/>
        <v>44</v>
      </c>
    </row>
    <row r="568" spans="1:33" x14ac:dyDescent="0.35">
      <c r="A568" t="s">
        <v>3545</v>
      </c>
      <c r="B568">
        <v>1991</v>
      </c>
      <c r="C568" t="s">
        <v>4703</v>
      </c>
      <c r="D568">
        <v>23</v>
      </c>
      <c r="E568">
        <v>2</v>
      </c>
      <c r="F568">
        <v>4931.6499999999996</v>
      </c>
      <c r="G568" t="s">
        <v>4694</v>
      </c>
      <c r="H568" t="s">
        <v>4695</v>
      </c>
      <c r="I568" t="s">
        <v>4705</v>
      </c>
      <c r="L568" t="s">
        <v>3015</v>
      </c>
      <c r="M568">
        <v>1981</v>
      </c>
      <c r="N568" t="s">
        <v>4699</v>
      </c>
      <c r="O568">
        <v>19</v>
      </c>
      <c r="P568">
        <v>1</v>
      </c>
      <c r="Q568" s="9">
        <v>6858.48</v>
      </c>
      <c r="R568" t="s">
        <v>4694</v>
      </c>
      <c r="S568" t="s">
        <v>4694</v>
      </c>
      <c r="T568" t="s">
        <v>4707</v>
      </c>
      <c r="X568" t="s">
        <v>1133</v>
      </c>
      <c r="Y568" s="16" t="str">
        <f t="shared" si="25"/>
        <v>19- Jun- 1981</v>
      </c>
      <c r="Z568">
        <v>1</v>
      </c>
      <c r="AA568" s="9">
        <v>6858.48</v>
      </c>
      <c r="AB568" t="s">
        <v>4694</v>
      </c>
      <c r="AC568" t="s">
        <v>4694</v>
      </c>
      <c r="AD568" t="s">
        <v>4707</v>
      </c>
      <c r="AE568" s="15" t="str">
        <f t="shared" si="26"/>
        <v>19/06/1981</v>
      </c>
      <c r="AF568" s="15">
        <v>45085</v>
      </c>
      <c r="AG568">
        <f t="shared" si="27"/>
        <v>41</v>
      </c>
    </row>
    <row r="569" spans="1:33" x14ac:dyDescent="0.35">
      <c r="A569" t="s">
        <v>3543</v>
      </c>
      <c r="B569">
        <v>1991</v>
      </c>
      <c r="C569" t="s">
        <v>4697</v>
      </c>
      <c r="D569">
        <v>27</v>
      </c>
      <c r="E569">
        <v>2</v>
      </c>
      <c r="F569">
        <v>4934.71</v>
      </c>
      <c r="G569" t="s">
        <v>4694</v>
      </c>
      <c r="H569" t="s">
        <v>4695</v>
      </c>
      <c r="I569" t="s">
        <v>4705</v>
      </c>
      <c r="L569" t="s">
        <v>3017</v>
      </c>
      <c r="M569">
        <v>1979</v>
      </c>
      <c r="N569" t="s">
        <v>4697</v>
      </c>
      <c r="O569">
        <v>4</v>
      </c>
      <c r="P569">
        <v>1</v>
      </c>
      <c r="Q569" s="9">
        <v>6849.03</v>
      </c>
      <c r="R569" t="s">
        <v>4694</v>
      </c>
      <c r="S569" t="s">
        <v>4694</v>
      </c>
      <c r="T569" t="s">
        <v>4705</v>
      </c>
      <c r="X569" t="s">
        <v>1135</v>
      </c>
      <c r="Y569" s="16" t="str">
        <f t="shared" si="25"/>
        <v>4- Nov- 1979</v>
      </c>
      <c r="Z569">
        <v>1</v>
      </c>
      <c r="AA569" s="9">
        <v>6849.03</v>
      </c>
      <c r="AB569" t="s">
        <v>4694</v>
      </c>
      <c r="AC569" t="s">
        <v>4694</v>
      </c>
      <c r="AD569" t="s">
        <v>4705</v>
      </c>
      <c r="AE569" s="15" t="str">
        <f t="shared" si="26"/>
        <v>04/11/1979</v>
      </c>
      <c r="AF569" s="15">
        <v>45085</v>
      </c>
      <c r="AG569">
        <f t="shared" si="27"/>
        <v>43</v>
      </c>
    </row>
    <row r="570" spans="1:33" x14ac:dyDescent="0.35">
      <c r="A570" t="s">
        <v>3541</v>
      </c>
      <c r="B570">
        <v>1974</v>
      </c>
      <c r="C570" t="s">
        <v>4699</v>
      </c>
      <c r="D570">
        <v>26</v>
      </c>
      <c r="E570">
        <v>0</v>
      </c>
      <c r="F570">
        <v>4942.0600000000004</v>
      </c>
      <c r="G570" t="s">
        <v>4694</v>
      </c>
      <c r="H570" t="s">
        <v>4694</v>
      </c>
      <c r="I570" t="s">
        <v>4696</v>
      </c>
      <c r="L570" t="s">
        <v>3019</v>
      </c>
      <c r="M570">
        <v>1977</v>
      </c>
      <c r="N570" t="s">
        <v>4699</v>
      </c>
      <c r="O570">
        <v>15</v>
      </c>
      <c r="P570">
        <v>2</v>
      </c>
      <c r="Q570" s="9">
        <v>6843.17</v>
      </c>
      <c r="R570" t="s">
        <v>4694</v>
      </c>
      <c r="S570" t="s">
        <v>4698</v>
      </c>
      <c r="T570" t="s">
        <v>4696</v>
      </c>
      <c r="X570" t="s">
        <v>1137</v>
      </c>
      <c r="Y570" s="16" t="str">
        <f t="shared" si="25"/>
        <v>15- Jun- 1977</v>
      </c>
      <c r="Z570">
        <v>2</v>
      </c>
      <c r="AA570" s="9">
        <v>6843.17</v>
      </c>
      <c r="AB570" t="s">
        <v>4694</v>
      </c>
      <c r="AC570" t="s">
        <v>4698</v>
      </c>
      <c r="AD570" t="s">
        <v>4696</v>
      </c>
      <c r="AE570" s="15" t="str">
        <f t="shared" si="26"/>
        <v>15/06/1977</v>
      </c>
      <c r="AF570" s="15">
        <v>45085</v>
      </c>
      <c r="AG570">
        <f t="shared" si="27"/>
        <v>45</v>
      </c>
    </row>
    <row r="571" spans="1:33" x14ac:dyDescent="0.35">
      <c r="A571" t="s">
        <v>3539</v>
      </c>
      <c r="B571">
        <v>1991</v>
      </c>
      <c r="C571" t="s">
        <v>4703</v>
      </c>
      <c r="D571">
        <v>30</v>
      </c>
      <c r="E571">
        <v>2</v>
      </c>
      <c r="F571">
        <v>4949.76</v>
      </c>
      <c r="G571" t="s">
        <v>4694</v>
      </c>
      <c r="H571" t="s">
        <v>4698</v>
      </c>
      <c r="I571" t="s">
        <v>4696</v>
      </c>
      <c r="L571" t="s">
        <v>303</v>
      </c>
      <c r="M571">
        <v>1964</v>
      </c>
      <c r="N571" t="s">
        <v>4699</v>
      </c>
      <c r="O571">
        <v>16</v>
      </c>
      <c r="P571">
        <v>0</v>
      </c>
      <c r="Q571" s="9">
        <v>38241.74</v>
      </c>
      <c r="R571" t="s">
        <v>4694</v>
      </c>
      <c r="S571" t="s">
        <v>4695</v>
      </c>
      <c r="T571" t="s">
        <v>4705</v>
      </c>
      <c r="X571" t="s">
        <v>1139</v>
      </c>
      <c r="Y571" s="16" t="str">
        <f t="shared" si="25"/>
        <v>16- Jun- 1964</v>
      </c>
      <c r="Z571">
        <v>0</v>
      </c>
      <c r="AA571" s="9">
        <v>38241.74</v>
      </c>
      <c r="AB571" t="s">
        <v>4694</v>
      </c>
      <c r="AC571" t="s">
        <v>4695</v>
      </c>
      <c r="AD571" t="s">
        <v>4705</v>
      </c>
      <c r="AE571" s="15" t="str">
        <f t="shared" si="26"/>
        <v>16/06/1964</v>
      </c>
      <c r="AF571" s="15">
        <v>45085</v>
      </c>
      <c r="AG571">
        <f t="shared" si="27"/>
        <v>58</v>
      </c>
    </row>
    <row r="572" spans="1:33" x14ac:dyDescent="0.35">
      <c r="A572" t="s">
        <v>3537</v>
      </c>
      <c r="B572">
        <v>1973</v>
      </c>
      <c r="C572" t="s">
        <v>4697</v>
      </c>
      <c r="D572">
        <v>7</v>
      </c>
      <c r="E572">
        <v>0</v>
      </c>
      <c r="F572">
        <v>4985.22</v>
      </c>
      <c r="G572" t="s">
        <v>4694</v>
      </c>
      <c r="H572" t="s">
        <v>4695</v>
      </c>
      <c r="I572" t="s">
        <v>4696</v>
      </c>
      <c r="L572" t="s">
        <v>3021</v>
      </c>
      <c r="M572">
        <v>2000</v>
      </c>
      <c r="N572" t="s">
        <v>4697</v>
      </c>
      <c r="O572">
        <v>30</v>
      </c>
      <c r="P572">
        <v>0</v>
      </c>
      <c r="Q572" s="9">
        <v>6842.28</v>
      </c>
      <c r="R572" t="s">
        <v>4694</v>
      </c>
      <c r="S572" t="s">
        <v>4698</v>
      </c>
      <c r="T572" t="s">
        <v>4701</v>
      </c>
      <c r="X572" t="s">
        <v>1141</v>
      </c>
      <c r="Y572" s="16" t="str">
        <f t="shared" si="25"/>
        <v>30- Nov- 2000</v>
      </c>
      <c r="Z572">
        <v>0</v>
      </c>
      <c r="AA572" s="9">
        <v>6842.28</v>
      </c>
      <c r="AB572" t="s">
        <v>4694</v>
      </c>
      <c r="AC572" t="s">
        <v>4698</v>
      </c>
      <c r="AD572" t="s">
        <v>4701</v>
      </c>
      <c r="AE572" s="15" t="str">
        <f t="shared" si="26"/>
        <v>30/11/2000</v>
      </c>
      <c r="AF572" s="15">
        <v>45085</v>
      </c>
      <c r="AG572">
        <f t="shared" si="27"/>
        <v>22</v>
      </c>
    </row>
    <row r="573" spans="1:33" x14ac:dyDescent="0.35">
      <c r="A573" t="s">
        <v>3535</v>
      </c>
      <c r="B573">
        <v>1988</v>
      </c>
      <c r="C573" t="s">
        <v>4699</v>
      </c>
      <c r="D573">
        <v>24</v>
      </c>
      <c r="E573">
        <v>0</v>
      </c>
      <c r="F573">
        <v>4992.38</v>
      </c>
      <c r="G573" t="s">
        <v>4694</v>
      </c>
      <c r="H573" t="s">
        <v>4695</v>
      </c>
      <c r="I573" t="s">
        <v>4711</v>
      </c>
      <c r="L573" t="s">
        <v>3023</v>
      </c>
      <c r="M573">
        <v>1979</v>
      </c>
      <c r="N573" t="s">
        <v>4693</v>
      </c>
      <c r="O573">
        <v>15</v>
      </c>
      <c r="P573">
        <v>0</v>
      </c>
      <c r="Q573" s="9">
        <v>6837.37</v>
      </c>
      <c r="R573" t="s">
        <v>4695</v>
      </c>
      <c r="S573" t="s">
        <v>4698</v>
      </c>
      <c r="T573" t="s">
        <v>4708</v>
      </c>
      <c r="X573" t="s">
        <v>1143</v>
      </c>
      <c r="Y573" s="16" t="str">
        <f t="shared" si="25"/>
        <v>15- Jul- 1979</v>
      </c>
      <c r="Z573">
        <v>0</v>
      </c>
      <c r="AA573" s="9">
        <v>6837.37</v>
      </c>
      <c r="AB573" t="s">
        <v>4695</v>
      </c>
      <c r="AC573" t="s">
        <v>4698</v>
      </c>
      <c r="AD573" t="s">
        <v>4708</v>
      </c>
      <c r="AE573" s="15" t="str">
        <f t="shared" si="26"/>
        <v>15/07/1979</v>
      </c>
      <c r="AF573" s="15">
        <v>45085</v>
      </c>
      <c r="AG573">
        <f t="shared" si="27"/>
        <v>43</v>
      </c>
    </row>
    <row r="574" spans="1:33" x14ac:dyDescent="0.35">
      <c r="A574" t="s">
        <v>3533</v>
      </c>
      <c r="B574">
        <v>2001</v>
      </c>
      <c r="C574" t="s">
        <v>4704</v>
      </c>
      <c r="D574">
        <v>5</v>
      </c>
      <c r="E574">
        <v>0</v>
      </c>
      <c r="F574">
        <v>4999.04</v>
      </c>
      <c r="G574" t="s">
        <v>4694</v>
      </c>
      <c r="H574" t="s">
        <v>4694</v>
      </c>
      <c r="I574" t="s">
        <v>4705</v>
      </c>
      <c r="L574" t="s">
        <v>3025</v>
      </c>
      <c r="M574">
        <v>1994</v>
      </c>
      <c r="N574" t="s">
        <v>4693</v>
      </c>
      <c r="O574">
        <v>8</v>
      </c>
      <c r="P574">
        <v>0</v>
      </c>
      <c r="Q574" s="9">
        <v>6827.69</v>
      </c>
      <c r="R574" t="s">
        <v>4694</v>
      </c>
      <c r="S574" t="s">
        <v>4694</v>
      </c>
      <c r="T574" t="s">
        <v>4714</v>
      </c>
      <c r="X574" t="s">
        <v>1145</v>
      </c>
      <c r="Y574" s="16" t="str">
        <f t="shared" si="25"/>
        <v>8- Jul- 1994</v>
      </c>
      <c r="Z574">
        <v>0</v>
      </c>
      <c r="AA574" s="9">
        <v>6827.69</v>
      </c>
      <c r="AB574" t="s">
        <v>4694</v>
      </c>
      <c r="AC574" t="s">
        <v>4694</v>
      </c>
      <c r="AD574" t="s">
        <v>4714</v>
      </c>
      <c r="AE574" s="15" t="str">
        <f t="shared" si="26"/>
        <v>08/07/1994</v>
      </c>
      <c r="AF574" s="15">
        <v>45085</v>
      </c>
      <c r="AG574">
        <f t="shared" si="27"/>
        <v>28</v>
      </c>
    </row>
    <row r="575" spans="1:33" x14ac:dyDescent="0.35">
      <c r="A575" t="s">
        <v>3531</v>
      </c>
      <c r="B575">
        <v>1988</v>
      </c>
      <c r="C575" t="s">
        <v>4700</v>
      </c>
      <c r="D575">
        <v>4</v>
      </c>
      <c r="E575">
        <v>1</v>
      </c>
      <c r="F575">
        <v>5002.78</v>
      </c>
      <c r="G575" t="s">
        <v>4694</v>
      </c>
      <c r="H575" t="s">
        <v>4694</v>
      </c>
      <c r="I575" t="s">
        <v>4696</v>
      </c>
      <c r="L575" t="s">
        <v>3027</v>
      </c>
      <c r="M575">
        <v>1975</v>
      </c>
      <c r="N575" t="s">
        <v>4703</v>
      </c>
      <c r="O575">
        <v>17</v>
      </c>
      <c r="P575">
        <v>1</v>
      </c>
      <c r="Q575" s="9">
        <v>6809.46</v>
      </c>
      <c r="R575" t="s">
        <v>4694</v>
      </c>
      <c r="S575" t="s">
        <v>4698</v>
      </c>
      <c r="T575" t="s">
        <v>4701</v>
      </c>
      <c r="X575" t="s">
        <v>1147</v>
      </c>
      <c r="Y575" s="16" t="str">
        <f t="shared" si="25"/>
        <v>17- Aug- 1975</v>
      </c>
      <c r="Z575">
        <v>1</v>
      </c>
      <c r="AA575" s="9">
        <v>6809.46</v>
      </c>
      <c r="AB575" t="s">
        <v>4694</v>
      </c>
      <c r="AC575" t="s">
        <v>4698</v>
      </c>
      <c r="AD575" t="s">
        <v>4701</v>
      </c>
      <c r="AE575" s="15" t="str">
        <f t="shared" si="26"/>
        <v>17/08/1975</v>
      </c>
      <c r="AF575" s="15">
        <v>45085</v>
      </c>
      <c r="AG575">
        <f t="shared" si="27"/>
        <v>47</v>
      </c>
    </row>
    <row r="576" spans="1:33" x14ac:dyDescent="0.35">
      <c r="A576" t="s">
        <v>3529</v>
      </c>
      <c r="B576">
        <v>1977</v>
      </c>
      <c r="C576" t="s">
        <v>4699</v>
      </c>
      <c r="D576">
        <v>9</v>
      </c>
      <c r="E576">
        <v>2</v>
      </c>
      <c r="F576">
        <v>5003.7700000000004</v>
      </c>
      <c r="G576" t="s">
        <v>4694</v>
      </c>
      <c r="H576" t="s">
        <v>4695</v>
      </c>
      <c r="I576" t="s">
        <v>4696</v>
      </c>
      <c r="L576" t="s">
        <v>3029</v>
      </c>
      <c r="M576">
        <v>1991</v>
      </c>
      <c r="N576" t="s">
        <v>4699</v>
      </c>
      <c r="O576">
        <v>29</v>
      </c>
      <c r="P576">
        <v>5</v>
      </c>
      <c r="Q576" s="9">
        <v>6799.46</v>
      </c>
      <c r="R576" t="s">
        <v>4698</v>
      </c>
      <c r="S576" t="s">
        <v>4694</v>
      </c>
      <c r="T576" t="s">
        <v>4713</v>
      </c>
      <c r="X576" t="s">
        <v>1149</v>
      </c>
      <c r="Y576" s="16" t="str">
        <f t="shared" si="25"/>
        <v>29- Jun- 1991</v>
      </c>
      <c r="Z576">
        <v>5</v>
      </c>
      <c r="AA576" s="9">
        <v>6799.46</v>
      </c>
      <c r="AB576" t="s">
        <v>4698</v>
      </c>
      <c r="AC576" t="s">
        <v>4694</v>
      </c>
      <c r="AD576" t="s">
        <v>4713</v>
      </c>
      <c r="AE576" s="15" t="str">
        <f t="shared" si="26"/>
        <v>29/06/1991</v>
      </c>
      <c r="AF576" s="15">
        <v>45085</v>
      </c>
      <c r="AG576">
        <f t="shared" si="27"/>
        <v>31</v>
      </c>
    </row>
    <row r="577" spans="1:33" x14ac:dyDescent="0.35">
      <c r="A577" t="s">
        <v>3527</v>
      </c>
      <c r="B577">
        <v>1988</v>
      </c>
      <c r="C577" t="s">
        <v>4693</v>
      </c>
      <c r="D577">
        <v>8</v>
      </c>
      <c r="E577">
        <v>1</v>
      </c>
      <c r="F577">
        <v>5003.8500000000004</v>
      </c>
      <c r="G577" t="s">
        <v>4694</v>
      </c>
      <c r="H577" t="s">
        <v>4695</v>
      </c>
      <c r="I577" t="s">
        <v>4705</v>
      </c>
      <c r="L577" t="s">
        <v>3031</v>
      </c>
      <c r="M577">
        <v>1985</v>
      </c>
      <c r="N577" t="s">
        <v>4702</v>
      </c>
      <c r="O577">
        <v>24</v>
      </c>
      <c r="P577">
        <v>3</v>
      </c>
      <c r="Q577" s="9">
        <v>6796.86</v>
      </c>
      <c r="R577" t="s">
        <v>4695</v>
      </c>
      <c r="S577" t="s">
        <v>4695</v>
      </c>
      <c r="T577" t="s">
        <v>4701</v>
      </c>
      <c r="X577" t="s">
        <v>1151</v>
      </c>
      <c r="Y577" s="16" t="str">
        <f t="shared" si="25"/>
        <v>24- Dec- 1985</v>
      </c>
      <c r="Z577">
        <v>3</v>
      </c>
      <c r="AA577" s="9">
        <v>6796.86</v>
      </c>
      <c r="AB577" t="s">
        <v>4695</v>
      </c>
      <c r="AC577" t="s">
        <v>4695</v>
      </c>
      <c r="AD577" t="s">
        <v>4701</v>
      </c>
      <c r="AE577" s="15" t="str">
        <f t="shared" si="26"/>
        <v>24/12/1985</v>
      </c>
      <c r="AF577" s="15">
        <v>45085</v>
      </c>
      <c r="AG577">
        <f t="shared" si="27"/>
        <v>37</v>
      </c>
    </row>
    <row r="578" spans="1:33" x14ac:dyDescent="0.35">
      <c r="A578" t="s">
        <v>3525</v>
      </c>
      <c r="B578">
        <v>1988</v>
      </c>
      <c r="C578" t="s">
        <v>4697</v>
      </c>
      <c r="D578">
        <v>9</v>
      </c>
      <c r="E578">
        <v>1</v>
      </c>
      <c r="F578">
        <v>5012.47</v>
      </c>
      <c r="G578" t="s">
        <v>4694</v>
      </c>
      <c r="H578" t="s">
        <v>4695</v>
      </c>
      <c r="I578" t="s">
        <v>4705</v>
      </c>
      <c r="L578" t="s">
        <v>3033</v>
      </c>
      <c r="M578">
        <v>1980</v>
      </c>
      <c r="N578" t="s">
        <v>4697</v>
      </c>
      <c r="O578">
        <v>23</v>
      </c>
      <c r="P578">
        <v>2</v>
      </c>
      <c r="Q578" s="9">
        <v>6781.52</v>
      </c>
      <c r="R578" t="s">
        <v>4694</v>
      </c>
      <c r="S578" t="s">
        <v>4694</v>
      </c>
      <c r="T578" t="s">
        <v>4696</v>
      </c>
      <c r="X578" t="s">
        <v>1153</v>
      </c>
      <c r="Y578" s="16" t="str">
        <f t="shared" si="25"/>
        <v>23- Nov- 1980</v>
      </c>
      <c r="Z578">
        <v>2</v>
      </c>
      <c r="AA578" s="9">
        <v>6781.52</v>
      </c>
      <c r="AB578" t="s">
        <v>4694</v>
      </c>
      <c r="AC578" t="s">
        <v>4694</v>
      </c>
      <c r="AD578" t="s">
        <v>4696</v>
      </c>
      <c r="AE578" s="15" t="str">
        <f t="shared" si="26"/>
        <v>23/11/1980</v>
      </c>
      <c r="AF578" s="15">
        <v>45085</v>
      </c>
      <c r="AG578">
        <f t="shared" si="27"/>
        <v>42</v>
      </c>
    </row>
    <row r="579" spans="1:33" x14ac:dyDescent="0.35">
      <c r="A579" t="s">
        <v>3523</v>
      </c>
      <c r="B579">
        <v>1985</v>
      </c>
      <c r="C579" t="s">
        <v>4702</v>
      </c>
      <c r="D579">
        <v>28</v>
      </c>
      <c r="E579">
        <v>0</v>
      </c>
      <c r="F579">
        <v>5028.1499999999996</v>
      </c>
      <c r="G579" t="s">
        <v>4698</v>
      </c>
      <c r="H579" t="s">
        <v>4694</v>
      </c>
      <c r="I579" t="s">
        <v>4701</v>
      </c>
      <c r="L579" t="s">
        <v>3035</v>
      </c>
      <c r="M579">
        <v>1981</v>
      </c>
      <c r="N579" t="s">
        <v>4704</v>
      </c>
      <c r="O579">
        <v>8</v>
      </c>
      <c r="P579">
        <v>1</v>
      </c>
      <c r="Q579" s="9">
        <v>6781.35</v>
      </c>
      <c r="R579" t="s">
        <v>4694</v>
      </c>
      <c r="S579" t="s">
        <v>4698</v>
      </c>
      <c r="T579" t="s">
        <v>4696</v>
      </c>
      <c r="X579" t="s">
        <v>1155</v>
      </c>
      <c r="Y579" s="16" t="str">
        <f t="shared" ref="Y579:Y642" si="28">_xlfn.CONCAT(O579,"- ",N579,"- ",M579)</f>
        <v>8- Oct- 1981</v>
      </c>
      <c r="Z579">
        <v>1</v>
      </c>
      <c r="AA579" s="9">
        <v>6781.35</v>
      </c>
      <c r="AB579" t="s">
        <v>4694</v>
      </c>
      <c r="AC579" t="s">
        <v>4698</v>
      </c>
      <c r="AD579" t="s">
        <v>4696</v>
      </c>
      <c r="AE579" s="15" t="str">
        <f t="shared" ref="AE579:AE642" si="29">TEXT(Y579,"dd/mm/yyyy")</f>
        <v>08/10/1981</v>
      </c>
      <c r="AF579" s="15">
        <v>45085</v>
      </c>
      <c r="AG579">
        <f t="shared" si="27"/>
        <v>41</v>
      </c>
    </row>
    <row r="580" spans="1:33" x14ac:dyDescent="0.35">
      <c r="A580" t="s">
        <v>3521</v>
      </c>
      <c r="B580">
        <v>1991</v>
      </c>
      <c r="C580" t="s">
        <v>4700</v>
      </c>
      <c r="D580">
        <v>10</v>
      </c>
      <c r="E580">
        <v>2</v>
      </c>
      <c r="F580">
        <v>5031.2700000000004</v>
      </c>
      <c r="G580" t="s">
        <v>4695</v>
      </c>
      <c r="H580" t="s">
        <v>4698</v>
      </c>
      <c r="I580" t="s">
        <v>4708</v>
      </c>
      <c r="L580" t="s">
        <v>3037</v>
      </c>
      <c r="M580">
        <v>1981</v>
      </c>
      <c r="N580" t="s">
        <v>4700</v>
      </c>
      <c r="O580">
        <v>3</v>
      </c>
      <c r="P580">
        <v>1</v>
      </c>
      <c r="Q580" s="9">
        <v>6775.96</v>
      </c>
      <c r="R580" t="s">
        <v>4694</v>
      </c>
      <c r="S580" t="s">
        <v>4695</v>
      </c>
      <c r="T580" t="s">
        <v>4705</v>
      </c>
      <c r="X580" t="s">
        <v>1157</v>
      </c>
      <c r="Y580" s="16" t="str">
        <f t="shared" si="28"/>
        <v>3- Sep- 1981</v>
      </c>
      <c r="Z580">
        <v>1</v>
      </c>
      <c r="AA580" s="9">
        <v>6775.96</v>
      </c>
      <c r="AB580" t="s">
        <v>4694</v>
      </c>
      <c r="AC580" t="s">
        <v>4695</v>
      </c>
      <c r="AD580" t="s">
        <v>4705</v>
      </c>
      <c r="AE580" s="15" t="str">
        <f t="shared" si="29"/>
        <v>03/09/1981</v>
      </c>
      <c r="AF580" s="15">
        <v>45085</v>
      </c>
      <c r="AG580">
        <f t="shared" si="27"/>
        <v>41</v>
      </c>
    </row>
    <row r="581" spans="1:33" x14ac:dyDescent="0.35">
      <c r="A581" t="s">
        <v>3519</v>
      </c>
      <c r="B581">
        <v>1986</v>
      </c>
      <c r="C581" t="s">
        <v>4699</v>
      </c>
      <c r="D581">
        <v>29</v>
      </c>
      <c r="E581">
        <v>3</v>
      </c>
      <c r="F581">
        <v>5034.1000000000004</v>
      </c>
      <c r="G581" t="s">
        <v>4694</v>
      </c>
      <c r="H581" t="s">
        <v>4694</v>
      </c>
      <c r="I581" t="s">
        <v>4696</v>
      </c>
      <c r="L581" t="s">
        <v>3039</v>
      </c>
      <c r="M581">
        <v>1981</v>
      </c>
      <c r="N581" t="s">
        <v>4700</v>
      </c>
      <c r="O581">
        <v>21</v>
      </c>
      <c r="P581">
        <v>1</v>
      </c>
      <c r="Q581" s="9">
        <v>6770.19</v>
      </c>
      <c r="R581" t="s">
        <v>4694</v>
      </c>
      <c r="S581" t="s">
        <v>4695</v>
      </c>
      <c r="T581" t="s">
        <v>4696</v>
      </c>
      <c r="X581" t="s">
        <v>1159</v>
      </c>
      <c r="Y581" s="16" t="str">
        <f t="shared" si="28"/>
        <v>21- Sep- 1981</v>
      </c>
      <c r="Z581">
        <v>1</v>
      </c>
      <c r="AA581" s="9">
        <v>6770.19</v>
      </c>
      <c r="AB581" t="s">
        <v>4694</v>
      </c>
      <c r="AC581" t="s">
        <v>4695</v>
      </c>
      <c r="AD581" t="s">
        <v>4696</v>
      </c>
      <c r="AE581" s="15" t="str">
        <f t="shared" si="29"/>
        <v>21/09/1981</v>
      </c>
      <c r="AF581" s="15">
        <v>45085</v>
      </c>
      <c r="AG581">
        <f t="shared" si="27"/>
        <v>41</v>
      </c>
    </row>
    <row r="582" spans="1:33" x14ac:dyDescent="0.35">
      <c r="A582" t="s">
        <v>3517</v>
      </c>
      <c r="B582">
        <v>1997</v>
      </c>
      <c r="C582" t="s">
        <v>4702</v>
      </c>
      <c r="D582">
        <v>4</v>
      </c>
      <c r="E582">
        <v>0</v>
      </c>
      <c r="F582">
        <v>5038.57</v>
      </c>
      <c r="G582" t="s">
        <v>4694</v>
      </c>
      <c r="H582" t="s">
        <v>4694</v>
      </c>
      <c r="I582" t="s">
        <v>4710</v>
      </c>
      <c r="L582" t="s">
        <v>305</v>
      </c>
      <c r="M582">
        <v>1989</v>
      </c>
      <c r="N582" t="s">
        <v>4700</v>
      </c>
      <c r="O582">
        <v>8</v>
      </c>
      <c r="P582">
        <v>3</v>
      </c>
      <c r="Q582" s="9">
        <v>38237.339999999997</v>
      </c>
      <c r="R582" t="s">
        <v>4694</v>
      </c>
      <c r="S582" t="s">
        <v>4695</v>
      </c>
      <c r="T582" t="s">
        <v>4705</v>
      </c>
      <c r="X582" t="s">
        <v>1161</v>
      </c>
      <c r="Y582" s="16" t="str">
        <f t="shared" si="28"/>
        <v>8- Sep- 1989</v>
      </c>
      <c r="Z582">
        <v>3</v>
      </c>
      <c r="AA582" s="9">
        <v>38237.339999999997</v>
      </c>
      <c r="AB582" t="s">
        <v>4694</v>
      </c>
      <c r="AC582" t="s">
        <v>4695</v>
      </c>
      <c r="AD582" t="s">
        <v>4705</v>
      </c>
      <c r="AE582" s="15" t="str">
        <f t="shared" si="29"/>
        <v>08/09/1989</v>
      </c>
      <c r="AF582" s="15">
        <v>45085</v>
      </c>
      <c r="AG582">
        <f t="shared" si="27"/>
        <v>33</v>
      </c>
    </row>
    <row r="583" spans="1:33" x14ac:dyDescent="0.35">
      <c r="A583" t="s">
        <v>3515</v>
      </c>
      <c r="B583">
        <v>2001</v>
      </c>
      <c r="C583" t="s">
        <v>4704</v>
      </c>
      <c r="D583">
        <v>16</v>
      </c>
      <c r="E583">
        <v>0</v>
      </c>
      <c r="F583">
        <v>5043.13</v>
      </c>
      <c r="G583" t="s">
        <v>4694</v>
      </c>
      <c r="H583" t="s">
        <v>4695</v>
      </c>
      <c r="I583" t="s">
        <v>4705</v>
      </c>
      <c r="L583" t="s">
        <v>3041</v>
      </c>
      <c r="M583">
        <v>1988</v>
      </c>
      <c r="N583" t="s">
        <v>4704</v>
      </c>
      <c r="O583">
        <v>10</v>
      </c>
      <c r="P583">
        <v>3</v>
      </c>
      <c r="Q583" s="9">
        <v>6753.04</v>
      </c>
      <c r="R583" t="s">
        <v>4694</v>
      </c>
      <c r="S583" t="s">
        <v>4694</v>
      </c>
      <c r="T583" t="s">
        <v>4711</v>
      </c>
      <c r="X583" t="s">
        <v>1163</v>
      </c>
      <c r="Y583" s="16" t="str">
        <f t="shared" si="28"/>
        <v>10- Oct- 1988</v>
      </c>
      <c r="Z583">
        <v>3</v>
      </c>
      <c r="AA583" s="9">
        <v>6753.04</v>
      </c>
      <c r="AB583" t="s">
        <v>4694</v>
      </c>
      <c r="AC583" t="s">
        <v>4694</v>
      </c>
      <c r="AD583" t="s">
        <v>4711</v>
      </c>
      <c r="AE583" s="15" t="str">
        <f t="shared" si="29"/>
        <v>10/10/1988</v>
      </c>
      <c r="AF583" s="15">
        <v>45085</v>
      </c>
      <c r="AG583">
        <f t="shared" si="27"/>
        <v>34</v>
      </c>
    </row>
    <row r="584" spans="1:33" x14ac:dyDescent="0.35">
      <c r="A584" t="s">
        <v>3513</v>
      </c>
      <c r="B584">
        <v>1997</v>
      </c>
      <c r="C584" t="s">
        <v>4693</v>
      </c>
      <c r="D584">
        <v>29</v>
      </c>
      <c r="E584">
        <v>0</v>
      </c>
      <c r="F584">
        <v>5045.1499999999996</v>
      </c>
      <c r="G584" t="s">
        <v>4694</v>
      </c>
      <c r="H584" t="s">
        <v>4694</v>
      </c>
      <c r="I584" t="s">
        <v>4701</v>
      </c>
      <c r="L584" t="s">
        <v>3043</v>
      </c>
      <c r="M584">
        <v>1966</v>
      </c>
      <c r="N584" t="s">
        <v>4702</v>
      </c>
      <c r="O584">
        <v>9</v>
      </c>
      <c r="P584">
        <v>0</v>
      </c>
      <c r="Q584" s="9">
        <v>6750.27</v>
      </c>
      <c r="R584" t="s">
        <v>4695</v>
      </c>
      <c r="S584" t="s">
        <v>4694</v>
      </c>
      <c r="T584" t="s">
        <v>4696</v>
      </c>
      <c r="X584" t="s">
        <v>1165</v>
      </c>
      <c r="Y584" s="16" t="str">
        <f t="shared" si="28"/>
        <v>9- Dec- 1966</v>
      </c>
      <c r="Z584">
        <v>0</v>
      </c>
      <c r="AA584" s="9">
        <v>6750.27</v>
      </c>
      <c r="AB584" t="s">
        <v>4695</v>
      </c>
      <c r="AC584" t="s">
        <v>4694</v>
      </c>
      <c r="AD584" t="s">
        <v>4696</v>
      </c>
      <c r="AE584" s="15" t="str">
        <f t="shared" si="29"/>
        <v>09/12/1966</v>
      </c>
      <c r="AF584" s="15">
        <v>45085</v>
      </c>
      <c r="AG584">
        <f t="shared" si="27"/>
        <v>56</v>
      </c>
    </row>
    <row r="585" spans="1:33" x14ac:dyDescent="0.35">
      <c r="A585" t="s">
        <v>3511</v>
      </c>
      <c r="B585">
        <v>1980</v>
      </c>
      <c r="C585" t="s">
        <v>4700</v>
      </c>
      <c r="D585">
        <v>7</v>
      </c>
      <c r="E585">
        <v>2</v>
      </c>
      <c r="F585">
        <v>5054.05</v>
      </c>
      <c r="G585" t="s">
        <v>4694</v>
      </c>
      <c r="H585" t="s">
        <v>4694</v>
      </c>
      <c r="I585" t="s">
        <v>4696</v>
      </c>
      <c r="L585" t="s">
        <v>3045</v>
      </c>
      <c r="M585">
        <v>1970</v>
      </c>
      <c r="N585" t="s">
        <v>4699</v>
      </c>
      <c r="O585">
        <v>17</v>
      </c>
      <c r="P585">
        <v>0</v>
      </c>
      <c r="Q585" s="9">
        <v>6749.63</v>
      </c>
      <c r="R585" t="s">
        <v>4694</v>
      </c>
      <c r="S585" t="s">
        <v>4698</v>
      </c>
      <c r="T585" t="s">
        <v>4696</v>
      </c>
      <c r="X585" t="s">
        <v>1167</v>
      </c>
      <c r="Y585" s="16" t="str">
        <f t="shared" si="28"/>
        <v>17- Jun- 1970</v>
      </c>
      <c r="Z585">
        <v>0</v>
      </c>
      <c r="AA585" s="9">
        <v>6749.63</v>
      </c>
      <c r="AB585" t="s">
        <v>4694</v>
      </c>
      <c r="AC585" t="s">
        <v>4698</v>
      </c>
      <c r="AD585" t="s">
        <v>4696</v>
      </c>
      <c r="AE585" s="15" t="str">
        <f t="shared" si="29"/>
        <v>17/06/1970</v>
      </c>
      <c r="AF585" s="15">
        <v>45085</v>
      </c>
      <c r="AG585">
        <f t="shared" si="27"/>
        <v>52</v>
      </c>
    </row>
    <row r="586" spans="1:33" x14ac:dyDescent="0.35">
      <c r="A586" t="s">
        <v>3509</v>
      </c>
      <c r="B586">
        <v>1993</v>
      </c>
      <c r="C586" t="s">
        <v>4699</v>
      </c>
      <c r="D586">
        <v>11</v>
      </c>
      <c r="E586">
        <v>0</v>
      </c>
      <c r="F586">
        <v>5059.5600000000004</v>
      </c>
      <c r="G586" t="s">
        <v>4694</v>
      </c>
      <c r="H586" t="s">
        <v>4698</v>
      </c>
      <c r="I586" t="s">
        <v>4714</v>
      </c>
      <c r="L586" t="s">
        <v>3047</v>
      </c>
      <c r="M586">
        <v>1986</v>
      </c>
      <c r="N586" t="s">
        <v>4699</v>
      </c>
      <c r="O586">
        <v>5</v>
      </c>
      <c r="P586">
        <v>3</v>
      </c>
      <c r="Q586" s="9">
        <v>6748.59</v>
      </c>
      <c r="R586" t="s">
        <v>4695</v>
      </c>
      <c r="S586" t="s">
        <v>4698</v>
      </c>
      <c r="T586" t="s">
        <v>4708</v>
      </c>
      <c r="X586" t="s">
        <v>1169</v>
      </c>
      <c r="Y586" s="16" t="str">
        <f t="shared" si="28"/>
        <v>5- Jun- 1986</v>
      </c>
      <c r="Z586">
        <v>3</v>
      </c>
      <c r="AA586" s="9">
        <v>6748.59</v>
      </c>
      <c r="AB586" t="s">
        <v>4695</v>
      </c>
      <c r="AC586" t="s">
        <v>4698</v>
      </c>
      <c r="AD586" t="s">
        <v>4708</v>
      </c>
      <c r="AE586" s="15" t="str">
        <f t="shared" si="29"/>
        <v>05/06/1986</v>
      </c>
      <c r="AF586" s="15">
        <v>45085</v>
      </c>
      <c r="AG586">
        <f t="shared" si="27"/>
        <v>37</v>
      </c>
    </row>
    <row r="587" spans="1:33" x14ac:dyDescent="0.35">
      <c r="A587" t="s">
        <v>3507</v>
      </c>
      <c r="B587">
        <v>1978</v>
      </c>
      <c r="C587" t="s">
        <v>4697</v>
      </c>
      <c r="D587">
        <v>22</v>
      </c>
      <c r="E587">
        <v>2</v>
      </c>
      <c r="F587">
        <v>5077.1899999999996</v>
      </c>
      <c r="G587" t="s">
        <v>4694</v>
      </c>
      <c r="H587" t="s">
        <v>4695</v>
      </c>
      <c r="I587" t="s">
        <v>4701</v>
      </c>
      <c r="L587" t="s">
        <v>3049</v>
      </c>
      <c r="M587">
        <v>1986</v>
      </c>
      <c r="N587" t="s">
        <v>4703</v>
      </c>
      <c r="O587">
        <v>7</v>
      </c>
      <c r="P587">
        <v>3</v>
      </c>
      <c r="Q587" s="9">
        <v>6746.74</v>
      </c>
      <c r="R587" t="s">
        <v>4695</v>
      </c>
      <c r="S587" t="s">
        <v>4694</v>
      </c>
      <c r="T587" t="s">
        <v>4708</v>
      </c>
      <c r="X587" t="s">
        <v>1171</v>
      </c>
      <c r="Y587" s="16" t="str">
        <f t="shared" si="28"/>
        <v>7- Aug- 1986</v>
      </c>
      <c r="Z587">
        <v>3</v>
      </c>
      <c r="AA587" s="9">
        <v>6746.74</v>
      </c>
      <c r="AB587" t="s">
        <v>4695</v>
      </c>
      <c r="AC587" t="s">
        <v>4694</v>
      </c>
      <c r="AD587" t="s">
        <v>4708</v>
      </c>
      <c r="AE587" s="15" t="str">
        <f t="shared" si="29"/>
        <v>07/08/1986</v>
      </c>
      <c r="AF587" s="15">
        <v>45085</v>
      </c>
      <c r="AG587">
        <f t="shared" si="27"/>
        <v>36</v>
      </c>
    </row>
    <row r="588" spans="1:33" x14ac:dyDescent="0.35">
      <c r="A588" t="s">
        <v>3505</v>
      </c>
      <c r="B588">
        <v>1997</v>
      </c>
      <c r="C588" t="s">
        <v>4693</v>
      </c>
      <c r="D588">
        <v>14</v>
      </c>
      <c r="E588">
        <v>5</v>
      </c>
      <c r="F588">
        <v>5080.1000000000004</v>
      </c>
      <c r="G588" t="s">
        <v>4695</v>
      </c>
      <c r="H588" t="s">
        <v>4694</v>
      </c>
      <c r="I588" t="s">
        <v>4705</v>
      </c>
      <c r="L588" t="s">
        <v>3051</v>
      </c>
      <c r="M588">
        <v>1968</v>
      </c>
      <c r="N588" t="s">
        <v>4693</v>
      </c>
      <c r="O588">
        <v>18</v>
      </c>
      <c r="P588">
        <v>0</v>
      </c>
      <c r="Q588" s="9">
        <v>6738.84</v>
      </c>
      <c r="R588" t="s">
        <v>4695</v>
      </c>
      <c r="S588" t="s">
        <v>4698</v>
      </c>
      <c r="T588" t="s">
        <v>4701</v>
      </c>
      <c r="X588" t="s">
        <v>1173</v>
      </c>
      <c r="Y588" s="16" t="str">
        <f t="shared" si="28"/>
        <v>18- Jul- 1968</v>
      </c>
      <c r="Z588">
        <v>0</v>
      </c>
      <c r="AA588" s="9">
        <v>6738.84</v>
      </c>
      <c r="AB588" t="s">
        <v>4695</v>
      </c>
      <c r="AC588" t="s">
        <v>4698</v>
      </c>
      <c r="AD588" t="s">
        <v>4701</v>
      </c>
      <c r="AE588" s="15" t="str">
        <f t="shared" si="29"/>
        <v>18/07/1968</v>
      </c>
      <c r="AF588" s="15">
        <v>45085</v>
      </c>
      <c r="AG588">
        <f t="shared" si="27"/>
        <v>54</v>
      </c>
    </row>
    <row r="589" spans="1:33" x14ac:dyDescent="0.35">
      <c r="A589" t="s">
        <v>3503</v>
      </c>
      <c r="B589">
        <v>1999</v>
      </c>
      <c r="C589" t="s">
        <v>4699</v>
      </c>
      <c r="D589">
        <v>19</v>
      </c>
      <c r="E589">
        <v>0</v>
      </c>
      <c r="F589">
        <v>5087.92</v>
      </c>
      <c r="G589" t="s">
        <v>4694</v>
      </c>
      <c r="H589" t="s">
        <v>4694</v>
      </c>
      <c r="I589" t="s">
        <v>4717</v>
      </c>
      <c r="L589" t="s">
        <v>3053</v>
      </c>
      <c r="M589">
        <v>1978</v>
      </c>
      <c r="N589" t="s">
        <v>4704</v>
      </c>
      <c r="O589">
        <v>21</v>
      </c>
      <c r="P589">
        <v>2</v>
      </c>
      <c r="Q589" s="9">
        <v>6737.98</v>
      </c>
      <c r="R589" t="s">
        <v>4694</v>
      </c>
      <c r="S589" t="s">
        <v>4695</v>
      </c>
      <c r="T589" t="s">
        <v>4696</v>
      </c>
      <c r="X589" t="s">
        <v>1175</v>
      </c>
      <c r="Y589" s="16" t="str">
        <f t="shared" si="28"/>
        <v>21- Oct- 1978</v>
      </c>
      <c r="Z589">
        <v>2</v>
      </c>
      <c r="AA589" s="9">
        <v>6737.98</v>
      </c>
      <c r="AB589" t="s">
        <v>4694</v>
      </c>
      <c r="AC589" t="s">
        <v>4695</v>
      </c>
      <c r="AD589" t="s">
        <v>4696</v>
      </c>
      <c r="AE589" s="15" t="str">
        <f t="shared" si="29"/>
        <v>21/10/1978</v>
      </c>
      <c r="AF589" s="15">
        <v>45085</v>
      </c>
      <c r="AG589">
        <f t="shared" si="27"/>
        <v>44</v>
      </c>
    </row>
    <row r="590" spans="1:33" x14ac:dyDescent="0.35">
      <c r="A590" t="s">
        <v>3501</v>
      </c>
      <c r="B590">
        <v>1987</v>
      </c>
      <c r="C590" t="s">
        <v>4697</v>
      </c>
      <c r="D590">
        <v>18</v>
      </c>
      <c r="E590">
        <v>1</v>
      </c>
      <c r="F590">
        <v>5116.5</v>
      </c>
      <c r="G590" t="s">
        <v>4694</v>
      </c>
      <c r="H590" t="s">
        <v>4694</v>
      </c>
      <c r="I590" t="s">
        <v>4701</v>
      </c>
      <c r="L590" t="s">
        <v>3055</v>
      </c>
      <c r="M590">
        <v>1994</v>
      </c>
      <c r="N590" t="s">
        <v>4699</v>
      </c>
      <c r="O590">
        <v>13</v>
      </c>
      <c r="P590">
        <v>0</v>
      </c>
      <c r="Q590" s="9">
        <v>6721.37</v>
      </c>
      <c r="R590" t="s">
        <v>4694</v>
      </c>
      <c r="S590" t="s">
        <v>4698</v>
      </c>
      <c r="T590" t="s">
        <v>4701</v>
      </c>
      <c r="X590" t="s">
        <v>1177</v>
      </c>
      <c r="Y590" s="16" t="str">
        <f t="shared" si="28"/>
        <v>13- Jun- 1994</v>
      </c>
      <c r="Z590">
        <v>0</v>
      </c>
      <c r="AA590" s="9">
        <v>6721.37</v>
      </c>
      <c r="AB590" t="s">
        <v>4694</v>
      </c>
      <c r="AC590" t="s">
        <v>4698</v>
      </c>
      <c r="AD590" t="s">
        <v>4701</v>
      </c>
      <c r="AE590" s="15" t="str">
        <f t="shared" si="29"/>
        <v>13/06/1994</v>
      </c>
      <c r="AF590" s="15">
        <v>45085</v>
      </c>
      <c r="AG590">
        <f t="shared" si="27"/>
        <v>28</v>
      </c>
    </row>
    <row r="591" spans="1:33" x14ac:dyDescent="0.35">
      <c r="A591" t="s">
        <v>3499</v>
      </c>
      <c r="B591">
        <v>1988</v>
      </c>
      <c r="C591" t="s">
        <v>4697</v>
      </c>
      <c r="D591">
        <v>1</v>
      </c>
      <c r="E591">
        <v>2</v>
      </c>
      <c r="F591">
        <v>5124.1899999999996</v>
      </c>
      <c r="G591" t="s">
        <v>4694</v>
      </c>
      <c r="H591" t="s">
        <v>4695</v>
      </c>
      <c r="I591" t="s">
        <v>4696</v>
      </c>
      <c r="L591" t="s">
        <v>3057</v>
      </c>
      <c r="M591">
        <v>1983</v>
      </c>
      <c r="N591" t="s">
        <v>4699</v>
      </c>
      <c r="O591">
        <v>12</v>
      </c>
      <c r="P591">
        <v>2</v>
      </c>
      <c r="Q591" s="9">
        <v>6710.19</v>
      </c>
      <c r="R591" t="s">
        <v>4695</v>
      </c>
      <c r="S591" t="s">
        <v>4695</v>
      </c>
      <c r="T591" t="s">
        <v>4701</v>
      </c>
      <c r="X591" t="s">
        <v>1179</v>
      </c>
      <c r="Y591" s="16" t="str">
        <f t="shared" si="28"/>
        <v>12- Jun- 1983</v>
      </c>
      <c r="Z591">
        <v>2</v>
      </c>
      <c r="AA591" s="9">
        <v>6710.19</v>
      </c>
      <c r="AB591" t="s">
        <v>4695</v>
      </c>
      <c r="AC591" t="s">
        <v>4695</v>
      </c>
      <c r="AD591" t="s">
        <v>4701</v>
      </c>
      <c r="AE591" s="15" t="str">
        <f t="shared" si="29"/>
        <v>12/06/1983</v>
      </c>
      <c r="AF591" s="15">
        <v>45085</v>
      </c>
      <c r="AG591">
        <f t="shared" si="27"/>
        <v>39</v>
      </c>
    </row>
    <row r="592" spans="1:33" x14ac:dyDescent="0.35">
      <c r="A592" t="s">
        <v>3497</v>
      </c>
      <c r="B592">
        <v>1987</v>
      </c>
      <c r="C592" t="s">
        <v>4700</v>
      </c>
      <c r="D592">
        <v>13</v>
      </c>
      <c r="E592">
        <v>1</v>
      </c>
      <c r="F592">
        <v>5125.22</v>
      </c>
      <c r="G592" t="s">
        <v>4698</v>
      </c>
      <c r="H592" t="s">
        <v>4694</v>
      </c>
      <c r="I592" t="s">
        <v>4701</v>
      </c>
      <c r="L592" t="s">
        <v>3059</v>
      </c>
      <c r="M592">
        <v>1971</v>
      </c>
      <c r="N592" t="s">
        <v>4702</v>
      </c>
      <c r="O592">
        <v>12</v>
      </c>
      <c r="P592">
        <v>0</v>
      </c>
      <c r="Q592" s="9">
        <v>6706.47</v>
      </c>
      <c r="R592" t="s">
        <v>4694</v>
      </c>
      <c r="S592" t="s">
        <v>4698</v>
      </c>
      <c r="T592" t="s">
        <v>4696</v>
      </c>
      <c r="X592" t="s">
        <v>1181</v>
      </c>
      <c r="Y592" s="16" t="str">
        <f t="shared" si="28"/>
        <v>12- Dec- 1971</v>
      </c>
      <c r="Z592">
        <v>0</v>
      </c>
      <c r="AA592" s="9">
        <v>6706.47</v>
      </c>
      <c r="AB592" t="s">
        <v>4694</v>
      </c>
      <c r="AC592" t="s">
        <v>4698</v>
      </c>
      <c r="AD592" t="s">
        <v>4696</v>
      </c>
      <c r="AE592" s="15" t="str">
        <f t="shared" si="29"/>
        <v>12/12/1971</v>
      </c>
      <c r="AF592" s="15">
        <v>45085</v>
      </c>
      <c r="AG592">
        <f t="shared" si="27"/>
        <v>51</v>
      </c>
    </row>
    <row r="593" spans="1:33" x14ac:dyDescent="0.35">
      <c r="A593" t="s">
        <v>3495</v>
      </c>
      <c r="B593">
        <v>1988</v>
      </c>
      <c r="C593" t="s">
        <v>4700</v>
      </c>
      <c r="D593">
        <v>15</v>
      </c>
      <c r="E593">
        <v>3</v>
      </c>
      <c r="F593">
        <v>5136.75</v>
      </c>
      <c r="G593" t="s">
        <v>4694</v>
      </c>
      <c r="H593" t="s">
        <v>4698</v>
      </c>
      <c r="I593" t="s">
        <v>4696</v>
      </c>
      <c r="L593" t="s">
        <v>307</v>
      </c>
      <c r="M593">
        <v>1972</v>
      </c>
      <c r="N593" t="s">
        <v>4697</v>
      </c>
      <c r="O593">
        <v>19</v>
      </c>
      <c r="P593">
        <v>0</v>
      </c>
      <c r="Q593" s="9">
        <v>38189.1</v>
      </c>
      <c r="R593" t="s">
        <v>4694</v>
      </c>
      <c r="S593" t="s">
        <v>4694</v>
      </c>
      <c r="T593" t="s">
        <v>4705</v>
      </c>
      <c r="X593" t="s">
        <v>1183</v>
      </c>
      <c r="Y593" s="16" t="str">
        <f t="shared" si="28"/>
        <v>19- Nov- 1972</v>
      </c>
      <c r="Z593">
        <v>0</v>
      </c>
      <c r="AA593" s="9">
        <v>38189.1</v>
      </c>
      <c r="AB593" t="s">
        <v>4694</v>
      </c>
      <c r="AC593" t="s">
        <v>4694</v>
      </c>
      <c r="AD593" t="s">
        <v>4705</v>
      </c>
      <c r="AE593" s="15" t="str">
        <f t="shared" si="29"/>
        <v>19/11/1972</v>
      </c>
      <c r="AF593" s="15">
        <v>45085</v>
      </c>
      <c r="AG593">
        <f t="shared" si="27"/>
        <v>50</v>
      </c>
    </row>
    <row r="594" spans="1:33" x14ac:dyDescent="0.35">
      <c r="A594" t="s">
        <v>3493</v>
      </c>
      <c r="B594">
        <v>1993</v>
      </c>
      <c r="C594" t="s">
        <v>4702</v>
      </c>
      <c r="D594">
        <v>10</v>
      </c>
      <c r="E594">
        <v>3</v>
      </c>
      <c r="F594">
        <v>5138.26</v>
      </c>
      <c r="G594" t="s">
        <v>4694</v>
      </c>
      <c r="H594" t="s">
        <v>4694</v>
      </c>
      <c r="I594" t="s">
        <v>4696</v>
      </c>
      <c r="L594" t="s">
        <v>3061</v>
      </c>
      <c r="M594">
        <v>1968</v>
      </c>
      <c r="N594" t="s">
        <v>4693</v>
      </c>
      <c r="O594">
        <v>13</v>
      </c>
      <c r="P594">
        <v>0</v>
      </c>
      <c r="Q594" s="9">
        <v>6700.56</v>
      </c>
      <c r="R594" t="s">
        <v>4695</v>
      </c>
      <c r="S594" t="s">
        <v>4698</v>
      </c>
      <c r="T594" t="s">
        <v>4701</v>
      </c>
      <c r="X594" t="s">
        <v>1185</v>
      </c>
      <c r="Y594" s="16" t="str">
        <f t="shared" si="28"/>
        <v>13- Jul- 1968</v>
      </c>
      <c r="Z594">
        <v>0</v>
      </c>
      <c r="AA594" s="9">
        <v>6700.56</v>
      </c>
      <c r="AB594" t="s">
        <v>4695</v>
      </c>
      <c r="AC594" t="s">
        <v>4698</v>
      </c>
      <c r="AD594" t="s">
        <v>4701</v>
      </c>
      <c r="AE594" s="15" t="str">
        <f t="shared" si="29"/>
        <v>13/07/1968</v>
      </c>
      <c r="AF594" s="15">
        <v>45085</v>
      </c>
      <c r="AG594">
        <f t="shared" si="27"/>
        <v>54</v>
      </c>
    </row>
    <row r="595" spans="1:33" x14ac:dyDescent="0.35">
      <c r="A595" t="s">
        <v>3491</v>
      </c>
      <c r="B595">
        <v>1984</v>
      </c>
      <c r="C595" t="s">
        <v>4703</v>
      </c>
      <c r="D595">
        <v>22</v>
      </c>
      <c r="E595">
        <v>3</v>
      </c>
      <c r="F595">
        <v>5144.18</v>
      </c>
      <c r="G595" t="s">
        <v>4694</v>
      </c>
      <c r="H595" t="s">
        <v>4698</v>
      </c>
      <c r="I595" t="s">
        <v>4696</v>
      </c>
      <c r="L595" t="s">
        <v>3063</v>
      </c>
      <c r="M595">
        <v>1985</v>
      </c>
      <c r="N595" t="s">
        <v>4693</v>
      </c>
      <c r="O595">
        <v>9</v>
      </c>
      <c r="P595">
        <v>2</v>
      </c>
      <c r="Q595" s="9">
        <v>6686.43</v>
      </c>
      <c r="R595" t="s">
        <v>4694</v>
      </c>
      <c r="S595" t="s">
        <v>4695</v>
      </c>
      <c r="T595" t="s">
        <v>4701</v>
      </c>
      <c r="X595" t="s">
        <v>1187</v>
      </c>
      <c r="Y595" s="16" t="str">
        <f t="shared" si="28"/>
        <v>9- Jul- 1985</v>
      </c>
      <c r="Z595">
        <v>2</v>
      </c>
      <c r="AA595" s="9">
        <v>6686.43</v>
      </c>
      <c r="AB595" t="s">
        <v>4694</v>
      </c>
      <c r="AC595" t="s">
        <v>4695</v>
      </c>
      <c r="AD595" t="s">
        <v>4701</v>
      </c>
      <c r="AE595" s="15" t="str">
        <f t="shared" si="29"/>
        <v>09/07/1985</v>
      </c>
      <c r="AF595" s="15">
        <v>45085</v>
      </c>
      <c r="AG595">
        <f t="shared" si="27"/>
        <v>37</v>
      </c>
    </row>
    <row r="596" spans="1:33" x14ac:dyDescent="0.35">
      <c r="A596" t="s">
        <v>3489</v>
      </c>
      <c r="B596">
        <v>1990</v>
      </c>
      <c r="C596" t="s">
        <v>4703</v>
      </c>
      <c r="D596">
        <v>22</v>
      </c>
      <c r="E596">
        <v>1</v>
      </c>
      <c r="F596">
        <v>5148.55</v>
      </c>
      <c r="G596" t="s">
        <v>4694</v>
      </c>
      <c r="H596" t="s">
        <v>4694</v>
      </c>
      <c r="I596" t="s">
        <v>4711</v>
      </c>
      <c r="L596" t="s">
        <v>3065</v>
      </c>
      <c r="M596">
        <v>1989</v>
      </c>
      <c r="N596" t="s">
        <v>4704</v>
      </c>
      <c r="O596">
        <v>20</v>
      </c>
      <c r="P596">
        <v>5</v>
      </c>
      <c r="Q596" s="9">
        <v>6666.24</v>
      </c>
      <c r="R596" t="s">
        <v>4695</v>
      </c>
      <c r="S596" t="s">
        <v>4698</v>
      </c>
      <c r="T596" t="s">
        <v>4705</v>
      </c>
      <c r="X596" t="s">
        <v>1189</v>
      </c>
      <c r="Y596" s="16" t="str">
        <f t="shared" si="28"/>
        <v>20- Oct- 1989</v>
      </c>
      <c r="Z596">
        <v>5</v>
      </c>
      <c r="AA596" s="9">
        <v>6666.24</v>
      </c>
      <c r="AB596" t="s">
        <v>4695</v>
      </c>
      <c r="AC596" t="s">
        <v>4698</v>
      </c>
      <c r="AD596" t="s">
        <v>4705</v>
      </c>
      <c r="AE596" s="15" t="str">
        <f t="shared" si="29"/>
        <v>20/10/1989</v>
      </c>
      <c r="AF596" s="15">
        <v>45085</v>
      </c>
      <c r="AG596">
        <f t="shared" si="27"/>
        <v>33</v>
      </c>
    </row>
    <row r="597" spans="1:33" x14ac:dyDescent="0.35">
      <c r="A597" t="s">
        <v>3487</v>
      </c>
      <c r="B597">
        <v>1990</v>
      </c>
      <c r="C597" t="s">
        <v>4704</v>
      </c>
      <c r="D597">
        <v>9</v>
      </c>
      <c r="E597">
        <v>2</v>
      </c>
      <c r="F597">
        <v>5152.13</v>
      </c>
      <c r="G597" t="s">
        <v>4694</v>
      </c>
      <c r="H597" t="s">
        <v>4694</v>
      </c>
      <c r="I597" t="s">
        <v>4705</v>
      </c>
      <c r="L597" t="s">
        <v>3067</v>
      </c>
      <c r="M597">
        <v>1981</v>
      </c>
      <c r="N597" t="s">
        <v>4700</v>
      </c>
      <c r="O597">
        <v>17</v>
      </c>
      <c r="P597">
        <v>1</v>
      </c>
      <c r="Q597" s="9">
        <v>6664.69</v>
      </c>
      <c r="R597" t="s">
        <v>4695</v>
      </c>
      <c r="S597" t="s">
        <v>4698</v>
      </c>
      <c r="T597" t="s">
        <v>4701</v>
      </c>
      <c r="X597" t="s">
        <v>1191</v>
      </c>
      <c r="Y597" s="16" t="str">
        <f t="shared" si="28"/>
        <v>17- Sep- 1981</v>
      </c>
      <c r="Z597">
        <v>1</v>
      </c>
      <c r="AA597" s="9">
        <v>6664.69</v>
      </c>
      <c r="AB597" t="s">
        <v>4695</v>
      </c>
      <c r="AC597" t="s">
        <v>4698</v>
      </c>
      <c r="AD597" t="s">
        <v>4701</v>
      </c>
      <c r="AE597" s="15" t="str">
        <f t="shared" si="29"/>
        <v>17/09/1981</v>
      </c>
      <c r="AF597" s="15">
        <v>45085</v>
      </c>
      <c r="AG597">
        <f t="shared" si="27"/>
        <v>41</v>
      </c>
    </row>
    <row r="598" spans="1:33" x14ac:dyDescent="0.35">
      <c r="A598" t="s">
        <v>3485</v>
      </c>
      <c r="B598">
        <v>1991</v>
      </c>
      <c r="C598" t="s">
        <v>4703</v>
      </c>
      <c r="D598">
        <v>29</v>
      </c>
      <c r="E598">
        <v>3</v>
      </c>
      <c r="F598">
        <v>5166.96</v>
      </c>
      <c r="G598" t="s">
        <v>4694</v>
      </c>
      <c r="H598" t="s">
        <v>4694</v>
      </c>
      <c r="I598" t="s">
        <v>4701</v>
      </c>
      <c r="L598" t="s">
        <v>3069</v>
      </c>
      <c r="M598">
        <v>1982</v>
      </c>
      <c r="N598" t="s">
        <v>4700</v>
      </c>
      <c r="O598">
        <v>27</v>
      </c>
      <c r="P598">
        <v>3</v>
      </c>
      <c r="Q598" s="9">
        <v>6664.32</v>
      </c>
      <c r="R598" t="s">
        <v>4694</v>
      </c>
      <c r="S598" t="s">
        <v>4694</v>
      </c>
      <c r="T598" t="s">
        <v>4696</v>
      </c>
      <c r="X598" t="s">
        <v>1193</v>
      </c>
      <c r="Y598" s="16" t="str">
        <f t="shared" si="28"/>
        <v>27- Sep- 1982</v>
      </c>
      <c r="Z598">
        <v>3</v>
      </c>
      <c r="AA598" s="9">
        <v>6664.32</v>
      </c>
      <c r="AB598" t="s">
        <v>4694</v>
      </c>
      <c r="AC598" t="s">
        <v>4694</v>
      </c>
      <c r="AD598" t="s">
        <v>4696</v>
      </c>
      <c r="AE598" s="15" t="str">
        <f t="shared" si="29"/>
        <v>27/09/1982</v>
      </c>
      <c r="AF598" s="15">
        <v>45085</v>
      </c>
      <c r="AG598">
        <f t="shared" si="27"/>
        <v>40</v>
      </c>
    </row>
    <row r="599" spans="1:33" x14ac:dyDescent="0.35">
      <c r="A599" t="s">
        <v>3483</v>
      </c>
      <c r="B599">
        <v>1984</v>
      </c>
      <c r="C599" t="s">
        <v>4704</v>
      </c>
      <c r="D599">
        <v>16</v>
      </c>
      <c r="E599">
        <v>3</v>
      </c>
      <c r="F599">
        <v>5177.12</v>
      </c>
      <c r="G599" t="s">
        <v>4694</v>
      </c>
      <c r="H599" t="s">
        <v>4698</v>
      </c>
      <c r="I599" t="s">
        <v>4696</v>
      </c>
      <c r="L599" t="s">
        <v>3071</v>
      </c>
      <c r="M599">
        <v>1989</v>
      </c>
      <c r="N599" t="s">
        <v>4697</v>
      </c>
      <c r="O599">
        <v>19</v>
      </c>
      <c r="P599">
        <v>5</v>
      </c>
      <c r="Q599" s="9">
        <v>6653.79</v>
      </c>
      <c r="R599" t="s">
        <v>4694</v>
      </c>
      <c r="S599" t="s">
        <v>4698</v>
      </c>
      <c r="T599" t="s">
        <v>4696</v>
      </c>
      <c r="X599" t="s">
        <v>1195</v>
      </c>
      <c r="Y599" s="16" t="str">
        <f t="shared" si="28"/>
        <v>19- Nov- 1989</v>
      </c>
      <c r="Z599">
        <v>5</v>
      </c>
      <c r="AA599" s="9">
        <v>6653.79</v>
      </c>
      <c r="AB599" t="s">
        <v>4694</v>
      </c>
      <c r="AC599" t="s">
        <v>4698</v>
      </c>
      <c r="AD599" t="s">
        <v>4696</v>
      </c>
      <c r="AE599" s="15" t="str">
        <f t="shared" si="29"/>
        <v>19/11/1989</v>
      </c>
      <c r="AF599" s="15">
        <v>45085</v>
      </c>
      <c r="AG599">
        <f t="shared" si="27"/>
        <v>33</v>
      </c>
    </row>
    <row r="600" spans="1:33" x14ac:dyDescent="0.35">
      <c r="A600" t="s">
        <v>3481</v>
      </c>
      <c r="B600">
        <v>1979</v>
      </c>
      <c r="C600" t="s">
        <v>4700</v>
      </c>
      <c r="D600">
        <v>12</v>
      </c>
      <c r="E600">
        <v>2</v>
      </c>
      <c r="F600">
        <v>5195.58</v>
      </c>
      <c r="G600" t="s">
        <v>4694</v>
      </c>
      <c r="H600" t="s">
        <v>4694</v>
      </c>
      <c r="I600" t="s">
        <v>4696</v>
      </c>
      <c r="L600" t="s">
        <v>3073</v>
      </c>
      <c r="M600">
        <v>1984</v>
      </c>
      <c r="N600" t="s">
        <v>4693</v>
      </c>
      <c r="O600">
        <v>1</v>
      </c>
      <c r="P600">
        <v>3</v>
      </c>
      <c r="Q600" s="9">
        <v>6652.53</v>
      </c>
      <c r="R600" t="s">
        <v>4695</v>
      </c>
      <c r="S600" t="s">
        <v>4694</v>
      </c>
      <c r="T600" t="s">
        <v>4696</v>
      </c>
      <c r="X600" t="s">
        <v>1197</v>
      </c>
      <c r="Y600" s="16" t="str">
        <f t="shared" si="28"/>
        <v>1- Jul- 1984</v>
      </c>
      <c r="Z600">
        <v>3</v>
      </c>
      <c r="AA600" s="9">
        <v>6652.53</v>
      </c>
      <c r="AB600" t="s">
        <v>4695</v>
      </c>
      <c r="AC600" t="s">
        <v>4694</v>
      </c>
      <c r="AD600" t="s">
        <v>4696</v>
      </c>
      <c r="AE600" s="15" t="str">
        <f t="shared" si="29"/>
        <v>01/07/1984</v>
      </c>
      <c r="AF600" s="15">
        <v>45085</v>
      </c>
      <c r="AG600">
        <f t="shared" si="27"/>
        <v>38</v>
      </c>
    </row>
    <row r="601" spans="1:33" x14ac:dyDescent="0.35">
      <c r="A601" t="s">
        <v>3479</v>
      </c>
      <c r="B601">
        <v>2004</v>
      </c>
      <c r="C601" t="s">
        <v>4699</v>
      </c>
      <c r="D601">
        <v>6</v>
      </c>
      <c r="E601">
        <v>0</v>
      </c>
      <c r="F601">
        <v>5198.6899999999996</v>
      </c>
      <c r="G601" t="s">
        <v>4694</v>
      </c>
      <c r="H601" t="s">
        <v>4694</v>
      </c>
      <c r="I601" t="s">
        <v>4718</v>
      </c>
      <c r="L601" t="s">
        <v>3075</v>
      </c>
      <c r="M601">
        <v>1970</v>
      </c>
      <c r="N601" t="s">
        <v>4697</v>
      </c>
      <c r="O601">
        <v>8</v>
      </c>
      <c r="P601">
        <v>0</v>
      </c>
      <c r="Q601" s="9">
        <v>6651.26</v>
      </c>
      <c r="R601" t="s">
        <v>4694</v>
      </c>
      <c r="S601" t="s">
        <v>4695</v>
      </c>
      <c r="T601" t="s">
        <v>4696</v>
      </c>
      <c r="X601" t="s">
        <v>1199</v>
      </c>
      <c r="Y601" s="16" t="str">
        <f t="shared" si="28"/>
        <v>8- Nov- 1970</v>
      </c>
      <c r="Z601">
        <v>0</v>
      </c>
      <c r="AA601" s="9">
        <v>6651.26</v>
      </c>
      <c r="AB601" t="s">
        <v>4694</v>
      </c>
      <c r="AC601" t="s">
        <v>4695</v>
      </c>
      <c r="AD601" t="s">
        <v>4696</v>
      </c>
      <c r="AE601" s="15" t="str">
        <f t="shared" si="29"/>
        <v>08/11/1970</v>
      </c>
      <c r="AF601" s="15">
        <v>45085</v>
      </c>
      <c r="AG601">
        <f t="shared" si="27"/>
        <v>52</v>
      </c>
    </row>
    <row r="602" spans="1:33" x14ac:dyDescent="0.35">
      <c r="A602" t="s">
        <v>3477</v>
      </c>
      <c r="B602">
        <v>1983</v>
      </c>
      <c r="C602" t="s">
        <v>4704</v>
      </c>
      <c r="D602">
        <v>24</v>
      </c>
      <c r="E602">
        <v>3</v>
      </c>
      <c r="F602">
        <v>5207.97</v>
      </c>
      <c r="G602" t="s">
        <v>4694</v>
      </c>
      <c r="H602" t="s">
        <v>4694</v>
      </c>
      <c r="I602" t="s">
        <v>4701</v>
      </c>
      <c r="L602" t="s">
        <v>3077</v>
      </c>
      <c r="M602">
        <v>1984</v>
      </c>
      <c r="N602" t="s">
        <v>4702</v>
      </c>
      <c r="O602">
        <v>8</v>
      </c>
      <c r="P602">
        <v>2</v>
      </c>
      <c r="Q602" s="9">
        <v>6640.54</v>
      </c>
      <c r="R602" t="s">
        <v>4694</v>
      </c>
      <c r="S602" t="s">
        <v>4695</v>
      </c>
      <c r="T602" t="s">
        <v>4707</v>
      </c>
      <c r="X602" t="s">
        <v>1201</v>
      </c>
      <c r="Y602" s="16" t="str">
        <f t="shared" si="28"/>
        <v>8- Dec- 1984</v>
      </c>
      <c r="Z602">
        <v>2</v>
      </c>
      <c r="AA602" s="9">
        <v>6640.54</v>
      </c>
      <c r="AB602" t="s">
        <v>4694</v>
      </c>
      <c r="AC602" t="s">
        <v>4695</v>
      </c>
      <c r="AD602" t="s">
        <v>4707</v>
      </c>
      <c r="AE602" s="15" t="str">
        <f t="shared" si="29"/>
        <v>08/12/1984</v>
      </c>
      <c r="AF602" s="15">
        <v>45085</v>
      </c>
      <c r="AG602">
        <f t="shared" si="27"/>
        <v>38</v>
      </c>
    </row>
    <row r="603" spans="1:33" x14ac:dyDescent="0.35">
      <c r="A603" t="s">
        <v>3475</v>
      </c>
      <c r="B603">
        <v>1993</v>
      </c>
      <c r="C603" t="s">
        <v>4699</v>
      </c>
      <c r="D603">
        <v>17</v>
      </c>
      <c r="E603">
        <v>3</v>
      </c>
      <c r="F603">
        <v>5209.58</v>
      </c>
      <c r="G603" t="s">
        <v>4695</v>
      </c>
      <c r="H603" t="s">
        <v>4695</v>
      </c>
      <c r="I603" t="s">
        <v>4715</v>
      </c>
      <c r="L603" t="s">
        <v>3079</v>
      </c>
      <c r="M603">
        <v>1990</v>
      </c>
      <c r="N603" t="s">
        <v>4699</v>
      </c>
      <c r="O603">
        <v>6</v>
      </c>
      <c r="P603">
        <v>3</v>
      </c>
      <c r="Q603" s="9">
        <v>6639.3</v>
      </c>
      <c r="R603" t="s">
        <v>4694</v>
      </c>
      <c r="S603" t="s">
        <v>4694</v>
      </c>
      <c r="T603" t="s">
        <v>4714</v>
      </c>
      <c r="X603" t="s">
        <v>1203</v>
      </c>
      <c r="Y603" s="16" t="str">
        <f t="shared" si="28"/>
        <v>6- Jun- 1990</v>
      </c>
      <c r="Z603">
        <v>3</v>
      </c>
      <c r="AA603" s="9">
        <v>6639.3</v>
      </c>
      <c r="AB603" t="s">
        <v>4694</v>
      </c>
      <c r="AC603" t="s">
        <v>4694</v>
      </c>
      <c r="AD603" t="s">
        <v>4714</v>
      </c>
      <c r="AE603" s="15" t="str">
        <f t="shared" si="29"/>
        <v>06/06/1990</v>
      </c>
      <c r="AF603" s="15">
        <v>45085</v>
      </c>
      <c r="AG603">
        <f t="shared" si="27"/>
        <v>33</v>
      </c>
    </row>
    <row r="604" spans="1:33" x14ac:dyDescent="0.35">
      <c r="A604" t="s">
        <v>3473</v>
      </c>
      <c r="B604">
        <v>1999</v>
      </c>
      <c r="C604" t="s">
        <v>4702</v>
      </c>
      <c r="D604">
        <v>1</v>
      </c>
      <c r="E604">
        <v>0</v>
      </c>
      <c r="F604">
        <v>5213.22</v>
      </c>
      <c r="G604" t="s">
        <v>4694</v>
      </c>
      <c r="H604" t="s">
        <v>4698</v>
      </c>
      <c r="I604" t="s">
        <v>4701</v>
      </c>
      <c r="L604" t="s">
        <v>309</v>
      </c>
      <c r="M604">
        <v>1998</v>
      </c>
      <c r="N604" t="s">
        <v>4693</v>
      </c>
      <c r="O604">
        <v>29</v>
      </c>
      <c r="P604">
        <v>0</v>
      </c>
      <c r="Q604" s="9">
        <v>38126.25</v>
      </c>
      <c r="R604" t="s">
        <v>4698</v>
      </c>
      <c r="S604" t="s">
        <v>4695</v>
      </c>
      <c r="T604" t="s">
        <v>4696</v>
      </c>
      <c r="X604" t="s">
        <v>1205</v>
      </c>
      <c r="Y604" s="16" t="str">
        <f t="shared" si="28"/>
        <v>29- Jul- 1998</v>
      </c>
      <c r="Z604">
        <v>0</v>
      </c>
      <c r="AA604" s="9">
        <v>38126.25</v>
      </c>
      <c r="AB604" t="s">
        <v>4698</v>
      </c>
      <c r="AC604" t="s">
        <v>4695</v>
      </c>
      <c r="AD604" t="s">
        <v>4696</v>
      </c>
      <c r="AE604" s="15" t="str">
        <f t="shared" si="29"/>
        <v>29/07/1998</v>
      </c>
      <c r="AF604" s="15">
        <v>45085</v>
      </c>
      <c r="AG604">
        <f t="shared" si="27"/>
        <v>24</v>
      </c>
    </row>
    <row r="605" spans="1:33" x14ac:dyDescent="0.35">
      <c r="A605" t="s">
        <v>3471</v>
      </c>
      <c r="B605">
        <v>1995</v>
      </c>
      <c r="C605" t="s">
        <v>4699</v>
      </c>
      <c r="D605">
        <v>6</v>
      </c>
      <c r="E605">
        <v>0</v>
      </c>
      <c r="F605">
        <v>5216.4799999999996</v>
      </c>
      <c r="G605" t="s">
        <v>4694</v>
      </c>
      <c r="H605" t="s">
        <v>4694</v>
      </c>
      <c r="I605" t="s">
        <v>4710</v>
      </c>
      <c r="L605" t="s">
        <v>3081</v>
      </c>
      <c r="M605">
        <v>2003</v>
      </c>
      <c r="N605" t="s">
        <v>4700</v>
      </c>
      <c r="O605">
        <v>4</v>
      </c>
      <c r="P605">
        <v>0</v>
      </c>
      <c r="Q605" s="9">
        <v>6638.16</v>
      </c>
      <c r="R605" t="s">
        <v>4694</v>
      </c>
      <c r="S605" t="s">
        <v>4698</v>
      </c>
      <c r="T605" t="s">
        <v>4701</v>
      </c>
      <c r="X605" t="s">
        <v>1207</v>
      </c>
      <c r="Y605" s="16" t="str">
        <f t="shared" si="28"/>
        <v>4- Sep- 2003</v>
      </c>
      <c r="Z605">
        <v>0</v>
      </c>
      <c r="AA605" s="9">
        <v>6638.16</v>
      </c>
      <c r="AB605" t="s">
        <v>4694</v>
      </c>
      <c r="AC605" t="s">
        <v>4698</v>
      </c>
      <c r="AD605" t="s">
        <v>4701</v>
      </c>
      <c r="AE605" s="15" t="str">
        <f t="shared" si="29"/>
        <v>04/09/2003</v>
      </c>
      <c r="AF605" s="15">
        <v>45085</v>
      </c>
      <c r="AG605">
        <f t="shared" si="27"/>
        <v>19</v>
      </c>
    </row>
    <row r="606" spans="1:33" x14ac:dyDescent="0.35">
      <c r="A606" t="s">
        <v>3469</v>
      </c>
      <c r="B606">
        <v>1987</v>
      </c>
      <c r="C606" t="s">
        <v>4699</v>
      </c>
      <c r="D606">
        <v>29</v>
      </c>
      <c r="E606">
        <v>0</v>
      </c>
      <c r="F606">
        <v>5227.99</v>
      </c>
      <c r="G606" t="s">
        <v>4694</v>
      </c>
      <c r="H606" t="s">
        <v>4698</v>
      </c>
      <c r="I606" t="s">
        <v>4711</v>
      </c>
      <c r="L606" t="s">
        <v>3083</v>
      </c>
      <c r="M606">
        <v>1973</v>
      </c>
      <c r="N606" t="s">
        <v>4703</v>
      </c>
      <c r="O606">
        <v>29</v>
      </c>
      <c r="P606">
        <v>0</v>
      </c>
      <c r="Q606" s="9">
        <v>6630.31</v>
      </c>
      <c r="R606" t="s">
        <v>4694</v>
      </c>
      <c r="S606" t="s">
        <v>4698</v>
      </c>
      <c r="T606" t="s">
        <v>4696</v>
      </c>
      <c r="X606" t="s">
        <v>1209</v>
      </c>
      <c r="Y606" s="16" t="str">
        <f t="shared" si="28"/>
        <v>29- Aug- 1973</v>
      </c>
      <c r="Z606">
        <v>0</v>
      </c>
      <c r="AA606" s="9">
        <v>6630.31</v>
      </c>
      <c r="AB606" t="s">
        <v>4694</v>
      </c>
      <c r="AC606" t="s">
        <v>4698</v>
      </c>
      <c r="AD606" t="s">
        <v>4696</v>
      </c>
      <c r="AE606" s="15" t="str">
        <f t="shared" si="29"/>
        <v>29/08/1973</v>
      </c>
      <c r="AF606" s="15">
        <v>45085</v>
      </c>
      <c r="AG606">
        <f t="shared" si="27"/>
        <v>49</v>
      </c>
    </row>
    <row r="607" spans="1:33" x14ac:dyDescent="0.35">
      <c r="A607" t="s">
        <v>3467</v>
      </c>
      <c r="B607">
        <v>1987</v>
      </c>
      <c r="C607" t="s">
        <v>4702</v>
      </c>
      <c r="D607">
        <v>26</v>
      </c>
      <c r="E607">
        <v>1</v>
      </c>
      <c r="F607">
        <v>5240.7700000000004</v>
      </c>
      <c r="G607" t="s">
        <v>4694</v>
      </c>
      <c r="H607" t="s">
        <v>4694</v>
      </c>
      <c r="I607" t="s">
        <v>4705</v>
      </c>
      <c r="L607" t="s">
        <v>3085</v>
      </c>
      <c r="M607">
        <v>1982</v>
      </c>
      <c r="N607" t="s">
        <v>4703</v>
      </c>
      <c r="O607">
        <v>28</v>
      </c>
      <c r="P607">
        <v>1</v>
      </c>
      <c r="Q607" s="9">
        <v>6610.11</v>
      </c>
      <c r="R607" t="s">
        <v>4695</v>
      </c>
      <c r="S607" t="s">
        <v>4694</v>
      </c>
      <c r="T607" t="s">
        <v>4706</v>
      </c>
      <c r="X607" t="s">
        <v>1211</v>
      </c>
      <c r="Y607" s="16" t="str">
        <f t="shared" si="28"/>
        <v>28- Aug- 1982</v>
      </c>
      <c r="Z607">
        <v>1</v>
      </c>
      <c r="AA607" s="9">
        <v>6610.11</v>
      </c>
      <c r="AB607" t="s">
        <v>4695</v>
      </c>
      <c r="AC607" t="s">
        <v>4694</v>
      </c>
      <c r="AD607" t="s">
        <v>4706</v>
      </c>
      <c r="AE607" s="15" t="str">
        <f t="shared" si="29"/>
        <v>28/08/1982</v>
      </c>
      <c r="AF607" s="15">
        <v>45085</v>
      </c>
      <c r="AG607">
        <f t="shared" si="27"/>
        <v>40</v>
      </c>
    </row>
    <row r="608" spans="1:33" x14ac:dyDescent="0.35">
      <c r="A608" t="s">
        <v>3465</v>
      </c>
      <c r="B608">
        <v>1987</v>
      </c>
      <c r="C608" t="s">
        <v>4693</v>
      </c>
      <c r="D608">
        <v>5</v>
      </c>
      <c r="E608">
        <v>1</v>
      </c>
      <c r="F608">
        <v>5245.23</v>
      </c>
      <c r="G608" t="s">
        <v>4694</v>
      </c>
      <c r="H608" t="s">
        <v>4694</v>
      </c>
      <c r="I608" t="s">
        <v>4696</v>
      </c>
      <c r="L608" t="s">
        <v>3087</v>
      </c>
      <c r="M608">
        <v>1982</v>
      </c>
      <c r="N608" t="s">
        <v>4697</v>
      </c>
      <c r="O608">
        <v>7</v>
      </c>
      <c r="P608">
        <v>2</v>
      </c>
      <c r="Q608" s="9">
        <v>6600.36</v>
      </c>
      <c r="R608" t="s">
        <v>4694</v>
      </c>
      <c r="S608" t="s">
        <v>4695</v>
      </c>
      <c r="T608" t="s">
        <v>4705</v>
      </c>
      <c r="X608" t="s">
        <v>1213</v>
      </c>
      <c r="Y608" s="16" t="str">
        <f t="shared" si="28"/>
        <v>7- Nov- 1982</v>
      </c>
      <c r="Z608">
        <v>2</v>
      </c>
      <c r="AA608" s="9">
        <v>6600.36</v>
      </c>
      <c r="AB608" t="s">
        <v>4694</v>
      </c>
      <c r="AC608" t="s">
        <v>4695</v>
      </c>
      <c r="AD608" t="s">
        <v>4705</v>
      </c>
      <c r="AE608" s="15" t="str">
        <f t="shared" si="29"/>
        <v>07/11/1982</v>
      </c>
      <c r="AF608" s="15">
        <v>45085</v>
      </c>
      <c r="AG608">
        <f t="shared" ref="AG608:AG671" si="30">DATEDIF(AE608,AF608,"y")</f>
        <v>40</v>
      </c>
    </row>
    <row r="609" spans="1:33" x14ac:dyDescent="0.35">
      <c r="A609" t="s">
        <v>3463</v>
      </c>
      <c r="B609">
        <v>1987</v>
      </c>
      <c r="C609" t="s">
        <v>4700</v>
      </c>
      <c r="D609">
        <v>9</v>
      </c>
      <c r="E609">
        <v>1</v>
      </c>
      <c r="F609">
        <v>5246.05</v>
      </c>
      <c r="G609" t="s">
        <v>4694</v>
      </c>
      <c r="H609" t="s">
        <v>4695</v>
      </c>
      <c r="I609" t="s">
        <v>4705</v>
      </c>
      <c r="L609" t="s">
        <v>3089</v>
      </c>
      <c r="M609">
        <v>1982</v>
      </c>
      <c r="N609" t="s">
        <v>4702</v>
      </c>
      <c r="O609">
        <v>29</v>
      </c>
      <c r="P609">
        <v>1</v>
      </c>
      <c r="Q609" s="9">
        <v>6600.21</v>
      </c>
      <c r="R609" t="s">
        <v>4695</v>
      </c>
      <c r="S609" t="s">
        <v>4694</v>
      </c>
      <c r="T609" t="s">
        <v>4708</v>
      </c>
      <c r="X609" t="s">
        <v>1215</v>
      </c>
      <c r="Y609" s="16" t="str">
        <f t="shared" si="28"/>
        <v>29- Dec- 1982</v>
      </c>
      <c r="Z609">
        <v>1</v>
      </c>
      <c r="AA609" s="9">
        <v>6600.21</v>
      </c>
      <c r="AB609" t="s">
        <v>4695</v>
      </c>
      <c r="AC609" t="s">
        <v>4694</v>
      </c>
      <c r="AD609" t="s">
        <v>4708</v>
      </c>
      <c r="AE609" s="15" t="str">
        <f t="shared" si="29"/>
        <v>29/12/1982</v>
      </c>
      <c r="AF609" s="15">
        <v>45085</v>
      </c>
      <c r="AG609">
        <f t="shared" si="30"/>
        <v>40</v>
      </c>
    </row>
    <row r="610" spans="1:33" x14ac:dyDescent="0.35">
      <c r="A610" t="s">
        <v>3461</v>
      </c>
      <c r="B610">
        <v>1990</v>
      </c>
      <c r="C610" t="s">
        <v>4693</v>
      </c>
      <c r="D610">
        <v>6</v>
      </c>
      <c r="E610">
        <v>3</v>
      </c>
      <c r="F610">
        <v>5253.52</v>
      </c>
      <c r="G610" t="s">
        <v>4695</v>
      </c>
      <c r="H610" t="s">
        <v>4695</v>
      </c>
      <c r="I610" t="s">
        <v>4705</v>
      </c>
      <c r="L610" t="s">
        <v>3091</v>
      </c>
      <c r="M610">
        <v>1982</v>
      </c>
      <c r="N610" t="s">
        <v>4697</v>
      </c>
      <c r="O610">
        <v>22</v>
      </c>
      <c r="P610">
        <v>2</v>
      </c>
      <c r="Q610" s="9">
        <v>6593.51</v>
      </c>
      <c r="R610" t="s">
        <v>4694</v>
      </c>
      <c r="S610" t="s">
        <v>4698</v>
      </c>
      <c r="T610" t="s">
        <v>4696</v>
      </c>
      <c r="X610" t="s">
        <v>1217</v>
      </c>
      <c r="Y610" s="16" t="str">
        <f t="shared" si="28"/>
        <v>22- Nov- 1982</v>
      </c>
      <c r="Z610">
        <v>2</v>
      </c>
      <c r="AA610" s="9">
        <v>6593.51</v>
      </c>
      <c r="AB610" t="s">
        <v>4694</v>
      </c>
      <c r="AC610" t="s">
        <v>4698</v>
      </c>
      <c r="AD610" t="s">
        <v>4696</v>
      </c>
      <c r="AE610" s="15" t="str">
        <f t="shared" si="29"/>
        <v>22/11/1982</v>
      </c>
      <c r="AF610" s="15">
        <v>45085</v>
      </c>
      <c r="AG610">
        <f t="shared" si="30"/>
        <v>40</v>
      </c>
    </row>
    <row r="611" spans="1:33" x14ac:dyDescent="0.35">
      <c r="A611" t="s">
        <v>3459</v>
      </c>
      <c r="B611">
        <v>1989</v>
      </c>
      <c r="C611" t="s">
        <v>4697</v>
      </c>
      <c r="D611">
        <v>25</v>
      </c>
      <c r="E611">
        <v>2</v>
      </c>
      <c r="F611">
        <v>5257.51</v>
      </c>
      <c r="G611" t="s">
        <v>4694</v>
      </c>
      <c r="H611" t="s">
        <v>4694</v>
      </c>
      <c r="I611" t="s">
        <v>4701</v>
      </c>
      <c r="L611" t="s">
        <v>3093</v>
      </c>
      <c r="M611">
        <v>1984</v>
      </c>
      <c r="N611" t="s">
        <v>4704</v>
      </c>
      <c r="O611">
        <v>5</v>
      </c>
      <c r="P611">
        <v>2</v>
      </c>
      <c r="Q611" s="9">
        <v>6571.54</v>
      </c>
      <c r="R611" t="s">
        <v>4694</v>
      </c>
      <c r="S611" t="s">
        <v>4695</v>
      </c>
      <c r="T611" t="s">
        <v>4705</v>
      </c>
      <c r="X611" t="s">
        <v>1219</v>
      </c>
      <c r="Y611" s="16" t="str">
        <f t="shared" si="28"/>
        <v>5- Oct- 1984</v>
      </c>
      <c r="Z611">
        <v>2</v>
      </c>
      <c r="AA611" s="9">
        <v>6571.54</v>
      </c>
      <c r="AB611" t="s">
        <v>4694</v>
      </c>
      <c r="AC611" t="s">
        <v>4695</v>
      </c>
      <c r="AD611" t="s">
        <v>4705</v>
      </c>
      <c r="AE611" s="15" t="str">
        <f t="shared" si="29"/>
        <v>05/10/1984</v>
      </c>
      <c r="AF611" s="15">
        <v>45085</v>
      </c>
      <c r="AG611">
        <f t="shared" si="30"/>
        <v>38</v>
      </c>
    </row>
    <row r="612" spans="1:33" x14ac:dyDescent="0.35">
      <c r="A612" t="s">
        <v>3457</v>
      </c>
      <c r="B612">
        <v>1989</v>
      </c>
      <c r="C612" t="s">
        <v>4693</v>
      </c>
      <c r="D612">
        <v>19</v>
      </c>
      <c r="E612">
        <v>2</v>
      </c>
      <c r="F612">
        <v>5261.47</v>
      </c>
      <c r="G612" t="s">
        <v>4694</v>
      </c>
      <c r="H612" t="s">
        <v>4694</v>
      </c>
      <c r="I612" t="s">
        <v>4701</v>
      </c>
      <c r="L612" t="s">
        <v>3095</v>
      </c>
      <c r="M612">
        <v>1981</v>
      </c>
      <c r="N612" t="s">
        <v>4693</v>
      </c>
      <c r="O612">
        <v>20</v>
      </c>
      <c r="P612">
        <v>0</v>
      </c>
      <c r="Q612" s="9">
        <v>6571.02</v>
      </c>
      <c r="R612" t="s">
        <v>4694</v>
      </c>
      <c r="S612" t="s">
        <v>4698</v>
      </c>
      <c r="T612" t="s">
        <v>4701</v>
      </c>
      <c r="X612" t="s">
        <v>1221</v>
      </c>
      <c r="Y612" s="16" t="str">
        <f t="shared" si="28"/>
        <v>20- Jul- 1981</v>
      </c>
      <c r="Z612">
        <v>0</v>
      </c>
      <c r="AA612" s="9">
        <v>6571.02</v>
      </c>
      <c r="AB612" t="s">
        <v>4694</v>
      </c>
      <c r="AC612" t="s">
        <v>4698</v>
      </c>
      <c r="AD612" t="s">
        <v>4701</v>
      </c>
      <c r="AE612" s="15" t="str">
        <f t="shared" si="29"/>
        <v>20/07/1981</v>
      </c>
      <c r="AF612" s="15">
        <v>45085</v>
      </c>
      <c r="AG612">
        <f t="shared" si="30"/>
        <v>41</v>
      </c>
    </row>
    <row r="613" spans="1:33" x14ac:dyDescent="0.35">
      <c r="A613" t="s">
        <v>3455</v>
      </c>
      <c r="B613">
        <v>1986</v>
      </c>
      <c r="C613" t="s">
        <v>4704</v>
      </c>
      <c r="D613">
        <v>25</v>
      </c>
      <c r="E613">
        <v>0</v>
      </c>
      <c r="F613">
        <v>5266.37</v>
      </c>
      <c r="G613" t="s">
        <v>4694</v>
      </c>
      <c r="H613" t="s">
        <v>4694</v>
      </c>
      <c r="I613" t="s">
        <v>4701</v>
      </c>
      <c r="L613" t="s">
        <v>3097</v>
      </c>
      <c r="M613">
        <v>1984</v>
      </c>
      <c r="N613" t="s">
        <v>4700</v>
      </c>
      <c r="O613">
        <v>20</v>
      </c>
      <c r="P613">
        <v>1</v>
      </c>
      <c r="Q613" s="9">
        <v>6555.07</v>
      </c>
      <c r="R613" t="s">
        <v>4694</v>
      </c>
      <c r="S613" t="s">
        <v>4694</v>
      </c>
      <c r="T613" t="s">
        <v>4711</v>
      </c>
      <c r="X613" t="s">
        <v>1223</v>
      </c>
      <c r="Y613" s="16" t="str">
        <f t="shared" si="28"/>
        <v>20- Sep- 1984</v>
      </c>
      <c r="Z613">
        <v>1</v>
      </c>
      <c r="AA613" s="9">
        <v>6555.07</v>
      </c>
      <c r="AB613" t="s">
        <v>4694</v>
      </c>
      <c r="AC613" t="s">
        <v>4694</v>
      </c>
      <c r="AD613" t="s">
        <v>4711</v>
      </c>
      <c r="AE613" s="15" t="str">
        <f t="shared" si="29"/>
        <v>20/09/1984</v>
      </c>
      <c r="AF613" s="15">
        <v>45085</v>
      </c>
      <c r="AG613">
        <f t="shared" si="30"/>
        <v>38</v>
      </c>
    </row>
    <row r="614" spans="1:33" x14ac:dyDescent="0.35">
      <c r="A614" t="s">
        <v>3453</v>
      </c>
      <c r="B614">
        <v>1986</v>
      </c>
      <c r="C614" t="s">
        <v>4700</v>
      </c>
      <c r="D614">
        <v>20</v>
      </c>
      <c r="E614">
        <v>0</v>
      </c>
      <c r="F614">
        <v>5267.82</v>
      </c>
      <c r="G614" t="s">
        <v>4694</v>
      </c>
      <c r="H614" t="s">
        <v>4694</v>
      </c>
      <c r="I614" t="s">
        <v>4701</v>
      </c>
      <c r="L614" t="s">
        <v>3099</v>
      </c>
      <c r="M614">
        <v>1968</v>
      </c>
      <c r="N614" t="s">
        <v>4702</v>
      </c>
      <c r="O614">
        <v>11</v>
      </c>
      <c r="P614">
        <v>0</v>
      </c>
      <c r="Q614" s="9">
        <v>6552.01</v>
      </c>
      <c r="R614" t="s">
        <v>4695</v>
      </c>
      <c r="S614" t="s">
        <v>4694</v>
      </c>
      <c r="T614" t="s">
        <v>4696</v>
      </c>
      <c r="X614" t="s">
        <v>1225</v>
      </c>
      <c r="Y614" s="16" t="str">
        <f t="shared" si="28"/>
        <v>11- Dec- 1968</v>
      </c>
      <c r="Z614">
        <v>0</v>
      </c>
      <c r="AA614" s="9">
        <v>6552.01</v>
      </c>
      <c r="AB614" t="s">
        <v>4695</v>
      </c>
      <c r="AC614" t="s">
        <v>4694</v>
      </c>
      <c r="AD614" t="s">
        <v>4696</v>
      </c>
      <c r="AE614" s="15" t="str">
        <f t="shared" si="29"/>
        <v>11/12/1968</v>
      </c>
      <c r="AF614" s="15">
        <v>45085</v>
      </c>
      <c r="AG614">
        <f t="shared" si="30"/>
        <v>54</v>
      </c>
    </row>
    <row r="615" spans="1:33" x14ac:dyDescent="0.35">
      <c r="A615" t="s">
        <v>3451</v>
      </c>
      <c r="B615">
        <v>1986</v>
      </c>
      <c r="C615" t="s">
        <v>4704</v>
      </c>
      <c r="D615">
        <v>20</v>
      </c>
      <c r="E615">
        <v>0</v>
      </c>
      <c r="F615">
        <v>5272.18</v>
      </c>
      <c r="G615" t="s">
        <v>4694</v>
      </c>
      <c r="H615" t="s">
        <v>4695</v>
      </c>
      <c r="I615" t="s">
        <v>4701</v>
      </c>
      <c r="L615" t="s">
        <v>311</v>
      </c>
      <c r="M615">
        <v>1979</v>
      </c>
      <c r="N615" t="s">
        <v>4700</v>
      </c>
      <c r="O615">
        <v>9</v>
      </c>
      <c r="P615">
        <v>0</v>
      </c>
      <c r="Q615" s="9">
        <v>37829.72</v>
      </c>
      <c r="R615" t="s">
        <v>4698</v>
      </c>
      <c r="S615" t="s">
        <v>4694</v>
      </c>
      <c r="T615" t="s">
        <v>4705</v>
      </c>
      <c r="X615" t="s">
        <v>1227</v>
      </c>
      <c r="Y615" s="16" t="str">
        <f t="shared" si="28"/>
        <v>9- Sep- 1979</v>
      </c>
      <c r="Z615">
        <v>0</v>
      </c>
      <c r="AA615" s="9">
        <v>37829.72</v>
      </c>
      <c r="AB615" t="s">
        <v>4698</v>
      </c>
      <c r="AC615" t="s">
        <v>4694</v>
      </c>
      <c r="AD615" t="s">
        <v>4705</v>
      </c>
      <c r="AE615" s="15" t="str">
        <f t="shared" si="29"/>
        <v>09/09/1979</v>
      </c>
      <c r="AF615" s="15">
        <v>45085</v>
      </c>
      <c r="AG615">
        <f t="shared" si="30"/>
        <v>43</v>
      </c>
    </row>
    <row r="616" spans="1:33" x14ac:dyDescent="0.35">
      <c r="A616" t="s">
        <v>3449</v>
      </c>
      <c r="B616">
        <v>1987</v>
      </c>
      <c r="C616" t="s">
        <v>4700</v>
      </c>
      <c r="D616">
        <v>1</v>
      </c>
      <c r="E616">
        <v>3</v>
      </c>
      <c r="F616">
        <v>5275.86</v>
      </c>
      <c r="G616" t="s">
        <v>4694</v>
      </c>
      <c r="H616" t="s">
        <v>4694</v>
      </c>
      <c r="I616" t="s">
        <v>4696</v>
      </c>
      <c r="L616" t="s">
        <v>3101</v>
      </c>
      <c r="M616">
        <v>1989</v>
      </c>
      <c r="N616" t="s">
        <v>4703</v>
      </c>
      <c r="O616">
        <v>6</v>
      </c>
      <c r="P616">
        <v>3</v>
      </c>
      <c r="Q616" s="9">
        <v>6551.75</v>
      </c>
      <c r="R616" t="s">
        <v>4694</v>
      </c>
      <c r="S616" t="s">
        <v>4694</v>
      </c>
      <c r="T616" t="s">
        <v>4711</v>
      </c>
      <c r="X616" t="s">
        <v>1229</v>
      </c>
      <c r="Y616" s="16" t="str">
        <f t="shared" si="28"/>
        <v>6- Aug- 1989</v>
      </c>
      <c r="Z616">
        <v>3</v>
      </c>
      <c r="AA616" s="9">
        <v>6551.75</v>
      </c>
      <c r="AB616" t="s">
        <v>4694</v>
      </c>
      <c r="AC616" t="s">
        <v>4694</v>
      </c>
      <c r="AD616" t="s">
        <v>4711</v>
      </c>
      <c r="AE616" s="15" t="str">
        <f t="shared" si="29"/>
        <v>06/08/1989</v>
      </c>
      <c r="AF616" s="15">
        <v>45085</v>
      </c>
      <c r="AG616">
        <f t="shared" si="30"/>
        <v>33</v>
      </c>
    </row>
    <row r="617" spans="1:33" x14ac:dyDescent="0.35">
      <c r="A617" t="s">
        <v>3447</v>
      </c>
      <c r="B617">
        <v>1974</v>
      </c>
      <c r="C617" t="s">
        <v>4697</v>
      </c>
      <c r="D617">
        <v>12</v>
      </c>
      <c r="E617">
        <v>0</v>
      </c>
      <c r="F617">
        <v>5291.71</v>
      </c>
      <c r="G617" t="s">
        <v>4694</v>
      </c>
      <c r="H617" t="s">
        <v>4694</v>
      </c>
      <c r="I617" t="s">
        <v>4701</v>
      </c>
      <c r="L617" t="s">
        <v>3103</v>
      </c>
      <c r="M617">
        <v>1986</v>
      </c>
      <c r="N617" t="s">
        <v>4702</v>
      </c>
      <c r="O617">
        <v>18</v>
      </c>
      <c r="P617">
        <v>3</v>
      </c>
      <c r="Q617" s="9">
        <v>6548.2</v>
      </c>
      <c r="R617" t="s">
        <v>4694</v>
      </c>
      <c r="S617" t="s">
        <v>4695</v>
      </c>
      <c r="T617" t="s">
        <v>4701</v>
      </c>
      <c r="X617" t="s">
        <v>1231</v>
      </c>
      <c r="Y617" s="16" t="str">
        <f t="shared" si="28"/>
        <v>18- Dec- 1986</v>
      </c>
      <c r="Z617">
        <v>3</v>
      </c>
      <c r="AA617" s="9">
        <v>6548.2</v>
      </c>
      <c r="AB617" t="s">
        <v>4694</v>
      </c>
      <c r="AC617" t="s">
        <v>4695</v>
      </c>
      <c r="AD617" t="s">
        <v>4701</v>
      </c>
      <c r="AE617" s="15" t="str">
        <f t="shared" si="29"/>
        <v>18/12/1986</v>
      </c>
      <c r="AF617" s="15">
        <v>45085</v>
      </c>
      <c r="AG617">
        <f t="shared" si="30"/>
        <v>36</v>
      </c>
    </row>
    <row r="618" spans="1:33" x14ac:dyDescent="0.35">
      <c r="A618" t="s">
        <v>3445</v>
      </c>
      <c r="B618">
        <v>2004</v>
      </c>
      <c r="C618" t="s">
        <v>4703</v>
      </c>
      <c r="D618">
        <v>22</v>
      </c>
      <c r="E618">
        <v>0</v>
      </c>
      <c r="F618">
        <v>5293.67</v>
      </c>
      <c r="G618" t="s">
        <v>4694</v>
      </c>
      <c r="H618" t="s">
        <v>4694</v>
      </c>
      <c r="I618" t="s">
        <v>4718</v>
      </c>
      <c r="L618" t="s">
        <v>3105</v>
      </c>
      <c r="M618">
        <v>1969</v>
      </c>
      <c r="N618" t="s">
        <v>4702</v>
      </c>
      <c r="O618">
        <v>3</v>
      </c>
      <c r="P618">
        <v>0</v>
      </c>
      <c r="Q618" s="9">
        <v>6546.16</v>
      </c>
      <c r="R618" t="s">
        <v>4694</v>
      </c>
      <c r="S618" t="s">
        <v>4695</v>
      </c>
      <c r="T618" t="s">
        <v>4696</v>
      </c>
      <c r="X618" t="s">
        <v>1233</v>
      </c>
      <c r="Y618" s="16" t="str">
        <f t="shared" si="28"/>
        <v>3- Dec- 1969</v>
      </c>
      <c r="Z618">
        <v>0</v>
      </c>
      <c r="AA618" s="9">
        <v>6546.16</v>
      </c>
      <c r="AB618" t="s">
        <v>4694</v>
      </c>
      <c r="AC618" t="s">
        <v>4695</v>
      </c>
      <c r="AD618" t="s">
        <v>4696</v>
      </c>
      <c r="AE618" s="15" t="str">
        <f t="shared" si="29"/>
        <v>03/12/1969</v>
      </c>
      <c r="AF618" s="15">
        <v>45085</v>
      </c>
      <c r="AG618">
        <f t="shared" si="30"/>
        <v>53</v>
      </c>
    </row>
    <row r="619" spans="1:33" x14ac:dyDescent="0.35">
      <c r="A619" t="s">
        <v>3443</v>
      </c>
      <c r="B619">
        <v>2000</v>
      </c>
      <c r="C619" t="s">
        <v>4700</v>
      </c>
      <c r="D619">
        <v>9</v>
      </c>
      <c r="E619">
        <v>0</v>
      </c>
      <c r="F619">
        <v>5306.7</v>
      </c>
      <c r="G619" t="s">
        <v>4694</v>
      </c>
      <c r="H619" t="s">
        <v>4695</v>
      </c>
      <c r="I619" t="s">
        <v>4701</v>
      </c>
      <c r="L619" t="s">
        <v>3107</v>
      </c>
      <c r="M619">
        <v>1982</v>
      </c>
      <c r="N619" t="s">
        <v>4704</v>
      </c>
      <c r="O619">
        <v>2</v>
      </c>
      <c r="P619">
        <v>3</v>
      </c>
      <c r="Q619" s="9">
        <v>6536.68</v>
      </c>
      <c r="R619" t="s">
        <v>4694</v>
      </c>
      <c r="S619" t="s">
        <v>4694</v>
      </c>
      <c r="T619" t="s">
        <v>4701</v>
      </c>
      <c r="X619" t="s">
        <v>1235</v>
      </c>
      <c r="Y619" s="16" t="str">
        <f t="shared" si="28"/>
        <v>2- Oct- 1982</v>
      </c>
      <c r="Z619">
        <v>3</v>
      </c>
      <c r="AA619" s="9">
        <v>6536.68</v>
      </c>
      <c r="AB619" t="s">
        <v>4694</v>
      </c>
      <c r="AC619" t="s">
        <v>4694</v>
      </c>
      <c r="AD619" t="s">
        <v>4701</v>
      </c>
      <c r="AE619" s="15" t="str">
        <f t="shared" si="29"/>
        <v>02/10/1982</v>
      </c>
      <c r="AF619" s="15">
        <v>45085</v>
      </c>
      <c r="AG619">
        <f t="shared" si="30"/>
        <v>40</v>
      </c>
    </row>
    <row r="620" spans="1:33" x14ac:dyDescent="0.35">
      <c r="A620" t="s">
        <v>3441</v>
      </c>
      <c r="B620">
        <v>1994</v>
      </c>
      <c r="C620" t="s">
        <v>4697</v>
      </c>
      <c r="D620">
        <v>13</v>
      </c>
      <c r="E620">
        <v>3</v>
      </c>
      <c r="F620">
        <v>5312.17</v>
      </c>
      <c r="G620" t="s">
        <v>4694</v>
      </c>
      <c r="H620" t="s">
        <v>4694</v>
      </c>
      <c r="I620" t="s">
        <v>4701</v>
      </c>
      <c r="L620" t="s">
        <v>3109</v>
      </c>
      <c r="M620">
        <v>1982</v>
      </c>
      <c r="N620" t="s">
        <v>4703</v>
      </c>
      <c r="O620">
        <v>12</v>
      </c>
      <c r="P620">
        <v>3</v>
      </c>
      <c r="Q620" s="9">
        <v>6532.04</v>
      </c>
      <c r="R620" t="s">
        <v>4694</v>
      </c>
      <c r="S620" t="s">
        <v>4698</v>
      </c>
      <c r="T620" t="s">
        <v>4696</v>
      </c>
      <c r="X620" t="s">
        <v>1237</v>
      </c>
      <c r="Y620" s="16" t="str">
        <f t="shared" si="28"/>
        <v>12- Aug- 1982</v>
      </c>
      <c r="Z620">
        <v>3</v>
      </c>
      <c r="AA620" s="9">
        <v>6532.04</v>
      </c>
      <c r="AB620" t="s">
        <v>4694</v>
      </c>
      <c r="AC620" t="s">
        <v>4698</v>
      </c>
      <c r="AD620" t="s">
        <v>4696</v>
      </c>
      <c r="AE620" s="15" t="str">
        <f t="shared" si="29"/>
        <v>12/08/1982</v>
      </c>
      <c r="AF620" s="15">
        <v>45085</v>
      </c>
      <c r="AG620">
        <f t="shared" si="30"/>
        <v>40</v>
      </c>
    </row>
    <row r="621" spans="1:33" x14ac:dyDescent="0.35">
      <c r="A621" t="s">
        <v>3439</v>
      </c>
      <c r="B621">
        <v>1974</v>
      </c>
      <c r="C621" t="s">
        <v>4700</v>
      </c>
      <c r="D621">
        <v>2</v>
      </c>
      <c r="E621">
        <v>0</v>
      </c>
      <c r="F621">
        <v>5322.24</v>
      </c>
      <c r="G621" t="s">
        <v>4694</v>
      </c>
      <c r="H621" t="s">
        <v>4698</v>
      </c>
      <c r="I621" t="s">
        <v>4701</v>
      </c>
      <c r="L621" t="s">
        <v>3111</v>
      </c>
      <c r="M621">
        <v>1976</v>
      </c>
      <c r="N621" t="s">
        <v>4704</v>
      </c>
      <c r="O621">
        <v>23</v>
      </c>
      <c r="P621">
        <v>2</v>
      </c>
      <c r="Q621" s="9">
        <v>6529.21</v>
      </c>
      <c r="R621" t="s">
        <v>4694</v>
      </c>
      <c r="S621" t="s">
        <v>4698</v>
      </c>
      <c r="T621" t="s">
        <v>4696</v>
      </c>
      <c r="X621" t="s">
        <v>1239</v>
      </c>
      <c r="Y621" s="16" t="str">
        <f t="shared" si="28"/>
        <v>23- Oct- 1976</v>
      </c>
      <c r="Z621">
        <v>2</v>
      </c>
      <c r="AA621" s="9">
        <v>6529.21</v>
      </c>
      <c r="AB621" t="s">
        <v>4694</v>
      </c>
      <c r="AC621" t="s">
        <v>4698</v>
      </c>
      <c r="AD621" t="s">
        <v>4696</v>
      </c>
      <c r="AE621" s="15" t="str">
        <f t="shared" si="29"/>
        <v>23/10/1976</v>
      </c>
      <c r="AF621" s="15">
        <v>45085</v>
      </c>
      <c r="AG621">
        <f t="shared" si="30"/>
        <v>46</v>
      </c>
    </row>
    <row r="622" spans="1:33" x14ac:dyDescent="0.35">
      <c r="A622" t="s">
        <v>3437</v>
      </c>
      <c r="B622">
        <v>1992</v>
      </c>
      <c r="C622" t="s">
        <v>4699</v>
      </c>
      <c r="D622">
        <v>18</v>
      </c>
      <c r="E622">
        <v>3</v>
      </c>
      <c r="F622">
        <v>5325.65</v>
      </c>
      <c r="G622" t="s">
        <v>4694</v>
      </c>
      <c r="H622" t="s">
        <v>4698</v>
      </c>
      <c r="I622" t="s">
        <v>4705</v>
      </c>
      <c r="L622" t="s">
        <v>3113</v>
      </c>
      <c r="M622">
        <v>1994</v>
      </c>
      <c r="N622" t="s">
        <v>4693</v>
      </c>
      <c r="O622">
        <v>7</v>
      </c>
      <c r="P622">
        <v>0</v>
      </c>
      <c r="Q622" s="9">
        <v>6512.24</v>
      </c>
      <c r="R622" t="s">
        <v>4694</v>
      </c>
      <c r="S622" t="s">
        <v>4698</v>
      </c>
      <c r="T622" t="s">
        <v>4714</v>
      </c>
      <c r="X622" t="s">
        <v>1241</v>
      </c>
      <c r="Y622" s="16" t="str">
        <f t="shared" si="28"/>
        <v>7- Jul- 1994</v>
      </c>
      <c r="Z622">
        <v>0</v>
      </c>
      <c r="AA622" s="9">
        <v>6512.24</v>
      </c>
      <c r="AB622" t="s">
        <v>4694</v>
      </c>
      <c r="AC622" t="s">
        <v>4698</v>
      </c>
      <c r="AD622" t="s">
        <v>4714</v>
      </c>
      <c r="AE622" s="15" t="str">
        <f t="shared" si="29"/>
        <v>07/07/1994</v>
      </c>
      <c r="AF622" s="15">
        <v>45085</v>
      </c>
      <c r="AG622">
        <f t="shared" si="30"/>
        <v>28</v>
      </c>
    </row>
    <row r="623" spans="1:33" x14ac:dyDescent="0.35">
      <c r="A623" t="s">
        <v>3435</v>
      </c>
      <c r="B623">
        <v>1991</v>
      </c>
      <c r="C623" t="s">
        <v>4703</v>
      </c>
      <c r="D623">
        <v>28</v>
      </c>
      <c r="E623">
        <v>2</v>
      </c>
      <c r="F623">
        <v>5327.4</v>
      </c>
      <c r="G623" t="s">
        <v>4694</v>
      </c>
      <c r="H623" t="s">
        <v>4698</v>
      </c>
      <c r="I623" t="s">
        <v>4701</v>
      </c>
      <c r="L623" t="s">
        <v>3115</v>
      </c>
      <c r="M623">
        <v>1982</v>
      </c>
      <c r="N623" t="s">
        <v>4703</v>
      </c>
      <c r="O623">
        <v>28</v>
      </c>
      <c r="P623">
        <v>1</v>
      </c>
      <c r="Q623" s="9">
        <v>6500.24</v>
      </c>
      <c r="R623" t="s">
        <v>4694</v>
      </c>
      <c r="S623" t="s">
        <v>4694</v>
      </c>
      <c r="T623" t="s">
        <v>4696</v>
      </c>
      <c r="X623" t="s">
        <v>1243</v>
      </c>
      <c r="Y623" s="16" t="str">
        <f t="shared" si="28"/>
        <v>28- Aug- 1982</v>
      </c>
      <c r="Z623">
        <v>1</v>
      </c>
      <c r="AA623" s="9">
        <v>6500.24</v>
      </c>
      <c r="AB623" t="s">
        <v>4694</v>
      </c>
      <c r="AC623" t="s">
        <v>4694</v>
      </c>
      <c r="AD623" t="s">
        <v>4696</v>
      </c>
      <c r="AE623" s="15" t="str">
        <f t="shared" si="29"/>
        <v>28/08/1982</v>
      </c>
      <c r="AF623" s="15">
        <v>45085</v>
      </c>
      <c r="AG623">
        <f t="shared" si="30"/>
        <v>40</v>
      </c>
    </row>
    <row r="624" spans="1:33" x14ac:dyDescent="0.35">
      <c r="A624" t="s">
        <v>3433</v>
      </c>
      <c r="B624">
        <v>1972</v>
      </c>
      <c r="C624" t="s">
        <v>4702</v>
      </c>
      <c r="D624">
        <v>15</v>
      </c>
      <c r="E624">
        <v>0</v>
      </c>
      <c r="F624">
        <v>5344.81</v>
      </c>
      <c r="G624" t="s">
        <v>4694</v>
      </c>
      <c r="H624" t="s">
        <v>4695</v>
      </c>
      <c r="I624" t="s">
        <v>4696</v>
      </c>
      <c r="L624" t="s">
        <v>3117</v>
      </c>
      <c r="M624">
        <v>1982</v>
      </c>
      <c r="N624" t="s">
        <v>4704</v>
      </c>
      <c r="O624">
        <v>9</v>
      </c>
      <c r="P624">
        <v>1</v>
      </c>
      <c r="Q624" s="9">
        <v>6496.89</v>
      </c>
      <c r="R624" t="s">
        <v>4694</v>
      </c>
      <c r="S624" t="s">
        <v>4695</v>
      </c>
      <c r="T624" t="s">
        <v>4705</v>
      </c>
      <c r="X624" t="s">
        <v>1245</v>
      </c>
      <c r="Y624" s="16" t="str">
        <f t="shared" si="28"/>
        <v>9- Oct- 1982</v>
      </c>
      <c r="Z624">
        <v>1</v>
      </c>
      <c r="AA624" s="9">
        <v>6496.89</v>
      </c>
      <c r="AB624" t="s">
        <v>4694</v>
      </c>
      <c r="AC624" t="s">
        <v>4695</v>
      </c>
      <c r="AD624" t="s">
        <v>4705</v>
      </c>
      <c r="AE624" s="15" t="str">
        <f t="shared" si="29"/>
        <v>09/10/1982</v>
      </c>
      <c r="AF624" s="15">
        <v>45085</v>
      </c>
      <c r="AG624">
        <f t="shared" si="30"/>
        <v>40</v>
      </c>
    </row>
    <row r="625" spans="1:33" x14ac:dyDescent="0.35">
      <c r="A625" t="s">
        <v>3431</v>
      </c>
      <c r="B625">
        <v>1989</v>
      </c>
      <c r="C625" t="s">
        <v>4697</v>
      </c>
      <c r="D625">
        <v>7</v>
      </c>
      <c r="E625">
        <v>1</v>
      </c>
      <c r="F625">
        <v>5354.07</v>
      </c>
      <c r="G625" t="s">
        <v>4694</v>
      </c>
      <c r="H625" t="s">
        <v>4695</v>
      </c>
      <c r="I625" t="s">
        <v>4711</v>
      </c>
      <c r="L625" t="s">
        <v>3119</v>
      </c>
      <c r="M625">
        <v>1970</v>
      </c>
      <c r="N625" t="s">
        <v>4702</v>
      </c>
      <c r="O625">
        <v>1</v>
      </c>
      <c r="P625">
        <v>0</v>
      </c>
      <c r="Q625" s="9">
        <v>6481.67</v>
      </c>
      <c r="R625" t="s">
        <v>4694</v>
      </c>
      <c r="S625" t="s">
        <v>4694</v>
      </c>
      <c r="T625" t="s">
        <v>4696</v>
      </c>
      <c r="X625" t="s">
        <v>1247</v>
      </c>
      <c r="Y625" s="16" t="str">
        <f t="shared" si="28"/>
        <v>1- Dec- 1970</v>
      </c>
      <c r="Z625">
        <v>0</v>
      </c>
      <c r="AA625" s="9">
        <v>6481.67</v>
      </c>
      <c r="AB625" t="s">
        <v>4694</v>
      </c>
      <c r="AC625" t="s">
        <v>4694</v>
      </c>
      <c r="AD625" t="s">
        <v>4696</v>
      </c>
      <c r="AE625" s="15" t="str">
        <f t="shared" si="29"/>
        <v>01/12/1970</v>
      </c>
      <c r="AF625" s="15">
        <v>45085</v>
      </c>
      <c r="AG625">
        <f t="shared" si="30"/>
        <v>52</v>
      </c>
    </row>
    <row r="626" spans="1:33" x14ac:dyDescent="0.35">
      <c r="A626" t="s">
        <v>3429</v>
      </c>
      <c r="B626">
        <v>1994</v>
      </c>
      <c r="C626" t="s">
        <v>4702</v>
      </c>
      <c r="D626">
        <v>7</v>
      </c>
      <c r="E626">
        <v>0</v>
      </c>
      <c r="F626">
        <v>5364.66</v>
      </c>
      <c r="G626" t="s">
        <v>4694</v>
      </c>
      <c r="H626" t="s">
        <v>4698</v>
      </c>
      <c r="I626" t="s">
        <v>4705</v>
      </c>
      <c r="L626" t="s">
        <v>313</v>
      </c>
      <c r="M626">
        <v>1983</v>
      </c>
      <c r="N626" t="s">
        <v>4693</v>
      </c>
      <c r="O626">
        <v>26</v>
      </c>
      <c r="P626">
        <v>3</v>
      </c>
      <c r="Q626" s="9">
        <v>37800.980000000003</v>
      </c>
      <c r="R626" t="s">
        <v>4694</v>
      </c>
      <c r="S626" t="s">
        <v>4694</v>
      </c>
      <c r="T626" t="s">
        <v>4705</v>
      </c>
      <c r="X626" t="s">
        <v>1249</v>
      </c>
      <c r="Y626" s="16" t="str">
        <f t="shared" si="28"/>
        <v>26- Jul- 1983</v>
      </c>
      <c r="Z626">
        <v>3</v>
      </c>
      <c r="AA626" s="9">
        <v>37800.980000000003</v>
      </c>
      <c r="AB626" t="s">
        <v>4694</v>
      </c>
      <c r="AC626" t="s">
        <v>4694</v>
      </c>
      <c r="AD626" t="s">
        <v>4705</v>
      </c>
      <c r="AE626" s="15" t="str">
        <f t="shared" si="29"/>
        <v>26/07/1983</v>
      </c>
      <c r="AF626" s="15">
        <v>45085</v>
      </c>
      <c r="AG626">
        <f t="shared" si="30"/>
        <v>39</v>
      </c>
    </row>
    <row r="627" spans="1:33" x14ac:dyDescent="0.35">
      <c r="A627" t="s">
        <v>3427</v>
      </c>
      <c r="B627">
        <v>1986</v>
      </c>
      <c r="C627" t="s">
        <v>4699</v>
      </c>
      <c r="D627">
        <v>1</v>
      </c>
      <c r="E627">
        <v>1</v>
      </c>
      <c r="F627">
        <v>5373.36</v>
      </c>
      <c r="G627" t="s">
        <v>4694</v>
      </c>
      <c r="H627" t="s">
        <v>4694</v>
      </c>
      <c r="I627" t="s">
        <v>4701</v>
      </c>
      <c r="L627" t="s">
        <v>3121</v>
      </c>
      <c r="M627">
        <v>1980</v>
      </c>
      <c r="N627" t="s">
        <v>4699</v>
      </c>
      <c r="O627">
        <v>8</v>
      </c>
      <c r="P627">
        <v>0</v>
      </c>
      <c r="Q627" s="9">
        <v>6474.01</v>
      </c>
      <c r="R627" t="s">
        <v>4694</v>
      </c>
      <c r="S627" t="s">
        <v>4695</v>
      </c>
      <c r="T627" t="s">
        <v>4705</v>
      </c>
      <c r="X627" t="s">
        <v>1251</v>
      </c>
      <c r="Y627" s="16" t="str">
        <f t="shared" si="28"/>
        <v>8- Jun- 1980</v>
      </c>
      <c r="Z627">
        <v>0</v>
      </c>
      <c r="AA627" s="9">
        <v>6474.01</v>
      </c>
      <c r="AB627" t="s">
        <v>4694</v>
      </c>
      <c r="AC627" t="s">
        <v>4695</v>
      </c>
      <c r="AD627" t="s">
        <v>4705</v>
      </c>
      <c r="AE627" s="15" t="str">
        <f t="shared" si="29"/>
        <v>08/06/1980</v>
      </c>
      <c r="AF627" s="15">
        <v>45085</v>
      </c>
      <c r="AG627">
        <f t="shared" si="30"/>
        <v>43</v>
      </c>
    </row>
    <row r="628" spans="1:33" x14ac:dyDescent="0.35">
      <c r="A628" t="s">
        <v>3425</v>
      </c>
      <c r="B628">
        <v>1989</v>
      </c>
      <c r="C628" t="s">
        <v>4697</v>
      </c>
      <c r="D628">
        <v>18</v>
      </c>
      <c r="E628">
        <v>2</v>
      </c>
      <c r="F628">
        <v>5375.04</v>
      </c>
      <c r="G628" t="s">
        <v>4694</v>
      </c>
      <c r="H628" t="s">
        <v>4698</v>
      </c>
      <c r="I628" t="s">
        <v>4705</v>
      </c>
      <c r="L628" t="s">
        <v>3123</v>
      </c>
      <c r="M628">
        <v>1981</v>
      </c>
      <c r="N628" t="s">
        <v>4693</v>
      </c>
      <c r="O628">
        <v>27</v>
      </c>
      <c r="P628">
        <v>1</v>
      </c>
      <c r="Q628" s="9">
        <v>6473.15</v>
      </c>
      <c r="R628" t="s">
        <v>4694</v>
      </c>
      <c r="S628" t="s">
        <v>4694</v>
      </c>
      <c r="T628" t="s">
        <v>4696</v>
      </c>
      <c r="X628" t="s">
        <v>1253</v>
      </c>
      <c r="Y628" s="16" t="str">
        <f t="shared" si="28"/>
        <v>27- Jul- 1981</v>
      </c>
      <c r="Z628">
        <v>1</v>
      </c>
      <c r="AA628" s="9">
        <v>6473.15</v>
      </c>
      <c r="AB628" t="s">
        <v>4694</v>
      </c>
      <c r="AC628" t="s">
        <v>4694</v>
      </c>
      <c r="AD628" t="s">
        <v>4696</v>
      </c>
      <c r="AE628" s="15" t="str">
        <f t="shared" si="29"/>
        <v>27/07/1981</v>
      </c>
      <c r="AF628" s="15">
        <v>45085</v>
      </c>
      <c r="AG628">
        <f t="shared" si="30"/>
        <v>41</v>
      </c>
    </row>
    <row r="629" spans="1:33" x14ac:dyDescent="0.35">
      <c r="A629" t="s">
        <v>3423</v>
      </c>
      <c r="B629">
        <v>1986</v>
      </c>
      <c r="C629" t="s">
        <v>4693</v>
      </c>
      <c r="D629">
        <v>22</v>
      </c>
      <c r="E629">
        <v>1</v>
      </c>
      <c r="F629">
        <v>5377.46</v>
      </c>
      <c r="G629" t="s">
        <v>4694</v>
      </c>
      <c r="H629" t="s">
        <v>4695</v>
      </c>
      <c r="I629" t="s">
        <v>4701</v>
      </c>
      <c r="L629" t="s">
        <v>3125</v>
      </c>
      <c r="M629">
        <v>1984</v>
      </c>
      <c r="N629" t="s">
        <v>4697</v>
      </c>
      <c r="O629">
        <v>1</v>
      </c>
      <c r="P629">
        <v>2</v>
      </c>
      <c r="Q629" s="9">
        <v>6457.84</v>
      </c>
      <c r="R629" t="s">
        <v>4694</v>
      </c>
      <c r="S629" t="s">
        <v>4695</v>
      </c>
      <c r="T629" t="s">
        <v>4701</v>
      </c>
      <c r="X629" t="s">
        <v>1255</v>
      </c>
      <c r="Y629" s="16" t="str">
        <f t="shared" si="28"/>
        <v>1- Nov- 1984</v>
      </c>
      <c r="Z629">
        <v>2</v>
      </c>
      <c r="AA629" s="9">
        <v>6457.84</v>
      </c>
      <c r="AB629" t="s">
        <v>4694</v>
      </c>
      <c r="AC629" t="s">
        <v>4695</v>
      </c>
      <c r="AD629" t="s">
        <v>4701</v>
      </c>
      <c r="AE629" s="15" t="str">
        <f t="shared" si="29"/>
        <v>01/11/1984</v>
      </c>
      <c r="AF629" s="15">
        <v>45085</v>
      </c>
      <c r="AG629">
        <f t="shared" si="30"/>
        <v>38</v>
      </c>
    </row>
    <row r="630" spans="1:33" x14ac:dyDescent="0.35">
      <c r="A630" t="s">
        <v>3421</v>
      </c>
      <c r="B630">
        <v>1984</v>
      </c>
      <c r="C630" t="s">
        <v>4699</v>
      </c>
      <c r="D630">
        <v>1</v>
      </c>
      <c r="E630">
        <v>0</v>
      </c>
      <c r="F630">
        <v>5383.54</v>
      </c>
      <c r="G630" t="s">
        <v>4694</v>
      </c>
      <c r="H630" t="s">
        <v>4695</v>
      </c>
      <c r="I630" t="s">
        <v>4705</v>
      </c>
      <c r="L630" t="s">
        <v>3127</v>
      </c>
      <c r="M630">
        <v>1984</v>
      </c>
      <c r="N630" t="s">
        <v>4703</v>
      </c>
      <c r="O630">
        <v>26</v>
      </c>
      <c r="P630">
        <v>2</v>
      </c>
      <c r="Q630" s="9">
        <v>6455.86</v>
      </c>
      <c r="R630" t="s">
        <v>4695</v>
      </c>
      <c r="S630" t="s">
        <v>4695</v>
      </c>
      <c r="T630" t="s">
        <v>4701</v>
      </c>
      <c r="X630" t="s">
        <v>1257</v>
      </c>
      <c r="Y630" s="16" t="str">
        <f t="shared" si="28"/>
        <v>26- Aug- 1984</v>
      </c>
      <c r="Z630">
        <v>2</v>
      </c>
      <c r="AA630" s="9">
        <v>6455.86</v>
      </c>
      <c r="AB630" t="s">
        <v>4695</v>
      </c>
      <c r="AC630" t="s">
        <v>4695</v>
      </c>
      <c r="AD630" t="s">
        <v>4701</v>
      </c>
      <c r="AE630" s="15" t="str">
        <f t="shared" si="29"/>
        <v>26/08/1984</v>
      </c>
      <c r="AF630" s="15">
        <v>45085</v>
      </c>
      <c r="AG630">
        <f t="shared" si="30"/>
        <v>38</v>
      </c>
    </row>
    <row r="631" spans="1:33" x14ac:dyDescent="0.35">
      <c r="A631" t="s">
        <v>3419</v>
      </c>
      <c r="B631">
        <v>1988</v>
      </c>
      <c r="C631" t="s">
        <v>4703</v>
      </c>
      <c r="D631">
        <v>8</v>
      </c>
      <c r="E631">
        <v>1</v>
      </c>
      <c r="F631">
        <v>5385.34</v>
      </c>
      <c r="G631" t="s">
        <v>4694</v>
      </c>
      <c r="H631" t="s">
        <v>4695</v>
      </c>
      <c r="I631" t="s">
        <v>4701</v>
      </c>
      <c r="L631" t="s">
        <v>3129</v>
      </c>
      <c r="M631">
        <v>1985</v>
      </c>
      <c r="N631" t="s">
        <v>4693</v>
      </c>
      <c r="O631">
        <v>22</v>
      </c>
      <c r="P631">
        <v>3</v>
      </c>
      <c r="Q631" s="9">
        <v>6435.62</v>
      </c>
      <c r="R631" t="s">
        <v>4695</v>
      </c>
      <c r="S631" t="s">
        <v>4694</v>
      </c>
      <c r="T631" t="s">
        <v>4696</v>
      </c>
      <c r="X631" t="s">
        <v>1259</v>
      </c>
      <c r="Y631" s="16" t="str">
        <f t="shared" si="28"/>
        <v>22- Jul- 1985</v>
      </c>
      <c r="Z631">
        <v>3</v>
      </c>
      <c r="AA631" s="9">
        <v>6435.62</v>
      </c>
      <c r="AB631" t="s">
        <v>4695</v>
      </c>
      <c r="AC631" t="s">
        <v>4694</v>
      </c>
      <c r="AD631" t="s">
        <v>4696</v>
      </c>
      <c r="AE631" s="15" t="str">
        <f t="shared" si="29"/>
        <v>22/07/1985</v>
      </c>
      <c r="AF631" s="15">
        <v>45085</v>
      </c>
      <c r="AG631">
        <f t="shared" si="30"/>
        <v>37</v>
      </c>
    </row>
    <row r="632" spans="1:33" x14ac:dyDescent="0.35">
      <c r="A632" t="s">
        <v>3417</v>
      </c>
      <c r="B632">
        <v>1989</v>
      </c>
      <c r="C632" t="s">
        <v>4697</v>
      </c>
      <c r="D632">
        <v>6</v>
      </c>
      <c r="E632">
        <v>3</v>
      </c>
      <c r="F632">
        <v>5396.44</v>
      </c>
      <c r="G632" t="s">
        <v>4694</v>
      </c>
      <c r="H632" t="s">
        <v>4695</v>
      </c>
      <c r="I632" t="s">
        <v>4696</v>
      </c>
      <c r="L632" t="s">
        <v>3131</v>
      </c>
      <c r="M632">
        <v>1975</v>
      </c>
      <c r="N632" t="s">
        <v>4703</v>
      </c>
      <c r="O632">
        <v>5</v>
      </c>
      <c r="P632">
        <v>1</v>
      </c>
      <c r="Q632" s="9">
        <v>6423.48</v>
      </c>
      <c r="R632" t="s">
        <v>4694</v>
      </c>
      <c r="S632" t="s">
        <v>4695</v>
      </c>
      <c r="T632" t="s">
        <v>4696</v>
      </c>
      <c r="X632" t="s">
        <v>1261</v>
      </c>
      <c r="Y632" s="16" t="str">
        <f t="shared" si="28"/>
        <v>5- Aug- 1975</v>
      </c>
      <c r="Z632">
        <v>1</v>
      </c>
      <c r="AA632" s="9">
        <v>6423.48</v>
      </c>
      <c r="AB632" t="s">
        <v>4694</v>
      </c>
      <c r="AC632" t="s">
        <v>4695</v>
      </c>
      <c r="AD632" t="s">
        <v>4696</v>
      </c>
      <c r="AE632" s="15" t="str">
        <f t="shared" si="29"/>
        <v>05/08/1975</v>
      </c>
      <c r="AF632" s="15">
        <v>45085</v>
      </c>
      <c r="AG632">
        <f t="shared" si="30"/>
        <v>47</v>
      </c>
    </row>
    <row r="633" spans="1:33" x14ac:dyDescent="0.35">
      <c r="A633" t="s">
        <v>3415</v>
      </c>
      <c r="B633">
        <v>1984</v>
      </c>
      <c r="C633" t="s">
        <v>4700</v>
      </c>
      <c r="D633">
        <v>3</v>
      </c>
      <c r="E633">
        <v>0</v>
      </c>
      <c r="F633">
        <v>5397.62</v>
      </c>
      <c r="G633" t="s">
        <v>4694</v>
      </c>
      <c r="H633" t="s">
        <v>4694</v>
      </c>
      <c r="I633" t="s">
        <v>4696</v>
      </c>
      <c r="L633" t="s">
        <v>3133</v>
      </c>
      <c r="M633">
        <v>1976</v>
      </c>
      <c r="N633" t="s">
        <v>4702</v>
      </c>
      <c r="O633">
        <v>30</v>
      </c>
      <c r="P633">
        <v>2</v>
      </c>
      <c r="Q633" s="9">
        <v>6417.28</v>
      </c>
      <c r="R633" t="s">
        <v>4694</v>
      </c>
      <c r="S633" t="s">
        <v>4695</v>
      </c>
      <c r="T633" t="s">
        <v>4696</v>
      </c>
      <c r="X633" t="s">
        <v>1263</v>
      </c>
      <c r="Y633" s="16" t="str">
        <f t="shared" si="28"/>
        <v>30- Dec- 1976</v>
      </c>
      <c r="Z633">
        <v>2</v>
      </c>
      <c r="AA633" s="9">
        <v>6417.28</v>
      </c>
      <c r="AB633" t="s">
        <v>4694</v>
      </c>
      <c r="AC633" t="s">
        <v>4695</v>
      </c>
      <c r="AD633" t="s">
        <v>4696</v>
      </c>
      <c r="AE633" s="15" t="str">
        <f t="shared" si="29"/>
        <v>30/12/1976</v>
      </c>
      <c r="AF633" s="15">
        <v>45085</v>
      </c>
      <c r="AG633">
        <f t="shared" si="30"/>
        <v>46</v>
      </c>
    </row>
    <row r="634" spans="1:33" x14ac:dyDescent="0.35">
      <c r="A634" t="s">
        <v>3413</v>
      </c>
      <c r="B634">
        <v>1984</v>
      </c>
      <c r="C634" t="s">
        <v>4703</v>
      </c>
      <c r="D634">
        <v>1</v>
      </c>
      <c r="E634">
        <v>0</v>
      </c>
      <c r="F634">
        <v>5400.98</v>
      </c>
      <c r="G634" t="s">
        <v>4694</v>
      </c>
      <c r="H634" t="s">
        <v>4694</v>
      </c>
      <c r="I634" t="s">
        <v>4696</v>
      </c>
      <c r="L634" t="s">
        <v>3135</v>
      </c>
      <c r="M634">
        <v>1987</v>
      </c>
      <c r="N634" t="s">
        <v>4700</v>
      </c>
      <c r="O634">
        <v>4</v>
      </c>
      <c r="P634">
        <v>3</v>
      </c>
      <c r="Q634" s="9">
        <v>6414.18</v>
      </c>
      <c r="R634" t="s">
        <v>4694</v>
      </c>
      <c r="S634" t="s">
        <v>4694</v>
      </c>
      <c r="T634" t="s">
        <v>4705</v>
      </c>
      <c r="X634" t="s">
        <v>1265</v>
      </c>
      <c r="Y634" s="16" t="str">
        <f t="shared" si="28"/>
        <v>4- Sep- 1987</v>
      </c>
      <c r="Z634">
        <v>3</v>
      </c>
      <c r="AA634" s="9">
        <v>6414.18</v>
      </c>
      <c r="AB634" t="s">
        <v>4694</v>
      </c>
      <c r="AC634" t="s">
        <v>4694</v>
      </c>
      <c r="AD634" t="s">
        <v>4705</v>
      </c>
      <c r="AE634" s="15" t="str">
        <f t="shared" si="29"/>
        <v>04/09/1987</v>
      </c>
      <c r="AF634" s="15">
        <v>45085</v>
      </c>
      <c r="AG634">
        <f t="shared" si="30"/>
        <v>35</v>
      </c>
    </row>
    <row r="635" spans="1:33" x14ac:dyDescent="0.35">
      <c r="A635" t="s">
        <v>3411</v>
      </c>
      <c r="B635">
        <v>1985</v>
      </c>
      <c r="C635" t="s">
        <v>4702</v>
      </c>
      <c r="D635">
        <v>23</v>
      </c>
      <c r="E635">
        <v>3</v>
      </c>
      <c r="F635">
        <v>5402.89</v>
      </c>
      <c r="G635" t="s">
        <v>4694</v>
      </c>
      <c r="H635" t="s">
        <v>4698</v>
      </c>
      <c r="I635" t="s">
        <v>4696</v>
      </c>
      <c r="L635" t="s">
        <v>3137</v>
      </c>
      <c r="M635">
        <v>1971</v>
      </c>
      <c r="N635" t="s">
        <v>4703</v>
      </c>
      <c r="O635">
        <v>22</v>
      </c>
      <c r="P635">
        <v>0</v>
      </c>
      <c r="Q635" s="9">
        <v>6412.34</v>
      </c>
      <c r="R635" t="s">
        <v>4694</v>
      </c>
      <c r="S635" t="s">
        <v>4695</v>
      </c>
      <c r="T635" t="s">
        <v>4696</v>
      </c>
      <c r="X635" t="s">
        <v>1267</v>
      </c>
      <c r="Y635" s="16" t="str">
        <f t="shared" si="28"/>
        <v>22- Aug- 1971</v>
      </c>
      <c r="Z635">
        <v>0</v>
      </c>
      <c r="AA635" s="9">
        <v>6412.34</v>
      </c>
      <c r="AB635" t="s">
        <v>4694</v>
      </c>
      <c r="AC635" t="s">
        <v>4695</v>
      </c>
      <c r="AD635" t="s">
        <v>4696</v>
      </c>
      <c r="AE635" s="15" t="str">
        <f t="shared" si="29"/>
        <v>22/08/1971</v>
      </c>
      <c r="AF635" s="15">
        <v>45085</v>
      </c>
      <c r="AG635">
        <f t="shared" si="30"/>
        <v>51</v>
      </c>
    </row>
    <row r="636" spans="1:33" x14ac:dyDescent="0.35">
      <c r="A636" t="s">
        <v>3409</v>
      </c>
      <c r="B636">
        <v>1975</v>
      </c>
      <c r="C636" t="s">
        <v>4700</v>
      </c>
      <c r="D636">
        <v>27</v>
      </c>
      <c r="E636">
        <v>1</v>
      </c>
      <c r="F636">
        <v>5411.99</v>
      </c>
      <c r="G636" t="s">
        <v>4694</v>
      </c>
      <c r="H636" t="s">
        <v>4695</v>
      </c>
      <c r="I636" t="s">
        <v>4701</v>
      </c>
      <c r="L636" t="s">
        <v>3139</v>
      </c>
      <c r="M636">
        <v>1970</v>
      </c>
      <c r="N636" t="s">
        <v>4703</v>
      </c>
      <c r="O636">
        <v>20</v>
      </c>
      <c r="P636">
        <v>0</v>
      </c>
      <c r="Q636" s="9">
        <v>6407.05</v>
      </c>
      <c r="R636" t="s">
        <v>4694</v>
      </c>
      <c r="S636" t="s">
        <v>4698</v>
      </c>
      <c r="T636" t="s">
        <v>4696</v>
      </c>
      <c r="X636" t="s">
        <v>1269</v>
      </c>
      <c r="Y636" s="16" t="str">
        <f t="shared" si="28"/>
        <v>20- Aug- 1970</v>
      </c>
      <c r="Z636">
        <v>0</v>
      </c>
      <c r="AA636" s="9">
        <v>6407.05</v>
      </c>
      <c r="AB636" t="s">
        <v>4694</v>
      </c>
      <c r="AC636" t="s">
        <v>4698</v>
      </c>
      <c r="AD636" t="s">
        <v>4696</v>
      </c>
      <c r="AE636" s="15" t="str">
        <f t="shared" si="29"/>
        <v>20/08/1970</v>
      </c>
      <c r="AF636" s="15">
        <v>45085</v>
      </c>
      <c r="AG636">
        <f t="shared" si="30"/>
        <v>52</v>
      </c>
    </row>
    <row r="637" spans="1:33" x14ac:dyDescent="0.35">
      <c r="A637" t="s">
        <v>3407</v>
      </c>
      <c r="B637">
        <v>1982</v>
      </c>
      <c r="C637" t="s">
        <v>4700</v>
      </c>
      <c r="D637">
        <v>27</v>
      </c>
      <c r="E637">
        <v>0</v>
      </c>
      <c r="F637">
        <v>5415.66</v>
      </c>
      <c r="G637" t="s">
        <v>4694</v>
      </c>
      <c r="H637" t="s">
        <v>4695</v>
      </c>
      <c r="I637" t="s">
        <v>4696</v>
      </c>
      <c r="L637" t="s">
        <v>315</v>
      </c>
      <c r="M637">
        <v>1986</v>
      </c>
      <c r="N637" t="s">
        <v>4703</v>
      </c>
      <c r="O637">
        <v>15</v>
      </c>
      <c r="P637">
        <v>0</v>
      </c>
      <c r="Q637" s="9">
        <v>37742.58</v>
      </c>
      <c r="R637" t="s">
        <v>4698</v>
      </c>
      <c r="S637" t="s">
        <v>4698</v>
      </c>
      <c r="T637" t="s">
        <v>4696</v>
      </c>
      <c r="X637" t="s">
        <v>1271</v>
      </c>
      <c r="Y637" s="16" t="str">
        <f t="shared" si="28"/>
        <v>15- Aug- 1986</v>
      </c>
      <c r="Z637">
        <v>0</v>
      </c>
      <c r="AA637" s="9">
        <v>37742.58</v>
      </c>
      <c r="AB637" t="s">
        <v>4698</v>
      </c>
      <c r="AC637" t="s">
        <v>4698</v>
      </c>
      <c r="AD637" t="s">
        <v>4696</v>
      </c>
      <c r="AE637" s="15" t="str">
        <f t="shared" si="29"/>
        <v>15/08/1986</v>
      </c>
      <c r="AF637" s="15">
        <v>45085</v>
      </c>
      <c r="AG637">
        <f t="shared" si="30"/>
        <v>36</v>
      </c>
    </row>
    <row r="638" spans="1:33" x14ac:dyDescent="0.35">
      <c r="A638" t="s">
        <v>3405</v>
      </c>
      <c r="B638">
        <v>1991</v>
      </c>
      <c r="C638" t="s">
        <v>4693</v>
      </c>
      <c r="D638">
        <v>6</v>
      </c>
      <c r="E638">
        <v>3</v>
      </c>
      <c r="F638">
        <v>5425.02</v>
      </c>
      <c r="G638" t="s">
        <v>4694</v>
      </c>
      <c r="H638" t="s">
        <v>4698</v>
      </c>
      <c r="I638" t="s">
        <v>4701</v>
      </c>
      <c r="L638" t="s">
        <v>3141</v>
      </c>
      <c r="M638">
        <v>1985</v>
      </c>
      <c r="N638" t="s">
        <v>4702</v>
      </c>
      <c r="O638">
        <v>10</v>
      </c>
      <c r="P638">
        <v>2</v>
      </c>
      <c r="Q638" s="9">
        <v>6406.41</v>
      </c>
      <c r="R638" t="s">
        <v>4698</v>
      </c>
      <c r="S638" t="s">
        <v>4695</v>
      </c>
      <c r="T638" t="s">
        <v>4713</v>
      </c>
      <c r="X638" t="s">
        <v>1273</v>
      </c>
      <c r="Y638" s="16" t="str">
        <f t="shared" si="28"/>
        <v>10- Dec- 1985</v>
      </c>
      <c r="Z638">
        <v>2</v>
      </c>
      <c r="AA638" s="9">
        <v>6406.41</v>
      </c>
      <c r="AB638" t="s">
        <v>4698</v>
      </c>
      <c r="AC638" t="s">
        <v>4695</v>
      </c>
      <c r="AD638" t="s">
        <v>4713</v>
      </c>
      <c r="AE638" s="15" t="str">
        <f t="shared" si="29"/>
        <v>10/12/1985</v>
      </c>
      <c r="AF638" s="15">
        <v>45085</v>
      </c>
      <c r="AG638">
        <f t="shared" si="30"/>
        <v>37</v>
      </c>
    </row>
    <row r="639" spans="1:33" x14ac:dyDescent="0.35">
      <c r="A639" t="s">
        <v>3403</v>
      </c>
      <c r="B639">
        <v>1992</v>
      </c>
      <c r="C639" t="s">
        <v>4700</v>
      </c>
      <c r="D639">
        <v>17</v>
      </c>
      <c r="E639">
        <v>3</v>
      </c>
      <c r="F639">
        <v>5428.73</v>
      </c>
      <c r="G639" t="s">
        <v>4695</v>
      </c>
      <c r="H639" t="s">
        <v>4698</v>
      </c>
      <c r="I639" t="s">
        <v>4715</v>
      </c>
      <c r="L639" t="s">
        <v>3143</v>
      </c>
      <c r="M639">
        <v>1987</v>
      </c>
      <c r="N639" t="s">
        <v>4700</v>
      </c>
      <c r="O639">
        <v>9</v>
      </c>
      <c r="P639">
        <v>2</v>
      </c>
      <c r="Q639" s="9">
        <v>6402.29</v>
      </c>
      <c r="R639" t="s">
        <v>4694</v>
      </c>
      <c r="S639" t="s">
        <v>4695</v>
      </c>
      <c r="T639" t="s">
        <v>4711</v>
      </c>
      <c r="X639" t="s">
        <v>1275</v>
      </c>
      <c r="Y639" s="16" t="str">
        <f t="shared" si="28"/>
        <v>9- Sep- 1987</v>
      </c>
      <c r="Z639">
        <v>2</v>
      </c>
      <c r="AA639" s="9">
        <v>6402.29</v>
      </c>
      <c r="AB639" t="s">
        <v>4694</v>
      </c>
      <c r="AC639" t="s">
        <v>4695</v>
      </c>
      <c r="AD639" t="s">
        <v>4711</v>
      </c>
      <c r="AE639" s="15" t="str">
        <f t="shared" si="29"/>
        <v>09/09/1987</v>
      </c>
      <c r="AF639" s="15">
        <v>45085</v>
      </c>
      <c r="AG639">
        <f t="shared" si="30"/>
        <v>35</v>
      </c>
    </row>
    <row r="640" spans="1:33" x14ac:dyDescent="0.35">
      <c r="A640" t="s">
        <v>3401</v>
      </c>
      <c r="B640">
        <v>1978</v>
      </c>
      <c r="C640" t="s">
        <v>4699</v>
      </c>
      <c r="D640">
        <v>8</v>
      </c>
      <c r="E640">
        <v>2</v>
      </c>
      <c r="F640">
        <v>5428.98</v>
      </c>
      <c r="G640" t="s">
        <v>4694</v>
      </c>
      <c r="H640" t="s">
        <v>4694</v>
      </c>
      <c r="I640" t="s">
        <v>4701</v>
      </c>
      <c r="L640" t="s">
        <v>3145</v>
      </c>
      <c r="M640">
        <v>1982</v>
      </c>
      <c r="N640" t="s">
        <v>4704</v>
      </c>
      <c r="O640">
        <v>28</v>
      </c>
      <c r="P640">
        <v>1</v>
      </c>
      <c r="Q640" s="9">
        <v>6393.6</v>
      </c>
      <c r="R640" t="s">
        <v>4694</v>
      </c>
      <c r="S640" t="s">
        <v>4698</v>
      </c>
      <c r="T640" t="s">
        <v>4701</v>
      </c>
      <c r="X640" t="s">
        <v>1277</v>
      </c>
      <c r="Y640" s="16" t="str">
        <f t="shared" si="28"/>
        <v>28- Oct- 1982</v>
      </c>
      <c r="Z640">
        <v>1</v>
      </c>
      <c r="AA640" s="9">
        <v>6393.6</v>
      </c>
      <c r="AB640" t="s">
        <v>4694</v>
      </c>
      <c r="AC640" t="s">
        <v>4698</v>
      </c>
      <c r="AD640" t="s">
        <v>4701</v>
      </c>
      <c r="AE640" s="15" t="str">
        <f t="shared" si="29"/>
        <v>28/10/1982</v>
      </c>
      <c r="AF640" s="15">
        <v>45085</v>
      </c>
      <c r="AG640">
        <f t="shared" si="30"/>
        <v>40</v>
      </c>
    </row>
    <row r="641" spans="1:33" x14ac:dyDescent="0.35">
      <c r="A641" t="s">
        <v>3399</v>
      </c>
      <c r="B641">
        <v>1982</v>
      </c>
      <c r="C641" t="s">
        <v>4703</v>
      </c>
      <c r="D641">
        <v>25</v>
      </c>
      <c r="E641">
        <v>0</v>
      </c>
      <c r="F641">
        <v>5438.75</v>
      </c>
      <c r="G641" t="s">
        <v>4695</v>
      </c>
      <c r="H641" t="s">
        <v>4694</v>
      </c>
      <c r="I641" t="s">
        <v>4696</v>
      </c>
      <c r="L641" t="s">
        <v>3147</v>
      </c>
      <c r="M641">
        <v>1997</v>
      </c>
      <c r="N641" t="s">
        <v>4703</v>
      </c>
      <c r="O641">
        <v>16</v>
      </c>
      <c r="P641">
        <v>0</v>
      </c>
      <c r="Q641" s="9">
        <v>6389.53</v>
      </c>
      <c r="R641" t="s">
        <v>4694</v>
      </c>
      <c r="S641" t="s">
        <v>4694</v>
      </c>
      <c r="T641" t="s">
        <v>4714</v>
      </c>
      <c r="X641" t="s">
        <v>1279</v>
      </c>
      <c r="Y641" s="16" t="str">
        <f t="shared" si="28"/>
        <v>16- Aug- 1997</v>
      </c>
      <c r="Z641">
        <v>0</v>
      </c>
      <c r="AA641" s="9">
        <v>6389.53</v>
      </c>
      <c r="AB641" t="s">
        <v>4694</v>
      </c>
      <c r="AC641" t="s">
        <v>4694</v>
      </c>
      <c r="AD641" t="s">
        <v>4714</v>
      </c>
      <c r="AE641" s="15" t="str">
        <f t="shared" si="29"/>
        <v>16/08/1997</v>
      </c>
      <c r="AF641" s="15">
        <v>45085</v>
      </c>
      <c r="AG641">
        <f t="shared" si="30"/>
        <v>25</v>
      </c>
    </row>
    <row r="642" spans="1:33" x14ac:dyDescent="0.35">
      <c r="A642" t="s">
        <v>3397</v>
      </c>
      <c r="B642">
        <v>1986</v>
      </c>
      <c r="C642" t="s">
        <v>4702</v>
      </c>
      <c r="D642">
        <v>25</v>
      </c>
      <c r="E642">
        <v>0</v>
      </c>
      <c r="F642">
        <v>5458.05</v>
      </c>
      <c r="G642" t="s">
        <v>4694</v>
      </c>
      <c r="H642" t="s">
        <v>4694</v>
      </c>
      <c r="I642" t="s">
        <v>4711</v>
      </c>
      <c r="L642" t="s">
        <v>3149</v>
      </c>
      <c r="M642">
        <v>1982</v>
      </c>
      <c r="N642" t="s">
        <v>4703</v>
      </c>
      <c r="O642">
        <v>6</v>
      </c>
      <c r="P642">
        <v>1</v>
      </c>
      <c r="Q642" s="9">
        <v>6389.38</v>
      </c>
      <c r="R642" t="s">
        <v>4698</v>
      </c>
      <c r="S642" t="s">
        <v>4694</v>
      </c>
      <c r="T642" t="s">
        <v>4701</v>
      </c>
      <c r="X642" t="s">
        <v>1281</v>
      </c>
      <c r="Y642" s="16" t="str">
        <f t="shared" si="28"/>
        <v>6- Aug- 1982</v>
      </c>
      <c r="Z642">
        <v>1</v>
      </c>
      <c r="AA642" s="9">
        <v>6389.38</v>
      </c>
      <c r="AB642" t="s">
        <v>4698</v>
      </c>
      <c r="AC642" t="s">
        <v>4694</v>
      </c>
      <c r="AD642" t="s">
        <v>4701</v>
      </c>
      <c r="AE642" s="15" t="str">
        <f t="shared" si="29"/>
        <v>06/08/1982</v>
      </c>
      <c r="AF642" s="15">
        <v>45085</v>
      </c>
      <c r="AG642">
        <f t="shared" si="30"/>
        <v>40</v>
      </c>
    </row>
    <row r="643" spans="1:33" x14ac:dyDescent="0.35">
      <c r="A643" t="s">
        <v>3395</v>
      </c>
      <c r="B643">
        <v>1973</v>
      </c>
      <c r="C643" t="s">
        <v>4704</v>
      </c>
      <c r="D643">
        <v>24</v>
      </c>
      <c r="E643">
        <v>0</v>
      </c>
      <c r="F643">
        <v>5466.88</v>
      </c>
      <c r="G643" t="s">
        <v>4694</v>
      </c>
      <c r="H643" t="s">
        <v>4694</v>
      </c>
      <c r="I643" t="s">
        <v>4696</v>
      </c>
      <c r="L643" t="s">
        <v>3151</v>
      </c>
      <c r="M643">
        <v>1976</v>
      </c>
      <c r="N643" t="s">
        <v>4697</v>
      </c>
      <c r="O643">
        <v>18</v>
      </c>
      <c r="P643">
        <v>2</v>
      </c>
      <c r="Q643" s="9">
        <v>6374.16</v>
      </c>
      <c r="R643" t="s">
        <v>4694</v>
      </c>
      <c r="S643" t="s">
        <v>4694</v>
      </c>
      <c r="T643" t="s">
        <v>4696</v>
      </c>
      <c r="X643" t="s">
        <v>1283</v>
      </c>
      <c r="Y643" s="16" t="str">
        <f t="shared" ref="Y643:Y706" si="31">_xlfn.CONCAT(O643,"- ",N643,"- ",M643)</f>
        <v>18- Nov- 1976</v>
      </c>
      <c r="Z643">
        <v>2</v>
      </c>
      <c r="AA643" s="9">
        <v>6374.16</v>
      </c>
      <c r="AB643" t="s">
        <v>4694</v>
      </c>
      <c r="AC643" t="s">
        <v>4694</v>
      </c>
      <c r="AD643" t="s">
        <v>4696</v>
      </c>
      <c r="AE643" s="15" t="str">
        <f t="shared" ref="AE643:AE706" si="32">TEXT(Y643,"dd/mm/yyyy")</f>
        <v>18/11/1976</v>
      </c>
      <c r="AF643" s="15">
        <v>45085</v>
      </c>
      <c r="AG643">
        <f t="shared" si="30"/>
        <v>46</v>
      </c>
    </row>
    <row r="644" spans="1:33" x14ac:dyDescent="0.35">
      <c r="A644" t="s">
        <v>3393</v>
      </c>
      <c r="B644">
        <v>1986</v>
      </c>
      <c r="C644" t="s">
        <v>4702</v>
      </c>
      <c r="D644">
        <v>2</v>
      </c>
      <c r="E644">
        <v>0</v>
      </c>
      <c r="F644">
        <v>5469.01</v>
      </c>
      <c r="G644" t="s">
        <v>4694</v>
      </c>
      <c r="H644" t="s">
        <v>4694</v>
      </c>
      <c r="I644" t="s">
        <v>4711</v>
      </c>
      <c r="L644" t="s">
        <v>3153</v>
      </c>
      <c r="M644">
        <v>1984</v>
      </c>
      <c r="N644" t="s">
        <v>4703</v>
      </c>
      <c r="O644">
        <v>13</v>
      </c>
      <c r="P644">
        <v>1</v>
      </c>
      <c r="Q644" s="9">
        <v>6373.56</v>
      </c>
      <c r="R644" t="s">
        <v>4694</v>
      </c>
      <c r="S644" t="s">
        <v>4698</v>
      </c>
      <c r="T644" t="s">
        <v>4701</v>
      </c>
      <c r="X644" t="s">
        <v>1285</v>
      </c>
      <c r="Y644" s="16" t="str">
        <f t="shared" si="31"/>
        <v>13- Aug- 1984</v>
      </c>
      <c r="Z644">
        <v>1</v>
      </c>
      <c r="AA644" s="9">
        <v>6373.56</v>
      </c>
      <c r="AB644" t="s">
        <v>4694</v>
      </c>
      <c r="AC644" t="s">
        <v>4698</v>
      </c>
      <c r="AD644" t="s">
        <v>4701</v>
      </c>
      <c r="AE644" s="15" t="str">
        <f t="shared" si="32"/>
        <v>13/08/1984</v>
      </c>
      <c r="AF644" s="15">
        <v>45085</v>
      </c>
      <c r="AG644">
        <f t="shared" si="30"/>
        <v>38</v>
      </c>
    </row>
    <row r="645" spans="1:33" x14ac:dyDescent="0.35">
      <c r="A645" t="s">
        <v>3391</v>
      </c>
      <c r="B645">
        <v>1986</v>
      </c>
      <c r="C645" t="s">
        <v>4693</v>
      </c>
      <c r="D645">
        <v>12</v>
      </c>
      <c r="E645">
        <v>1</v>
      </c>
      <c r="F645">
        <v>5472.45</v>
      </c>
      <c r="G645" t="s">
        <v>4694</v>
      </c>
      <c r="H645" t="s">
        <v>4695</v>
      </c>
      <c r="I645" t="s">
        <v>4705</v>
      </c>
      <c r="L645" t="s">
        <v>3155</v>
      </c>
      <c r="M645">
        <v>1970</v>
      </c>
      <c r="N645" t="s">
        <v>4697</v>
      </c>
      <c r="O645">
        <v>9</v>
      </c>
      <c r="P645">
        <v>0</v>
      </c>
      <c r="Q645" s="9">
        <v>6367.31</v>
      </c>
      <c r="R645" t="s">
        <v>4694</v>
      </c>
      <c r="S645" t="s">
        <v>4698</v>
      </c>
      <c r="T645" t="s">
        <v>4696</v>
      </c>
      <c r="X645" t="s">
        <v>1287</v>
      </c>
      <c r="Y645" s="16" t="str">
        <f t="shared" si="31"/>
        <v>9- Nov- 1970</v>
      </c>
      <c r="Z645">
        <v>0</v>
      </c>
      <c r="AA645" s="9">
        <v>6367.31</v>
      </c>
      <c r="AB645" t="s">
        <v>4694</v>
      </c>
      <c r="AC645" t="s">
        <v>4698</v>
      </c>
      <c r="AD645" t="s">
        <v>4696</v>
      </c>
      <c r="AE645" s="15" t="str">
        <f t="shared" si="32"/>
        <v>09/11/1970</v>
      </c>
      <c r="AF645" s="15">
        <v>45085</v>
      </c>
      <c r="AG645">
        <f t="shared" si="30"/>
        <v>52</v>
      </c>
    </row>
    <row r="646" spans="1:33" x14ac:dyDescent="0.35">
      <c r="A646" t="s">
        <v>3389</v>
      </c>
      <c r="B646">
        <v>1986</v>
      </c>
      <c r="C646" t="s">
        <v>4700</v>
      </c>
      <c r="D646">
        <v>30</v>
      </c>
      <c r="E646">
        <v>1</v>
      </c>
      <c r="F646">
        <v>5478.04</v>
      </c>
      <c r="G646" t="s">
        <v>4694</v>
      </c>
      <c r="H646" t="s">
        <v>4695</v>
      </c>
      <c r="I646" t="s">
        <v>4696</v>
      </c>
      <c r="L646" t="s">
        <v>3157</v>
      </c>
      <c r="M646">
        <v>1996</v>
      </c>
      <c r="N646" t="s">
        <v>4693</v>
      </c>
      <c r="O646">
        <v>7</v>
      </c>
      <c r="P646">
        <v>0</v>
      </c>
      <c r="Q646" s="9">
        <v>6361.47</v>
      </c>
      <c r="R646" t="s">
        <v>4694</v>
      </c>
      <c r="S646" t="s">
        <v>4695</v>
      </c>
      <c r="T646" t="s">
        <v>4714</v>
      </c>
      <c r="X646" t="s">
        <v>1289</v>
      </c>
      <c r="Y646" s="16" t="str">
        <f t="shared" si="31"/>
        <v>7- Jul- 1996</v>
      </c>
      <c r="Z646">
        <v>0</v>
      </c>
      <c r="AA646" s="9">
        <v>6361.47</v>
      </c>
      <c r="AB646" t="s">
        <v>4694</v>
      </c>
      <c r="AC646" t="s">
        <v>4695</v>
      </c>
      <c r="AD646" t="s">
        <v>4714</v>
      </c>
      <c r="AE646" s="15" t="str">
        <f t="shared" si="32"/>
        <v>07/07/1996</v>
      </c>
      <c r="AF646" s="15">
        <v>45085</v>
      </c>
      <c r="AG646">
        <f t="shared" si="30"/>
        <v>26</v>
      </c>
    </row>
    <row r="647" spans="1:33" x14ac:dyDescent="0.35">
      <c r="A647" t="s">
        <v>3387</v>
      </c>
      <c r="B647">
        <v>1984</v>
      </c>
      <c r="C647" t="s">
        <v>4703</v>
      </c>
      <c r="D647">
        <v>26</v>
      </c>
      <c r="E647">
        <v>1</v>
      </c>
      <c r="F647">
        <v>5484.47</v>
      </c>
      <c r="G647" t="s">
        <v>4694</v>
      </c>
      <c r="H647" t="s">
        <v>4694</v>
      </c>
      <c r="I647" t="s">
        <v>4696</v>
      </c>
      <c r="L647" t="s">
        <v>3159</v>
      </c>
      <c r="M647">
        <v>1989</v>
      </c>
      <c r="N647" t="s">
        <v>4699</v>
      </c>
      <c r="O647">
        <v>24</v>
      </c>
      <c r="P647">
        <v>3</v>
      </c>
      <c r="Q647" s="9">
        <v>6360.99</v>
      </c>
      <c r="R647" t="s">
        <v>4694</v>
      </c>
      <c r="S647" t="s">
        <v>4694</v>
      </c>
      <c r="T647" t="s">
        <v>4701</v>
      </c>
      <c r="X647" t="s">
        <v>1291</v>
      </c>
      <c r="Y647" s="16" t="str">
        <f t="shared" si="31"/>
        <v>24- Jun- 1989</v>
      </c>
      <c r="Z647">
        <v>3</v>
      </c>
      <c r="AA647" s="9">
        <v>6360.99</v>
      </c>
      <c r="AB647" t="s">
        <v>4694</v>
      </c>
      <c r="AC647" t="s">
        <v>4694</v>
      </c>
      <c r="AD647" t="s">
        <v>4701</v>
      </c>
      <c r="AE647" s="15" t="str">
        <f t="shared" si="32"/>
        <v>24/06/1989</v>
      </c>
      <c r="AF647" s="15">
        <v>45085</v>
      </c>
      <c r="AG647">
        <f t="shared" si="30"/>
        <v>33</v>
      </c>
    </row>
    <row r="648" spans="1:33" x14ac:dyDescent="0.35">
      <c r="A648" t="s">
        <v>3385</v>
      </c>
      <c r="B648">
        <v>1984</v>
      </c>
      <c r="C648" t="s">
        <v>4703</v>
      </c>
      <c r="D648">
        <v>17</v>
      </c>
      <c r="E648">
        <v>1</v>
      </c>
      <c r="F648">
        <v>5488.26</v>
      </c>
      <c r="G648" t="s">
        <v>4694</v>
      </c>
      <c r="H648" t="s">
        <v>4695</v>
      </c>
      <c r="I648" t="s">
        <v>4705</v>
      </c>
      <c r="L648" t="s">
        <v>317</v>
      </c>
      <c r="M648">
        <v>1976</v>
      </c>
      <c r="N648" t="s">
        <v>4700</v>
      </c>
      <c r="O648">
        <v>18</v>
      </c>
      <c r="P648">
        <v>2</v>
      </c>
      <c r="Q648" s="9">
        <v>37735.199999999997</v>
      </c>
      <c r="R648" t="s">
        <v>4694</v>
      </c>
      <c r="S648" t="s">
        <v>4694</v>
      </c>
      <c r="T648" t="s">
        <v>4705</v>
      </c>
      <c r="X648" t="s">
        <v>1293</v>
      </c>
      <c r="Y648" s="16" t="str">
        <f t="shared" si="31"/>
        <v>18- Sep- 1976</v>
      </c>
      <c r="Z648">
        <v>2</v>
      </c>
      <c r="AA648" s="9">
        <v>37735.199999999997</v>
      </c>
      <c r="AB648" t="s">
        <v>4694</v>
      </c>
      <c r="AC648" t="s">
        <v>4694</v>
      </c>
      <c r="AD648" t="s">
        <v>4705</v>
      </c>
      <c r="AE648" s="15" t="str">
        <f t="shared" si="32"/>
        <v>18/09/1976</v>
      </c>
      <c r="AF648" s="15">
        <v>45085</v>
      </c>
      <c r="AG648">
        <f t="shared" si="30"/>
        <v>46</v>
      </c>
    </row>
    <row r="649" spans="1:33" x14ac:dyDescent="0.35">
      <c r="A649" t="s">
        <v>3383</v>
      </c>
      <c r="B649">
        <v>1988</v>
      </c>
      <c r="C649" t="s">
        <v>4693</v>
      </c>
      <c r="D649">
        <v>29</v>
      </c>
      <c r="E649">
        <v>3</v>
      </c>
      <c r="F649">
        <v>5503.36</v>
      </c>
      <c r="G649" t="s">
        <v>4694</v>
      </c>
      <c r="H649" t="s">
        <v>4694</v>
      </c>
      <c r="I649" t="s">
        <v>4701</v>
      </c>
      <c r="L649" t="s">
        <v>3161</v>
      </c>
      <c r="M649">
        <v>1980</v>
      </c>
      <c r="N649" t="s">
        <v>4704</v>
      </c>
      <c r="O649">
        <v>30</v>
      </c>
      <c r="P649">
        <v>0</v>
      </c>
      <c r="Q649" s="9">
        <v>6358.78</v>
      </c>
      <c r="R649" t="s">
        <v>4694</v>
      </c>
      <c r="S649" t="s">
        <v>4698</v>
      </c>
      <c r="T649" t="s">
        <v>4701</v>
      </c>
      <c r="X649" t="s">
        <v>1295</v>
      </c>
      <c r="Y649" s="16" t="str">
        <f t="shared" si="31"/>
        <v>30- Oct- 1980</v>
      </c>
      <c r="Z649">
        <v>0</v>
      </c>
      <c r="AA649" s="9">
        <v>6358.78</v>
      </c>
      <c r="AB649" t="s">
        <v>4694</v>
      </c>
      <c r="AC649" t="s">
        <v>4698</v>
      </c>
      <c r="AD649" t="s">
        <v>4701</v>
      </c>
      <c r="AE649" s="15" t="str">
        <f t="shared" si="32"/>
        <v>30/10/1980</v>
      </c>
      <c r="AF649" s="15">
        <v>45085</v>
      </c>
      <c r="AG649">
        <f t="shared" si="30"/>
        <v>42</v>
      </c>
    </row>
    <row r="650" spans="1:33" x14ac:dyDescent="0.35">
      <c r="A650" t="s">
        <v>3381</v>
      </c>
      <c r="B650">
        <v>1981</v>
      </c>
      <c r="C650" t="s">
        <v>4697</v>
      </c>
      <c r="D650">
        <v>7</v>
      </c>
      <c r="E650">
        <v>1</v>
      </c>
      <c r="F650">
        <v>5539.4</v>
      </c>
      <c r="G650" t="s">
        <v>4694</v>
      </c>
      <c r="H650" t="s">
        <v>4694</v>
      </c>
      <c r="I650" t="s">
        <v>4696</v>
      </c>
      <c r="L650" t="s">
        <v>3163</v>
      </c>
      <c r="M650">
        <v>1983</v>
      </c>
      <c r="N650" t="s">
        <v>4703</v>
      </c>
      <c r="O650">
        <v>19</v>
      </c>
      <c r="P650">
        <v>2</v>
      </c>
      <c r="Q650" s="9">
        <v>6356.27</v>
      </c>
      <c r="R650" t="s">
        <v>4695</v>
      </c>
      <c r="S650" t="s">
        <v>4694</v>
      </c>
      <c r="T650" t="s">
        <v>4696</v>
      </c>
      <c r="X650" t="s">
        <v>1297</v>
      </c>
      <c r="Y650" s="16" t="str">
        <f t="shared" si="31"/>
        <v>19- Aug- 1983</v>
      </c>
      <c r="Z650">
        <v>2</v>
      </c>
      <c r="AA650" s="9">
        <v>6356.27</v>
      </c>
      <c r="AB650" t="s">
        <v>4695</v>
      </c>
      <c r="AC650" t="s">
        <v>4694</v>
      </c>
      <c r="AD650" t="s">
        <v>4696</v>
      </c>
      <c r="AE650" s="15" t="str">
        <f t="shared" si="32"/>
        <v>19/08/1983</v>
      </c>
      <c r="AF650" s="15">
        <v>45085</v>
      </c>
      <c r="AG650">
        <f t="shared" si="30"/>
        <v>39</v>
      </c>
    </row>
    <row r="651" spans="1:33" x14ac:dyDescent="0.35">
      <c r="A651" t="s">
        <v>3379</v>
      </c>
      <c r="B651">
        <v>1980</v>
      </c>
      <c r="C651" t="s">
        <v>4702</v>
      </c>
      <c r="D651">
        <v>7</v>
      </c>
      <c r="E651">
        <v>2</v>
      </c>
      <c r="F651">
        <v>5540.35</v>
      </c>
      <c r="G651" t="s">
        <v>4694</v>
      </c>
      <c r="H651" t="s">
        <v>4694</v>
      </c>
      <c r="I651" t="s">
        <v>4701</v>
      </c>
      <c r="L651" t="s">
        <v>3165</v>
      </c>
      <c r="M651">
        <v>1983</v>
      </c>
      <c r="N651" t="s">
        <v>4704</v>
      </c>
      <c r="O651">
        <v>21</v>
      </c>
      <c r="P651">
        <v>2</v>
      </c>
      <c r="Q651" s="9">
        <v>6338.08</v>
      </c>
      <c r="R651" t="s">
        <v>4694</v>
      </c>
      <c r="S651" t="s">
        <v>4698</v>
      </c>
      <c r="T651" t="s">
        <v>4696</v>
      </c>
      <c r="X651" t="s">
        <v>1299</v>
      </c>
      <c r="Y651" s="16" t="str">
        <f t="shared" si="31"/>
        <v>21- Oct- 1983</v>
      </c>
      <c r="Z651">
        <v>2</v>
      </c>
      <c r="AA651" s="9">
        <v>6338.08</v>
      </c>
      <c r="AB651" t="s">
        <v>4694</v>
      </c>
      <c r="AC651" t="s">
        <v>4698</v>
      </c>
      <c r="AD651" t="s">
        <v>4696</v>
      </c>
      <c r="AE651" s="15" t="str">
        <f t="shared" si="32"/>
        <v>21/10/1983</v>
      </c>
      <c r="AF651" s="15">
        <v>45085</v>
      </c>
      <c r="AG651">
        <f t="shared" si="30"/>
        <v>39</v>
      </c>
    </row>
    <row r="652" spans="1:33" x14ac:dyDescent="0.35">
      <c r="A652" t="s">
        <v>3377</v>
      </c>
      <c r="B652">
        <v>1999</v>
      </c>
      <c r="C652" t="s">
        <v>4700</v>
      </c>
      <c r="D652">
        <v>22</v>
      </c>
      <c r="E652">
        <v>0</v>
      </c>
      <c r="F652">
        <v>5552.61</v>
      </c>
      <c r="G652" t="s">
        <v>4694</v>
      </c>
      <c r="H652" t="s">
        <v>4695</v>
      </c>
      <c r="I652" t="s">
        <v>4717</v>
      </c>
      <c r="L652" t="s">
        <v>3167</v>
      </c>
      <c r="M652">
        <v>1986</v>
      </c>
      <c r="N652" t="s">
        <v>4700</v>
      </c>
      <c r="O652">
        <v>25</v>
      </c>
      <c r="P652">
        <v>3</v>
      </c>
      <c r="Q652" s="9">
        <v>6335.64</v>
      </c>
      <c r="R652" t="s">
        <v>4694</v>
      </c>
      <c r="S652" t="s">
        <v>4694</v>
      </c>
      <c r="T652" t="s">
        <v>4696</v>
      </c>
      <c r="X652" t="s">
        <v>1301</v>
      </c>
      <c r="Y652" s="16" t="str">
        <f t="shared" si="31"/>
        <v>25- Sep- 1986</v>
      </c>
      <c r="Z652">
        <v>3</v>
      </c>
      <c r="AA652" s="9">
        <v>6335.64</v>
      </c>
      <c r="AB652" t="s">
        <v>4694</v>
      </c>
      <c r="AC652" t="s">
        <v>4694</v>
      </c>
      <c r="AD652" t="s">
        <v>4696</v>
      </c>
      <c r="AE652" s="15" t="str">
        <f t="shared" si="32"/>
        <v>25/09/1986</v>
      </c>
      <c r="AF652" s="15">
        <v>45085</v>
      </c>
      <c r="AG652">
        <f t="shared" si="30"/>
        <v>36</v>
      </c>
    </row>
    <row r="653" spans="1:33" x14ac:dyDescent="0.35">
      <c r="A653" t="s">
        <v>3375</v>
      </c>
      <c r="B653">
        <v>1974</v>
      </c>
      <c r="C653" t="s">
        <v>4700</v>
      </c>
      <c r="D653">
        <v>18</v>
      </c>
      <c r="E653">
        <v>0</v>
      </c>
      <c r="F653">
        <v>5576.35</v>
      </c>
      <c r="G653" t="s">
        <v>4694</v>
      </c>
      <c r="H653" t="s">
        <v>4695</v>
      </c>
      <c r="I653" t="s">
        <v>4696</v>
      </c>
      <c r="L653" t="s">
        <v>3169</v>
      </c>
      <c r="M653">
        <v>1990</v>
      </c>
      <c r="N653" t="s">
        <v>4703</v>
      </c>
      <c r="O653">
        <v>13</v>
      </c>
      <c r="P653">
        <v>3</v>
      </c>
      <c r="Q653" s="9">
        <v>6334.34</v>
      </c>
      <c r="R653" t="s">
        <v>4694</v>
      </c>
      <c r="S653" t="s">
        <v>4694</v>
      </c>
      <c r="T653" t="s">
        <v>4711</v>
      </c>
      <c r="X653" t="s">
        <v>1303</v>
      </c>
      <c r="Y653" s="16" t="str">
        <f t="shared" si="31"/>
        <v>13- Aug- 1990</v>
      </c>
      <c r="Z653">
        <v>3</v>
      </c>
      <c r="AA653" s="9">
        <v>6334.34</v>
      </c>
      <c r="AB653" t="s">
        <v>4694</v>
      </c>
      <c r="AC653" t="s">
        <v>4694</v>
      </c>
      <c r="AD653" t="s">
        <v>4711</v>
      </c>
      <c r="AE653" s="15" t="str">
        <f t="shared" si="32"/>
        <v>13/08/1990</v>
      </c>
      <c r="AF653" s="15">
        <v>45085</v>
      </c>
      <c r="AG653">
        <f t="shared" si="30"/>
        <v>32</v>
      </c>
    </row>
    <row r="654" spans="1:33" x14ac:dyDescent="0.35">
      <c r="A654" t="s">
        <v>3373</v>
      </c>
      <c r="B654">
        <v>1985</v>
      </c>
      <c r="C654" t="s">
        <v>4700</v>
      </c>
      <c r="D654">
        <v>5</v>
      </c>
      <c r="E654">
        <v>3</v>
      </c>
      <c r="F654">
        <v>5582.95</v>
      </c>
      <c r="G654" t="s">
        <v>4694</v>
      </c>
      <c r="H654" t="s">
        <v>4698</v>
      </c>
      <c r="I654" t="s">
        <v>4701</v>
      </c>
      <c r="L654" t="s">
        <v>3171</v>
      </c>
      <c r="M654">
        <v>1985</v>
      </c>
      <c r="N654" t="s">
        <v>4702</v>
      </c>
      <c r="O654">
        <v>15</v>
      </c>
      <c r="P654">
        <v>2</v>
      </c>
      <c r="Q654" s="9">
        <v>6313.76</v>
      </c>
      <c r="R654" t="s">
        <v>4694</v>
      </c>
      <c r="S654" t="s">
        <v>4698</v>
      </c>
      <c r="T654" t="s">
        <v>4696</v>
      </c>
      <c r="X654" t="s">
        <v>1305</v>
      </c>
      <c r="Y654" s="16" t="str">
        <f t="shared" si="31"/>
        <v>15- Dec- 1985</v>
      </c>
      <c r="Z654">
        <v>2</v>
      </c>
      <c r="AA654" s="9">
        <v>6313.76</v>
      </c>
      <c r="AB654" t="s">
        <v>4694</v>
      </c>
      <c r="AC654" t="s">
        <v>4698</v>
      </c>
      <c r="AD654" t="s">
        <v>4696</v>
      </c>
      <c r="AE654" s="15" t="str">
        <f t="shared" si="32"/>
        <v>15/12/1985</v>
      </c>
      <c r="AF654" s="15">
        <v>45085</v>
      </c>
      <c r="AG654">
        <f t="shared" si="30"/>
        <v>37</v>
      </c>
    </row>
    <row r="655" spans="1:33" x14ac:dyDescent="0.35">
      <c r="A655" t="s">
        <v>3371</v>
      </c>
      <c r="B655">
        <v>1986</v>
      </c>
      <c r="C655" t="s">
        <v>4697</v>
      </c>
      <c r="D655">
        <v>21</v>
      </c>
      <c r="E655">
        <v>2</v>
      </c>
      <c r="F655">
        <v>5584.31</v>
      </c>
      <c r="G655" t="s">
        <v>4695</v>
      </c>
      <c r="H655" t="s">
        <v>4698</v>
      </c>
      <c r="I655" t="s">
        <v>4696</v>
      </c>
      <c r="L655" t="s">
        <v>3173</v>
      </c>
      <c r="M655">
        <v>1985</v>
      </c>
      <c r="N655" t="s">
        <v>4697</v>
      </c>
      <c r="O655">
        <v>19</v>
      </c>
      <c r="P655">
        <v>2</v>
      </c>
      <c r="Q655" s="9">
        <v>6311.95</v>
      </c>
      <c r="R655" t="s">
        <v>4694</v>
      </c>
      <c r="S655" t="s">
        <v>4698</v>
      </c>
      <c r="T655" t="s">
        <v>4705</v>
      </c>
      <c r="X655" t="s">
        <v>1307</v>
      </c>
      <c r="Y655" s="16" t="str">
        <f t="shared" si="31"/>
        <v>19- Nov- 1985</v>
      </c>
      <c r="Z655">
        <v>2</v>
      </c>
      <c r="AA655" s="9">
        <v>6311.95</v>
      </c>
      <c r="AB655" t="s">
        <v>4694</v>
      </c>
      <c r="AC655" t="s">
        <v>4698</v>
      </c>
      <c r="AD655" t="s">
        <v>4705</v>
      </c>
      <c r="AE655" s="15" t="str">
        <f t="shared" si="32"/>
        <v>19/11/1985</v>
      </c>
      <c r="AF655" s="15">
        <v>45085</v>
      </c>
      <c r="AG655">
        <f t="shared" si="30"/>
        <v>37</v>
      </c>
    </row>
    <row r="656" spans="1:33" x14ac:dyDescent="0.35">
      <c r="A656" t="s">
        <v>3369</v>
      </c>
      <c r="B656">
        <v>1983</v>
      </c>
      <c r="C656" t="s">
        <v>4704</v>
      </c>
      <c r="D656">
        <v>3</v>
      </c>
      <c r="E656">
        <v>3</v>
      </c>
      <c r="F656">
        <v>5587.59</v>
      </c>
      <c r="G656" t="s">
        <v>4694</v>
      </c>
      <c r="H656" t="s">
        <v>4698</v>
      </c>
      <c r="I656" t="s">
        <v>4696</v>
      </c>
      <c r="L656" t="s">
        <v>3175</v>
      </c>
      <c r="M656">
        <v>2004</v>
      </c>
      <c r="N656" t="s">
        <v>4693</v>
      </c>
      <c r="O656">
        <v>27</v>
      </c>
      <c r="P656">
        <v>0</v>
      </c>
      <c r="Q656" s="9">
        <v>6311.11</v>
      </c>
      <c r="R656" t="s">
        <v>4694</v>
      </c>
      <c r="S656" t="s">
        <v>4694</v>
      </c>
      <c r="T656" t="s">
        <v>4705</v>
      </c>
      <c r="X656" t="s">
        <v>1309</v>
      </c>
      <c r="Y656" s="16" t="str">
        <f t="shared" si="31"/>
        <v>27- Jul- 2004</v>
      </c>
      <c r="Z656">
        <v>0</v>
      </c>
      <c r="AA656" s="9">
        <v>6311.11</v>
      </c>
      <c r="AB656" t="s">
        <v>4694</v>
      </c>
      <c r="AC656" t="s">
        <v>4694</v>
      </c>
      <c r="AD656" t="s">
        <v>4705</v>
      </c>
      <c r="AE656" s="15" t="str">
        <f t="shared" si="32"/>
        <v>27/07/2004</v>
      </c>
      <c r="AF656" s="15">
        <v>45085</v>
      </c>
      <c r="AG656">
        <f t="shared" si="30"/>
        <v>18</v>
      </c>
    </row>
    <row r="657" spans="1:33" x14ac:dyDescent="0.35">
      <c r="A657" t="s">
        <v>3367</v>
      </c>
      <c r="B657">
        <v>1988</v>
      </c>
      <c r="C657" t="s">
        <v>4697</v>
      </c>
      <c r="D657">
        <v>18</v>
      </c>
      <c r="E657">
        <v>1</v>
      </c>
      <c r="F657">
        <v>5594.85</v>
      </c>
      <c r="G657" t="s">
        <v>4694</v>
      </c>
      <c r="H657" t="s">
        <v>4695</v>
      </c>
      <c r="I657" t="s">
        <v>4711</v>
      </c>
      <c r="L657" t="s">
        <v>3177</v>
      </c>
      <c r="M657">
        <v>1969</v>
      </c>
      <c r="N657" t="s">
        <v>4700</v>
      </c>
      <c r="O657">
        <v>4</v>
      </c>
      <c r="P657">
        <v>0</v>
      </c>
      <c r="Q657" s="9">
        <v>6305.61</v>
      </c>
      <c r="R657" t="s">
        <v>4694</v>
      </c>
      <c r="S657" t="s">
        <v>4694</v>
      </c>
      <c r="T657" t="s">
        <v>4701</v>
      </c>
      <c r="X657" t="s">
        <v>1311</v>
      </c>
      <c r="Y657" s="16" t="str">
        <f t="shared" si="31"/>
        <v>4- Sep- 1969</v>
      </c>
      <c r="Z657">
        <v>0</v>
      </c>
      <c r="AA657" s="9">
        <v>6305.61</v>
      </c>
      <c r="AB657" t="s">
        <v>4694</v>
      </c>
      <c r="AC657" t="s">
        <v>4694</v>
      </c>
      <c r="AD657" t="s">
        <v>4701</v>
      </c>
      <c r="AE657" s="15" t="str">
        <f t="shared" si="32"/>
        <v>04/09/1969</v>
      </c>
      <c r="AF657" s="15">
        <v>45085</v>
      </c>
      <c r="AG657">
        <f t="shared" si="30"/>
        <v>53</v>
      </c>
    </row>
    <row r="658" spans="1:33" x14ac:dyDescent="0.35">
      <c r="A658" t="s">
        <v>3365</v>
      </c>
      <c r="B658">
        <v>1978</v>
      </c>
      <c r="C658" t="s">
        <v>4700</v>
      </c>
      <c r="D658">
        <v>11</v>
      </c>
      <c r="E658">
        <v>2</v>
      </c>
      <c r="F658">
        <v>5612.83</v>
      </c>
      <c r="G658" t="s">
        <v>4694</v>
      </c>
      <c r="H658" t="s">
        <v>4695</v>
      </c>
      <c r="I658" t="s">
        <v>4696</v>
      </c>
      <c r="L658" t="s">
        <v>3179</v>
      </c>
      <c r="M658">
        <v>1974</v>
      </c>
      <c r="N658" t="s">
        <v>4700</v>
      </c>
      <c r="O658">
        <v>17</v>
      </c>
      <c r="P658">
        <v>0</v>
      </c>
      <c r="Q658" s="9">
        <v>6302.23</v>
      </c>
      <c r="R658" t="s">
        <v>4694</v>
      </c>
      <c r="S658" t="s">
        <v>4698</v>
      </c>
      <c r="T658" t="s">
        <v>4696</v>
      </c>
      <c r="X658" t="s">
        <v>1313</v>
      </c>
      <c r="Y658" s="16" t="str">
        <f t="shared" si="31"/>
        <v>17- Sep- 1974</v>
      </c>
      <c r="Z658">
        <v>0</v>
      </c>
      <c r="AA658" s="9">
        <v>6302.23</v>
      </c>
      <c r="AB658" t="s">
        <v>4694</v>
      </c>
      <c r="AC658" t="s">
        <v>4698</v>
      </c>
      <c r="AD658" t="s">
        <v>4696</v>
      </c>
      <c r="AE658" s="15" t="str">
        <f t="shared" si="32"/>
        <v>17/09/1974</v>
      </c>
      <c r="AF658" s="15">
        <v>45085</v>
      </c>
      <c r="AG658">
        <f t="shared" si="30"/>
        <v>48</v>
      </c>
    </row>
    <row r="659" spans="1:33" x14ac:dyDescent="0.35">
      <c r="A659" t="s">
        <v>3363</v>
      </c>
      <c r="B659">
        <v>1994</v>
      </c>
      <c r="C659" t="s">
        <v>4697</v>
      </c>
      <c r="D659">
        <v>15</v>
      </c>
      <c r="E659">
        <v>5</v>
      </c>
      <c r="F659">
        <v>5615.37</v>
      </c>
      <c r="G659" t="s">
        <v>4694</v>
      </c>
      <c r="H659" t="s">
        <v>4695</v>
      </c>
      <c r="I659" t="s">
        <v>4705</v>
      </c>
      <c r="L659" t="s">
        <v>319</v>
      </c>
      <c r="M659">
        <v>1988</v>
      </c>
      <c r="N659" t="s">
        <v>4704</v>
      </c>
      <c r="O659">
        <v>10</v>
      </c>
      <c r="P659">
        <v>1</v>
      </c>
      <c r="Q659" s="9">
        <v>37701.879999999997</v>
      </c>
      <c r="R659" t="s">
        <v>4694</v>
      </c>
      <c r="S659" t="s">
        <v>4695</v>
      </c>
      <c r="T659" t="s">
        <v>4712</v>
      </c>
      <c r="X659" t="s">
        <v>1315</v>
      </c>
      <c r="Y659" s="16" t="str">
        <f t="shared" si="31"/>
        <v>10- Oct- 1988</v>
      </c>
      <c r="Z659">
        <v>1</v>
      </c>
      <c r="AA659" s="9">
        <v>37701.879999999997</v>
      </c>
      <c r="AB659" t="s">
        <v>4694</v>
      </c>
      <c r="AC659" t="s">
        <v>4695</v>
      </c>
      <c r="AD659" t="s">
        <v>4712</v>
      </c>
      <c r="AE659" s="15" t="str">
        <f t="shared" si="32"/>
        <v>10/10/1988</v>
      </c>
      <c r="AF659" s="15">
        <v>45085</v>
      </c>
      <c r="AG659">
        <f t="shared" si="30"/>
        <v>34</v>
      </c>
    </row>
    <row r="660" spans="1:33" x14ac:dyDescent="0.35">
      <c r="A660" t="s">
        <v>3361</v>
      </c>
      <c r="B660">
        <v>1987</v>
      </c>
      <c r="C660" t="s">
        <v>4702</v>
      </c>
      <c r="D660">
        <v>9</v>
      </c>
      <c r="E660">
        <v>1</v>
      </c>
      <c r="F660">
        <v>5630.46</v>
      </c>
      <c r="G660" t="s">
        <v>4694</v>
      </c>
      <c r="H660" t="s">
        <v>4695</v>
      </c>
      <c r="I660" t="s">
        <v>4701</v>
      </c>
      <c r="L660" t="s">
        <v>3181</v>
      </c>
      <c r="M660">
        <v>1996</v>
      </c>
      <c r="N660" t="s">
        <v>4693</v>
      </c>
      <c r="O660">
        <v>4</v>
      </c>
      <c r="P660">
        <v>0</v>
      </c>
      <c r="Q660" s="9">
        <v>6293.63</v>
      </c>
      <c r="R660" t="s">
        <v>4694</v>
      </c>
      <c r="S660" t="s">
        <v>4695</v>
      </c>
      <c r="T660" t="s">
        <v>4714</v>
      </c>
      <c r="X660" t="s">
        <v>1317</v>
      </c>
      <c r="Y660" s="16" t="str">
        <f t="shared" si="31"/>
        <v>4- Jul- 1996</v>
      </c>
      <c r="Z660">
        <v>0</v>
      </c>
      <c r="AA660" s="9">
        <v>6293.63</v>
      </c>
      <c r="AB660" t="s">
        <v>4694</v>
      </c>
      <c r="AC660" t="s">
        <v>4695</v>
      </c>
      <c r="AD660" t="s">
        <v>4714</v>
      </c>
      <c r="AE660" s="15" t="str">
        <f t="shared" si="32"/>
        <v>04/07/1996</v>
      </c>
      <c r="AF660" s="15">
        <v>45085</v>
      </c>
      <c r="AG660">
        <f t="shared" si="30"/>
        <v>26</v>
      </c>
    </row>
    <row r="661" spans="1:33" x14ac:dyDescent="0.35">
      <c r="A661" t="s">
        <v>3359</v>
      </c>
      <c r="B661">
        <v>1983</v>
      </c>
      <c r="C661" t="s">
        <v>4699</v>
      </c>
      <c r="D661">
        <v>8</v>
      </c>
      <c r="E661">
        <v>0</v>
      </c>
      <c r="F661">
        <v>5649.72</v>
      </c>
      <c r="G661" t="s">
        <v>4694</v>
      </c>
      <c r="H661" t="s">
        <v>4695</v>
      </c>
      <c r="I661" t="s">
        <v>4705</v>
      </c>
      <c r="L661" t="s">
        <v>3183</v>
      </c>
      <c r="M661">
        <v>1981</v>
      </c>
      <c r="N661" t="s">
        <v>4703</v>
      </c>
      <c r="O661">
        <v>26</v>
      </c>
      <c r="P661">
        <v>1</v>
      </c>
      <c r="Q661" s="9">
        <v>6289.75</v>
      </c>
      <c r="R661" t="s">
        <v>4694</v>
      </c>
      <c r="S661" t="s">
        <v>4695</v>
      </c>
      <c r="T661" t="s">
        <v>4696</v>
      </c>
      <c r="X661" t="s">
        <v>1319</v>
      </c>
      <c r="Y661" s="16" t="str">
        <f t="shared" si="31"/>
        <v>26- Aug- 1981</v>
      </c>
      <c r="Z661">
        <v>1</v>
      </c>
      <c r="AA661" s="9">
        <v>6289.75</v>
      </c>
      <c r="AB661" t="s">
        <v>4694</v>
      </c>
      <c r="AC661" t="s">
        <v>4695</v>
      </c>
      <c r="AD661" t="s">
        <v>4696</v>
      </c>
      <c r="AE661" s="15" t="str">
        <f t="shared" si="32"/>
        <v>26/08/1981</v>
      </c>
      <c r="AF661" s="15">
        <v>45085</v>
      </c>
      <c r="AG661">
        <f t="shared" si="30"/>
        <v>41</v>
      </c>
    </row>
    <row r="662" spans="1:33" x14ac:dyDescent="0.35">
      <c r="A662" t="s">
        <v>3357</v>
      </c>
      <c r="B662">
        <v>1978</v>
      </c>
      <c r="C662" t="s">
        <v>4700</v>
      </c>
      <c r="D662">
        <v>27</v>
      </c>
      <c r="E662">
        <v>2</v>
      </c>
      <c r="F662">
        <v>5650.14</v>
      </c>
      <c r="G662" t="s">
        <v>4694</v>
      </c>
      <c r="H662" t="s">
        <v>4698</v>
      </c>
      <c r="I662" t="s">
        <v>4696</v>
      </c>
      <c r="L662" t="s">
        <v>3185</v>
      </c>
      <c r="M662">
        <v>1981</v>
      </c>
      <c r="N662" t="s">
        <v>4697</v>
      </c>
      <c r="O662">
        <v>24</v>
      </c>
      <c r="P662">
        <v>1</v>
      </c>
      <c r="Q662" s="9">
        <v>6282.24</v>
      </c>
      <c r="R662" t="s">
        <v>4694</v>
      </c>
      <c r="S662" t="s">
        <v>4698</v>
      </c>
      <c r="T662" t="s">
        <v>4705</v>
      </c>
      <c r="X662" t="s">
        <v>1321</v>
      </c>
      <c r="Y662" s="16" t="str">
        <f t="shared" si="31"/>
        <v>24- Nov- 1981</v>
      </c>
      <c r="Z662">
        <v>1</v>
      </c>
      <c r="AA662" s="9">
        <v>6282.24</v>
      </c>
      <c r="AB662" t="s">
        <v>4694</v>
      </c>
      <c r="AC662" t="s">
        <v>4698</v>
      </c>
      <c r="AD662" t="s">
        <v>4705</v>
      </c>
      <c r="AE662" s="15" t="str">
        <f t="shared" si="32"/>
        <v>24/11/1981</v>
      </c>
      <c r="AF662" s="15">
        <v>45085</v>
      </c>
      <c r="AG662">
        <f t="shared" si="30"/>
        <v>41</v>
      </c>
    </row>
    <row r="663" spans="1:33" x14ac:dyDescent="0.35">
      <c r="A663" t="s">
        <v>3355</v>
      </c>
      <c r="B663">
        <v>1983</v>
      </c>
      <c r="C663" t="s">
        <v>4700</v>
      </c>
      <c r="D663">
        <v>3</v>
      </c>
      <c r="E663">
        <v>0</v>
      </c>
      <c r="F663">
        <v>5662.23</v>
      </c>
      <c r="G663" t="s">
        <v>4694</v>
      </c>
      <c r="H663" t="s">
        <v>4698</v>
      </c>
      <c r="I663" t="s">
        <v>4696</v>
      </c>
      <c r="L663" t="s">
        <v>3187</v>
      </c>
      <c r="M663">
        <v>1993</v>
      </c>
      <c r="N663" t="s">
        <v>4704</v>
      </c>
      <c r="O663">
        <v>16</v>
      </c>
      <c r="P663">
        <v>0</v>
      </c>
      <c r="Q663" s="9">
        <v>6276.3</v>
      </c>
      <c r="R663" t="s">
        <v>4694</v>
      </c>
      <c r="S663" t="s">
        <v>4698</v>
      </c>
      <c r="T663" t="s">
        <v>4710</v>
      </c>
      <c r="X663" t="s">
        <v>1323</v>
      </c>
      <c r="Y663" s="16" t="str">
        <f t="shared" si="31"/>
        <v>16- Oct- 1993</v>
      </c>
      <c r="Z663">
        <v>0</v>
      </c>
      <c r="AA663" s="9">
        <v>6276.3</v>
      </c>
      <c r="AB663" t="s">
        <v>4694</v>
      </c>
      <c r="AC663" t="s">
        <v>4698</v>
      </c>
      <c r="AD663" t="s">
        <v>4710</v>
      </c>
      <c r="AE663" s="15" t="str">
        <f t="shared" si="32"/>
        <v>16/10/1993</v>
      </c>
      <c r="AF663" s="15">
        <v>45085</v>
      </c>
      <c r="AG663">
        <f t="shared" si="30"/>
        <v>29</v>
      </c>
    </row>
    <row r="664" spans="1:33" x14ac:dyDescent="0.35">
      <c r="A664" t="s">
        <v>3353</v>
      </c>
      <c r="B664">
        <v>1984</v>
      </c>
      <c r="C664" t="s">
        <v>4703</v>
      </c>
      <c r="D664">
        <v>12</v>
      </c>
      <c r="E664">
        <v>3</v>
      </c>
      <c r="F664">
        <v>5679.13</v>
      </c>
      <c r="G664" t="s">
        <v>4694</v>
      </c>
      <c r="H664" t="s">
        <v>4694</v>
      </c>
      <c r="I664" t="s">
        <v>4696</v>
      </c>
      <c r="L664" t="s">
        <v>3189</v>
      </c>
      <c r="M664">
        <v>1981</v>
      </c>
      <c r="N664" t="s">
        <v>4699</v>
      </c>
      <c r="O664">
        <v>30</v>
      </c>
      <c r="P664">
        <v>1</v>
      </c>
      <c r="Q664" s="9">
        <v>6272.48</v>
      </c>
      <c r="R664" t="s">
        <v>4698</v>
      </c>
      <c r="S664" t="s">
        <v>4695</v>
      </c>
      <c r="T664" t="s">
        <v>4696</v>
      </c>
      <c r="X664" t="s">
        <v>1325</v>
      </c>
      <c r="Y664" s="16" t="str">
        <f t="shared" si="31"/>
        <v>30- Jun- 1981</v>
      </c>
      <c r="Z664">
        <v>1</v>
      </c>
      <c r="AA664" s="9">
        <v>6272.48</v>
      </c>
      <c r="AB664" t="s">
        <v>4698</v>
      </c>
      <c r="AC664" t="s">
        <v>4695</v>
      </c>
      <c r="AD664" t="s">
        <v>4696</v>
      </c>
      <c r="AE664" s="15" t="str">
        <f t="shared" si="32"/>
        <v>30/06/1981</v>
      </c>
      <c r="AF664" s="15">
        <v>45085</v>
      </c>
      <c r="AG664">
        <f t="shared" si="30"/>
        <v>41</v>
      </c>
    </row>
    <row r="665" spans="1:33" x14ac:dyDescent="0.35">
      <c r="A665" t="s">
        <v>3351</v>
      </c>
      <c r="B665">
        <v>1972</v>
      </c>
      <c r="C665" t="s">
        <v>4704</v>
      </c>
      <c r="D665">
        <v>28</v>
      </c>
      <c r="E665">
        <v>0</v>
      </c>
      <c r="F665">
        <v>5690.79</v>
      </c>
      <c r="G665" t="s">
        <v>4694</v>
      </c>
      <c r="H665" t="s">
        <v>4698</v>
      </c>
      <c r="I665" t="s">
        <v>4696</v>
      </c>
      <c r="L665" t="s">
        <v>3191</v>
      </c>
      <c r="M665">
        <v>1984</v>
      </c>
      <c r="N665" t="s">
        <v>4700</v>
      </c>
      <c r="O665">
        <v>25</v>
      </c>
      <c r="P665">
        <v>3</v>
      </c>
      <c r="Q665" s="9">
        <v>6269.33</v>
      </c>
      <c r="R665" t="s">
        <v>4694</v>
      </c>
      <c r="S665" t="s">
        <v>4698</v>
      </c>
      <c r="T665" t="s">
        <v>4696</v>
      </c>
      <c r="X665" t="s">
        <v>1327</v>
      </c>
      <c r="Y665" s="16" t="str">
        <f t="shared" si="31"/>
        <v>25- Sep- 1984</v>
      </c>
      <c r="Z665">
        <v>3</v>
      </c>
      <c r="AA665" s="9">
        <v>6269.33</v>
      </c>
      <c r="AB665" t="s">
        <v>4694</v>
      </c>
      <c r="AC665" t="s">
        <v>4698</v>
      </c>
      <c r="AD665" t="s">
        <v>4696</v>
      </c>
      <c r="AE665" s="15" t="str">
        <f t="shared" si="32"/>
        <v>25/09/1984</v>
      </c>
      <c r="AF665" s="15">
        <v>45085</v>
      </c>
      <c r="AG665">
        <f t="shared" si="30"/>
        <v>38</v>
      </c>
    </row>
    <row r="666" spans="1:33" x14ac:dyDescent="0.35">
      <c r="A666" t="s">
        <v>3349</v>
      </c>
      <c r="B666">
        <v>1992</v>
      </c>
      <c r="C666" t="s">
        <v>4697</v>
      </c>
      <c r="D666">
        <v>3</v>
      </c>
      <c r="E666">
        <v>3</v>
      </c>
      <c r="F666">
        <v>5693.43</v>
      </c>
      <c r="G666" t="s">
        <v>4694</v>
      </c>
      <c r="H666" t="s">
        <v>4695</v>
      </c>
      <c r="I666" t="s">
        <v>4701</v>
      </c>
      <c r="L666" t="s">
        <v>3193</v>
      </c>
      <c r="M666">
        <v>1995</v>
      </c>
      <c r="N666" t="s">
        <v>4704</v>
      </c>
      <c r="O666">
        <v>17</v>
      </c>
      <c r="P666">
        <v>0</v>
      </c>
      <c r="Q666" s="9">
        <v>6261.2</v>
      </c>
      <c r="R666" t="s">
        <v>4694</v>
      </c>
      <c r="S666" t="s">
        <v>4698</v>
      </c>
      <c r="T666" t="s">
        <v>4717</v>
      </c>
      <c r="X666" t="s">
        <v>1329</v>
      </c>
      <c r="Y666" s="16" t="str">
        <f t="shared" si="31"/>
        <v>17- Oct- 1995</v>
      </c>
      <c r="Z666">
        <v>0</v>
      </c>
      <c r="AA666" s="9">
        <v>6261.2</v>
      </c>
      <c r="AB666" t="s">
        <v>4694</v>
      </c>
      <c r="AC666" t="s">
        <v>4698</v>
      </c>
      <c r="AD666" t="s">
        <v>4717</v>
      </c>
      <c r="AE666" s="15" t="str">
        <f t="shared" si="32"/>
        <v>17/10/1995</v>
      </c>
      <c r="AF666" s="15">
        <v>45085</v>
      </c>
      <c r="AG666">
        <f t="shared" si="30"/>
        <v>27</v>
      </c>
    </row>
    <row r="667" spans="1:33" x14ac:dyDescent="0.35">
      <c r="A667" t="s">
        <v>3347</v>
      </c>
      <c r="B667">
        <v>1974</v>
      </c>
      <c r="C667" t="s">
        <v>4693</v>
      </c>
      <c r="D667">
        <v>6</v>
      </c>
      <c r="E667">
        <v>0</v>
      </c>
      <c r="F667">
        <v>5698.74</v>
      </c>
      <c r="G667" t="s">
        <v>4694</v>
      </c>
      <c r="H667" t="s">
        <v>4694</v>
      </c>
      <c r="I667" t="s">
        <v>4701</v>
      </c>
      <c r="L667" t="s">
        <v>3195</v>
      </c>
      <c r="M667">
        <v>1970</v>
      </c>
      <c r="N667" t="s">
        <v>4704</v>
      </c>
      <c r="O667">
        <v>11</v>
      </c>
      <c r="P667">
        <v>0</v>
      </c>
      <c r="Q667" s="9">
        <v>6255.38</v>
      </c>
      <c r="R667" t="s">
        <v>4694</v>
      </c>
      <c r="S667" t="s">
        <v>4694</v>
      </c>
      <c r="T667" t="s">
        <v>4696</v>
      </c>
      <c r="X667" t="s">
        <v>1331</v>
      </c>
      <c r="Y667" s="16" t="str">
        <f t="shared" si="31"/>
        <v>11- Oct- 1970</v>
      </c>
      <c r="Z667">
        <v>0</v>
      </c>
      <c r="AA667" s="9">
        <v>6255.38</v>
      </c>
      <c r="AB667" t="s">
        <v>4694</v>
      </c>
      <c r="AC667" t="s">
        <v>4694</v>
      </c>
      <c r="AD667" t="s">
        <v>4696</v>
      </c>
      <c r="AE667" s="15" t="str">
        <f t="shared" si="32"/>
        <v>11/10/1970</v>
      </c>
      <c r="AF667" s="15">
        <v>45085</v>
      </c>
      <c r="AG667">
        <f t="shared" si="30"/>
        <v>52</v>
      </c>
    </row>
    <row r="668" spans="1:33" x14ac:dyDescent="0.35">
      <c r="A668" t="s">
        <v>3345</v>
      </c>
      <c r="B668">
        <v>1981</v>
      </c>
      <c r="C668" t="s">
        <v>4699</v>
      </c>
      <c r="D668">
        <v>15</v>
      </c>
      <c r="E668">
        <v>0</v>
      </c>
      <c r="F668">
        <v>5699.84</v>
      </c>
      <c r="G668" t="s">
        <v>4694</v>
      </c>
      <c r="H668" t="s">
        <v>4695</v>
      </c>
      <c r="I668" t="s">
        <v>4696</v>
      </c>
      <c r="L668" t="s">
        <v>3197</v>
      </c>
      <c r="M668">
        <v>1972</v>
      </c>
      <c r="N668" t="s">
        <v>4700</v>
      </c>
      <c r="O668">
        <v>8</v>
      </c>
      <c r="P668">
        <v>0</v>
      </c>
      <c r="Q668" s="9">
        <v>6254.13</v>
      </c>
      <c r="R668" t="s">
        <v>4694</v>
      </c>
      <c r="S668" t="s">
        <v>4694</v>
      </c>
      <c r="T668" t="s">
        <v>4701</v>
      </c>
      <c r="X668" t="s">
        <v>1333</v>
      </c>
      <c r="Y668" s="16" t="str">
        <f t="shared" si="31"/>
        <v>8- Sep- 1972</v>
      </c>
      <c r="Z668">
        <v>0</v>
      </c>
      <c r="AA668" s="9">
        <v>6254.13</v>
      </c>
      <c r="AB668" t="s">
        <v>4694</v>
      </c>
      <c r="AC668" t="s">
        <v>4694</v>
      </c>
      <c r="AD668" t="s">
        <v>4701</v>
      </c>
      <c r="AE668" s="15" t="str">
        <f t="shared" si="32"/>
        <v>08/09/1972</v>
      </c>
      <c r="AF668" s="15">
        <v>45085</v>
      </c>
      <c r="AG668">
        <f t="shared" si="30"/>
        <v>50</v>
      </c>
    </row>
    <row r="669" spans="1:33" x14ac:dyDescent="0.35">
      <c r="A669" t="s">
        <v>3343</v>
      </c>
      <c r="B669">
        <v>1993</v>
      </c>
      <c r="C669" t="s">
        <v>4697</v>
      </c>
      <c r="D669">
        <v>3</v>
      </c>
      <c r="E669">
        <v>4</v>
      </c>
      <c r="F669">
        <v>5708.87</v>
      </c>
      <c r="G669" t="s">
        <v>4694</v>
      </c>
      <c r="H669" t="s">
        <v>4698</v>
      </c>
      <c r="I669" t="s">
        <v>4705</v>
      </c>
      <c r="L669" t="s">
        <v>3199</v>
      </c>
      <c r="M669">
        <v>1972</v>
      </c>
      <c r="N669" t="s">
        <v>4697</v>
      </c>
      <c r="O669">
        <v>11</v>
      </c>
      <c r="P669">
        <v>0</v>
      </c>
      <c r="Q669" s="9">
        <v>6253.85</v>
      </c>
      <c r="R669" t="s">
        <v>4694</v>
      </c>
      <c r="S669" t="s">
        <v>4694</v>
      </c>
      <c r="T669" t="s">
        <v>4696</v>
      </c>
      <c r="X669" t="s">
        <v>1335</v>
      </c>
      <c r="Y669" s="16" t="str">
        <f t="shared" si="31"/>
        <v>11- Nov- 1972</v>
      </c>
      <c r="Z669">
        <v>0</v>
      </c>
      <c r="AA669" s="9">
        <v>6253.85</v>
      </c>
      <c r="AB669" t="s">
        <v>4694</v>
      </c>
      <c r="AC669" t="s">
        <v>4694</v>
      </c>
      <c r="AD669" t="s">
        <v>4696</v>
      </c>
      <c r="AE669" s="15" t="str">
        <f t="shared" si="32"/>
        <v>11/11/1972</v>
      </c>
      <c r="AF669" s="15">
        <v>45085</v>
      </c>
      <c r="AG669">
        <f t="shared" si="30"/>
        <v>50</v>
      </c>
    </row>
    <row r="670" spans="1:33" x14ac:dyDescent="0.35">
      <c r="A670" t="s">
        <v>3341</v>
      </c>
      <c r="B670">
        <v>1981</v>
      </c>
      <c r="C670" t="s">
        <v>4703</v>
      </c>
      <c r="D670">
        <v>30</v>
      </c>
      <c r="E670">
        <v>0</v>
      </c>
      <c r="F670">
        <v>5709.16</v>
      </c>
      <c r="G670" t="s">
        <v>4695</v>
      </c>
      <c r="H670" t="s">
        <v>4695</v>
      </c>
      <c r="I670" t="s">
        <v>4696</v>
      </c>
      <c r="L670" t="s">
        <v>33</v>
      </c>
      <c r="M670">
        <v>1962</v>
      </c>
      <c r="N670" t="s">
        <v>4703</v>
      </c>
      <c r="O670">
        <v>27</v>
      </c>
      <c r="P670">
        <v>0</v>
      </c>
      <c r="Q670" s="9">
        <v>48173.36</v>
      </c>
      <c r="R670" t="s">
        <v>4698</v>
      </c>
      <c r="S670" t="s">
        <v>4695</v>
      </c>
      <c r="T670" t="s">
        <v>4705</v>
      </c>
      <c r="X670" t="s">
        <v>1337</v>
      </c>
      <c r="Y670" s="16" t="str">
        <f t="shared" si="31"/>
        <v>27- Aug- 1962</v>
      </c>
      <c r="Z670">
        <v>0</v>
      </c>
      <c r="AA670" s="9">
        <v>48173.36</v>
      </c>
      <c r="AB670" t="s">
        <v>4698</v>
      </c>
      <c r="AC670" t="s">
        <v>4695</v>
      </c>
      <c r="AD670" t="s">
        <v>4705</v>
      </c>
      <c r="AE670" s="15" t="str">
        <f t="shared" si="32"/>
        <v>27/08/1962</v>
      </c>
      <c r="AF670" s="15">
        <v>45085</v>
      </c>
      <c r="AG670">
        <f t="shared" si="30"/>
        <v>60</v>
      </c>
    </row>
    <row r="671" spans="1:33" x14ac:dyDescent="0.35">
      <c r="A671" t="s">
        <v>3339</v>
      </c>
      <c r="B671">
        <v>1971</v>
      </c>
      <c r="C671" t="s">
        <v>4702</v>
      </c>
      <c r="D671">
        <v>18</v>
      </c>
      <c r="E671">
        <v>0</v>
      </c>
      <c r="F671">
        <v>5720.38</v>
      </c>
      <c r="G671" t="s">
        <v>4694</v>
      </c>
      <c r="H671" t="s">
        <v>4698</v>
      </c>
      <c r="I671" t="s">
        <v>4696</v>
      </c>
      <c r="L671" t="s">
        <v>321</v>
      </c>
      <c r="M671">
        <v>1970</v>
      </c>
      <c r="N671" t="s">
        <v>4704</v>
      </c>
      <c r="O671">
        <v>28</v>
      </c>
      <c r="P671">
        <v>0</v>
      </c>
      <c r="Q671" s="9">
        <v>37675.06</v>
      </c>
      <c r="R671" t="s">
        <v>4694</v>
      </c>
      <c r="S671" t="s">
        <v>4695</v>
      </c>
      <c r="T671" t="s">
        <v>4705</v>
      </c>
      <c r="X671" t="s">
        <v>1339</v>
      </c>
      <c r="Y671" s="16" t="str">
        <f t="shared" si="31"/>
        <v>28- Oct- 1970</v>
      </c>
      <c r="Z671">
        <v>0</v>
      </c>
      <c r="AA671" s="9">
        <v>37675.06</v>
      </c>
      <c r="AB671" t="s">
        <v>4694</v>
      </c>
      <c r="AC671" t="s">
        <v>4695</v>
      </c>
      <c r="AD671" t="s">
        <v>4705</v>
      </c>
      <c r="AE671" s="15" t="str">
        <f t="shared" si="32"/>
        <v>28/10/1970</v>
      </c>
      <c r="AF671" s="15">
        <v>45085</v>
      </c>
      <c r="AG671">
        <f t="shared" si="30"/>
        <v>52</v>
      </c>
    </row>
    <row r="672" spans="1:33" x14ac:dyDescent="0.35">
      <c r="A672" t="s">
        <v>3337</v>
      </c>
      <c r="B672">
        <v>1987</v>
      </c>
      <c r="C672" t="s">
        <v>4704</v>
      </c>
      <c r="D672">
        <v>19</v>
      </c>
      <c r="E672">
        <v>2</v>
      </c>
      <c r="F672">
        <v>5729.01</v>
      </c>
      <c r="G672" t="s">
        <v>4698</v>
      </c>
      <c r="H672" t="s">
        <v>4694</v>
      </c>
      <c r="I672" t="s">
        <v>4701</v>
      </c>
      <c r="L672" t="s">
        <v>3201</v>
      </c>
      <c r="M672">
        <v>1979</v>
      </c>
      <c r="N672" t="s">
        <v>4704</v>
      </c>
      <c r="O672">
        <v>10</v>
      </c>
      <c r="P672">
        <v>0</v>
      </c>
      <c r="Q672" s="9">
        <v>6250.44</v>
      </c>
      <c r="R672" t="s">
        <v>4694</v>
      </c>
      <c r="S672" t="s">
        <v>4698</v>
      </c>
      <c r="T672" t="s">
        <v>4705</v>
      </c>
      <c r="X672" t="s">
        <v>1341</v>
      </c>
      <c r="Y672" s="16" t="str">
        <f t="shared" si="31"/>
        <v>10- Oct- 1979</v>
      </c>
      <c r="Z672">
        <v>0</v>
      </c>
      <c r="AA672" s="9">
        <v>6250.44</v>
      </c>
      <c r="AB672" t="s">
        <v>4694</v>
      </c>
      <c r="AC672" t="s">
        <v>4698</v>
      </c>
      <c r="AD672" t="s">
        <v>4705</v>
      </c>
      <c r="AE672" s="15" t="str">
        <f t="shared" si="32"/>
        <v>10/10/1979</v>
      </c>
      <c r="AF672" s="15">
        <v>45085</v>
      </c>
      <c r="AG672">
        <f t="shared" ref="AG672:AG735" si="33">DATEDIF(AE672,AF672,"y")</f>
        <v>43</v>
      </c>
    </row>
    <row r="673" spans="1:33" x14ac:dyDescent="0.35">
      <c r="A673" t="s">
        <v>3335</v>
      </c>
      <c r="B673">
        <v>1972</v>
      </c>
      <c r="C673" t="s">
        <v>4703</v>
      </c>
      <c r="D673">
        <v>21</v>
      </c>
      <c r="E673">
        <v>0</v>
      </c>
      <c r="F673">
        <v>5741.67</v>
      </c>
      <c r="G673" t="s">
        <v>4694</v>
      </c>
      <c r="H673" t="s">
        <v>4695</v>
      </c>
      <c r="I673" t="s">
        <v>4696</v>
      </c>
      <c r="L673" t="s">
        <v>3203</v>
      </c>
      <c r="M673">
        <v>1983</v>
      </c>
      <c r="N673" t="s">
        <v>4703</v>
      </c>
      <c r="O673">
        <v>11</v>
      </c>
      <c r="P673">
        <v>1</v>
      </c>
      <c r="Q673" s="9">
        <v>6238.3</v>
      </c>
      <c r="R673" t="s">
        <v>4694</v>
      </c>
      <c r="S673" t="s">
        <v>4698</v>
      </c>
      <c r="T673" t="s">
        <v>4705</v>
      </c>
      <c r="X673" t="s">
        <v>1343</v>
      </c>
      <c r="Y673" s="16" t="str">
        <f t="shared" si="31"/>
        <v>11- Aug- 1983</v>
      </c>
      <c r="Z673">
        <v>1</v>
      </c>
      <c r="AA673" s="9">
        <v>6238.3</v>
      </c>
      <c r="AB673" t="s">
        <v>4694</v>
      </c>
      <c r="AC673" t="s">
        <v>4698</v>
      </c>
      <c r="AD673" t="s">
        <v>4705</v>
      </c>
      <c r="AE673" s="15" t="str">
        <f t="shared" si="32"/>
        <v>11/08/1983</v>
      </c>
      <c r="AF673" s="15">
        <v>45085</v>
      </c>
      <c r="AG673">
        <f t="shared" si="33"/>
        <v>39</v>
      </c>
    </row>
    <row r="674" spans="1:33" x14ac:dyDescent="0.35">
      <c r="A674" t="s">
        <v>3333</v>
      </c>
      <c r="B674">
        <v>1993</v>
      </c>
      <c r="C674" t="s">
        <v>4699</v>
      </c>
      <c r="D674">
        <v>10</v>
      </c>
      <c r="E674">
        <v>0</v>
      </c>
      <c r="F674">
        <v>5748.13</v>
      </c>
      <c r="G674" t="s">
        <v>4694</v>
      </c>
      <c r="H674" t="s">
        <v>4698</v>
      </c>
      <c r="I674" t="s">
        <v>4714</v>
      </c>
      <c r="L674" t="s">
        <v>3205</v>
      </c>
      <c r="M674">
        <v>1978</v>
      </c>
      <c r="N674" t="s">
        <v>4700</v>
      </c>
      <c r="O674">
        <v>19</v>
      </c>
      <c r="P674">
        <v>2</v>
      </c>
      <c r="Q674" s="9">
        <v>6236.95</v>
      </c>
      <c r="R674" t="s">
        <v>4694</v>
      </c>
      <c r="S674" t="s">
        <v>4694</v>
      </c>
      <c r="T674" t="s">
        <v>4696</v>
      </c>
      <c r="X674" t="s">
        <v>1345</v>
      </c>
      <c r="Y674" s="16" t="str">
        <f t="shared" si="31"/>
        <v>19- Sep- 1978</v>
      </c>
      <c r="Z674">
        <v>2</v>
      </c>
      <c r="AA674" s="9">
        <v>6236.95</v>
      </c>
      <c r="AB674" t="s">
        <v>4694</v>
      </c>
      <c r="AC674" t="s">
        <v>4694</v>
      </c>
      <c r="AD674" t="s">
        <v>4696</v>
      </c>
      <c r="AE674" s="15" t="str">
        <f t="shared" si="32"/>
        <v>19/09/1978</v>
      </c>
      <c r="AF674" s="15">
        <v>45085</v>
      </c>
      <c r="AG674">
        <f t="shared" si="33"/>
        <v>44</v>
      </c>
    </row>
    <row r="675" spans="1:33" x14ac:dyDescent="0.35">
      <c r="A675" t="s">
        <v>3331</v>
      </c>
      <c r="B675">
        <v>1983</v>
      </c>
      <c r="C675" t="s">
        <v>4703</v>
      </c>
      <c r="D675">
        <v>30</v>
      </c>
      <c r="E675">
        <v>0</v>
      </c>
      <c r="F675">
        <v>5757.41</v>
      </c>
      <c r="G675" t="s">
        <v>4694</v>
      </c>
      <c r="H675" t="s">
        <v>4695</v>
      </c>
      <c r="I675" t="s">
        <v>4707</v>
      </c>
      <c r="L675" t="s">
        <v>3207</v>
      </c>
      <c r="M675">
        <v>1972</v>
      </c>
      <c r="N675" t="s">
        <v>4699</v>
      </c>
      <c r="O675">
        <v>29</v>
      </c>
      <c r="P675">
        <v>0</v>
      </c>
      <c r="Q675" s="9">
        <v>6219.93</v>
      </c>
      <c r="R675" t="s">
        <v>4694</v>
      </c>
      <c r="S675" t="s">
        <v>4694</v>
      </c>
      <c r="T675" t="s">
        <v>4696</v>
      </c>
      <c r="X675" t="s">
        <v>1347</v>
      </c>
      <c r="Y675" s="16" t="str">
        <f t="shared" si="31"/>
        <v>29- Jun- 1972</v>
      </c>
      <c r="Z675">
        <v>0</v>
      </c>
      <c r="AA675" s="9">
        <v>6219.93</v>
      </c>
      <c r="AB675" t="s">
        <v>4694</v>
      </c>
      <c r="AC675" t="s">
        <v>4694</v>
      </c>
      <c r="AD675" t="s">
        <v>4696</v>
      </c>
      <c r="AE675" s="15" t="str">
        <f t="shared" si="32"/>
        <v>29/06/1972</v>
      </c>
      <c r="AF675" s="15">
        <v>45085</v>
      </c>
      <c r="AG675">
        <f t="shared" si="33"/>
        <v>50</v>
      </c>
    </row>
    <row r="676" spans="1:33" x14ac:dyDescent="0.35">
      <c r="A676" t="s">
        <v>3329</v>
      </c>
      <c r="B676">
        <v>2004</v>
      </c>
      <c r="C676" t="s">
        <v>4697</v>
      </c>
      <c r="D676">
        <v>1</v>
      </c>
      <c r="E676">
        <v>0</v>
      </c>
      <c r="F676">
        <v>5778.71</v>
      </c>
      <c r="G676" t="s">
        <v>4694</v>
      </c>
      <c r="H676" t="s">
        <v>4695</v>
      </c>
      <c r="I676" t="s">
        <v>4718</v>
      </c>
      <c r="L676" t="s">
        <v>3209</v>
      </c>
      <c r="M676">
        <v>1992</v>
      </c>
      <c r="N676" t="s">
        <v>4703</v>
      </c>
      <c r="O676">
        <v>12</v>
      </c>
      <c r="P676">
        <v>0</v>
      </c>
      <c r="Q676" s="9">
        <v>6208.5</v>
      </c>
      <c r="R676" t="s">
        <v>4694</v>
      </c>
      <c r="S676" t="s">
        <v>4698</v>
      </c>
      <c r="T676" t="s">
        <v>4714</v>
      </c>
      <c r="X676" t="s">
        <v>1349</v>
      </c>
      <c r="Y676" s="16" t="str">
        <f t="shared" si="31"/>
        <v>12- Aug- 1992</v>
      </c>
      <c r="Z676">
        <v>0</v>
      </c>
      <c r="AA676" s="9">
        <v>6208.5</v>
      </c>
      <c r="AB676" t="s">
        <v>4694</v>
      </c>
      <c r="AC676" t="s">
        <v>4698</v>
      </c>
      <c r="AD676" t="s">
        <v>4714</v>
      </c>
      <c r="AE676" s="15" t="str">
        <f t="shared" si="32"/>
        <v>12/08/1992</v>
      </c>
      <c r="AF676" s="15">
        <v>45085</v>
      </c>
      <c r="AG676">
        <f t="shared" si="33"/>
        <v>30</v>
      </c>
    </row>
    <row r="677" spans="1:33" x14ac:dyDescent="0.35">
      <c r="A677" t="s">
        <v>3327</v>
      </c>
      <c r="B677">
        <v>1980</v>
      </c>
      <c r="C677" t="s">
        <v>4700</v>
      </c>
      <c r="D677">
        <v>18</v>
      </c>
      <c r="E677">
        <v>2</v>
      </c>
      <c r="F677">
        <v>5807.06</v>
      </c>
      <c r="G677" t="s">
        <v>4694</v>
      </c>
      <c r="H677" t="s">
        <v>4695</v>
      </c>
      <c r="I677" t="s">
        <v>4696</v>
      </c>
      <c r="L677" t="s">
        <v>3211</v>
      </c>
      <c r="M677">
        <v>1999</v>
      </c>
      <c r="N677" t="s">
        <v>4700</v>
      </c>
      <c r="O677">
        <v>10</v>
      </c>
      <c r="P677">
        <v>0</v>
      </c>
      <c r="Q677" s="9">
        <v>6207.26</v>
      </c>
      <c r="R677" t="s">
        <v>4694</v>
      </c>
      <c r="S677" t="s">
        <v>4694</v>
      </c>
      <c r="T677" t="s">
        <v>4717</v>
      </c>
      <c r="X677" t="s">
        <v>1351</v>
      </c>
      <c r="Y677" s="16" t="str">
        <f t="shared" si="31"/>
        <v>10- Sep- 1999</v>
      </c>
      <c r="Z677">
        <v>0</v>
      </c>
      <c r="AA677" s="9">
        <v>6207.26</v>
      </c>
      <c r="AB677" t="s">
        <v>4694</v>
      </c>
      <c r="AC677" t="s">
        <v>4694</v>
      </c>
      <c r="AD677" t="s">
        <v>4717</v>
      </c>
      <c r="AE677" s="15" t="str">
        <f t="shared" si="32"/>
        <v>10/09/1999</v>
      </c>
      <c r="AF677" s="15">
        <v>45085</v>
      </c>
      <c r="AG677">
        <f t="shared" si="33"/>
        <v>23</v>
      </c>
    </row>
    <row r="678" spans="1:33" x14ac:dyDescent="0.35">
      <c r="A678" t="s">
        <v>3325</v>
      </c>
      <c r="B678">
        <v>1972</v>
      </c>
      <c r="C678" t="s">
        <v>4697</v>
      </c>
      <c r="D678">
        <v>2</v>
      </c>
      <c r="E678">
        <v>0</v>
      </c>
      <c r="F678">
        <v>5812.9</v>
      </c>
      <c r="G678" t="s">
        <v>4694</v>
      </c>
      <c r="H678" t="s">
        <v>4694</v>
      </c>
      <c r="I678" t="s">
        <v>4696</v>
      </c>
      <c r="L678" t="s">
        <v>3213</v>
      </c>
      <c r="M678">
        <v>1985</v>
      </c>
      <c r="N678" t="s">
        <v>4700</v>
      </c>
      <c r="O678">
        <v>22</v>
      </c>
      <c r="P678">
        <v>2</v>
      </c>
      <c r="Q678" s="9">
        <v>6203.9</v>
      </c>
      <c r="R678" t="s">
        <v>4694</v>
      </c>
      <c r="S678" t="s">
        <v>4694</v>
      </c>
      <c r="T678" t="s">
        <v>4701</v>
      </c>
      <c r="X678" t="s">
        <v>1353</v>
      </c>
      <c r="Y678" s="16" t="str">
        <f t="shared" si="31"/>
        <v>22- Sep- 1985</v>
      </c>
      <c r="Z678">
        <v>2</v>
      </c>
      <c r="AA678" s="9">
        <v>6203.9</v>
      </c>
      <c r="AB678" t="s">
        <v>4694</v>
      </c>
      <c r="AC678" t="s">
        <v>4694</v>
      </c>
      <c r="AD678" t="s">
        <v>4701</v>
      </c>
      <c r="AE678" s="15" t="str">
        <f t="shared" si="32"/>
        <v>22/09/1985</v>
      </c>
      <c r="AF678" s="15">
        <v>45085</v>
      </c>
      <c r="AG678">
        <f t="shared" si="33"/>
        <v>37</v>
      </c>
    </row>
    <row r="679" spans="1:33" x14ac:dyDescent="0.35">
      <c r="A679" t="s">
        <v>3323</v>
      </c>
      <c r="B679">
        <v>2002</v>
      </c>
      <c r="C679" t="s">
        <v>4693</v>
      </c>
      <c r="D679">
        <v>22</v>
      </c>
      <c r="E679">
        <v>0</v>
      </c>
      <c r="F679">
        <v>5816.58</v>
      </c>
      <c r="G679" t="s">
        <v>4694</v>
      </c>
      <c r="H679" t="s">
        <v>4694</v>
      </c>
      <c r="I679" t="s">
        <v>4717</v>
      </c>
      <c r="L679" t="s">
        <v>3215</v>
      </c>
      <c r="M679">
        <v>1985</v>
      </c>
      <c r="N679" t="s">
        <v>4693</v>
      </c>
      <c r="O679">
        <v>22</v>
      </c>
      <c r="P679">
        <v>2</v>
      </c>
      <c r="Q679" s="9">
        <v>6198.75</v>
      </c>
      <c r="R679" t="s">
        <v>4694</v>
      </c>
      <c r="S679" t="s">
        <v>4698</v>
      </c>
      <c r="T679" t="s">
        <v>4701</v>
      </c>
      <c r="X679" t="s">
        <v>1355</v>
      </c>
      <c r="Y679" s="16" t="str">
        <f t="shared" si="31"/>
        <v>22- Jul- 1985</v>
      </c>
      <c r="Z679">
        <v>2</v>
      </c>
      <c r="AA679" s="9">
        <v>6198.75</v>
      </c>
      <c r="AB679" t="s">
        <v>4694</v>
      </c>
      <c r="AC679" t="s">
        <v>4698</v>
      </c>
      <c r="AD679" t="s">
        <v>4701</v>
      </c>
      <c r="AE679" s="15" t="str">
        <f t="shared" si="32"/>
        <v>22/07/1985</v>
      </c>
      <c r="AF679" s="15">
        <v>45085</v>
      </c>
      <c r="AG679">
        <f t="shared" si="33"/>
        <v>37</v>
      </c>
    </row>
    <row r="680" spans="1:33" x14ac:dyDescent="0.35">
      <c r="A680" t="s">
        <v>3321</v>
      </c>
      <c r="B680">
        <v>1971</v>
      </c>
      <c r="C680" t="s">
        <v>4700</v>
      </c>
      <c r="D680">
        <v>27</v>
      </c>
      <c r="E680">
        <v>0</v>
      </c>
      <c r="F680">
        <v>5832.6</v>
      </c>
      <c r="G680" t="s">
        <v>4694</v>
      </c>
      <c r="H680" t="s">
        <v>4695</v>
      </c>
      <c r="I680" t="s">
        <v>4701</v>
      </c>
      <c r="L680" t="s">
        <v>3217</v>
      </c>
      <c r="M680">
        <v>1988</v>
      </c>
      <c r="N680" t="s">
        <v>4704</v>
      </c>
      <c r="O680">
        <v>23</v>
      </c>
      <c r="P680">
        <v>3</v>
      </c>
      <c r="Q680" s="9">
        <v>6196.45</v>
      </c>
      <c r="R680" t="s">
        <v>4694</v>
      </c>
      <c r="S680" t="s">
        <v>4698</v>
      </c>
      <c r="T680" t="s">
        <v>4705</v>
      </c>
      <c r="X680" t="s">
        <v>1357</v>
      </c>
      <c r="Y680" s="16" t="str">
        <f t="shared" si="31"/>
        <v>23- Oct- 1988</v>
      </c>
      <c r="Z680">
        <v>3</v>
      </c>
      <c r="AA680" s="9">
        <v>6196.45</v>
      </c>
      <c r="AB680" t="s">
        <v>4694</v>
      </c>
      <c r="AC680" t="s">
        <v>4698</v>
      </c>
      <c r="AD680" t="s">
        <v>4705</v>
      </c>
      <c r="AE680" s="15" t="str">
        <f t="shared" si="32"/>
        <v>23/10/1988</v>
      </c>
      <c r="AF680" s="15">
        <v>45085</v>
      </c>
      <c r="AG680">
        <f t="shared" si="33"/>
        <v>34</v>
      </c>
    </row>
    <row r="681" spans="1:33" x14ac:dyDescent="0.35">
      <c r="A681" t="s">
        <v>3319</v>
      </c>
      <c r="B681">
        <v>1987</v>
      </c>
      <c r="C681" t="s">
        <v>4693</v>
      </c>
      <c r="D681">
        <v>27</v>
      </c>
      <c r="E681">
        <v>2</v>
      </c>
      <c r="F681">
        <v>5836.52</v>
      </c>
      <c r="G681" t="s">
        <v>4694</v>
      </c>
      <c r="H681" t="s">
        <v>4695</v>
      </c>
      <c r="I681" t="s">
        <v>4696</v>
      </c>
      <c r="L681" t="s">
        <v>3219</v>
      </c>
      <c r="M681">
        <v>1981</v>
      </c>
      <c r="N681" t="s">
        <v>4704</v>
      </c>
      <c r="O681">
        <v>1</v>
      </c>
      <c r="P681">
        <v>0</v>
      </c>
      <c r="Q681" s="9">
        <v>6186.13</v>
      </c>
      <c r="R681" t="s">
        <v>4694</v>
      </c>
      <c r="S681" t="s">
        <v>4695</v>
      </c>
      <c r="T681" t="s">
        <v>4705</v>
      </c>
      <c r="X681" t="s">
        <v>1359</v>
      </c>
      <c r="Y681" s="16" t="str">
        <f t="shared" si="31"/>
        <v>1- Oct- 1981</v>
      </c>
      <c r="Z681">
        <v>0</v>
      </c>
      <c r="AA681" s="9">
        <v>6186.13</v>
      </c>
      <c r="AB681" t="s">
        <v>4694</v>
      </c>
      <c r="AC681" t="s">
        <v>4695</v>
      </c>
      <c r="AD681" t="s">
        <v>4705</v>
      </c>
      <c r="AE681" s="15" t="str">
        <f t="shared" si="32"/>
        <v>01/10/1981</v>
      </c>
      <c r="AF681" s="15">
        <v>45085</v>
      </c>
      <c r="AG681">
        <f t="shared" si="33"/>
        <v>41</v>
      </c>
    </row>
    <row r="682" spans="1:33" x14ac:dyDescent="0.35">
      <c r="A682" t="s">
        <v>3317</v>
      </c>
      <c r="B682">
        <v>1995</v>
      </c>
      <c r="C682" t="s">
        <v>4703</v>
      </c>
      <c r="D682">
        <v>20</v>
      </c>
      <c r="E682">
        <v>0</v>
      </c>
      <c r="F682">
        <v>5843.99</v>
      </c>
      <c r="G682" t="s">
        <v>4694</v>
      </c>
      <c r="H682" t="s">
        <v>4694</v>
      </c>
      <c r="I682" t="s">
        <v>4710</v>
      </c>
      <c r="L682" t="s">
        <v>323</v>
      </c>
      <c r="M682">
        <v>1982</v>
      </c>
      <c r="N682" t="s">
        <v>4699</v>
      </c>
      <c r="O682">
        <v>20</v>
      </c>
      <c r="P682">
        <v>3</v>
      </c>
      <c r="Q682" s="9">
        <v>37650.74</v>
      </c>
      <c r="R682" t="s">
        <v>4694</v>
      </c>
      <c r="S682" t="s">
        <v>4694</v>
      </c>
      <c r="T682" t="s">
        <v>4701</v>
      </c>
      <c r="X682" t="s">
        <v>1361</v>
      </c>
      <c r="Y682" s="16" t="str">
        <f t="shared" si="31"/>
        <v>20- Jun- 1982</v>
      </c>
      <c r="Z682">
        <v>3</v>
      </c>
      <c r="AA682" s="9">
        <v>37650.74</v>
      </c>
      <c r="AB682" t="s">
        <v>4694</v>
      </c>
      <c r="AC682" t="s">
        <v>4694</v>
      </c>
      <c r="AD682" t="s">
        <v>4701</v>
      </c>
      <c r="AE682" s="15" t="str">
        <f t="shared" si="32"/>
        <v>20/06/1982</v>
      </c>
      <c r="AF682" s="15">
        <v>45085</v>
      </c>
      <c r="AG682">
        <f t="shared" si="33"/>
        <v>40</v>
      </c>
    </row>
    <row r="683" spans="1:33" x14ac:dyDescent="0.35">
      <c r="A683" t="s">
        <v>3315</v>
      </c>
      <c r="B683">
        <v>1987</v>
      </c>
      <c r="C683" t="s">
        <v>4700</v>
      </c>
      <c r="D683">
        <v>30</v>
      </c>
      <c r="E683">
        <v>2</v>
      </c>
      <c r="F683">
        <v>5846.92</v>
      </c>
      <c r="G683" t="s">
        <v>4694</v>
      </c>
      <c r="H683" t="s">
        <v>4694</v>
      </c>
      <c r="I683" t="s">
        <v>4696</v>
      </c>
      <c r="L683" t="s">
        <v>3221</v>
      </c>
      <c r="M683">
        <v>1981</v>
      </c>
      <c r="N683" t="s">
        <v>4697</v>
      </c>
      <c r="O683">
        <v>22</v>
      </c>
      <c r="P683">
        <v>0</v>
      </c>
      <c r="Q683" s="9">
        <v>6185.32</v>
      </c>
      <c r="R683" t="s">
        <v>4694</v>
      </c>
      <c r="S683" t="s">
        <v>4698</v>
      </c>
      <c r="T683" t="s">
        <v>4696</v>
      </c>
      <c r="X683" t="s">
        <v>1363</v>
      </c>
      <c r="Y683" s="16" t="str">
        <f t="shared" si="31"/>
        <v>22- Nov- 1981</v>
      </c>
      <c r="Z683">
        <v>0</v>
      </c>
      <c r="AA683" s="9">
        <v>6185.32</v>
      </c>
      <c r="AB683" t="s">
        <v>4694</v>
      </c>
      <c r="AC683" t="s">
        <v>4698</v>
      </c>
      <c r="AD683" t="s">
        <v>4696</v>
      </c>
      <c r="AE683" s="15" t="str">
        <f t="shared" si="32"/>
        <v>22/11/1981</v>
      </c>
      <c r="AF683" s="15">
        <v>45085</v>
      </c>
      <c r="AG683">
        <f t="shared" si="33"/>
        <v>41</v>
      </c>
    </row>
    <row r="684" spans="1:33" x14ac:dyDescent="0.35">
      <c r="A684" t="s">
        <v>3313</v>
      </c>
      <c r="B684">
        <v>1985</v>
      </c>
      <c r="C684" t="s">
        <v>4699</v>
      </c>
      <c r="D684">
        <v>18</v>
      </c>
      <c r="E684">
        <v>3</v>
      </c>
      <c r="F684">
        <v>5847.24</v>
      </c>
      <c r="G684" t="s">
        <v>4694</v>
      </c>
      <c r="H684" t="s">
        <v>4698</v>
      </c>
      <c r="I684" t="s">
        <v>4696</v>
      </c>
      <c r="L684" t="s">
        <v>3223</v>
      </c>
      <c r="M684">
        <v>1988</v>
      </c>
      <c r="N684" t="s">
        <v>4697</v>
      </c>
      <c r="O684">
        <v>1</v>
      </c>
      <c r="P684">
        <v>3</v>
      </c>
      <c r="Q684" s="9">
        <v>6184.3</v>
      </c>
      <c r="R684" t="s">
        <v>4694</v>
      </c>
      <c r="S684" t="s">
        <v>4695</v>
      </c>
      <c r="T684" t="s">
        <v>4696</v>
      </c>
      <c r="X684" t="s">
        <v>1365</v>
      </c>
      <c r="Y684" s="16" t="str">
        <f t="shared" si="31"/>
        <v>1- Nov- 1988</v>
      </c>
      <c r="Z684">
        <v>3</v>
      </c>
      <c r="AA684" s="9">
        <v>6184.3</v>
      </c>
      <c r="AB684" t="s">
        <v>4694</v>
      </c>
      <c r="AC684" t="s">
        <v>4695</v>
      </c>
      <c r="AD684" t="s">
        <v>4696</v>
      </c>
      <c r="AE684" s="15" t="str">
        <f t="shared" si="32"/>
        <v>01/11/1988</v>
      </c>
      <c r="AF684" s="15">
        <v>45085</v>
      </c>
      <c r="AG684">
        <f t="shared" si="33"/>
        <v>34</v>
      </c>
    </row>
    <row r="685" spans="1:33" x14ac:dyDescent="0.35">
      <c r="A685" t="s">
        <v>3311</v>
      </c>
      <c r="B685">
        <v>1984</v>
      </c>
      <c r="C685" t="s">
        <v>4697</v>
      </c>
      <c r="D685">
        <v>22</v>
      </c>
      <c r="E685">
        <v>1</v>
      </c>
      <c r="F685">
        <v>5855.9</v>
      </c>
      <c r="G685" t="s">
        <v>4694</v>
      </c>
      <c r="H685" t="s">
        <v>4695</v>
      </c>
      <c r="I685" t="s">
        <v>4701</v>
      </c>
      <c r="L685" t="s">
        <v>3225</v>
      </c>
      <c r="M685">
        <v>1970</v>
      </c>
      <c r="N685" t="s">
        <v>4704</v>
      </c>
      <c r="O685">
        <v>5</v>
      </c>
      <c r="P685">
        <v>0</v>
      </c>
      <c r="Q685" s="9">
        <v>6183.46</v>
      </c>
      <c r="R685" t="s">
        <v>4694</v>
      </c>
      <c r="S685" t="s">
        <v>4694</v>
      </c>
      <c r="T685" t="s">
        <v>4701</v>
      </c>
      <c r="X685" t="s">
        <v>1367</v>
      </c>
      <c r="Y685" s="16" t="str">
        <f t="shared" si="31"/>
        <v>5- Oct- 1970</v>
      </c>
      <c r="Z685">
        <v>0</v>
      </c>
      <c r="AA685" s="9">
        <v>6183.46</v>
      </c>
      <c r="AB685" t="s">
        <v>4694</v>
      </c>
      <c r="AC685" t="s">
        <v>4694</v>
      </c>
      <c r="AD685" t="s">
        <v>4701</v>
      </c>
      <c r="AE685" s="15" t="str">
        <f t="shared" si="32"/>
        <v>05/10/1970</v>
      </c>
      <c r="AF685" s="15">
        <v>45085</v>
      </c>
      <c r="AG685">
        <f t="shared" si="33"/>
        <v>52</v>
      </c>
    </row>
    <row r="686" spans="1:33" x14ac:dyDescent="0.35">
      <c r="A686" t="s">
        <v>3309</v>
      </c>
      <c r="B686">
        <v>1993</v>
      </c>
      <c r="C686" t="s">
        <v>4704</v>
      </c>
      <c r="D686">
        <v>19</v>
      </c>
      <c r="E686">
        <v>0</v>
      </c>
      <c r="F686">
        <v>5877.02</v>
      </c>
      <c r="G686" t="s">
        <v>4694</v>
      </c>
      <c r="H686" t="s">
        <v>4694</v>
      </c>
      <c r="I686" t="s">
        <v>4714</v>
      </c>
      <c r="L686" t="s">
        <v>3227</v>
      </c>
      <c r="M686">
        <v>1985</v>
      </c>
      <c r="N686" t="s">
        <v>4703</v>
      </c>
      <c r="O686">
        <v>9</v>
      </c>
      <c r="P686">
        <v>3</v>
      </c>
      <c r="Q686" s="9">
        <v>6183.32</v>
      </c>
      <c r="R686" t="s">
        <v>4694</v>
      </c>
      <c r="S686" t="s">
        <v>4694</v>
      </c>
      <c r="T686" t="s">
        <v>4701</v>
      </c>
      <c r="X686" t="s">
        <v>1369</v>
      </c>
      <c r="Y686" s="16" t="str">
        <f t="shared" si="31"/>
        <v>9- Aug- 1985</v>
      </c>
      <c r="Z686">
        <v>3</v>
      </c>
      <c r="AA686" s="9">
        <v>6183.32</v>
      </c>
      <c r="AB686" t="s">
        <v>4694</v>
      </c>
      <c r="AC686" t="s">
        <v>4694</v>
      </c>
      <c r="AD686" t="s">
        <v>4701</v>
      </c>
      <c r="AE686" s="15" t="str">
        <f t="shared" si="32"/>
        <v>09/08/1985</v>
      </c>
      <c r="AF686" s="15">
        <v>45085</v>
      </c>
      <c r="AG686">
        <f t="shared" si="33"/>
        <v>37</v>
      </c>
    </row>
    <row r="687" spans="1:33" x14ac:dyDescent="0.35">
      <c r="A687" t="s">
        <v>3307</v>
      </c>
      <c r="B687">
        <v>1982</v>
      </c>
      <c r="C687" t="s">
        <v>4693</v>
      </c>
      <c r="D687">
        <v>8</v>
      </c>
      <c r="E687">
        <v>0</v>
      </c>
      <c r="F687">
        <v>5910.94</v>
      </c>
      <c r="G687" t="s">
        <v>4694</v>
      </c>
      <c r="H687" t="s">
        <v>4698</v>
      </c>
      <c r="I687" t="s">
        <v>4705</v>
      </c>
      <c r="L687" t="s">
        <v>3229</v>
      </c>
      <c r="M687">
        <v>1984</v>
      </c>
      <c r="N687" t="s">
        <v>4704</v>
      </c>
      <c r="O687">
        <v>6</v>
      </c>
      <c r="P687">
        <v>3</v>
      </c>
      <c r="Q687" s="9">
        <v>6170.96</v>
      </c>
      <c r="R687" t="s">
        <v>4694</v>
      </c>
      <c r="S687" t="s">
        <v>4698</v>
      </c>
      <c r="T687" t="s">
        <v>4696</v>
      </c>
      <c r="X687" t="s">
        <v>1371</v>
      </c>
      <c r="Y687" s="16" t="str">
        <f t="shared" si="31"/>
        <v>6- Oct- 1984</v>
      </c>
      <c r="Z687">
        <v>3</v>
      </c>
      <c r="AA687" s="9">
        <v>6170.96</v>
      </c>
      <c r="AB687" t="s">
        <v>4694</v>
      </c>
      <c r="AC687" t="s">
        <v>4698</v>
      </c>
      <c r="AD687" t="s">
        <v>4696</v>
      </c>
      <c r="AE687" s="15" t="str">
        <f t="shared" si="32"/>
        <v>06/10/1984</v>
      </c>
      <c r="AF687" s="15">
        <v>45085</v>
      </c>
      <c r="AG687">
        <f t="shared" si="33"/>
        <v>38</v>
      </c>
    </row>
    <row r="688" spans="1:33" x14ac:dyDescent="0.35">
      <c r="A688" t="s">
        <v>3305</v>
      </c>
      <c r="B688">
        <v>1982</v>
      </c>
      <c r="C688" t="s">
        <v>4702</v>
      </c>
      <c r="D688">
        <v>21</v>
      </c>
      <c r="E688">
        <v>0</v>
      </c>
      <c r="F688">
        <v>5920.1</v>
      </c>
      <c r="G688" t="s">
        <v>4694</v>
      </c>
      <c r="H688" t="s">
        <v>4698</v>
      </c>
      <c r="I688" t="s">
        <v>4696</v>
      </c>
      <c r="L688" t="s">
        <v>3231</v>
      </c>
      <c r="M688">
        <v>1985</v>
      </c>
      <c r="N688" t="s">
        <v>4704</v>
      </c>
      <c r="O688">
        <v>15</v>
      </c>
      <c r="P688">
        <v>3</v>
      </c>
      <c r="Q688" s="9">
        <v>6159.57</v>
      </c>
      <c r="R688" t="s">
        <v>4694</v>
      </c>
      <c r="S688" t="s">
        <v>4698</v>
      </c>
      <c r="T688" t="s">
        <v>4701</v>
      </c>
      <c r="X688" t="s">
        <v>1373</v>
      </c>
      <c r="Y688" s="16" t="str">
        <f t="shared" si="31"/>
        <v>15- Oct- 1985</v>
      </c>
      <c r="Z688">
        <v>3</v>
      </c>
      <c r="AA688" s="9">
        <v>6159.57</v>
      </c>
      <c r="AB688" t="s">
        <v>4694</v>
      </c>
      <c r="AC688" t="s">
        <v>4698</v>
      </c>
      <c r="AD688" t="s">
        <v>4701</v>
      </c>
      <c r="AE688" s="15" t="str">
        <f t="shared" si="32"/>
        <v>15/10/1985</v>
      </c>
      <c r="AF688" s="15">
        <v>45085</v>
      </c>
      <c r="AG688">
        <f t="shared" si="33"/>
        <v>37</v>
      </c>
    </row>
    <row r="689" spans="1:33" x14ac:dyDescent="0.35">
      <c r="A689" t="s">
        <v>3303</v>
      </c>
      <c r="B689">
        <v>1987</v>
      </c>
      <c r="C689" t="s">
        <v>4693</v>
      </c>
      <c r="D689">
        <v>29</v>
      </c>
      <c r="E689">
        <v>3</v>
      </c>
      <c r="F689">
        <v>5926.85</v>
      </c>
      <c r="G689" t="s">
        <v>4695</v>
      </c>
      <c r="H689" t="s">
        <v>4695</v>
      </c>
      <c r="I689" t="s">
        <v>4705</v>
      </c>
      <c r="L689" t="s">
        <v>3233</v>
      </c>
      <c r="M689">
        <v>1973</v>
      </c>
      <c r="N689" t="s">
        <v>4697</v>
      </c>
      <c r="O689">
        <v>6</v>
      </c>
      <c r="P689">
        <v>0</v>
      </c>
      <c r="Q689" s="9">
        <v>6152.05</v>
      </c>
      <c r="R689" t="s">
        <v>4694</v>
      </c>
      <c r="S689" t="s">
        <v>4695</v>
      </c>
      <c r="T689" t="s">
        <v>4696</v>
      </c>
      <c r="X689" t="s">
        <v>1375</v>
      </c>
      <c r="Y689" s="16" t="str">
        <f t="shared" si="31"/>
        <v>6- Nov- 1973</v>
      </c>
      <c r="Z689">
        <v>0</v>
      </c>
      <c r="AA689" s="9">
        <v>6152.05</v>
      </c>
      <c r="AB689" t="s">
        <v>4694</v>
      </c>
      <c r="AC689" t="s">
        <v>4695</v>
      </c>
      <c r="AD689" t="s">
        <v>4696</v>
      </c>
      <c r="AE689" s="15" t="str">
        <f t="shared" si="32"/>
        <v>06/11/1973</v>
      </c>
      <c r="AF689" s="15">
        <v>45085</v>
      </c>
      <c r="AG689">
        <f t="shared" si="33"/>
        <v>49</v>
      </c>
    </row>
    <row r="690" spans="1:33" x14ac:dyDescent="0.35">
      <c r="A690" t="s">
        <v>3301</v>
      </c>
      <c r="B690">
        <v>1993</v>
      </c>
      <c r="C690" t="s">
        <v>4703</v>
      </c>
      <c r="D690">
        <v>13</v>
      </c>
      <c r="E690">
        <v>0</v>
      </c>
      <c r="F690">
        <v>5926.93</v>
      </c>
      <c r="G690" t="s">
        <v>4694</v>
      </c>
      <c r="H690" t="s">
        <v>4694</v>
      </c>
      <c r="I690" t="s">
        <v>4710</v>
      </c>
      <c r="L690" t="s">
        <v>3235</v>
      </c>
      <c r="M690">
        <v>1970</v>
      </c>
      <c r="N690" t="s">
        <v>4704</v>
      </c>
      <c r="O690">
        <v>14</v>
      </c>
      <c r="P690">
        <v>0</v>
      </c>
      <c r="Q690" s="9">
        <v>6147.12</v>
      </c>
      <c r="R690" t="s">
        <v>4694</v>
      </c>
      <c r="S690" t="s">
        <v>4695</v>
      </c>
      <c r="T690" t="s">
        <v>4701</v>
      </c>
      <c r="X690" t="s">
        <v>1377</v>
      </c>
      <c r="Y690" s="16" t="str">
        <f t="shared" si="31"/>
        <v>14- Oct- 1970</v>
      </c>
      <c r="Z690">
        <v>0</v>
      </c>
      <c r="AA690" s="9">
        <v>6147.12</v>
      </c>
      <c r="AB690" t="s">
        <v>4694</v>
      </c>
      <c r="AC690" t="s">
        <v>4695</v>
      </c>
      <c r="AD690" t="s">
        <v>4701</v>
      </c>
      <c r="AE690" s="15" t="str">
        <f t="shared" si="32"/>
        <v>14/10/1970</v>
      </c>
      <c r="AF690" s="15">
        <v>45085</v>
      </c>
      <c r="AG690">
        <f t="shared" si="33"/>
        <v>52</v>
      </c>
    </row>
    <row r="691" spans="1:33" x14ac:dyDescent="0.35">
      <c r="A691" t="s">
        <v>3299</v>
      </c>
      <c r="B691">
        <v>1994</v>
      </c>
      <c r="C691" t="s">
        <v>4693</v>
      </c>
      <c r="D691">
        <v>30</v>
      </c>
      <c r="E691">
        <v>0</v>
      </c>
      <c r="F691">
        <v>5927.65</v>
      </c>
      <c r="G691" t="s">
        <v>4694</v>
      </c>
      <c r="H691" t="s">
        <v>4698</v>
      </c>
      <c r="I691" t="s">
        <v>4701</v>
      </c>
      <c r="L691" t="s">
        <v>3237</v>
      </c>
      <c r="M691">
        <v>1976</v>
      </c>
      <c r="N691" t="s">
        <v>4702</v>
      </c>
      <c r="O691">
        <v>12</v>
      </c>
      <c r="P691">
        <v>2</v>
      </c>
      <c r="Q691" s="9">
        <v>6139.14</v>
      </c>
      <c r="R691" t="s">
        <v>4694</v>
      </c>
      <c r="S691" t="s">
        <v>4695</v>
      </c>
      <c r="T691" t="s">
        <v>4696</v>
      </c>
      <c r="X691" t="s">
        <v>1379</v>
      </c>
      <c r="Y691" s="16" t="str">
        <f t="shared" si="31"/>
        <v>12- Dec- 1976</v>
      </c>
      <c r="Z691">
        <v>2</v>
      </c>
      <c r="AA691" s="9">
        <v>6139.14</v>
      </c>
      <c r="AB691" t="s">
        <v>4694</v>
      </c>
      <c r="AC691" t="s">
        <v>4695</v>
      </c>
      <c r="AD691" t="s">
        <v>4696</v>
      </c>
      <c r="AE691" s="15" t="str">
        <f t="shared" si="32"/>
        <v>12/12/1976</v>
      </c>
      <c r="AF691" s="15">
        <v>45085</v>
      </c>
      <c r="AG691">
        <f t="shared" si="33"/>
        <v>46</v>
      </c>
    </row>
    <row r="692" spans="1:33" x14ac:dyDescent="0.35">
      <c r="A692" t="s">
        <v>3297</v>
      </c>
      <c r="B692">
        <v>1987</v>
      </c>
      <c r="C692" t="s">
        <v>4693</v>
      </c>
      <c r="D692">
        <v>14</v>
      </c>
      <c r="E692">
        <v>3</v>
      </c>
      <c r="F692">
        <v>5934.38</v>
      </c>
      <c r="G692" t="s">
        <v>4695</v>
      </c>
      <c r="H692" t="s">
        <v>4694</v>
      </c>
      <c r="I692" t="s">
        <v>4696</v>
      </c>
      <c r="L692" t="s">
        <v>3239</v>
      </c>
      <c r="M692">
        <v>1978</v>
      </c>
      <c r="N692" t="s">
        <v>4700</v>
      </c>
      <c r="O692">
        <v>5</v>
      </c>
      <c r="P692">
        <v>2</v>
      </c>
      <c r="Q692" s="9">
        <v>6138.58</v>
      </c>
      <c r="R692" t="s">
        <v>4694</v>
      </c>
      <c r="S692" t="s">
        <v>4698</v>
      </c>
      <c r="T692" t="s">
        <v>4696</v>
      </c>
      <c r="X692" t="s">
        <v>1381</v>
      </c>
      <c r="Y692" s="16" t="str">
        <f t="shared" si="31"/>
        <v>5- Sep- 1978</v>
      </c>
      <c r="Z692">
        <v>2</v>
      </c>
      <c r="AA692" s="9">
        <v>6138.58</v>
      </c>
      <c r="AB692" t="s">
        <v>4694</v>
      </c>
      <c r="AC692" t="s">
        <v>4698</v>
      </c>
      <c r="AD692" t="s">
        <v>4696</v>
      </c>
      <c r="AE692" s="15" t="str">
        <f t="shared" si="32"/>
        <v>05/09/1978</v>
      </c>
      <c r="AF692" s="15">
        <v>45085</v>
      </c>
      <c r="AG692">
        <f t="shared" si="33"/>
        <v>44</v>
      </c>
    </row>
    <row r="693" spans="1:33" x14ac:dyDescent="0.35">
      <c r="A693" t="s">
        <v>3295</v>
      </c>
      <c r="B693">
        <v>2003</v>
      </c>
      <c r="C693" t="s">
        <v>4703</v>
      </c>
      <c r="D693">
        <v>13</v>
      </c>
      <c r="E693">
        <v>0</v>
      </c>
      <c r="F693">
        <v>5957.35</v>
      </c>
      <c r="G693" t="s">
        <v>4694</v>
      </c>
      <c r="H693" t="s">
        <v>4694</v>
      </c>
      <c r="I693" t="s">
        <v>4701</v>
      </c>
      <c r="L693" t="s">
        <v>325</v>
      </c>
      <c r="M693">
        <v>1990</v>
      </c>
      <c r="N693" t="s">
        <v>4697</v>
      </c>
      <c r="O693">
        <v>16</v>
      </c>
      <c r="P693">
        <v>1</v>
      </c>
      <c r="Q693" s="9">
        <v>37607.53</v>
      </c>
      <c r="R693" t="s">
        <v>4698</v>
      </c>
      <c r="S693" t="s">
        <v>4694</v>
      </c>
      <c r="T693" t="s">
        <v>4707</v>
      </c>
      <c r="X693" t="s">
        <v>1383</v>
      </c>
      <c r="Y693" s="16" t="str">
        <f t="shared" si="31"/>
        <v>16- Nov- 1990</v>
      </c>
      <c r="Z693">
        <v>1</v>
      </c>
      <c r="AA693" s="9">
        <v>37607.53</v>
      </c>
      <c r="AB693" t="s">
        <v>4698</v>
      </c>
      <c r="AC693" t="s">
        <v>4694</v>
      </c>
      <c r="AD693" t="s">
        <v>4707</v>
      </c>
      <c r="AE693" s="15" t="str">
        <f t="shared" si="32"/>
        <v>16/11/1990</v>
      </c>
      <c r="AF693" s="15">
        <v>45085</v>
      </c>
      <c r="AG693">
        <f t="shared" si="33"/>
        <v>32</v>
      </c>
    </row>
    <row r="694" spans="1:33" x14ac:dyDescent="0.35">
      <c r="A694" t="s">
        <v>3293</v>
      </c>
      <c r="B694">
        <v>2004</v>
      </c>
      <c r="C694" t="s">
        <v>4693</v>
      </c>
      <c r="D694">
        <v>15</v>
      </c>
      <c r="E694">
        <v>0</v>
      </c>
      <c r="F694">
        <v>5960.91</v>
      </c>
      <c r="G694" t="s">
        <v>4694</v>
      </c>
      <c r="H694" t="s">
        <v>4698</v>
      </c>
      <c r="I694" t="s">
        <v>4717</v>
      </c>
      <c r="L694" t="s">
        <v>3241</v>
      </c>
      <c r="M694">
        <v>1969</v>
      </c>
      <c r="N694" t="s">
        <v>4697</v>
      </c>
      <c r="O694">
        <v>9</v>
      </c>
      <c r="P694">
        <v>0</v>
      </c>
      <c r="Q694" s="9">
        <v>6138.5</v>
      </c>
      <c r="R694" t="s">
        <v>4694</v>
      </c>
      <c r="S694" t="s">
        <v>4694</v>
      </c>
      <c r="T694" t="s">
        <v>4705</v>
      </c>
      <c r="X694" t="s">
        <v>1385</v>
      </c>
      <c r="Y694" s="16" t="str">
        <f t="shared" si="31"/>
        <v>9- Nov- 1969</v>
      </c>
      <c r="Z694">
        <v>0</v>
      </c>
      <c r="AA694" s="9">
        <v>6138.5</v>
      </c>
      <c r="AB694" t="s">
        <v>4694</v>
      </c>
      <c r="AC694" t="s">
        <v>4694</v>
      </c>
      <c r="AD694" t="s">
        <v>4705</v>
      </c>
      <c r="AE694" s="15" t="str">
        <f t="shared" si="32"/>
        <v>09/11/1969</v>
      </c>
      <c r="AF694" s="15">
        <v>45085</v>
      </c>
      <c r="AG694">
        <f t="shared" si="33"/>
        <v>53</v>
      </c>
    </row>
    <row r="695" spans="1:33" x14ac:dyDescent="0.35">
      <c r="A695" t="s">
        <v>3291</v>
      </c>
      <c r="B695">
        <v>1980</v>
      </c>
      <c r="C695" t="s">
        <v>4703</v>
      </c>
      <c r="D695">
        <v>5</v>
      </c>
      <c r="E695">
        <v>0</v>
      </c>
      <c r="F695">
        <v>5966.89</v>
      </c>
      <c r="G695" t="s">
        <v>4694</v>
      </c>
      <c r="H695" t="s">
        <v>4695</v>
      </c>
      <c r="I695" t="s">
        <v>4696</v>
      </c>
      <c r="L695" t="s">
        <v>3243</v>
      </c>
      <c r="M695">
        <v>1990</v>
      </c>
      <c r="N695" t="s">
        <v>4703</v>
      </c>
      <c r="O695">
        <v>18</v>
      </c>
      <c r="P695">
        <v>3</v>
      </c>
      <c r="Q695" s="9">
        <v>6128.8</v>
      </c>
      <c r="R695" t="s">
        <v>4694</v>
      </c>
      <c r="S695" t="s">
        <v>4695</v>
      </c>
      <c r="T695" t="s">
        <v>4701</v>
      </c>
      <c r="X695" t="s">
        <v>1387</v>
      </c>
      <c r="Y695" s="16" t="str">
        <f t="shared" si="31"/>
        <v>18- Aug- 1990</v>
      </c>
      <c r="Z695">
        <v>3</v>
      </c>
      <c r="AA695" s="9">
        <v>6128.8</v>
      </c>
      <c r="AB695" t="s">
        <v>4694</v>
      </c>
      <c r="AC695" t="s">
        <v>4695</v>
      </c>
      <c r="AD695" t="s">
        <v>4701</v>
      </c>
      <c r="AE695" s="15" t="str">
        <f t="shared" si="32"/>
        <v>18/08/1990</v>
      </c>
      <c r="AF695" s="15">
        <v>45085</v>
      </c>
      <c r="AG695">
        <f t="shared" si="33"/>
        <v>32</v>
      </c>
    </row>
    <row r="696" spans="1:33" x14ac:dyDescent="0.35">
      <c r="A696" t="s">
        <v>3289</v>
      </c>
      <c r="B696">
        <v>1980</v>
      </c>
      <c r="C696" t="s">
        <v>4693</v>
      </c>
      <c r="D696">
        <v>21</v>
      </c>
      <c r="E696">
        <v>0</v>
      </c>
      <c r="F696">
        <v>5969.72</v>
      </c>
      <c r="G696" t="s">
        <v>4695</v>
      </c>
      <c r="H696" t="s">
        <v>4695</v>
      </c>
      <c r="I696" t="s">
        <v>4705</v>
      </c>
      <c r="L696" t="s">
        <v>3245</v>
      </c>
      <c r="M696">
        <v>1983</v>
      </c>
      <c r="N696" t="s">
        <v>4697</v>
      </c>
      <c r="O696">
        <v>16</v>
      </c>
      <c r="P696">
        <v>1</v>
      </c>
      <c r="Q696" s="9">
        <v>6123.57</v>
      </c>
      <c r="R696" t="s">
        <v>4695</v>
      </c>
      <c r="S696" t="s">
        <v>4694</v>
      </c>
      <c r="T696" t="s">
        <v>4701</v>
      </c>
      <c r="X696" t="s">
        <v>1389</v>
      </c>
      <c r="Y696" s="16" t="str">
        <f t="shared" si="31"/>
        <v>16- Nov- 1983</v>
      </c>
      <c r="Z696">
        <v>1</v>
      </c>
      <c r="AA696" s="9">
        <v>6123.57</v>
      </c>
      <c r="AB696" t="s">
        <v>4695</v>
      </c>
      <c r="AC696" t="s">
        <v>4694</v>
      </c>
      <c r="AD696" t="s">
        <v>4701</v>
      </c>
      <c r="AE696" s="15" t="str">
        <f t="shared" si="32"/>
        <v>16/11/1983</v>
      </c>
      <c r="AF696" s="15">
        <v>45085</v>
      </c>
      <c r="AG696">
        <f t="shared" si="33"/>
        <v>39</v>
      </c>
    </row>
    <row r="697" spans="1:33" x14ac:dyDescent="0.35">
      <c r="A697" t="s">
        <v>3287</v>
      </c>
      <c r="B697">
        <v>1989</v>
      </c>
      <c r="C697" t="s">
        <v>4693</v>
      </c>
      <c r="D697">
        <v>22</v>
      </c>
      <c r="E697">
        <v>3</v>
      </c>
      <c r="F697">
        <v>5972.38</v>
      </c>
      <c r="G697" t="s">
        <v>4694</v>
      </c>
      <c r="H697" t="s">
        <v>4694</v>
      </c>
      <c r="I697" t="s">
        <v>4705</v>
      </c>
      <c r="L697" t="s">
        <v>3247</v>
      </c>
      <c r="M697">
        <v>1983</v>
      </c>
      <c r="N697" t="s">
        <v>4703</v>
      </c>
      <c r="O697">
        <v>11</v>
      </c>
      <c r="P697">
        <v>1</v>
      </c>
      <c r="Q697" s="9">
        <v>6117.49</v>
      </c>
      <c r="R697" t="s">
        <v>4694</v>
      </c>
      <c r="S697" t="s">
        <v>4695</v>
      </c>
      <c r="T697" t="s">
        <v>4701</v>
      </c>
      <c r="X697" t="s">
        <v>1391</v>
      </c>
      <c r="Y697" s="16" t="str">
        <f t="shared" si="31"/>
        <v>11- Aug- 1983</v>
      </c>
      <c r="Z697">
        <v>1</v>
      </c>
      <c r="AA697" s="9">
        <v>6117.49</v>
      </c>
      <c r="AB697" t="s">
        <v>4694</v>
      </c>
      <c r="AC697" t="s">
        <v>4695</v>
      </c>
      <c r="AD697" t="s">
        <v>4701</v>
      </c>
      <c r="AE697" s="15" t="str">
        <f t="shared" si="32"/>
        <v>11/08/1983</v>
      </c>
      <c r="AF697" s="15">
        <v>45085</v>
      </c>
      <c r="AG697">
        <f t="shared" si="33"/>
        <v>39</v>
      </c>
    </row>
    <row r="698" spans="1:33" x14ac:dyDescent="0.35">
      <c r="A698" t="s">
        <v>3285</v>
      </c>
      <c r="B698">
        <v>1984</v>
      </c>
      <c r="C698" t="s">
        <v>4700</v>
      </c>
      <c r="D698">
        <v>19</v>
      </c>
      <c r="E698">
        <v>1</v>
      </c>
      <c r="F698">
        <v>5974.38</v>
      </c>
      <c r="G698" t="s">
        <v>4694</v>
      </c>
      <c r="H698" t="s">
        <v>4695</v>
      </c>
      <c r="I698" t="s">
        <v>4696</v>
      </c>
      <c r="L698" t="s">
        <v>3249</v>
      </c>
      <c r="M698">
        <v>1991</v>
      </c>
      <c r="N698" t="s">
        <v>4693</v>
      </c>
      <c r="O698">
        <v>25</v>
      </c>
      <c r="P698">
        <v>3</v>
      </c>
      <c r="Q698" s="9">
        <v>6113.23</v>
      </c>
      <c r="R698" t="s">
        <v>4694</v>
      </c>
      <c r="S698" t="s">
        <v>4694</v>
      </c>
      <c r="T698" t="s">
        <v>4711</v>
      </c>
      <c r="X698" t="s">
        <v>1393</v>
      </c>
      <c r="Y698" s="16" t="str">
        <f t="shared" si="31"/>
        <v>25- Jul- 1991</v>
      </c>
      <c r="Z698">
        <v>3</v>
      </c>
      <c r="AA698" s="9">
        <v>6113.23</v>
      </c>
      <c r="AB698" t="s">
        <v>4694</v>
      </c>
      <c r="AC698" t="s">
        <v>4694</v>
      </c>
      <c r="AD698" t="s">
        <v>4711</v>
      </c>
      <c r="AE698" s="15" t="str">
        <f t="shared" si="32"/>
        <v>25/07/1991</v>
      </c>
      <c r="AF698" s="15">
        <v>45085</v>
      </c>
      <c r="AG698">
        <f t="shared" si="33"/>
        <v>31</v>
      </c>
    </row>
    <row r="699" spans="1:33" x14ac:dyDescent="0.35">
      <c r="A699" t="s">
        <v>3283</v>
      </c>
      <c r="B699">
        <v>1984</v>
      </c>
      <c r="C699" t="s">
        <v>4697</v>
      </c>
      <c r="D699">
        <v>11</v>
      </c>
      <c r="E699">
        <v>1</v>
      </c>
      <c r="F699">
        <v>5976.83</v>
      </c>
      <c r="G699" t="s">
        <v>4694</v>
      </c>
      <c r="H699" t="s">
        <v>4694</v>
      </c>
      <c r="I699" t="s">
        <v>4696</v>
      </c>
      <c r="L699" t="s">
        <v>3251</v>
      </c>
      <c r="M699">
        <v>1985</v>
      </c>
      <c r="N699" t="s">
        <v>4693</v>
      </c>
      <c r="O699">
        <v>21</v>
      </c>
      <c r="P699">
        <v>1</v>
      </c>
      <c r="Q699" s="9">
        <v>6112.35</v>
      </c>
      <c r="R699" t="s">
        <v>4694</v>
      </c>
      <c r="S699" t="s">
        <v>4698</v>
      </c>
      <c r="T699" t="s">
        <v>4701</v>
      </c>
      <c r="X699" t="s">
        <v>1395</v>
      </c>
      <c r="Y699" s="16" t="str">
        <f t="shared" si="31"/>
        <v>21- Jul- 1985</v>
      </c>
      <c r="Z699">
        <v>1</v>
      </c>
      <c r="AA699" s="9">
        <v>6112.35</v>
      </c>
      <c r="AB699" t="s">
        <v>4694</v>
      </c>
      <c r="AC699" t="s">
        <v>4698</v>
      </c>
      <c r="AD699" t="s">
        <v>4701</v>
      </c>
      <c r="AE699" s="15" t="str">
        <f t="shared" si="32"/>
        <v>21/07/1985</v>
      </c>
      <c r="AF699" s="15">
        <v>45085</v>
      </c>
      <c r="AG699">
        <f t="shared" si="33"/>
        <v>37</v>
      </c>
    </row>
    <row r="700" spans="1:33" x14ac:dyDescent="0.35">
      <c r="A700" t="s">
        <v>3281</v>
      </c>
      <c r="B700">
        <v>1970</v>
      </c>
      <c r="C700" t="s">
        <v>4699</v>
      </c>
      <c r="D700">
        <v>25</v>
      </c>
      <c r="E700">
        <v>0</v>
      </c>
      <c r="F700">
        <v>5979.66</v>
      </c>
      <c r="G700" t="s">
        <v>4694</v>
      </c>
      <c r="H700" t="s">
        <v>4695</v>
      </c>
      <c r="I700" t="s">
        <v>4696</v>
      </c>
      <c r="L700" t="s">
        <v>3253</v>
      </c>
      <c r="M700">
        <v>1995</v>
      </c>
      <c r="N700" t="s">
        <v>4700</v>
      </c>
      <c r="O700">
        <v>9</v>
      </c>
      <c r="P700">
        <v>0</v>
      </c>
      <c r="Q700" s="9">
        <v>6111.95</v>
      </c>
      <c r="R700" t="s">
        <v>4694</v>
      </c>
      <c r="S700" t="s">
        <v>4695</v>
      </c>
      <c r="T700" t="s">
        <v>4717</v>
      </c>
      <c r="X700" t="s">
        <v>1397</v>
      </c>
      <c r="Y700" s="16" t="str">
        <f t="shared" si="31"/>
        <v>9- Sep- 1995</v>
      </c>
      <c r="Z700">
        <v>0</v>
      </c>
      <c r="AA700" s="9">
        <v>6111.95</v>
      </c>
      <c r="AB700" t="s">
        <v>4694</v>
      </c>
      <c r="AC700" t="s">
        <v>4695</v>
      </c>
      <c r="AD700" t="s">
        <v>4717</v>
      </c>
      <c r="AE700" s="15" t="str">
        <f t="shared" si="32"/>
        <v>09/09/1995</v>
      </c>
      <c r="AF700" s="15">
        <v>45085</v>
      </c>
      <c r="AG700">
        <f t="shared" si="33"/>
        <v>27</v>
      </c>
    </row>
    <row r="701" spans="1:33" x14ac:dyDescent="0.35">
      <c r="A701" t="s">
        <v>3279</v>
      </c>
      <c r="B701">
        <v>1980</v>
      </c>
      <c r="C701" t="s">
        <v>4704</v>
      </c>
      <c r="D701">
        <v>10</v>
      </c>
      <c r="E701">
        <v>0</v>
      </c>
      <c r="F701">
        <v>5979.73</v>
      </c>
      <c r="G701" t="s">
        <v>4694</v>
      </c>
      <c r="H701" t="s">
        <v>4694</v>
      </c>
      <c r="I701" t="s">
        <v>4705</v>
      </c>
      <c r="L701" t="s">
        <v>3255</v>
      </c>
      <c r="M701">
        <v>1970</v>
      </c>
      <c r="N701" t="s">
        <v>4699</v>
      </c>
      <c r="O701">
        <v>9</v>
      </c>
      <c r="P701">
        <v>0</v>
      </c>
      <c r="Q701" s="9">
        <v>6098.38</v>
      </c>
      <c r="R701" t="s">
        <v>4694</v>
      </c>
      <c r="S701" t="s">
        <v>4694</v>
      </c>
      <c r="T701" t="s">
        <v>4696</v>
      </c>
      <c r="X701" t="s">
        <v>1399</v>
      </c>
      <c r="Y701" s="16" t="str">
        <f t="shared" si="31"/>
        <v>9- Jun- 1970</v>
      </c>
      <c r="Z701">
        <v>0</v>
      </c>
      <c r="AA701" s="9">
        <v>6098.38</v>
      </c>
      <c r="AB701" t="s">
        <v>4694</v>
      </c>
      <c r="AC701" t="s">
        <v>4694</v>
      </c>
      <c r="AD701" t="s">
        <v>4696</v>
      </c>
      <c r="AE701" s="15" t="str">
        <f t="shared" si="32"/>
        <v>09/06/1970</v>
      </c>
      <c r="AF701" s="15">
        <v>45085</v>
      </c>
      <c r="AG701">
        <f t="shared" si="33"/>
        <v>52</v>
      </c>
    </row>
    <row r="702" spans="1:33" x14ac:dyDescent="0.35">
      <c r="A702" t="s">
        <v>3277</v>
      </c>
      <c r="B702">
        <v>1974</v>
      </c>
      <c r="C702" t="s">
        <v>4704</v>
      </c>
      <c r="D702">
        <v>11</v>
      </c>
      <c r="E702">
        <v>0</v>
      </c>
      <c r="F702">
        <v>5979.99</v>
      </c>
      <c r="G702" t="s">
        <v>4694</v>
      </c>
      <c r="H702" t="s">
        <v>4695</v>
      </c>
      <c r="I702" t="s">
        <v>4696</v>
      </c>
      <c r="L702" t="s">
        <v>3257</v>
      </c>
      <c r="M702">
        <v>1984</v>
      </c>
      <c r="N702" t="s">
        <v>4693</v>
      </c>
      <c r="O702">
        <v>25</v>
      </c>
      <c r="P702">
        <v>2</v>
      </c>
      <c r="Q702" s="9">
        <v>6082.41</v>
      </c>
      <c r="R702" t="s">
        <v>4698</v>
      </c>
      <c r="S702" t="s">
        <v>4694</v>
      </c>
      <c r="T702" t="s">
        <v>4705</v>
      </c>
      <c r="X702" t="s">
        <v>1401</v>
      </c>
      <c r="Y702" s="16" t="str">
        <f t="shared" si="31"/>
        <v>25- Jul- 1984</v>
      </c>
      <c r="Z702">
        <v>2</v>
      </c>
      <c r="AA702" s="9">
        <v>6082.41</v>
      </c>
      <c r="AB702" t="s">
        <v>4698</v>
      </c>
      <c r="AC702" t="s">
        <v>4694</v>
      </c>
      <c r="AD702" t="s">
        <v>4705</v>
      </c>
      <c r="AE702" s="15" t="str">
        <f t="shared" si="32"/>
        <v>25/07/1984</v>
      </c>
      <c r="AF702" s="15">
        <v>45085</v>
      </c>
      <c r="AG702">
        <f t="shared" si="33"/>
        <v>38</v>
      </c>
    </row>
    <row r="703" spans="1:33" x14ac:dyDescent="0.35">
      <c r="A703" t="s">
        <v>3275</v>
      </c>
      <c r="B703">
        <v>1988</v>
      </c>
      <c r="C703" t="s">
        <v>4699</v>
      </c>
      <c r="D703">
        <v>10</v>
      </c>
      <c r="E703">
        <v>2</v>
      </c>
      <c r="F703">
        <v>5989.52</v>
      </c>
      <c r="G703" t="s">
        <v>4694</v>
      </c>
      <c r="H703" t="s">
        <v>4698</v>
      </c>
      <c r="I703" t="s">
        <v>4701</v>
      </c>
      <c r="L703" t="s">
        <v>3259</v>
      </c>
      <c r="M703">
        <v>1984</v>
      </c>
      <c r="N703" t="s">
        <v>4704</v>
      </c>
      <c r="O703">
        <v>14</v>
      </c>
      <c r="P703">
        <v>1</v>
      </c>
      <c r="Q703" s="9">
        <v>6079.67</v>
      </c>
      <c r="R703" t="s">
        <v>4698</v>
      </c>
      <c r="S703" t="s">
        <v>4698</v>
      </c>
      <c r="T703" t="s">
        <v>4713</v>
      </c>
      <c r="X703" t="s">
        <v>1403</v>
      </c>
      <c r="Y703" s="16" t="str">
        <f t="shared" si="31"/>
        <v>14- Oct- 1984</v>
      </c>
      <c r="Z703">
        <v>1</v>
      </c>
      <c r="AA703" s="9">
        <v>6079.67</v>
      </c>
      <c r="AB703" t="s">
        <v>4698</v>
      </c>
      <c r="AC703" t="s">
        <v>4698</v>
      </c>
      <c r="AD703" t="s">
        <v>4713</v>
      </c>
      <c r="AE703" s="15" t="str">
        <f t="shared" si="32"/>
        <v>14/10/1984</v>
      </c>
      <c r="AF703" s="15">
        <v>45085</v>
      </c>
      <c r="AG703">
        <f t="shared" si="33"/>
        <v>38</v>
      </c>
    </row>
    <row r="704" spans="1:33" x14ac:dyDescent="0.35">
      <c r="A704" t="s">
        <v>3273</v>
      </c>
      <c r="B704">
        <v>1974</v>
      </c>
      <c r="C704" t="s">
        <v>4703</v>
      </c>
      <c r="D704">
        <v>17</v>
      </c>
      <c r="E704">
        <v>0</v>
      </c>
      <c r="F704">
        <v>5990.17</v>
      </c>
      <c r="G704" t="s">
        <v>4694</v>
      </c>
      <c r="H704" t="s">
        <v>4694</v>
      </c>
      <c r="I704" t="s">
        <v>4696</v>
      </c>
      <c r="L704" t="s">
        <v>327</v>
      </c>
      <c r="M704">
        <v>2000</v>
      </c>
      <c r="N704" t="s">
        <v>4704</v>
      </c>
      <c r="O704">
        <v>12</v>
      </c>
      <c r="P704">
        <v>2</v>
      </c>
      <c r="Q704" s="9">
        <v>37484.449999999997</v>
      </c>
      <c r="R704" t="s">
        <v>4698</v>
      </c>
      <c r="S704" t="s">
        <v>4698</v>
      </c>
      <c r="T704" t="s">
        <v>4696</v>
      </c>
      <c r="X704" t="s">
        <v>1405</v>
      </c>
      <c r="Y704" s="16" t="str">
        <f t="shared" si="31"/>
        <v>12- Oct- 2000</v>
      </c>
      <c r="Z704">
        <v>2</v>
      </c>
      <c r="AA704" s="9">
        <v>37484.449999999997</v>
      </c>
      <c r="AB704" t="s">
        <v>4698</v>
      </c>
      <c r="AC704" t="s">
        <v>4698</v>
      </c>
      <c r="AD704" t="s">
        <v>4696</v>
      </c>
      <c r="AE704" s="15" t="str">
        <f t="shared" si="32"/>
        <v>12/10/2000</v>
      </c>
      <c r="AF704" s="15">
        <v>45085</v>
      </c>
      <c r="AG704">
        <f t="shared" si="33"/>
        <v>22</v>
      </c>
    </row>
    <row r="705" spans="1:33" x14ac:dyDescent="0.35">
      <c r="A705" t="s">
        <v>3271</v>
      </c>
      <c r="B705">
        <v>1980</v>
      </c>
      <c r="C705" t="s">
        <v>4703</v>
      </c>
      <c r="D705">
        <v>8</v>
      </c>
      <c r="E705">
        <v>2</v>
      </c>
      <c r="F705">
        <v>5993.62</v>
      </c>
      <c r="G705" t="s">
        <v>4694</v>
      </c>
      <c r="H705" t="s">
        <v>4695</v>
      </c>
      <c r="I705" t="s">
        <v>4696</v>
      </c>
      <c r="L705" t="s">
        <v>3261</v>
      </c>
      <c r="M705">
        <v>1979</v>
      </c>
      <c r="N705" t="s">
        <v>4703</v>
      </c>
      <c r="O705">
        <v>8</v>
      </c>
      <c r="P705">
        <v>2</v>
      </c>
      <c r="Q705" s="9">
        <v>6074.37</v>
      </c>
      <c r="R705" t="s">
        <v>4694</v>
      </c>
      <c r="S705" t="s">
        <v>4694</v>
      </c>
      <c r="T705" t="s">
        <v>4701</v>
      </c>
      <c r="X705" t="s">
        <v>1407</v>
      </c>
      <c r="Y705" s="16" t="str">
        <f t="shared" si="31"/>
        <v>8- Aug- 1979</v>
      </c>
      <c r="Z705">
        <v>2</v>
      </c>
      <c r="AA705" s="9">
        <v>6074.37</v>
      </c>
      <c r="AB705" t="s">
        <v>4694</v>
      </c>
      <c r="AC705" t="s">
        <v>4694</v>
      </c>
      <c r="AD705" t="s">
        <v>4701</v>
      </c>
      <c r="AE705" s="15" t="str">
        <f t="shared" si="32"/>
        <v>08/08/1979</v>
      </c>
      <c r="AF705" s="15">
        <v>45085</v>
      </c>
      <c r="AG705">
        <f t="shared" si="33"/>
        <v>43</v>
      </c>
    </row>
    <row r="706" spans="1:33" x14ac:dyDescent="0.35">
      <c r="A706" t="s">
        <v>3269</v>
      </c>
      <c r="B706">
        <v>1989</v>
      </c>
      <c r="C706" t="s">
        <v>4703</v>
      </c>
      <c r="D706">
        <v>16</v>
      </c>
      <c r="E706">
        <v>4</v>
      </c>
      <c r="F706">
        <v>6059.17</v>
      </c>
      <c r="G706" t="s">
        <v>4694</v>
      </c>
      <c r="H706" t="s">
        <v>4698</v>
      </c>
      <c r="I706" t="s">
        <v>4705</v>
      </c>
      <c r="L706" t="s">
        <v>3263</v>
      </c>
      <c r="M706">
        <v>1984</v>
      </c>
      <c r="N706" t="s">
        <v>4700</v>
      </c>
      <c r="O706">
        <v>21</v>
      </c>
      <c r="P706">
        <v>1</v>
      </c>
      <c r="Q706" s="9">
        <v>6067.13</v>
      </c>
      <c r="R706" t="s">
        <v>4695</v>
      </c>
      <c r="S706" t="s">
        <v>4698</v>
      </c>
      <c r="T706" t="s">
        <v>4708</v>
      </c>
      <c r="X706" t="s">
        <v>1409</v>
      </c>
      <c r="Y706" s="16" t="str">
        <f t="shared" si="31"/>
        <v>21- Sep- 1984</v>
      </c>
      <c r="Z706">
        <v>1</v>
      </c>
      <c r="AA706" s="9">
        <v>6067.13</v>
      </c>
      <c r="AB706" t="s">
        <v>4695</v>
      </c>
      <c r="AC706" t="s">
        <v>4698</v>
      </c>
      <c r="AD706" t="s">
        <v>4708</v>
      </c>
      <c r="AE706" s="15" t="str">
        <f t="shared" si="32"/>
        <v>21/09/1984</v>
      </c>
      <c r="AF706" s="15">
        <v>45085</v>
      </c>
      <c r="AG706">
        <f t="shared" si="33"/>
        <v>38</v>
      </c>
    </row>
    <row r="707" spans="1:33" x14ac:dyDescent="0.35">
      <c r="A707" t="s">
        <v>3267</v>
      </c>
      <c r="B707">
        <v>1996</v>
      </c>
      <c r="C707" t="s">
        <v>4693</v>
      </c>
      <c r="D707">
        <v>28</v>
      </c>
      <c r="E707">
        <v>0</v>
      </c>
      <c r="F707">
        <v>6061.8</v>
      </c>
      <c r="G707" t="s">
        <v>4694</v>
      </c>
      <c r="H707" t="s">
        <v>4695</v>
      </c>
      <c r="I707" t="s">
        <v>4701</v>
      </c>
      <c r="L707" t="s">
        <v>3265</v>
      </c>
      <c r="M707">
        <v>1994</v>
      </c>
      <c r="N707" t="s">
        <v>4697</v>
      </c>
      <c r="O707">
        <v>8</v>
      </c>
      <c r="P707">
        <v>0</v>
      </c>
      <c r="Q707" s="9">
        <v>6064.37</v>
      </c>
      <c r="R707" t="s">
        <v>4694</v>
      </c>
      <c r="S707" t="s">
        <v>4694</v>
      </c>
      <c r="T707" t="s">
        <v>4705</v>
      </c>
      <c r="X707" t="s">
        <v>1411</v>
      </c>
      <c r="Y707" s="16" t="str">
        <f t="shared" ref="Y707:Y770" si="34">_xlfn.CONCAT(O707,"- ",N707,"- ",M707)</f>
        <v>8- Nov- 1994</v>
      </c>
      <c r="Z707">
        <v>0</v>
      </c>
      <c r="AA707" s="9">
        <v>6064.37</v>
      </c>
      <c r="AB707" t="s">
        <v>4694</v>
      </c>
      <c r="AC707" t="s">
        <v>4694</v>
      </c>
      <c r="AD707" t="s">
        <v>4705</v>
      </c>
      <c r="AE707" s="15" t="str">
        <f t="shared" ref="AE707:AE770" si="35">TEXT(Y707,"dd/mm/yyyy")</f>
        <v>08/11/1994</v>
      </c>
      <c r="AF707" s="15">
        <v>45085</v>
      </c>
      <c r="AG707">
        <f t="shared" si="33"/>
        <v>28</v>
      </c>
    </row>
    <row r="708" spans="1:33" x14ac:dyDescent="0.35">
      <c r="A708" t="s">
        <v>3265</v>
      </c>
      <c r="B708">
        <v>1994</v>
      </c>
      <c r="C708" t="s">
        <v>4697</v>
      </c>
      <c r="D708">
        <v>8</v>
      </c>
      <c r="E708">
        <v>0</v>
      </c>
      <c r="F708">
        <v>6064.37</v>
      </c>
      <c r="G708" t="s">
        <v>4694</v>
      </c>
      <c r="H708" t="s">
        <v>4694</v>
      </c>
      <c r="I708" t="s">
        <v>4705</v>
      </c>
      <c r="L708" t="s">
        <v>3267</v>
      </c>
      <c r="M708">
        <v>1996</v>
      </c>
      <c r="N708" t="s">
        <v>4693</v>
      </c>
      <c r="O708">
        <v>28</v>
      </c>
      <c r="P708">
        <v>0</v>
      </c>
      <c r="Q708" s="9">
        <v>6061.8</v>
      </c>
      <c r="R708" t="s">
        <v>4694</v>
      </c>
      <c r="S708" t="s">
        <v>4695</v>
      </c>
      <c r="T708" t="s">
        <v>4701</v>
      </c>
      <c r="X708" t="s">
        <v>1413</v>
      </c>
      <c r="Y708" s="16" t="str">
        <f t="shared" si="34"/>
        <v>28- Jul- 1996</v>
      </c>
      <c r="Z708">
        <v>0</v>
      </c>
      <c r="AA708" s="9">
        <v>6061.8</v>
      </c>
      <c r="AB708" t="s">
        <v>4694</v>
      </c>
      <c r="AC708" t="s">
        <v>4695</v>
      </c>
      <c r="AD708" t="s">
        <v>4701</v>
      </c>
      <c r="AE708" s="15" t="str">
        <f t="shared" si="35"/>
        <v>28/07/1996</v>
      </c>
      <c r="AF708" s="15">
        <v>45085</v>
      </c>
      <c r="AG708">
        <f t="shared" si="33"/>
        <v>26</v>
      </c>
    </row>
    <row r="709" spans="1:33" x14ac:dyDescent="0.35">
      <c r="A709" t="s">
        <v>3263</v>
      </c>
      <c r="B709">
        <v>1984</v>
      </c>
      <c r="C709" t="s">
        <v>4700</v>
      </c>
      <c r="D709">
        <v>21</v>
      </c>
      <c r="E709">
        <v>1</v>
      </c>
      <c r="F709">
        <v>6067.13</v>
      </c>
      <c r="G709" t="s">
        <v>4695</v>
      </c>
      <c r="H709" t="s">
        <v>4698</v>
      </c>
      <c r="I709" t="s">
        <v>4708</v>
      </c>
      <c r="L709" t="s">
        <v>3269</v>
      </c>
      <c r="M709">
        <v>1989</v>
      </c>
      <c r="N709" t="s">
        <v>4703</v>
      </c>
      <c r="O709">
        <v>16</v>
      </c>
      <c r="P709">
        <v>4</v>
      </c>
      <c r="Q709" s="9">
        <v>6059.17</v>
      </c>
      <c r="R709" t="s">
        <v>4694</v>
      </c>
      <c r="S709" t="s">
        <v>4698</v>
      </c>
      <c r="T709" t="s">
        <v>4705</v>
      </c>
      <c r="X709" t="s">
        <v>1415</v>
      </c>
      <c r="Y709" s="16" t="str">
        <f t="shared" si="34"/>
        <v>16- Aug- 1989</v>
      </c>
      <c r="Z709">
        <v>4</v>
      </c>
      <c r="AA709" s="9">
        <v>6059.17</v>
      </c>
      <c r="AB709" t="s">
        <v>4694</v>
      </c>
      <c r="AC709" t="s">
        <v>4698</v>
      </c>
      <c r="AD709" t="s">
        <v>4705</v>
      </c>
      <c r="AE709" s="15" t="str">
        <f t="shared" si="35"/>
        <v>16/08/1989</v>
      </c>
      <c r="AF709" s="15">
        <v>45085</v>
      </c>
      <c r="AG709">
        <f t="shared" si="33"/>
        <v>33</v>
      </c>
    </row>
    <row r="710" spans="1:33" x14ac:dyDescent="0.35">
      <c r="A710" t="s">
        <v>3261</v>
      </c>
      <c r="B710">
        <v>1979</v>
      </c>
      <c r="C710" t="s">
        <v>4703</v>
      </c>
      <c r="D710">
        <v>8</v>
      </c>
      <c r="E710">
        <v>2</v>
      </c>
      <c r="F710">
        <v>6074.37</v>
      </c>
      <c r="G710" t="s">
        <v>4694</v>
      </c>
      <c r="H710" t="s">
        <v>4694</v>
      </c>
      <c r="I710" t="s">
        <v>4701</v>
      </c>
      <c r="L710" t="s">
        <v>3271</v>
      </c>
      <c r="M710">
        <v>1980</v>
      </c>
      <c r="N710" t="s">
        <v>4703</v>
      </c>
      <c r="O710">
        <v>8</v>
      </c>
      <c r="P710">
        <v>2</v>
      </c>
      <c r="Q710" s="9">
        <v>5993.62</v>
      </c>
      <c r="R710" t="s">
        <v>4694</v>
      </c>
      <c r="S710" t="s">
        <v>4695</v>
      </c>
      <c r="T710" t="s">
        <v>4696</v>
      </c>
      <c r="X710" t="s">
        <v>1417</v>
      </c>
      <c r="Y710" s="16" t="str">
        <f t="shared" si="34"/>
        <v>8- Aug- 1980</v>
      </c>
      <c r="Z710">
        <v>2</v>
      </c>
      <c r="AA710" s="9">
        <v>5993.62</v>
      </c>
      <c r="AB710" t="s">
        <v>4694</v>
      </c>
      <c r="AC710" t="s">
        <v>4695</v>
      </c>
      <c r="AD710" t="s">
        <v>4696</v>
      </c>
      <c r="AE710" s="15" t="str">
        <f t="shared" si="35"/>
        <v>08/08/1980</v>
      </c>
      <c r="AF710" s="15">
        <v>45085</v>
      </c>
      <c r="AG710">
        <f t="shared" si="33"/>
        <v>42</v>
      </c>
    </row>
    <row r="711" spans="1:33" x14ac:dyDescent="0.35">
      <c r="A711" t="s">
        <v>3259</v>
      </c>
      <c r="B711">
        <v>1984</v>
      </c>
      <c r="C711" t="s">
        <v>4704</v>
      </c>
      <c r="D711">
        <v>14</v>
      </c>
      <c r="E711">
        <v>1</v>
      </c>
      <c r="F711">
        <v>6079.67</v>
      </c>
      <c r="G711" t="s">
        <v>4698</v>
      </c>
      <c r="H711" t="s">
        <v>4698</v>
      </c>
      <c r="I711" t="s">
        <v>4713</v>
      </c>
      <c r="L711" t="s">
        <v>3273</v>
      </c>
      <c r="M711">
        <v>1974</v>
      </c>
      <c r="N711" t="s">
        <v>4703</v>
      </c>
      <c r="O711">
        <v>17</v>
      </c>
      <c r="P711">
        <v>0</v>
      </c>
      <c r="Q711" s="9">
        <v>5990.17</v>
      </c>
      <c r="R711" t="s">
        <v>4694</v>
      </c>
      <c r="S711" t="s">
        <v>4694</v>
      </c>
      <c r="T711" t="s">
        <v>4696</v>
      </c>
      <c r="X711" t="s">
        <v>1419</v>
      </c>
      <c r="Y711" s="16" t="str">
        <f t="shared" si="34"/>
        <v>17- Aug- 1974</v>
      </c>
      <c r="Z711">
        <v>0</v>
      </c>
      <c r="AA711" s="9">
        <v>5990.17</v>
      </c>
      <c r="AB711" t="s">
        <v>4694</v>
      </c>
      <c r="AC711" t="s">
        <v>4694</v>
      </c>
      <c r="AD711" t="s">
        <v>4696</v>
      </c>
      <c r="AE711" s="15" t="str">
        <f t="shared" si="35"/>
        <v>17/08/1974</v>
      </c>
      <c r="AF711" s="15">
        <v>45085</v>
      </c>
      <c r="AG711">
        <f t="shared" si="33"/>
        <v>48</v>
      </c>
    </row>
    <row r="712" spans="1:33" x14ac:dyDescent="0.35">
      <c r="A712" t="s">
        <v>3257</v>
      </c>
      <c r="B712">
        <v>1984</v>
      </c>
      <c r="C712" t="s">
        <v>4693</v>
      </c>
      <c r="D712">
        <v>25</v>
      </c>
      <c r="E712">
        <v>2</v>
      </c>
      <c r="F712">
        <v>6082.41</v>
      </c>
      <c r="G712" t="s">
        <v>4698</v>
      </c>
      <c r="H712" t="s">
        <v>4694</v>
      </c>
      <c r="I712" t="s">
        <v>4705</v>
      </c>
      <c r="L712" t="s">
        <v>3275</v>
      </c>
      <c r="M712">
        <v>1988</v>
      </c>
      <c r="N712" t="s">
        <v>4699</v>
      </c>
      <c r="O712">
        <v>10</v>
      </c>
      <c r="P712">
        <v>2</v>
      </c>
      <c r="Q712" s="9">
        <v>5989.52</v>
      </c>
      <c r="R712" t="s">
        <v>4694</v>
      </c>
      <c r="S712" t="s">
        <v>4698</v>
      </c>
      <c r="T712" t="s">
        <v>4701</v>
      </c>
      <c r="X712" t="s">
        <v>1421</v>
      </c>
      <c r="Y712" s="16" t="str">
        <f t="shared" si="34"/>
        <v>10- Jun- 1988</v>
      </c>
      <c r="Z712">
        <v>2</v>
      </c>
      <c r="AA712" s="9">
        <v>5989.52</v>
      </c>
      <c r="AB712" t="s">
        <v>4694</v>
      </c>
      <c r="AC712" t="s">
        <v>4698</v>
      </c>
      <c r="AD712" t="s">
        <v>4701</v>
      </c>
      <c r="AE712" s="15" t="str">
        <f t="shared" si="35"/>
        <v>10/06/1988</v>
      </c>
      <c r="AF712" s="15">
        <v>45085</v>
      </c>
      <c r="AG712">
        <f t="shared" si="33"/>
        <v>34</v>
      </c>
    </row>
    <row r="713" spans="1:33" x14ac:dyDescent="0.35">
      <c r="A713" t="s">
        <v>3255</v>
      </c>
      <c r="B713">
        <v>1970</v>
      </c>
      <c r="C713" t="s">
        <v>4699</v>
      </c>
      <c r="D713">
        <v>9</v>
      </c>
      <c r="E713">
        <v>0</v>
      </c>
      <c r="F713">
        <v>6098.38</v>
      </c>
      <c r="G713" t="s">
        <v>4694</v>
      </c>
      <c r="H713" t="s">
        <v>4694</v>
      </c>
      <c r="I713" t="s">
        <v>4696</v>
      </c>
      <c r="L713" t="s">
        <v>3277</v>
      </c>
      <c r="M713">
        <v>1974</v>
      </c>
      <c r="N713" t="s">
        <v>4704</v>
      </c>
      <c r="O713">
        <v>11</v>
      </c>
      <c r="P713">
        <v>0</v>
      </c>
      <c r="Q713" s="9">
        <v>5979.99</v>
      </c>
      <c r="R713" t="s">
        <v>4694</v>
      </c>
      <c r="S713" t="s">
        <v>4695</v>
      </c>
      <c r="T713" t="s">
        <v>4696</v>
      </c>
      <c r="X713" t="s">
        <v>1423</v>
      </c>
      <c r="Y713" s="16" t="str">
        <f t="shared" si="34"/>
        <v>11- Oct- 1974</v>
      </c>
      <c r="Z713">
        <v>0</v>
      </c>
      <c r="AA713" s="9">
        <v>5979.99</v>
      </c>
      <c r="AB713" t="s">
        <v>4694</v>
      </c>
      <c r="AC713" t="s">
        <v>4695</v>
      </c>
      <c r="AD713" t="s">
        <v>4696</v>
      </c>
      <c r="AE713" s="15" t="str">
        <f t="shared" si="35"/>
        <v>11/10/1974</v>
      </c>
      <c r="AF713" s="15">
        <v>45085</v>
      </c>
      <c r="AG713">
        <f t="shared" si="33"/>
        <v>48</v>
      </c>
    </row>
    <row r="714" spans="1:33" x14ac:dyDescent="0.35">
      <c r="A714" t="s">
        <v>3253</v>
      </c>
      <c r="B714">
        <v>1995</v>
      </c>
      <c r="C714" t="s">
        <v>4700</v>
      </c>
      <c r="D714">
        <v>9</v>
      </c>
      <c r="E714">
        <v>0</v>
      </c>
      <c r="F714">
        <v>6111.95</v>
      </c>
      <c r="G714" t="s">
        <v>4694</v>
      </c>
      <c r="H714" t="s">
        <v>4695</v>
      </c>
      <c r="I714" t="s">
        <v>4717</v>
      </c>
      <c r="L714" t="s">
        <v>3279</v>
      </c>
      <c r="M714">
        <v>1980</v>
      </c>
      <c r="N714" t="s">
        <v>4704</v>
      </c>
      <c r="O714">
        <v>10</v>
      </c>
      <c r="P714">
        <v>0</v>
      </c>
      <c r="Q714" s="9">
        <v>5979.73</v>
      </c>
      <c r="R714" t="s">
        <v>4694</v>
      </c>
      <c r="S714" t="s">
        <v>4694</v>
      </c>
      <c r="T714" t="s">
        <v>4705</v>
      </c>
      <c r="X714" t="s">
        <v>1425</v>
      </c>
      <c r="Y714" s="16" t="str">
        <f t="shared" si="34"/>
        <v>10- Oct- 1980</v>
      </c>
      <c r="Z714">
        <v>0</v>
      </c>
      <c r="AA714" s="9">
        <v>5979.73</v>
      </c>
      <c r="AB714" t="s">
        <v>4694</v>
      </c>
      <c r="AC714" t="s">
        <v>4694</v>
      </c>
      <c r="AD714" t="s">
        <v>4705</v>
      </c>
      <c r="AE714" s="15" t="str">
        <f t="shared" si="35"/>
        <v>10/10/1980</v>
      </c>
      <c r="AF714" s="15">
        <v>45085</v>
      </c>
      <c r="AG714">
        <f t="shared" si="33"/>
        <v>42</v>
      </c>
    </row>
    <row r="715" spans="1:33" x14ac:dyDescent="0.35">
      <c r="A715" t="s">
        <v>3251</v>
      </c>
      <c r="B715">
        <v>1985</v>
      </c>
      <c r="C715" t="s">
        <v>4693</v>
      </c>
      <c r="D715">
        <v>21</v>
      </c>
      <c r="E715">
        <v>1</v>
      </c>
      <c r="F715">
        <v>6112.35</v>
      </c>
      <c r="G715" t="s">
        <v>4694</v>
      </c>
      <c r="H715" t="s">
        <v>4698</v>
      </c>
      <c r="I715" t="s">
        <v>4701</v>
      </c>
      <c r="L715" t="s">
        <v>329</v>
      </c>
      <c r="M715">
        <v>2002</v>
      </c>
      <c r="N715" t="s">
        <v>4700</v>
      </c>
      <c r="O715">
        <v>27</v>
      </c>
      <c r="P715">
        <v>3</v>
      </c>
      <c r="Q715" s="9">
        <v>37465.339999999997</v>
      </c>
      <c r="R715" t="s">
        <v>4698</v>
      </c>
      <c r="S715" t="s">
        <v>4694</v>
      </c>
      <c r="T715" t="s">
        <v>4701</v>
      </c>
      <c r="X715" t="s">
        <v>1427</v>
      </c>
      <c r="Y715" s="16" t="str">
        <f t="shared" si="34"/>
        <v>27- Sep- 2002</v>
      </c>
      <c r="Z715">
        <v>3</v>
      </c>
      <c r="AA715" s="9">
        <v>37465.339999999997</v>
      </c>
      <c r="AB715" t="s">
        <v>4698</v>
      </c>
      <c r="AC715" t="s">
        <v>4694</v>
      </c>
      <c r="AD715" t="s">
        <v>4701</v>
      </c>
      <c r="AE715" s="15" t="str">
        <f t="shared" si="35"/>
        <v>27/09/2002</v>
      </c>
      <c r="AF715" s="15">
        <v>45085</v>
      </c>
      <c r="AG715">
        <f t="shared" si="33"/>
        <v>20</v>
      </c>
    </row>
    <row r="716" spans="1:33" x14ac:dyDescent="0.35">
      <c r="A716" t="s">
        <v>3249</v>
      </c>
      <c r="B716">
        <v>1991</v>
      </c>
      <c r="C716" t="s">
        <v>4693</v>
      </c>
      <c r="D716">
        <v>25</v>
      </c>
      <c r="E716">
        <v>3</v>
      </c>
      <c r="F716">
        <v>6113.23</v>
      </c>
      <c r="G716" t="s">
        <v>4694</v>
      </c>
      <c r="H716" t="s">
        <v>4694</v>
      </c>
      <c r="I716" t="s">
        <v>4711</v>
      </c>
      <c r="L716" t="s">
        <v>3281</v>
      </c>
      <c r="M716">
        <v>1970</v>
      </c>
      <c r="N716" t="s">
        <v>4699</v>
      </c>
      <c r="O716">
        <v>25</v>
      </c>
      <c r="P716">
        <v>0</v>
      </c>
      <c r="Q716" s="9">
        <v>5979.66</v>
      </c>
      <c r="R716" t="s">
        <v>4694</v>
      </c>
      <c r="S716" t="s">
        <v>4695</v>
      </c>
      <c r="T716" t="s">
        <v>4696</v>
      </c>
      <c r="X716" t="s">
        <v>1429</v>
      </c>
      <c r="Y716" s="16" t="str">
        <f t="shared" si="34"/>
        <v>25- Jun- 1970</v>
      </c>
      <c r="Z716">
        <v>0</v>
      </c>
      <c r="AA716" s="9">
        <v>5979.66</v>
      </c>
      <c r="AB716" t="s">
        <v>4694</v>
      </c>
      <c r="AC716" t="s">
        <v>4695</v>
      </c>
      <c r="AD716" t="s">
        <v>4696</v>
      </c>
      <c r="AE716" s="15" t="str">
        <f t="shared" si="35"/>
        <v>25/06/1970</v>
      </c>
      <c r="AF716" s="15">
        <v>45085</v>
      </c>
      <c r="AG716">
        <f t="shared" si="33"/>
        <v>52</v>
      </c>
    </row>
    <row r="717" spans="1:33" x14ac:dyDescent="0.35">
      <c r="A717" t="s">
        <v>3247</v>
      </c>
      <c r="B717">
        <v>1983</v>
      </c>
      <c r="C717" t="s">
        <v>4703</v>
      </c>
      <c r="D717">
        <v>11</v>
      </c>
      <c r="E717">
        <v>1</v>
      </c>
      <c r="F717">
        <v>6117.49</v>
      </c>
      <c r="G717" t="s">
        <v>4694</v>
      </c>
      <c r="H717" t="s">
        <v>4695</v>
      </c>
      <c r="I717" t="s">
        <v>4701</v>
      </c>
      <c r="L717" t="s">
        <v>3283</v>
      </c>
      <c r="M717">
        <v>1984</v>
      </c>
      <c r="N717" t="s">
        <v>4697</v>
      </c>
      <c r="O717">
        <v>11</v>
      </c>
      <c r="P717">
        <v>1</v>
      </c>
      <c r="Q717" s="9">
        <v>5976.83</v>
      </c>
      <c r="R717" t="s">
        <v>4694</v>
      </c>
      <c r="S717" t="s">
        <v>4694</v>
      </c>
      <c r="T717" t="s">
        <v>4696</v>
      </c>
      <c r="X717" t="s">
        <v>1431</v>
      </c>
      <c r="Y717" s="16" t="str">
        <f t="shared" si="34"/>
        <v>11- Nov- 1984</v>
      </c>
      <c r="Z717">
        <v>1</v>
      </c>
      <c r="AA717" s="9">
        <v>5976.83</v>
      </c>
      <c r="AB717" t="s">
        <v>4694</v>
      </c>
      <c r="AC717" t="s">
        <v>4694</v>
      </c>
      <c r="AD717" t="s">
        <v>4696</v>
      </c>
      <c r="AE717" s="15" t="str">
        <f t="shared" si="35"/>
        <v>11/11/1984</v>
      </c>
      <c r="AF717" s="15">
        <v>45085</v>
      </c>
      <c r="AG717">
        <f t="shared" si="33"/>
        <v>38</v>
      </c>
    </row>
    <row r="718" spans="1:33" x14ac:dyDescent="0.35">
      <c r="A718" t="s">
        <v>3245</v>
      </c>
      <c r="B718">
        <v>1983</v>
      </c>
      <c r="C718" t="s">
        <v>4697</v>
      </c>
      <c r="D718">
        <v>16</v>
      </c>
      <c r="E718">
        <v>1</v>
      </c>
      <c r="F718">
        <v>6123.57</v>
      </c>
      <c r="G718" t="s">
        <v>4695</v>
      </c>
      <c r="H718" t="s">
        <v>4694</v>
      </c>
      <c r="I718" t="s">
        <v>4701</v>
      </c>
      <c r="L718" t="s">
        <v>3285</v>
      </c>
      <c r="M718">
        <v>1984</v>
      </c>
      <c r="N718" t="s">
        <v>4700</v>
      </c>
      <c r="O718">
        <v>19</v>
      </c>
      <c r="P718">
        <v>1</v>
      </c>
      <c r="Q718" s="9">
        <v>5974.38</v>
      </c>
      <c r="R718" t="s">
        <v>4694</v>
      </c>
      <c r="S718" t="s">
        <v>4695</v>
      </c>
      <c r="T718" t="s">
        <v>4696</v>
      </c>
      <c r="X718" t="s">
        <v>1433</v>
      </c>
      <c r="Y718" s="16" t="str">
        <f t="shared" si="34"/>
        <v>19- Sep- 1984</v>
      </c>
      <c r="Z718">
        <v>1</v>
      </c>
      <c r="AA718" s="9">
        <v>5974.38</v>
      </c>
      <c r="AB718" t="s">
        <v>4694</v>
      </c>
      <c r="AC718" t="s">
        <v>4695</v>
      </c>
      <c r="AD718" t="s">
        <v>4696</v>
      </c>
      <c r="AE718" s="15" t="str">
        <f t="shared" si="35"/>
        <v>19/09/1984</v>
      </c>
      <c r="AF718" s="15">
        <v>45085</v>
      </c>
      <c r="AG718">
        <f t="shared" si="33"/>
        <v>38</v>
      </c>
    </row>
    <row r="719" spans="1:33" x14ac:dyDescent="0.35">
      <c r="A719" t="s">
        <v>3243</v>
      </c>
      <c r="B719">
        <v>1990</v>
      </c>
      <c r="C719" t="s">
        <v>4703</v>
      </c>
      <c r="D719">
        <v>18</v>
      </c>
      <c r="E719">
        <v>3</v>
      </c>
      <c r="F719">
        <v>6128.8</v>
      </c>
      <c r="G719" t="s">
        <v>4694</v>
      </c>
      <c r="H719" t="s">
        <v>4695</v>
      </c>
      <c r="I719" t="s">
        <v>4701</v>
      </c>
      <c r="L719" t="s">
        <v>3287</v>
      </c>
      <c r="M719">
        <v>1989</v>
      </c>
      <c r="N719" t="s">
        <v>4693</v>
      </c>
      <c r="O719">
        <v>22</v>
      </c>
      <c r="P719">
        <v>3</v>
      </c>
      <c r="Q719" s="9">
        <v>5972.38</v>
      </c>
      <c r="R719" t="s">
        <v>4694</v>
      </c>
      <c r="S719" t="s">
        <v>4694</v>
      </c>
      <c r="T719" t="s">
        <v>4705</v>
      </c>
      <c r="X719" t="s">
        <v>1435</v>
      </c>
      <c r="Y719" s="16" t="str">
        <f t="shared" si="34"/>
        <v>22- Jul- 1989</v>
      </c>
      <c r="Z719">
        <v>3</v>
      </c>
      <c r="AA719" s="9">
        <v>5972.38</v>
      </c>
      <c r="AB719" t="s">
        <v>4694</v>
      </c>
      <c r="AC719" t="s">
        <v>4694</v>
      </c>
      <c r="AD719" t="s">
        <v>4705</v>
      </c>
      <c r="AE719" s="15" t="str">
        <f t="shared" si="35"/>
        <v>22/07/1989</v>
      </c>
      <c r="AF719" s="15">
        <v>45085</v>
      </c>
      <c r="AG719">
        <f t="shared" si="33"/>
        <v>33</v>
      </c>
    </row>
    <row r="720" spans="1:33" x14ac:dyDescent="0.35">
      <c r="A720" t="s">
        <v>3241</v>
      </c>
      <c r="B720">
        <v>1969</v>
      </c>
      <c r="C720" t="s">
        <v>4697</v>
      </c>
      <c r="D720">
        <v>9</v>
      </c>
      <c r="E720">
        <v>0</v>
      </c>
      <c r="F720">
        <v>6138.5</v>
      </c>
      <c r="G720" t="s">
        <v>4694</v>
      </c>
      <c r="H720" t="s">
        <v>4694</v>
      </c>
      <c r="I720" t="s">
        <v>4705</v>
      </c>
      <c r="L720" t="s">
        <v>3289</v>
      </c>
      <c r="M720">
        <v>1980</v>
      </c>
      <c r="N720" t="s">
        <v>4693</v>
      </c>
      <c r="O720">
        <v>21</v>
      </c>
      <c r="P720">
        <v>0</v>
      </c>
      <c r="Q720" s="9">
        <v>5969.72</v>
      </c>
      <c r="R720" t="s">
        <v>4695</v>
      </c>
      <c r="S720" t="s">
        <v>4695</v>
      </c>
      <c r="T720" t="s">
        <v>4705</v>
      </c>
      <c r="X720" t="s">
        <v>1437</v>
      </c>
      <c r="Y720" s="16" t="str">
        <f t="shared" si="34"/>
        <v>21- Jul- 1980</v>
      </c>
      <c r="Z720">
        <v>0</v>
      </c>
      <c r="AA720" s="9">
        <v>5969.72</v>
      </c>
      <c r="AB720" t="s">
        <v>4695</v>
      </c>
      <c r="AC720" t="s">
        <v>4695</v>
      </c>
      <c r="AD720" t="s">
        <v>4705</v>
      </c>
      <c r="AE720" s="15" t="str">
        <f t="shared" si="35"/>
        <v>21/07/1980</v>
      </c>
      <c r="AF720" s="15">
        <v>45085</v>
      </c>
      <c r="AG720">
        <f t="shared" si="33"/>
        <v>42</v>
      </c>
    </row>
    <row r="721" spans="1:33" x14ac:dyDescent="0.35">
      <c r="A721" t="s">
        <v>3239</v>
      </c>
      <c r="B721">
        <v>1978</v>
      </c>
      <c r="C721" t="s">
        <v>4700</v>
      </c>
      <c r="D721">
        <v>5</v>
      </c>
      <c r="E721">
        <v>2</v>
      </c>
      <c r="F721">
        <v>6138.58</v>
      </c>
      <c r="G721" t="s">
        <v>4694</v>
      </c>
      <c r="H721" t="s">
        <v>4698</v>
      </c>
      <c r="I721" t="s">
        <v>4696</v>
      </c>
      <c r="L721" t="s">
        <v>3291</v>
      </c>
      <c r="M721">
        <v>1980</v>
      </c>
      <c r="N721" t="s">
        <v>4703</v>
      </c>
      <c r="O721">
        <v>5</v>
      </c>
      <c r="P721">
        <v>0</v>
      </c>
      <c r="Q721" s="9">
        <v>5966.89</v>
      </c>
      <c r="R721" t="s">
        <v>4694</v>
      </c>
      <c r="S721" t="s">
        <v>4695</v>
      </c>
      <c r="T721" t="s">
        <v>4696</v>
      </c>
      <c r="X721" t="s">
        <v>1439</v>
      </c>
      <c r="Y721" s="16" t="str">
        <f t="shared" si="34"/>
        <v>5- Aug- 1980</v>
      </c>
      <c r="Z721">
        <v>0</v>
      </c>
      <c r="AA721" s="9">
        <v>5966.89</v>
      </c>
      <c r="AB721" t="s">
        <v>4694</v>
      </c>
      <c r="AC721" t="s">
        <v>4695</v>
      </c>
      <c r="AD721" t="s">
        <v>4696</v>
      </c>
      <c r="AE721" s="15" t="str">
        <f t="shared" si="35"/>
        <v>05/08/1980</v>
      </c>
      <c r="AF721" s="15">
        <v>45085</v>
      </c>
      <c r="AG721">
        <f t="shared" si="33"/>
        <v>42</v>
      </c>
    </row>
    <row r="722" spans="1:33" x14ac:dyDescent="0.35">
      <c r="A722" t="s">
        <v>3237</v>
      </c>
      <c r="B722">
        <v>1976</v>
      </c>
      <c r="C722" t="s">
        <v>4702</v>
      </c>
      <c r="D722">
        <v>12</v>
      </c>
      <c r="E722">
        <v>2</v>
      </c>
      <c r="F722">
        <v>6139.14</v>
      </c>
      <c r="G722" t="s">
        <v>4694</v>
      </c>
      <c r="H722" t="s">
        <v>4695</v>
      </c>
      <c r="I722" t="s">
        <v>4696</v>
      </c>
      <c r="L722" t="s">
        <v>3293</v>
      </c>
      <c r="M722">
        <v>2004</v>
      </c>
      <c r="N722" t="s">
        <v>4693</v>
      </c>
      <c r="O722">
        <v>15</v>
      </c>
      <c r="P722">
        <v>0</v>
      </c>
      <c r="Q722" s="9">
        <v>5960.91</v>
      </c>
      <c r="R722" t="s">
        <v>4694</v>
      </c>
      <c r="S722" t="s">
        <v>4698</v>
      </c>
      <c r="T722" t="s">
        <v>4717</v>
      </c>
      <c r="X722" t="s">
        <v>1441</v>
      </c>
      <c r="Y722" s="16" t="str">
        <f t="shared" si="34"/>
        <v>15- Jul- 2004</v>
      </c>
      <c r="Z722">
        <v>0</v>
      </c>
      <c r="AA722" s="9">
        <v>5960.91</v>
      </c>
      <c r="AB722" t="s">
        <v>4694</v>
      </c>
      <c r="AC722" t="s">
        <v>4698</v>
      </c>
      <c r="AD722" t="s">
        <v>4717</v>
      </c>
      <c r="AE722" s="15" t="str">
        <f t="shared" si="35"/>
        <v>15/07/2004</v>
      </c>
      <c r="AF722" s="15">
        <v>45085</v>
      </c>
      <c r="AG722">
        <f t="shared" si="33"/>
        <v>18</v>
      </c>
    </row>
    <row r="723" spans="1:33" x14ac:dyDescent="0.35">
      <c r="A723" t="s">
        <v>3235</v>
      </c>
      <c r="B723">
        <v>1970</v>
      </c>
      <c r="C723" t="s">
        <v>4704</v>
      </c>
      <c r="D723">
        <v>14</v>
      </c>
      <c r="E723">
        <v>0</v>
      </c>
      <c r="F723">
        <v>6147.12</v>
      </c>
      <c r="G723" t="s">
        <v>4694</v>
      </c>
      <c r="H723" t="s">
        <v>4695</v>
      </c>
      <c r="I723" t="s">
        <v>4701</v>
      </c>
      <c r="L723" t="s">
        <v>3295</v>
      </c>
      <c r="M723">
        <v>2003</v>
      </c>
      <c r="N723" t="s">
        <v>4703</v>
      </c>
      <c r="O723">
        <v>13</v>
      </c>
      <c r="P723">
        <v>0</v>
      </c>
      <c r="Q723" s="9">
        <v>5957.35</v>
      </c>
      <c r="R723" t="s">
        <v>4694</v>
      </c>
      <c r="S723" t="s">
        <v>4694</v>
      </c>
      <c r="T723" t="s">
        <v>4701</v>
      </c>
      <c r="X723" t="s">
        <v>1443</v>
      </c>
      <c r="Y723" s="16" t="str">
        <f t="shared" si="34"/>
        <v>13- Aug- 2003</v>
      </c>
      <c r="Z723">
        <v>0</v>
      </c>
      <c r="AA723" s="9">
        <v>5957.35</v>
      </c>
      <c r="AB723" t="s">
        <v>4694</v>
      </c>
      <c r="AC723" t="s">
        <v>4694</v>
      </c>
      <c r="AD723" t="s">
        <v>4701</v>
      </c>
      <c r="AE723" s="15" t="str">
        <f t="shared" si="35"/>
        <v>13/08/2003</v>
      </c>
      <c r="AF723" s="15">
        <v>45085</v>
      </c>
      <c r="AG723">
        <f t="shared" si="33"/>
        <v>19</v>
      </c>
    </row>
    <row r="724" spans="1:33" x14ac:dyDescent="0.35">
      <c r="A724" t="s">
        <v>3233</v>
      </c>
      <c r="B724">
        <v>1973</v>
      </c>
      <c r="C724" t="s">
        <v>4697</v>
      </c>
      <c r="D724">
        <v>6</v>
      </c>
      <c r="E724">
        <v>0</v>
      </c>
      <c r="F724">
        <v>6152.05</v>
      </c>
      <c r="G724" t="s">
        <v>4694</v>
      </c>
      <c r="H724" t="s">
        <v>4695</v>
      </c>
      <c r="I724" t="s">
        <v>4696</v>
      </c>
      <c r="L724" t="s">
        <v>3297</v>
      </c>
      <c r="M724">
        <v>1987</v>
      </c>
      <c r="N724" t="s">
        <v>4693</v>
      </c>
      <c r="O724">
        <v>14</v>
      </c>
      <c r="P724">
        <v>3</v>
      </c>
      <c r="Q724" s="9">
        <v>5934.38</v>
      </c>
      <c r="R724" t="s">
        <v>4695</v>
      </c>
      <c r="S724" t="s">
        <v>4694</v>
      </c>
      <c r="T724" t="s">
        <v>4696</v>
      </c>
      <c r="X724" t="s">
        <v>1445</v>
      </c>
      <c r="Y724" s="16" t="str">
        <f t="shared" si="34"/>
        <v>14- Jul- 1987</v>
      </c>
      <c r="Z724">
        <v>3</v>
      </c>
      <c r="AA724" s="9">
        <v>5934.38</v>
      </c>
      <c r="AB724" t="s">
        <v>4695</v>
      </c>
      <c r="AC724" t="s">
        <v>4694</v>
      </c>
      <c r="AD724" t="s">
        <v>4696</v>
      </c>
      <c r="AE724" s="15" t="str">
        <f t="shared" si="35"/>
        <v>14/07/1987</v>
      </c>
      <c r="AF724" s="15">
        <v>45085</v>
      </c>
      <c r="AG724">
        <f t="shared" si="33"/>
        <v>35</v>
      </c>
    </row>
    <row r="725" spans="1:33" x14ac:dyDescent="0.35">
      <c r="A725" t="s">
        <v>3231</v>
      </c>
      <c r="B725">
        <v>1985</v>
      </c>
      <c r="C725" t="s">
        <v>4704</v>
      </c>
      <c r="D725">
        <v>15</v>
      </c>
      <c r="E725">
        <v>3</v>
      </c>
      <c r="F725">
        <v>6159.57</v>
      </c>
      <c r="G725" t="s">
        <v>4694</v>
      </c>
      <c r="H725" t="s">
        <v>4698</v>
      </c>
      <c r="I725" t="s">
        <v>4701</v>
      </c>
      <c r="L725" t="s">
        <v>3299</v>
      </c>
      <c r="M725">
        <v>1994</v>
      </c>
      <c r="N725" t="s">
        <v>4693</v>
      </c>
      <c r="O725">
        <v>30</v>
      </c>
      <c r="P725">
        <v>0</v>
      </c>
      <c r="Q725" s="9">
        <v>5927.65</v>
      </c>
      <c r="R725" t="s">
        <v>4694</v>
      </c>
      <c r="S725" t="s">
        <v>4698</v>
      </c>
      <c r="T725" t="s">
        <v>4701</v>
      </c>
      <c r="X725" t="s">
        <v>1447</v>
      </c>
      <c r="Y725" s="16" t="str">
        <f t="shared" si="34"/>
        <v>30- Jul- 1994</v>
      </c>
      <c r="Z725">
        <v>0</v>
      </c>
      <c r="AA725" s="9">
        <v>5927.65</v>
      </c>
      <c r="AB725" t="s">
        <v>4694</v>
      </c>
      <c r="AC725" t="s">
        <v>4698</v>
      </c>
      <c r="AD725" t="s">
        <v>4701</v>
      </c>
      <c r="AE725" s="15" t="str">
        <f t="shared" si="35"/>
        <v>30/07/1994</v>
      </c>
      <c r="AF725" s="15">
        <v>45085</v>
      </c>
      <c r="AG725">
        <f t="shared" si="33"/>
        <v>28</v>
      </c>
    </row>
    <row r="726" spans="1:33" x14ac:dyDescent="0.35">
      <c r="A726" t="s">
        <v>3229</v>
      </c>
      <c r="B726">
        <v>1984</v>
      </c>
      <c r="C726" t="s">
        <v>4704</v>
      </c>
      <c r="D726">
        <v>6</v>
      </c>
      <c r="E726">
        <v>3</v>
      </c>
      <c r="F726">
        <v>6170.96</v>
      </c>
      <c r="G726" t="s">
        <v>4694</v>
      </c>
      <c r="H726" t="s">
        <v>4698</v>
      </c>
      <c r="I726" t="s">
        <v>4696</v>
      </c>
      <c r="L726" t="s">
        <v>331</v>
      </c>
      <c r="M726">
        <v>1979</v>
      </c>
      <c r="N726" t="s">
        <v>4703</v>
      </c>
      <c r="O726">
        <v>3</v>
      </c>
      <c r="P726">
        <v>2</v>
      </c>
      <c r="Q726" s="9">
        <v>37425.94</v>
      </c>
      <c r="R726" t="s">
        <v>4694</v>
      </c>
      <c r="S726" t="s">
        <v>4698</v>
      </c>
      <c r="T726" t="s">
        <v>4705</v>
      </c>
      <c r="X726" t="s">
        <v>1449</v>
      </c>
      <c r="Y726" s="16" t="str">
        <f t="shared" si="34"/>
        <v>3- Aug- 1979</v>
      </c>
      <c r="Z726">
        <v>2</v>
      </c>
      <c r="AA726" s="9">
        <v>37425.94</v>
      </c>
      <c r="AB726" t="s">
        <v>4694</v>
      </c>
      <c r="AC726" t="s">
        <v>4698</v>
      </c>
      <c r="AD726" t="s">
        <v>4705</v>
      </c>
      <c r="AE726" s="15" t="str">
        <f t="shared" si="35"/>
        <v>03/08/1979</v>
      </c>
      <c r="AF726" s="15">
        <v>45085</v>
      </c>
      <c r="AG726">
        <f t="shared" si="33"/>
        <v>43</v>
      </c>
    </row>
    <row r="727" spans="1:33" x14ac:dyDescent="0.35">
      <c r="A727" t="s">
        <v>3227</v>
      </c>
      <c r="B727">
        <v>1985</v>
      </c>
      <c r="C727" t="s">
        <v>4703</v>
      </c>
      <c r="D727">
        <v>9</v>
      </c>
      <c r="E727">
        <v>3</v>
      </c>
      <c r="F727">
        <v>6183.32</v>
      </c>
      <c r="G727" t="s">
        <v>4694</v>
      </c>
      <c r="H727" t="s">
        <v>4694</v>
      </c>
      <c r="I727" t="s">
        <v>4701</v>
      </c>
      <c r="L727" t="s">
        <v>3301</v>
      </c>
      <c r="M727">
        <v>1993</v>
      </c>
      <c r="N727" t="s">
        <v>4703</v>
      </c>
      <c r="O727">
        <v>13</v>
      </c>
      <c r="P727">
        <v>0</v>
      </c>
      <c r="Q727" s="9">
        <v>5926.93</v>
      </c>
      <c r="R727" t="s">
        <v>4694</v>
      </c>
      <c r="S727" t="s">
        <v>4694</v>
      </c>
      <c r="T727" t="s">
        <v>4710</v>
      </c>
      <c r="X727" t="s">
        <v>1451</v>
      </c>
      <c r="Y727" s="16" t="str">
        <f t="shared" si="34"/>
        <v>13- Aug- 1993</v>
      </c>
      <c r="Z727">
        <v>0</v>
      </c>
      <c r="AA727" s="9">
        <v>5926.93</v>
      </c>
      <c r="AB727" t="s">
        <v>4694</v>
      </c>
      <c r="AC727" t="s">
        <v>4694</v>
      </c>
      <c r="AD727" t="s">
        <v>4710</v>
      </c>
      <c r="AE727" s="15" t="str">
        <f t="shared" si="35"/>
        <v>13/08/1993</v>
      </c>
      <c r="AF727" s="15">
        <v>45085</v>
      </c>
      <c r="AG727">
        <f t="shared" si="33"/>
        <v>29</v>
      </c>
    </row>
    <row r="728" spans="1:33" x14ac:dyDescent="0.35">
      <c r="A728" t="s">
        <v>3225</v>
      </c>
      <c r="B728">
        <v>1970</v>
      </c>
      <c r="C728" t="s">
        <v>4704</v>
      </c>
      <c r="D728">
        <v>5</v>
      </c>
      <c r="E728">
        <v>0</v>
      </c>
      <c r="F728">
        <v>6183.46</v>
      </c>
      <c r="G728" t="s">
        <v>4694</v>
      </c>
      <c r="H728" t="s">
        <v>4694</v>
      </c>
      <c r="I728" t="s">
        <v>4701</v>
      </c>
      <c r="L728" t="s">
        <v>3303</v>
      </c>
      <c r="M728">
        <v>1987</v>
      </c>
      <c r="N728" t="s">
        <v>4693</v>
      </c>
      <c r="O728">
        <v>29</v>
      </c>
      <c r="P728">
        <v>3</v>
      </c>
      <c r="Q728" s="9">
        <v>5926.85</v>
      </c>
      <c r="R728" t="s">
        <v>4695</v>
      </c>
      <c r="S728" t="s">
        <v>4695</v>
      </c>
      <c r="T728" t="s">
        <v>4705</v>
      </c>
      <c r="X728" t="s">
        <v>1453</v>
      </c>
      <c r="Y728" s="16" t="str">
        <f t="shared" si="34"/>
        <v>29- Jul- 1987</v>
      </c>
      <c r="Z728">
        <v>3</v>
      </c>
      <c r="AA728" s="9">
        <v>5926.85</v>
      </c>
      <c r="AB728" t="s">
        <v>4695</v>
      </c>
      <c r="AC728" t="s">
        <v>4695</v>
      </c>
      <c r="AD728" t="s">
        <v>4705</v>
      </c>
      <c r="AE728" s="15" t="str">
        <f t="shared" si="35"/>
        <v>29/07/1987</v>
      </c>
      <c r="AF728" s="15">
        <v>45085</v>
      </c>
      <c r="AG728">
        <f t="shared" si="33"/>
        <v>35</v>
      </c>
    </row>
    <row r="729" spans="1:33" x14ac:dyDescent="0.35">
      <c r="A729" t="s">
        <v>3223</v>
      </c>
      <c r="B729">
        <v>1988</v>
      </c>
      <c r="C729" t="s">
        <v>4697</v>
      </c>
      <c r="D729">
        <v>1</v>
      </c>
      <c r="E729">
        <v>3</v>
      </c>
      <c r="F729">
        <v>6184.3</v>
      </c>
      <c r="G729" t="s">
        <v>4694</v>
      </c>
      <c r="H729" t="s">
        <v>4695</v>
      </c>
      <c r="I729" t="s">
        <v>4696</v>
      </c>
      <c r="L729" t="s">
        <v>3305</v>
      </c>
      <c r="M729">
        <v>1982</v>
      </c>
      <c r="N729" t="s">
        <v>4702</v>
      </c>
      <c r="O729">
        <v>21</v>
      </c>
      <c r="P729">
        <v>0</v>
      </c>
      <c r="Q729" s="9">
        <v>5920.1</v>
      </c>
      <c r="R729" t="s">
        <v>4694</v>
      </c>
      <c r="S729" t="s">
        <v>4698</v>
      </c>
      <c r="T729" t="s">
        <v>4696</v>
      </c>
      <c r="X729" t="s">
        <v>1455</v>
      </c>
      <c r="Y729" s="16" t="str">
        <f t="shared" si="34"/>
        <v>21- Dec- 1982</v>
      </c>
      <c r="Z729">
        <v>0</v>
      </c>
      <c r="AA729" s="9">
        <v>5920.1</v>
      </c>
      <c r="AB729" t="s">
        <v>4694</v>
      </c>
      <c r="AC729" t="s">
        <v>4698</v>
      </c>
      <c r="AD729" t="s">
        <v>4696</v>
      </c>
      <c r="AE729" s="15" t="str">
        <f t="shared" si="35"/>
        <v>21/12/1982</v>
      </c>
      <c r="AF729" s="15">
        <v>45085</v>
      </c>
      <c r="AG729">
        <f t="shared" si="33"/>
        <v>40</v>
      </c>
    </row>
    <row r="730" spans="1:33" x14ac:dyDescent="0.35">
      <c r="A730" t="s">
        <v>3221</v>
      </c>
      <c r="B730">
        <v>1981</v>
      </c>
      <c r="C730" t="s">
        <v>4697</v>
      </c>
      <c r="D730">
        <v>22</v>
      </c>
      <c r="E730">
        <v>0</v>
      </c>
      <c r="F730">
        <v>6185.32</v>
      </c>
      <c r="G730" t="s">
        <v>4694</v>
      </c>
      <c r="H730" t="s">
        <v>4698</v>
      </c>
      <c r="I730" t="s">
        <v>4696</v>
      </c>
      <c r="L730" t="s">
        <v>3307</v>
      </c>
      <c r="M730">
        <v>1982</v>
      </c>
      <c r="N730" t="s">
        <v>4693</v>
      </c>
      <c r="O730">
        <v>8</v>
      </c>
      <c r="P730">
        <v>0</v>
      </c>
      <c r="Q730" s="9">
        <v>5910.94</v>
      </c>
      <c r="R730" t="s">
        <v>4694</v>
      </c>
      <c r="S730" t="s">
        <v>4698</v>
      </c>
      <c r="T730" t="s">
        <v>4705</v>
      </c>
      <c r="X730" t="s">
        <v>1457</v>
      </c>
      <c r="Y730" s="16" t="str">
        <f t="shared" si="34"/>
        <v>8- Jul- 1982</v>
      </c>
      <c r="Z730">
        <v>0</v>
      </c>
      <c r="AA730" s="9">
        <v>5910.94</v>
      </c>
      <c r="AB730" t="s">
        <v>4694</v>
      </c>
      <c r="AC730" t="s">
        <v>4698</v>
      </c>
      <c r="AD730" t="s">
        <v>4705</v>
      </c>
      <c r="AE730" s="15" t="str">
        <f t="shared" si="35"/>
        <v>08/07/1982</v>
      </c>
      <c r="AF730" s="15">
        <v>45085</v>
      </c>
      <c r="AG730">
        <f t="shared" si="33"/>
        <v>40</v>
      </c>
    </row>
    <row r="731" spans="1:33" x14ac:dyDescent="0.35">
      <c r="A731" t="s">
        <v>3219</v>
      </c>
      <c r="B731">
        <v>1981</v>
      </c>
      <c r="C731" t="s">
        <v>4704</v>
      </c>
      <c r="D731">
        <v>1</v>
      </c>
      <c r="E731">
        <v>0</v>
      </c>
      <c r="F731">
        <v>6186.13</v>
      </c>
      <c r="G731" t="s">
        <v>4694</v>
      </c>
      <c r="H731" t="s">
        <v>4695</v>
      </c>
      <c r="I731" t="s">
        <v>4705</v>
      </c>
      <c r="L731" t="s">
        <v>3309</v>
      </c>
      <c r="M731">
        <v>1993</v>
      </c>
      <c r="N731" t="s">
        <v>4704</v>
      </c>
      <c r="O731">
        <v>19</v>
      </c>
      <c r="P731">
        <v>0</v>
      </c>
      <c r="Q731" s="9">
        <v>5877.02</v>
      </c>
      <c r="R731" t="s">
        <v>4694</v>
      </c>
      <c r="S731" t="s">
        <v>4694</v>
      </c>
      <c r="T731" t="s">
        <v>4714</v>
      </c>
      <c r="X731" t="s">
        <v>1459</v>
      </c>
      <c r="Y731" s="16" t="str">
        <f t="shared" si="34"/>
        <v>19- Oct- 1993</v>
      </c>
      <c r="Z731">
        <v>0</v>
      </c>
      <c r="AA731" s="9">
        <v>5877.02</v>
      </c>
      <c r="AB731" t="s">
        <v>4694</v>
      </c>
      <c r="AC731" t="s">
        <v>4694</v>
      </c>
      <c r="AD731" t="s">
        <v>4714</v>
      </c>
      <c r="AE731" s="15" t="str">
        <f t="shared" si="35"/>
        <v>19/10/1993</v>
      </c>
      <c r="AF731" s="15">
        <v>45085</v>
      </c>
      <c r="AG731">
        <f t="shared" si="33"/>
        <v>29</v>
      </c>
    </row>
    <row r="732" spans="1:33" x14ac:dyDescent="0.35">
      <c r="A732" t="s">
        <v>3217</v>
      </c>
      <c r="B732">
        <v>1988</v>
      </c>
      <c r="C732" t="s">
        <v>4704</v>
      </c>
      <c r="D732">
        <v>23</v>
      </c>
      <c r="E732">
        <v>3</v>
      </c>
      <c r="F732">
        <v>6196.45</v>
      </c>
      <c r="G732" t="s">
        <v>4694</v>
      </c>
      <c r="H732" t="s">
        <v>4698</v>
      </c>
      <c r="I732" t="s">
        <v>4705</v>
      </c>
      <c r="L732" t="s">
        <v>3311</v>
      </c>
      <c r="M732">
        <v>1984</v>
      </c>
      <c r="N732" t="s">
        <v>4697</v>
      </c>
      <c r="O732">
        <v>22</v>
      </c>
      <c r="P732">
        <v>1</v>
      </c>
      <c r="Q732" s="9">
        <v>5855.9</v>
      </c>
      <c r="R732" t="s">
        <v>4694</v>
      </c>
      <c r="S732" t="s">
        <v>4695</v>
      </c>
      <c r="T732" t="s">
        <v>4701</v>
      </c>
      <c r="X732" t="s">
        <v>1461</v>
      </c>
      <c r="Y732" s="16" t="str">
        <f t="shared" si="34"/>
        <v>22- Nov- 1984</v>
      </c>
      <c r="Z732">
        <v>1</v>
      </c>
      <c r="AA732" s="9">
        <v>5855.9</v>
      </c>
      <c r="AB732" t="s">
        <v>4694</v>
      </c>
      <c r="AC732" t="s">
        <v>4695</v>
      </c>
      <c r="AD732" t="s">
        <v>4701</v>
      </c>
      <c r="AE732" s="15" t="str">
        <f t="shared" si="35"/>
        <v>22/11/1984</v>
      </c>
      <c r="AF732" s="15">
        <v>45085</v>
      </c>
      <c r="AG732">
        <f t="shared" si="33"/>
        <v>38</v>
      </c>
    </row>
    <row r="733" spans="1:33" x14ac:dyDescent="0.35">
      <c r="A733" t="s">
        <v>3215</v>
      </c>
      <c r="B733">
        <v>1985</v>
      </c>
      <c r="C733" t="s">
        <v>4693</v>
      </c>
      <c r="D733">
        <v>22</v>
      </c>
      <c r="E733">
        <v>2</v>
      </c>
      <c r="F733">
        <v>6198.75</v>
      </c>
      <c r="G733" t="s">
        <v>4694</v>
      </c>
      <c r="H733" t="s">
        <v>4698</v>
      </c>
      <c r="I733" t="s">
        <v>4701</v>
      </c>
      <c r="L733" t="s">
        <v>3313</v>
      </c>
      <c r="M733">
        <v>1985</v>
      </c>
      <c r="N733" t="s">
        <v>4699</v>
      </c>
      <c r="O733">
        <v>18</v>
      </c>
      <c r="P733">
        <v>3</v>
      </c>
      <c r="Q733" s="9">
        <v>5847.24</v>
      </c>
      <c r="R733" t="s">
        <v>4694</v>
      </c>
      <c r="S733" t="s">
        <v>4698</v>
      </c>
      <c r="T733" t="s">
        <v>4696</v>
      </c>
      <c r="X733" t="s">
        <v>1463</v>
      </c>
      <c r="Y733" s="16" t="str">
        <f t="shared" si="34"/>
        <v>18- Jun- 1985</v>
      </c>
      <c r="Z733">
        <v>3</v>
      </c>
      <c r="AA733" s="9">
        <v>5847.24</v>
      </c>
      <c r="AB733" t="s">
        <v>4694</v>
      </c>
      <c r="AC733" t="s">
        <v>4698</v>
      </c>
      <c r="AD733" t="s">
        <v>4696</v>
      </c>
      <c r="AE733" s="15" t="str">
        <f t="shared" si="35"/>
        <v>18/06/1985</v>
      </c>
      <c r="AF733" s="15">
        <v>45085</v>
      </c>
      <c r="AG733">
        <f t="shared" si="33"/>
        <v>37</v>
      </c>
    </row>
    <row r="734" spans="1:33" x14ac:dyDescent="0.35">
      <c r="A734" t="s">
        <v>4684</v>
      </c>
      <c r="B734">
        <v>1985</v>
      </c>
      <c r="C734" t="s">
        <v>4702</v>
      </c>
      <c r="D734">
        <v>20</v>
      </c>
      <c r="E734">
        <v>2</v>
      </c>
      <c r="F734">
        <v>6203.9</v>
      </c>
      <c r="G734" t="s">
        <v>4698</v>
      </c>
      <c r="H734" t="s">
        <v>4694</v>
      </c>
      <c r="I734" t="s">
        <v>4701</v>
      </c>
      <c r="L734" t="s">
        <v>3315</v>
      </c>
      <c r="M734">
        <v>1987</v>
      </c>
      <c r="N734" t="s">
        <v>4700</v>
      </c>
      <c r="O734">
        <v>30</v>
      </c>
      <c r="P734">
        <v>2</v>
      </c>
      <c r="Q734" s="9">
        <v>5846.92</v>
      </c>
      <c r="R734" t="s">
        <v>4694</v>
      </c>
      <c r="S734" t="s">
        <v>4694</v>
      </c>
      <c r="T734" t="s">
        <v>4696</v>
      </c>
      <c r="X734" t="s">
        <v>1465</v>
      </c>
      <c r="Y734" s="16" t="str">
        <f t="shared" si="34"/>
        <v>30- Sep- 1987</v>
      </c>
      <c r="Z734">
        <v>2</v>
      </c>
      <c r="AA734" s="9">
        <v>5846.92</v>
      </c>
      <c r="AB734" t="s">
        <v>4694</v>
      </c>
      <c r="AC734" t="s">
        <v>4694</v>
      </c>
      <c r="AD734" t="s">
        <v>4696</v>
      </c>
      <c r="AE734" s="15" t="str">
        <f t="shared" si="35"/>
        <v>30/09/1987</v>
      </c>
      <c r="AF734" s="15">
        <v>45085</v>
      </c>
      <c r="AG734">
        <f t="shared" si="33"/>
        <v>35</v>
      </c>
    </row>
    <row r="735" spans="1:33" x14ac:dyDescent="0.35">
      <c r="A735" t="s">
        <v>3213</v>
      </c>
      <c r="B735">
        <v>1985</v>
      </c>
      <c r="C735" t="s">
        <v>4700</v>
      </c>
      <c r="D735">
        <v>22</v>
      </c>
      <c r="E735">
        <v>2</v>
      </c>
      <c r="F735">
        <v>6203.9</v>
      </c>
      <c r="G735" t="s">
        <v>4694</v>
      </c>
      <c r="H735" t="s">
        <v>4694</v>
      </c>
      <c r="I735" t="s">
        <v>4701</v>
      </c>
      <c r="L735" t="s">
        <v>3317</v>
      </c>
      <c r="M735">
        <v>1995</v>
      </c>
      <c r="N735" t="s">
        <v>4703</v>
      </c>
      <c r="O735">
        <v>20</v>
      </c>
      <c r="P735">
        <v>0</v>
      </c>
      <c r="Q735" s="9">
        <v>5843.99</v>
      </c>
      <c r="R735" t="s">
        <v>4694</v>
      </c>
      <c r="S735" t="s">
        <v>4694</v>
      </c>
      <c r="T735" t="s">
        <v>4710</v>
      </c>
      <c r="X735" t="s">
        <v>1467</v>
      </c>
      <c r="Y735" s="16" t="str">
        <f t="shared" si="34"/>
        <v>20- Aug- 1995</v>
      </c>
      <c r="Z735">
        <v>0</v>
      </c>
      <c r="AA735" s="9">
        <v>5843.99</v>
      </c>
      <c r="AB735" t="s">
        <v>4694</v>
      </c>
      <c r="AC735" t="s">
        <v>4694</v>
      </c>
      <c r="AD735" t="s">
        <v>4710</v>
      </c>
      <c r="AE735" s="15" t="str">
        <f t="shared" si="35"/>
        <v>20/08/1995</v>
      </c>
      <c r="AF735" s="15">
        <v>45085</v>
      </c>
      <c r="AG735">
        <f t="shared" si="33"/>
        <v>27</v>
      </c>
    </row>
    <row r="736" spans="1:33" x14ac:dyDescent="0.35">
      <c r="A736" t="s">
        <v>3211</v>
      </c>
      <c r="B736">
        <v>1999</v>
      </c>
      <c r="C736" t="s">
        <v>4700</v>
      </c>
      <c r="D736">
        <v>10</v>
      </c>
      <c r="E736">
        <v>0</v>
      </c>
      <c r="F736">
        <v>6207.26</v>
      </c>
      <c r="G736" t="s">
        <v>4694</v>
      </c>
      <c r="H736" t="s">
        <v>4694</v>
      </c>
      <c r="I736" t="s">
        <v>4717</v>
      </c>
      <c r="L736" t="s">
        <v>3319</v>
      </c>
      <c r="M736">
        <v>1987</v>
      </c>
      <c r="N736" t="s">
        <v>4693</v>
      </c>
      <c r="O736">
        <v>27</v>
      </c>
      <c r="P736">
        <v>2</v>
      </c>
      <c r="Q736" s="9">
        <v>5836.52</v>
      </c>
      <c r="R736" t="s">
        <v>4694</v>
      </c>
      <c r="S736" t="s">
        <v>4695</v>
      </c>
      <c r="T736" t="s">
        <v>4696</v>
      </c>
      <c r="X736" t="s">
        <v>1469</v>
      </c>
      <c r="Y736" s="16" t="str">
        <f t="shared" si="34"/>
        <v>27- Jul- 1987</v>
      </c>
      <c r="Z736">
        <v>2</v>
      </c>
      <c r="AA736" s="9">
        <v>5836.52</v>
      </c>
      <c r="AB736" t="s">
        <v>4694</v>
      </c>
      <c r="AC736" t="s">
        <v>4695</v>
      </c>
      <c r="AD736" t="s">
        <v>4696</v>
      </c>
      <c r="AE736" s="15" t="str">
        <f t="shared" si="35"/>
        <v>27/07/1987</v>
      </c>
      <c r="AF736" s="15">
        <v>45085</v>
      </c>
      <c r="AG736">
        <f t="shared" ref="AG736:AG799" si="36">DATEDIF(AE736,AF736,"y")</f>
        <v>35</v>
      </c>
    </row>
    <row r="737" spans="1:33" x14ac:dyDescent="0.35">
      <c r="A737" t="s">
        <v>3209</v>
      </c>
      <c r="B737">
        <v>1992</v>
      </c>
      <c r="C737" t="s">
        <v>4703</v>
      </c>
      <c r="D737">
        <v>12</v>
      </c>
      <c r="E737">
        <v>0</v>
      </c>
      <c r="F737">
        <v>6208.5</v>
      </c>
      <c r="G737" t="s">
        <v>4694</v>
      </c>
      <c r="H737" t="s">
        <v>4698</v>
      </c>
      <c r="I737" t="s">
        <v>4714</v>
      </c>
      <c r="L737" t="s">
        <v>333</v>
      </c>
      <c r="M737">
        <v>1969</v>
      </c>
      <c r="N737" t="s">
        <v>4704</v>
      </c>
      <c r="O737">
        <v>30</v>
      </c>
      <c r="P737">
        <v>0</v>
      </c>
      <c r="Q737" s="9">
        <v>37277.269999999997</v>
      </c>
      <c r="R737" t="s">
        <v>4698</v>
      </c>
      <c r="S737" t="s">
        <v>4695</v>
      </c>
      <c r="T737" t="s">
        <v>4705</v>
      </c>
      <c r="X737" t="s">
        <v>1471</v>
      </c>
      <c r="Y737" s="16" t="str">
        <f t="shared" si="34"/>
        <v>30- Oct- 1969</v>
      </c>
      <c r="Z737">
        <v>0</v>
      </c>
      <c r="AA737" s="9">
        <v>37277.269999999997</v>
      </c>
      <c r="AB737" t="s">
        <v>4698</v>
      </c>
      <c r="AC737" t="s">
        <v>4695</v>
      </c>
      <c r="AD737" t="s">
        <v>4705</v>
      </c>
      <c r="AE737" s="15" t="str">
        <f t="shared" si="35"/>
        <v>30/10/1969</v>
      </c>
      <c r="AF737" s="15">
        <v>45085</v>
      </c>
      <c r="AG737">
        <f t="shared" si="36"/>
        <v>53</v>
      </c>
    </row>
    <row r="738" spans="1:33" x14ac:dyDescent="0.35">
      <c r="A738" t="s">
        <v>3207</v>
      </c>
      <c r="B738">
        <v>1972</v>
      </c>
      <c r="C738" t="s">
        <v>4699</v>
      </c>
      <c r="D738">
        <v>29</v>
      </c>
      <c r="E738">
        <v>0</v>
      </c>
      <c r="F738">
        <v>6219.93</v>
      </c>
      <c r="G738" t="s">
        <v>4694</v>
      </c>
      <c r="H738" t="s">
        <v>4694</v>
      </c>
      <c r="I738" t="s">
        <v>4696</v>
      </c>
      <c r="L738" t="s">
        <v>3321</v>
      </c>
      <c r="M738">
        <v>1971</v>
      </c>
      <c r="N738" t="s">
        <v>4700</v>
      </c>
      <c r="O738">
        <v>27</v>
      </c>
      <c r="P738">
        <v>0</v>
      </c>
      <c r="Q738" s="9">
        <v>5832.6</v>
      </c>
      <c r="R738" t="s">
        <v>4694</v>
      </c>
      <c r="S738" t="s">
        <v>4695</v>
      </c>
      <c r="T738" t="s">
        <v>4701</v>
      </c>
      <c r="X738" t="s">
        <v>1473</v>
      </c>
      <c r="Y738" s="16" t="str">
        <f t="shared" si="34"/>
        <v>27- Sep- 1971</v>
      </c>
      <c r="Z738">
        <v>0</v>
      </c>
      <c r="AA738" s="9">
        <v>5832.6</v>
      </c>
      <c r="AB738" t="s">
        <v>4694</v>
      </c>
      <c r="AC738" t="s">
        <v>4695</v>
      </c>
      <c r="AD738" t="s">
        <v>4701</v>
      </c>
      <c r="AE738" s="15" t="str">
        <f t="shared" si="35"/>
        <v>27/09/1971</v>
      </c>
      <c r="AF738" s="15">
        <v>45085</v>
      </c>
      <c r="AG738">
        <f t="shared" si="36"/>
        <v>51</v>
      </c>
    </row>
    <row r="739" spans="1:33" x14ac:dyDescent="0.35">
      <c r="A739" t="s">
        <v>3205</v>
      </c>
      <c r="B739">
        <v>1978</v>
      </c>
      <c r="C739" t="s">
        <v>4700</v>
      </c>
      <c r="D739">
        <v>19</v>
      </c>
      <c r="E739">
        <v>2</v>
      </c>
      <c r="F739">
        <v>6236.95</v>
      </c>
      <c r="G739" t="s">
        <v>4694</v>
      </c>
      <c r="H739" t="s">
        <v>4694</v>
      </c>
      <c r="I739" t="s">
        <v>4696</v>
      </c>
      <c r="L739" t="s">
        <v>3323</v>
      </c>
      <c r="M739">
        <v>2002</v>
      </c>
      <c r="N739" t="s">
        <v>4693</v>
      </c>
      <c r="O739">
        <v>22</v>
      </c>
      <c r="P739">
        <v>0</v>
      </c>
      <c r="Q739" s="9">
        <v>5816.58</v>
      </c>
      <c r="R739" t="s">
        <v>4694</v>
      </c>
      <c r="S739" t="s">
        <v>4694</v>
      </c>
      <c r="T739" t="s">
        <v>4717</v>
      </c>
      <c r="X739" t="s">
        <v>1475</v>
      </c>
      <c r="Y739" s="16" t="str">
        <f t="shared" si="34"/>
        <v>22- Jul- 2002</v>
      </c>
      <c r="Z739">
        <v>0</v>
      </c>
      <c r="AA739" s="9">
        <v>5816.58</v>
      </c>
      <c r="AB739" t="s">
        <v>4694</v>
      </c>
      <c r="AC739" t="s">
        <v>4694</v>
      </c>
      <c r="AD739" t="s">
        <v>4717</v>
      </c>
      <c r="AE739" s="15" t="str">
        <f t="shared" si="35"/>
        <v>22/07/2002</v>
      </c>
      <c r="AF739" s="15">
        <v>45085</v>
      </c>
      <c r="AG739">
        <f t="shared" si="36"/>
        <v>20</v>
      </c>
    </row>
    <row r="740" spans="1:33" x14ac:dyDescent="0.35">
      <c r="A740" t="s">
        <v>3203</v>
      </c>
      <c r="B740">
        <v>1983</v>
      </c>
      <c r="C740" t="s">
        <v>4703</v>
      </c>
      <c r="D740">
        <v>11</v>
      </c>
      <c r="E740">
        <v>1</v>
      </c>
      <c r="F740">
        <v>6238.3</v>
      </c>
      <c r="G740" t="s">
        <v>4694</v>
      </c>
      <c r="H740" t="s">
        <v>4698</v>
      </c>
      <c r="I740" t="s">
        <v>4705</v>
      </c>
      <c r="L740" t="s">
        <v>3325</v>
      </c>
      <c r="M740">
        <v>1972</v>
      </c>
      <c r="N740" t="s">
        <v>4697</v>
      </c>
      <c r="O740">
        <v>2</v>
      </c>
      <c r="P740">
        <v>0</v>
      </c>
      <c r="Q740" s="9">
        <v>5812.9</v>
      </c>
      <c r="R740" t="s">
        <v>4694</v>
      </c>
      <c r="S740" t="s">
        <v>4694</v>
      </c>
      <c r="T740" t="s">
        <v>4696</v>
      </c>
      <c r="X740" t="s">
        <v>1477</v>
      </c>
      <c r="Y740" s="16" t="str">
        <f t="shared" si="34"/>
        <v>2- Nov- 1972</v>
      </c>
      <c r="Z740">
        <v>0</v>
      </c>
      <c r="AA740" s="9">
        <v>5812.9</v>
      </c>
      <c r="AB740" t="s">
        <v>4694</v>
      </c>
      <c r="AC740" t="s">
        <v>4694</v>
      </c>
      <c r="AD740" t="s">
        <v>4696</v>
      </c>
      <c r="AE740" s="15" t="str">
        <f t="shared" si="35"/>
        <v>02/11/1972</v>
      </c>
      <c r="AF740" s="15">
        <v>45085</v>
      </c>
      <c r="AG740">
        <f t="shared" si="36"/>
        <v>50</v>
      </c>
    </row>
    <row r="741" spans="1:33" x14ac:dyDescent="0.35">
      <c r="A741" t="s">
        <v>3201</v>
      </c>
      <c r="B741">
        <v>1979</v>
      </c>
      <c r="C741" t="s">
        <v>4704</v>
      </c>
      <c r="D741">
        <v>10</v>
      </c>
      <c r="E741">
        <v>0</v>
      </c>
      <c r="F741">
        <v>6250.44</v>
      </c>
      <c r="G741" t="s">
        <v>4694</v>
      </c>
      <c r="H741" t="s">
        <v>4698</v>
      </c>
      <c r="I741" t="s">
        <v>4705</v>
      </c>
      <c r="L741" t="s">
        <v>3327</v>
      </c>
      <c r="M741">
        <v>1980</v>
      </c>
      <c r="N741" t="s">
        <v>4700</v>
      </c>
      <c r="O741">
        <v>18</v>
      </c>
      <c r="P741">
        <v>2</v>
      </c>
      <c r="Q741" s="9">
        <v>5807.06</v>
      </c>
      <c r="R741" t="s">
        <v>4694</v>
      </c>
      <c r="S741" t="s">
        <v>4695</v>
      </c>
      <c r="T741" t="s">
        <v>4696</v>
      </c>
      <c r="X741" t="s">
        <v>1479</v>
      </c>
      <c r="Y741" s="16" t="str">
        <f t="shared" si="34"/>
        <v>18- Sep- 1980</v>
      </c>
      <c r="Z741">
        <v>2</v>
      </c>
      <c r="AA741" s="9">
        <v>5807.06</v>
      </c>
      <c r="AB741" t="s">
        <v>4694</v>
      </c>
      <c r="AC741" t="s">
        <v>4695</v>
      </c>
      <c r="AD741" t="s">
        <v>4696</v>
      </c>
      <c r="AE741" s="15" t="str">
        <f t="shared" si="35"/>
        <v>18/09/1980</v>
      </c>
      <c r="AF741" s="15">
        <v>45085</v>
      </c>
      <c r="AG741">
        <f t="shared" si="36"/>
        <v>42</v>
      </c>
    </row>
    <row r="742" spans="1:33" x14ac:dyDescent="0.35">
      <c r="A742" t="s">
        <v>3199</v>
      </c>
      <c r="B742">
        <v>1972</v>
      </c>
      <c r="C742" t="s">
        <v>4697</v>
      </c>
      <c r="D742">
        <v>11</v>
      </c>
      <c r="E742">
        <v>0</v>
      </c>
      <c r="F742">
        <v>6253.85</v>
      </c>
      <c r="G742" t="s">
        <v>4694</v>
      </c>
      <c r="H742" t="s">
        <v>4694</v>
      </c>
      <c r="I742" t="s">
        <v>4696</v>
      </c>
      <c r="L742" t="s">
        <v>3329</v>
      </c>
      <c r="M742">
        <v>2004</v>
      </c>
      <c r="N742" t="s">
        <v>4697</v>
      </c>
      <c r="O742">
        <v>1</v>
      </c>
      <c r="P742">
        <v>0</v>
      </c>
      <c r="Q742" s="9">
        <v>5778.71</v>
      </c>
      <c r="R742" t="s">
        <v>4694</v>
      </c>
      <c r="S742" t="s">
        <v>4695</v>
      </c>
      <c r="T742" t="s">
        <v>4718</v>
      </c>
      <c r="X742" t="s">
        <v>1481</v>
      </c>
      <c r="Y742" s="16" t="str">
        <f t="shared" si="34"/>
        <v>1- Nov- 2004</v>
      </c>
      <c r="Z742">
        <v>0</v>
      </c>
      <c r="AA742" s="9">
        <v>5778.71</v>
      </c>
      <c r="AB742" t="s">
        <v>4694</v>
      </c>
      <c r="AC742" t="s">
        <v>4695</v>
      </c>
      <c r="AD742" t="s">
        <v>4718</v>
      </c>
      <c r="AE742" s="15" t="str">
        <f t="shared" si="35"/>
        <v>01/11/2004</v>
      </c>
      <c r="AF742" s="15">
        <v>45085</v>
      </c>
      <c r="AG742">
        <f t="shared" si="36"/>
        <v>18</v>
      </c>
    </row>
    <row r="743" spans="1:33" x14ac:dyDescent="0.35">
      <c r="A743" t="s">
        <v>3197</v>
      </c>
      <c r="B743">
        <v>1972</v>
      </c>
      <c r="C743" t="s">
        <v>4700</v>
      </c>
      <c r="D743">
        <v>8</v>
      </c>
      <c r="E743">
        <v>0</v>
      </c>
      <c r="F743">
        <v>6254.13</v>
      </c>
      <c r="G743" t="s">
        <v>4694</v>
      </c>
      <c r="H743" t="s">
        <v>4694</v>
      </c>
      <c r="I743" t="s">
        <v>4701</v>
      </c>
      <c r="L743" t="s">
        <v>3331</v>
      </c>
      <c r="M743">
        <v>1983</v>
      </c>
      <c r="N743" t="s">
        <v>4703</v>
      </c>
      <c r="O743">
        <v>30</v>
      </c>
      <c r="P743">
        <v>0</v>
      </c>
      <c r="Q743" s="9">
        <v>5757.41</v>
      </c>
      <c r="R743" t="s">
        <v>4694</v>
      </c>
      <c r="S743" t="s">
        <v>4695</v>
      </c>
      <c r="T743" t="s">
        <v>4707</v>
      </c>
      <c r="X743" t="s">
        <v>1483</v>
      </c>
      <c r="Y743" s="16" t="str">
        <f t="shared" si="34"/>
        <v>30- Aug- 1983</v>
      </c>
      <c r="Z743">
        <v>0</v>
      </c>
      <c r="AA743" s="9">
        <v>5757.41</v>
      </c>
      <c r="AB743" t="s">
        <v>4694</v>
      </c>
      <c r="AC743" t="s">
        <v>4695</v>
      </c>
      <c r="AD743" t="s">
        <v>4707</v>
      </c>
      <c r="AE743" s="15" t="str">
        <f t="shared" si="35"/>
        <v>30/08/1983</v>
      </c>
      <c r="AF743" s="15">
        <v>45085</v>
      </c>
      <c r="AG743">
        <f t="shared" si="36"/>
        <v>39</v>
      </c>
    </row>
    <row r="744" spans="1:33" x14ac:dyDescent="0.35">
      <c r="A744" t="s">
        <v>3195</v>
      </c>
      <c r="B744">
        <v>1970</v>
      </c>
      <c r="C744" t="s">
        <v>4704</v>
      </c>
      <c r="D744">
        <v>11</v>
      </c>
      <c r="E744">
        <v>0</v>
      </c>
      <c r="F744">
        <v>6255.38</v>
      </c>
      <c r="G744" t="s">
        <v>4694</v>
      </c>
      <c r="H744" t="s">
        <v>4694</v>
      </c>
      <c r="I744" t="s">
        <v>4696</v>
      </c>
      <c r="L744" t="s">
        <v>3333</v>
      </c>
      <c r="M744">
        <v>1993</v>
      </c>
      <c r="N744" t="s">
        <v>4699</v>
      </c>
      <c r="O744">
        <v>10</v>
      </c>
      <c r="P744">
        <v>0</v>
      </c>
      <c r="Q744" s="9">
        <v>5748.13</v>
      </c>
      <c r="R744" t="s">
        <v>4694</v>
      </c>
      <c r="S744" t="s">
        <v>4698</v>
      </c>
      <c r="T744" t="s">
        <v>4714</v>
      </c>
      <c r="X744" t="s">
        <v>1485</v>
      </c>
      <c r="Y744" s="16" t="str">
        <f t="shared" si="34"/>
        <v>10- Jun- 1993</v>
      </c>
      <c r="Z744">
        <v>0</v>
      </c>
      <c r="AA744" s="9">
        <v>5748.13</v>
      </c>
      <c r="AB744" t="s">
        <v>4694</v>
      </c>
      <c r="AC744" t="s">
        <v>4698</v>
      </c>
      <c r="AD744" t="s">
        <v>4714</v>
      </c>
      <c r="AE744" s="15" t="str">
        <f t="shared" si="35"/>
        <v>10/06/1993</v>
      </c>
      <c r="AF744" s="15">
        <v>45085</v>
      </c>
      <c r="AG744">
        <f t="shared" si="36"/>
        <v>29</v>
      </c>
    </row>
    <row r="745" spans="1:33" x14ac:dyDescent="0.35">
      <c r="A745" t="s">
        <v>3193</v>
      </c>
      <c r="B745">
        <v>1995</v>
      </c>
      <c r="C745" t="s">
        <v>4704</v>
      </c>
      <c r="D745">
        <v>17</v>
      </c>
      <c r="E745">
        <v>0</v>
      </c>
      <c r="F745">
        <v>6261.2</v>
      </c>
      <c r="G745" t="s">
        <v>4694</v>
      </c>
      <c r="H745" t="s">
        <v>4698</v>
      </c>
      <c r="I745" t="s">
        <v>4717</v>
      </c>
      <c r="L745" t="s">
        <v>3335</v>
      </c>
      <c r="M745">
        <v>1972</v>
      </c>
      <c r="N745" t="s">
        <v>4703</v>
      </c>
      <c r="O745">
        <v>21</v>
      </c>
      <c r="P745">
        <v>0</v>
      </c>
      <c r="Q745" s="9">
        <v>5741.67</v>
      </c>
      <c r="R745" t="s">
        <v>4694</v>
      </c>
      <c r="S745" t="s">
        <v>4695</v>
      </c>
      <c r="T745" t="s">
        <v>4696</v>
      </c>
      <c r="X745" t="s">
        <v>1487</v>
      </c>
      <c r="Y745" s="16" t="str">
        <f t="shared" si="34"/>
        <v>21- Aug- 1972</v>
      </c>
      <c r="Z745">
        <v>0</v>
      </c>
      <c r="AA745" s="9">
        <v>5741.67</v>
      </c>
      <c r="AB745" t="s">
        <v>4694</v>
      </c>
      <c r="AC745" t="s">
        <v>4695</v>
      </c>
      <c r="AD745" t="s">
        <v>4696</v>
      </c>
      <c r="AE745" s="15" t="str">
        <f t="shared" si="35"/>
        <v>21/08/1972</v>
      </c>
      <c r="AF745" s="15">
        <v>45085</v>
      </c>
      <c r="AG745">
        <f t="shared" si="36"/>
        <v>50</v>
      </c>
    </row>
    <row r="746" spans="1:33" x14ac:dyDescent="0.35">
      <c r="A746" t="s">
        <v>3191</v>
      </c>
      <c r="B746">
        <v>1984</v>
      </c>
      <c r="C746" t="s">
        <v>4700</v>
      </c>
      <c r="D746">
        <v>25</v>
      </c>
      <c r="E746">
        <v>3</v>
      </c>
      <c r="F746">
        <v>6269.33</v>
      </c>
      <c r="G746" t="s">
        <v>4694</v>
      </c>
      <c r="H746" t="s">
        <v>4698</v>
      </c>
      <c r="I746" t="s">
        <v>4696</v>
      </c>
      <c r="L746" t="s">
        <v>3337</v>
      </c>
      <c r="M746">
        <v>1987</v>
      </c>
      <c r="N746" t="s">
        <v>4704</v>
      </c>
      <c r="O746">
        <v>19</v>
      </c>
      <c r="P746">
        <v>2</v>
      </c>
      <c r="Q746" s="9">
        <v>5729.01</v>
      </c>
      <c r="R746" t="s">
        <v>4698</v>
      </c>
      <c r="S746" t="s">
        <v>4694</v>
      </c>
      <c r="T746" t="s">
        <v>4701</v>
      </c>
      <c r="X746" t="s">
        <v>1489</v>
      </c>
      <c r="Y746" s="16" t="str">
        <f t="shared" si="34"/>
        <v>19- Oct- 1987</v>
      </c>
      <c r="Z746">
        <v>2</v>
      </c>
      <c r="AA746" s="9">
        <v>5729.01</v>
      </c>
      <c r="AB746" t="s">
        <v>4698</v>
      </c>
      <c r="AC746" t="s">
        <v>4694</v>
      </c>
      <c r="AD746" t="s">
        <v>4701</v>
      </c>
      <c r="AE746" s="15" t="str">
        <f t="shared" si="35"/>
        <v>19/10/1987</v>
      </c>
      <c r="AF746" s="15">
        <v>45085</v>
      </c>
      <c r="AG746">
        <f t="shared" si="36"/>
        <v>35</v>
      </c>
    </row>
    <row r="747" spans="1:33" x14ac:dyDescent="0.35">
      <c r="A747" t="s">
        <v>3189</v>
      </c>
      <c r="B747">
        <v>1981</v>
      </c>
      <c r="C747" t="s">
        <v>4699</v>
      </c>
      <c r="D747">
        <v>30</v>
      </c>
      <c r="E747">
        <v>1</v>
      </c>
      <c r="F747">
        <v>6272.48</v>
      </c>
      <c r="G747" t="s">
        <v>4698</v>
      </c>
      <c r="H747" t="s">
        <v>4695</v>
      </c>
      <c r="I747" t="s">
        <v>4696</v>
      </c>
      <c r="L747" t="s">
        <v>3339</v>
      </c>
      <c r="M747">
        <v>1971</v>
      </c>
      <c r="N747" t="s">
        <v>4702</v>
      </c>
      <c r="O747">
        <v>18</v>
      </c>
      <c r="P747">
        <v>0</v>
      </c>
      <c r="Q747" s="9">
        <v>5720.38</v>
      </c>
      <c r="R747" t="s">
        <v>4694</v>
      </c>
      <c r="S747" t="s">
        <v>4698</v>
      </c>
      <c r="T747" t="s">
        <v>4696</v>
      </c>
      <c r="X747" t="s">
        <v>1491</v>
      </c>
      <c r="Y747" s="16" t="str">
        <f t="shared" si="34"/>
        <v>18- Dec- 1971</v>
      </c>
      <c r="Z747">
        <v>0</v>
      </c>
      <c r="AA747" s="9">
        <v>5720.38</v>
      </c>
      <c r="AB747" t="s">
        <v>4694</v>
      </c>
      <c r="AC747" t="s">
        <v>4698</v>
      </c>
      <c r="AD747" t="s">
        <v>4696</v>
      </c>
      <c r="AE747" s="15" t="str">
        <f t="shared" si="35"/>
        <v>18/12/1971</v>
      </c>
      <c r="AF747" s="15">
        <v>45085</v>
      </c>
      <c r="AG747">
        <f t="shared" si="36"/>
        <v>51</v>
      </c>
    </row>
    <row r="748" spans="1:33" x14ac:dyDescent="0.35">
      <c r="A748" t="s">
        <v>3187</v>
      </c>
      <c r="B748">
        <v>1993</v>
      </c>
      <c r="C748" t="s">
        <v>4704</v>
      </c>
      <c r="D748">
        <v>16</v>
      </c>
      <c r="E748">
        <v>0</v>
      </c>
      <c r="F748">
        <v>6276.3</v>
      </c>
      <c r="G748" t="s">
        <v>4694</v>
      </c>
      <c r="H748" t="s">
        <v>4698</v>
      </c>
      <c r="I748" t="s">
        <v>4710</v>
      </c>
      <c r="L748" t="s">
        <v>335</v>
      </c>
      <c r="M748">
        <v>1975</v>
      </c>
      <c r="N748" t="s">
        <v>4697</v>
      </c>
      <c r="O748">
        <v>9</v>
      </c>
      <c r="P748">
        <v>1</v>
      </c>
      <c r="Q748" s="9">
        <v>37272.339999999997</v>
      </c>
      <c r="R748" t="s">
        <v>4694</v>
      </c>
      <c r="S748" t="s">
        <v>4695</v>
      </c>
      <c r="T748" t="s">
        <v>4705</v>
      </c>
      <c r="X748" t="s">
        <v>1493</v>
      </c>
      <c r="Y748" s="16" t="str">
        <f t="shared" si="34"/>
        <v>9- Nov- 1975</v>
      </c>
      <c r="Z748">
        <v>1</v>
      </c>
      <c r="AA748" s="9">
        <v>37272.339999999997</v>
      </c>
      <c r="AB748" t="s">
        <v>4694</v>
      </c>
      <c r="AC748" t="s">
        <v>4695</v>
      </c>
      <c r="AD748" t="s">
        <v>4705</v>
      </c>
      <c r="AE748" s="15" t="str">
        <f t="shared" si="35"/>
        <v>09/11/1975</v>
      </c>
      <c r="AF748" s="15">
        <v>45085</v>
      </c>
      <c r="AG748">
        <f t="shared" si="36"/>
        <v>47</v>
      </c>
    </row>
    <row r="749" spans="1:33" x14ac:dyDescent="0.35">
      <c r="A749" t="s">
        <v>3185</v>
      </c>
      <c r="B749">
        <v>1981</v>
      </c>
      <c r="C749" t="s">
        <v>4697</v>
      </c>
      <c r="D749">
        <v>24</v>
      </c>
      <c r="E749">
        <v>1</v>
      </c>
      <c r="F749">
        <v>6282.24</v>
      </c>
      <c r="G749" t="s">
        <v>4694</v>
      </c>
      <c r="H749" t="s">
        <v>4698</v>
      </c>
      <c r="I749" t="s">
        <v>4705</v>
      </c>
      <c r="L749" t="s">
        <v>3341</v>
      </c>
      <c r="M749">
        <v>1981</v>
      </c>
      <c r="N749" t="s">
        <v>4703</v>
      </c>
      <c r="O749">
        <v>30</v>
      </c>
      <c r="P749">
        <v>0</v>
      </c>
      <c r="Q749" s="9">
        <v>5709.16</v>
      </c>
      <c r="R749" t="s">
        <v>4695</v>
      </c>
      <c r="S749" t="s">
        <v>4695</v>
      </c>
      <c r="T749" t="s">
        <v>4696</v>
      </c>
      <c r="X749" t="s">
        <v>1495</v>
      </c>
      <c r="Y749" s="16" t="str">
        <f t="shared" si="34"/>
        <v>30- Aug- 1981</v>
      </c>
      <c r="Z749">
        <v>0</v>
      </c>
      <c r="AA749" s="9">
        <v>5709.16</v>
      </c>
      <c r="AB749" t="s">
        <v>4695</v>
      </c>
      <c r="AC749" t="s">
        <v>4695</v>
      </c>
      <c r="AD749" t="s">
        <v>4696</v>
      </c>
      <c r="AE749" s="15" t="str">
        <f t="shared" si="35"/>
        <v>30/08/1981</v>
      </c>
      <c r="AF749" s="15">
        <v>45085</v>
      </c>
      <c r="AG749">
        <f t="shared" si="36"/>
        <v>41</v>
      </c>
    </row>
    <row r="750" spans="1:33" x14ac:dyDescent="0.35">
      <c r="A750" t="s">
        <v>3183</v>
      </c>
      <c r="B750">
        <v>1981</v>
      </c>
      <c r="C750" t="s">
        <v>4703</v>
      </c>
      <c r="D750">
        <v>26</v>
      </c>
      <c r="E750">
        <v>1</v>
      </c>
      <c r="F750">
        <v>6289.75</v>
      </c>
      <c r="G750" t="s">
        <v>4694</v>
      </c>
      <c r="H750" t="s">
        <v>4695</v>
      </c>
      <c r="I750" t="s">
        <v>4696</v>
      </c>
      <c r="L750" t="s">
        <v>3343</v>
      </c>
      <c r="M750">
        <v>1993</v>
      </c>
      <c r="N750" t="s">
        <v>4697</v>
      </c>
      <c r="O750">
        <v>3</v>
      </c>
      <c r="P750">
        <v>4</v>
      </c>
      <c r="Q750" s="9">
        <v>5708.87</v>
      </c>
      <c r="R750" t="s">
        <v>4694</v>
      </c>
      <c r="S750" t="s">
        <v>4698</v>
      </c>
      <c r="T750" t="s">
        <v>4705</v>
      </c>
      <c r="X750" t="s">
        <v>1497</v>
      </c>
      <c r="Y750" s="16" t="str">
        <f t="shared" si="34"/>
        <v>3- Nov- 1993</v>
      </c>
      <c r="Z750">
        <v>4</v>
      </c>
      <c r="AA750" s="9">
        <v>5708.87</v>
      </c>
      <c r="AB750" t="s">
        <v>4694</v>
      </c>
      <c r="AC750" t="s">
        <v>4698</v>
      </c>
      <c r="AD750" t="s">
        <v>4705</v>
      </c>
      <c r="AE750" s="15" t="str">
        <f t="shared" si="35"/>
        <v>03/11/1993</v>
      </c>
      <c r="AF750" s="15">
        <v>45085</v>
      </c>
      <c r="AG750">
        <f t="shared" si="36"/>
        <v>29</v>
      </c>
    </row>
    <row r="751" spans="1:33" x14ac:dyDescent="0.35">
      <c r="A751" t="s">
        <v>3181</v>
      </c>
      <c r="B751">
        <v>1996</v>
      </c>
      <c r="C751" t="s">
        <v>4693</v>
      </c>
      <c r="D751">
        <v>4</v>
      </c>
      <c r="E751">
        <v>0</v>
      </c>
      <c r="F751">
        <v>6293.63</v>
      </c>
      <c r="G751" t="s">
        <v>4694</v>
      </c>
      <c r="H751" t="s">
        <v>4695</v>
      </c>
      <c r="I751" t="s">
        <v>4714</v>
      </c>
      <c r="L751" t="s">
        <v>3345</v>
      </c>
      <c r="M751">
        <v>1981</v>
      </c>
      <c r="N751" t="s">
        <v>4699</v>
      </c>
      <c r="O751">
        <v>15</v>
      </c>
      <c r="P751">
        <v>0</v>
      </c>
      <c r="Q751" s="9">
        <v>5699.84</v>
      </c>
      <c r="R751" t="s">
        <v>4694</v>
      </c>
      <c r="S751" t="s">
        <v>4695</v>
      </c>
      <c r="T751" t="s">
        <v>4696</v>
      </c>
      <c r="X751" t="s">
        <v>1499</v>
      </c>
      <c r="Y751" s="16" t="str">
        <f t="shared" si="34"/>
        <v>15- Jun- 1981</v>
      </c>
      <c r="Z751">
        <v>0</v>
      </c>
      <c r="AA751" s="9">
        <v>5699.84</v>
      </c>
      <c r="AB751" t="s">
        <v>4694</v>
      </c>
      <c r="AC751" t="s">
        <v>4695</v>
      </c>
      <c r="AD751" t="s">
        <v>4696</v>
      </c>
      <c r="AE751" s="15" t="str">
        <f t="shared" si="35"/>
        <v>15/06/1981</v>
      </c>
      <c r="AF751" s="15">
        <v>45085</v>
      </c>
      <c r="AG751">
        <f t="shared" si="36"/>
        <v>41</v>
      </c>
    </row>
    <row r="752" spans="1:33" x14ac:dyDescent="0.35">
      <c r="A752" t="s">
        <v>3179</v>
      </c>
      <c r="B752">
        <v>1974</v>
      </c>
      <c r="C752" t="s">
        <v>4700</v>
      </c>
      <c r="D752">
        <v>17</v>
      </c>
      <c r="E752">
        <v>0</v>
      </c>
      <c r="F752">
        <v>6302.23</v>
      </c>
      <c r="G752" t="s">
        <v>4694</v>
      </c>
      <c r="H752" t="s">
        <v>4698</v>
      </c>
      <c r="I752" t="s">
        <v>4696</v>
      </c>
      <c r="L752" t="s">
        <v>3347</v>
      </c>
      <c r="M752">
        <v>1974</v>
      </c>
      <c r="N752" t="s">
        <v>4693</v>
      </c>
      <c r="O752">
        <v>6</v>
      </c>
      <c r="P752">
        <v>0</v>
      </c>
      <c r="Q752" s="9">
        <v>5698.74</v>
      </c>
      <c r="R752" t="s">
        <v>4694</v>
      </c>
      <c r="S752" t="s">
        <v>4694</v>
      </c>
      <c r="T752" t="s">
        <v>4701</v>
      </c>
      <c r="X752" t="s">
        <v>1501</v>
      </c>
      <c r="Y752" s="16" t="str">
        <f t="shared" si="34"/>
        <v>6- Jul- 1974</v>
      </c>
      <c r="Z752">
        <v>0</v>
      </c>
      <c r="AA752" s="9">
        <v>5698.74</v>
      </c>
      <c r="AB752" t="s">
        <v>4694</v>
      </c>
      <c r="AC752" t="s">
        <v>4694</v>
      </c>
      <c r="AD752" t="s">
        <v>4701</v>
      </c>
      <c r="AE752" s="15" t="str">
        <f t="shared" si="35"/>
        <v>06/07/1974</v>
      </c>
      <c r="AF752" s="15">
        <v>45085</v>
      </c>
      <c r="AG752">
        <f t="shared" si="36"/>
        <v>48</v>
      </c>
    </row>
    <row r="753" spans="1:33" x14ac:dyDescent="0.35">
      <c r="A753" t="s">
        <v>3177</v>
      </c>
      <c r="B753">
        <v>1969</v>
      </c>
      <c r="C753" t="s">
        <v>4700</v>
      </c>
      <c r="D753">
        <v>4</v>
      </c>
      <c r="E753">
        <v>0</v>
      </c>
      <c r="F753">
        <v>6305.61</v>
      </c>
      <c r="G753" t="s">
        <v>4694</v>
      </c>
      <c r="H753" t="s">
        <v>4694</v>
      </c>
      <c r="I753" t="s">
        <v>4701</v>
      </c>
      <c r="L753" t="s">
        <v>3349</v>
      </c>
      <c r="M753">
        <v>1992</v>
      </c>
      <c r="N753" t="s">
        <v>4697</v>
      </c>
      <c r="O753">
        <v>3</v>
      </c>
      <c r="P753">
        <v>3</v>
      </c>
      <c r="Q753" s="9">
        <v>5693.43</v>
      </c>
      <c r="R753" t="s">
        <v>4694</v>
      </c>
      <c r="S753" t="s">
        <v>4695</v>
      </c>
      <c r="T753" t="s">
        <v>4701</v>
      </c>
      <c r="X753" t="s">
        <v>1503</v>
      </c>
      <c r="Y753" s="16" t="str">
        <f t="shared" si="34"/>
        <v>3- Nov- 1992</v>
      </c>
      <c r="Z753">
        <v>3</v>
      </c>
      <c r="AA753" s="9">
        <v>5693.43</v>
      </c>
      <c r="AB753" t="s">
        <v>4694</v>
      </c>
      <c r="AC753" t="s">
        <v>4695</v>
      </c>
      <c r="AD753" t="s">
        <v>4701</v>
      </c>
      <c r="AE753" s="15" t="str">
        <f t="shared" si="35"/>
        <v>03/11/1992</v>
      </c>
      <c r="AF753" s="15">
        <v>45085</v>
      </c>
      <c r="AG753">
        <f t="shared" si="36"/>
        <v>30</v>
      </c>
    </row>
    <row r="754" spans="1:33" x14ac:dyDescent="0.35">
      <c r="A754" t="s">
        <v>3175</v>
      </c>
      <c r="B754">
        <v>2004</v>
      </c>
      <c r="C754" t="s">
        <v>4693</v>
      </c>
      <c r="D754">
        <v>27</v>
      </c>
      <c r="E754">
        <v>0</v>
      </c>
      <c r="F754">
        <v>6311.11</v>
      </c>
      <c r="G754" t="s">
        <v>4694</v>
      </c>
      <c r="H754" t="s">
        <v>4694</v>
      </c>
      <c r="I754" t="s">
        <v>4705</v>
      </c>
      <c r="L754" t="s">
        <v>3351</v>
      </c>
      <c r="M754">
        <v>1972</v>
      </c>
      <c r="N754" t="s">
        <v>4704</v>
      </c>
      <c r="O754">
        <v>28</v>
      </c>
      <c r="P754">
        <v>0</v>
      </c>
      <c r="Q754" s="9">
        <v>5690.79</v>
      </c>
      <c r="R754" t="s">
        <v>4694</v>
      </c>
      <c r="S754" t="s">
        <v>4698</v>
      </c>
      <c r="T754" t="s">
        <v>4696</v>
      </c>
      <c r="X754" t="s">
        <v>1505</v>
      </c>
      <c r="Y754" s="16" t="str">
        <f t="shared" si="34"/>
        <v>28- Oct- 1972</v>
      </c>
      <c r="Z754">
        <v>0</v>
      </c>
      <c r="AA754" s="9">
        <v>5690.79</v>
      </c>
      <c r="AB754" t="s">
        <v>4694</v>
      </c>
      <c r="AC754" t="s">
        <v>4698</v>
      </c>
      <c r="AD754" t="s">
        <v>4696</v>
      </c>
      <c r="AE754" s="15" t="str">
        <f t="shared" si="35"/>
        <v>28/10/1972</v>
      </c>
      <c r="AF754" s="15">
        <v>45085</v>
      </c>
      <c r="AG754">
        <f t="shared" si="36"/>
        <v>50</v>
      </c>
    </row>
    <row r="755" spans="1:33" x14ac:dyDescent="0.35">
      <c r="A755" t="s">
        <v>3173</v>
      </c>
      <c r="B755">
        <v>1985</v>
      </c>
      <c r="C755" t="s">
        <v>4697</v>
      </c>
      <c r="D755">
        <v>19</v>
      </c>
      <c r="E755">
        <v>2</v>
      </c>
      <c r="F755">
        <v>6311.95</v>
      </c>
      <c r="G755" t="s">
        <v>4694</v>
      </c>
      <c r="H755" t="s">
        <v>4698</v>
      </c>
      <c r="I755" t="s">
        <v>4705</v>
      </c>
      <c r="L755" t="s">
        <v>3353</v>
      </c>
      <c r="M755">
        <v>1984</v>
      </c>
      <c r="N755" t="s">
        <v>4703</v>
      </c>
      <c r="O755">
        <v>12</v>
      </c>
      <c r="P755">
        <v>3</v>
      </c>
      <c r="Q755" s="9">
        <v>5679.13</v>
      </c>
      <c r="R755" t="s">
        <v>4694</v>
      </c>
      <c r="S755" t="s">
        <v>4694</v>
      </c>
      <c r="T755" t="s">
        <v>4696</v>
      </c>
      <c r="X755" t="s">
        <v>1507</v>
      </c>
      <c r="Y755" s="16" t="str">
        <f t="shared" si="34"/>
        <v>12- Aug- 1984</v>
      </c>
      <c r="Z755">
        <v>3</v>
      </c>
      <c r="AA755" s="9">
        <v>5679.13</v>
      </c>
      <c r="AB755" t="s">
        <v>4694</v>
      </c>
      <c r="AC755" t="s">
        <v>4694</v>
      </c>
      <c r="AD755" t="s">
        <v>4696</v>
      </c>
      <c r="AE755" s="15" t="str">
        <f t="shared" si="35"/>
        <v>12/08/1984</v>
      </c>
      <c r="AF755" s="15">
        <v>45085</v>
      </c>
      <c r="AG755">
        <f t="shared" si="36"/>
        <v>38</v>
      </c>
    </row>
    <row r="756" spans="1:33" x14ac:dyDescent="0.35">
      <c r="A756" t="s">
        <v>3171</v>
      </c>
      <c r="B756">
        <v>1985</v>
      </c>
      <c r="C756" t="s">
        <v>4702</v>
      </c>
      <c r="D756">
        <v>15</v>
      </c>
      <c r="E756">
        <v>2</v>
      </c>
      <c r="F756">
        <v>6313.76</v>
      </c>
      <c r="G756" t="s">
        <v>4694</v>
      </c>
      <c r="H756" t="s">
        <v>4698</v>
      </c>
      <c r="I756" t="s">
        <v>4696</v>
      </c>
      <c r="L756" t="s">
        <v>3355</v>
      </c>
      <c r="M756">
        <v>1983</v>
      </c>
      <c r="N756" t="s">
        <v>4700</v>
      </c>
      <c r="O756">
        <v>3</v>
      </c>
      <c r="P756">
        <v>0</v>
      </c>
      <c r="Q756" s="9">
        <v>5662.23</v>
      </c>
      <c r="R756" t="s">
        <v>4694</v>
      </c>
      <c r="S756" t="s">
        <v>4698</v>
      </c>
      <c r="T756" t="s">
        <v>4696</v>
      </c>
      <c r="X756" t="s">
        <v>1509</v>
      </c>
      <c r="Y756" s="16" t="str">
        <f t="shared" si="34"/>
        <v>3- Sep- 1983</v>
      </c>
      <c r="Z756">
        <v>0</v>
      </c>
      <c r="AA756" s="9">
        <v>5662.23</v>
      </c>
      <c r="AB756" t="s">
        <v>4694</v>
      </c>
      <c r="AC756" t="s">
        <v>4698</v>
      </c>
      <c r="AD756" t="s">
        <v>4696</v>
      </c>
      <c r="AE756" s="15" t="str">
        <f t="shared" si="35"/>
        <v>03/09/1983</v>
      </c>
      <c r="AF756" s="15">
        <v>45085</v>
      </c>
      <c r="AG756">
        <f t="shared" si="36"/>
        <v>39</v>
      </c>
    </row>
    <row r="757" spans="1:33" x14ac:dyDescent="0.35">
      <c r="A757" t="s">
        <v>3169</v>
      </c>
      <c r="B757">
        <v>1990</v>
      </c>
      <c r="C757" t="s">
        <v>4703</v>
      </c>
      <c r="D757">
        <v>13</v>
      </c>
      <c r="E757">
        <v>3</v>
      </c>
      <c r="F757">
        <v>6334.34</v>
      </c>
      <c r="G757" t="s">
        <v>4694</v>
      </c>
      <c r="H757" t="s">
        <v>4694</v>
      </c>
      <c r="I757" t="s">
        <v>4711</v>
      </c>
      <c r="L757" t="s">
        <v>3357</v>
      </c>
      <c r="M757">
        <v>1978</v>
      </c>
      <c r="N757" t="s">
        <v>4700</v>
      </c>
      <c r="O757">
        <v>27</v>
      </c>
      <c r="P757">
        <v>2</v>
      </c>
      <c r="Q757" s="9">
        <v>5650.14</v>
      </c>
      <c r="R757" t="s">
        <v>4694</v>
      </c>
      <c r="S757" t="s">
        <v>4698</v>
      </c>
      <c r="T757" t="s">
        <v>4696</v>
      </c>
      <c r="X757" t="s">
        <v>1511</v>
      </c>
      <c r="Y757" s="16" t="str">
        <f t="shared" si="34"/>
        <v>27- Sep- 1978</v>
      </c>
      <c r="Z757">
        <v>2</v>
      </c>
      <c r="AA757" s="9">
        <v>5650.14</v>
      </c>
      <c r="AB757" t="s">
        <v>4694</v>
      </c>
      <c r="AC757" t="s">
        <v>4698</v>
      </c>
      <c r="AD757" t="s">
        <v>4696</v>
      </c>
      <c r="AE757" s="15" t="str">
        <f t="shared" si="35"/>
        <v>27/09/1978</v>
      </c>
      <c r="AF757" s="15">
        <v>45085</v>
      </c>
      <c r="AG757">
        <f t="shared" si="36"/>
        <v>44</v>
      </c>
    </row>
    <row r="758" spans="1:33" x14ac:dyDescent="0.35">
      <c r="A758" t="s">
        <v>3167</v>
      </c>
      <c r="B758">
        <v>1986</v>
      </c>
      <c r="C758" t="s">
        <v>4700</v>
      </c>
      <c r="D758">
        <v>25</v>
      </c>
      <c r="E758">
        <v>3</v>
      </c>
      <c r="F758">
        <v>6335.64</v>
      </c>
      <c r="G758" t="s">
        <v>4694</v>
      </c>
      <c r="H758" t="s">
        <v>4694</v>
      </c>
      <c r="I758" t="s">
        <v>4696</v>
      </c>
      <c r="L758" t="s">
        <v>3359</v>
      </c>
      <c r="M758">
        <v>1983</v>
      </c>
      <c r="N758" t="s">
        <v>4699</v>
      </c>
      <c r="O758">
        <v>8</v>
      </c>
      <c r="P758">
        <v>0</v>
      </c>
      <c r="Q758" s="9">
        <v>5649.72</v>
      </c>
      <c r="R758" t="s">
        <v>4694</v>
      </c>
      <c r="S758" t="s">
        <v>4695</v>
      </c>
      <c r="T758" t="s">
        <v>4705</v>
      </c>
      <c r="X758" t="s">
        <v>1513</v>
      </c>
      <c r="Y758" s="16" t="str">
        <f t="shared" si="34"/>
        <v>8- Jun- 1983</v>
      </c>
      <c r="Z758">
        <v>0</v>
      </c>
      <c r="AA758" s="9">
        <v>5649.72</v>
      </c>
      <c r="AB758" t="s">
        <v>4694</v>
      </c>
      <c r="AC758" t="s">
        <v>4695</v>
      </c>
      <c r="AD758" t="s">
        <v>4705</v>
      </c>
      <c r="AE758" s="15" t="str">
        <f t="shared" si="35"/>
        <v>08/06/1983</v>
      </c>
      <c r="AF758" s="15">
        <v>45085</v>
      </c>
      <c r="AG758">
        <f t="shared" si="36"/>
        <v>40</v>
      </c>
    </row>
    <row r="759" spans="1:33" x14ac:dyDescent="0.35">
      <c r="A759" t="s">
        <v>3165</v>
      </c>
      <c r="B759">
        <v>1983</v>
      </c>
      <c r="C759" t="s">
        <v>4704</v>
      </c>
      <c r="D759">
        <v>21</v>
      </c>
      <c r="E759">
        <v>2</v>
      </c>
      <c r="F759">
        <v>6338.08</v>
      </c>
      <c r="G759" t="s">
        <v>4694</v>
      </c>
      <c r="H759" t="s">
        <v>4698</v>
      </c>
      <c r="I759" t="s">
        <v>4696</v>
      </c>
      <c r="L759" t="s">
        <v>337</v>
      </c>
      <c r="M759">
        <v>1985</v>
      </c>
      <c r="N759" t="s">
        <v>4697</v>
      </c>
      <c r="O759">
        <v>17</v>
      </c>
      <c r="P759">
        <v>0</v>
      </c>
      <c r="Q759" s="9">
        <v>37270.15</v>
      </c>
      <c r="R759" t="s">
        <v>4694</v>
      </c>
      <c r="S759" t="s">
        <v>4698</v>
      </c>
      <c r="T759" t="s">
        <v>4711</v>
      </c>
      <c r="X759" t="s">
        <v>1515</v>
      </c>
      <c r="Y759" s="16" t="str">
        <f t="shared" si="34"/>
        <v>17- Nov- 1985</v>
      </c>
      <c r="Z759">
        <v>0</v>
      </c>
      <c r="AA759" s="9">
        <v>37270.15</v>
      </c>
      <c r="AB759" t="s">
        <v>4694</v>
      </c>
      <c r="AC759" t="s">
        <v>4698</v>
      </c>
      <c r="AD759" t="s">
        <v>4711</v>
      </c>
      <c r="AE759" s="15" t="str">
        <f t="shared" si="35"/>
        <v>17/11/1985</v>
      </c>
      <c r="AF759" s="15">
        <v>45085</v>
      </c>
      <c r="AG759">
        <f t="shared" si="36"/>
        <v>37</v>
      </c>
    </row>
    <row r="760" spans="1:33" x14ac:dyDescent="0.35">
      <c r="A760" t="s">
        <v>3163</v>
      </c>
      <c r="B760">
        <v>1983</v>
      </c>
      <c r="C760" t="s">
        <v>4703</v>
      </c>
      <c r="D760">
        <v>19</v>
      </c>
      <c r="E760">
        <v>2</v>
      </c>
      <c r="F760">
        <v>6356.27</v>
      </c>
      <c r="G760" t="s">
        <v>4695</v>
      </c>
      <c r="H760" t="s">
        <v>4694</v>
      </c>
      <c r="I760" t="s">
        <v>4696</v>
      </c>
      <c r="L760" t="s">
        <v>3361</v>
      </c>
      <c r="M760">
        <v>1987</v>
      </c>
      <c r="N760" t="s">
        <v>4702</v>
      </c>
      <c r="O760">
        <v>9</v>
      </c>
      <c r="P760">
        <v>1</v>
      </c>
      <c r="Q760" s="9">
        <v>5630.46</v>
      </c>
      <c r="R760" t="s">
        <v>4694</v>
      </c>
      <c r="S760" t="s">
        <v>4695</v>
      </c>
      <c r="T760" t="s">
        <v>4701</v>
      </c>
      <c r="X760" t="s">
        <v>1517</v>
      </c>
      <c r="Y760" s="16" t="str">
        <f t="shared" si="34"/>
        <v>9- Dec- 1987</v>
      </c>
      <c r="Z760">
        <v>1</v>
      </c>
      <c r="AA760" s="9">
        <v>5630.46</v>
      </c>
      <c r="AB760" t="s">
        <v>4694</v>
      </c>
      <c r="AC760" t="s">
        <v>4695</v>
      </c>
      <c r="AD760" t="s">
        <v>4701</v>
      </c>
      <c r="AE760" s="15" t="str">
        <f t="shared" si="35"/>
        <v>09/12/1987</v>
      </c>
      <c r="AF760" s="15">
        <v>45085</v>
      </c>
      <c r="AG760">
        <f t="shared" si="36"/>
        <v>35</v>
      </c>
    </row>
    <row r="761" spans="1:33" x14ac:dyDescent="0.35">
      <c r="A761" t="s">
        <v>3161</v>
      </c>
      <c r="B761">
        <v>1980</v>
      </c>
      <c r="C761" t="s">
        <v>4704</v>
      </c>
      <c r="D761">
        <v>30</v>
      </c>
      <c r="E761">
        <v>0</v>
      </c>
      <c r="F761">
        <v>6358.78</v>
      </c>
      <c r="G761" t="s">
        <v>4694</v>
      </c>
      <c r="H761" t="s">
        <v>4698</v>
      </c>
      <c r="I761" t="s">
        <v>4701</v>
      </c>
      <c r="L761" t="s">
        <v>3363</v>
      </c>
      <c r="M761">
        <v>1994</v>
      </c>
      <c r="N761" t="s">
        <v>4697</v>
      </c>
      <c r="O761">
        <v>15</v>
      </c>
      <c r="P761">
        <v>5</v>
      </c>
      <c r="Q761" s="9">
        <v>5615.37</v>
      </c>
      <c r="R761" t="s">
        <v>4694</v>
      </c>
      <c r="S761" t="s">
        <v>4695</v>
      </c>
      <c r="T761" t="s">
        <v>4705</v>
      </c>
      <c r="X761" t="s">
        <v>1519</v>
      </c>
      <c r="Y761" s="16" t="str">
        <f t="shared" si="34"/>
        <v>15- Nov- 1994</v>
      </c>
      <c r="Z761">
        <v>5</v>
      </c>
      <c r="AA761" s="9">
        <v>5615.37</v>
      </c>
      <c r="AB761" t="s">
        <v>4694</v>
      </c>
      <c r="AC761" t="s">
        <v>4695</v>
      </c>
      <c r="AD761" t="s">
        <v>4705</v>
      </c>
      <c r="AE761" s="15" t="str">
        <f t="shared" si="35"/>
        <v>15/11/1994</v>
      </c>
      <c r="AF761" s="15">
        <v>45085</v>
      </c>
      <c r="AG761">
        <f t="shared" si="36"/>
        <v>28</v>
      </c>
    </row>
    <row r="762" spans="1:33" x14ac:dyDescent="0.35">
      <c r="A762" t="s">
        <v>3159</v>
      </c>
      <c r="B762">
        <v>1989</v>
      </c>
      <c r="C762" t="s">
        <v>4699</v>
      </c>
      <c r="D762">
        <v>24</v>
      </c>
      <c r="E762">
        <v>3</v>
      </c>
      <c r="F762">
        <v>6360.99</v>
      </c>
      <c r="G762" t="s">
        <v>4694</v>
      </c>
      <c r="H762" t="s">
        <v>4694</v>
      </c>
      <c r="I762" t="s">
        <v>4701</v>
      </c>
      <c r="L762" t="s">
        <v>3365</v>
      </c>
      <c r="M762">
        <v>1978</v>
      </c>
      <c r="N762" t="s">
        <v>4700</v>
      </c>
      <c r="O762">
        <v>11</v>
      </c>
      <c r="P762">
        <v>2</v>
      </c>
      <c r="Q762" s="9">
        <v>5612.83</v>
      </c>
      <c r="R762" t="s">
        <v>4694</v>
      </c>
      <c r="S762" t="s">
        <v>4695</v>
      </c>
      <c r="T762" t="s">
        <v>4696</v>
      </c>
      <c r="X762" t="s">
        <v>1521</v>
      </c>
      <c r="Y762" s="16" t="str">
        <f t="shared" si="34"/>
        <v>11- Sep- 1978</v>
      </c>
      <c r="Z762">
        <v>2</v>
      </c>
      <c r="AA762" s="9">
        <v>5612.83</v>
      </c>
      <c r="AB762" t="s">
        <v>4694</v>
      </c>
      <c r="AC762" t="s">
        <v>4695</v>
      </c>
      <c r="AD762" t="s">
        <v>4696</v>
      </c>
      <c r="AE762" s="15" t="str">
        <f t="shared" si="35"/>
        <v>11/09/1978</v>
      </c>
      <c r="AF762" s="15">
        <v>45085</v>
      </c>
      <c r="AG762">
        <f t="shared" si="36"/>
        <v>44</v>
      </c>
    </row>
    <row r="763" spans="1:33" x14ac:dyDescent="0.35">
      <c r="A763" t="s">
        <v>3157</v>
      </c>
      <c r="B763">
        <v>1996</v>
      </c>
      <c r="C763" t="s">
        <v>4693</v>
      </c>
      <c r="D763">
        <v>7</v>
      </c>
      <c r="E763">
        <v>0</v>
      </c>
      <c r="F763">
        <v>6361.47</v>
      </c>
      <c r="G763" t="s">
        <v>4694</v>
      </c>
      <c r="H763" t="s">
        <v>4695</v>
      </c>
      <c r="I763" t="s">
        <v>4714</v>
      </c>
      <c r="L763" t="s">
        <v>3367</v>
      </c>
      <c r="M763">
        <v>1988</v>
      </c>
      <c r="N763" t="s">
        <v>4697</v>
      </c>
      <c r="O763">
        <v>18</v>
      </c>
      <c r="P763">
        <v>1</v>
      </c>
      <c r="Q763" s="9">
        <v>5594.85</v>
      </c>
      <c r="R763" t="s">
        <v>4694</v>
      </c>
      <c r="S763" t="s">
        <v>4695</v>
      </c>
      <c r="T763" t="s">
        <v>4711</v>
      </c>
      <c r="X763" t="s">
        <v>1523</v>
      </c>
      <c r="Y763" s="16" t="str">
        <f t="shared" si="34"/>
        <v>18- Nov- 1988</v>
      </c>
      <c r="Z763">
        <v>1</v>
      </c>
      <c r="AA763" s="9">
        <v>5594.85</v>
      </c>
      <c r="AB763" t="s">
        <v>4694</v>
      </c>
      <c r="AC763" t="s">
        <v>4695</v>
      </c>
      <c r="AD763" t="s">
        <v>4711</v>
      </c>
      <c r="AE763" s="15" t="str">
        <f t="shared" si="35"/>
        <v>18/11/1988</v>
      </c>
      <c r="AF763" s="15">
        <v>45085</v>
      </c>
      <c r="AG763">
        <f t="shared" si="36"/>
        <v>34</v>
      </c>
    </row>
    <row r="764" spans="1:33" x14ac:dyDescent="0.35">
      <c r="A764" t="s">
        <v>3155</v>
      </c>
      <c r="B764">
        <v>1970</v>
      </c>
      <c r="C764" t="s">
        <v>4697</v>
      </c>
      <c r="D764">
        <v>9</v>
      </c>
      <c r="E764">
        <v>0</v>
      </c>
      <c r="F764">
        <v>6367.31</v>
      </c>
      <c r="G764" t="s">
        <v>4694</v>
      </c>
      <c r="H764" t="s">
        <v>4698</v>
      </c>
      <c r="I764" t="s">
        <v>4696</v>
      </c>
      <c r="L764" t="s">
        <v>3369</v>
      </c>
      <c r="M764">
        <v>1983</v>
      </c>
      <c r="N764" t="s">
        <v>4704</v>
      </c>
      <c r="O764">
        <v>3</v>
      </c>
      <c r="P764">
        <v>3</v>
      </c>
      <c r="Q764" s="9">
        <v>5587.59</v>
      </c>
      <c r="R764" t="s">
        <v>4694</v>
      </c>
      <c r="S764" t="s">
        <v>4698</v>
      </c>
      <c r="T764" t="s">
        <v>4696</v>
      </c>
      <c r="X764" t="s">
        <v>1525</v>
      </c>
      <c r="Y764" s="16" t="str">
        <f t="shared" si="34"/>
        <v>3- Oct- 1983</v>
      </c>
      <c r="Z764">
        <v>3</v>
      </c>
      <c r="AA764" s="9">
        <v>5587.59</v>
      </c>
      <c r="AB764" t="s">
        <v>4694</v>
      </c>
      <c r="AC764" t="s">
        <v>4698</v>
      </c>
      <c r="AD764" t="s">
        <v>4696</v>
      </c>
      <c r="AE764" s="15" t="str">
        <f t="shared" si="35"/>
        <v>03/10/1983</v>
      </c>
      <c r="AF764" s="15">
        <v>45085</v>
      </c>
      <c r="AG764">
        <f t="shared" si="36"/>
        <v>39</v>
      </c>
    </row>
    <row r="765" spans="1:33" x14ac:dyDescent="0.35">
      <c r="A765" t="s">
        <v>3153</v>
      </c>
      <c r="B765">
        <v>1984</v>
      </c>
      <c r="C765" t="s">
        <v>4703</v>
      </c>
      <c r="D765">
        <v>13</v>
      </c>
      <c r="E765">
        <v>1</v>
      </c>
      <c r="F765">
        <v>6373.56</v>
      </c>
      <c r="G765" t="s">
        <v>4694</v>
      </c>
      <c r="H765" t="s">
        <v>4698</v>
      </c>
      <c r="I765" t="s">
        <v>4701</v>
      </c>
      <c r="L765" t="s">
        <v>3371</v>
      </c>
      <c r="M765">
        <v>1986</v>
      </c>
      <c r="N765" t="s">
        <v>4697</v>
      </c>
      <c r="O765">
        <v>21</v>
      </c>
      <c r="P765">
        <v>2</v>
      </c>
      <c r="Q765" s="9">
        <v>5584.31</v>
      </c>
      <c r="R765" t="s">
        <v>4695</v>
      </c>
      <c r="S765" t="s">
        <v>4698</v>
      </c>
      <c r="T765" t="s">
        <v>4696</v>
      </c>
      <c r="X765" t="s">
        <v>1527</v>
      </c>
      <c r="Y765" s="16" t="str">
        <f t="shared" si="34"/>
        <v>21- Nov- 1986</v>
      </c>
      <c r="Z765">
        <v>2</v>
      </c>
      <c r="AA765" s="9">
        <v>5584.31</v>
      </c>
      <c r="AB765" t="s">
        <v>4695</v>
      </c>
      <c r="AC765" t="s">
        <v>4698</v>
      </c>
      <c r="AD765" t="s">
        <v>4696</v>
      </c>
      <c r="AE765" s="15" t="str">
        <f t="shared" si="35"/>
        <v>21/11/1986</v>
      </c>
      <c r="AF765" s="15">
        <v>45085</v>
      </c>
      <c r="AG765">
        <f t="shared" si="36"/>
        <v>36</v>
      </c>
    </row>
    <row r="766" spans="1:33" x14ac:dyDescent="0.35">
      <c r="A766" t="s">
        <v>3151</v>
      </c>
      <c r="B766">
        <v>1976</v>
      </c>
      <c r="C766" t="s">
        <v>4697</v>
      </c>
      <c r="D766">
        <v>18</v>
      </c>
      <c r="E766">
        <v>2</v>
      </c>
      <c r="F766">
        <v>6374.16</v>
      </c>
      <c r="G766" t="s">
        <v>4694</v>
      </c>
      <c r="H766" t="s">
        <v>4694</v>
      </c>
      <c r="I766" t="s">
        <v>4696</v>
      </c>
      <c r="L766" t="s">
        <v>3373</v>
      </c>
      <c r="M766">
        <v>1985</v>
      </c>
      <c r="N766" t="s">
        <v>4700</v>
      </c>
      <c r="O766">
        <v>5</v>
      </c>
      <c r="P766">
        <v>3</v>
      </c>
      <c r="Q766" s="9">
        <v>5582.95</v>
      </c>
      <c r="R766" t="s">
        <v>4694</v>
      </c>
      <c r="S766" t="s">
        <v>4698</v>
      </c>
      <c r="T766" t="s">
        <v>4701</v>
      </c>
      <c r="X766" t="s">
        <v>1529</v>
      </c>
      <c r="Y766" s="16" t="str">
        <f t="shared" si="34"/>
        <v>5- Sep- 1985</v>
      </c>
      <c r="Z766">
        <v>3</v>
      </c>
      <c r="AA766" s="9">
        <v>5582.95</v>
      </c>
      <c r="AB766" t="s">
        <v>4694</v>
      </c>
      <c r="AC766" t="s">
        <v>4698</v>
      </c>
      <c r="AD766" t="s">
        <v>4701</v>
      </c>
      <c r="AE766" s="15" t="str">
        <f t="shared" si="35"/>
        <v>05/09/1985</v>
      </c>
      <c r="AF766" s="15">
        <v>45085</v>
      </c>
      <c r="AG766">
        <f t="shared" si="36"/>
        <v>37</v>
      </c>
    </row>
    <row r="767" spans="1:33" x14ac:dyDescent="0.35">
      <c r="A767" t="s">
        <v>3149</v>
      </c>
      <c r="B767">
        <v>1982</v>
      </c>
      <c r="C767" t="s">
        <v>4703</v>
      </c>
      <c r="D767">
        <v>6</v>
      </c>
      <c r="E767">
        <v>1</v>
      </c>
      <c r="F767">
        <v>6389.38</v>
      </c>
      <c r="G767" t="s">
        <v>4698</v>
      </c>
      <c r="H767" t="s">
        <v>4694</v>
      </c>
      <c r="I767" t="s">
        <v>4701</v>
      </c>
      <c r="L767" t="s">
        <v>3375</v>
      </c>
      <c r="M767">
        <v>1974</v>
      </c>
      <c r="N767" t="s">
        <v>4700</v>
      </c>
      <c r="O767">
        <v>18</v>
      </c>
      <c r="P767">
        <v>0</v>
      </c>
      <c r="Q767" s="9">
        <v>5576.35</v>
      </c>
      <c r="R767" t="s">
        <v>4694</v>
      </c>
      <c r="S767" t="s">
        <v>4695</v>
      </c>
      <c r="T767" t="s">
        <v>4696</v>
      </c>
      <c r="X767" t="s">
        <v>1531</v>
      </c>
      <c r="Y767" s="16" t="str">
        <f t="shared" si="34"/>
        <v>18- Sep- 1974</v>
      </c>
      <c r="Z767">
        <v>0</v>
      </c>
      <c r="AA767" s="9">
        <v>5576.35</v>
      </c>
      <c r="AB767" t="s">
        <v>4694</v>
      </c>
      <c r="AC767" t="s">
        <v>4695</v>
      </c>
      <c r="AD767" t="s">
        <v>4696</v>
      </c>
      <c r="AE767" s="15" t="str">
        <f t="shared" si="35"/>
        <v>18/09/1974</v>
      </c>
      <c r="AF767" s="15">
        <v>45085</v>
      </c>
      <c r="AG767">
        <f t="shared" si="36"/>
        <v>48</v>
      </c>
    </row>
    <row r="768" spans="1:33" x14ac:dyDescent="0.35">
      <c r="A768" t="s">
        <v>3147</v>
      </c>
      <c r="B768">
        <v>1997</v>
      </c>
      <c r="C768" t="s">
        <v>4703</v>
      </c>
      <c r="D768">
        <v>16</v>
      </c>
      <c r="E768">
        <v>0</v>
      </c>
      <c r="F768">
        <v>6389.53</v>
      </c>
      <c r="G768" t="s">
        <v>4694</v>
      </c>
      <c r="H768" t="s">
        <v>4694</v>
      </c>
      <c r="I768" t="s">
        <v>4714</v>
      </c>
      <c r="L768" t="s">
        <v>3377</v>
      </c>
      <c r="M768">
        <v>1999</v>
      </c>
      <c r="N768" t="s">
        <v>4700</v>
      </c>
      <c r="O768">
        <v>22</v>
      </c>
      <c r="P768">
        <v>0</v>
      </c>
      <c r="Q768" s="9">
        <v>5552.61</v>
      </c>
      <c r="R768" t="s">
        <v>4694</v>
      </c>
      <c r="S768" t="s">
        <v>4695</v>
      </c>
      <c r="T768" t="s">
        <v>4717</v>
      </c>
      <c r="X768" t="s">
        <v>1533</v>
      </c>
      <c r="Y768" s="16" t="str">
        <f t="shared" si="34"/>
        <v>22- Sep- 1999</v>
      </c>
      <c r="Z768">
        <v>0</v>
      </c>
      <c r="AA768" s="9">
        <v>5552.61</v>
      </c>
      <c r="AB768" t="s">
        <v>4694</v>
      </c>
      <c r="AC768" t="s">
        <v>4695</v>
      </c>
      <c r="AD768" t="s">
        <v>4717</v>
      </c>
      <c r="AE768" s="15" t="str">
        <f t="shared" si="35"/>
        <v>22/09/1999</v>
      </c>
      <c r="AF768" s="15">
        <v>45085</v>
      </c>
      <c r="AG768">
        <f t="shared" si="36"/>
        <v>23</v>
      </c>
    </row>
    <row r="769" spans="1:33" x14ac:dyDescent="0.35">
      <c r="A769" t="s">
        <v>3145</v>
      </c>
      <c r="B769">
        <v>1982</v>
      </c>
      <c r="C769" t="s">
        <v>4704</v>
      </c>
      <c r="D769">
        <v>28</v>
      </c>
      <c r="E769">
        <v>1</v>
      </c>
      <c r="F769">
        <v>6393.6</v>
      </c>
      <c r="G769" t="s">
        <v>4694</v>
      </c>
      <c r="H769" t="s">
        <v>4698</v>
      </c>
      <c r="I769" t="s">
        <v>4701</v>
      </c>
      <c r="L769" t="s">
        <v>3379</v>
      </c>
      <c r="M769">
        <v>1980</v>
      </c>
      <c r="N769" t="s">
        <v>4702</v>
      </c>
      <c r="O769">
        <v>7</v>
      </c>
      <c r="P769">
        <v>2</v>
      </c>
      <c r="Q769" s="9">
        <v>5540.35</v>
      </c>
      <c r="R769" t="s">
        <v>4694</v>
      </c>
      <c r="S769" t="s">
        <v>4694</v>
      </c>
      <c r="T769" t="s">
        <v>4701</v>
      </c>
      <c r="X769" t="s">
        <v>1535</v>
      </c>
      <c r="Y769" s="16" t="str">
        <f t="shared" si="34"/>
        <v>7- Dec- 1980</v>
      </c>
      <c r="Z769">
        <v>2</v>
      </c>
      <c r="AA769" s="9">
        <v>5540.35</v>
      </c>
      <c r="AB769" t="s">
        <v>4694</v>
      </c>
      <c r="AC769" t="s">
        <v>4694</v>
      </c>
      <c r="AD769" t="s">
        <v>4701</v>
      </c>
      <c r="AE769" s="15" t="str">
        <f t="shared" si="35"/>
        <v>07/12/1980</v>
      </c>
      <c r="AF769" s="15">
        <v>45085</v>
      </c>
      <c r="AG769">
        <f t="shared" si="36"/>
        <v>42</v>
      </c>
    </row>
    <row r="770" spans="1:33" x14ac:dyDescent="0.35">
      <c r="A770" t="s">
        <v>3143</v>
      </c>
      <c r="B770">
        <v>1987</v>
      </c>
      <c r="C770" t="s">
        <v>4700</v>
      </c>
      <c r="D770">
        <v>9</v>
      </c>
      <c r="E770">
        <v>2</v>
      </c>
      <c r="F770">
        <v>6402.29</v>
      </c>
      <c r="G770" t="s">
        <v>4694</v>
      </c>
      <c r="H770" t="s">
        <v>4695</v>
      </c>
      <c r="I770" t="s">
        <v>4711</v>
      </c>
      <c r="L770" t="s">
        <v>339</v>
      </c>
      <c r="M770">
        <v>1990</v>
      </c>
      <c r="N770" t="s">
        <v>4704</v>
      </c>
      <c r="O770">
        <v>17</v>
      </c>
      <c r="P770">
        <v>3</v>
      </c>
      <c r="Q770" s="9">
        <v>37251.22</v>
      </c>
      <c r="R770" t="s">
        <v>4694</v>
      </c>
      <c r="S770" t="s">
        <v>4694</v>
      </c>
      <c r="T770" t="s">
        <v>4705</v>
      </c>
      <c r="X770" t="s">
        <v>1537</v>
      </c>
      <c r="Y770" s="16" t="str">
        <f t="shared" si="34"/>
        <v>17- Oct- 1990</v>
      </c>
      <c r="Z770">
        <v>3</v>
      </c>
      <c r="AA770" s="9">
        <v>37251.22</v>
      </c>
      <c r="AB770" t="s">
        <v>4694</v>
      </c>
      <c r="AC770" t="s">
        <v>4694</v>
      </c>
      <c r="AD770" t="s">
        <v>4705</v>
      </c>
      <c r="AE770" s="15" t="str">
        <f t="shared" si="35"/>
        <v>17/10/1990</v>
      </c>
      <c r="AF770" s="15">
        <v>45085</v>
      </c>
      <c r="AG770">
        <f t="shared" si="36"/>
        <v>32</v>
      </c>
    </row>
    <row r="771" spans="1:33" x14ac:dyDescent="0.35">
      <c r="A771" t="s">
        <v>3141</v>
      </c>
      <c r="B771">
        <v>1985</v>
      </c>
      <c r="C771" t="s">
        <v>4702</v>
      </c>
      <c r="D771">
        <v>10</v>
      </c>
      <c r="E771">
        <v>2</v>
      </c>
      <c r="F771">
        <v>6406.41</v>
      </c>
      <c r="G771" t="s">
        <v>4698</v>
      </c>
      <c r="H771" t="s">
        <v>4695</v>
      </c>
      <c r="I771" t="s">
        <v>4713</v>
      </c>
      <c r="L771" t="s">
        <v>3381</v>
      </c>
      <c r="M771">
        <v>1981</v>
      </c>
      <c r="N771" t="s">
        <v>4697</v>
      </c>
      <c r="O771">
        <v>7</v>
      </c>
      <c r="P771">
        <v>1</v>
      </c>
      <c r="Q771" s="9">
        <v>5539.4</v>
      </c>
      <c r="R771" t="s">
        <v>4694</v>
      </c>
      <c r="S771" t="s">
        <v>4694</v>
      </c>
      <c r="T771" t="s">
        <v>4696</v>
      </c>
      <c r="X771" t="s">
        <v>1539</v>
      </c>
      <c r="Y771" s="16" t="str">
        <f t="shared" ref="Y771:Y834" si="37">_xlfn.CONCAT(O771,"- ",N771,"- ",M771)</f>
        <v>7- Nov- 1981</v>
      </c>
      <c r="Z771">
        <v>1</v>
      </c>
      <c r="AA771" s="9">
        <v>5539.4</v>
      </c>
      <c r="AB771" t="s">
        <v>4694</v>
      </c>
      <c r="AC771" t="s">
        <v>4694</v>
      </c>
      <c r="AD771" t="s">
        <v>4696</v>
      </c>
      <c r="AE771" s="15" t="str">
        <f t="shared" ref="AE771:AE834" si="38">TEXT(Y771,"dd/mm/yyyy")</f>
        <v>07/11/1981</v>
      </c>
      <c r="AF771" s="15">
        <v>45085</v>
      </c>
      <c r="AG771">
        <f t="shared" si="36"/>
        <v>41</v>
      </c>
    </row>
    <row r="772" spans="1:33" x14ac:dyDescent="0.35">
      <c r="A772" t="s">
        <v>3139</v>
      </c>
      <c r="B772">
        <v>1970</v>
      </c>
      <c r="C772" t="s">
        <v>4703</v>
      </c>
      <c r="D772">
        <v>20</v>
      </c>
      <c r="E772">
        <v>0</v>
      </c>
      <c r="F772">
        <v>6407.05</v>
      </c>
      <c r="G772" t="s">
        <v>4694</v>
      </c>
      <c r="H772" t="s">
        <v>4698</v>
      </c>
      <c r="I772" t="s">
        <v>4696</v>
      </c>
      <c r="L772" t="s">
        <v>3383</v>
      </c>
      <c r="M772">
        <v>1988</v>
      </c>
      <c r="N772" t="s">
        <v>4693</v>
      </c>
      <c r="O772">
        <v>29</v>
      </c>
      <c r="P772">
        <v>3</v>
      </c>
      <c r="Q772" s="9">
        <v>5503.36</v>
      </c>
      <c r="R772" t="s">
        <v>4694</v>
      </c>
      <c r="S772" t="s">
        <v>4694</v>
      </c>
      <c r="T772" t="s">
        <v>4701</v>
      </c>
      <c r="X772" t="s">
        <v>1541</v>
      </c>
      <c r="Y772" s="16" t="str">
        <f t="shared" si="37"/>
        <v>29- Jul- 1988</v>
      </c>
      <c r="Z772">
        <v>3</v>
      </c>
      <c r="AA772" s="9">
        <v>5503.36</v>
      </c>
      <c r="AB772" t="s">
        <v>4694</v>
      </c>
      <c r="AC772" t="s">
        <v>4694</v>
      </c>
      <c r="AD772" t="s">
        <v>4701</v>
      </c>
      <c r="AE772" s="15" t="str">
        <f t="shared" si="38"/>
        <v>29/07/1988</v>
      </c>
      <c r="AF772" s="15">
        <v>45085</v>
      </c>
      <c r="AG772">
        <f t="shared" si="36"/>
        <v>34</v>
      </c>
    </row>
    <row r="773" spans="1:33" x14ac:dyDescent="0.35">
      <c r="A773" t="s">
        <v>3137</v>
      </c>
      <c r="B773">
        <v>1971</v>
      </c>
      <c r="C773" t="s">
        <v>4703</v>
      </c>
      <c r="D773">
        <v>22</v>
      </c>
      <c r="E773">
        <v>0</v>
      </c>
      <c r="F773">
        <v>6412.34</v>
      </c>
      <c r="G773" t="s">
        <v>4694</v>
      </c>
      <c r="H773" t="s">
        <v>4695</v>
      </c>
      <c r="I773" t="s">
        <v>4696</v>
      </c>
      <c r="L773" t="s">
        <v>3385</v>
      </c>
      <c r="M773">
        <v>1984</v>
      </c>
      <c r="N773" t="s">
        <v>4703</v>
      </c>
      <c r="O773">
        <v>17</v>
      </c>
      <c r="P773">
        <v>1</v>
      </c>
      <c r="Q773" s="9">
        <v>5488.26</v>
      </c>
      <c r="R773" t="s">
        <v>4694</v>
      </c>
      <c r="S773" t="s">
        <v>4695</v>
      </c>
      <c r="T773" t="s">
        <v>4705</v>
      </c>
      <c r="X773" t="s">
        <v>1543</v>
      </c>
      <c r="Y773" s="16" t="str">
        <f t="shared" si="37"/>
        <v>17- Aug- 1984</v>
      </c>
      <c r="Z773">
        <v>1</v>
      </c>
      <c r="AA773" s="9">
        <v>5488.26</v>
      </c>
      <c r="AB773" t="s">
        <v>4694</v>
      </c>
      <c r="AC773" t="s">
        <v>4695</v>
      </c>
      <c r="AD773" t="s">
        <v>4705</v>
      </c>
      <c r="AE773" s="15" t="str">
        <f t="shared" si="38"/>
        <v>17/08/1984</v>
      </c>
      <c r="AF773" s="15">
        <v>45085</v>
      </c>
      <c r="AG773">
        <f t="shared" si="36"/>
        <v>38</v>
      </c>
    </row>
    <row r="774" spans="1:33" x14ac:dyDescent="0.35">
      <c r="A774" t="s">
        <v>3135</v>
      </c>
      <c r="B774">
        <v>1987</v>
      </c>
      <c r="C774" t="s">
        <v>4700</v>
      </c>
      <c r="D774">
        <v>4</v>
      </c>
      <c r="E774">
        <v>3</v>
      </c>
      <c r="F774">
        <v>6414.18</v>
      </c>
      <c r="G774" t="s">
        <v>4694</v>
      </c>
      <c r="H774" t="s">
        <v>4694</v>
      </c>
      <c r="I774" t="s">
        <v>4705</v>
      </c>
      <c r="L774" t="s">
        <v>3387</v>
      </c>
      <c r="M774">
        <v>1984</v>
      </c>
      <c r="N774" t="s">
        <v>4703</v>
      </c>
      <c r="O774">
        <v>26</v>
      </c>
      <c r="P774">
        <v>1</v>
      </c>
      <c r="Q774" s="9">
        <v>5484.47</v>
      </c>
      <c r="R774" t="s">
        <v>4694</v>
      </c>
      <c r="S774" t="s">
        <v>4694</v>
      </c>
      <c r="T774" t="s">
        <v>4696</v>
      </c>
      <c r="X774" t="s">
        <v>1545</v>
      </c>
      <c r="Y774" s="16" t="str">
        <f t="shared" si="37"/>
        <v>26- Aug- 1984</v>
      </c>
      <c r="Z774">
        <v>1</v>
      </c>
      <c r="AA774" s="9">
        <v>5484.47</v>
      </c>
      <c r="AB774" t="s">
        <v>4694</v>
      </c>
      <c r="AC774" t="s">
        <v>4694</v>
      </c>
      <c r="AD774" t="s">
        <v>4696</v>
      </c>
      <c r="AE774" s="15" t="str">
        <f t="shared" si="38"/>
        <v>26/08/1984</v>
      </c>
      <c r="AF774" s="15">
        <v>45085</v>
      </c>
      <c r="AG774">
        <f t="shared" si="36"/>
        <v>38</v>
      </c>
    </row>
    <row r="775" spans="1:33" x14ac:dyDescent="0.35">
      <c r="A775" t="s">
        <v>3133</v>
      </c>
      <c r="B775">
        <v>1976</v>
      </c>
      <c r="C775" t="s">
        <v>4702</v>
      </c>
      <c r="D775">
        <v>30</v>
      </c>
      <c r="E775">
        <v>2</v>
      </c>
      <c r="F775">
        <v>6417.28</v>
      </c>
      <c r="G775" t="s">
        <v>4694</v>
      </c>
      <c r="H775" t="s">
        <v>4695</v>
      </c>
      <c r="I775" t="s">
        <v>4696</v>
      </c>
      <c r="L775" t="s">
        <v>3389</v>
      </c>
      <c r="M775">
        <v>1986</v>
      </c>
      <c r="N775" t="s">
        <v>4700</v>
      </c>
      <c r="O775">
        <v>30</v>
      </c>
      <c r="P775">
        <v>1</v>
      </c>
      <c r="Q775" s="9">
        <v>5478.04</v>
      </c>
      <c r="R775" t="s">
        <v>4694</v>
      </c>
      <c r="S775" t="s">
        <v>4695</v>
      </c>
      <c r="T775" t="s">
        <v>4696</v>
      </c>
      <c r="X775" t="s">
        <v>1547</v>
      </c>
      <c r="Y775" s="16" t="str">
        <f t="shared" si="37"/>
        <v>30- Sep- 1986</v>
      </c>
      <c r="Z775">
        <v>1</v>
      </c>
      <c r="AA775" s="9">
        <v>5478.04</v>
      </c>
      <c r="AB775" t="s">
        <v>4694</v>
      </c>
      <c r="AC775" t="s">
        <v>4695</v>
      </c>
      <c r="AD775" t="s">
        <v>4696</v>
      </c>
      <c r="AE775" s="15" t="str">
        <f t="shared" si="38"/>
        <v>30/09/1986</v>
      </c>
      <c r="AF775" s="15">
        <v>45085</v>
      </c>
      <c r="AG775">
        <f t="shared" si="36"/>
        <v>36</v>
      </c>
    </row>
    <row r="776" spans="1:33" x14ac:dyDescent="0.35">
      <c r="A776" t="s">
        <v>3131</v>
      </c>
      <c r="B776">
        <v>1975</v>
      </c>
      <c r="C776" t="s">
        <v>4703</v>
      </c>
      <c r="D776">
        <v>5</v>
      </c>
      <c r="E776">
        <v>1</v>
      </c>
      <c r="F776">
        <v>6423.48</v>
      </c>
      <c r="G776" t="s">
        <v>4694</v>
      </c>
      <c r="H776" t="s">
        <v>4695</v>
      </c>
      <c r="I776" t="s">
        <v>4696</v>
      </c>
      <c r="L776" t="s">
        <v>3391</v>
      </c>
      <c r="M776">
        <v>1986</v>
      </c>
      <c r="N776" t="s">
        <v>4693</v>
      </c>
      <c r="O776">
        <v>12</v>
      </c>
      <c r="P776">
        <v>1</v>
      </c>
      <c r="Q776" s="9">
        <v>5472.45</v>
      </c>
      <c r="R776" t="s">
        <v>4694</v>
      </c>
      <c r="S776" t="s">
        <v>4695</v>
      </c>
      <c r="T776" t="s">
        <v>4705</v>
      </c>
      <c r="X776" t="s">
        <v>1549</v>
      </c>
      <c r="Y776" s="16" t="str">
        <f t="shared" si="37"/>
        <v>12- Jul- 1986</v>
      </c>
      <c r="Z776">
        <v>1</v>
      </c>
      <c r="AA776" s="9">
        <v>5472.45</v>
      </c>
      <c r="AB776" t="s">
        <v>4694</v>
      </c>
      <c r="AC776" t="s">
        <v>4695</v>
      </c>
      <c r="AD776" t="s">
        <v>4705</v>
      </c>
      <c r="AE776" s="15" t="str">
        <f t="shared" si="38"/>
        <v>12/07/1986</v>
      </c>
      <c r="AF776" s="15">
        <v>45085</v>
      </c>
      <c r="AG776">
        <f t="shared" si="36"/>
        <v>36</v>
      </c>
    </row>
    <row r="777" spans="1:33" x14ac:dyDescent="0.35">
      <c r="A777" t="s">
        <v>3129</v>
      </c>
      <c r="B777">
        <v>1985</v>
      </c>
      <c r="C777" t="s">
        <v>4693</v>
      </c>
      <c r="D777">
        <v>22</v>
      </c>
      <c r="E777">
        <v>3</v>
      </c>
      <c r="F777">
        <v>6435.62</v>
      </c>
      <c r="G777" t="s">
        <v>4695</v>
      </c>
      <c r="H777" t="s">
        <v>4694</v>
      </c>
      <c r="I777" t="s">
        <v>4696</v>
      </c>
      <c r="L777" t="s">
        <v>3393</v>
      </c>
      <c r="M777">
        <v>1986</v>
      </c>
      <c r="N777" t="s">
        <v>4702</v>
      </c>
      <c r="O777">
        <v>2</v>
      </c>
      <c r="P777">
        <v>0</v>
      </c>
      <c r="Q777" s="9">
        <v>5469.01</v>
      </c>
      <c r="R777" t="s">
        <v>4694</v>
      </c>
      <c r="S777" t="s">
        <v>4694</v>
      </c>
      <c r="T777" t="s">
        <v>4711</v>
      </c>
      <c r="X777" t="s">
        <v>1551</v>
      </c>
      <c r="Y777" s="16" t="str">
        <f t="shared" si="37"/>
        <v>2- Dec- 1986</v>
      </c>
      <c r="Z777">
        <v>0</v>
      </c>
      <c r="AA777" s="9">
        <v>5469.01</v>
      </c>
      <c r="AB777" t="s">
        <v>4694</v>
      </c>
      <c r="AC777" t="s">
        <v>4694</v>
      </c>
      <c r="AD777" t="s">
        <v>4711</v>
      </c>
      <c r="AE777" s="15" t="str">
        <f t="shared" si="38"/>
        <v>02/12/1986</v>
      </c>
      <c r="AF777" s="15">
        <v>45085</v>
      </c>
      <c r="AG777">
        <f t="shared" si="36"/>
        <v>36</v>
      </c>
    </row>
    <row r="778" spans="1:33" x14ac:dyDescent="0.35">
      <c r="A778" t="s">
        <v>3127</v>
      </c>
      <c r="B778">
        <v>1984</v>
      </c>
      <c r="C778" t="s">
        <v>4703</v>
      </c>
      <c r="D778">
        <v>26</v>
      </c>
      <c r="E778">
        <v>2</v>
      </c>
      <c r="F778">
        <v>6455.86</v>
      </c>
      <c r="G778" t="s">
        <v>4695</v>
      </c>
      <c r="H778" t="s">
        <v>4695</v>
      </c>
      <c r="I778" t="s">
        <v>4701</v>
      </c>
      <c r="L778" t="s">
        <v>3395</v>
      </c>
      <c r="M778">
        <v>1973</v>
      </c>
      <c r="N778" t="s">
        <v>4704</v>
      </c>
      <c r="O778">
        <v>24</v>
      </c>
      <c r="P778">
        <v>0</v>
      </c>
      <c r="Q778" s="9">
        <v>5466.88</v>
      </c>
      <c r="R778" t="s">
        <v>4694</v>
      </c>
      <c r="S778" t="s">
        <v>4694</v>
      </c>
      <c r="T778" t="s">
        <v>4696</v>
      </c>
      <c r="X778" t="s">
        <v>1553</v>
      </c>
      <c r="Y778" s="16" t="str">
        <f t="shared" si="37"/>
        <v>24- Oct- 1973</v>
      </c>
      <c r="Z778">
        <v>0</v>
      </c>
      <c r="AA778" s="9">
        <v>5466.88</v>
      </c>
      <c r="AB778" t="s">
        <v>4694</v>
      </c>
      <c r="AC778" t="s">
        <v>4694</v>
      </c>
      <c r="AD778" t="s">
        <v>4696</v>
      </c>
      <c r="AE778" s="15" t="str">
        <f t="shared" si="38"/>
        <v>24/10/1973</v>
      </c>
      <c r="AF778" s="15">
        <v>45085</v>
      </c>
      <c r="AG778">
        <f t="shared" si="36"/>
        <v>49</v>
      </c>
    </row>
    <row r="779" spans="1:33" x14ac:dyDescent="0.35">
      <c r="A779" t="s">
        <v>3125</v>
      </c>
      <c r="B779">
        <v>1984</v>
      </c>
      <c r="C779" t="s">
        <v>4697</v>
      </c>
      <c r="D779">
        <v>1</v>
      </c>
      <c r="E779">
        <v>2</v>
      </c>
      <c r="F779">
        <v>6457.84</v>
      </c>
      <c r="G779" t="s">
        <v>4694</v>
      </c>
      <c r="H779" t="s">
        <v>4695</v>
      </c>
      <c r="I779" t="s">
        <v>4701</v>
      </c>
      <c r="L779" t="s">
        <v>3397</v>
      </c>
      <c r="M779">
        <v>1986</v>
      </c>
      <c r="N779" t="s">
        <v>4702</v>
      </c>
      <c r="O779">
        <v>25</v>
      </c>
      <c r="P779">
        <v>0</v>
      </c>
      <c r="Q779" s="9">
        <v>5458.05</v>
      </c>
      <c r="R779" t="s">
        <v>4694</v>
      </c>
      <c r="S779" t="s">
        <v>4694</v>
      </c>
      <c r="T779" t="s">
        <v>4711</v>
      </c>
      <c r="X779" t="s">
        <v>1555</v>
      </c>
      <c r="Y779" s="16" t="str">
        <f t="shared" si="37"/>
        <v>25- Dec- 1986</v>
      </c>
      <c r="Z779">
        <v>0</v>
      </c>
      <c r="AA779" s="9">
        <v>5458.05</v>
      </c>
      <c r="AB779" t="s">
        <v>4694</v>
      </c>
      <c r="AC779" t="s">
        <v>4694</v>
      </c>
      <c r="AD779" t="s">
        <v>4711</v>
      </c>
      <c r="AE779" s="15" t="str">
        <f t="shared" si="38"/>
        <v>25/12/1986</v>
      </c>
      <c r="AF779" s="15">
        <v>45085</v>
      </c>
      <c r="AG779">
        <f t="shared" si="36"/>
        <v>36</v>
      </c>
    </row>
    <row r="780" spans="1:33" x14ac:dyDescent="0.35">
      <c r="A780" t="s">
        <v>3123</v>
      </c>
      <c r="B780">
        <v>1981</v>
      </c>
      <c r="C780" t="s">
        <v>4693</v>
      </c>
      <c r="D780">
        <v>27</v>
      </c>
      <c r="E780">
        <v>1</v>
      </c>
      <c r="F780">
        <v>6473.15</v>
      </c>
      <c r="G780" t="s">
        <v>4694</v>
      </c>
      <c r="H780" t="s">
        <v>4694</v>
      </c>
      <c r="I780" t="s">
        <v>4696</v>
      </c>
      <c r="L780" t="s">
        <v>3399</v>
      </c>
      <c r="M780">
        <v>1982</v>
      </c>
      <c r="N780" t="s">
        <v>4703</v>
      </c>
      <c r="O780">
        <v>25</v>
      </c>
      <c r="P780">
        <v>0</v>
      </c>
      <c r="Q780" s="9">
        <v>5438.75</v>
      </c>
      <c r="R780" t="s">
        <v>4695</v>
      </c>
      <c r="S780" t="s">
        <v>4694</v>
      </c>
      <c r="T780" t="s">
        <v>4696</v>
      </c>
      <c r="X780" t="s">
        <v>1557</v>
      </c>
      <c r="Y780" s="16" t="str">
        <f t="shared" si="37"/>
        <v>25- Aug- 1982</v>
      </c>
      <c r="Z780">
        <v>0</v>
      </c>
      <c r="AA780" s="9">
        <v>5438.75</v>
      </c>
      <c r="AB780" t="s">
        <v>4695</v>
      </c>
      <c r="AC780" t="s">
        <v>4694</v>
      </c>
      <c r="AD780" t="s">
        <v>4696</v>
      </c>
      <c r="AE780" s="15" t="str">
        <f t="shared" si="38"/>
        <v>25/08/1982</v>
      </c>
      <c r="AF780" s="15">
        <v>45085</v>
      </c>
      <c r="AG780">
        <f t="shared" si="36"/>
        <v>40</v>
      </c>
    </row>
    <row r="781" spans="1:33" x14ac:dyDescent="0.35">
      <c r="A781" t="s">
        <v>3121</v>
      </c>
      <c r="B781">
        <v>1980</v>
      </c>
      <c r="C781" t="s">
        <v>4699</v>
      </c>
      <c r="D781">
        <v>8</v>
      </c>
      <c r="E781">
        <v>0</v>
      </c>
      <c r="F781">
        <v>6474.01</v>
      </c>
      <c r="G781" t="s">
        <v>4694</v>
      </c>
      <c r="H781" t="s">
        <v>4695</v>
      </c>
      <c r="I781" t="s">
        <v>4705</v>
      </c>
      <c r="L781" t="s">
        <v>35</v>
      </c>
      <c r="M781">
        <v>1958</v>
      </c>
      <c r="N781" t="s">
        <v>4697</v>
      </c>
      <c r="O781">
        <v>16</v>
      </c>
      <c r="P781">
        <v>1</v>
      </c>
      <c r="Q781" s="9">
        <v>47928.03</v>
      </c>
      <c r="R781" t="s">
        <v>4694</v>
      </c>
      <c r="S781" t="s">
        <v>4695</v>
      </c>
      <c r="T781" t="s">
        <v>4705</v>
      </c>
      <c r="X781" t="s">
        <v>1559</v>
      </c>
      <c r="Y781" s="16" t="str">
        <f t="shared" si="37"/>
        <v>16- Nov- 1958</v>
      </c>
      <c r="Z781">
        <v>1</v>
      </c>
      <c r="AA781" s="9">
        <v>47928.03</v>
      </c>
      <c r="AB781" t="s">
        <v>4694</v>
      </c>
      <c r="AC781" t="s">
        <v>4695</v>
      </c>
      <c r="AD781" t="s">
        <v>4705</v>
      </c>
      <c r="AE781" s="15" t="str">
        <f t="shared" si="38"/>
        <v>16/11/1958</v>
      </c>
      <c r="AF781" s="15">
        <v>45085</v>
      </c>
      <c r="AG781">
        <f t="shared" si="36"/>
        <v>64</v>
      </c>
    </row>
    <row r="782" spans="1:33" x14ac:dyDescent="0.35">
      <c r="A782" t="s">
        <v>3119</v>
      </c>
      <c r="B782">
        <v>1970</v>
      </c>
      <c r="C782" t="s">
        <v>4702</v>
      </c>
      <c r="D782">
        <v>1</v>
      </c>
      <c r="E782">
        <v>0</v>
      </c>
      <c r="F782">
        <v>6481.67</v>
      </c>
      <c r="G782" t="s">
        <v>4694</v>
      </c>
      <c r="H782" t="s">
        <v>4694</v>
      </c>
      <c r="I782" t="s">
        <v>4696</v>
      </c>
      <c r="L782" t="s">
        <v>341</v>
      </c>
      <c r="M782">
        <v>2000</v>
      </c>
      <c r="N782" t="s">
        <v>4700</v>
      </c>
      <c r="O782">
        <v>5</v>
      </c>
      <c r="P782">
        <v>1</v>
      </c>
      <c r="Q782" s="9">
        <v>37165.160000000003</v>
      </c>
      <c r="R782" t="s">
        <v>4698</v>
      </c>
      <c r="S782" t="s">
        <v>4695</v>
      </c>
      <c r="T782" t="s">
        <v>4705</v>
      </c>
      <c r="X782" t="s">
        <v>1561</v>
      </c>
      <c r="Y782" s="16" t="str">
        <f t="shared" si="37"/>
        <v>5- Sep- 2000</v>
      </c>
      <c r="Z782">
        <v>1</v>
      </c>
      <c r="AA782" s="9">
        <v>37165.160000000003</v>
      </c>
      <c r="AB782" t="s">
        <v>4698</v>
      </c>
      <c r="AC782" t="s">
        <v>4695</v>
      </c>
      <c r="AD782" t="s">
        <v>4705</v>
      </c>
      <c r="AE782" s="15" t="str">
        <f t="shared" si="38"/>
        <v>05/09/2000</v>
      </c>
      <c r="AF782" s="15">
        <v>45085</v>
      </c>
      <c r="AG782">
        <f t="shared" si="36"/>
        <v>22</v>
      </c>
    </row>
    <row r="783" spans="1:33" x14ac:dyDescent="0.35">
      <c r="A783" t="s">
        <v>3117</v>
      </c>
      <c r="B783">
        <v>1982</v>
      </c>
      <c r="C783" t="s">
        <v>4704</v>
      </c>
      <c r="D783">
        <v>9</v>
      </c>
      <c r="E783">
        <v>1</v>
      </c>
      <c r="F783">
        <v>6496.89</v>
      </c>
      <c r="G783" t="s">
        <v>4694</v>
      </c>
      <c r="H783" t="s">
        <v>4695</v>
      </c>
      <c r="I783" t="s">
        <v>4705</v>
      </c>
      <c r="L783" t="s">
        <v>3401</v>
      </c>
      <c r="M783">
        <v>1978</v>
      </c>
      <c r="N783" t="s">
        <v>4699</v>
      </c>
      <c r="O783">
        <v>8</v>
      </c>
      <c r="P783">
        <v>2</v>
      </c>
      <c r="Q783" s="9">
        <v>5428.98</v>
      </c>
      <c r="R783" t="s">
        <v>4694</v>
      </c>
      <c r="S783" t="s">
        <v>4694</v>
      </c>
      <c r="T783" t="s">
        <v>4701</v>
      </c>
      <c r="X783" t="s">
        <v>1563</v>
      </c>
      <c r="Y783" s="16" t="str">
        <f t="shared" si="37"/>
        <v>8- Jun- 1978</v>
      </c>
      <c r="Z783">
        <v>2</v>
      </c>
      <c r="AA783" s="9">
        <v>5428.98</v>
      </c>
      <c r="AB783" t="s">
        <v>4694</v>
      </c>
      <c r="AC783" t="s">
        <v>4694</v>
      </c>
      <c r="AD783" t="s">
        <v>4701</v>
      </c>
      <c r="AE783" s="15" t="str">
        <f t="shared" si="38"/>
        <v>08/06/1978</v>
      </c>
      <c r="AF783" s="15">
        <v>45085</v>
      </c>
      <c r="AG783">
        <f t="shared" si="36"/>
        <v>45</v>
      </c>
    </row>
    <row r="784" spans="1:33" x14ac:dyDescent="0.35">
      <c r="A784" t="s">
        <v>3115</v>
      </c>
      <c r="B784">
        <v>1982</v>
      </c>
      <c r="C784" t="s">
        <v>4703</v>
      </c>
      <c r="D784">
        <v>28</v>
      </c>
      <c r="E784">
        <v>1</v>
      </c>
      <c r="F784">
        <v>6500.24</v>
      </c>
      <c r="G784" t="s">
        <v>4694</v>
      </c>
      <c r="H784" t="s">
        <v>4694</v>
      </c>
      <c r="I784" t="s">
        <v>4696</v>
      </c>
      <c r="L784" t="s">
        <v>3403</v>
      </c>
      <c r="M784">
        <v>1992</v>
      </c>
      <c r="N784" t="s">
        <v>4700</v>
      </c>
      <c r="O784">
        <v>17</v>
      </c>
      <c r="P784">
        <v>3</v>
      </c>
      <c r="Q784" s="9">
        <v>5428.73</v>
      </c>
      <c r="R784" t="s">
        <v>4695</v>
      </c>
      <c r="S784" t="s">
        <v>4698</v>
      </c>
      <c r="T784" t="s">
        <v>4715</v>
      </c>
      <c r="X784" t="s">
        <v>1565</v>
      </c>
      <c r="Y784" s="16" t="str">
        <f t="shared" si="37"/>
        <v>17- Sep- 1992</v>
      </c>
      <c r="Z784">
        <v>3</v>
      </c>
      <c r="AA784" s="9">
        <v>5428.73</v>
      </c>
      <c r="AB784" t="s">
        <v>4695</v>
      </c>
      <c r="AC784" t="s">
        <v>4698</v>
      </c>
      <c r="AD784" t="s">
        <v>4715</v>
      </c>
      <c r="AE784" s="15" t="str">
        <f t="shared" si="38"/>
        <v>17/09/1992</v>
      </c>
      <c r="AF784" s="15">
        <v>45085</v>
      </c>
      <c r="AG784">
        <f t="shared" si="36"/>
        <v>30</v>
      </c>
    </row>
    <row r="785" spans="1:33" x14ac:dyDescent="0.35">
      <c r="A785" t="s">
        <v>3113</v>
      </c>
      <c r="B785">
        <v>1994</v>
      </c>
      <c r="C785" t="s">
        <v>4693</v>
      </c>
      <c r="D785">
        <v>7</v>
      </c>
      <c r="E785">
        <v>0</v>
      </c>
      <c r="F785">
        <v>6512.24</v>
      </c>
      <c r="G785" t="s">
        <v>4694</v>
      </c>
      <c r="H785" t="s">
        <v>4698</v>
      </c>
      <c r="I785" t="s">
        <v>4714</v>
      </c>
      <c r="L785" t="s">
        <v>3405</v>
      </c>
      <c r="M785">
        <v>1991</v>
      </c>
      <c r="N785" t="s">
        <v>4693</v>
      </c>
      <c r="O785">
        <v>6</v>
      </c>
      <c r="P785">
        <v>3</v>
      </c>
      <c r="Q785" s="9">
        <v>5425.02</v>
      </c>
      <c r="R785" t="s">
        <v>4694</v>
      </c>
      <c r="S785" t="s">
        <v>4698</v>
      </c>
      <c r="T785" t="s">
        <v>4701</v>
      </c>
      <c r="X785" t="s">
        <v>1567</v>
      </c>
      <c r="Y785" s="16" t="str">
        <f t="shared" si="37"/>
        <v>6- Jul- 1991</v>
      </c>
      <c r="Z785">
        <v>3</v>
      </c>
      <c r="AA785" s="9">
        <v>5425.02</v>
      </c>
      <c r="AB785" t="s">
        <v>4694</v>
      </c>
      <c r="AC785" t="s">
        <v>4698</v>
      </c>
      <c r="AD785" t="s">
        <v>4701</v>
      </c>
      <c r="AE785" s="15" t="str">
        <f t="shared" si="38"/>
        <v>06/07/1991</v>
      </c>
      <c r="AF785" s="15">
        <v>45085</v>
      </c>
      <c r="AG785">
        <f t="shared" si="36"/>
        <v>31</v>
      </c>
    </row>
    <row r="786" spans="1:33" x14ac:dyDescent="0.35">
      <c r="A786" t="s">
        <v>3111</v>
      </c>
      <c r="B786">
        <v>1976</v>
      </c>
      <c r="C786" t="s">
        <v>4704</v>
      </c>
      <c r="D786">
        <v>23</v>
      </c>
      <c r="E786">
        <v>2</v>
      </c>
      <c r="F786">
        <v>6529.21</v>
      </c>
      <c r="G786" t="s">
        <v>4694</v>
      </c>
      <c r="H786" t="s">
        <v>4698</v>
      </c>
      <c r="I786" t="s">
        <v>4696</v>
      </c>
      <c r="L786" t="s">
        <v>3407</v>
      </c>
      <c r="M786">
        <v>1982</v>
      </c>
      <c r="N786" t="s">
        <v>4700</v>
      </c>
      <c r="O786">
        <v>27</v>
      </c>
      <c r="P786">
        <v>0</v>
      </c>
      <c r="Q786" s="9">
        <v>5415.66</v>
      </c>
      <c r="R786" t="s">
        <v>4694</v>
      </c>
      <c r="S786" t="s">
        <v>4695</v>
      </c>
      <c r="T786" t="s">
        <v>4696</v>
      </c>
      <c r="X786" t="s">
        <v>1569</v>
      </c>
      <c r="Y786" s="16" t="str">
        <f t="shared" si="37"/>
        <v>27- Sep- 1982</v>
      </c>
      <c r="Z786">
        <v>0</v>
      </c>
      <c r="AA786" s="9">
        <v>5415.66</v>
      </c>
      <c r="AB786" t="s">
        <v>4694</v>
      </c>
      <c r="AC786" t="s">
        <v>4695</v>
      </c>
      <c r="AD786" t="s">
        <v>4696</v>
      </c>
      <c r="AE786" s="15" t="str">
        <f t="shared" si="38"/>
        <v>27/09/1982</v>
      </c>
      <c r="AF786" s="15">
        <v>45085</v>
      </c>
      <c r="AG786">
        <f t="shared" si="36"/>
        <v>40</v>
      </c>
    </row>
    <row r="787" spans="1:33" x14ac:dyDescent="0.35">
      <c r="A787" t="s">
        <v>3109</v>
      </c>
      <c r="B787">
        <v>1982</v>
      </c>
      <c r="C787" t="s">
        <v>4703</v>
      </c>
      <c r="D787">
        <v>12</v>
      </c>
      <c r="E787">
        <v>3</v>
      </c>
      <c r="F787">
        <v>6532.04</v>
      </c>
      <c r="G787" t="s">
        <v>4694</v>
      </c>
      <c r="H787" t="s">
        <v>4698</v>
      </c>
      <c r="I787" t="s">
        <v>4696</v>
      </c>
      <c r="L787" t="s">
        <v>3409</v>
      </c>
      <c r="M787">
        <v>1975</v>
      </c>
      <c r="N787" t="s">
        <v>4700</v>
      </c>
      <c r="O787">
        <v>27</v>
      </c>
      <c r="P787">
        <v>1</v>
      </c>
      <c r="Q787" s="9">
        <v>5411.99</v>
      </c>
      <c r="R787" t="s">
        <v>4694</v>
      </c>
      <c r="S787" t="s">
        <v>4695</v>
      </c>
      <c r="T787" t="s">
        <v>4701</v>
      </c>
      <c r="X787" t="s">
        <v>1571</v>
      </c>
      <c r="Y787" s="16" t="str">
        <f t="shared" si="37"/>
        <v>27- Sep- 1975</v>
      </c>
      <c r="Z787">
        <v>1</v>
      </c>
      <c r="AA787" s="9">
        <v>5411.99</v>
      </c>
      <c r="AB787" t="s">
        <v>4694</v>
      </c>
      <c r="AC787" t="s">
        <v>4695</v>
      </c>
      <c r="AD787" t="s">
        <v>4701</v>
      </c>
      <c r="AE787" s="15" t="str">
        <f t="shared" si="38"/>
        <v>27/09/1975</v>
      </c>
      <c r="AF787" s="15">
        <v>45085</v>
      </c>
      <c r="AG787">
        <f t="shared" si="36"/>
        <v>47</v>
      </c>
    </row>
    <row r="788" spans="1:33" x14ac:dyDescent="0.35">
      <c r="A788" t="s">
        <v>3107</v>
      </c>
      <c r="B788">
        <v>1982</v>
      </c>
      <c r="C788" t="s">
        <v>4704</v>
      </c>
      <c r="D788">
        <v>2</v>
      </c>
      <c r="E788">
        <v>3</v>
      </c>
      <c r="F788">
        <v>6536.68</v>
      </c>
      <c r="G788" t="s">
        <v>4694</v>
      </c>
      <c r="H788" t="s">
        <v>4694</v>
      </c>
      <c r="I788" t="s">
        <v>4701</v>
      </c>
      <c r="L788" t="s">
        <v>3411</v>
      </c>
      <c r="M788">
        <v>1985</v>
      </c>
      <c r="N788" t="s">
        <v>4702</v>
      </c>
      <c r="O788">
        <v>23</v>
      </c>
      <c r="P788">
        <v>3</v>
      </c>
      <c r="Q788" s="9">
        <v>5402.89</v>
      </c>
      <c r="R788" t="s">
        <v>4694</v>
      </c>
      <c r="S788" t="s">
        <v>4698</v>
      </c>
      <c r="T788" t="s">
        <v>4696</v>
      </c>
      <c r="X788" t="s">
        <v>1573</v>
      </c>
      <c r="Y788" s="16" t="str">
        <f t="shared" si="37"/>
        <v>23- Dec- 1985</v>
      </c>
      <c r="Z788">
        <v>3</v>
      </c>
      <c r="AA788" s="9">
        <v>5402.89</v>
      </c>
      <c r="AB788" t="s">
        <v>4694</v>
      </c>
      <c r="AC788" t="s">
        <v>4698</v>
      </c>
      <c r="AD788" t="s">
        <v>4696</v>
      </c>
      <c r="AE788" s="15" t="str">
        <f t="shared" si="38"/>
        <v>23/12/1985</v>
      </c>
      <c r="AF788" s="15">
        <v>45085</v>
      </c>
      <c r="AG788">
        <f t="shared" si="36"/>
        <v>37</v>
      </c>
    </row>
    <row r="789" spans="1:33" x14ac:dyDescent="0.35">
      <c r="A789" t="s">
        <v>3105</v>
      </c>
      <c r="B789">
        <v>1969</v>
      </c>
      <c r="C789" t="s">
        <v>4702</v>
      </c>
      <c r="D789">
        <v>3</v>
      </c>
      <c r="E789">
        <v>0</v>
      </c>
      <c r="F789">
        <v>6546.16</v>
      </c>
      <c r="G789" t="s">
        <v>4694</v>
      </c>
      <c r="H789" t="s">
        <v>4695</v>
      </c>
      <c r="I789" t="s">
        <v>4696</v>
      </c>
      <c r="L789" t="s">
        <v>3413</v>
      </c>
      <c r="M789">
        <v>1984</v>
      </c>
      <c r="N789" t="s">
        <v>4703</v>
      </c>
      <c r="O789">
        <v>1</v>
      </c>
      <c r="P789">
        <v>0</v>
      </c>
      <c r="Q789" s="9">
        <v>5400.98</v>
      </c>
      <c r="R789" t="s">
        <v>4694</v>
      </c>
      <c r="S789" t="s">
        <v>4694</v>
      </c>
      <c r="T789" t="s">
        <v>4696</v>
      </c>
      <c r="X789" t="s">
        <v>1575</v>
      </c>
      <c r="Y789" s="16" t="str">
        <f t="shared" si="37"/>
        <v>1- Aug- 1984</v>
      </c>
      <c r="Z789">
        <v>0</v>
      </c>
      <c r="AA789" s="9">
        <v>5400.98</v>
      </c>
      <c r="AB789" t="s">
        <v>4694</v>
      </c>
      <c r="AC789" t="s">
        <v>4694</v>
      </c>
      <c r="AD789" t="s">
        <v>4696</v>
      </c>
      <c r="AE789" s="15" t="str">
        <f t="shared" si="38"/>
        <v>01/08/1984</v>
      </c>
      <c r="AF789" s="15">
        <v>45085</v>
      </c>
      <c r="AG789">
        <f t="shared" si="36"/>
        <v>38</v>
      </c>
    </row>
    <row r="790" spans="1:33" x14ac:dyDescent="0.35">
      <c r="A790" t="s">
        <v>3103</v>
      </c>
      <c r="B790">
        <v>1986</v>
      </c>
      <c r="C790" t="s">
        <v>4702</v>
      </c>
      <c r="D790">
        <v>18</v>
      </c>
      <c r="E790">
        <v>3</v>
      </c>
      <c r="F790">
        <v>6548.2</v>
      </c>
      <c r="G790" t="s">
        <v>4694</v>
      </c>
      <c r="H790" t="s">
        <v>4695</v>
      </c>
      <c r="I790" t="s">
        <v>4701</v>
      </c>
      <c r="L790" t="s">
        <v>3415</v>
      </c>
      <c r="M790">
        <v>1984</v>
      </c>
      <c r="N790" t="s">
        <v>4700</v>
      </c>
      <c r="O790">
        <v>3</v>
      </c>
      <c r="P790">
        <v>0</v>
      </c>
      <c r="Q790" s="9">
        <v>5397.62</v>
      </c>
      <c r="R790" t="s">
        <v>4694</v>
      </c>
      <c r="S790" t="s">
        <v>4694</v>
      </c>
      <c r="T790" t="s">
        <v>4696</v>
      </c>
      <c r="X790" t="s">
        <v>1577</v>
      </c>
      <c r="Y790" s="16" t="str">
        <f t="shared" si="37"/>
        <v>3- Sep- 1984</v>
      </c>
      <c r="Z790">
        <v>0</v>
      </c>
      <c r="AA790" s="9">
        <v>5397.62</v>
      </c>
      <c r="AB790" t="s">
        <v>4694</v>
      </c>
      <c r="AC790" t="s">
        <v>4694</v>
      </c>
      <c r="AD790" t="s">
        <v>4696</v>
      </c>
      <c r="AE790" s="15" t="str">
        <f t="shared" si="38"/>
        <v>03/09/1984</v>
      </c>
      <c r="AF790" s="15">
        <v>45085</v>
      </c>
      <c r="AG790">
        <f t="shared" si="36"/>
        <v>38</v>
      </c>
    </row>
    <row r="791" spans="1:33" x14ac:dyDescent="0.35">
      <c r="A791" t="s">
        <v>3101</v>
      </c>
      <c r="B791">
        <v>1989</v>
      </c>
      <c r="C791" t="s">
        <v>4703</v>
      </c>
      <c r="D791">
        <v>6</v>
      </c>
      <c r="E791">
        <v>3</v>
      </c>
      <c r="F791">
        <v>6551.75</v>
      </c>
      <c r="G791" t="s">
        <v>4694</v>
      </c>
      <c r="H791" t="s">
        <v>4694</v>
      </c>
      <c r="I791" t="s">
        <v>4711</v>
      </c>
      <c r="L791" t="s">
        <v>3417</v>
      </c>
      <c r="M791">
        <v>1989</v>
      </c>
      <c r="N791" t="s">
        <v>4697</v>
      </c>
      <c r="O791">
        <v>6</v>
      </c>
      <c r="P791">
        <v>3</v>
      </c>
      <c r="Q791" s="9">
        <v>5396.44</v>
      </c>
      <c r="R791" t="s">
        <v>4694</v>
      </c>
      <c r="S791" t="s">
        <v>4695</v>
      </c>
      <c r="T791" t="s">
        <v>4696</v>
      </c>
      <c r="X791" t="s">
        <v>1579</v>
      </c>
      <c r="Y791" s="16" t="str">
        <f t="shared" si="37"/>
        <v>6- Nov- 1989</v>
      </c>
      <c r="Z791">
        <v>3</v>
      </c>
      <c r="AA791" s="9">
        <v>5396.44</v>
      </c>
      <c r="AB791" t="s">
        <v>4694</v>
      </c>
      <c r="AC791" t="s">
        <v>4695</v>
      </c>
      <c r="AD791" t="s">
        <v>4696</v>
      </c>
      <c r="AE791" s="15" t="str">
        <f t="shared" si="38"/>
        <v>06/11/1989</v>
      </c>
      <c r="AF791" s="15">
        <v>45085</v>
      </c>
      <c r="AG791">
        <f t="shared" si="36"/>
        <v>33</v>
      </c>
    </row>
    <row r="792" spans="1:33" x14ac:dyDescent="0.35">
      <c r="A792" t="s">
        <v>3099</v>
      </c>
      <c r="B792">
        <v>1968</v>
      </c>
      <c r="C792" t="s">
        <v>4702</v>
      </c>
      <c r="D792">
        <v>11</v>
      </c>
      <c r="E792">
        <v>0</v>
      </c>
      <c r="F792">
        <v>6552.01</v>
      </c>
      <c r="G792" t="s">
        <v>4695</v>
      </c>
      <c r="H792" t="s">
        <v>4694</v>
      </c>
      <c r="I792" t="s">
        <v>4696</v>
      </c>
      <c r="L792" t="s">
        <v>3419</v>
      </c>
      <c r="M792">
        <v>1988</v>
      </c>
      <c r="N792" t="s">
        <v>4703</v>
      </c>
      <c r="O792">
        <v>8</v>
      </c>
      <c r="P792">
        <v>1</v>
      </c>
      <c r="Q792" s="9">
        <v>5385.34</v>
      </c>
      <c r="R792" t="s">
        <v>4694</v>
      </c>
      <c r="S792" t="s">
        <v>4695</v>
      </c>
      <c r="T792" t="s">
        <v>4701</v>
      </c>
      <c r="X792" t="s">
        <v>1581</v>
      </c>
      <c r="Y792" s="16" t="str">
        <f t="shared" si="37"/>
        <v>8- Aug- 1988</v>
      </c>
      <c r="Z792">
        <v>1</v>
      </c>
      <c r="AA792" s="9">
        <v>5385.34</v>
      </c>
      <c r="AB792" t="s">
        <v>4694</v>
      </c>
      <c r="AC792" t="s">
        <v>4695</v>
      </c>
      <c r="AD792" t="s">
        <v>4701</v>
      </c>
      <c r="AE792" s="15" t="str">
        <f t="shared" si="38"/>
        <v>08/08/1988</v>
      </c>
      <c r="AF792" s="15">
        <v>45085</v>
      </c>
      <c r="AG792">
        <f t="shared" si="36"/>
        <v>34</v>
      </c>
    </row>
    <row r="793" spans="1:33" x14ac:dyDescent="0.35">
      <c r="A793" t="s">
        <v>3097</v>
      </c>
      <c r="B793">
        <v>1984</v>
      </c>
      <c r="C793" t="s">
        <v>4700</v>
      </c>
      <c r="D793">
        <v>20</v>
      </c>
      <c r="E793">
        <v>1</v>
      </c>
      <c r="F793">
        <v>6555.07</v>
      </c>
      <c r="G793" t="s">
        <v>4694</v>
      </c>
      <c r="H793" t="s">
        <v>4694</v>
      </c>
      <c r="I793" t="s">
        <v>4711</v>
      </c>
      <c r="L793" t="s">
        <v>343</v>
      </c>
      <c r="M793">
        <v>1995</v>
      </c>
      <c r="N793" t="s">
        <v>4704</v>
      </c>
      <c r="O793">
        <v>30</v>
      </c>
      <c r="P793">
        <v>0</v>
      </c>
      <c r="Q793" s="9">
        <v>37133.9</v>
      </c>
      <c r="R793" t="s">
        <v>4694</v>
      </c>
      <c r="S793" t="s">
        <v>4694</v>
      </c>
      <c r="T793" t="s">
        <v>4696</v>
      </c>
      <c r="X793" t="s">
        <v>1583</v>
      </c>
      <c r="Y793" s="16" t="str">
        <f t="shared" si="37"/>
        <v>30- Oct- 1995</v>
      </c>
      <c r="Z793">
        <v>0</v>
      </c>
      <c r="AA793" s="9">
        <v>37133.9</v>
      </c>
      <c r="AB793" t="s">
        <v>4694</v>
      </c>
      <c r="AC793" t="s">
        <v>4694</v>
      </c>
      <c r="AD793" t="s">
        <v>4696</v>
      </c>
      <c r="AE793" s="15" t="str">
        <f t="shared" si="38"/>
        <v>30/10/1995</v>
      </c>
      <c r="AF793" s="15">
        <v>45085</v>
      </c>
      <c r="AG793">
        <f t="shared" si="36"/>
        <v>27</v>
      </c>
    </row>
    <row r="794" spans="1:33" x14ac:dyDescent="0.35">
      <c r="A794" t="s">
        <v>3095</v>
      </c>
      <c r="B794">
        <v>1981</v>
      </c>
      <c r="C794" t="s">
        <v>4693</v>
      </c>
      <c r="D794">
        <v>20</v>
      </c>
      <c r="E794">
        <v>0</v>
      </c>
      <c r="F794">
        <v>6571.02</v>
      </c>
      <c r="G794" t="s">
        <v>4694</v>
      </c>
      <c r="H794" t="s">
        <v>4698</v>
      </c>
      <c r="I794" t="s">
        <v>4701</v>
      </c>
      <c r="L794" t="s">
        <v>3421</v>
      </c>
      <c r="M794">
        <v>1984</v>
      </c>
      <c r="N794" t="s">
        <v>4699</v>
      </c>
      <c r="O794">
        <v>1</v>
      </c>
      <c r="P794">
        <v>0</v>
      </c>
      <c r="Q794" s="9">
        <v>5383.54</v>
      </c>
      <c r="R794" t="s">
        <v>4694</v>
      </c>
      <c r="S794" t="s">
        <v>4695</v>
      </c>
      <c r="T794" t="s">
        <v>4705</v>
      </c>
      <c r="X794" t="s">
        <v>1585</v>
      </c>
      <c r="Y794" s="16" t="str">
        <f t="shared" si="37"/>
        <v>1- Jun- 1984</v>
      </c>
      <c r="Z794">
        <v>0</v>
      </c>
      <c r="AA794" s="9">
        <v>5383.54</v>
      </c>
      <c r="AB794" t="s">
        <v>4694</v>
      </c>
      <c r="AC794" t="s">
        <v>4695</v>
      </c>
      <c r="AD794" t="s">
        <v>4705</v>
      </c>
      <c r="AE794" s="15" t="str">
        <f t="shared" si="38"/>
        <v>01/06/1984</v>
      </c>
      <c r="AF794" s="15">
        <v>45085</v>
      </c>
      <c r="AG794">
        <f t="shared" si="36"/>
        <v>39</v>
      </c>
    </row>
    <row r="795" spans="1:33" x14ac:dyDescent="0.35">
      <c r="A795" t="s">
        <v>3093</v>
      </c>
      <c r="B795">
        <v>1984</v>
      </c>
      <c r="C795" t="s">
        <v>4704</v>
      </c>
      <c r="D795">
        <v>5</v>
      </c>
      <c r="E795">
        <v>2</v>
      </c>
      <c r="F795">
        <v>6571.54</v>
      </c>
      <c r="G795" t="s">
        <v>4694</v>
      </c>
      <c r="H795" t="s">
        <v>4695</v>
      </c>
      <c r="I795" t="s">
        <v>4705</v>
      </c>
      <c r="L795" t="s">
        <v>3423</v>
      </c>
      <c r="M795">
        <v>1986</v>
      </c>
      <c r="N795" t="s">
        <v>4693</v>
      </c>
      <c r="O795">
        <v>22</v>
      </c>
      <c r="P795">
        <v>1</v>
      </c>
      <c r="Q795" s="9">
        <v>5377.46</v>
      </c>
      <c r="R795" t="s">
        <v>4694</v>
      </c>
      <c r="S795" t="s">
        <v>4695</v>
      </c>
      <c r="T795" t="s">
        <v>4701</v>
      </c>
      <c r="X795" t="s">
        <v>1587</v>
      </c>
      <c r="Y795" s="16" t="str">
        <f t="shared" si="37"/>
        <v>22- Jul- 1986</v>
      </c>
      <c r="Z795">
        <v>1</v>
      </c>
      <c r="AA795" s="9">
        <v>5377.46</v>
      </c>
      <c r="AB795" t="s">
        <v>4694</v>
      </c>
      <c r="AC795" t="s">
        <v>4695</v>
      </c>
      <c r="AD795" t="s">
        <v>4701</v>
      </c>
      <c r="AE795" s="15" t="str">
        <f t="shared" si="38"/>
        <v>22/07/1986</v>
      </c>
      <c r="AF795" s="15">
        <v>45085</v>
      </c>
      <c r="AG795">
        <f t="shared" si="36"/>
        <v>36</v>
      </c>
    </row>
    <row r="796" spans="1:33" x14ac:dyDescent="0.35">
      <c r="A796" t="s">
        <v>3091</v>
      </c>
      <c r="B796">
        <v>1982</v>
      </c>
      <c r="C796" t="s">
        <v>4697</v>
      </c>
      <c r="D796">
        <v>22</v>
      </c>
      <c r="E796">
        <v>2</v>
      </c>
      <c r="F796">
        <v>6593.51</v>
      </c>
      <c r="G796" t="s">
        <v>4694</v>
      </c>
      <c r="H796" t="s">
        <v>4698</v>
      </c>
      <c r="I796" t="s">
        <v>4696</v>
      </c>
      <c r="L796" t="s">
        <v>3425</v>
      </c>
      <c r="M796">
        <v>1989</v>
      </c>
      <c r="N796" t="s">
        <v>4697</v>
      </c>
      <c r="O796">
        <v>18</v>
      </c>
      <c r="P796">
        <v>2</v>
      </c>
      <c r="Q796" s="9">
        <v>5375.04</v>
      </c>
      <c r="R796" t="s">
        <v>4694</v>
      </c>
      <c r="S796" t="s">
        <v>4698</v>
      </c>
      <c r="T796" t="s">
        <v>4705</v>
      </c>
      <c r="X796" t="s">
        <v>1589</v>
      </c>
      <c r="Y796" s="16" t="str">
        <f t="shared" si="37"/>
        <v>18- Nov- 1989</v>
      </c>
      <c r="Z796">
        <v>2</v>
      </c>
      <c r="AA796" s="9">
        <v>5375.04</v>
      </c>
      <c r="AB796" t="s">
        <v>4694</v>
      </c>
      <c r="AC796" t="s">
        <v>4698</v>
      </c>
      <c r="AD796" t="s">
        <v>4705</v>
      </c>
      <c r="AE796" s="15" t="str">
        <f t="shared" si="38"/>
        <v>18/11/1989</v>
      </c>
      <c r="AF796" s="15">
        <v>45085</v>
      </c>
      <c r="AG796">
        <f t="shared" si="36"/>
        <v>33</v>
      </c>
    </row>
    <row r="797" spans="1:33" x14ac:dyDescent="0.35">
      <c r="A797" t="s">
        <v>3089</v>
      </c>
      <c r="B797">
        <v>1982</v>
      </c>
      <c r="C797" t="s">
        <v>4702</v>
      </c>
      <c r="D797">
        <v>29</v>
      </c>
      <c r="E797">
        <v>1</v>
      </c>
      <c r="F797">
        <v>6600.21</v>
      </c>
      <c r="G797" t="s">
        <v>4695</v>
      </c>
      <c r="H797" t="s">
        <v>4694</v>
      </c>
      <c r="I797" t="s">
        <v>4708</v>
      </c>
      <c r="L797" t="s">
        <v>3427</v>
      </c>
      <c r="M797">
        <v>1986</v>
      </c>
      <c r="N797" t="s">
        <v>4699</v>
      </c>
      <c r="O797">
        <v>1</v>
      </c>
      <c r="P797">
        <v>1</v>
      </c>
      <c r="Q797" s="9">
        <v>5373.36</v>
      </c>
      <c r="R797" t="s">
        <v>4694</v>
      </c>
      <c r="S797" t="s">
        <v>4694</v>
      </c>
      <c r="T797" t="s">
        <v>4701</v>
      </c>
      <c r="X797" t="s">
        <v>1591</v>
      </c>
      <c r="Y797" s="16" t="str">
        <f t="shared" si="37"/>
        <v>1- Jun- 1986</v>
      </c>
      <c r="Z797">
        <v>1</v>
      </c>
      <c r="AA797" s="9">
        <v>5373.36</v>
      </c>
      <c r="AB797" t="s">
        <v>4694</v>
      </c>
      <c r="AC797" t="s">
        <v>4694</v>
      </c>
      <c r="AD797" t="s">
        <v>4701</v>
      </c>
      <c r="AE797" s="15" t="str">
        <f t="shared" si="38"/>
        <v>01/06/1986</v>
      </c>
      <c r="AF797" s="15">
        <v>45085</v>
      </c>
      <c r="AG797">
        <f t="shared" si="36"/>
        <v>37</v>
      </c>
    </row>
    <row r="798" spans="1:33" x14ac:dyDescent="0.35">
      <c r="A798" t="s">
        <v>3087</v>
      </c>
      <c r="B798">
        <v>1982</v>
      </c>
      <c r="C798" t="s">
        <v>4697</v>
      </c>
      <c r="D798">
        <v>7</v>
      </c>
      <c r="E798">
        <v>2</v>
      </c>
      <c r="F798">
        <v>6600.36</v>
      </c>
      <c r="G798" t="s">
        <v>4694</v>
      </c>
      <c r="H798" t="s">
        <v>4695</v>
      </c>
      <c r="I798" t="s">
        <v>4705</v>
      </c>
      <c r="L798" t="s">
        <v>3429</v>
      </c>
      <c r="M798">
        <v>1994</v>
      </c>
      <c r="N798" t="s">
        <v>4702</v>
      </c>
      <c r="O798">
        <v>7</v>
      </c>
      <c r="P798">
        <v>0</v>
      </c>
      <c r="Q798" s="9">
        <v>5364.66</v>
      </c>
      <c r="R798" t="s">
        <v>4694</v>
      </c>
      <c r="S798" t="s">
        <v>4698</v>
      </c>
      <c r="T798" t="s">
        <v>4705</v>
      </c>
      <c r="X798" t="s">
        <v>1593</v>
      </c>
      <c r="Y798" s="16" t="str">
        <f t="shared" si="37"/>
        <v>7- Dec- 1994</v>
      </c>
      <c r="Z798">
        <v>0</v>
      </c>
      <c r="AA798" s="9">
        <v>5364.66</v>
      </c>
      <c r="AB798" t="s">
        <v>4694</v>
      </c>
      <c r="AC798" t="s">
        <v>4698</v>
      </c>
      <c r="AD798" t="s">
        <v>4705</v>
      </c>
      <c r="AE798" s="15" t="str">
        <f t="shared" si="38"/>
        <v>07/12/1994</v>
      </c>
      <c r="AF798" s="15">
        <v>45085</v>
      </c>
      <c r="AG798">
        <f t="shared" si="36"/>
        <v>28</v>
      </c>
    </row>
    <row r="799" spans="1:33" x14ac:dyDescent="0.35">
      <c r="A799" t="s">
        <v>3085</v>
      </c>
      <c r="B799">
        <v>1982</v>
      </c>
      <c r="C799" t="s">
        <v>4703</v>
      </c>
      <c r="D799">
        <v>28</v>
      </c>
      <c r="E799">
        <v>1</v>
      </c>
      <c r="F799">
        <v>6610.11</v>
      </c>
      <c r="G799" t="s">
        <v>4695</v>
      </c>
      <c r="H799" t="s">
        <v>4694</v>
      </c>
      <c r="I799" t="s">
        <v>4706</v>
      </c>
      <c r="L799" t="s">
        <v>3431</v>
      </c>
      <c r="M799">
        <v>1989</v>
      </c>
      <c r="N799" t="s">
        <v>4697</v>
      </c>
      <c r="O799">
        <v>7</v>
      </c>
      <c r="P799">
        <v>1</v>
      </c>
      <c r="Q799" s="9">
        <v>5354.07</v>
      </c>
      <c r="R799" t="s">
        <v>4694</v>
      </c>
      <c r="S799" t="s">
        <v>4695</v>
      </c>
      <c r="T799" t="s">
        <v>4711</v>
      </c>
      <c r="X799" t="s">
        <v>1595</v>
      </c>
      <c r="Y799" s="16" t="str">
        <f t="shared" si="37"/>
        <v>7- Nov- 1989</v>
      </c>
      <c r="Z799">
        <v>1</v>
      </c>
      <c r="AA799" s="9">
        <v>5354.07</v>
      </c>
      <c r="AB799" t="s">
        <v>4694</v>
      </c>
      <c r="AC799" t="s">
        <v>4695</v>
      </c>
      <c r="AD799" t="s">
        <v>4711</v>
      </c>
      <c r="AE799" s="15" t="str">
        <f t="shared" si="38"/>
        <v>07/11/1989</v>
      </c>
      <c r="AF799" s="15">
        <v>45085</v>
      </c>
      <c r="AG799">
        <f t="shared" si="36"/>
        <v>33</v>
      </c>
    </row>
    <row r="800" spans="1:33" x14ac:dyDescent="0.35">
      <c r="A800" t="s">
        <v>3083</v>
      </c>
      <c r="B800">
        <v>1973</v>
      </c>
      <c r="C800" t="s">
        <v>4703</v>
      </c>
      <c r="D800">
        <v>29</v>
      </c>
      <c r="E800">
        <v>0</v>
      </c>
      <c r="F800">
        <v>6630.31</v>
      </c>
      <c r="G800" t="s">
        <v>4694</v>
      </c>
      <c r="H800" t="s">
        <v>4698</v>
      </c>
      <c r="I800" t="s">
        <v>4696</v>
      </c>
      <c r="L800" t="s">
        <v>3433</v>
      </c>
      <c r="M800">
        <v>1972</v>
      </c>
      <c r="N800" t="s">
        <v>4702</v>
      </c>
      <c r="O800">
        <v>15</v>
      </c>
      <c r="P800">
        <v>0</v>
      </c>
      <c r="Q800" s="9">
        <v>5344.81</v>
      </c>
      <c r="R800" t="s">
        <v>4694</v>
      </c>
      <c r="S800" t="s">
        <v>4695</v>
      </c>
      <c r="T800" t="s">
        <v>4696</v>
      </c>
      <c r="X800" t="s">
        <v>1597</v>
      </c>
      <c r="Y800" s="16" t="str">
        <f t="shared" si="37"/>
        <v>15- Dec- 1972</v>
      </c>
      <c r="Z800">
        <v>0</v>
      </c>
      <c r="AA800" s="9">
        <v>5344.81</v>
      </c>
      <c r="AB800" t="s">
        <v>4694</v>
      </c>
      <c r="AC800" t="s">
        <v>4695</v>
      </c>
      <c r="AD800" t="s">
        <v>4696</v>
      </c>
      <c r="AE800" s="15" t="str">
        <f t="shared" si="38"/>
        <v>15/12/1972</v>
      </c>
      <c r="AF800" s="15">
        <v>45085</v>
      </c>
      <c r="AG800">
        <f t="shared" ref="AG800:AG863" si="39">DATEDIF(AE800,AF800,"y")</f>
        <v>50</v>
      </c>
    </row>
    <row r="801" spans="1:33" x14ac:dyDescent="0.35">
      <c r="A801" t="s">
        <v>3081</v>
      </c>
      <c r="B801">
        <v>2003</v>
      </c>
      <c r="C801" t="s">
        <v>4700</v>
      </c>
      <c r="D801">
        <v>4</v>
      </c>
      <c r="E801">
        <v>0</v>
      </c>
      <c r="F801">
        <v>6638.16</v>
      </c>
      <c r="G801" t="s">
        <v>4694</v>
      </c>
      <c r="H801" t="s">
        <v>4698</v>
      </c>
      <c r="I801" t="s">
        <v>4701</v>
      </c>
      <c r="L801" t="s">
        <v>3435</v>
      </c>
      <c r="M801">
        <v>1991</v>
      </c>
      <c r="N801" t="s">
        <v>4703</v>
      </c>
      <c r="O801">
        <v>28</v>
      </c>
      <c r="P801">
        <v>2</v>
      </c>
      <c r="Q801" s="9">
        <v>5327.4</v>
      </c>
      <c r="R801" t="s">
        <v>4694</v>
      </c>
      <c r="S801" t="s">
        <v>4698</v>
      </c>
      <c r="T801" t="s">
        <v>4701</v>
      </c>
      <c r="X801" t="s">
        <v>1599</v>
      </c>
      <c r="Y801" s="16" t="str">
        <f t="shared" si="37"/>
        <v>28- Aug- 1991</v>
      </c>
      <c r="Z801">
        <v>2</v>
      </c>
      <c r="AA801" s="9">
        <v>5327.4</v>
      </c>
      <c r="AB801" t="s">
        <v>4694</v>
      </c>
      <c r="AC801" t="s">
        <v>4698</v>
      </c>
      <c r="AD801" t="s">
        <v>4701</v>
      </c>
      <c r="AE801" s="15" t="str">
        <f t="shared" si="38"/>
        <v>28/08/1991</v>
      </c>
      <c r="AF801" s="15">
        <v>45085</v>
      </c>
      <c r="AG801">
        <f t="shared" si="39"/>
        <v>31</v>
      </c>
    </row>
    <row r="802" spans="1:33" x14ac:dyDescent="0.35">
      <c r="A802" t="s">
        <v>3079</v>
      </c>
      <c r="B802">
        <v>1990</v>
      </c>
      <c r="C802" t="s">
        <v>4699</v>
      </c>
      <c r="D802">
        <v>6</v>
      </c>
      <c r="E802">
        <v>3</v>
      </c>
      <c r="F802">
        <v>6639.3</v>
      </c>
      <c r="G802" t="s">
        <v>4694</v>
      </c>
      <c r="H802" t="s">
        <v>4694</v>
      </c>
      <c r="I802" t="s">
        <v>4714</v>
      </c>
      <c r="L802" t="s">
        <v>3437</v>
      </c>
      <c r="M802">
        <v>1992</v>
      </c>
      <c r="N802" t="s">
        <v>4699</v>
      </c>
      <c r="O802">
        <v>18</v>
      </c>
      <c r="P802">
        <v>3</v>
      </c>
      <c r="Q802" s="9">
        <v>5325.65</v>
      </c>
      <c r="R802" t="s">
        <v>4694</v>
      </c>
      <c r="S802" t="s">
        <v>4698</v>
      </c>
      <c r="T802" t="s">
        <v>4705</v>
      </c>
      <c r="X802" t="s">
        <v>1601</v>
      </c>
      <c r="Y802" s="16" t="str">
        <f t="shared" si="37"/>
        <v>18- Jun- 1992</v>
      </c>
      <c r="Z802">
        <v>3</v>
      </c>
      <c r="AA802" s="9">
        <v>5325.65</v>
      </c>
      <c r="AB802" t="s">
        <v>4694</v>
      </c>
      <c r="AC802" t="s">
        <v>4698</v>
      </c>
      <c r="AD802" t="s">
        <v>4705</v>
      </c>
      <c r="AE802" s="15" t="str">
        <f t="shared" si="38"/>
        <v>18/06/1992</v>
      </c>
      <c r="AF802" s="15">
        <v>45085</v>
      </c>
      <c r="AG802">
        <f t="shared" si="39"/>
        <v>30</v>
      </c>
    </row>
    <row r="803" spans="1:33" x14ac:dyDescent="0.35">
      <c r="A803" t="s">
        <v>3077</v>
      </c>
      <c r="B803">
        <v>1984</v>
      </c>
      <c r="C803" t="s">
        <v>4702</v>
      </c>
      <c r="D803">
        <v>8</v>
      </c>
      <c r="E803">
        <v>2</v>
      </c>
      <c r="F803">
        <v>6640.54</v>
      </c>
      <c r="G803" t="s">
        <v>4694</v>
      </c>
      <c r="H803" t="s">
        <v>4695</v>
      </c>
      <c r="I803" t="s">
        <v>4707</v>
      </c>
      <c r="L803" t="s">
        <v>3439</v>
      </c>
      <c r="M803">
        <v>1974</v>
      </c>
      <c r="N803" t="s">
        <v>4700</v>
      </c>
      <c r="O803">
        <v>2</v>
      </c>
      <c r="P803">
        <v>0</v>
      </c>
      <c r="Q803" s="9">
        <v>5322.24</v>
      </c>
      <c r="R803" t="s">
        <v>4694</v>
      </c>
      <c r="S803" t="s">
        <v>4698</v>
      </c>
      <c r="T803" t="s">
        <v>4701</v>
      </c>
      <c r="X803" t="s">
        <v>1603</v>
      </c>
      <c r="Y803" s="16" t="str">
        <f t="shared" si="37"/>
        <v>2- Sep- 1974</v>
      </c>
      <c r="Z803">
        <v>0</v>
      </c>
      <c r="AA803" s="9">
        <v>5322.24</v>
      </c>
      <c r="AB803" t="s">
        <v>4694</v>
      </c>
      <c r="AC803" t="s">
        <v>4698</v>
      </c>
      <c r="AD803" t="s">
        <v>4701</v>
      </c>
      <c r="AE803" s="15" t="str">
        <f t="shared" si="38"/>
        <v>02/09/1974</v>
      </c>
      <c r="AF803" s="15">
        <v>45085</v>
      </c>
      <c r="AG803">
        <f t="shared" si="39"/>
        <v>48</v>
      </c>
    </row>
    <row r="804" spans="1:33" x14ac:dyDescent="0.35">
      <c r="A804" t="s">
        <v>3075</v>
      </c>
      <c r="B804">
        <v>1970</v>
      </c>
      <c r="C804" t="s">
        <v>4697</v>
      </c>
      <c r="D804">
        <v>8</v>
      </c>
      <c r="E804">
        <v>0</v>
      </c>
      <c r="F804">
        <v>6651.26</v>
      </c>
      <c r="G804" t="s">
        <v>4694</v>
      </c>
      <c r="H804" t="s">
        <v>4695</v>
      </c>
      <c r="I804" t="s">
        <v>4696</v>
      </c>
      <c r="L804" t="s">
        <v>345</v>
      </c>
      <c r="M804">
        <v>1989</v>
      </c>
      <c r="N804" t="s">
        <v>4699</v>
      </c>
      <c r="O804">
        <v>10</v>
      </c>
      <c r="P804">
        <v>0</v>
      </c>
      <c r="Q804" s="9">
        <v>37079.370000000003</v>
      </c>
      <c r="R804" t="s">
        <v>4694</v>
      </c>
      <c r="S804" t="s">
        <v>4695</v>
      </c>
      <c r="T804" t="s">
        <v>4705</v>
      </c>
      <c r="X804" t="s">
        <v>1605</v>
      </c>
      <c r="Y804" s="16" t="str">
        <f t="shared" si="37"/>
        <v>10- Jun- 1989</v>
      </c>
      <c r="Z804">
        <v>0</v>
      </c>
      <c r="AA804" s="9">
        <v>37079.370000000003</v>
      </c>
      <c r="AB804" t="s">
        <v>4694</v>
      </c>
      <c r="AC804" t="s">
        <v>4695</v>
      </c>
      <c r="AD804" t="s">
        <v>4705</v>
      </c>
      <c r="AE804" s="15" t="str">
        <f t="shared" si="38"/>
        <v>10/06/1989</v>
      </c>
      <c r="AF804" s="15">
        <v>45085</v>
      </c>
      <c r="AG804">
        <f t="shared" si="39"/>
        <v>33</v>
      </c>
    </row>
    <row r="805" spans="1:33" x14ac:dyDescent="0.35">
      <c r="A805" t="s">
        <v>3073</v>
      </c>
      <c r="B805">
        <v>1984</v>
      </c>
      <c r="C805" t="s">
        <v>4693</v>
      </c>
      <c r="D805">
        <v>1</v>
      </c>
      <c r="E805">
        <v>3</v>
      </c>
      <c r="F805">
        <v>6652.53</v>
      </c>
      <c r="G805" t="s">
        <v>4695</v>
      </c>
      <c r="H805" t="s">
        <v>4694</v>
      </c>
      <c r="I805" t="s">
        <v>4696</v>
      </c>
      <c r="L805" t="s">
        <v>3441</v>
      </c>
      <c r="M805">
        <v>1994</v>
      </c>
      <c r="N805" t="s">
        <v>4697</v>
      </c>
      <c r="O805">
        <v>13</v>
      </c>
      <c r="P805">
        <v>3</v>
      </c>
      <c r="Q805" s="9">
        <v>5312.17</v>
      </c>
      <c r="R805" t="s">
        <v>4694</v>
      </c>
      <c r="S805" t="s">
        <v>4694</v>
      </c>
      <c r="T805" t="s">
        <v>4701</v>
      </c>
      <c r="X805" t="s">
        <v>1607</v>
      </c>
      <c r="Y805" s="16" t="str">
        <f t="shared" si="37"/>
        <v>13- Nov- 1994</v>
      </c>
      <c r="Z805">
        <v>3</v>
      </c>
      <c r="AA805" s="9">
        <v>5312.17</v>
      </c>
      <c r="AB805" t="s">
        <v>4694</v>
      </c>
      <c r="AC805" t="s">
        <v>4694</v>
      </c>
      <c r="AD805" t="s">
        <v>4701</v>
      </c>
      <c r="AE805" s="15" t="str">
        <f t="shared" si="38"/>
        <v>13/11/1994</v>
      </c>
      <c r="AF805" s="15">
        <v>45085</v>
      </c>
      <c r="AG805">
        <f t="shared" si="39"/>
        <v>28</v>
      </c>
    </row>
    <row r="806" spans="1:33" x14ac:dyDescent="0.35">
      <c r="A806" t="s">
        <v>3071</v>
      </c>
      <c r="B806">
        <v>1989</v>
      </c>
      <c r="C806" t="s">
        <v>4697</v>
      </c>
      <c r="D806">
        <v>19</v>
      </c>
      <c r="E806">
        <v>5</v>
      </c>
      <c r="F806">
        <v>6653.79</v>
      </c>
      <c r="G806" t="s">
        <v>4694</v>
      </c>
      <c r="H806" t="s">
        <v>4698</v>
      </c>
      <c r="I806" t="s">
        <v>4696</v>
      </c>
      <c r="L806" t="s">
        <v>3443</v>
      </c>
      <c r="M806">
        <v>2000</v>
      </c>
      <c r="N806" t="s">
        <v>4700</v>
      </c>
      <c r="O806">
        <v>9</v>
      </c>
      <c r="P806">
        <v>0</v>
      </c>
      <c r="Q806" s="9">
        <v>5306.7</v>
      </c>
      <c r="R806" t="s">
        <v>4694</v>
      </c>
      <c r="S806" t="s">
        <v>4695</v>
      </c>
      <c r="T806" t="s">
        <v>4701</v>
      </c>
      <c r="X806" t="s">
        <v>1609</v>
      </c>
      <c r="Y806" s="16" t="str">
        <f t="shared" si="37"/>
        <v>9- Sep- 2000</v>
      </c>
      <c r="Z806">
        <v>0</v>
      </c>
      <c r="AA806" s="9">
        <v>5306.7</v>
      </c>
      <c r="AB806" t="s">
        <v>4694</v>
      </c>
      <c r="AC806" t="s">
        <v>4695</v>
      </c>
      <c r="AD806" t="s">
        <v>4701</v>
      </c>
      <c r="AE806" s="15" t="str">
        <f t="shared" si="38"/>
        <v>09/09/2000</v>
      </c>
      <c r="AF806" s="15">
        <v>45085</v>
      </c>
      <c r="AG806">
        <f t="shared" si="39"/>
        <v>22</v>
      </c>
    </row>
    <row r="807" spans="1:33" x14ac:dyDescent="0.35">
      <c r="A807" t="s">
        <v>3069</v>
      </c>
      <c r="B807">
        <v>1982</v>
      </c>
      <c r="C807" t="s">
        <v>4700</v>
      </c>
      <c r="D807">
        <v>27</v>
      </c>
      <c r="E807">
        <v>3</v>
      </c>
      <c r="F807">
        <v>6664.32</v>
      </c>
      <c r="G807" t="s">
        <v>4694</v>
      </c>
      <c r="H807" t="s">
        <v>4694</v>
      </c>
      <c r="I807" t="s">
        <v>4696</v>
      </c>
      <c r="L807" t="s">
        <v>3445</v>
      </c>
      <c r="M807">
        <v>2004</v>
      </c>
      <c r="N807" t="s">
        <v>4703</v>
      </c>
      <c r="O807">
        <v>22</v>
      </c>
      <c r="P807">
        <v>0</v>
      </c>
      <c r="Q807" s="9">
        <v>5293.67</v>
      </c>
      <c r="R807" t="s">
        <v>4694</v>
      </c>
      <c r="S807" t="s">
        <v>4694</v>
      </c>
      <c r="T807" t="s">
        <v>4718</v>
      </c>
      <c r="X807" t="s">
        <v>1611</v>
      </c>
      <c r="Y807" s="16" t="str">
        <f t="shared" si="37"/>
        <v>22- Aug- 2004</v>
      </c>
      <c r="Z807">
        <v>0</v>
      </c>
      <c r="AA807" s="9">
        <v>5293.67</v>
      </c>
      <c r="AB807" t="s">
        <v>4694</v>
      </c>
      <c r="AC807" t="s">
        <v>4694</v>
      </c>
      <c r="AD807" t="s">
        <v>4718</v>
      </c>
      <c r="AE807" s="15" t="str">
        <f t="shared" si="38"/>
        <v>22/08/2004</v>
      </c>
      <c r="AF807" s="15">
        <v>45085</v>
      </c>
      <c r="AG807">
        <f t="shared" si="39"/>
        <v>18</v>
      </c>
    </row>
    <row r="808" spans="1:33" x14ac:dyDescent="0.35">
      <c r="A808" t="s">
        <v>3067</v>
      </c>
      <c r="B808">
        <v>1981</v>
      </c>
      <c r="C808" t="s">
        <v>4700</v>
      </c>
      <c r="D808">
        <v>17</v>
      </c>
      <c r="E808">
        <v>1</v>
      </c>
      <c r="F808">
        <v>6664.69</v>
      </c>
      <c r="G808" t="s">
        <v>4695</v>
      </c>
      <c r="H808" t="s">
        <v>4698</v>
      </c>
      <c r="I808" t="s">
        <v>4701</v>
      </c>
      <c r="L808" t="s">
        <v>3447</v>
      </c>
      <c r="M808">
        <v>1974</v>
      </c>
      <c r="N808" t="s">
        <v>4697</v>
      </c>
      <c r="O808">
        <v>12</v>
      </c>
      <c r="P808">
        <v>0</v>
      </c>
      <c r="Q808" s="9">
        <v>5291.71</v>
      </c>
      <c r="R808" t="s">
        <v>4694</v>
      </c>
      <c r="S808" t="s">
        <v>4694</v>
      </c>
      <c r="T808" t="s">
        <v>4701</v>
      </c>
      <c r="X808" t="s">
        <v>1613</v>
      </c>
      <c r="Y808" s="16" t="str">
        <f t="shared" si="37"/>
        <v>12- Nov- 1974</v>
      </c>
      <c r="Z808">
        <v>0</v>
      </c>
      <c r="AA808" s="9">
        <v>5291.71</v>
      </c>
      <c r="AB808" t="s">
        <v>4694</v>
      </c>
      <c r="AC808" t="s">
        <v>4694</v>
      </c>
      <c r="AD808" t="s">
        <v>4701</v>
      </c>
      <c r="AE808" s="15" t="str">
        <f t="shared" si="38"/>
        <v>12/11/1974</v>
      </c>
      <c r="AF808" s="15">
        <v>45085</v>
      </c>
      <c r="AG808">
        <f t="shared" si="39"/>
        <v>48</v>
      </c>
    </row>
    <row r="809" spans="1:33" x14ac:dyDescent="0.35">
      <c r="A809" t="s">
        <v>3065</v>
      </c>
      <c r="B809">
        <v>1989</v>
      </c>
      <c r="C809" t="s">
        <v>4704</v>
      </c>
      <c r="D809">
        <v>20</v>
      </c>
      <c r="E809">
        <v>5</v>
      </c>
      <c r="F809">
        <v>6666.24</v>
      </c>
      <c r="G809" t="s">
        <v>4695</v>
      </c>
      <c r="H809" t="s">
        <v>4698</v>
      </c>
      <c r="I809" t="s">
        <v>4705</v>
      </c>
      <c r="L809" t="s">
        <v>3449</v>
      </c>
      <c r="M809">
        <v>1987</v>
      </c>
      <c r="N809" t="s">
        <v>4700</v>
      </c>
      <c r="O809">
        <v>1</v>
      </c>
      <c r="P809">
        <v>3</v>
      </c>
      <c r="Q809" s="9">
        <v>5275.86</v>
      </c>
      <c r="R809" t="s">
        <v>4694</v>
      </c>
      <c r="S809" t="s">
        <v>4694</v>
      </c>
      <c r="T809" t="s">
        <v>4696</v>
      </c>
      <c r="X809" t="s">
        <v>1615</v>
      </c>
      <c r="Y809" s="16" t="str">
        <f t="shared" si="37"/>
        <v>1- Sep- 1987</v>
      </c>
      <c r="Z809">
        <v>3</v>
      </c>
      <c r="AA809" s="9">
        <v>5275.86</v>
      </c>
      <c r="AB809" t="s">
        <v>4694</v>
      </c>
      <c r="AC809" t="s">
        <v>4694</v>
      </c>
      <c r="AD809" t="s">
        <v>4696</v>
      </c>
      <c r="AE809" s="15" t="str">
        <f t="shared" si="38"/>
        <v>01/09/1987</v>
      </c>
      <c r="AF809" s="15">
        <v>45085</v>
      </c>
      <c r="AG809">
        <f t="shared" si="39"/>
        <v>35</v>
      </c>
    </row>
    <row r="810" spans="1:33" x14ac:dyDescent="0.35">
      <c r="A810" t="s">
        <v>3063</v>
      </c>
      <c r="B810">
        <v>1985</v>
      </c>
      <c r="C810" t="s">
        <v>4693</v>
      </c>
      <c r="D810">
        <v>9</v>
      </c>
      <c r="E810">
        <v>2</v>
      </c>
      <c r="F810">
        <v>6686.43</v>
      </c>
      <c r="G810" t="s">
        <v>4694</v>
      </c>
      <c r="H810" t="s">
        <v>4695</v>
      </c>
      <c r="I810" t="s">
        <v>4701</v>
      </c>
      <c r="L810" t="s">
        <v>3451</v>
      </c>
      <c r="M810">
        <v>1986</v>
      </c>
      <c r="N810" t="s">
        <v>4704</v>
      </c>
      <c r="O810">
        <v>20</v>
      </c>
      <c r="P810">
        <v>0</v>
      </c>
      <c r="Q810" s="9">
        <v>5272.18</v>
      </c>
      <c r="R810" t="s">
        <v>4694</v>
      </c>
      <c r="S810" t="s">
        <v>4695</v>
      </c>
      <c r="T810" t="s">
        <v>4701</v>
      </c>
      <c r="X810" t="s">
        <v>1617</v>
      </c>
      <c r="Y810" s="16" t="str">
        <f t="shared" si="37"/>
        <v>20- Oct- 1986</v>
      </c>
      <c r="Z810">
        <v>0</v>
      </c>
      <c r="AA810" s="9">
        <v>5272.18</v>
      </c>
      <c r="AB810" t="s">
        <v>4694</v>
      </c>
      <c r="AC810" t="s">
        <v>4695</v>
      </c>
      <c r="AD810" t="s">
        <v>4701</v>
      </c>
      <c r="AE810" s="15" t="str">
        <f t="shared" si="38"/>
        <v>20/10/1986</v>
      </c>
      <c r="AF810" s="15">
        <v>45085</v>
      </c>
      <c r="AG810">
        <f t="shared" si="39"/>
        <v>36</v>
      </c>
    </row>
    <row r="811" spans="1:33" x14ac:dyDescent="0.35">
      <c r="A811" t="s">
        <v>3061</v>
      </c>
      <c r="B811">
        <v>1968</v>
      </c>
      <c r="C811" t="s">
        <v>4693</v>
      </c>
      <c r="D811">
        <v>13</v>
      </c>
      <c r="E811">
        <v>0</v>
      </c>
      <c r="F811">
        <v>6700.56</v>
      </c>
      <c r="G811" t="s">
        <v>4695</v>
      </c>
      <c r="H811" t="s">
        <v>4698</v>
      </c>
      <c r="I811" t="s">
        <v>4701</v>
      </c>
      <c r="L811" t="s">
        <v>3453</v>
      </c>
      <c r="M811">
        <v>1986</v>
      </c>
      <c r="N811" t="s">
        <v>4700</v>
      </c>
      <c r="O811">
        <v>20</v>
      </c>
      <c r="P811">
        <v>0</v>
      </c>
      <c r="Q811" s="9">
        <v>5267.82</v>
      </c>
      <c r="R811" t="s">
        <v>4694</v>
      </c>
      <c r="S811" t="s">
        <v>4694</v>
      </c>
      <c r="T811" t="s">
        <v>4701</v>
      </c>
      <c r="X811" t="s">
        <v>1619</v>
      </c>
      <c r="Y811" s="16" t="str">
        <f t="shared" si="37"/>
        <v>20- Sep- 1986</v>
      </c>
      <c r="Z811">
        <v>0</v>
      </c>
      <c r="AA811" s="9">
        <v>5267.82</v>
      </c>
      <c r="AB811" t="s">
        <v>4694</v>
      </c>
      <c r="AC811" t="s">
        <v>4694</v>
      </c>
      <c r="AD811" t="s">
        <v>4701</v>
      </c>
      <c r="AE811" s="15" t="str">
        <f t="shared" si="38"/>
        <v>20/09/1986</v>
      </c>
      <c r="AF811" s="15">
        <v>45085</v>
      </c>
      <c r="AG811">
        <f t="shared" si="39"/>
        <v>36</v>
      </c>
    </row>
    <row r="812" spans="1:33" x14ac:dyDescent="0.35">
      <c r="A812" t="s">
        <v>3059</v>
      </c>
      <c r="B812">
        <v>1971</v>
      </c>
      <c r="C812" t="s">
        <v>4702</v>
      </c>
      <c r="D812">
        <v>12</v>
      </c>
      <c r="E812">
        <v>0</v>
      </c>
      <c r="F812">
        <v>6706.47</v>
      </c>
      <c r="G812" t="s">
        <v>4694</v>
      </c>
      <c r="H812" t="s">
        <v>4698</v>
      </c>
      <c r="I812" t="s">
        <v>4696</v>
      </c>
      <c r="L812" t="s">
        <v>3455</v>
      </c>
      <c r="M812">
        <v>1986</v>
      </c>
      <c r="N812" t="s">
        <v>4704</v>
      </c>
      <c r="O812">
        <v>25</v>
      </c>
      <c r="P812">
        <v>0</v>
      </c>
      <c r="Q812" s="9">
        <v>5266.37</v>
      </c>
      <c r="R812" t="s">
        <v>4694</v>
      </c>
      <c r="S812" t="s">
        <v>4694</v>
      </c>
      <c r="T812" t="s">
        <v>4701</v>
      </c>
      <c r="X812" t="s">
        <v>1621</v>
      </c>
      <c r="Y812" s="16" t="str">
        <f t="shared" si="37"/>
        <v>25- Oct- 1986</v>
      </c>
      <c r="Z812">
        <v>0</v>
      </c>
      <c r="AA812" s="9">
        <v>5266.37</v>
      </c>
      <c r="AB812" t="s">
        <v>4694</v>
      </c>
      <c r="AC812" t="s">
        <v>4694</v>
      </c>
      <c r="AD812" t="s">
        <v>4701</v>
      </c>
      <c r="AE812" s="15" t="str">
        <f t="shared" si="38"/>
        <v>25/10/1986</v>
      </c>
      <c r="AF812" s="15">
        <v>45085</v>
      </c>
      <c r="AG812">
        <f t="shared" si="39"/>
        <v>36</v>
      </c>
    </row>
    <row r="813" spans="1:33" x14ac:dyDescent="0.35">
      <c r="A813" t="s">
        <v>3057</v>
      </c>
      <c r="B813">
        <v>1983</v>
      </c>
      <c r="C813" t="s">
        <v>4699</v>
      </c>
      <c r="D813">
        <v>12</v>
      </c>
      <c r="E813">
        <v>2</v>
      </c>
      <c r="F813">
        <v>6710.19</v>
      </c>
      <c r="G813" t="s">
        <v>4695</v>
      </c>
      <c r="H813" t="s">
        <v>4695</v>
      </c>
      <c r="I813" t="s">
        <v>4701</v>
      </c>
      <c r="L813" t="s">
        <v>3457</v>
      </c>
      <c r="M813">
        <v>1989</v>
      </c>
      <c r="N813" t="s">
        <v>4693</v>
      </c>
      <c r="O813">
        <v>19</v>
      </c>
      <c r="P813">
        <v>2</v>
      </c>
      <c r="Q813" s="9">
        <v>5261.47</v>
      </c>
      <c r="R813" t="s">
        <v>4694</v>
      </c>
      <c r="S813" t="s">
        <v>4694</v>
      </c>
      <c r="T813" t="s">
        <v>4701</v>
      </c>
      <c r="X813" t="s">
        <v>1623</v>
      </c>
      <c r="Y813" s="16" t="str">
        <f t="shared" si="37"/>
        <v>19- Jul- 1989</v>
      </c>
      <c r="Z813">
        <v>2</v>
      </c>
      <c r="AA813" s="9">
        <v>5261.47</v>
      </c>
      <c r="AB813" t="s">
        <v>4694</v>
      </c>
      <c r="AC813" t="s">
        <v>4694</v>
      </c>
      <c r="AD813" t="s">
        <v>4701</v>
      </c>
      <c r="AE813" s="15" t="str">
        <f t="shared" si="38"/>
        <v>19/07/1989</v>
      </c>
      <c r="AF813" s="15">
        <v>45085</v>
      </c>
      <c r="AG813">
        <f t="shared" si="39"/>
        <v>33</v>
      </c>
    </row>
    <row r="814" spans="1:33" x14ac:dyDescent="0.35">
      <c r="A814" t="s">
        <v>3055</v>
      </c>
      <c r="B814">
        <v>1994</v>
      </c>
      <c r="C814" t="s">
        <v>4699</v>
      </c>
      <c r="D814">
        <v>13</v>
      </c>
      <c r="E814">
        <v>0</v>
      </c>
      <c r="F814">
        <v>6721.37</v>
      </c>
      <c r="G814" t="s">
        <v>4694</v>
      </c>
      <c r="H814" t="s">
        <v>4698</v>
      </c>
      <c r="I814" t="s">
        <v>4701</v>
      </c>
      <c r="L814" t="s">
        <v>3459</v>
      </c>
      <c r="M814">
        <v>1989</v>
      </c>
      <c r="N814" t="s">
        <v>4697</v>
      </c>
      <c r="O814">
        <v>25</v>
      </c>
      <c r="P814">
        <v>2</v>
      </c>
      <c r="Q814" s="9">
        <v>5257.51</v>
      </c>
      <c r="R814" t="s">
        <v>4694</v>
      </c>
      <c r="S814" t="s">
        <v>4694</v>
      </c>
      <c r="T814" t="s">
        <v>4701</v>
      </c>
      <c r="X814" t="s">
        <v>1625</v>
      </c>
      <c r="Y814" s="16" t="str">
        <f t="shared" si="37"/>
        <v>25- Nov- 1989</v>
      </c>
      <c r="Z814">
        <v>2</v>
      </c>
      <c r="AA814" s="9">
        <v>5257.51</v>
      </c>
      <c r="AB814" t="s">
        <v>4694</v>
      </c>
      <c r="AC814" t="s">
        <v>4694</v>
      </c>
      <c r="AD814" t="s">
        <v>4701</v>
      </c>
      <c r="AE814" s="15" t="str">
        <f t="shared" si="38"/>
        <v>25/11/1989</v>
      </c>
      <c r="AF814" s="15">
        <v>45085</v>
      </c>
      <c r="AG814">
        <f t="shared" si="39"/>
        <v>33</v>
      </c>
    </row>
    <row r="815" spans="1:33" x14ac:dyDescent="0.35">
      <c r="A815" t="s">
        <v>3053</v>
      </c>
      <c r="B815">
        <v>1978</v>
      </c>
      <c r="C815" t="s">
        <v>4704</v>
      </c>
      <c r="D815">
        <v>21</v>
      </c>
      <c r="E815">
        <v>2</v>
      </c>
      <c r="F815">
        <v>6737.98</v>
      </c>
      <c r="G815" t="s">
        <v>4694</v>
      </c>
      <c r="H815" t="s">
        <v>4695</v>
      </c>
      <c r="I815" t="s">
        <v>4696</v>
      </c>
      <c r="L815" t="s">
        <v>347</v>
      </c>
      <c r="M815">
        <v>1988</v>
      </c>
      <c r="N815" t="s">
        <v>4702</v>
      </c>
      <c r="O815">
        <v>17</v>
      </c>
      <c r="P815">
        <v>3</v>
      </c>
      <c r="Q815" s="9">
        <v>37076.370000000003</v>
      </c>
      <c r="R815" t="s">
        <v>4694</v>
      </c>
      <c r="S815" t="s">
        <v>4698</v>
      </c>
      <c r="T815" t="s">
        <v>4705</v>
      </c>
      <c r="X815" t="s">
        <v>1627</v>
      </c>
      <c r="Y815" s="16" t="str">
        <f t="shared" si="37"/>
        <v>17- Dec- 1988</v>
      </c>
      <c r="Z815">
        <v>3</v>
      </c>
      <c r="AA815" s="9">
        <v>37076.370000000003</v>
      </c>
      <c r="AB815" t="s">
        <v>4694</v>
      </c>
      <c r="AC815" t="s">
        <v>4698</v>
      </c>
      <c r="AD815" t="s">
        <v>4705</v>
      </c>
      <c r="AE815" s="15" t="str">
        <f t="shared" si="38"/>
        <v>17/12/1988</v>
      </c>
      <c r="AF815" s="15">
        <v>45085</v>
      </c>
      <c r="AG815">
        <f t="shared" si="39"/>
        <v>34</v>
      </c>
    </row>
    <row r="816" spans="1:33" x14ac:dyDescent="0.35">
      <c r="A816" t="s">
        <v>3051</v>
      </c>
      <c r="B816">
        <v>1968</v>
      </c>
      <c r="C816" t="s">
        <v>4693</v>
      </c>
      <c r="D816">
        <v>18</v>
      </c>
      <c r="E816">
        <v>0</v>
      </c>
      <c r="F816">
        <v>6738.84</v>
      </c>
      <c r="G816" t="s">
        <v>4695</v>
      </c>
      <c r="H816" t="s">
        <v>4698</v>
      </c>
      <c r="I816" t="s">
        <v>4701</v>
      </c>
      <c r="L816" t="s">
        <v>3461</v>
      </c>
      <c r="M816">
        <v>1990</v>
      </c>
      <c r="N816" t="s">
        <v>4693</v>
      </c>
      <c r="O816">
        <v>6</v>
      </c>
      <c r="P816">
        <v>3</v>
      </c>
      <c r="Q816" s="9">
        <v>5253.52</v>
      </c>
      <c r="R816" t="s">
        <v>4695</v>
      </c>
      <c r="S816" t="s">
        <v>4695</v>
      </c>
      <c r="T816" t="s">
        <v>4705</v>
      </c>
      <c r="X816" t="s">
        <v>1629</v>
      </c>
      <c r="Y816" s="16" t="str">
        <f t="shared" si="37"/>
        <v>6- Jul- 1990</v>
      </c>
      <c r="Z816">
        <v>3</v>
      </c>
      <c r="AA816" s="9">
        <v>5253.52</v>
      </c>
      <c r="AB816" t="s">
        <v>4695</v>
      </c>
      <c r="AC816" t="s">
        <v>4695</v>
      </c>
      <c r="AD816" t="s">
        <v>4705</v>
      </c>
      <c r="AE816" s="15" t="str">
        <f t="shared" si="38"/>
        <v>06/07/1990</v>
      </c>
      <c r="AF816" s="15">
        <v>45085</v>
      </c>
      <c r="AG816">
        <f t="shared" si="39"/>
        <v>32</v>
      </c>
    </row>
    <row r="817" spans="1:33" x14ac:dyDescent="0.35">
      <c r="A817" t="s">
        <v>3049</v>
      </c>
      <c r="B817">
        <v>1986</v>
      </c>
      <c r="C817" t="s">
        <v>4703</v>
      </c>
      <c r="D817">
        <v>7</v>
      </c>
      <c r="E817">
        <v>3</v>
      </c>
      <c r="F817">
        <v>6746.74</v>
      </c>
      <c r="G817" t="s">
        <v>4695</v>
      </c>
      <c r="H817" t="s">
        <v>4694</v>
      </c>
      <c r="I817" t="s">
        <v>4708</v>
      </c>
      <c r="L817" t="s">
        <v>3463</v>
      </c>
      <c r="M817">
        <v>1987</v>
      </c>
      <c r="N817" t="s">
        <v>4700</v>
      </c>
      <c r="O817">
        <v>9</v>
      </c>
      <c r="P817">
        <v>1</v>
      </c>
      <c r="Q817" s="9">
        <v>5246.05</v>
      </c>
      <c r="R817" t="s">
        <v>4694</v>
      </c>
      <c r="S817" t="s">
        <v>4695</v>
      </c>
      <c r="T817" t="s">
        <v>4705</v>
      </c>
      <c r="X817" t="s">
        <v>1631</v>
      </c>
      <c r="Y817" s="16" t="str">
        <f t="shared" si="37"/>
        <v>9- Sep- 1987</v>
      </c>
      <c r="Z817">
        <v>1</v>
      </c>
      <c r="AA817" s="9">
        <v>5246.05</v>
      </c>
      <c r="AB817" t="s">
        <v>4694</v>
      </c>
      <c r="AC817" t="s">
        <v>4695</v>
      </c>
      <c r="AD817" t="s">
        <v>4705</v>
      </c>
      <c r="AE817" s="15" t="str">
        <f t="shared" si="38"/>
        <v>09/09/1987</v>
      </c>
      <c r="AF817" s="15">
        <v>45085</v>
      </c>
      <c r="AG817">
        <f t="shared" si="39"/>
        <v>35</v>
      </c>
    </row>
    <row r="818" spans="1:33" x14ac:dyDescent="0.35">
      <c r="A818" t="s">
        <v>3047</v>
      </c>
      <c r="B818">
        <v>1986</v>
      </c>
      <c r="C818" t="s">
        <v>4699</v>
      </c>
      <c r="D818">
        <v>5</v>
      </c>
      <c r="E818">
        <v>3</v>
      </c>
      <c r="F818">
        <v>6748.59</v>
      </c>
      <c r="G818" t="s">
        <v>4695</v>
      </c>
      <c r="H818" t="s">
        <v>4698</v>
      </c>
      <c r="I818" t="s">
        <v>4708</v>
      </c>
      <c r="L818" t="s">
        <v>3465</v>
      </c>
      <c r="M818">
        <v>1987</v>
      </c>
      <c r="N818" t="s">
        <v>4693</v>
      </c>
      <c r="O818">
        <v>5</v>
      </c>
      <c r="P818">
        <v>1</v>
      </c>
      <c r="Q818" s="9">
        <v>5245.23</v>
      </c>
      <c r="R818" t="s">
        <v>4694</v>
      </c>
      <c r="S818" t="s">
        <v>4694</v>
      </c>
      <c r="T818" t="s">
        <v>4696</v>
      </c>
      <c r="X818" t="s">
        <v>1633</v>
      </c>
      <c r="Y818" s="16" t="str">
        <f t="shared" si="37"/>
        <v>5- Jul- 1987</v>
      </c>
      <c r="Z818">
        <v>1</v>
      </c>
      <c r="AA818" s="9">
        <v>5245.23</v>
      </c>
      <c r="AB818" t="s">
        <v>4694</v>
      </c>
      <c r="AC818" t="s">
        <v>4694</v>
      </c>
      <c r="AD818" t="s">
        <v>4696</v>
      </c>
      <c r="AE818" s="15" t="str">
        <f t="shared" si="38"/>
        <v>05/07/1987</v>
      </c>
      <c r="AF818" s="15">
        <v>45085</v>
      </c>
      <c r="AG818">
        <f t="shared" si="39"/>
        <v>35</v>
      </c>
    </row>
    <row r="819" spans="1:33" x14ac:dyDescent="0.35">
      <c r="A819" t="s">
        <v>3045</v>
      </c>
      <c r="B819">
        <v>1970</v>
      </c>
      <c r="C819" t="s">
        <v>4699</v>
      </c>
      <c r="D819">
        <v>17</v>
      </c>
      <c r="E819">
        <v>0</v>
      </c>
      <c r="F819">
        <v>6749.63</v>
      </c>
      <c r="G819" t="s">
        <v>4694</v>
      </c>
      <c r="H819" t="s">
        <v>4698</v>
      </c>
      <c r="I819" t="s">
        <v>4696</v>
      </c>
      <c r="L819" t="s">
        <v>3467</v>
      </c>
      <c r="M819">
        <v>1987</v>
      </c>
      <c r="N819" t="s">
        <v>4702</v>
      </c>
      <c r="O819">
        <v>26</v>
      </c>
      <c r="P819">
        <v>1</v>
      </c>
      <c r="Q819" s="9">
        <v>5240.7700000000004</v>
      </c>
      <c r="R819" t="s">
        <v>4694</v>
      </c>
      <c r="S819" t="s">
        <v>4694</v>
      </c>
      <c r="T819" t="s">
        <v>4705</v>
      </c>
      <c r="X819" t="s">
        <v>1635</v>
      </c>
      <c r="Y819" s="16" t="str">
        <f t="shared" si="37"/>
        <v>26- Dec- 1987</v>
      </c>
      <c r="Z819">
        <v>1</v>
      </c>
      <c r="AA819" s="9">
        <v>5240.7700000000004</v>
      </c>
      <c r="AB819" t="s">
        <v>4694</v>
      </c>
      <c r="AC819" t="s">
        <v>4694</v>
      </c>
      <c r="AD819" t="s">
        <v>4705</v>
      </c>
      <c r="AE819" s="15" t="str">
        <f t="shared" si="38"/>
        <v>26/12/1987</v>
      </c>
      <c r="AF819" s="15">
        <v>45085</v>
      </c>
      <c r="AG819">
        <f t="shared" si="39"/>
        <v>35</v>
      </c>
    </row>
    <row r="820" spans="1:33" x14ac:dyDescent="0.35">
      <c r="A820" t="s">
        <v>3043</v>
      </c>
      <c r="B820">
        <v>1966</v>
      </c>
      <c r="C820" t="s">
        <v>4702</v>
      </c>
      <c r="D820">
        <v>9</v>
      </c>
      <c r="E820">
        <v>0</v>
      </c>
      <c r="F820">
        <v>6750.27</v>
      </c>
      <c r="G820" t="s">
        <v>4695</v>
      </c>
      <c r="H820" t="s">
        <v>4694</v>
      </c>
      <c r="I820" t="s">
        <v>4696</v>
      </c>
      <c r="L820" t="s">
        <v>3469</v>
      </c>
      <c r="M820">
        <v>1987</v>
      </c>
      <c r="N820" t="s">
        <v>4699</v>
      </c>
      <c r="O820">
        <v>29</v>
      </c>
      <c r="P820">
        <v>0</v>
      </c>
      <c r="Q820" s="9">
        <v>5227.99</v>
      </c>
      <c r="R820" t="s">
        <v>4694</v>
      </c>
      <c r="S820" t="s">
        <v>4698</v>
      </c>
      <c r="T820" t="s">
        <v>4711</v>
      </c>
      <c r="X820" t="s">
        <v>1637</v>
      </c>
      <c r="Y820" s="16" t="str">
        <f t="shared" si="37"/>
        <v>29- Jun- 1987</v>
      </c>
      <c r="Z820">
        <v>0</v>
      </c>
      <c r="AA820" s="9">
        <v>5227.99</v>
      </c>
      <c r="AB820" t="s">
        <v>4694</v>
      </c>
      <c r="AC820" t="s">
        <v>4698</v>
      </c>
      <c r="AD820" t="s">
        <v>4711</v>
      </c>
      <c r="AE820" s="15" t="str">
        <f t="shared" si="38"/>
        <v>29/06/1987</v>
      </c>
      <c r="AF820" s="15">
        <v>45085</v>
      </c>
      <c r="AG820">
        <f t="shared" si="39"/>
        <v>35</v>
      </c>
    </row>
    <row r="821" spans="1:33" x14ac:dyDescent="0.35">
      <c r="A821" t="s">
        <v>3041</v>
      </c>
      <c r="B821">
        <v>1988</v>
      </c>
      <c r="C821" t="s">
        <v>4704</v>
      </c>
      <c r="D821">
        <v>10</v>
      </c>
      <c r="E821">
        <v>3</v>
      </c>
      <c r="F821">
        <v>6753.04</v>
      </c>
      <c r="G821" t="s">
        <v>4694</v>
      </c>
      <c r="H821" t="s">
        <v>4694</v>
      </c>
      <c r="I821" t="s">
        <v>4711</v>
      </c>
      <c r="L821" t="s">
        <v>3471</v>
      </c>
      <c r="M821">
        <v>1995</v>
      </c>
      <c r="N821" t="s">
        <v>4699</v>
      </c>
      <c r="O821">
        <v>6</v>
      </c>
      <c r="P821">
        <v>0</v>
      </c>
      <c r="Q821" s="9">
        <v>5216.4799999999996</v>
      </c>
      <c r="R821" t="s">
        <v>4694</v>
      </c>
      <c r="S821" t="s">
        <v>4694</v>
      </c>
      <c r="T821" t="s">
        <v>4710</v>
      </c>
      <c r="X821" t="s">
        <v>1639</v>
      </c>
      <c r="Y821" s="16" t="str">
        <f t="shared" si="37"/>
        <v>6- Jun- 1995</v>
      </c>
      <c r="Z821">
        <v>0</v>
      </c>
      <c r="AA821" s="9">
        <v>5216.4799999999996</v>
      </c>
      <c r="AB821" t="s">
        <v>4694</v>
      </c>
      <c r="AC821" t="s">
        <v>4694</v>
      </c>
      <c r="AD821" t="s">
        <v>4710</v>
      </c>
      <c r="AE821" s="15" t="str">
        <f t="shared" si="38"/>
        <v>06/06/1995</v>
      </c>
      <c r="AF821" s="15">
        <v>45085</v>
      </c>
      <c r="AG821">
        <f t="shared" si="39"/>
        <v>28</v>
      </c>
    </row>
    <row r="822" spans="1:33" x14ac:dyDescent="0.35">
      <c r="A822" t="s">
        <v>3039</v>
      </c>
      <c r="B822">
        <v>1981</v>
      </c>
      <c r="C822" t="s">
        <v>4700</v>
      </c>
      <c r="D822">
        <v>21</v>
      </c>
      <c r="E822">
        <v>1</v>
      </c>
      <c r="F822">
        <v>6770.19</v>
      </c>
      <c r="G822" t="s">
        <v>4694</v>
      </c>
      <c r="H822" t="s">
        <v>4695</v>
      </c>
      <c r="I822" t="s">
        <v>4696</v>
      </c>
      <c r="L822" t="s">
        <v>3473</v>
      </c>
      <c r="M822">
        <v>1999</v>
      </c>
      <c r="N822" t="s">
        <v>4702</v>
      </c>
      <c r="O822">
        <v>1</v>
      </c>
      <c r="P822">
        <v>0</v>
      </c>
      <c r="Q822" s="9">
        <v>5213.22</v>
      </c>
      <c r="R822" t="s">
        <v>4694</v>
      </c>
      <c r="S822" t="s">
        <v>4698</v>
      </c>
      <c r="T822" t="s">
        <v>4701</v>
      </c>
      <c r="X822" t="s">
        <v>1641</v>
      </c>
      <c r="Y822" s="16" t="str">
        <f t="shared" si="37"/>
        <v>1- Dec- 1999</v>
      </c>
      <c r="Z822">
        <v>0</v>
      </c>
      <c r="AA822" s="9">
        <v>5213.22</v>
      </c>
      <c r="AB822" t="s">
        <v>4694</v>
      </c>
      <c r="AC822" t="s">
        <v>4698</v>
      </c>
      <c r="AD822" t="s">
        <v>4701</v>
      </c>
      <c r="AE822" s="15" t="str">
        <f t="shared" si="38"/>
        <v>01/12/1999</v>
      </c>
      <c r="AF822" s="15">
        <v>45085</v>
      </c>
      <c r="AG822">
        <f t="shared" si="39"/>
        <v>23</v>
      </c>
    </row>
    <row r="823" spans="1:33" x14ac:dyDescent="0.35">
      <c r="A823" t="s">
        <v>3037</v>
      </c>
      <c r="B823">
        <v>1981</v>
      </c>
      <c r="C823" t="s">
        <v>4700</v>
      </c>
      <c r="D823">
        <v>3</v>
      </c>
      <c r="E823">
        <v>1</v>
      </c>
      <c r="F823">
        <v>6775.96</v>
      </c>
      <c r="G823" t="s">
        <v>4694</v>
      </c>
      <c r="H823" t="s">
        <v>4695</v>
      </c>
      <c r="I823" t="s">
        <v>4705</v>
      </c>
      <c r="L823" t="s">
        <v>3475</v>
      </c>
      <c r="M823">
        <v>1993</v>
      </c>
      <c r="N823" t="s">
        <v>4699</v>
      </c>
      <c r="O823">
        <v>17</v>
      </c>
      <c r="P823">
        <v>3</v>
      </c>
      <c r="Q823" s="9">
        <v>5209.58</v>
      </c>
      <c r="R823" t="s">
        <v>4695</v>
      </c>
      <c r="S823" t="s">
        <v>4695</v>
      </c>
      <c r="T823" t="s">
        <v>4715</v>
      </c>
      <c r="X823" t="s">
        <v>1643</v>
      </c>
      <c r="Y823" s="16" t="str">
        <f t="shared" si="37"/>
        <v>17- Jun- 1993</v>
      </c>
      <c r="Z823">
        <v>3</v>
      </c>
      <c r="AA823" s="9">
        <v>5209.58</v>
      </c>
      <c r="AB823" t="s">
        <v>4695</v>
      </c>
      <c r="AC823" t="s">
        <v>4695</v>
      </c>
      <c r="AD823" t="s">
        <v>4715</v>
      </c>
      <c r="AE823" s="15" t="str">
        <f t="shared" si="38"/>
        <v>17/06/1993</v>
      </c>
      <c r="AF823" s="15">
        <v>45085</v>
      </c>
      <c r="AG823">
        <f t="shared" si="39"/>
        <v>29</v>
      </c>
    </row>
    <row r="824" spans="1:33" x14ac:dyDescent="0.35">
      <c r="A824" t="s">
        <v>3035</v>
      </c>
      <c r="B824">
        <v>1981</v>
      </c>
      <c r="C824" t="s">
        <v>4704</v>
      </c>
      <c r="D824">
        <v>8</v>
      </c>
      <c r="E824">
        <v>1</v>
      </c>
      <c r="F824">
        <v>6781.35</v>
      </c>
      <c r="G824" t="s">
        <v>4694</v>
      </c>
      <c r="H824" t="s">
        <v>4698</v>
      </c>
      <c r="I824" t="s">
        <v>4696</v>
      </c>
      <c r="L824" t="s">
        <v>3477</v>
      </c>
      <c r="M824">
        <v>1983</v>
      </c>
      <c r="N824" t="s">
        <v>4704</v>
      </c>
      <c r="O824">
        <v>24</v>
      </c>
      <c r="P824">
        <v>3</v>
      </c>
      <c r="Q824" s="9">
        <v>5207.97</v>
      </c>
      <c r="R824" t="s">
        <v>4694</v>
      </c>
      <c r="S824" t="s">
        <v>4694</v>
      </c>
      <c r="T824" t="s">
        <v>4701</v>
      </c>
      <c r="X824" t="s">
        <v>1645</v>
      </c>
      <c r="Y824" s="16" t="str">
        <f t="shared" si="37"/>
        <v>24- Oct- 1983</v>
      </c>
      <c r="Z824">
        <v>3</v>
      </c>
      <c r="AA824" s="9">
        <v>5207.97</v>
      </c>
      <c r="AB824" t="s">
        <v>4694</v>
      </c>
      <c r="AC824" t="s">
        <v>4694</v>
      </c>
      <c r="AD824" t="s">
        <v>4701</v>
      </c>
      <c r="AE824" s="15" t="str">
        <f t="shared" si="38"/>
        <v>24/10/1983</v>
      </c>
      <c r="AF824" s="15">
        <v>45085</v>
      </c>
      <c r="AG824">
        <f t="shared" si="39"/>
        <v>39</v>
      </c>
    </row>
    <row r="825" spans="1:33" x14ac:dyDescent="0.35">
      <c r="A825" t="s">
        <v>3033</v>
      </c>
      <c r="B825">
        <v>1980</v>
      </c>
      <c r="C825" t="s">
        <v>4697</v>
      </c>
      <c r="D825">
        <v>23</v>
      </c>
      <c r="E825">
        <v>2</v>
      </c>
      <c r="F825">
        <v>6781.52</v>
      </c>
      <c r="G825" t="s">
        <v>4694</v>
      </c>
      <c r="H825" t="s">
        <v>4694</v>
      </c>
      <c r="I825" t="s">
        <v>4696</v>
      </c>
      <c r="L825" t="s">
        <v>3479</v>
      </c>
      <c r="M825">
        <v>2004</v>
      </c>
      <c r="N825" t="s">
        <v>4699</v>
      </c>
      <c r="O825">
        <v>6</v>
      </c>
      <c r="P825">
        <v>0</v>
      </c>
      <c r="Q825" s="9">
        <v>5198.6899999999996</v>
      </c>
      <c r="R825" t="s">
        <v>4694</v>
      </c>
      <c r="S825" t="s">
        <v>4694</v>
      </c>
      <c r="T825" t="s">
        <v>4718</v>
      </c>
      <c r="X825" t="s">
        <v>1647</v>
      </c>
      <c r="Y825" s="16" t="str">
        <f t="shared" si="37"/>
        <v>6- Jun- 2004</v>
      </c>
      <c r="Z825">
        <v>0</v>
      </c>
      <c r="AA825" s="9">
        <v>5198.6899999999996</v>
      </c>
      <c r="AB825" t="s">
        <v>4694</v>
      </c>
      <c r="AC825" t="s">
        <v>4694</v>
      </c>
      <c r="AD825" t="s">
        <v>4718</v>
      </c>
      <c r="AE825" s="15" t="str">
        <f t="shared" si="38"/>
        <v>06/06/2004</v>
      </c>
      <c r="AF825" s="15">
        <v>45085</v>
      </c>
      <c r="AG825">
        <f t="shared" si="39"/>
        <v>19</v>
      </c>
    </row>
    <row r="826" spans="1:33" x14ac:dyDescent="0.35">
      <c r="A826" t="s">
        <v>3031</v>
      </c>
      <c r="B826">
        <v>1985</v>
      </c>
      <c r="C826" t="s">
        <v>4702</v>
      </c>
      <c r="D826">
        <v>24</v>
      </c>
      <c r="E826">
        <v>3</v>
      </c>
      <c r="F826">
        <v>6796.86</v>
      </c>
      <c r="G826" t="s">
        <v>4695</v>
      </c>
      <c r="H826" t="s">
        <v>4695</v>
      </c>
      <c r="I826" t="s">
        <v>4701</v>
      </c>
      <c r="L826" t="s">
        <v>349</v>
      </c>
      <c r="M826">
        <v>1991</v>
      </c>
      <c r="N826" t="s">
        <v>4697</v>
      </c>
      <c r="O826">
        <v>1</v>
      </c>
      <c r="P826">
        <v>3</v>
      </c>
      <c r="Q826" s="9">
        <v>37040.879999999997</v>
      </c>
      <c r="R826" t="s">
        <v>4694</v>
      </c>
      <c r="S826" t="s">
        <v>4694</v>
      </c>
      <c r="T826" t="s">
        <v>4705</v>
      </c>
      <c r="X826" t="s">
        <v>1649</v>
      </c>
      <c r="Y826" s="16" t="str">
        <f t="shared" si="37"/>
        <v>1- Nov- 1991</v>
      </c>
      <c r="Z826">
        <v>3</v>
      </c>
      <c r="AA826" s="9">
        <v>37040.879999999997</v>
      </c>
      <c r="AB826" t="s">
        <v>4694</v>
      </c>
      <c r="AC826" t="s">
        <v>4694</v>
      </c>
      <c r="AD826" t="s">
        <v>4705</v>
      </c>
      <c r="AE826" s="15" t="str">
        <f t="shared" si="38"/>
        <v>01/11/1991</v>
      </c>
      <c r="AF826" s="15">
        <v>45085</v>
      </c>
      <c r="AG826">
        <f t="shared" si="39"/>
        <v>31</v>
      </c>
    </row>
    <row r="827" spans="1:33" x14ac:dyDescent="0.35">
      <c r="A827" t="s">
        <v>3029</v>
      </c>
      <c r="B827">
        <v>1991</v>
      </c>
      <c r="C827" t="s">
        <v>4699</v>
      </c>
      <c r="D827">
        <v>29</v>
      </c>
      <c r="E827">
        <v>5</v>
      </c>
      <c r="F827">
        <v>6799.46</v>
      </c>
      <c r="G827" t="s">
        <v>4698</v>
      </c>
      <c r="H827" t="s">
        <v>4694</v>
      </c>
      <c r="I827" t="s">
        <v>4713</v>
      </c>
      <c r="L827" t="s">
        <v>3481</v>
      </c>
      <c r="M827">
        <v>1979</v>
      </c>
      <c r="N827" t="s">
        <v>4700</v>
      </c>
      <c r="O827">
        <v>12</v>
      </c>
      <c r="P827">
        <v>2</v>
      </c>
      <c r="Q827" s="9">
        <v>5195.58</v>
      </c>
      <c r="R827" t="s">
        <v>4694</v>
      </c>
      <c r="S827" t="s">
        <v>4694</v>
      </c>
      <c r="T827" t="s">
        <v>4696</v>
      </c>
      <c r="X827" t="s">
        <v>1651</v>
      </c>
      <c r="Y827" s="16" t="str">
        <f t="shared" si="37"/>
        <v>12- Sep- 1979</v>
      </c>
      <c r="Z827">
        <v>2</v>
      </c>
      <c r="AA827" s="9">
        <v>5195.58</v>
      </c>
      <c r="AB827" t="s">
        <v>4694</v>
      </c>
      <c r="AC827" t="s">
        <v>4694</v>
      </c>
      <c r="AD827" t="s">
        <v>4696</v>
      </c>
      <c r="AE827" s="15" t="str">
        <f t="shared" si="38"/>
        <v>12/09/1979</v>
      </c>
      <c r="AF827" s="15">
        <v>45085</v>
      </c>
      <c r="AG827">
        <f t="shared" si="39"/>
        <v>43</v>
      </c>
    </row>
    <row r="828" spans="1:33" x14ac:dyDescent="0.35">
      <c r="A828" t="s">
        <v>3027</v>
      </c>
      <c r="B828">
        <v>1975</v>
      </c>
      <c r="C828" t="s">
        <v>4703</v>
      </c>
      <c r="D828">
        <v>17</v>
      </c>
      <c r="E828">
        <v>1</v>
      </c>
      <c r="F828">
        <v>6809.46</v>
      </c>
      <c r="G828" t="s">
        <v>4694</v>
      </c>
      <c r="H828" t="s">
        <v>4698</v>
      </c>
      <c r="I828" t="s">
        <v>4701</v>
      </c>
      <c r="L828" t="s">
        <v>3483</v>
      </c>
      <c r="M828">
        <v>1984</v>
      </c>
      <c r="N828" t="s">
        <v>4704</v>
      </c>
      <c r="O828">
        <v>16</v>
      </c>
      <c r="P828">
        <v>3</v>
      </c>
      <c r="Q828" s="9">
        <v>5177.12</v>
      </c>
      <c r="R828" t="s">
        <v>4694</v>
      </c>
      <c r="S828" t="s">
        <v>4698</v>
      </c>
      <c r="T828" t="s">
        <v>4696</v>
      </c>
      <c r="X828" t="s">
        <v>1653</v>
      </c>
      <c r="Y828" s="16" t="str">
        <f t="shared" si="37"/>
        <v>16- Oct- 1984</v>
      </c>
      <c r="Z828">
        <v>3</v>
      </c>
      <c r="AA828" s="9">
        <v>5177.12</v>
      </c>
      <c r="AB828" t="s">
        <v>4694</v>
      </c>
      <c r="AC828" t="s">
        <v>4698</v>
      </c>
      <c r="AD828" t="s">
        <v>4696</v>
      </c>
      <c r="AE828" s="15" t="str">
        <f t="shared" si="38"/>
        <v>16/10/1984</v>
      </c>
      <c r="AF828" s="15">
        <v>45085</v>
      </c>
      <c r="AG828">
        <f t="shared" si="39"/>
        <v>38</v>
      </c>
    </row>
    <row r="829" spans="1:33" x14ac:dyDescent="0.35">
      <c r="A829" t="s">
        <v>3025</v>
      </c>
      <c r="B829">
        <v>1994</v>
      </c>
      <c r="C829" t="s">
        <v>4693</v>
      </c>
      <c r="D829">
        <v>8</v>
      </c>
      <c r="E829">
        <v>0</v>
      </c>
      <c r="F829">
        <v>6827.69</v>
      </c>
      <c r="G829" t="s">
        <v>4694</v>
      </c>
      <c r="H829" t="s">
        <v>4694</v>
      </c>
      <c r="I829" t="s">
        <v>4714</v>
      </c>
      <c r="L829" t="s">
        <v>3485</v>
      </c>
      <c r="M829">
        <v>1991</v>
      </c>
      <c r="N829" t="s">
        <v>4703</v>
      </c>
      <c r="O829">
        <v>29</v>
      </c>
      <c r="P829">
        <v>3</v>
      </c>
      <c r="Q829" s="9">
        <v>5166.96</v>
      </c>
      <c r="R829" t="s">
        <v>4694</v>
      </c>
      <c r="S829" t="s">
        <v>4694</v>
      </c>
      <c r="T829" t="s">
        <v>4701</v>
      </c>
      <c r="X829" t="s">
        <v>1655</v>
      </c>
      <c r="Y829" s="16" t="str">
        <f t="shared" si="37"/>
        <v>29- Aug- 1991</v>
      </c>
      <c r="Z829">
        <v>3</v>
      </c>
      <c r="AA829" s="9">
        <v>5166.96</v>
      </c>
      <c r="AB829" t="s">
        <v>4694</v>
      </c>
      <c r="AC829" t="s">
        <v>4694</v>
      </c>
      <c r="AD829" t="s">
        <v>4701</v>
      </c>
      <c r="AE829" s="15" t="str">
        <f t="shared" si="38"/>
        <v>29/08/1991</v>
      </c>
      <c r="AF829" s="15">
        <v>45085</v>
      </c>
      <c r="AG829">
        <f t="shared" si="39"/>
        <v>31</v>
      </c>
    </row>
    <row r="830" spans="1:33" x14ac:dyDescent="0.35">
      <c r="A830" t="s">
        <v>3023</v>
      </c>
      <c r="B830">
        <v>1979</v>
      </c>
      <c r="C830" t="s">
        <v>4693</v>
      </c>
      <c r="D830">
        <v>15</v>
      </c>
      <c r="E830">
        <v>0</v>
      </c>
      <c r="F830">
        <v>6837.37</v>
      </c>
      <c r="G830" t="s">
        <v>4695</v>
      </c>
      <c r="H830" t="s">
        <v>4698</v>
      </c>
      <c r="I830" t="s">
        <v>4708</v>
      </c>
      <c r="L830" t="s">
        <v>3487</v>
      </c>
      <c r="M830">
        <v>1990</v>
      </c>
      <c r="N830" t="s">
        <v>4704</v>
      </c>
      <c r="O830">
        <v>9</v>
      </c>
      <c r="P830">
        <v>2</v>
      </c>
      <c r="Q830" s="9">
        <v>5152.13</v>
      </c>
      <c r="R830" t="s">
        <v>4694</v>
      </c>
      <c r="S830" t="s">
        <v>4694</v>
      </c>
      <c r="T830" t="s">
        <v>4705</v>
      </c>
      <c r="X830" t="s">
        <v>1657</v>
      </c>
      <c r="Y830" s="16" t="str">
        <f t="shared" si="37"/>
        <v>9- Oct- 1990</v>
      </c>
      <c r="Z830">
        <v>2</v>
      </c>
      <c r="AA830" s="9">
        <v>5152.13</v>
      </c>
      <c r="AB830" t="s">
        <v>4694</v>
      </c>
      <c r="AC830" t="s">
        <v>4694</v>
      </c>
      <c r="AD830" t="s">
        <v>4705</v>
      </c>
      <c r="AE830" s="15" t="str">
        <f t="shared" si="38"/>
        <v>09/10/1990</v>
      </c>
      <c r="AF830" s="15">
        <v>45085</v>
      </c>
      <c r="AG830">
        <f t="shared" si="39"/>
        <v>32</v>
      </c>
    </row>
    <row r="831" spans="1:33" x14ac:dyDescent="0.35">
      <c r="A831" t="s">
        <v>3021</v>
      </c>
      <c r="B831">
        <v>2000</v>
      </c>
      <c r="C831" t="s">
        <v>4697</v>
      </c>
      <c r="D831">
        <v>30</v>
      </c>
      <c r="E831">
        <v>0</v>
      </c>
      <c r="F831">
        <v>6842.28</v>
      </c>
      <c r="G831" t="s">
        <v>4694</v>
      </c>
      <c r="H831" t="s">
        <v>4698</v>
      </c>
      <c r="I831" t="s">
        <v>4701</v>
      </c>
      <c r="L831" t="s">
        <v>3489</v>
      </c>
      <c r="M831">
        <v>1990</v>
      </c>
      <c r="N831" t="s">
        <v>4703</v>
      </c>
      <c r="O831">
        <v>22</v>
      </c>
      <c r="P831">
        <v>1</v>
      </c>
      <c r="Q831" s="9">
        <v>5148.55</v>
      </c>
      <c r="R831" t="s">
        <v>4694</v>
      </c>
      <c r="S831" t="s">
        <v>4694</v>
      </c>
      <c r="T831" t="s">
        <v>4711</v>
      </c>
      <c r="X831" t="s">
        <v>1659</v>
      </c>
      <c r="Y831" s="16" t="str">
        <f t="shared" si="37"/>
        <v>22- Aug- 1990</v>
      </c>
      <c r="Z831">
        <v>1</v>
      </c>
      <c r="AA831" s="9">
        <v>5148.55</v>
      </c>
      <c r="AB831" t="s">
        <v>4694</v>
      </c>
      <c r="AC831" t="s">
        <v>4694</v>
      </c>
      <c r="AD831" t="s">
        <v>4711</v>
      </c>
      <c r="AE831" s="15" t="str">
        <f t="shared" si="38"/>
        <v>22/08/1990</v>
      </c>
      <c r="AF831" s="15">
        <v>45085</v>
      </c>
      <c r="AG831">
        <f t="shared" si="39"/>
        <v>32</v>
      </c>
    </row>
    <row r="832" spans="1:33" x14ac:dyDescent="0.35">
      <c r="A832" t="s">
        <v>3019</v>
      </c>
      <c r="B832">
        <v>1977</v>
      </c>
      <c r="C832" t="s">
        <v>4699</v>
      </c>
      <c r="D832">
        <v>15</v>
      </c>
      <c r="E832">
        <v>2</v>
      </c>
      <c r="F832">
        <v>6843.17</v>
      </c>
      <c r="G832" t="s">
        <v>4694</v>
      </c>
      <c r="H832" t="s">
        <v>4698</v>
      </c>
      <c r="I832" t="s">
        <v>4696</v>
      </c>
      <c r="L832" t="s">
        <v>3491</v>
      </c>
      <c r="M832">
        <v>1984</v>
      </c>
      <c r="N832" t="s">
        <v>4703</v>
      </c>
      <c r="O832">
        <v>22</v>
      </c>
      <c r="P832">
        <v>3</v>
      </c>
      <c r="Q832" s="9">
        <v>5144.18</v>
      </c>
      <c r="R832" t="s">
        <v>4694</v>
      </c>
      <c r="S832" t="s">
        <v>4698</v>
      </c>
      <c r="T832" t="s">
        <v>4696</v>
      </c>
      <c r="X832" t="s">
        <v>1661</v>
      </c>
      <c r="Y832" s="16" t="str">
        <f t="shared" si="37"/>
        <v>22- Aug- 1984</v>
      </c>
      <c r="Z832">
        <v>3</v>
      </c>
      <c r="AA832" s="9">
        <v>5144.18</v>
      </c>
      <c r="AB832" t="s">
        <v>4694</v>
      </c>
      <c r="AC832" t="s">
        <v>4698</v>
      </c>
      <c r="AD832" t="s">
        <v>4696</v>
      </c>
      <c r="AE832" s="15" t="str">
        <f t="shared" si="38"/>
        <v>22/08/1984</v>
      </c>
      <c r="AF832" s="15">
        <v>45085</v>
      </c>
      <c r="AG832">
        <f t="shared" si="39"/>
        <v>38</v>
      </c>
    </row>
    <row r="833" spans="1:33" x14ac:dyDescent="0.35">
      <c r="A833" t="s">
        <v>3017</v>
      </c>
      <c r="B833">
        <v>1979</v>
      </c>
      <c r="C833" t="s">
        <v>4697</v>
      </c>
      <c r="D833">
        <v>4</v>
      </c>
      <c r="E833">
        <v>1</v>
      </c>
      <c r="F833">
        <v>6849.03</v>
      </c>
      <c r="G833" t="s">
        <v>4694</v>
      </c>
      <c r="H833" t="s">
        <v>4694</v>
      </c>
      <c r="I833" t="s">
        <v>4705</v>
      </c>
      <c r="L833" t="s">
        <v>3493</v>
      </c>
      <c r="M833">
        <v>1993</v>
      </c>
      <c r="N833" t="s">
        <v>4702</v>
      </c>
      <c r="O833">
        <v>10</v>
      </c>
      <c r="P833">
        <v>3</v>
      </c>
      <c r="Q833" s="9">
        <v>5138.26</v>
      </c>
      <c r="R833" t="s">
        <v>4694</v>
      </c>
      <c r="S833" t="s">
        <v>4694</v>
      </c>
      <c r="T833" t="s">
        <v>4696</v>
      </c>
      <c r="X833" t="s">
        <v>1663</v>
      </c>
      <c r="Y833" s="16" t="str">
        <f t="shared" si="37"/>
        <v>10- Dec- 1993</v>
      </c>
      <c r="Z833">
        <v>3</v>
      </c>
      <c r="AA833" s="9">
        <v>5138.26</v>
      </c>
      <c r="AB833" t="s">
        <v>4694</v>
      </c>
      <c r="AC833" t="s">
        <v>4694</v>
      </c>
      <c r="AD833" t="s">
        <v>4696</v>
      </c>
      <c r="AE833" s="15" t="str">
        <f t="shared" si="38"/>
        <v>10/12/1993</v>
      </c>
      <c r="AF833" s="15">
        <v>45085</v>
      </c>
      <c r="AG833">
        <f t="shared" si="39"/>
        <v>29</v>
      </c>
    </row>
    <row r="834" spans="1:33" x14ac:dyDescent="0.35">
      <c r="A834" t="s">
        <v>3015</v>
      </c>
      <c r="B834">
        <v>1981</v>
      </c>
      <c r="C834" t="s">
        <v>4699</v>
      </c>
      <c r="D834">
        <v>19</v>
      </c>
      <c r="E834">
        <v>1</v>
      </c>
      <c r="F834">
        <v>6858.48</v>
      </c>
      <c r="G834" t="s">
        <v>4694</v>
      </c>
      <c r="H834" t="s">
        <v>4694</v>
      </c>
      <c r="I834" t="s">
        <v>4707</v>
      </c>
      <c r="L834" t="s">
        <v>3495</v>
      </c>
      <c r="M834">
        <v>1988</v>
      </c>
      <c r="N834" t="s">
        <v>4700</v>
      </c>
      <c r="O834">
        <v>15</v>
      </c>
      <c r="P834">
        <v>3</v>
      </c>
      <c r="Q834" s="9">
        <v>5136.75</v>
      </c>
      <c r="R834" t="s">
        <v>4694</v>
      </c>
      <c r="S834" t="s">
        <v>4698</v>
      </c>
      <c r="T834" t="s">
        <v>4696</v>
      </c>
      <c r="X834" t="s">
        <v>1665</v>
      </c>
      <c r="Y834" s="16" t="str">
        <f t="shared" si="37"/>
        <v>15- Sep- 1988</v>
      </c>
      <c r="Z834">
        <v>3</v>
      </c>
      <c r="AA834" s="9">
        <v>5136.75</v>
      </c>
      <c r="AB834" t="s">
        <v>4694</v>
      </c>
      <c r="AC834" t="s">
        <v>4698</v>
      </c>
      <c r="AD834" t="s">
        <v>4696</v>
      </c>
      <c r="AE834" s="15" t="str">
        <f t="shared" si="38"/>
        <v>15/09/1988</v>
      </c>
      <c r="AF834" s="15">
        <v>45085</v>
      </c>
      <c r="AG834">
        <f t="shared" si="39"/>
        <v>34</v>
      </c>
    </row>
    <row r="835" spans="1:33" x14ac:dyDescent="0.35">
      <c r="A835" t="s">
        <v>3013</v>
      </c>
      <c r="B835">
        <v>1978</v>
      </c>
      <c r="C835" t="s">
        <v>4703</v>
      </c>
      <c r="D835">
        <v>5</v>
      </c>
      <c r="E835">
        <v>2</v>
      </c>
      <c r="F835">
        <v>6863.49</v>
      </c>
      <c r="G835" t="s">
        <v>4694</v>
      </c>
      <c r="H835" t="s">
        <v>4698</v>
      </c>
      <c r="I835" t="s">
        <v>4696</v>
      </c>
      <c r="L835" t="s">
        <v>3497</v>
      </c>
      <c r="M835">
        <v>1987</v>
      </c>
      <c r="N835" t="s">
        <v>4700</v>
      </c>
      <c r="O835">
        <v>13</v>
      </c>
      <c r="P835">
        <v>1</v>
      </c>
      <c r="Q835" s="9">
        <v>5125.22</v>
      </c>
      <c r="R835" t="s">
        <v>4698</v>
      </c>
      <c r="S835" t="s">
        <v>4694</v>
      </c>
      <c r="T835" t="s">
        <v>4701</v>
      </c>
      <c r="X835" t="s">
        <v>1667</v>
      </c>
      <c r="Y835" s="16" t="str">
        <f t="shared" ref="Y835:Y898" si="40">_xlfn.CONCAT(O835,"- ",N835,"- ",M835)</f>
        <v>13- Sep- 1987</v>
      </c>
      <c r="Z835">
        <v>1</v>
      </c>
      <c r="AA835" s="9">
        <v>5125.22</v>
      </c>
      <c r="AB835" t="s">
        <v>4698</v>
      </c>
      <c r="AC835" t="s">
        <v>4694</v>
      </c>
      <c r="AD835" t="s">
        <v>4701</v>
      </c>
      <c r="AE835" s="15" t="str">
        <f t="shared" ref="AE835:AE898" si="41">TEXT(Y835,"dd/mm/yyyy")</f>
        <v>13/09/1987</v>
      </c>
      <c r="AF835" s="15">
        <v>45085</v>
      </c>
      <c r="AG835">
        <f t="shared" si="39"/>
        <v>35</v>
      </c>
    </row>
    <row r="836" spans="1:33" x14ac:dyDescent="0.35">
      <c r="A836" t="s">
        <v>3011</v>
      </c>
      <c r="B836">
        <v>1969</v>
      </c>
      <c r="C836" t="s">
        <v>4704</v>
      </c>
      <c r="D836">
        <v>23</v>
      </c>
      <c r="E836">
        <v>0</v>
      </c>
      <c r="F836">
        <v>6868.39</v>
      </c>
      <c r="G836" t="s">
        <v>4694</v>
      </c>
      <c r="H836" t="s">
        <v>4694</v>
      </c>
      <c r="I836" t="s">
        <v>4696</v>
      </c>
      <c r="L836" t="s">
        <v>3499</v>
      </c>
      <c r="M836">
        <v>1988</v>
      </c>
      <c r="N836" t="s">
        <v>4697</v>
      </c>
      <c r="O836">
        <v>1</v>
      </c>
      <c r="P836">
        <v>2</v>
      </c>
      <c r="Q836" s="9">
        <v>5124.1899999999996</v>
      </c>
      <c r="R836" t="s">
        <v>4694</v>
      </c>
      <c r="S836" t="s">
        <v>4695</v>
      </c>
      <c r="T836" t="s">
        <v>4696</v>
      </c>
      <c r="X836" t="s">
        <v>1669</v>
      </c>
      <c r="Y836" s="16" t="str">
        <f t="shared" si="40"/>
        <v>1- Nov- 1988</v>
      </c>
      <c r="Z836">
        <v>2</v>
      </c>
      <c r="AA836" s="9">
        <v>5124.1899999999996</v>
      </c>
      <c r="AB836" t="s">
        <v>4694</v>
      </c>
      <c r="AC836" t="s">
        <v>4695</v>
      </c>
      <c r="AD836" t="s">
        <v>4696</v>
      </c>
      <c r="AE836" s="15" t="str">
        <f t="shared" si="41"/>
        <v>01/11/1988</v>
      </c>
      <c r="AF836" s="15">
        <v>45085</v>
      </c>
      <c r="AG836">
        <f t="shared" si="39"/>
        <v>34</v>
      </c>
    </row>
    <row r="837" spans="1:33" x14ac:dyDescent="0.35">
      <c r="A837" t="s">
        <v>3009</v>
      </c>
      <c r="B837">
        <v>1981</v>
      </c>
      <c r="C837" t="s">
        <v>4699</v>
      </c>
      <c r="D837">
        <v>23</v>
      </c>
      <c r="E837">
        <v>2</v>
      </c>
      <c r="F837">
        <v>6875.96</v>
      </c>
      <c r="G837" t="s">
        <v>4694</v>
      </c>
      <c r="H837" t="s">
        <v>4694</v>
      </c>
      <c r="I837" t="s">
        <v>4705</v>
      </c>
      <c r="L837" t="s">
        <v>351</v>
      </c>
      <c r="M837">
        <v>1992</v>
      </c>
      <c r="N837" t="s">
        <v>4700</v>
      </c>
      <c r="O837">
        <v>13</v>
      </c>
      <c r="P837">
        <v>0</v>
      </c>
      <c r="Q837" s="9">
        <v>36976.449999999997</v>
      </c>
      <c r="R837" t="s">
        <v>4694</v>
      </c>
      <c r="S837" t="s">
        <v>4695</v>
      </c>
      <c r="T837" t="s">
        <v>4705</v>
      </c>
      <c r="X837" t="s">
        <v>1671</v>
      </c>
      <c r="Y837" s="16" t="str">
        <f t="shared" si="40"/>
        <v>13- Sep- 1992</v>
      </c>
      <c r="Z837">
        <v>0</v>
      </c>
      <c r="AA837" s="9">
        <v>36976.449999999997</v>
      </c>
      <c r="AB837" t="s">
        <v>4694</v>
      </c>
      <c r="AC837" t="s">
        <v>4695</v>
      </c>
      <c r="AD837" t="s">
        <v>4705</v>
      </c>
      <c r="AE837" s="15" t="str">
        <f t="shared" si="41"/>
        <v>13/09/1992</v>
      </c>
      <c r="AF837" s="15">
        <v>45085</v>
      </c>
      <c r="AG837">
        <f t="shared" si="39"/>
        <v>30</v>
      </c>
    </row>
    <row r="838" spans="1:33" x14ac:dyDescent="0.35">
      <c r="A838" t="s">
        <v>3007</v>
      </c>
      <c r="B838">
        <v>2004</v>
      </c>
      <c r="C838" t="s">
        <v>4702</v>
      </c>
      <c r="D838">
        <v>24</v>
      </c>
      <c r="E838">
        <v>0</v>
      </c>
      <c r="F838">
        <v>6876.53</v>
      </c>
      <c r="G838" t="s">
        <v>4694</v>
      </c>
      <c r="H838" t="s">
        <v>4698</v>
      </c>
      <c r="I838" t="s">
        <v>4701</v>
      </c>
      <c r="L838" t="s">
        <v>3501</v>
      </c>
      <c r="M838">
        <v>1987</v>
      </c>
      <c r="N838" t="s">
        <v>4697</v>
      </c>
      <c r="O838">
        <v>18</v>
      </c>
      <c r="P838">
        <v>1</v>
      </c>
      <c r="Q838" s="9">
        <v>5116.5</v>
      </c>
      <c r="R838" t="s">
        <v>4694</v>
      </c>
      <c r="S838" t="s">
        <v>4694</v>
      </c>
      <c r="T838" t="s">
        <v>4701</v>
      </c>
      <c r="X838" t="s">
        <v>1673</v>
      </c>
      <c r="Y838" s="16" t="str">
        <f t="shared" si="40"/>
        <v>18- Nov- 1987</v>
      </c>
      <c r="Z838">
        <v>1</v>
      </c>
      <c r="AA838" s="9">
        <v>5116.5</v>
      </c>
      <c r="AB838" t="s">
        <v>4694</v>
      </c>
      <c r="AC838" t="s">
        <v>4694</v>
      </c>
      <c r="AD838" t="s">
        <v>4701</v>
      </c>
      <c r="AE838" s="15" t="str">
        <f t="shared" si="41"/>
        <v>18/11/1987</v>
      </c>
      <c r="AF838" s="15">
        <v>45085</v>
      </c>
      <c r="AG838">
        <f t="shared" si="39"/>
        <v>35</v>
      </c>
    </row>
    <row r="839" spans="1:33" x14ac:dyDescent="0.35">
      <c r="A839" t="s">
        <v>3005</v>
      </c>
      <c r="B839">
        <v>1985</v>
      </c>
      <c r="C839" t="s">
        <v>4700</v>
      </c>
      <c r="D839">
        <v>10</v>
      </c>
      <c r="E839">
        <v>2</v>
      </c>
      <c r="F839">
        <v>6877.98</v>
      </c>
      <c r="G839" t="s">
        <v>4694</v>
      </c>
      <c r="H839" t="s">
        <v>4698</v>
      </c>
      <c r="I839" t="s">
        <v>4711</v>
      </c>
      <c r="L839" t="s">
        <v>3503</v>
      </c>
      <c r="M839">
        <v>1999</v>
      </c>
      <c r="N839" t="s">
        <v>4699</v>
      </c>
      <c r="O839">
        <v>19</v>
      </c>
      <c r="P839">
        <v>0</v>
      </c>
      <c r="Q839" s="9">
        <v>5087.92</v>
      </c>
      <c r="R839" t="s">
        <v>4694</v>
      </c>
      <c r="S839" t="s">
        <v>4694</v>
      </c>
      <c r="T839" t="s">
        <v>4717</v>
      </c>
      <c r="X839" t="s">
        <v>1675</v>
      </c>
      <c r="Y839" s="16" t="str">
        <f t="shared" si="40"/>
        <v>19- Jun- 1999</v>
      </c>
      <c r="Z839">
        <v>0</v>
      </c>
      <c r="AA839" s="9">
        <v>5087.92</v>
      </c>
      <c r="AB839" t="s">
        <v>4694</v>
      </c>
      <c r="AC839" t="s">
        <v>4694</v>
      </c>
      <c r="AD839" t="s">
        <v>4717</v>
      </c>
      <c r="AE839" s="15" t="str">
        <f t="shared" si="41"/>
        <v>19/06/1999</v>
      </c>
      <c r="AF839" s="15">
        <v>45085</v>
      </c>
      <c r="AG839">
        <f t="shared" si="39"/>
        <v>23</v>
      </c>
    </row>
    <row r="840" spans="1:33" x14ac:dyDescent="0.35">
      <c r="A840" t="s">
        <v>3003</v>
      </c>
      <c r="B840">
        <v>1989</v>
      </c>
      <c r="C840" t="s">
        <v>4702</v>
      </c>
      <c r="D840">
        <v>21</v>
      </c>
      <c r="E840">
        <v>3</v>
      </c>
      <c r="F840">
        <v>6895.19</v>
      </c>
      <c r="G840" t="s">
        <v>4694</v>
      </c>
      <c r="H840" t="s">
        <v>4695</v>
      </c>
      <c r="I840" t="s">
        <v>4711</v>
      </c>
      <c r="L840" t="s">
        <v>3505</v>
      </c>
      <c r="M840">
        <v>1997</v>
      </c>
      <c r="N840" t="s">
        <v>4693</v>
      </c>
      <c r="O840">
        <v>14</v>
      </c>
      <c r="P840">
        <v>5</v>
      </c>
      <c r="Q840" s="9">
        <v>5080.1000000000004</v>
      </c>
      <c r="R840" t="s">
        <v>4695</v>
      </c>
      <c r="S840" t="s">
        <v>4694</v>
      </c>
      <c r="T840" t="s">
        <v>4705</v>
      </c>
      <c r="X840" t="s">
        <v>1677</v>
      </c>
      <c r="Y840" s="16" t="str">
        <f t="shared" si="40"/>
        <v>14- Jul- 1997</v>
      </c>
      <c r="Z840">
        <v>5</v>
      </c>
      <c r="AA840" s="9">
        <v>5080.1000000000004</v>
      </c>
      <c r="AB840" t="s">
        <v>4695</v>
      </c>
      <c r="AC840" t="s">
        <v>4694</v>
      </c>
      <c r="AD840" t="s">
        <v>4705</v>
      </c>
      <c r="AE840" s="15" t="str">
        <f t="shared" si="41"/>
        <v>14/07/1997</v>
      </c>
      <c r="AF840" s="15">
        <v>45085</v>
      </c>
      <c r="AG840">
        <f t="shared" si="39"/>
        <v>25</v>
      </c>
    </row>
    <row r="841" spans="1:33" x14ac:dyDescent="0.35">
      <c r="A841" t="s">
        <v>3001</v>
      </c>
      <c r="B841">
        <v>1984</v>
      </c>
      <c r="C841" t="s">
        <v>4700</v>
      </c>
      <c r="D841">
        <v>5</v>
      </c>
      <c r="E841">
        <v>2</v>
      </c>
      <c r="F841">
        <v>6933.24</v>
      </c>
      <c r="G841" t="s">
        <v>4694</v>
      </c>
      <c r="H841" t="s">
        <v>4695</v>
      </c>
      <c r="I841" t="s">
        <v>4701</v>
      </c>
      <c r="L841" t="s">
        <v>3507</v>
      </c>
      <c r="M841">
        <v>1978</v>
      </c>
      <c r="N841" t="s">
        <v>4697</v>
      </c>
      <c r="O841">
        <v>22</v>
      </c>
      <c r="P841">
        <v>2</v>
      </c>
      <c r="Q841" s="9">
        <v>5077.1899999999996</v>
      </c>
      <c r="R841" t="s">
        <v>4694</v>
      </c>
      <c r="S841" t="s">
        <v>4695</v>
      </c>
      <c r="T841" t="s">
        <v>4701</v>
      </c>
      <c r="X841" t="s">
        <v>1679</v>
      </c>
      <c r="Y841" s="16" t="str">
        <f t="shared" si="40"/>
        <v>22- Nov- 1978</v>
      </c>
      <c r="Z841">
        <v>2</v>
      </c>
      <c r="AA841" s="9">
        <v>5077.1899999999996</v>
      </c>
      <c r="AB841" t="s">
        <v>4694</v>
      </c>
      <c r="AC841" t="s">
        <v>4695</v>
      </c>
      <c r="AD841" t="s">
        <v>4701</v>
      </c>
      <c r="AE841" s="15" t="str">
        <f t="shared" si="41"/>
        <v>22/11/1978</v>
      </c>
      <c r="AF841" s="15">
        <v>45085</v>
      </c>
      <c r="AG841">
        <f t="shared" si="39"/>
        <v>44</v>
      </c>
    </row>
    <row r="842" spans="1:33" x14ac:dyDescent="0.35">
      <c r="A842" t="s">
        <v>2999</v>
      </c>
      <c r="B842">
        <v>1978</v>
      </c>
      <c r="C842" t="s">
        <v>4697</v>
      </c>
      <c r="D842">
        <v>29</v>
      </c>
      <c r="E842">
        <v>2</v>
      </c>
      <c r="F842">
        <v>6938.11</v>
      </c>
      <c r="G842" t="s">
        <v>4694</v>
      </c>
      <c r="H842" t="s">
        <v>4694</v>
      </c>
      <c r="I842" t="s">
        <v>4696</v>
      </c>
      <c r="L842" t="s">
        <v>3509</v>
      </c>
      <c r="M842">
        <v>1993</v>
      </c>
      <c r="N842" t="s">
        <v>4699</v>
      </c>
      <c r="O842">
        <v>11</v>
      </c>
      <c r="P842">
        <v>0</v>
      </c>
      <c r="Q842" s="9">
        <v>5059.5600000000004</v>
      </c>
      <c r="R842" t="s">
        <v>4694</v>
      </c>
      <c r="S842" t="s">
        <v>4698</v>
      </c>
      <c r="T842" t="s">
        <v>4714</v>
      </c>
      <c r="X842" t="s">
        <v>1681</v>
      </c>
      <c r="Y842" s="16" t="str">
        <f t="shared" si="40"/>
        <v>11- Jun- 1993</v>
      </c>
      <c r="Z842">
        <v>0</v>
      </c>
      <c r="AA842" s="9">
        <v>5059.5600000000004</v>
      </c>
      <c r="AB842" t="s">
        <v>4694</v>
      </c>
      <c r="AC842" t="s">
        <v>4698</v>
      </c>
      <c r="AD842" t="s">
        <v>4714</v>
      </c>
      <c r="AE842" s="15" t="str">
        <f t="shared" si="41"/>
        <v>11/06/1993</v>
      </c>
      <c r="AF842" s="15">
        <v>45085</v>
      </c>
      <c r="AG842">
        <f t="shared" si="39"/>
        <v>29</v>
      </c>
    </row>
    <row r="843" spans="1:33" x14ac:dyDescent="0.35">
      <c r="A843" t="s">
        <v>2997</v>
      </c>
      <c r="B843">
        <v>1980</v>
      </c>
      <c r="C843" t="s">
        <v>4703</v>
      </c>
      <c r="D843">
        <v>30</v>
      </c>
      <c r="E843">
        <v>1</v>
      </c>
      <c r="F843">
        <v>6940.91</v>
      </c>
      <c r="G843" t="s">
        <v>4694</v>
      </c>
      <c r="H843" t="s">
        <v>4694</v>
      </c>
      <c r="I843" t="s">
        <v>4701</v>
      </c>
      <c r="L843" t="s">
        <v>3511</v>
      </c>
      <c r="M843">
        <v>1980</v>
      </c>
      <c r="N843" t="s">
        <v>4700</v>
      </c>
      <c r="O843">
        <v>7</v>
      </c>
      <c r="P843">
        <v>2</v>
      </c>
      <c r="Q843" s="9">
        <v>5054.05</v>
      </c>
      <c r="R843" t="s">
        <v>4694</v>
      </c>
      <c r="S843" t="s">
        <v>4694</v>
      </c>
      <c r="T843" t="s">
        <v>4696</v>
      </c>
      <c r="X843" t="s">
        <v>1683</v>
      </c>
      <c r="Y843" s="16" t="str">
        <f t="shared" si="40"/>
        <v>7- Sep- 1980</v>
      </c>
      <c r="Z843">
        <v>2</v>
      </c>
      <c r="AA843" s="9">
        <v>5054.05</v>
      </c>
      <c r="AB843" t="s">
        <v>4694</v>
      </c>
      <c r="AC843" t="s">
        <v>4694</v>
      </c>
      <c r="AD843" t="s">
        <v>4696</v>
      </c>
      <c r="AE843" s="15" t="str">
        <f t="shared" si="41"/>
        <v>07/09/1980</v>
      </c>
      <c r="AF843" s="15">
        <v>45085</v>
      </c>
      <c r="AG843">
        <f t="shared" si="39"/>
        <v>42</v>
      </c>
    </row>
    <row r="844" spans="1:33" x14ac:dyDescent="0.35">
      <c r="A844" t="s">
        <v>2995</v>
      </c>
      <c r="B844">
        <v>1980</v>
      </c>
      <c r="C844" t="s">
        <v>4704</v>
      </c>
      <c r="D844">
        <v>5</v>
      </c>
      <c r="E844">
        <v>2</v>
      </c>
      <c r="F844">
        <v>6940.94</v>
      </c>
      <c r="G844" t="s">
        <v>4694</v>
      </c>
      <c r="H844" t="s">
        <v>4695</v>
      </c>
      <c r="I844" t="s">
        <v>4696</v>
      </c>
      <c r="L844" t="s">
        <v>3513</v>
      </c>
      <c r="M844">
        <v>1997</v>
      </c>
      <c r="N844" t="s">
        <v>4693</v>
      </c>
      <c r="O844">
        <v>29</v>
      </c>
      <c r="P844">
        <v>0</v>
      </c>
      <c r="Q844" s="9">
        <v>5045.1499999999996</v>
      </c>
      <c r="R844" t="s">
        <v>4694</v>
      </c>
      <c r="S844" t="s">
        <v>4694</v>
      </c>
      <c r="T844" t="s">
        <v>4701</v>
      </c>
      <c r="X844" t="s">
        <v>1685</v>
      </c>
      <c r="Y844" s="16" t="str">
        <f t="shared" si="40"/>
        <v>29- Jul- 1997</v>
      </c>
      <c r="Z844">
        <v>0</v>
      </c>
      <c r="AA844" s="9">
        <v>5045.1499999999996</v>
      </c>
      <c r="AB844" t="s">
        <v>4694</v>
      </c>
      <c r="AC844" t="s">
        <v>4694</v>
      </c>
      <c r="AD844" t="s">
        <v>4701</v>
      </c>
      <c r="AE844" s="15" t="str">
        <f t="shared" si="41"/>
        <v>29/07/1997</v>
      </c>
      <c r="AF844" s="15">
        <v>45085</v>
      </c>
      <c r="AG844">
        <f t="shared" si="39"/>
        <v>25</v>
      </c>
    </row>
    <row r="845" spans="1:33" x14ac:dyDescent="0.35">
      <c r="A845" t="s">
        <v>2993</v>
      </c>
      <c r="B845">
        <v>1978</v>
      </c>
      <c r="C845" t="s">
        <v>4702</v>
      </c>
      <c r="D845">
        <v>15</v>
      </c>
      <c r="E845">
        <v>0</v>
      </c>
      <c r="F845">
        <v>6948.7</v>
      </c>
      <c r="G845" t="s">
        <v>4698</v>
      </c>
      <c r="H845" t="s">
        <v>4694</v>
      </c>
      <c r="I845" t="s">
        <v>4701</v>
      </c>
      <c r="L845" t="s">
        <v>3515</v>
      </c>
      <c r="M845">
        <v>2001</v>
      </c>
      <c r="N845" t="s">
        <v>4704</v>
      </c>
      <c r="O845">
        <v>16</v>
      </c>
      <c r="P845">
        <v>0</v>
      </c>
      <c r="Q845" s="9">
        <v>5043.13</v>
      </c>
      <c r="R845" t="s">
        <v>4694</v>
      </c>
      <c r="S845" t="s">
        <v>4695</v>
      </c>
      <c r="T845" t="s">
        <v>4705</v>
      </c>
      <c r="X845" t="s">
        <v>1687</v>
      </c>
      <c r="Y845" s="16" t="str">
        <f t="shared" si="40"/>
        <v>16- Oct- 2001</v>
      </c>
      <c r="Z845">
        <v>0</v>
      </c>
      <c r="AA845" s="9">
        <v>5043.13</v>
      </c>
      <c r="AB845" t="s">
        <v>4694</v>
      </c>
      <c r="AC845" t="s">
        <v>4695</v>
      </c>
      <c r="AD845" t="s">
        <v>4705</v>
      </c>
      <c r="AE845" s="15" t="str">
        <f t="shared" si="41"/>
        <v>16/10/2001</v>
      </c>
      <c r="AF845" s="15">
        <v>45085</v>
      </c>
      <c r="AG845">
        <f t="shared" si="39"/>
        <v>21</v>
      </c>
    </row>
    <row r="846" spans="1:33" x14ac:dyDescent="0.35">
      <c r="A846" t="s">
        <v>2991</v>
      </c>
      <c r="B846">
        <v>1980</v>
      </c>
      <c r="C846" t="s">
        <v>4703</v>
      </c>
      <c r="D846">
        <v>18</v>
      </c>
      <c r="E846">
        <v>2</v>
      </c>
      <c r="F846">
        <v>6951.12</v>
      </c>
      <c r="G846" t="s">
        <v>4694</v>
      </c>
      <c r="H846" t="s">
        <v>4694</v>
      </c>
      <c r="I846" t="s">
        <v>4696</v>
      </c>
      <c r="L846" t="s">
        <v>3517</v>
      </c>
      <c r="M846">
        <v>1997</v>
      </c>
      <c r="N846" t="s">
        <v>4702</v>
      </c>
      <c r="O846">
        <v>4</v>
      </c>
      <c r="P846">
        <v>0</v>
      </c>
      <c r="Q846" s="9">
        <v>5038.57</v>
      </c>
      <c r="R846" t="s">
        <v>4694</v>
      </c>
      <c r="S846" t="s">
        <v>4694</v>
      </c>
      <c r="T846" t="s">
        <v>4710</v>
      </c>
      <c r="X846" t="s">
        <v>1689</v>
      </c>
      <c r="Y846" s="16" t="str">
        <f t="shared" si="40"/>
        <v>4- Dec- 1997</v>
      </c>
      <c r="Z846">
        <v>0</v>
      </c>
      <c r="AA846" s="9">
        <v>5038.57</v>
      </c>
      <c r="AB846" t="s">
        <v>4694</v>
      </c>
      <c r="AC846" t="s">
        <v>4694</v>
      </c>
      <c r="AD846" t="s">
        <v>4710</v>
      </c>
      <c r="AE846" s="15" t="str">
        <f t="shared" si="41"/>
        <v>04/12/1997</v>
      </c>
      <c r="AF846" s="15">
        <v>45085</v>
      </c>
      <c r="AG846">
        <f t="shared" si="39"/>
        <v>25</v>
      </c>
    </row>
    <row r="847" spans="1:33" x14ac:dyDescent="0.35">
      <c r="A847" t="s">
        <v>2989</v>
      </c>
      <c r="B847">
        <v>1975</v>
      </c>
      <c r="C847" t="s">
        <v>4699</v>
      </c>
      <c r="D847">
        <v>3</v>
      </c>
      <c r="E847">
        <v>1</v>
      </c>
      <c r="F847">
        <v>6965.21</v>
      </c>
      <c r="G847" t="s">
        <v>4694</v>
      </c>
      <c r="H847" t="s">
        <v>4695</v>
      </c>
      <c r="I847" t="s">
        <v>4696</v>
      </c>
      <c r="L847" t="s">
        <v>3519</v>
      </c>
      <c r="M847">
        <v>1986</v>
      </c>
      <c r="N847" t="s">
        <v>4699</v>
      </c>
      <c r="O847">
        <v>29</v>
      </c>
      <c r="P847">
        <v>3</v>
      </c>
      <c r="Q847" s="9">
        <v>5034.1000000000004</v>
      </c>
      <c r="R847" t="s">
        <v>4694</v>
      </c>
      <c r="S847" t="s">
        <v>4694</v>
      </c>
      <c r="T847" t="s">
        <v>4696</v>
      </c>
      <c r="X847" t="s">
        <v>1691</v>
      </c>
      <c r="Y847" s="16" t="str">
        <f t="shared" si="40"/>
        <v>29- Jun- 1986</v>
      </c>
      <c r="Z847">
        <v>3</v>
      </c>
      <c r="AA847" s="9">
        <v>5034.1000000000004</v>
      </c>
      <c r="AB847" t="s">
        <v>4694</v>
      </c>
      <c r="AC847" t="s">
        <v>4694</v>
      </c>
      <c r="AD847" t="s">
        <v>4696</v>
      </c>
      <c r="AE847" s="15" t="str">
        <f t="shared" si="41"/>
        <v>29/06/1986</v>
      </c>
      <c r="AF847" s="15">
        <v>45085</v>
      </c>
      <c r="AG847">
        <f t="shared" si="39"/>
        <v>36</v>
      </c>
    </row>
    <row r="848" spans="1:33" x14ac:dyDescent="0.35">
      <c r="A848" t="s">
        <v>2987</v>
      </c>
      <c r="B848">
        <v>1985</v>
      </c>
      <c r="C848" t="s">
        <v>4702</v>
      </c>
      <c r="D848">
        <v>10</v>
      </c>
      <c r="E848">
        <v>3</v>
      </c>
      <c r="F848">
        <v>6985.51</v>
      </c>
      <c r="G848" t="s">
        <v>4694</v>
      </c>
      <c r="H848" t="s">
        <v>4694</v>
      </c>
      <c r="I848" t="s">
        <v>4707</v>
      </c>
      <c r="L848" t="s">
        <v>353</v>
      </c>
      <c r="M848">
        <v>1992</v>
      </c>
      <c r="N848" t="s">
        <v>4703</v>
      </c>
      <c r="O848">
        <v>25</v>
      </c>
      <c r="P848">
        <v>0</v>
      </c>
      <c r="Q848" s="9">
        <v>36950.26</v>
      </c>
      <c r="R848" t="s">
        <v>4698</v>
      </c>
      <c r="S848" t="s">
        <v>4698</v>
      </c>
      <c r="T848" t="s">
        <v>4696</v>
      </c>
      <c r="X848" t="s">
        <v>1693</v>
      </c>
      <c r="Y848" s="16" t="str">
        <f t="shared" si="40"/>
        <v>25- Aug- 1992</v>
      </c>
      <c r="Z848">
        <v>0</v>
      </c>
      <c r="AA848" s="9">
        <v>36950.26</v>
      </c>
      <c r="AB848" t="s">
        <v>4698</v>
      </c>
      <c r="AC848" t="s">
        <v>4698</v>
      </c>
      <c r="AD848" t="s">
        <v>4696</v>
      </c>
      <c r="AE848" s="15" t="str">
        <f t="shared" si="41"/>
        <v>25/08/1992</v>
      </c>
      <c r="AF848" s="15">
        <v>45085</v>
      </c>
      <c r="AG848">
        <f t="shared" si="39"/>
        <v>30</v>
      </c>
    </row>
    <row r="849" spans="1:33" x14ac:dyDescent="0.35">
      <c r="A849" t="s">
        <v>2985</v>
      </c>
      <c r="B849">
        <v>1982</v>
      </c>
      <c r="C849" t="s">
        <v>4704</v>
      </c>
      <c r="D849">
        <v>18</v>
      </c>
      <c r="E849">
        <v>2</v>
      </c>
      <c r="F849">
        <v>6986.7</v>
      </c>
      <c r="G849" t="s">
        <v>4695</v>
      </c>
      <c r="H849" t="s">
        <v>4698</v>
      </c>
      <c r="I849" t="s">
        <v>4701</v>
      </c>
      <c r="L849" t="s">
        <v>3521</v>
      </c>
      <c r="M849">
        <v>1991</v>
      </c>
      <c r="N849" t="s">
        <v>4700</v>
      </c>
      <c r="O849">
        <v>10</v>
      </c>
      <c r="P849">
        <v>2</v>
      </c>
      <c r="Q849" s="9">
        <v>5031.2700000000004</v>
      </c>
      <c r="R849" t="s">
        <v>4695</v>
      </c>
      <c r="S849" t="s">
        <v>4698</v>
      </c>
      <c r="T849" t="s">
        <v>4708</v>
      </c>
      <c r="X849" t="s">
        <v>1695</v>
      </c>
      <c r="Y849" s="16" t="str">
        <f t="shared" si="40"/>
        <v>10- Sep- 1991</v>
      </c>
      <c r="Z849">
        <v>2</v>
      </c>
      <c r="AA849" s="9">
        <v>5031.2700000000004</v>
      </c>
      <c r="AB849" t="s">
        <v>4695</v>
      </c>
      <c r="AC849" t="s">
        <v>4698</v>
      </c>
      <c r="AD849" t="s">
        <v>4708</v>
      </c>
      <c r="AE849" s="15" t="str">
        <f t="shared" si="41"/>
        <v>10/09/1991</v>
      </c>
      <c r="AF849" s="15">
        <v>45085</v>
      </c>
      <c r="AG849">
        <f t="shared" si="39"/>
        <v>31</v>
      </c>
    </row>
    <row r="850" spans="1:33" x14ac:dyDescent="0.35">
      <c r="A850" t="s">
        <v>2983</v>
      </c>
      <c r="B850">
        <v>1982</v>
      </c>
      <c r="C850" t="s">
        <v>4700</v>
      </c>
      <c r="D850">
        <v>1</v>
      </c>
      <c r="E850">
        <v>3</v>
      </c>
      <c r="F850">
        <v>6989.95</v>
      </c>
      <c r="G850" t="s">
        <v>4694</v>
      </c>
      <c r="H850" t="s">
        <v>4698</v>
      </c>
      <c r="I850" t="s">
        <v>4696</v>
      </c>
      <c r="L850" t="s">
        <v>3523</v>
      </c>
      <c r="M850">
        <v>1985</v>
      </c>
      <c r="N850" t="s">
        <v>4702</v>
      </c>
      <c r="O850">
        <v>28</v>
      </c>
      <c r="P850">
        <v>0</v>
      </c>
      <c r="Q850" s="9">
        <v>5028.1499999999996</v>
      </c>
      <c r="R850" t="s">
        <v>4698</v>
      </c>
      <c r="S850" t="s">
        <v>4694</v>
      </c>
      <c r="T850" t="s">
        <v>4701</v>
      </c>
      <c r="X850" t="s">
        <v>1697</v>
      </c>
      <c r="Y850" s="16" t="str">
        <f t="shared" si="40"/>
        <v>28- Dec- 1985</v>
      </c>
      <c r="Z850">
        <v>0</v>
      </c>
      <c r="AA850" s="9">
        <v>5028.1499999999996</v>
      </c>
      <c r="AB850" t="s">
        <v>4698</v>
      </c>
      <c r="AC850" t="s">
        <v>4694</v>
      </c>
      <c r="AD850" t="s">
        <v>4701</v>
      </c>
      <c r="AE850" s="15" t="str">
        <f t="shared" si="41"/>
        <v>28/12/1985</v>
      </c>
      <c r="AF850" s="15">
        <v>45085</v>
      </c>
      <c r="AG850">
        <f t="shared" si="39"/>
        <v>37</v>
      </c>
    </row>
    <row r="851" spans="1:33" x14ac:dyDescent="0.35">
      <c r="A851" t="s">
        <v>2981</v>
      </c>
      <c r="B851">
        <v>1969</v>
      </c>
      <c r="C851" t="s">
        <v>4693</v>
      </c>
      <c r="D851">
        <v>6</v>
      </c>
      <c r="E851">
        <v>0</v>
      </c>
      <c r="F851">
        <v>7003.1</v>
      </c>
      <c r="G851" t="s">
        <v>4694</v>
      </c>
      <c r="H851" t="s">
        <v>4695</v>
      </c>
      <c r="I851" t="s">
        <v>4696</v>
      </c>
      <c r="L851" t="s">
        <v>3525</v>
      </c>
      <c r="M851">
        <v>1988</v>
      </c>
      <c r="N851" t="s">
        <v>4697</v>
      </c>
      <c r="O851">
        <v>9</v>
      </c>
      <c r="P851">
        <v>1</v>
      </c>
      <c r="Q851" s="9">
        <v>5012.47</v>
      </c>
      <c r="R851" t="s">
        <v>4694</v>
      </c>
      <c r="S851" t="s">
        <v>4695</v>
      </c>
      <c r="T851" t="s">
        <v>4705</v>
      </c>
      <c r="X851" t="s">
        <v>1699</v>
      </c>
      <c r="Y851" s="16" t="str">
        <f t="shared" si="40"/>
        <v>9- Nov- 1988</v>
      </c>
      <c r="Z851">
        <v>1</v>
      </c>
      <c r="AA851" s="9">
        <v>5012.47</v>
      </c>
      <c r="AB851" t="s">
        <v>4694</v>
      </c>
      <c r="AC851" t="s">
        <v>4695</v>
      </c>
      <c r="AD851" t="s">
        <v>4705</v>
      </c>
      <c r="AE851" s="15" t="str">
        <f t="shared" si="41"/>
        <v>09/11/1988</v>
      </c>
      <c r="AF851" s="15">
        <v>45085</v>
      </c>
      <c r="AG851">
        <f t="shared" si="39"/>
        <v>34</v>
      </c>
    </row>
    <row r="852" spans="1:33" x14ac:dyDescent="0.35">
      <c r="A852" t="s">
        <v>2979</v>
      </c>
      <c r="B852">
        <v>1978</v>
      </c>
      <c r="C852" t="s">
        <v>4699</v>
      </c>
      <c r="D852">
        <v>2</v>
      </c>
      <c r="E852">
        <v>2</v>
      </c>
      <c r="F852">
        <v>7033.08</v>
      </c>
      <c r="G852" t="s">
        <v>4694</v>
      </c>
      <c r="H852" t="s">
        <v>4694</v>
      </c>
      <c r="I852" t="s">
        <v>4696</v>
      </c>
      <c r="L852" t="s">
        <v>3527</v>
      </c>
      <c r="M852">
        <v>1988</v>
      </c>
      <c r="N852" t="s">
        <v>4693</v>
      </c>
      <c r="O852">
        <v>8</v>
      </c>
      <c r="P852">
        <v>1</v>
      </c>
      <c r="Q852" s="9">
        <v>5003.8500000000004</v>
      </c>
      <c r="R852" t="s">
        <v>4694</v>
      </c>
      <c r="S852" t="s">
        <v>4695</v>
      </c>
      <c r="T852" t="s">
        <v>4705</v>
      </c>
      <c r="X852" t="s">
        <v>1701</v>
      </c>
      <c r="Y852" s="16" t="str">
        <f t="shared" si="40"/>
        <v>8- Jul- 1988</v>
      </c>
      <c r="Z852">
        <v>1</v>
      </c>
      <c r="AA852" s="9">
        <v>5003.8500000000004</v>
      </c>
      <c r="AB852" t="s">
        <v>4694</v>
      </c>
      <c r="AC852" t="s">
        <v>4695</v>
      </c>
      <c r="AD852" t="s">
        <v>4705</v>
      </c>
      <c r="AE852" s="15" t="str">
        <f t="shared" si="41"/>
        <v>08/07/1988</v>
      </c>
      <c r="AF852" s="15">
        <v>45085</v>
      </c>
      <c r="AG852">
        <f t="shared" si="39"/>
        <v>34</v>
      </c>
    </row>
    <row r="853" spans="1:33" x14ac:dyDescent="0.35">
      <c r="A853" t="s">
        <v>2977</v>
      </c>
      <c r="B853">
        <v>1995</v>
      </c>
      <c r="C853" t="s">
        <v>4704</v>
      </c>
      <c r="D853">
        <v>29</v>
      </c>
      <c r="E853">
        <v>0</v>
      </c>
      <c r="F853">
        <v>7042.11</v>
      </c>
      <c r="G853" t="s">
        <v>4694</v>
      </c>
      <c r="H853" t="s">
        <v>4695</v>
      </c>
      <c r="I853" t="s">
        <v>4701</v>
      </c>
      <c r="L853" t="s">
        <v>3529</v>
      </c>
      <c r="M853">
        <v>1977</v>
      </c>
      <c r="N853" t="s">
        <v>4699</v>
      </c>
      <c r="O853">
        <v>9</v>
      </c>
      <c r="P853">
        <v>2</v>
      </c>
      <c r="Q853" s="9">
        <v>5003.7700000000004</v>
      </c>
      <c r="R853" t="s">
        <v>4694</v>
      </c>
      <c r="S853" t="s">
        <v>4695</v>
      </c>
      <c r="T853" t="s">
        <v>4696</v>
      </c>
      <c r="X853" t="s">
        <v>1703</v>
      </c>
      <c r="Y853" s="16" t="str">
        <f t="shared" si="40"/>
        <v>9- Jun- 1977</v>
      </c>
      <c r="Z853">
        <v>2</v>
      </c>
      <c r="AA853" s="9">
        <v>5003.7700000000004</v>
      </c>
      <c r="AB853" t="s">
        <v>4694</v>
      </c>
      <c r="AC853" t="s">
        <v>4695</v>
      </c>
      <c r="AD853" t="s">
        <v>4696</v>
      </c>
      <c r="AE853" s="15" t="str">
        <f t="shared" si="41"/>
        <v>09/06/1977</v>
      </c>
      <c r="AF853" s="15">
        <v>45085</v>
      </c>
      <c r="AG853">
        <f t="shared" si="39"/>
        <v>45</v>
      </c>
    </row>
    <row r="854" spans="1:33" x14ac:dyDescent="0.35">
      <c r="A854" t="s">
        <v>2975</v>
      </c>
      <c r="B854">
        <v>1980</v>
      </c>
      <c r="C854" t="s">
        <v>4693</v>
      </c>
      <c r="D854">
        <v>26</v>
      </c>
      <c r="E854">
        <v>1</v>
      </c>
      <c r="F854">
        <v>7045.5</v>
      </c>
      <c r="G854" t="s">
        <v>4694</v>
      </c>
      <c r="H854" t="s">
        <v>4698</v>
      </c>
      <c r="I854" t="s">
        <v>4705</v>
      </c>
      <c r="L854" t="s">
        <v>3531</v>
      </c>
      <c r="M854">
        <v>1988</v>
      </c>
      <c r="N854" t="s">
        <v>4700</v>
      </c>
      <c r="O854">
        <v>4</v>
      </c>
      <c r="P854">
        <v>1</v>
      </c>
      <c r="Q854" s="9">
        <v>5002.78</v>
      </c>
      <c r="R854" t="s">
        <v>4694</v>
      </c>
      <c r="S854" t="s">
        <v>4694</v>
      </c>
      <c r="T854" t="s">
        <v>4696</v>
      </c>
      <c r="X854" t="s">
        <v>1705</v>
      </c>
      <c r="Y854" s="16" t="str">
        <f t="shared" si="40"/>
        <v>4- Sep- 1988</v>
      </c>
      <c r="Z854">
        <v>1</v>
      </c>
      <c r="AA854" s="9">
        <v>5002.78</v>
      </c>
      <c r="AB854" t="s">
        <v>4694</v>
      </c>
      <c r="AC854" t="s">
        <v>4694</v>
      </c>
      <c r="AD854" t="s">
        <v>4696</v>
      </c>
      <c r="AE854" s="15" t="str">
        <f t="shared" si="41"/>
        <v>04/09/1988</v>
      </c>
      <c r="AF854" s="15">
        <v>45085</v>
      </c>
      <c r="AG854">
        <f t="shared" si="39"/>
        <v>34</v>
      </c>
    </row>
    <row r="855" spans="1:33" x14ac:dyDescent="0.35">
      <c r="A855" t="s">
        <v>2973</v>
      </c>
      <c r="B855">
        <v>1980</v>
      </c>
      <c r="C855" t="s">
        <v>4704</v>
      </c>
      <c r="D855">
        <v>22</v>
      </c>
      <c r="E855">
        <v>1</v>
      </c>
      <c r="F855">
        <v>7046.72</v>
      </c>
      <c r="G855" t="s">
        <v>4694</v>
      </c>
      <c r="H855" t="s">
        <v>4695</v>
      </c>
      <c r="I855" t="s">
        <v>4696</v>
      </c>
      <c r="L855" t="s">
        <v>3533</v>
      </c>
      <c r="M855">
        <v>2001</v>
      </c>
      <c r="N855" t="s">
        <v>4704</v>
      </c>
      <c r="O855">
        <v>5</v>
      </c>
      <c r="P855">
        <v>0</v>
      </c>
      <c r="Q855" s="9">
        <v>4999.04</v>
      </c>
      <c r="R855" t="s">
        <v>4694</v>
      </c>
      <c r="S855" t="s">
        <v>4694</v>
      </c>
      <c r="T855" t="s">
        <v>4705</v>
      </c>
      <c r="X855" t="s">
        <v>1707</v>
      </c>
      <c r="Y855" s="16" t="str">
        <f t="shared" si="40"/>
        <v>5- Oct- 2001</v>
      </c>
      <c r="Z855">
        <v>0</v>
      </c>
      <c r="AA855" s="9">
        <v>4999.04</v>
      </c>
      <c r="AB855" t="s">
        <v>4694</v>
      </c>
      <c r="AC855" t="s">
        <v>4694</v>
      </c>
      <c r="AD855" t="s">
        <v>4705</v>
      </c>
      <c r="AE855" s="15" t="str">
        <f t="shared" si="41"/>
        <v>05/10/2001</v>
      </c>
      <c r="AF855" s="15">
        <v>45085</v>
      </c>
      <c r="AG855">
        <f t="shared" si="39"/>
        <v>21</v>
      </c>
    </row>
    <row r="856" spans="1:33" x14ac:dyDescent="0.35">
      <c r="A856" t="s">
        <v>2971</v>
      </c>
      <c r="B856">
        <v>1980</v>
      </c>
      <c r="C856" t="s">
        <v>4693</v>
      </c>
      <c r="D856">
        <v>21</v>
      </c>
      <c r="E856">
        <v>0</v>
      </c>
      <c r="F856">
        <v>7050.02</v>
      </c>
      <c r="G856" t="s">
        <v>4694</v>
      </c>
      <c r="H856" t="s">
        <v>4698</v>
      </c>
      <c r="I856" t="s">
        <v>4711</v>
      </c>
      <c r="L856" t="s">
        <v>3535</v>
      </c>
      <c r="M856">
        <v>1988</v>
      </c>
      <c r="N856" t="s">
        <v>4699</v>
      </c>
      <c r="O856">
        <v>24</v>
      </c>
      <c r="P856">
        <v>0</v>
      </c>
      <c r="Q856" s="9">
        <v>4992.38</v>
      </c>
      <c r="R856" t="s">
        <v>4694</v>
      </c>
      <c r="S856" t="s">
        <v>4695</v>
      </c>
      <c r="T856" t="s">
        <v>4711</v>
      </c>
      <c r="X856" t="s">
        <v>1709</v>
      </c>
      <c r="Y856" s="16" t="str">
        <f t="shared" si="40"/>
        <v>24- Jun- 1988</v>
      </c>
      <c r="Z856">
        <v>0</v>
      </c>
      <c r="AA856" s="9">
        <v>4992.38</v>
      </c>
      <c r="AB856" t="s">
        <v>4694</v>
      </c>
      <c r="AC856" t="s">
        <v>4695</v>
      </c>
      <c r="AD856" t="s">
        <v>4711</v>
      </c>
      <c r="AE856" s="15" t="str">
        <f t="shared" si="41"/>
        <v>24/06/1988</v>
      </c>
      <c r="AF856" s="15">
        <v>45085</v>
      </c>
      <c r="AG856">
        <f t="shared" si="39"/>
        <v>34</v>
      </c>
    </row>
    <row r="857" spans="1:33" x14ac:dyDescent="0.35">
      <c r="A857" t="s">
        <v>2969</v>
      </c>
      <c r="B857">
        <v>1980</v>
      </c>
      <c r="C857" t="s">
        <v>4699</v>
      </c>
      <c r="D857">
        <v>28</v>
      </c>
      <c r="E857">
        <v>1</v>
      </c>
      <c r="F857">
        <v>7050.64</v>
      </c>
      <c r="G857" t="s">
        <v>4694</v>
      </c>
      <c r="H857" t="s">
        <v>4695</v>
      </c>
      <c r="I857" t="s">
        <v>4705</v>
      </c>
      <c r="L857" t="s">
        <v>3537</v>
      </c>
      <c r="M857">
        <v>1973</v>
      </c>
      <c r="N857" t="s">
        <v>4697</v>
      </c>
      <c r="O857">
        <v>7</v>
      </c>
      <c r="P857">
        <v>0</v>
      </c>
      <c r="Q857" s="9">
        <v>4985.22</v>
      </c>
      <c r="R857" t="s">
        <v>4694</v>
      </c>
      <c r="S857" t="s">
        <v>4695</v>
      </c>
      <c r="T857" t="s">
        <v>4696</v>
      </c>
      <c r="X857" t="s">
        <v>1711</v>
      </c>
      <c r="Y857" s="16" t="str">
        <f t="shared" si="40"/>
        <v>7- Nov- 1973</v>
      </c>
      <c r="Z857">
        <v>0</v>
      </c>
      <c r="AA857" s="9">
        <v>4985.22</v>
      </c>
      <c r="AB857" t="s">
        <v>4694</v>
      </c>
      <c r="AC857" t="s">
        <v>4695</v>
      </c>
      <c r="AD857" t="s">
        <v>4696</v>
      </c>
      <c r="AE857" s="15" t="str">
        <f t="shared" si="41"/>
        <v>07/11/1973</v>
      </c>
      <c r="AF857" s="15">
        <v>45085</v>
      </c>
      <c r="AG857">
        <f t="shared" si="39"/>
        <v>49</v>
      </c>
    </row>
    <row r="858" spans="1:33" x14ac:dyDescent="0.35">
      <c r="A858" t="s">
        <v>2967</v>
      </c>
      <c r="B858">
        <v>1978</v>
      </c>
      <c r="C858" t="s">
        <v>4699</v>
      </c>
      <c r="D858">
        <v>24</v>
      </c>
      <c r="E858">
        <v>2</v>
      </c>
      <c r="F858">
        <v>7054.41</v>
      </c>
      <c r="G858" t="s">
        <v>4694</v>
      </c>
      <c r="H858" t="s">
        <v>4694</v>
      </c>
      <c r="I858" t="s">
        <v>4696</v>
      </c>
      <c r="L858" t="s">
        <v>3539</v>
      </c>
      <c r="M858">
        <v>1991</v>
      </c>
      <c r="N858" t="s">
        <v>4703</v>
      </c>
      <c r="O858">
        <v>30</v>
      </c>
      <c r="P858">
        <v>2</v>
      </c>
      <c r="Q858" s="9">
        <v>4949.76</v>
      </c>
      <c r="R858" t="s">
        <v>4694</v>
      </c>
      <c r="S858" t="s">
        <v>4698</v>
      </c>
      <c r="T858" t="s">
        <v>4696</v>
      </c>
      <c r="X858" t="s">
        <v>1713</v>
      </c>
      <c r="Y858" s="16" t="str">
        <f t="shared" si="40"/>
        <v>30- Aug- 1991</v>
      </c>
      <c r="Z858">
        <v>2</v>
      </c>
      <c r="AA858" s="9">
        <v>4949.76</v>
      </c>
      <c r="AB858" t="s">
        <v>4694</v>
      </c>
      <c r="AC858" t="s">
        <v>4698</v>
      </c>
      <c r="AD858" t="s">
        <v>4696</v>
      </c>
      <c r="AE858" s="15" t="str">
        <f t="shared" si="41"/>
        <v>30/08/1991</v>
      </c>
      <c r="AF858" s="15">
        <v>45085</v>
      </c>
      <c r="AG858">
        <f t="shared" si="39"/>
        <v>31</v>
      </c>
    </row>
    <row r="859" spans="1:33" x14ac:dyDescent="0.35">
      <c r="A859" t="s">
        <v>2965</v>
      </c>
      <c r="B859">
        <v>1982</v>
      </c>
      <c r="C859" t="s">
        <v>4704</v>
      </c>
      <c r="D859">
        <v>6</v>
      </c>
      <c r="E859">
        <v>1</v>
      </c>
      <c r="F859">
        <v>7077.19</v>
      </c>
      <c r="G859" t="s">
        <v>4694</v>
      </c>
      <c r="H859" t="s">
        <v>4695</v>
      </c>
      <c r="I859" t="s">
        <v>4711</v>
      </c>
      <c r="L859" t="s">
        <v>355</v>
      </c>
      <c r="M859">
        <v>1977</v>
      </c>
      <c r="N859" t="s">
        <v>4703</v>
      </c>
      <c r="O859">
        <v>13</v>
      </c>
      <c r="P859">
        <v>2</v>
      </c>
      <c r="Q859" s="9">
        <v>36935.64</v>
      </c>
      <c r="R859" t="s">
        <v>4694</v>
      </c>
      <c r="S859" t="s">
        <v>4698</v>
      </c>
      <c r="T859" t="s">
        <v>4705</v>
      </c>
      <c r="X859" t="s">
        <v>1715</v>
      </c>
      <c r="Y859" s="16" t="str">
        <f t="shared" si="40"/>
        <v>13- Aug- 1977</v>
      </c>
      <c r="Z859">
        <v>2</v>
      </c>
      <c r="AA859" s="9">
        <v>36935.64</v>
      </c>
      <c r="AB859" t="s">
        <v>4694</v>
      </c>
      <c r="AC859" t="s">
        <v>4698</v>
      </c>
      <c r="AD859" t="s">
        <v>4705</v>
      </c>
      <c r="AE859" s="15" t="str">
        <f t="shared" si="41"/>
        <v>13/08/1977</v>
      </c>
      <c r="AF859" s="15">
        <v>45085</v>
      </c>
      <c r="AG859">
        <f t="shared" si="39"/>
        <v>45</v>
      </c>
    </row>
    <row r="860" spans="1:33" x14ac:dyDescent="0.35">
      <c r="A860" t="s">
        <v>2963</v>
      </c>
      <c r="B860">
        <v>1992</v>
      </c>
      <c r="C860" t="s">
        <v>4699</v>
      </c>
      <c r="D860">
        <v>18</v>
      </c>
      <c r="E860">
        <v>0</v>
      </c>
      <c r="F860">
        <v>7096.98</v>
      </c>
      <c r="G860" t="s">
        <v>4694</v>
      </c>
      <c r="H860" t="s">
        <v>4694</v>
      </c>
      <c r="I860" t="s">
        <v>4701</v>
      </c>
      <c r="L860" t="s">
        <v>3541</v>
      </c>
      <c r="M860">
        <v>1974</v>
      </c>
      <c r="N860" t="s">
        <v>4699</v>
      </c>
      <c r="O860">
        <v>26</v>
      </c>
      <c r="P860">
        <v>0</v>
      </c>
      <c r="Q860" s="9">
        <v>4942.0600000000004</v>
      </c>
      <c r="R860" t="s">
        <v>4694</v>
      </c>
      <c r="S860" t="s">
        <v>4694</v>
      </c>
      <c r="T860" t="s">
        <v>4696</v>
      </c>
      <c r="X860" t="s">
        <v>1717</v>
      </c>
      <c r="Y860" s="16" t="str">
        <f t="shared" si="40"/>
        <v>26- Jun- 1974</v>
      </c>
      <c r="Z860">
        <v>0</v>
      </c>
      <c r="AA860" s="9">
        <v>4942.0600000000004</v>
      </c>
      <c r="AB860" t="s">
        <v>4694</v>
      </c>
      <c r="AC860" t="s">
        <v>4694</v>
      </c>
      <c r="AD860" t="s">
        <v>4696</v>
      </c>
      <c r="AE860" s="15" t="str">
        <f t="shared" si="41"/>
        <v>26/06/1974</v>
      </c>
      <c r="AF860" s="15">
        <v>45085</v>
      </c>
      <c r="AG860">
        <f t="shared" si="39"/>
        <v>48</v>
      </c>
    </row>
    <row r="861" spans="1:33" x14ac:dyDescent="0.35">
      <c r="A861" t="s">
        <v>2961</v>
      </c>
      <c r="B861">
        <v>1987</v>
      </c>
      <c r="C861" t="s">
        <v>4703</v>
      </c>
      <c r="D861">
        <v>11</v>
      </c>
      <c r="E861">
        <v>3</v>
      </c>
      <c r="F861">
        <v>7106.81</v>
      </c>
      <c r="G861" t="s">
        <v>4694</v>
      </c>
      <c r="H861" t="s">
        <v>4698</v>
      </c>
      <c r="I861" t="s">
        <v>4701</v>
      </c>
      <c r="L861" t="s">
        <v>3543</v>
      </c>
      <c r="M861">
        <v>1991</v>
      </c>
      <c r="N861" t="s">
        <v>4697</v>
      </c>
      <c r="O861">
        <v>27</v>
      </c>
      <c r="P861">
        <v>2</v>
      </c>
      <c r="Q861" s="9">
        <v>4934.71</v>
      </c>
      <c r="R861" t="s">
        <v>4694</v>
      </c>
      <c r="S861" t="s">
        <v>4695</v>
      </c>
      <c r="T861" t="s">
        <v>4705</v>
      </c>
      <c r="X861" t="s">
        <v>1719</v>
      </c>
      <c r="Y861" s="16" t="str">
        <f t="shared" si="40"/>
        <v>27- Nov- 1991</v>
      </c>
      <c r="Z861">
        <v>2</v>
      </c>
      <c r="AA861" s="9">
        <v>4934.71</v>
      </c>
      <c r="AB861" t="s">
        <v>4694</v>
      </c>
      <c r="AC861" t="s">
        <v>4695</v>
      </c>
      <c r="AD861" t="s">
        <v>4705</v>
      </c>
      <c r="AE861" s="15" t="str">
        <f t="shared" si="41"/>
        <v>27/11/1991</v>
      </c>
      <c r="AF861" s="15">
        <v>45085</v>
      </c>
      <c r="AG861">
        <f t="shared" si="39"/>
        <v>31</v>
      </c>
    </row>
    <row r="862" spans="1:33" x14ac:dyDescent="0.35">
      <c r="A862" t="s">
        <v>2959</v>
      </c>
      <c r="B862">
        <v>1968</v>
      </c>
      <c r="C862" t="s">
        <v>4699</v>
      </c>
      <c r="D862">
        <v>29</v>
      </c>
      <c r="E862">
        <v>0</v>
      </c>
      <c r="F862">
        <v>7125.25</v>
      </c>
      <c r="G862" t="s">
        <v>4695</v>
      </c>
      <c r="H862" t="s">
        <v>4694</v>
      </c>
      <c r="I862" t="s">
        <v>4696</v>
      </c>
      <c r="L862" t="s">
        <v>3545</v>
      </c>
      <c r="M862">
        <v>1991</v>
      </c>
      <c r="N862" t="s">
        <v>4703</v>
      </c>
      <c r="O862">
        <v>23</v>
      </c>
      <c r="P862">
        <v>2</v>
      </c>
      <c r="Q862" s="9">
        <v>4931.6499999999996</v>
      </c>
      <c r="R862" t="s">
        <v>4694</v>
      </c>
      <c r="S862" t="s">
        <v>4695</v>
      </c>
      <c r="T862" t="s">
        <v>4705</v>
      </c>
      <c r="X862" t="s">
        <v>1721</v>
      </c>
      <c r="Y862" s="16" t="str">
        <f t="shared" si="40"/>
        <v>23- Aug- 1991</v>
      </c>
      <c r="Z862">
        <v>2</v>
      </c>
      <c r="AA862" s="9">
        <v>4931.6499999999996</v>
      </c>
      <c r="AB862" t="s">
        <v>4694</v>
      </c>
      <c r="AC862" t="s">
        <v>4695</v>
      </c>
      <c r="AD862" t="s">
        <v>4705</v>
      </c>
      <c r="AE862" s="15" t="str">
        <f t="shared" si="41"/>
        <v>23/08/1991</v>
      </c>
      <c r="AF862" s="15">
        <v>45085</v>
      </c>
      <c r="AG862">
        <f t="shared" si="39"/>
        <v>31</v>
      </c>
    </row>
    <row r="863" spans="1:33" x14ac:dyDescent="0.35">
      <c r="A863" t="s">
        <v>2957</v>
      </c>
      <c r="B863">
        <v>1993</v>
      </c>
      <c r="C863" t="s">
        <v>4703</v>
      </c>
      <c r="D863">
        <v>1</v>
      </c>
      <c r="E863">
        <v>0</v>
      </c>
      <c r="F863">
        <v>7128.64</v>
      </c>
      <c r="G863" t="s">
        <v>4694</v>
      </c>
      <c r="H863" t="s">
        <v>4694</v>
      </c>
      <c r="I863" t="s">
        <v>4714</v>
      </c>
      <c r="L863" t="s">
        <v>3547</v>
      </c>
      <c r="M863">
        <v>1993</v>
      </c>
      <c r="N863" t="s">
        <v>4703</v>
      </c>
      <c r="O863">
        <v>10</v>
      </c>
      <c r="P863">
        <v>2</v>
      </c>
      <c r="Q863" s="9">
        <v>4922.92</v>
      </c>
      <c r="R863" t="s">
        <v>4694</v>
      </c>
      <c r="S863" t="s">
        <v>4694</v>
      </c>
      <c r="T863" t="s">
        <v>4701</v>
      </c>
      <c r="X863" t="s">
        <v>1723</v>
      </c>
      <c r="Y863" s="16" t="str">
        <f t="shared" si="40"/>
        <v>10- Aug- 1993</v>
      </c>
      <c r="Z863">
        <v>2</v>
      </c>
      <c r="AA863" s="9">
        <v>4922.92</v>
      </c>
      <c r="AB863" t="s">
        <v>4694</v>
      </c>
      <c r="AC863" t="s">
        <v>4694</v>
      </c>
      <c r="AD863" t="s">
        <v>4701</v>
      </c>
      <c r="AE863" s="15" t="str">
        <f t="shared" si="41"/>
        <v>10/08/1993</v>
      </c>
      <c r="AF863" s="15">
        <v>45085</v>
      </c>
      <c r="AG863">
        <f t="shared" si="39"/>
        <v>29</v>
      </c>
    </row>
    <row r="864" spans="1:33" x14ac:dyDescent="0.35">
      <c r="A864" t="s">
        <v>2955</v>
      </c>
      <c r="B864">
        <v>1984</v>
      </c>
      <c r="C864" t="s">
        <v>4693</v>
      </c>
      <c r="D864">
        <v>7</v>
      </c>
      <c r="E864">
        <v>2</v>
      </c>
      <c r="F864">
        <v>7133.9</v>
      </c>
      <c r="G864" t="s">
        <v>4694</v>
      </c>
      <c r="H864" t="s">
        <v>4698</v>
      </c>
      <c r="I864" t="s">
        <v>4711</v>
      </c>
      <c r="L864" t="s">
        <v>3549</v>
      </c>
      <c r="M864">
        <v>2002</v>
      </c>
      <c r="N864" t="s">
        <v>4703</v>
      </c>
      <c r="O864">
        <v>21</v>
      </c>
      <c r="P864">
        <v>5</v>
      </c>
      <c r="Q864" s="9">
        <v>4915.0600000000004</v>
      </c>
      <c r="R864" t="s">
        <v>4694</v>
      </c>
      <c r="S864" t="s">
        <v>4698</v>
      </c>
      <c r="T864" t="s">
        <v>4715</v>
      </c>
      <c r="X864" t="s">
        <v>1725</v>
      </c>
      <c r="Y864" s="16" t="str">
        <f t="shared" si="40"/>
        <v>21- Aug- 2002</v>
      </c>
      <c r="Z864">
        <v>5</v>
      </c>
      <c r="AA864" s="9">
        <v>4915.0600000000004</v>
      </c>
      <c r="AB864" t="s">
        <v>4694</v>
      </c>
      <c r="AC864" t="s">
        <v>4698</v>
      </c>
      <c r="AD864" t="s">
        <v>4715</v>
      </c>
      <c r="AE864" s="15" t="str">
        <f t="shared" si="41"/>
        <v>21/08/2002</v>
      </c>
      <c r="AF864" s="15">
        <v>45085</v>
      </c>
      <c r="AG864">
        <f t="shared" ref="AG864:AG927" si="42">DATEDIF(AE864,AF864,"y")</f>
        <v>20</v>
      </c>
    </row>
    <row r="865" spans="1:33" x14ac:dyDescent="0.35">
      <c r="A865" t="s">
        <v>2953</v>
      </c>
      <c r="B865">
        <v>1999</v>
      </c>
      <c r="C865" t="s">
        <v>4703</v>
      </c>
      <c r="D865">
        <v>8</v>
      </c>
      <c r="E865">
        <v>0</v>
      </c>
      <c r="F865">
        <v>7144.4</v>
      </c>
      <c r="G865" t="s">
        <v>4694</v>
      </c>
      <c r="H865" t="s">
        <v>4698</v>
      </c>
      <c r="I865" t="s">
        <v>4718</v>
      </c>
      <c r="L865" t="s">
        <v>3551</v>
      </c>
      <c r="M865">
        <v>1981</v>
      </c>
      <c r="N865" t="s">
        <v>4704</v>
      </c>
      <c r="O865">
        <v>18</v>
      </c>
      <c r="P865">
        <v>1</v>
      </c>
      <c r="Q865" s="9">
        <v>4911.8900000000003</v>
      </c>
      <c r="R865" t="s">
        <v>4694</v>
      </c>
      <c r="S865" t="s">
        <v>4695</v>
      </c>
      <c r="T865" t="s">
        <v>4696</v>
      </c>
      <c r="X865" t="s">
        <v>1727</v>
      </c>
      <c r="Y865" s="16" t="str">
        <f t="shared" si="40"/>
        <v>18- Oct- 1981</v>
      </c>
      <c r="Z865">
        <v>1</v>
      </c>
      <c r="AA865" s="9">
        <v>4911.8900000000003</v>
      </c>
      <c r="AB865" t="s">
        <v>4694</v>
      </c>
      <c r="AC865" t="s">
        <v>4695</v>
      </c>
      <c r="AD865" t="s">
        <v>4696</v>
      </c>
      <c r="AE865" s="15" t="str">
        <f t="shared" si="41"/>
        <v>18/10/1981</v>
      </c>
      <c r="AF865" s="15">
        <v>45085</v>
      </c>
      <c r="AG865">
        <f t="shared" si="42"/>
        <v>41</v>
      </c>
    </row>
    <row r="866" spans="1:33" x14ac:dyDescent="0.35">
      <c r="A866" t="s">
        <v>2951</v>
      </c>
      <c r="B866">
        <v>1984</v>
      </c>
      <c r="C866" t="s">
        <v>4697</v>
      </c>
      <c r="D866">
        <v>21</v>
      </c>
      <c r="E866">
        <v>2</v>
      </c>
      <c r="F866">
        <v>7144.86</v>
      </c>
      <c r="G866" t="s">
        <v>4694</v>
      </c>
      <c r="H866" t="s">
        <v>4694</v>
      </c>
      <c r="I866" t="s">
        <v>4711</v>
      </c>
      <c r="L866" t="s">
        <v>3553</v>
      </c>
      <c r="M866">
        <v>1993</v>
      </c>
      <c r="N866" t="s">
        <v>4693</v>
      </c>
      <c r="O866">
        <v>10</v>
      </c>
      <c r="P866">
        <v>2</v>
      </c>
      <c r="Q866" s="9">
        <v>4906.41</v>
      </c>
      <c r="R866" t="s">
        <v>4694</v>
      </c>
      <c r="S866" t="s">
        <v>4698</v>
      </c>
      <c r="T866" t="s">
        <v>4701</v>
      </c>
      <c r="X866" t="s">
        <v>1729</v>
      </c>
      <c r="Y866" s="16" t="str">
        <f t="shared" si="40"/>
        <v>10- Jul- 1993</v>
      </c>
      <c r="Z866">
        <v>2</v>
      </c>
      <c r="AA866" s="9">
        <v>4906.41</v>
      </c>
      <c r="AB866" t="s">
        <v>4694</v>
      </c>
      <c r="AC866" t="s">
        <v>4698</v>
      </c>
      <c r="AD866" t="s">
        <v>4701</v>
      </c>
      <c r="AE866" s="15" t="str">
        <f t="shared" si="41"/>
        <v>10/07/1993</v>
      </c>
      <c r="AF866" s="15">
        <v>45085</v>
      </c>
      <c r="AG866">
        <f t="shared" si="42"/>
        <v>29</v>
      </c>
    </row>
    <row r="867" spans="1:33" x14ac:dyDescent="0.35">
      <c r="A867" t="s">
        <v>2949</v>
      </c>
      <c r="B867">
        <v>1976</v>
      </c>
      <c r="C867" t="s">
        <v>4699</v>
      </c>
      <c r="D867">
        <v>24</v>
      </c>
      <c r="E867">
        <v>0</v>
      </c>
      <c r="F867">
        <v>7147.11</v>
      </c>
      <c r="G867" t="s">
        <v>4695</v>
      </c>
      <c r="H867" t="s">
        <v>4694</v>
      </c>
      <c r="I867" t="s">
        <v>4705</v>
      </c>
      <c r="L867" t="s">
        <v>3555</v>
      </c>
      <c r="M867">
        <v>1988</v>
      </c>
      <c r="N867" t="s">
        <v>4700</v>
      </c>
      <c r="O867">
        <v>23</v>
      </c>
      <c r="P867">
        <v>1</v>
      </c>
      <c r="Q867" s="9">
        <v>4894.75</v>
      </c>
      <c r="R867" t="s">
        <v>4695</v>
      </c>
      <c r="S867" t="s">
        <v>4695</v>
      </c>
      <c r="T867" t="s">
        <v>4701</v>
      </c>
      <c r="X867" t="s">
        <v>1731</v>
      </c>
      <c r="Y867" s="16" t="str">
        <f t="shared" si="40"/>
        <v>23- Sep- 1988</v>
      </c>
      <c r="Z867">
        <v>1</v>
      </c>
      <c r="AA867" s="9">
        <v>4894.75</v>
      </c>
      <c r="AB867" t="s">
        <v>4695</v>
      </c>
      <c r="AC867" t="s">
        <v>4695</v>
      </c>
      <c r="AD867" t="s">
        <v>4701</v>
      </c>
      <c r="AE867" s="15" t="str">
        <f t="shared" si="41"/>
        <v>23/09/1988</v>
      </c>
      <c r="AF867" s="15">
        <v>45085</v>
      </c>
      <c r="AG867">
        <f t="shared" si="42"/>
        <v>34</v>
      </c>
    </row>
    <row r="868" spans="1:33" x14ac:dyDescent="0.35">
      <c r="A868" t="s">
        <v>2947</v>
      </c>
      <c r="B868">
        <v>1978</v>
      </c>
      <c r="C868" t="s">
        <v>4693</v>
      </c>
      <c r="D868">
        <v>30</v>
      </c>
      <c r="E868">
        <v>1</v>
      </c>
      <c r="F868">
        <v>7147.47</v>
      </c>
      <c r="G868" t="s">
        <v>4694</v>
      </c>
      <c r="H868" t="s">
        <v>4695</v>
      </c>
      <c r="I868" t="s">
        <v>4696</v>
      </c>
      <c r="L868" t="s">
        <v>3557</v>
      </c>
      <c r="M868">
        <v>1990</v>
      </c>
      <c r="N868" t="s">
        <v>4697</v>
      </c>
      <c r="O868">
        <v>28</v>
      </c>
      <c r="P868">
        <v>3</v>
      </c>
      <c r="Q868" s="9">
        <v>4894.3900000000003</v>
      </c>
      <c r="R868" t="s">
        <v>4694</v>
      </c>
      <c r="S868" t="s">
        <v>4695</v>
      </c>
      <c r="T868" t="s">
        <v>4696</v>
      </c>
      <c r="X868" t="s">
        <v>1733</v>
      </c>
      <c r="Y868" s="16" t="str">
        <f t="shared" si="40"/>
        <v>28- Nov- 1990</v>
      </c>
      <c r="Z868">
        <v>3</v>
      </c>
      <c r="AA868" s="9">
        <v>4894.3900000000003</v>
      </c>
      <c r="AB868" t="s">
        <v>4694</v>
      </c>
      <c r="AC868" t="s">
        <v>4695</v>
      </c>
      <c r="AD868" t="s">
        <v>4696</v>
      </c>
      <c r="AE868" s="15" t="str">
        <f t="shared" si="41"/>
        <v>28/11/1990</v>
      </c>
      <c r="AF868" s="15">
        <v>45085</v>
      </c>
      <c r="AG868">
        <f t="shared" si="42"/>
        <v>32</v>
      </c>
    </row>
    <row r="869" spans="1:33" x14ac:dyDescent="0.35">
      <c r="A869" t="s">
        <v>2945</v>
      </c>
      <c r="B869">
        <v>1984</v>
      </c>
      <c r="C869" t="s">
        <v>4699</v>
      </c>
      <c r="D869">
        <v>29</v>
      </c>
      <c r="E869">
        <v>3</v>
      </c>
      <c r="F869">
        <v>7151.09</v>
      </c>
      <c r="G869" t="s">
        <v>4694</v>
      </c>
      <c r="H869" t="s">
        <v>4694</v>
      </c>
      <c r="I869" t="s">
        <v>4705</v>
      </c>
      <c r="L869" t="s">
        <v>3559</v>
      </c>
      <c r="M869">
        <v>1989</v>
      </c>
      <c r="N869" t="s">
        <v>4693</v>
      </c>
      <c r="O869">
        <v>10</v>
      </c>
      <c r="P869">
        <v>2</v>
      </c>
      <c r="Q869" s="9">
        <v>4890</v>
      </c>
      <c r="R869" t="s">
        <v>4695</v>
      </c>
      <c r="S869" t="s">
        <v>4694</v>
      </c>
      <c r="T869" t="s">
        <v>4696</v>
      </c>
      <c r="X869" t="s">
        <v>1735</v>
      </c>
      <c r="Y869" s="16" t="str">
        <f t="shared" si="40"/>
        <v>10- Jul- 1989</v>
      </c>
      <c r="Z869">
        <v>2</v>
      </c>
      <c r="AA869" s="9">
        <v>4890</v>
      </c>
      <c r="AB869" t="s">
        <v>4695</v>
      </c>
      <c r="AC869" t="s">
        <v>4694</v>
      </c>
      <c r="AD869" t="s">
        <v>4696</v>
      </c>
      <c r="AE869" s="15" t="str">
        <f t="shared" si="41"/>
        <v>10/07/1989</v>
      </c>
      <c r="AF869" s="15">
        <v>45085</v>
      </c>
      <c r="AG869">
        <f t="shared" si="42"/>
        <v>33</v>
      </c>
    </row>
    <row r="870" spans="1:33" x14ac:dyDescent="0.35">
      <c r="A870" t="s">
        <v>2943</v>
      </c>
      <c r="B870">
        <v>1978</v>
      </c>
      <c r="C870" t="s">
        <v>4700</v>
      </c>
      <c r="D870">
        <v>6</v>
      </c>
      <c r="E870">
        <v>1</v>
      </c>
      <c r="F870">
        <v>7152.67</v>
      </c>
      <c r="G870" t="s">
        <v>4695</v>
      </c>
      <c r="H870" t="s">
        <v>4694</v>
      </c>
      <c r="I870" t="s">
        <v>4696</v>
      </c>
      <c r="L870" t="s">
        <v>357</v>
      </c>
      <c r="M870">
        <v>1968</v>
      </c>
      <c r="N870" t="s">
        <v>4704</v>
      </c>
      <c r="O870">
        <v>22</v>
      </c>
      <c r="P870">
        <v>0</v>
      </c>
      <c r="Q870" s="9">
        <v>36922.61</v>
      </c>
      <c r="R870" t="s">
        <v>4694</v>
      </c>
      <c r="S870" t="s">
        <v>4698</v>
      </c>
      <c r="T870" t="s">
        <v>4705</v>
      </c>
      <c r="X870" t="s">
        <v>1737</v>
      </c>
      <c r="Y870" s="16" t="str">
        <f t="shared" si="40"/>
        <v>22- Oct- 1968</v>
      </c>
      <c r="Z870">
        <v>0</v>
      </c>
      <c r="AA870" s="9">
        <v>36922.61</v>
      </c>
      <c r="AB870" t="s">
        <v>4694</v>
      </c>
      <c r="AC870" t="s">
        <v>4698</v>
      </c>
      <c r="AD870" t="s">
        <v>4705</v>
      </c>
      <c r="AE870" s="15" t="str">
        <f t="shared" si="41"/>
        <v>22/10/1968</v>
      </c>
      <c r="AF870" s="15">
        <v>45085</v>
      </c>
      <c r="AG870">
        <f t="shared" si="42"/>
        <v>54</v>
      </c>
    </row>
    <row r="871" spans="1:33" x14ac:dyDescent="0.35">
      <c r="A871" t="s">
        <v>2941</v>
      </c>
      <c r="B871">
        <v>1981</v>
      </c>
      <c r="C871" t="s">
        <v>4693</v>
      </c>
      <c r="D871">
        <v>17</v>
      </c>
      <c r="E871">
        <v>1</v>
      </c>
      <c r="F871">
        <v>7153.55</v>
      </c>
      <c r="G871" t="s">
        <v>4694</v>
      </c>
      <c r="H871" t="s">
        <v>4698</v>
      </c>
      <c r="I871" t="s">
        <v>4701</v>
      </c>
      <c r="L871" t="s">
        <v>3561</v>
      </c>
      <c r="M871">
        <v>1986</v>
      </c>
      <c r="N871" t="s">
        <v>4704</v>
      </c>
      <c r="O871">
        <v>27</v>
      </c>
      <c r="P871">
        <v>0</v>
      </c>
      <c r="Q871" s="9">
        <v>4889.04</v>
      </c>
      <c r="R871" t="s">
        <v>4694</v>
      </c>
      <c r="S871" t="s">
        <v>4698</v>
      </c>
      <c r="T871" t="s">
        <v>4696</v>
      </c>
      <c r="X871" t="s">
        <v>1739</v>
      </c>
      <c r="Y871" s="16" t="str">
        <f t="shared" si="40"/>
        <v>27- Oct- 1986</v>
      </c>
      <c r="Z871">
        <v>0</v>
      </c>
      <c r="AA871" s="9">
        <v>4889.04</v>
      </c>
      <c r="AB871" t="s">
        <v>4694</v>
      </c>
      <c r="AC871" t="s">
        <v>4698</v>
      </c>
      <c r="AD871" t="s">
        <v>4696</v>
      </c>
      <c r="AE871" s="15" t="str">
        <f t="shared" si="41"/>
        <v>27/10/1986</v>
      </c>
      <c r="AF871" s="15">
        <v>45085</v>
      </c>
      <c r="AG871">
        <f t="shared" si="42"/>
        <v>36</v>
      </c>
    </row>
    <row r="872" spans="1:33" x14ac:dyDescent="0.35">
      <c r="A872" t="s">
        <v>2939</v>
      </c>
      <c r="B872">
        <v>1980</v>
      </c>
      <c r="C872" t="s">
        <v>4699</v>
      </c>
      <c r="D872">
        <v>22</v>
      </c>
      <c r="E872">
        <v>2</v>
      </c>
      <c r="F872">
        <v>7160.09</v>
      </c>
      <c r="G872" t="s">
        <v>4694</v>
      </c>
      <c r="H872" t="s">
        <v>4694</v>
      </c>
      <c r="I872" t="s">
        <v>4705</v>
      </c>
      <c r="L872" t="s">
        <v>3563</v>
      </c>
      <c r="M872">
        <v>1986</v>
      </c>
      <c r="N872" t="s">
        <v>4702</v>
      </c>
      <c r="O872">
        <v>23</v>
      </c>
      <c r="P872">
        <v>0</v>
      </c>
      <c r="Q872" s="9">
        <v>4883.87</v>
      </c>
      <c r="R872" t="s">
        <v>4694</v>
      </c>
      <c r="S872" t="s">
        <v>4698</v>
      </c>
      <c r="T872" t="s">
        <v>4705</v>
      </c>
      <c r="X872" t="s">
        <v>1741</v>
      </c>
      <c r="Y872" s="16" t="str">
        <f t="shared" si="40"/>
        <v>23- Dec- 1986</v>
      </c>
      <c r="Z872">
        <v>0</v>
      </c>
      <c r="AA872" s="9">
        <v>4883.87</v>
      </c>
      <c r="AB872" t="s">
        <v>4694</v>
      </c>
      <c r="AC872" t="s">
        <v>4698</v>
      </c>
      <c r="AD872" t="s">
        <v>4705</v>
      </c>
      <c r="AE872" s="15" t="str">
        <f t="shared" si="41"/>
        <v>23/12/1986</v>
      </c>
      <c r="AF872" s="15">
        <v>45085</v>
      </c>
      <c r="AG872">
        <f t="shared" si="42"/>
        <v>36</v>
      </c>
    </row>
    <row r="873" spans="1:33" x14ac:dyDescent="0.35">
      <c r="A873" t="s">
        <v>2937</v>
      </c>
      <c r="B873">
        <v>1980</v>
      </c>
      <c r="C873" t="s">
        <v>4704</v>
      </c>
      <c r="D873">
        <v>7</v>
      </c>
      <c r="E873">
        <v>2</v>
      </c>
      <c r="F873">
        <v>7160.33</v>
      </c>
      <c r="G873" t="s">
        <v>4694</v>
      </c>
      <c r="H873" t="s">
        <v>4698</v>
      </c>
      <c r="I873" t="s">
        <v>4696</v>
      </c>
      <c r="L873" t="s">
        <v>3565</v>
      </c>
      <c r="M873">
        <v>1997</v>
      </c>
      <c r="N873" t="s">
        <v>4700</v>
      </c>
      <c r="O873">
        <v>29</v>
      </c>
      <c r="P873">
        <v>4</v>
      </c>
      <c r="Q873" s="9">
        <v>4877.9799999999996</v>
      </c>
      <c r="R873" t="s">
        <v>4694</v>
      </c>
      <c r="S873" t="s">
        <v>4695</v>
      </c>
      <c r="T873" t="s">
        <v>4701</v>
      </c>
      <c r="X873" t="s">
        <v>1743</v>
      </c>
      <c r="Y873" s="16" t="str">
        <f t="shared" si="40"/>
        <v>29- Sep- 1997</v>
      </c>
      <c r="Z873">
        <v>4</v>
      </c>
      <c r="AA873" s="9">
        <v>4877.9799999999996</v>
      </c>
      <c r="AB873" t="s">
        <v>4694</v>
      </c>
      <c r="AC873" t="s">
        <v>4695</v>
      </c>
      <c r="AD873" t="s">
        <v>4701</v>
      </c>
      <c r="AE873" s="15" t="str">
        <f t="shared" si="41"/>
        <v>29/09/1997</v>
      </c>
      <c r="AF873" s="15">
        <v>45085</v>
      </c>
      <c r="AG873">
        <f t="shared" si="42"/>
        <v>25</v>
      </c>
    </row>
    <row r="874" spans="1:33" x14ac:dyDescent="0.35">
      <c r="A874" t="s">
        <v>2935</v>
      </c>
      <c r="B874">
        <v>1980</v>
      </c>
      <c r="C874" t="s">
        <v>4700</v>
      </c>
      <c r="D874">
        <v>30</v>
      </c>
      <c r="E874">
        <v>2</v>
      </c>
      <c r="F874">
        <v>7162.01</v>
      </c>
      <c r="G874" t="s">
        <v>4694</v>
      </c>
      <c r="H874" t="s">
        <v>4695</v>
      </c>
      <c r="I874" t="s">
        <v>4696</v>
      </c>
      <c r="L874" t="s">
        <v>3567</v>
      </c>
      <c r="M874">
        <v>1989</v>
      </c>
      <c r="N874" t="s">
        <v>4700</v>
      </c>
      <c r="O874">
        <v>1</v>
      </c>
      <c r="P874">
        <v>3</v>
      </c>
      <c r="Q874" s="9">
        <v>4859.8900000000003</v>
      </c>
      <c r="R874" t="s">
        <v>4694</v>
      </c>
      <c r="S874" t="s">
        <v>4695</v>
      </c>
      <c r="T874" t="s">
        <v>4705</v>
      </c>
      <c r="X874" t="s">
        <v>1745</v>
      </c>
      <c r="Y874" s="16" t="str">
        <f t="shared" si="40"/>
        <v>1- Sep- 1989</v>
      </c>
      <c r="Z874">
        <v>3</v>
      </c>
      <c r="AA874" s="9">
        <v>4859.8900000000003</v>
      </c>
      <c r="AB874" t="s">
        <v>4694</v>
      </c>
      <c r="AC874" t="s">
        <v>4695</v>
      </c>
      <c r="AD874" t="s">
        <v>4705</v>
      </c>
      <c r="AE874" s="15" t="str">
        <f t="shared" si="41"/>
        <v>01/09/1989</v>
      </c>
      <c r="AF874" s="15">
        <v>45085</v>
      </c>
      <c r="AG874">
        <f t="shared" si="42"/>
        <v>33</v>
      </c>
    </row>
    <row r="875" spans="1:33" x14ac:dyDescent="0.35">
      <c r="A875" t="s">
        <v>2933</v>
      </c>
      <c r="B875">
        <v>1982</v>
      </c>
      <c r="C875" t="s">
        <v>4703</v>
      </c>
      <c r="D875">
        <v>16</v>
      </c>
      <c r="E875">
        <v>2</v>
      </c>
      <c r="F875">
        <v>7173.36</v>
      </c>
      <c r="G875" t="s">
        <v>4695</v>
      </c>
      <c r="H875" t="s">
        <v>4694</v>
      </c>
      <c r="I875" t="s">
        <v>4708</v>
      </c>
      <c r="L875" t="s">
        <v>3569</v>
      </c>
      <c r="M875">
        <v>1995</v>
      </c>
      <c r="N875" t="s">
        <v>4702</v>
      </c>
      <c r="O875">
        <v>27</v>
      </c>
      <c r="P875">
        <v>3</v>
      </c>
      <c r="Q875" s="9">
        <v>4846.92</v>
      </c>
      <c r="R875" t="s">
        <v>4694</v>
      </c>
      <c r="S875" t="s">
        <v>4695</v>
      </c>
      <c r="T875" t="s">
        <v>4715</v>
      </c>
      <c r="X875" t="s">
        <v>1747</v>
      </c>
      <c r="Y875" s="16" t="str">
        <f t="shared" si="40"/>
        <v>27- Dec- 1995</v>
      </c>
      <c r="Z875">
        <v>3</v>
      </c>
      <c r="AA875" s="9">
        <v>4846.92</v>
      </c>
      <c r="AB875" t="s">
        <v>4694</v>
      </c>
      <c r="AC875" t="s">
        <v>4695</v>
      </c>
      <c r="AD875" t="s">
        <v>4715</v>
      </c>
      <c r="AE875" s="15" t="str">
        <f t="shared" si="41"/>
        <v>27/12/1995</v>
      </c>
      <c r="AF875" s="15">
        <v>45085</v>
      </c>
      <c r="AG875">
        <f t="shared" si="42"/>
        <v>27</v>
      </c>
    </row>
    <row r="876" spans="1:33" x14ac:dyDescent="0.35">
      <c r="A876" t="s">
        <v>2931</v>
      </c>
      <c r="B876">
        <v>1975</v>
      </c>
      <c r="C876" t="s">
        <v>4693</v>
      </c>
      <c r="D876">
        <v>19</v>
      </c>
      <c r="E876">
        <v>1</v>
      </c>
      <c r="F876">
        <v>7175.51</v>
      </c>
      <c r="G876" t="s">
        <v>4694</v>
      </c>
      <c r="H876" t="s">
        <v>4695</v>
      </c>
      <c r="I876" t="s">
        <v>4696</v>
      </c>
      <c r="L876" t="s">
        <v>3571</v>
      </c>
      <c r="M876">
        <v>2001</v>
      </c>
      <c r="N876" t="s">
        <v>4699</v>
      </c>
      <c r="O876">
        <v>7</v>
      </c>
      <c r="P876">
        <v>0</v>
      </c>
      <c r="Q876" s="9">
        <v>4846.53</v>
      </c>
      <c r="R876" t="s">
        <v>4694</v>
      </c>
      <c r="S876" t="s">
        <v>4695</v>
      </c>
      <c r="T876" t="s">
        <v>4714</v>
      </c>
      <c r="X876" t="s">
        <v>1749</v>
      </c>
      <c r="Y876" s="16" t="str">
        <f t="shared" si="40"/>
        <v>7- Jun- 2001</v>
      </c>
      <c r="Z876">
        <v>0</v>
      </c>
      <c r="AA876" s="9">
        <v>4846.53</v>
      </c>
      <c r="AB876" t="s">
        <v>4694</v>
      </c>
      <c r="AC876" t="s">
        <v>4695</v>
      </c>
      <c r="AD876" t="s">
        <v>4714</v>
      </c>
      <c r="AE876" s="15" t="str">
        <f t="shared" si="41"/>
        <v>07/06/2001</v>
      </c>
      <c r="AF876" s="15">
        <v>45085</v>
      </c>
      <c r="AG876">
        <f t="shared" si="42"/>
        <v>22</v>
      </c>
    </row>
    <row r="877" spans="1:33" x14ac:dyDescent="0.35">
      <c r="A877" t="s">
        <v>2929</v>
      </c>
      <c r="B877">
        <v>1968</v>
      </c>
      <c r="C877" t="s">
        <v>4703</v>
      </c>
      <c r="D877">
        <v>26</v>
      </c>
      <c r="E877">
        <v>0</v>
      </c>
      <c r="F877">
        <v>7179.52</v>
      </c>
      <c r="G877" t="s">
        <v>4695</v>
      </c>
      <c r="H877" t="s">
        <v>4695</v>
      </c>
      <c r="I877" t="s">
        <v>4696</v>
      </c>
      <c r="L877" t="s">
        <v>3573</v>
      </c>
      <c r="M877">
        <v>1974</v>
      </c>
      <c r="N877" t="s">
        <v>4700</v>
      </c>
      <c r="O877">
        <v>11</v>
      </c>
      <c r="P877">
        <v>0</v>
      </c>
      <c r="Q877" s="9">
        <v>4844.67</v>
      </c>
      <c r="R877" t="s">
        <v>4694</v>
      </c>
      <c r="S877" t="s">
        <v>4694</v>
      </c>
      <c r="T877" t="s">
        <v>4696</v>
      </c>
      <c r="X877" t="s">
        <v>1751</v>
      </c>
      <c r="Y877" s="16" t="str">
        <f t="shared" si="40"/>
        <v>11- Sep- 1974</v>
      </c>
      <c r="Z877">
        <v>0</v>
      </c>
      <c r="AA877" s="9">
        <v>4844.67</v>
      </c>
      <c r="AB877" t="s">
        <v>4694</v>
      </c>
      <c r="AC877" t="s">
        <v>4694</v>
      </c>
      <c r="AD877" t="s">
        <v>4696</v>
      </c>
      <c r="AE877" s="15" t="str">
        <f t="shared" si="41"/>
        <v>11/09/1974</v>
      </c>
      <c r="AF877" s="15">
        <v>45085</v>
      </c>
      <c r="AG877">
        <f t="shared" si="42"/>
        <v>48</v>
      </c>
    </row>
    <row r="878" spans="1:33" x14ac:dyDescent="0.35">
      <c r="A878" t="s">
        <v>2927</v>
      </c>
      <c r="B878">
        <v>1982</v>
      </c>
      <c r="C878" t="s">
        <v>4700</v>
      </c>
      <c r="D878">
        <v>14</v>
      </c>
      <c r="E878">
        <v>3</v>
      </c>
      <c r="F878">
        <v>7196.87</v>
      </c>
      <c r="G878" t="s">
        <v>4695</v>
      </c>
      <c r="H878" t="s">
        <v>4694</v>
      </c>
      <c r="I878" t="s">
        <v>4705</v>
      </c>
      <c r="L878" t="s">
        <v>3575</v>
      </c>
      <c r="M878">
        <v>1979</v>
      </c>
      <c r="N878" t="s">
        <v>4702</v>
      </c>
      <c r="O878">
        <v>13</v>
      </c>
      <c r="P878">
        <v>2</v>
      </c>
      <c r="Q878" s="9">
        <v>4843.79</v>
      </c>
      <c r="R878" t="s">
        <v>4694</v>
      </c>
      <c r="S878" t="s">
        <v>4695</v>
      </c>
      <c r="T878" t="s">
        <v>4696</v>
      </c>
      <c r="X878" t="s">
        <v>1753</v>
      </c>
      <c r="Y878" s="16" t="str">
        <f t="shared" si="40"/>
        <v>13- Dec- 1979</v>
      </c>
      <c r="Z878">
        <v>2</v>
      </c>
      <c r="AA878" s="9">
        <v>4843.79</v>
      </c>
      <c r="AB878" t="s">
        <v>4694</v>
      </c>
      <c r="AC878" t="s">
        <v>4695</v>
      </c>
      <c r="AD878" t="s">
        <v>4696</v>
      </c>
      <c r="AE878" s="15" t="str">
        <f t="shared" si="41"/>
        <v>13/12/1979</v>
      </c>
      <c r="AF878" s="15">
        <v>45085</v>
      </c>
      <c r="AG878">
        <f t="shared" si="42"/>
        <v>43</v>
      </c>
    </row>
    <row r="879" spans="1:33" x14ac:dyDescent="0.35">
      <c r="A879" t="s">
        <v>2925</v>
      </c>
      <c r="B879">
        <v>1983</v>
      </c>
      <c r="C879" t="s">
        <v>4703</v>
      </c>
      <c r="D879">
        <v>11</v>
      </c>
      <c r="E879">
        <v>2</v>
      </c>
      <c r="F879">
        <v>7201.7</v>
      </c>
      <c r="G879" t="s">
        <v>4694</v>
      </c>
      <c r="H879" t="s">
        <v>4695</v>
      </c>
      <c r="I879" t="s">
        <v>4701</v>
      </c>
      <c r="L879" t="s">
        <v>3577</v>
      </c>
      <c r="M879">
        <v>1995</v>
      </c>
      <c r="N879" t="s">
        <v>4700</v>
      </c>
      <c r="O879">
        <v>29</v>
      </c>
      <c r="P879">
        <v>0</v>
      </c>
      <c r="Q879" s="9">
        <v>4840.95</v>
      </c>
      <c r="R879" t="s">
        <v>4694</v>
      </c>
      <c r="S879" t="s">
        <v>4698</v>
      </c>
      <c r="T879" t="s">
        <v>4714</v>
      </c>
      <c r="X879" t="s">
        <v>1755</v>
      </c>
      <c r="Y879" s="16" t="str">
        <f t="shared" si="40"/>
        <v>29- Sep- 1995</v>
      </c>
      <c r="Z879">
        <v>0</v>
      </c>
      <c r="AA879" s="9">
        <v>4840.95</v>
      </c>
      <c r="AB879" t="s">
        <v>4694</v>
      </c>
      <c r="AC879" t="s">
        <v>4698</v>
      </c>
      <c r="AD879" t="s">
        <v>4714</v>
      </c>
      <c r="AE879" s="15" t="str">
        <f t="shared" si="41"/>
        <v>29/09/1995</v>
      </c>
      <c r="AF879" s="15">
        <v>45085</v>
      </c>
      <c r="AG879">
        <f t="shared" si="42"/>
        <v>27</v>
      </c>
    </row>
    <row r="880" spans="1:33" x14ac:dyDescent="0.35">
      <c r="A880" t="s">
        <v>2923</v>
      </c>
      <c r="B880">
        <v>1983</v>
      </c>
      <c r="C880" t="s">
        <v>4697</v>
      </c>
      <c r="D880">
        <v>21</v>
      </c>
      <c r="E880">
        <v>2</v>
      </c>
      <c r="F880">
        <v>7209.49</v>
      </c>
      <c r="G880" t="s">
        <v>4694</v>
      </c>
      <c r="H880" t="s">
        <v>4695</v>
      </c>
      <c r="I880" t="s">
        <v>4701</v>
      </c>
      <c r="L880" t="s">
        <v>3579</v>
      </c>
      <c r="M880">
        <v>1984</v>
      </c>
      <c r="N880" t="s">
        <v>4704</v>
      </c>
      <c r="O880">
        <v>15</v>
      </c>
      <c r="P880">
        <v>3</v>
      </c>
      <c r="Q880" s="9">
        <v>4839.18</v>
      </c>
      <c r="R880" t="s">
        <v>4694</v>
      </c>
      <c r="S880" t="s">
        <v>4698</v>
      </c>
      <c r="T880" t="s">
        <v>4701</v>
      </c>
      <c r="X880" t="s">
        <v>1757</v>
      </c>
      <c r="Y880" s="16" t="str">
        <f t="shared" si="40"/>
        <v>15- Oct- 1984</v>
      </c>
      <c r="Z880">
        <v>3</v>
      </c>
      <c r="AA880" s="9">
        <v>4839.18</v>
      </c>
      <c r="AB880" t="s">
        <v>4694</v>
      </c>
      <c r="AC880" t="s">
        <v>4698</v>
      </c>
      <c r="AD880" t="s">
        <v>4701</v>
      </c>
      <c r="AE880" s="15" t="str">
        <f t="shared" si="41"/>
        <v>15/10/1984</v>
      </c>
      <c r="AF880" s="15">
        <v>45085</v>
      </c>
      <c r="AG880">
        <f t="shared" si="42"/>
        <v>38</v>
      </c>
    </row>
    <row r="881" spans="1:33" x14ac:dyDescent="0.35">
      <c r="A881" t="s">
        <v>2921</v>
      </c>
      <c r="B881">
        <v>1991</v>
      </c>
      <c r="C881" t="s">
        <v>4699</v>
      </c>
      <c r="D881">
        <v>28</v>
      </c>
      <c r="E881">
        <v>3</v>
      </c>
      <c r="F881">
        <v>7220.25</v>
      </c>
      <c r="G881" t="s">
        <v>4694</v>
      </c>
      <c r="H881" t="s">
        <v>4694</v>
      </c>
      <c r="I881" t="s">
        <v>4714</v>
      </c>
      <c r="L881" t="s">
        <v>359</v>
      </c>
      <c r="M881">
        <v>1991</v>
      </c>
      <c r="N881" t="s">
        <v>4699</v>
      </c>
      <c r="O881">
        <v>10</v>
      </c>
      <c r="P881">
        <v>3</v>
      </c>
      <c r="Q881" s="9">
        <v>36911.99</v>
      </c>
      <c r="R881" t="s">
        <v>4694</v>
      </c>
      <c r="S881" t="s">
        <v>4694</v>
      </c>
      <c r="T881" t="s">
        <v>4705</v>
      </c>
      <c r="X881" t="s">
        <v>1759</v>
      </c>
      <c r="Y881" s="16" t="str">
        <f t="shared" si="40"/>
        <v>10- Jun- 1991</v>
      </c>
      <c r="Z881">
        <v>3</v>
      </c>
      <c r="AA881" s="9">
        <v>36911.99</v>
      </c>
      <c r="AB881" t="s">
        <v>4694</v>
      </c>
      <c r="AC881" t="s">
        <v>4694</v>
      </c>
      <c r="AD881" t="s">
        <v>4705</v>
      </c>
      <c r="AE881" s="15" t="str">
        <f t="shared" si="41"/>
        <v>10/06/1991</v>
      </c>
      <c r="AF881" s="15">
        <v>45085</v>
      </c>
      <c r="AG881">
        <f t="shared" si="42"/>
        <v>31</v>
      </c>
    </row>
    <row r="882" spans="1:33" x14ac:dyDescent="0.35">
      <c r="A882" t="s">
        <v>2919</v>
      </c>
      <c r="B882">
        <v>1977</v>
      </c>
      <c r="C882" t="s">
        <v>4700</v>
      </c>
      <c r="D882">
        <v>15</v>
      </c>
      <c r="E882">
        <v>0</v>
      </c>
      <c r="F882">
        <v>7222.79</v>
      </c>
      <c r="G882" t="s">
        <v>4695</v>
      </c>
      <c r="H882" t="s">
        <v>4695</v>
      </c>
      <c r="I882" t="s">
        <v>4701</v>
      </c>
      <c r="L882" t="s">
        <v>3581</v>
      </c>
      <c r="M882">
        <v>1992</v>
      </c>
      <c r="N882" t="s">
        <v>4700</v>
      </c>
      <c r="O882">
        <v>10</v>
      </c>
      <c r="P882">
        <v>3</v>
      </c>
      <c r="Q882" s="9">
        <v>4837.58</v>
      </c>
      <c r="R882" t="s">
        <v>4695</v>
      </c>
      <c r="S882" t="s">
        <v>4694</v>
      </c>
      <c r="T882" t="s">
        <v>4696</v>
      </c>
      <c r="X882" t="s">
        <v>1761</v>
      </c>
      <c r="Y882" s="16" t="str">
        <f t="shared" si="40"/>
        <v>10- Sep- 1992</v>
      </c>
      <c r="Z882">
        <v>3</v>
      </c>
      <c r="AA882" s="9">
        <v>4837.58</v>
      </c>
      <c r="AB882" t="s">
        <v>4695</v>
      </c>
      <c r="AC882" t="s">
        <v>4694</v>
      </c>
      <c r="AD882" t="s">
        <v>4696</v>
      </c>
      <c r="AE882" s="15" t="str">
        <f t="shared" si="41"/>
        <v>10/09/1992</v>
      </c>
      <c r="AF882" s="15">
        <v>45085</v>
      </c>
      <c r="AG882">
        <f t="shared" si="42"/>
        <v>30</v>
      </c>
    </row>
    <row r="883" spans="1:33" x14ac:dyDescent="0.35">
      <c r="A883" t="s">
        <v>2917</v>
      </c>
      <c r="B883">
        <v>1986</v>
      </c>
      <c r="C883" t="s">
        <v>4693</v>
      </c>
      <c r="D883">
        <v>13</v>
      </c>
      <c r="E883">
        <v>3</v>
      </c>
      <c r="F883">
        <v>7228.22</v>
      </c>
      <c r="G883" t="s">
        <v>4694</v>
      </c>
      <c r="H883" t="s">
        <v>4698</v>
      </c>
      <c r="I883" t="s">
        <v>4711</v>
      </c>
      <c r="L883" t="s">
        <v>3583</v>
      </c>
      <c r="M883">
        <v>2000</v>
      </c>
      <c r="N883" t="s">
        <v>4702</v>
      </c>
      <c r="O883">
        <v>11</v>
      </c>
      <c r="P883">
        <v>0</v>
      </c>
      <c r="Q883" s="9">
        <v>4835.43</v>
      </c>
      <c r="R883" t="s">
        <v>4694</v>
      </c>
      <c r="S883" t="s">
        <v>4694</v>
      </c>
      <c r="T883" t="s">
        <v>4714</v>
      </c>
      <c r="X883" t="s">
        <v>1763</v>
      </c>
      <c r="Y883" s="16" t="str">
        <f t="shared" si="40"/>
        <v>11- Dec- 2000</v>
      </c>
      <c r="Z883">
        <v>0</v>
      </c>
      <c r="AA883" s="9">
        <v>4835.43</v>
      </c>
      <c r="AB883" t="s">
        <v>4694</v>
      </c>
      <c r="AC883" t="s">
        <v>4694</v>
      </c>
      <c r="AD883" t="s">
        <v>4714</v>
      </c>
      <c r="AE883" s="15" t="str">
        <f t="shared" si="41"/>
        <v>11/12/2000</v>
      </c>
      <c r="AF883" s="15">
        <v>45085</v>
      </c>
      <c r="AG883">
        <f t="shared" si="42"/>
        <v>22</v>
      </c>
    </row>
    <row r="884" spans="1:33" x14ac:dyDescent="0.35">
      <c r="A884" t="s">
        <v>2915</v>
      </c>
      <c r="B884">
        <v>1986</v>
      </c>
      <c r="C884" t="s">
        <v>4700</v>
      </c>
      <c r="D884">
        <v>2</v>
      </c>
      <c r="E884">
        <v>4</v>
      </c>
      <c r="F884">
        <v>7243.81</v>
      </c>
      <c r="G884" t="s">
        <v>4694</v>
      </c>
      <c r="H884" t="s">
        <v>4695</v>
      </c>
      <c r="I884" t="s">
        <v>4696</v>
      </c>
      <c r="L884" t="s">
        <v>3585</v>
      </c>
      <c r="M884">
        <v>2002</v>
      </c>
      <c r="N884" t="s">
        <v>4699</v>
      </c>
      <c r="O884">
        <v>27</v>
      </c>
      <c r="P884">
        <v>5</v>
      </c>
      <c r="Q884" s="9">
        <v>4830.63</v>
      </c>
      <c r="R884" t="s">
        <v>4694</v>
      </c>
      <c r="S884" t="s">
        <v>4698</v>
      </c>
      <c r="T884" t="s">
        <v>4705</v>
      </c>
      <c r="X884" t="s">
        <v>1765</v>
      </c>
      <c r="Y884" s="16" t="str">
        <f t="shared" si="40"/>
        <v>27- Jun- 2002</v>
      </c>
      <c r="Z884">
        <v>5</v>
      </c>
      <c r="AA884" s="9">
        <v>4830.63</v>
      </c>
      <c r="AB884" t="s">
        <v>4694</v>
      </c>
      <c r="AC884" t="s">
        <v>4698</v>
      </c>
      <c r="AD884" t="s">
        <v>4705</v>
      </c>
      <c r="AE884" s="15" t="str">
        <f t="shared" si="41"/>
        <v>27/06/2002</v>
      </c>
      <c r="AF884" s="15">
        <v>45085</v>
      </c>
      <c r="AG884">
        <f t="shared" si="42"/>
        <v>20</v>
      </c>
    </row>
    <row r="885" spans="1:33" x14ac:dyDescent="0.35">
      <c r="A885" t="s">
        <v>2913</v>
      </c>
      <c r="B885">
        <v>1982</v>
      </c>
      <c r="C885" t="s">
        <v>4693</v>
      </c>
      <c r="D885">
        <v>24</v>
      </c>
      <c r="E885">
        <v>3</v>
      </c>
      <c r="F885">
        <v>7248.71</v>
      </c>
      <c r="G885" t="s">
        <v>4694</v>
      </c>
      <c r="H885" t="s">
        <v>4698</v>
      </c>
      <c r="I885" t="s">
        <v>4696</v>
      </c>
      <c r="L885" t="s">
        <v>3587</v>
      </c>
      <c r="M885">
        <v>1995</v>
      </c>
      <c r="N885" t="s">
        <v>4702</v>
      </c>
      <c r="O885">
        <v>1</v>
      </c>
      <c r="P885">
        <v>3</v>
      </c>
      <c r="Q885" s="9">
        <v>4827.8999999999996</v>
      </c>
      <c r="R885" t="s">
        <v>4698</v>
      </c>
      <c r="S885" t="s">
        <v>4694</v>
      </c>
      <c r="T885" t="s">
        <v>4705</v>
      </c>
      <c r="X885" t="s">
        <v>1767</v>
      </c>
      <c r="Y885" s="16" t="str">
        <f t="shared" si="40"/>
        <v>1- Dec- 1995</v>
      </c>
      <c r="Z885">
        <v>3</v>
      </c>
      <c r="AA885" s="9">
        <v>4827.8999999999996</v>
      </c>
      <c r="AB885" t="s">
        <v>4698</v>
      </c>
      <c r="AC885" t="s">
        <v>4694</v>
      </c>
      <c r="AD885" t="s">
        <v>4705</v>
      </c>
      <c r="AE885" s="15" t="str">
        <f t="shared" si="41"/>
        <v>01/12/1995</v>
      </c>
      <c r="AF885" s="15">
        <v>45085</v>
      </c>
      <c r="AG885">
        <f t="shared" si="42"/>
        <v>27</v>
      </c>
    </row>
    <row r="886" spans="1:33" x14ac:dyDescent="0.35">
      <c r="A886" t="s">
        <v>2911</v>
      </c>
      <c r="B886">
        <v>1981</v>
      </c>
      <c r="C886" t="s">
        <v>4703</v>
      </c>
      <c r="D886">
        <v>14</v>
      </c>
      <c r="E886">
        <v>2</v>
      </c>
      <c r="F886">
        <v>7256.72</v>
      </c>
      <c r="G886" t="s">
        <v>4695</v>
      </c>
      <c r="H886" t="s">
        <v>4694</v>
      </c>
      <c r="I886" t="s">
        <v>4701</v>
      </c>
      <c r="L886" t="s">
        <v>3589</v>
      </c>
      <c r="M886">
        <v>1981</v>
      </c>
      <c r="N886" t="s">
        <v>4693</v>
      </c>
      <c r="O886">
        <v>3</v>
      </c>
      <c r="P886">
        <v>1</v>
      </c>
      <c r="Q886" s="9">
        <v>4827.1000000000004</v>
      </c>
      <c r="R886" t="s">
        <v>4694</v>
      </c>
      <c r="S886" t="s">
        <v>4698</v>
      </c>
      <c r="T886" t="s">
        <v>4696</v>
      </c>
      <c r="X886" t="s">
        <v>1769</v>
      </c>
      <c r="Y886" s="16" t="str">
        <f t="shared" si="40"/>
        <v>3- Jul- 1981</v>
      </c>
      <c r="Z886">
        <v>1</v>
      </c>
      <c r="AA886" s="9">
        <v>4827.1000000000004</v>
      </c>
      <c r="AB886" t="s">
        <v>4694</v>
      </c>
      <c r="AC886" t="s">
        <v>4698</v>
      </c>
      <c r="AD886" t="s">
        <v>4696</v>
      </c>
      <c r="AE886" s="15" t="str">
        <f t="shared" si="41"/>
        <v>03/07/1981</v>
      </c>
      <c r="AF886" s="15">
        <v>45085</v>
      </c>
      <c r="AG886">
        <f t="shared" si="42"/>
        <v>41</v>
      </c>
    </row>
    <row r="887" spans="1:33" x14ac:dyDescent="0.35">
      <c r="A887" t="s">
        <v>2909</v>
      </c>
      <c r="B887">
        <v>1981</v>
      </c>
      <c r="C887" t="s">
        <v>4699</v>
      </c>
      <c r="D887">
        <v>13</v>
      </c>
      <c r="E887">
        <v>2</v>
      </c>
      <c r="F887">
        <v>7261.74</v>
      </c>
      <c r="G887" t="s">
        <v>4695</v>
      </c>
      <c r="H887" t="s">
        <v>4695</v>
      </c>
      <c r="I887" t="s">
        <v>4701</v>
      </c>
      <c r="L887" t="s">
        <v>3591</v>
      </c>
      <c r="M887">
        <v>1978</v>
      </c>
      <c r="N887" t="s">
        <v>4704</v>
      </c>
      <c r="O887">
        <v>3</v>
      </c>
      <c r="P887">
        <v>2</v>
      </c>
      <c r="Q887" s="9">
        <v>4812.34</v>
      </c>
      <c r="R887" t="s">
        <v>4694</v>
      </c>
      <c r="S887" t="s">
        <v>4695</v>
      </c>
      <c r="T887" t="s">
        <v>4696</v>
      </c>
      <c r="X887" t="s">
        <v>1771</v>
      </c>
      <c r="Y887" s="16" t="str">
        <f t="shared" si="40"/>
        <v>3- Oct- 1978</v>
      </c>
      <c r="Z887">
        <v>2</v>
      </c>
      <c r="AA887" s="9">
        <v>4812.34</v>
      </c>
      <c r="AB887" t="s">
        <v>4694</v>
      </c>
      <c r="AC887" t="s">
        <v>4695</v>
      </c>
      <c r="AD887" t="s">
        <v>4696</v>
      </c>
      <c r="AE887" s="15" t="str">
        <f t="shared" si="41"/>
        <v>03/10/1978</v>
      </c>
      <c r="AF887" s="15">
        <v>45085</v>
      </c>
      <c r="AG887">
        <f t="shared" si="42"/>
        <v>44</v>
      </c>
    </row>
    <row r="888" spans="1:33" x14ac:dyDescent="0.35">
      <c r="A888" t="s">
        <v>2907</v>
      </c>
      <c r="B888">
        <v>1973</v>
      </c>
      <c r="C888" t="s">
        <v>4704</v>
      </c>
      <c r="D888">
        <v>25</v>
      </c>
      <c r="E888">
        <v>0</v>
      </c>
      <c r="F888">
        <v>7265.58</v>
      </c>
      <c r="G888" t="s">
        <v>4694</v>
      </c>
      <c r="H888" t="s">
        <v>4694</v>
      </c>
      <c r="I888" t="s">
        <v>4696</v>
      </c>
      <c r="L888" t="s">
        <v>3593</v>
      </c>
      <c r="M888">
        <v>1989</v>
      </c>
      <c r="N888" t="s">
        <v>4702</v>
      </c>
      <c r="O888">
        <v>16</v>
      </c>
      <c r="P888">
        <v>1</v>
      </c>
      <c r="Q888" s="9">
        <v>4795.66</v>
      </c>
      <c r="R888" t="s">
        <v>4694</v>
      </c>
      <c r="S888" t="s">
        <v>4698</v>
      </c>
      <c r="T888" t="s">
        <v>4696</v>
      </c>
      <c r="X888" t="s">
        <v>1773</v>
      </c>
      <c r="Y888" s="16" t="str">
        <f t="shared" si="40"/>
        <v>16- Dec- 1989</v>
      </c>
      <c r="Z888">
        <v>1</v>
      </c>
      <c r="AA888" s="9">
        <v>4795.66</v>
      </c>
      <c r="AB888" t="s">
        <v>4694</v>
      </c>
      <c r="AC888" t="s">
        <v>4698</v>
      </c>
      <c r="AD888" t="s">
        <v>4696</v>
      </c>
      <c r="AE888" s="15" t="str">
        <f t="shared" si="41"/>
        <v>16/12/1989</v>
      </c>
      <c r="AF888" s="15">
        <v>45085</v>
      </c>
      <c r="AG888">
        <f t="shared" si="42"/>
        <v>33</v>
      </c>
    </row>
    <row r="889" spans="1:33" x14ac:dyDescent="0.35">
      <c r="A889" t="s">
        <v>2905</v>
      </c>
      <c r="B889">
        <v>1981</v>
      </c>
      <c r="C889" t="s">
        <v>4703</v>
      </c>
      <c r="D889">
        <v>4</v>
      </c>
      <c r="E889">
        <v>2</v>
      </c>
      <c r="F889">
        <v>7265.7</v>
      </c>
      <c r="G889" t="s">
        <v>4695</v>
      </c>
      <c r="H889" t="s">
        <v>4695</v>
      </c>
      <c r="I889" t="s">
        <v>4701</v>
      </c>
      <c r="L889" t="s">
        <v>3595</v>
      </c>
      <c r="M889">
        <v>1987</v>
      </c>
      <c r="N889" t="s">
        <v>4699</v>
      </c>
      <c r="O889">
        <v>22</v>
      </c>
      <c r="P889">
        <v>3</v>
      </c>
      <c r="Q889" s="9">
        <v>4787.42</v>
      </c>
      <c r="R889" t="s">
        <v>4694</v>
      </c>
      <c r="S889" t="s">
        <v>4695</v>
      </c>
      <c r="T889" t="s">
        <v>4696</v>
      </c>
      <c r="X889" t="s">
        <v>1775</v>
      </c>
      <c r="Y889" s="16" t="str">
        <f t="shared" si="40"/>
        <v>22- Jun- 1987</v>
      </c>
      <c r="Z889">
        <v>3</v>
      </c>
      <c r="AA889" s="9">
        <v>4787.42</v>
      </c>
      <c r="AB889" t="s">
        <v>4694</v>
      </c>
      <c r="AC889" t="s">
        <v>4695</v>
      </c>
      <c r="AD889" t="s">
        <v>4696</v>
      </c>
      <c r="AE889" s="15" t="str">
        <f t="shared" si="41"/>
        <v>22/06/1987</v>
      </c>
      <c r="AF889" s="15">
        <v>45085</v>
      </c>
      <c r="AG889">
        <f t="shared" si="42"/>
        <v>35</v>
      </c>
    </row>
    <row r="890" spans="1:33" x14ac:dyDescent="0.35">
      <c r="A890" t="s">
        <v>2903</v>
      </c>
      <c r="B890">
        <v>1976</v>
      </c>
      <c r="C890" t="s">
        <v>4702</v>
      </c>
      <c r="D890">
        <v>18</v>
      </c>
      <c r="E890">
        <v>2</v>
      </c>
      <c r="F890">
        <v>7273.02</v>
      </c>
      <c r="G890" t="s">
        <v>4694</v>
      </c>
      <c r="H890" t="s">
        <v>4698</v>
      </c>
      <c r="I890" t="s">
        <v>4696</v>
      </c>
      <c r="L890" t="s">
        <v>3597</v>
      </c>
      <c r="M890">
        <v>1989</v>
      </c>
      <c r="N890" t="s">
        <v>4702</v>
      </c>
      <c r="O890">
        <v>9</v>
      </c>
      <c r="P890">
        <v>1</v>
      </c>
      <c r="Q890" s="9">
        <v>4779.6000000000004</v>
      </c>
      <c r="R890" t="s">
        <v>4694</v>
      </c>
      <c r="S890" t="s">
        <v>4695</v>
      </c>
      <c r="T890" t="s">
        <v>4696</v>
      </c>
      <c r="X890" t="s">
        <v>1777</v>
      </c>
      <c r="Y890" s="16" t="str">
        <f t="shared" si="40"/>
        <v>9- Dec- 1989</v>
      </c>
      <c r="Z890">
        <v>1</v>
      </c>
      <c r="AA890" s="9">
        <v>4779.6000000000004</v>
      </c>
      <c r="AB890" t="s">
        <v>4694</v>
      </c>
      <c r="AC890" t="s">
        <v>4695</v>
      </c>
      <c r="AD890" t="s">
        <v>4696</v>
      </c>
      <c r="AE890" s="15" t="str">
        <f t="shared" si="41"/>
        <v>09/12/1989</v>
      </c>
      <c r="AF890" s="15">
        <v>45085</v>
      </c>
      <c r="AG890">
        <f t="shared" si="42"/>
        <v>33</v>
      </c>
    </row>
    <row r="891" spans="1:33" x14ac:dyDescent="0.35">
      <c r="A891" t="s">
        <v>2901</v>
      </c>
      <c r="B891">
        <v>1985</v>
      </c>
      <c r="C891" t="s">
        <v>4697</v>
      </c>
      <c r="D891">
        <v>2</v>
      </c>
      <c r="E891">
        <v>3</v>
      </c>
      <c r="F891">
        <v>7281.51</v>
      </c>
      <c r="G891" t="s">
        <v>4694</v>
      </c>
      <c r="H891" t="s">
        <v>4698</v>
      </c>
      <c r="I891" t="s">
        <v>4701</v>
      </c>
      <c r="L891" t="s">
        <v>3599</v>
      </c>
      <c r="M891">
        <v>1989</v>
      </c>
      <c r="N891" t="s">
        <v>4703</v>
      </c>
      <c r="O891">
        <v>1</v>
      </c>
      <c r="P891">
        <v>1</v>
      </c>
      <c r="Q891" s="9">
        <v>4766.0200000000004</v>
      </c>
      <c r="R891" t="s">
        <v>4694</v>
      </c>
      <c r="S891" t="s">
        <v>4695</v>
      </c>
      <c r="T891" t="s">
        <v>4705</v>
      </c>
      <c r="X891" t="s">
        <v>1779</v>
      </c>
      <c r="Y891" s="16" t="str">
        <f t="shared" si="40"/>
        <v>1- Aug- 1989</v>
      </c>
      <c r="Z891">
        <v>1</v>
      </c>
      <c r="AA891" s="9">
        <v>4766.0200000000004</v>
      </c>
      <c r="AB891" t="s">
        <v>4694</v>
      </c>
      <c r="AC891" t="s">
        <v>4695</v>
      </c>
      <c r="AD891" t="s">
        <v>4705</v>
      </c>
      <c r="AE891" s="15" t="str">
        <f t="shared" si="41"/>
        <v>01/08/1989</v>
      </c>
      <c r="AF891" s="15">
        <v>45085</v>
      </c>
      <c r="AG891">
        <f t="shared" si="42"/>
        <v>33</v>
      </c>
    </row>
    <row r="892" spans="1:33" x14ac:dyDescent="0.35">
      <c r="A892" t="s">
        <v>2899</v>
      </c>
      <c r="B892">
        <v>1966</v>
      </c>
      <c r="C892" t="s">
        <v>4702</v>
      </c>
      <c r="D892">
        <v>26</v>
      </c>
      <c r="E892">
        <v>0</v>
      </c>
      <c r="F892">
        <v>7302.46</v>
      </c>
      <c r="G892" t="s">
        <v>4695</v>
      </c>
      <c r="H892" t="s">
        <v>4698</v>
      </c>
      <c r="I892" t="s">
        <v>4701</v>
      </c>
      <c r="L892" t="s">
        <v>37</v>
      </c>
      <c r="M892">
        <v>1963</v>
      </c>
      <c r="N892" t="s">
        <v>4703</v>
      </c>
      <c r="O892">
        <v>5</v>
      </c>
      <c r="P892">
        <v>1</v>
      </c>
      <c r="Q892" s="9">
        <v>47896.79</v>
      </c>
      <c r="R892" t="s">
        <v>4698</v>
      </c>
      <c r="S892" t="s">
        <v>4695</v>
      </c>
      <c r="T892" t="s">
        <v>4711</v>
      </c>
      <c r="X892" t="s">
        <v>1781</v>
      </c>
      <c r="Y892" s="16" t="str">
        <f t="shared" si="40"/>
        <v>5- Aug- 1963</v>
      </c>
      <c r="Z892">
        <v>1</v>
      </c>
      <c r="AA892" s="9">
        <v>47896.79</v>
      </c>
      <c r="AB892" t="s">
        <v>4698</v>
      </c>
      <c r="AC892" t="s">
        <v>4695</v>
      </c>
      <c r="AD892" t="s">
        <v>4711</v>
      </c>
      <c r="AE892" s="15" t="str">
        <f t="shared" si="41"/>
        <v>05/08/1963</v>
      </c>
      <c r="AF892" s="15">
        <v>45085</v>
      </c>
      <c r="AG892">
        <f t="shared" si="42"/>
        <v>59</v>
      </c>
    </row>
    <row r="893" spans="1:33" x14ac:dyDescent="0.35">
      <c r="A893" t="s">
        <v>2897</v>
      </c>
      <c r="B893">
        <v>1965</v>
      </c>
      <c r="C893" t="s">
        <v>4699</v>
      </c>
      <c r="D893">
        <v>6</v>
      </c>
      <c r="E893">
        <v>0</v>
      </c>
      <c r="F893">
        <v>7304.65</v>
      </c>
      <c r="G893" t="s">
        <v>4695</v>
      </c>
      <c r="H893" t="s">
        <v>4695</v>
      </c>
      <c r="I893" t="s">
        <v>4696</v>
      </c>
      <c r="L893" t="s">
        <v>361</v>
      </c>
      <c r="M893">
        <v>1963</v>
      </c>
      <c r="N893" t="s">
        <v>4693</v>
      </c>
      <c r="O893">
        <v>24</v>
      </c>
      <c r="P893">
        <v>2</v>
      </c>
      <c r="Q893" s="9">
        <v>36910.61</v>
      </c>
      <c r="R893" t="s">
        <v>4694</v>
      </c>
      <c r="S893" t="s">
        <v>4694</v>
      </c>
      <c r="T893" t="s">
        <v>4705</v>
      </c>
      <c r="X893" t="s">
        <v>1783</v>
      </c>
      <c r="Y893" s="16" t="str">
        <f t="shared" si="40"/>
        <v>24- Jul- 1963</v>
      </c>
      <c r="Z893">
        <v>2</v>
      </c>
      <c r="AA893" s="9">
        <v>36910.61</v>
      </c>
      <c r="AB893" t="s">
        <v>4694</v>
      </c>
      <c r="AC893" t="s">
        <v>4694</v>
      </c>
      <c r="AD893" t="s">
        <v>4705</v>
      </c>
      <c r="AE893" s="15" t="str">
        <f t="shared" si="41"/>
        <v>24/07/1963</v>
      </c>
      <c r="AF893" s="15">
        <v>45085</v>
      </c>
      <c r="AG893">
        <f t="shared" si="42"/>
        <v>59</v>
      </c>
    </row>
    <row r="894" spans="1:33" x14ac:dyDescent="0.35">
      <c r="A894" t="s">
        <v>2895</v>
      </c>
      <c r="B894">
        <v>1965</v>
      </c>
      <c r="C894" t="s">
        <v>4699</v>
      </c>
      <c r="D894">
        <v>25</v>
      </c>
      <c r="E894">
        <v>0</v>
      </c>
      <c r="F894">
        <v>7318.21</v>
      </c>
      <c r="G894" t="s">
        <v>4695</v>
      </c>
      <c r="H894" t="s">
        <v>4698</v>
      </c>
      <c r="I894" t="s">
        <v>4696</v>
      </c>
      <c r="L894" t="s">
        <v>3601</v>
      </c>
      <c r="M894">
        <v>1987</v>
      </c>
      <c r="N894" t="s">
        <v>4700</v>
      </c>
      <c r="O894">
        <v>27</v>
      </c>
      <c r="P894">
        <v>1</v>
      </c>
      <c r="Q894" s="9">
        <v>4762.33</v>
      </c>
      <c r="R894" t="s">
        <v>4695</v>
      </c>
      <c r="S894" t="s">
        <v>4695</v>
      </c>
      <c r="T894" t="s">
        <v>4705</v>
      </c>
      <c r="X894" t="s">
        <v>1785</v>
      </c>
      <c r="Y894" s="16" t="str">
        <f t="shared" si="40"/>
        <v>27- Sep- 1987</v>
      </c>
      <c r="Z894">
        <v>1</v>
      </c>
      <c r="AA894" s="9">
        <v>4762.33</v>
      </c>
      <c r="AB894" t="s">
        <v>4695</v>
      </c>
      <c r="AC894" t="s">
        <v>4695</v>
      </c>
      <c r="AD894" t="s">
        <v>4705</v>
      </c>
      <c r="AE894" s="15" t="str">
        <f t="shared" si="41"/>
        <v>27/09/1987</v>
      </c>
      <c r="AF894" s="15">
        <v>45085</v>
      </c>
      <c r="AG894">
        <f t="shared" si="42"/>
        <v>35</v>
      </c>
    </row>
    <row r="895" spans="1:33" x14ac:dyDescent="0.35">
      <c r="A895" t="s">
        <v>2893</v>
      </c>
      <c r="B895">
        <v>1972</v>
      </c>
      <c r="C895" t="s">
        <v>4703</v>
      </c>
      <c r="D895">
        <v>11</v>
      </c>
      <c r="E895">
        <v>0</v>
      </c>
      <c r="F895">
        <v>7318.22</v>
      </c>
      <c r="G895" t="s">
        <v>4694</v>
      </c>
      <c r="H895" t="s">
        <v>4695</v>
      </c>
      <c r="I895" t="s">
        <v>4701</v>
      </c>
      <c r="L895" t="s">
        <v>3603</v>
      </c>
      <c r="M895">
        <v>1992</v>
      </c>
      <c r="N895" t="s">
        <v>4703</v>
      </c>
      <c r="O895">
        <v>16</v>
      </c>
      <c r="P895">
        <v>2</v>
      </c>
      <c r="Q895" s="9">
        <v>4753.6400000000003</v>
      </c>
      <c r="R895" t="s">
        <v>4694</v>
      </c>
      <c r="S895" t="s">
        <v>4695</v>
      </c>
      <c r="T895" t="s">
        <v>4696</v>
      </c>
      <c r="X895" t="s">
        <v>1787</v>
      </c>
      <c r="Y895" s="16" t="str">
        <f t="shared" si="40"/>
        <v>16- Aug- 1992</v>
      </c>
      <c r="Z895">
        <v>2</v>
      </c>
      <c r="AA895" s="9">
        <v>4753.6400000000003</v>
      </c>
      <c r="AB895" t="s">
        <v>4694</v>
      </c>
      <c r="AC895" t="s">
        <v>4695</v>
      </c>
      <c r="AD895" t="s">
        <v>4696</v>
      </c>
      <c r="AE895" s="15" t="str">
        <f t="shared" si="41"/>
        <v>16/08/1992</v>
      </c>
      <c r="AF895" s="15">
        <v>45085</v>
      </c>
      <c r="AG895">
        <f t="shared" si="42"/>
        <v>30</v>
      </c>
    </row>
    <row r="896" spans="1:33" x14ac:dyDescent="0.35">
      <c r="A896" t="s">
        <v>2891</v>
      </c>
      <c r="B896">
        <v>1965</v>
      </c>
      <c r="C896" t="s">
        <v>4693</v>
      </c>
      <c r="D896">
        <v>11</v>
      </c>
      <c r="E896">
        <v>0</v>
      </c>
      <c r="F896">
        <v>7322.86</v>
      </c>
      <c r="G896" t="s">
        <v>4695</v>
      </c>
      <c r="H896" t="s">
        <v>4695</v>
      </c>
      <c r="I896" t="s">
        <v>4701</v>
      </c>
      <c r="L896" t="s">
        <v>3605</v>
      </c>
      <c r="M896">
        <v>1987</v>
      </c>
      <c r="N896" t="s">
        <v>4697</v>
      </c>
      <c r="O896">
        <v>22</v>
      </c>
      <c r="P896">
        <v>1</v>
      </c>
      <c r="Q896" s="9">
        <v>4751.07</v>
      </c>
      <c r="R896" t="s">
        <v>4695</v>
      </c>
      <c r="S896" t="s">
        <v>4698</v>
      </c>
      <c r="T896" t="s">
        <v>4705</v>
      </c>
      <c r="X896" t="s">
        <v>1789</v>
      </c>
      <c r="Y896" s="16" t="str">
        <f t="shared" si="40"/>
        <v>22- Nov- 1987</v>
      </c>
      <c r="Z896">
        <v>1</v>
      </c>
      <c r="AA896" s="9">
        <v>4751.07</v>
      </c>
      <c r="AB896" t="s">
        <v>4695</v>
      </c>
      <c r="AC896" t="s">
        <v>4698</v>
      </c>
      <c r="AD896" t="s">
        <v>4705</v>
      </c>
      <c r="AE896" s="15" t="str">
        <f t="shared" si="41"/>
        <v>22/11/1987</v>
      </c>
      <c r="AF896" s="15">
        <v>45085</v>
      </c>
      <c r="AG896">
        <f t="shared" si="42"/>
        <v>35</v>
      </c>
    </row>
    <row r="897" spans="1:33" x14ac:dyDescent="0.35">
      <c r="A897" t="s">
        <v>2889</v>
      </c>
      <c r="B897">
        <v>2004</v>
      </c>
      <c r="C897" t="s">
        <v>4697</v>
      </c>
      <c r="D897">
        <v>15</v>
      </c>
      <c r="E897">
        <v>0</v>
      </c>
      <c r="F897">
        <v>7323.73</v>
      </c>
      <c r="G897" t="s">
        <v>4694</v>
      </c>
      <c r="H897" t="s">
        <v>4694</v>
      </c>
      <c r="I897" t="s">
        <v>4711</v>
      </c>
      <c r="L897" t="s">
        <v>3607</v>
      </c>
      <c r="M897">
        <v>1987</v>
      </c>
      <c r="N897" t="s">
        <v>4700</v>
      </c>
      <c r="O897">
        <v>2</v>
      </c>
      <c r="P897">
        <v>1</v>
      </c>
      <c r="Q897" s="9">
        <v>4747.05</v>
      </c>
      <c r="R897" t="s">
        <v>4694</v>
      </c>
      <c r="S897" t="s">
        <v>4694</v>
      </c>
      <c r="T897" t="s">
        <v>4696</v>
      </c>
      <c r="X897" t="s">
        <v>1791</v>
      </c>
      <c r="Y897" s="16" t="str">
        <f t="shared" si="40"/>
        <v>2- Sep- 1987</v>
      </c>
      <c r="Z897">
        <v>1</v>
      </c>
      <c r="AA897" s="9">
        <v>4747.05</v>
      </c>
      <c r="AB897" t="s">
        <v>4694</v>
      </c>
      <c r="AC897" t="s">
        <v>4694</v>
      </c>
      <c r="AD897" t="s">
        <v>4696</v>
      </c>
      <c r="AE897" s="15" t="str">
        <f t="shared" si="41"/>
        <v>02/09/1987</v>
      </c>
      <c r="AF897" s="15">
        <v>45085</v>
      </c>
      <c r="AG897">
        <f t="shared" si="42"/>
        <v>35</v>
      </c>
    </row>
    <row r="898" spans="1:33" x14ac:dyDescent="0.35">
      <c r="A898" t="s">
        <v>2887</v>
      </c>
      <c r="B898">
        <v>1979</v>
      </c>
      <c r="C898" t="s">
        <v>4699</v>
      </c>
      <c r="D898">
        <v>19</v>
      </c>
      <c r="E898">
        <v>0</v>
      </c>
      <c r="F898">
        <v>7325.05</v>
      </c>
      <c r="G898" t="s">
        <v>4694</v>
      </c>
      <c r="H898" t="s">
        <v>4695</v>
      </c>
      <c r="I898" t="s">
        <v>4711</v>
      </c>
      <c r="L898" t="s">
        <v>3609</v>
      </c>
      <c r="M898">
        <v>1987</v>
      </c>
      <c r="N898" t="s">
        <v>4699</v>
      </c>
      <c r="O898">
        <v>5</v>
      </c>
      <c r="P898">
        <v>1</v>
      </c>
      <c r="Q898" s="9">
        <v>4746.34</v>
      </c>
      <c r="R898" t="s">
        <v>4694</v>
      </c>
      <c r="S898" t="s">
        <v>4694</v>
      </c>
      <c r="T898" t="s">
        <v>4705</v>
      </c>
      <c r="X898" t="s">
        <v>1793</v>
      </c>
      <c r="Y898" s="16" t="str">
        <f t="shared" si="40"/>
        <v>5- Jun- 1987</v>
      </c>
      <c r="Z898">
        <v>1</v>
      </c>
      <c r="AA898" s="9">
        <v>4746.34</v>
      </c>
      <c r="AB898" t="s">
        <v>4694</v>
      </c>
      <c r="AC898" t="s">
        <v>4694</v>
      </c>
      <c r="AD898" t="s">
        <v>4705</v>
      </c>
      <c r="AE898" s="15" t="str">
        <f t="shared" si="41"/>
        <v>05/06/1987</v>
      </c>
      <c r="AF898" s="15">
        <v>45085</v>
      </c>
      <c r="AG898">
        <f t="shared" si="42"/>
        <v>36</v>
      </c>
    </row>
    <row r="899" spans="1:33" x14ac:dyDescent="0.35">
      <c r="A899" t="s">
        <v>2885</v>
      </c>
      <c r="B899">
        <v>1984</v>
      </c>
      <c r="C899" t="s">
        <v>4693</v>
      </c>
      <c r="D899">
        <v>25</v>
      </c>
      <c r="E899">
        <v>3</v>
      </c>
      <c r="F899">
        <v>7325.47</v>
      </c>
      <c r="G899" t="s">
        <v>4694</v>
      </c>
      <c r="H899" t="s">
        <v>4698</v>
      </c>
      <c r="I899" t="s">
        <v>4701</v>
      </c>
      <c r="L899" t="s">
        <v>3611</v>
      </c>
      <c r="M899">
        <v>2004</v>
      </c>
      <c r="N899" t="s">
        <v>4697</v>
      </c>
      <c r="O899">
        <v>24</v>
      </c>
      <c r="P899">
        <v>0</v>
      </c>
      <c r="Q899" s="9">
        <v>4740.78</v>
      </c>
      <c r="R899" t="s">
        <v>4694</v>
      </c>
      <c r="S899" t="s">
        <v>4695</v>
      </c>
      <c r="T899" t="s">
        <v>4714</v>
      </c>
      <c r="X899" t="s">
        <v>1795</v>
      </c>
      <c r="Y899" s="16" t="str">
        <f t="shared" ref="Y899:Y962" si="43">_xlfn.CONCAT(O899,"- ",N899,"- ",M899)</f>
        <v>24- Nov- 2004</v>
      </c>
      <c r="Z899">
        <v>0</v>
      </c>
      <c r="AA899" s="9">
        <v>4740.78</v>
      </c>
      <c r="AB899" t="s">
        <v>4694</v>
      </c>
      <c r="AC899" t="s">
        <v>4695</v>
      </c>
      <c r="AD899" t="s">
        <v>4714</v>
      </c>
      <c r="AE899" s="15" t="str">
        <f t="shared" ref="AE899:AE962" si="44">TEXT(Y899,"dd/mm/yyyy")</f>
        <v>24/11/2004</v>
      </c>
      <c r="AF899" s="15">
        <v>45085</v>
      </c>
      <c r="AG899">
        <f t="shared" si="42"/>
        <v>18</v>
      </c>
    </row>
    <row r="900" spans="1:33" x14ac:dyDescent="0.35">
      <c r="A900" t="s">
        <v>2883</v>
      </c>
      <c r="B900">
        <v>1979</v>
      </c>
      <c r="C900" t="s">
        <v>4700</v>
      </c>
      <c r="D900">
        <v>19</v>
      </c>
      <c r="E900">
        <v>1</v>
      </c>
      <c r="F900">
        <v>7337.75</v>
      </c>
      <c r="G900" t="s">
        <v>4694</v>
      </c>
      <c r="H900" t="s">
        <v>4695</v>
      </c>
      <c r="I900" t="s">
        <v>4705</v>
      </c>
      <c r="L900" t="s">
        <v>3613</v>
      </c>
      <c r="M900">
        <v>1991</v>
      </c>
      <c r="N900" t="s">
        <v>4704</v>
      </c>
      <c r="O900">
        <v>12</v>
      </c>
      <c r="P900">
        <v>1</v>
      </c>
      <c r="Q900" s="9">
        <v>4738.2700000000004</v>
      </c>
      <c r="R900" t="s">
        <v>4694</v>
      </c>
      <c r="S900" t="s">
        <v>4695</v>
      </c>
      <c r="T900" t="s">
        <v>4701</v>
      </c>
      <c r="X900" t="s">
        <v>1797</v>
      </c>
      <c r="Y900" s="16" t="str">
        <f t="shared" si="43"/>
        <v>12- Oct- 1991</v>
      </c>
      <c r="Z900">
        <v>1</v>
      </c>
      <c r="AA900" s="9">
        <v>4738.2700000000004</v>
      </c>
      <c r="AB900" t="s">
        <v>4694</v>
      </c>
      <c r="AC900" t="s">
        <v>4695</v>
      </c>
      <c r="AD900" t="s">
        <v>4701</v>
      </c>
      <c r="AE900" s="15" t="str">
        <f t="shared" si="44"/>
        <v>12/10/1991</v>
      </c>
      <c r="AF900" s="15">
        <v>45085</v>
      </c>
      <c r="AG900">
        <f t="shared" si="42"/>
        <v>31</v>
      </c>
    </row>
    <row r="901" spans="1:33" x14ac:dyDescent="0.35">
      <c r="A901" t="s">
        <v>2881</v>
      </c>
      <c r="B901">
        <v>1986</v>
      </c>
      <c r="C901" t="s">
        <v>4699</v>
      </c>
      <c r="D901">
        <v>15</v>
      </c>
      <c r="E901">
        <v>3</v>
      </c>
      <c r="F901">
        <v>7339.93</v>
      </c>
      <c r="G901" t="s">
        <v>4694</v>
      </c>
      <c r="H901" t="s">
        <v>4694</v>
      </c>
      <c r="I901" t="s">
        <v>4701</v>
      </c>
      <c r="L901" t="s">
        <v>3615</v>
      </c>
      <c r="M901">
        <v>1986</v>
      </c>
      <c r="N901" t="s">
        <v>4700</v>
      </c>
      <c r="O901">
        <v>5</v>
      </c>
      <c r="P901">
        <v>3</v>
      </c>
      <c r="Q901" s="9">
        <v>4734.6400000000003</v>
      </c>
      <c r="R901" t="s">
        <v>4694</v>
      </c>
      <c r="S901" t="s">
        <v>4698</v>
      </c>
      <c r="T901" t="s">
        <v>4696</v>
      </c>
      <c r="X901" t="s">
        <v>1799</v>
      </c>
      <c r="Y901" s="16" t="str">
        <f t="shared" si="43"/>
        <v>5- Sep- 1986</v>
      </c>
      <c r="Z901">
        <v>3</v>
      </c>
      <c r="AA901" s="9">
        <v>4734.6400000000003</v>
      </c>
      <c r="AB901" t="s">
        <v>4694</v>
      </c>
      <c r="AC901" t="s">
        <v>4698</v>
      </c>
      <c r="AD901" t="s">
        <v>4696</v>
      </c>
      <c r="AE901" s="15" t="str">
        <f t="shared" si="44"/>
        <v>05/09/1986</v>
      </c>
      <c r="AF901" s="15">
        <v>45085</v>
      </c>
      <c r="AG901">
        <f t="shared" si="42"/>
        <v>36</v>
      </c>
    </row>
    <row r="902" spans="1:33" x14ac:dyDescent="0.35">
      <c r="A902" t="s">
        <v>2879</v>
      </c>
      <c r="B902">
        <v>1977</v>
      </c>
      <c r="C902" t="s">
        <v>4702</v>
      </c>
      <c r="D902">
        <v>18</v>
      </c>
      <c r="E902">
        <v>0</v>
      </c>
      <c r="F902">
        <v>7345.08</v>
      </c>
      <c r="G902" t="s">
        <v>4694</v>
      </c>
      <c r="H902" t="s">
        <v>4698</v>
      </c>
      <c r="I902" t="s">
        <v>4705</v>
      </c>
      <c r="L902" t="s">
        <v>3617</v>
      </c>
      <c r="M902">
        <v>1980</v>
      </c>
      <c r="N902" t="s">
        <v>4693</v>
      </c>
      <c r="O902">
        <v>2</v>
      </c>
      <c r="P902">
        <v>2</v>
      </c>
      <c r="Q902" s="9">
        <v>4728.71</v>
      </c>
      <c r="R902" t="s">
        <v>4694</v>
      </c>
      <c r="S902" t="s">
        <v>4695</v>
      </c>
      <c r="T902" t="s">
        <v>4701</v>
      </c>
      <c r="X902" t="s">
        <v>1801</v>
      </c>
      <c r="Y902" s="16" t="str">
        <f t="shared" si="43"/>
        <v>2- Jul- 1980</v>
      </c>
      <c r="Z902">
        <v>2</v>
      </c>
      <c r="AA902" s="9">
        <v>4728.71</v>
      </c>
      <c r="AB902" t="s">
        <v>4694</v>
      </c>
      <c r="AC902" t="s">
        <v>4695</v>
      </c>
      <c r="AD902" t="s">
        <v>4701</v>
      </c>
      <c r="AE902" s="15" t="str">
        <f t="shared" si="44"/>
        <v>02/07/1980</v>
      </c>
      <c r="AF902" s="15">
        <v>45085</v>
      </c>
      <c r="AG902">
        <f t="shared" si="42"/>
        <v>42</v>
      </c>
    </row>
    <row r="903" spans="1:33" x14ac:dyDescent="0.35">
      <c r="A903" t="s">
        <v>2877</v>
      </c>
      <c r="B903">
        <v>1979</v>
      </c>
      <c r="C903" t="s">
        <v>4699</v>
      </c>
      <c r="D903">
        <v>26</v>
      </c>
      <c r="E903">
        <v>1</v>
      </c>
      <c r="F903">
        <v>7345.73</v>
      </c>
      <c r="G903" t="s">
        <v>4694</v>
      </c>
      <c r="H903" t="s">
        <v>4698</v>
      </c>
      <c r="I903" t="s">
        <v>4696</v>
      </c>
      <c r="L903" t="s">
        <v>3619</v>
      </c>
      <c r="M903">
        <v>1994</v>
      </c>
      <c r="N903" t="s">
        <v>4703</v>
      </c>
      <c r="O903">
        <v>12</v>
      </c>
      <c r="P903">
        <v>2</v>
      </c>
      <c r="Q903" s="9">
        <v>4719.74</v>
      </c>
      <c r="R903" t="s">
        <v>4694</v>
      </c>
      <c r="S903" t="s">
        <v>4698</v>
      </c>
      <c r="T903" t="s">
        <v>4701</v>
      </c>
      <c r="X903" t="s">
        <v>1803</v>
      </c>
      <c r="Y903" s="16" t="str">
        <f t="shared" si="43"/>
        <v>12- Aug- 1994</v>
      </c>
      <c r="Z903">
        <v>2</v>
      </c>
      <c r="AA903" s="9">
        <v>4719.74</v>
      </c>
      <c r="AB903" t="s">
        <v>4694</v>
      </c>
      <c r="AC903" t="s">
        <v>4698</v>
      </c>
      <c r="AD903" t="s">
        <v>4701</v>
      </c>
      <c r="AE903" s="15" t="str">
        <f t="shared" si="44"/>
        <v>12/08/1994</v>
      </c>
      <c r="AF903" s="15">
        <v>45085</v>
      </c>
      <c r="AG903">
        <f t="shared" si="42"/>
        <v>28</v>
      </c>
    </row>
    <row r="904" spans="1:33" x14ac:dyDescent="0.35">
      <c r="A904" t="s">
        <v>2875</v>
      </c>
      <c r="B904">
        <v>1977</v>
      </c>
      <c r="C904" t="s">
        <v>4702</v>
      </c>
      <c r="D904">
        <v>1</v>
      </c>
      <c r="E904">
        <v>0</v>
      </c>
      <c r="F904">
        <v>7348.14</v>
      </c>
      <c r="G904" t="s">
        <v>4694</v>
      </c>
      <c r="H904" t="s">
        <v>4698</v>
      </c>
      <c r="I904" t="s">
        <v>4705</v>
      </c>
      <c r="L904" t="s">
        <v>363</v>
      </c>
      <c r="M904">
        <v>2003</v>
      </c>
      <c r="N904" t="s">
        <v>4699</v>
      </c>
      <c r="O904">
        <v>21</v>
      </c>
      <c r="P904">
        <v>0</v>
      </c>
      <c r="Q904" s="9">
        <v>36898.730000000003</v>
      </c>
      <c r="R904" t="s">
        <v>4694</v>
      </c>
      <c r="S904" t="s">
        <v>4698</v>
      </c>
      <c r="T904" t="s">
        <v>4701</v>
      </c>
      <c r="X904" t="s">
        <v>1805</v>
      </c>
      <c r="Y904" s="16" t="str">
        <f t="shared" si="43"/>
        <v>21- Jun- 2003</v>
      </c>
      <c r="Z904">
        <v>0</v>
      </c>
      <c r="AA904" s="9">
        <v>36898.730000000003</v>
      </c>
      <c r="AB904" t="s">
        <v>4694</v>
      </c>
      <c r="AC904" t="s">
        <v>4698</v>
      </c>
      <c r="AD904" t="s">
        <v>4701</v>
      </c>
      <c r="AE904" s="15" t="str">
        <f t="shared" si="44"/>
        <v>21/06/2003</v>
      </c>
      <c r="AF904" s="15">
        <v>45085</v>
      </c>
      <c r="AG904">
        <f t="shared" si="42"/>
        <v>19</v>
      </c>
    </row>
    <row r="905" spans="1:33" x14ac:dyDescent="0.35">
      <c r="A905" t="s">
        <v>2873</v>
      </c>
      <c r="B905">
        <v>1993</v>
      </c>
      <c r="C905" t="s">
        <v>4704</v>
      </c>
      <c r="D905">
        <v>5</v>
      </c>
      <c r="E905">
        <v>0</v>
      </c>
      <c r="F905">
        <v>7349.12</v>
      </c>
      <c r="G905" t="s">
        <v>4694</v>
      </c>
      <c r="H905" t="s">
        <v>4694</v>
      </c>
      <c r="I905" t="s">
        <v>4714</v>
      </c>
      <c r="L905" t="s">
        <v>3621</v>
      </c>
      <c r="M905">
        <v>1992</v>
      </c>
      <c r="N905" t="s">
        <v>4700</v>
      </c>
      <c r="O905">
        <v>28</v>
      </c>
      <c r="P905">
        <v>1</v>
      </c>
      <c r="Q905" s="9">
        <v>4719.5200000000004</v>
      </c>
      <c r="R905" t="s">
        <v>4694</v>
      </c>
      <c r="S905" t="s">
        <v>4694</v>
      </c>
      <c r="T905" t="s">
        <v>4711</v>
      </c>
      <c r="X905" t="s">
        <v>1807</v>
      </c>
      <c r="Y905" s="16" t="str">
        <f t="shared" si="43"/>
        <v>28- Sep- 1992</v>
      </c>
      <c r="Z905">
        <v>1</v>
      </c>
      <c r="AA905" s="9">
        <v>4719.5200000000004</v>
      </c>
      <c r="AB905" t="s">
        <v>4694</v>
      </c>
      <c r="AC905" t="s">
        <v>4694</v>
      </c>
      <c r="AD905" t="s">
        <v>4711</v>
      </c>
      <c r="AE905" s="15" t="str">
        <f t="shared" si="44"/>
        <v>28/09/1992</v>
      </c>
      <c r="AF905" s="15">
        <v>45085</v>
      </c>
      <c r="AG905">
        <f t="shared" si="42"/>
        <v>30</v>
      </c>
    </row>
    <row r="906" spans="1:33" x14ac:dyDescent="0.35">
      <c r="A906" t="s">
        <v>2871</v>
      </c>
      <c r="B906">
        <v>1983</v>
      </c>
      <c r="C906" t="s">
        <v>4699</v>
      </c>
      <c r="D906">
        <v>21</v>
      </c>
      <c r="E906">
        <v>3</v>
      </c>
      <c r="F906">
        <v>7357.49</v>
      </c>
      <c r="G906" t="s">
        <v>4694</v>
      </c>
      <c r="H906" t="s">
        <v>4694</v>
      </c>
      <c r="I906" t="s">
        <v>4701</v>
      </c>
      <c r="L906" t="s">
        <v>3623</v>
      </c>
      <c r="M906">
        <v>1992</v>
      </c>
      <c r="N906" t="s">
        <v>4704</v>
      </c>
      <c r="O906">
        <v>9</v>
      </c>
      <c r="P906">
        <v>1</v>
      </c>
      <c r="Q906" s="9">
        <v>4718.2</v>
      </c>
      <c r="R906" t="s">
        <v>4694</v>
      </c>
      <c r="S906" t="s">
        <v>4695</v>
      </c>
      <c r="T906" t="s">
        <v>4711</v>
      </c>
      <c r="X906" t="s">
        <v>1809</v>
      </c>
      <c r="Y906" s="16" t="str">
        <f t="shared" si="43"/>
        <v>9- Oct- 1992</v>
      </c>
      <c r="Z906">
        <v>1</v>
      </c>
      <c r="AA906" s="9">
        <v>4718.2</v>
      </c>
      <c r="AB906" t="s">
        <v>4694</v>
      </c>
      <c r="AC906" t="s">
        <v>4695</v>
      </c>
      <c r="AD906" t="s">
        <v>4711</v>
      </c>
      <c r="AE906" s="15" t="str">
        <f t="shared" si="44"/>
        <v>09/10/1992</v>
      </c>
      <c r="AF906" s="15">
        <v>45085</v>
      </c>
      <c r="AG906">
        <f t="shared" si="42"/>
        <v>30</v>
      </c>
    </row>
    <row r="907" spans="1:33" x14ac:dyDescent="0.35">
      <c r="A907" t="s">
        <v>2869</v>
      </c>
      <c r="B907">
        <v>1981</v>
      </c>
      <c r="C907" t="s">
        <v>4693</v>
      </c>
      <c r="D907">
        <v>16</v>
      </c>
      <c r="E907">
        <v>1</v>
      </c>
      <c r="F907">
        <v>7358.18</v>
      </c>
      <c r="G907" t="s">
        <v>4694</v>
      </c>
      <c r="H907" t="s">
        <v>4695</v>
      </c>
      <c r="I907" t="s">
        <v>4711</v>
      </c>
      <c r="L907" t="s">
        <v>3625</v>
      </c>
      <c r="M907">
        <v>1981</v>
      </c>
      <c r="N907" t="s">
        <v>4703</v>
      </c>
      <c r="O907">
        <v>12</v>
      </c>
      <c r="P907">
        <v>1</v>
      </c>
      <c r="Q907" s="9">
        <v>4712.12</v>
      </c>
      <c r="R907" t="s">
        <v>4694</v>
      </c>
      <c r="S907" t="s">
        <v>4695</v>
      </c>
      <c r="T907" t="s">
        <v>4705</v>
      </c>
      <c r="X907" t="s">
        <v>1811</v>
      </c>
      <c r="Y907" s="16" t="str">
        <f t="shared" si="43"/>
        <v>12- Aug- 1981</v>
      </c>
      <c r="Z907">
        <v>1</v>
      </c>
      <c r="AA907" s="9">
        <v>4712.12</v>
      </c>
      <c r="AB907" t="s">
        <v>4694</v>
      </c>
      <c r="AC907" t="s">
        <v>4695</v>
      </c>
      <c r="AD907" t="s">
        <v>4705</v>
      </c>
      <c r="AE907" s="15" t="str">
        <f t="shared" si="44"/>
        <v>12/08/1981</v>
      </c>
      <c r="AF907" s="15">
        <v>45085</v>
      </c>
      <c r="AG907">
        <f t="shared" si="42"/>
        <v>41</v>
      </c>
    </row>
    <row r="908" spans="1:33" x14ac:dyDescent="0.35">
      <c r="A908" t="s">
        <v>2867</v>
      </c>
      <c r="B908">
        <v>1965</v>
      </c>
      <c r="C908" t="s">
        <v>4702</v>
      </c>
      <c r="D908">
        <v>9</v>
      </c>
      <c r="E908">
        <v>0</v>
      </c>
      <c r="F908">
        <v>7362.31</v>
      </c>
      <c r="G908" t="s">
        <v>4695</v>
      </c>
      <c r="H908" t="s">
        <v>4695</v>
      </c>
      <c r="I908" t="s">
        <v>4696</v>
      </c>
      <c r="L908" t="s">
        <v>3627</v>
      </c>
      <c r="M908">
        <v>1977</v>
      </c>
      <c r="N908" t="s">
        <v>4702</v>
      </c>
      <c r="O908">
        <v>4</v>
      </c>
      <c r="P908">
        <v>2</v>
      </c>
      <c r="Q908" s="9">
        <v>4699.47</v>
      </c>
      <c r="R908" t="s">
        <v>4694</v>
      </c>
      <c r="S908" t="s">
        <v>4695</v>
      </c>
      <c r="T908" t="s">
        <v>4696</v>
      </c>
      <c r="X908" t="s">
        <v>1813</v>
      </c>
      <c r="Y908" s="16" t="str">
        <f t="shared" si="43"/>
        <v>4- Dec- 1977</v>
      </c>
      <c r="Z908">
        <v>2</v>
      </c>
      <c r="AA908" s="9">
        <v>4699.47</v>
      </c>
      <c r="AB908" t="s">
        <v>4694</v>
      </c>
      <c r="AC908" t="s">
        <v>4695</v>
      </c>
      <c r="AD908" t="s">
        <v>4696</v>
      </c>
      <c r="AE908" s="15" t="str">
        <f t="shared" si="44"/>
        <v>04/12/1977</v>
      </c>
      <c r="AF908" s="15">
        <v>45085</v>
      </c>
      <c r="AG908">
        <f t="shared" si="42"/>
        <v>45</v>
      </c>
    </row>
    <row r="909" spans="1:33" x14ac:dyDescent="0.35">
      <c r="A909" t="s">
        <v>2865</v>
      </c>
      <c r="B909">
        <v>1981</v>
      </c>
      <c r="C909" t="s">
        <v>4697</v>
      </c>
      <c r="D909">
        <v>24</v>
      </c>
      <c r="E909">
        <v>2</v>
      </c>
      <c r="F909">
        <v>7371.77</v>
      </c>
      <c r="G909" t="s">
        <v>4694</v>
      </c>
      <c r="H909" t="s">
        <v>4698</v>
      </c>
      <c r="I909" t="s">
        <v>4705</v>
      </c>
      <c r="L909" t="s">
        <v>3629</v>
      </c>
      <c r="M909">
        <v>2003</v>
      </c>
      <c r="N909" t="s">
        <v>4699</v>
      </c>
      <c r="O909">
        <v>22</v>
      </c>
      <c r="P909">
        <v>5</v>
      </c>
      <c r="Q909" s="9">
        <v>4687.8</v>
      </c>
      <c r="R909" t="s">
        <v>4694</v>
      </c>
      <c r="S909" t="s">
        <v>4695</v>
      </c>
      <c r="T909" t="s">
        <v>4705</v>
      </c>
      <c r="X909" t="s">
        <v>1815</v>
      </c>
      <c r="Y909" s="16" t="str">
        <f t="shared" si="43"/>
        <v>22- Jun- 2003</v>
      </c>
      <c r="Z909">
        <v>5</v>
      </c>
      <c r="AA909" s="9">
        <v>4687.8</v>
      </c>
      <c r="AB909" t="s">
        <v>4694</v>
      </c>
      <c r="AC909" t="s">
        <v>4695</v>
      </c>
      <c r="AD909" t="s">
        <v>4705</v>
      </c>
      <c r="AE909" s="15" t="str">
        <f t="shared" si="44"/>
        <v>22/06/2003</v>
      </c>
      <c r="AF909" s="15">
        <v>45085</v>
      </c>
      <c r="AG909">
        <f t="shared" si="42"/>
        <v>19</v>
      </c>
    </row>
    <row r="910" spans="1:33" x14ac:dyDescent="0.35">
      <c r="A910" t="s">
        <v>2863</v>
      </c>
      <c r="B910">
        <v>1993</v>
      </c>
      <c r="C910" t="s">
        <v>4693</v>
      </c>
      <c r="D910">
        <v>22</v>
      </c>
      <c r="E910">
        <v>0</v>
      </c>
      <c r="F910">
        <v>7388.85</v>
      </c>
      <c r="G910" t="s">
        <v>4694</v>
      </c>
      <c r="H910" t="s">
        <v>4694</v>
      </c>
      <c r="I910" t="s">
        <v>4717</v>
      </c>
      <c r="L910" t="s">
        <v>3631</v>
      </c>
      <c r="M910">
        <v>1990</v>
      </c>
      <c r="N910" t="s">
        <v>4700</v>
      </c>
      <c r="O910">
        <v>4</v>
      </c>
      <c r="P910">
        <v>2</v>
      </c>
      <c r="Q910" s="9">
        <v>4686.3900000000003</v>
      </c>
      <c r="R910" t="s">
        <v>4695</v>
      </c>
      <c r="S910" t="s">
        <v>4695</v>
      </c>
      <c r="T910" t="s">
        <v>4696</v>
      </c>
      <c r="X910" t="s">
        <v>1817</v>
      </c>
      <c r="Y910" s="16" t="str">
        <f t="shared" si="43"/>
        <v>4- Sep- 1990</v>
      </c>
      <c r="Z910">
        <v>2</v>
      </c>
      <c r="AA910" s="9">
        <v>4686.3900000000003</v>
      </c>
      <c r="AB910" t="s">
        <v>4695</v>
      </c>
      <c r="AC910" t="s">
        <v>4695</v>
      </c>
      <c r="AD910" t="s">
        <v>4696</v>
      </c>
      <c r="AE910" s="15" t="str">
        <f t="shared" si="44"/>
        <v>04/09/1990</v>
      </c>
      <c r="AF910" s="15">
        <v>45085</v>
      </c>
      <c r="AG910">
        <f t="shared" si="42"/>
        <v>32</v>
      </c>
    </row>
    <row r="911" spans="1:33" x14ac:dyDescent="0.35">
      <c r="A911" t="s">
        <v>2861</v>
      </c>
      <c r="B911">
        <v>1965</v>
      </c>
      <c r="C911" t="s">
        <v>4702</v>
      </c>
      <c r="D911">
        <v>5</v>
      </c>
      <c r="E911">
        <v>0</v>
      </c>
      <c r="F911">
        <v>7403.98</v>
      </c>
      <c r="G911" t="s">
        <v>4695</v>
      </c>
      <c r="H911" t="s">
        <v>4694</v>
      </c>
      <c r="I911" t="s">
        <v>4696</v>
      </c>
      <c r="L911" t="s">
        <v>3633</v>
      </c>
      <c r="M911">
        <v>2003</v>
      </c>
      <c r="N911" t="s">
        <v>4704</v>
      </c>
      <c r="O911">
        <v>4</v>
      </c>
      <c r="P911">
        <v>0</v>
      </c>
      <c r="Q911" s="9">
        <v>4678.8</v>
      </c>
      <c r="R911" t="s">
        <v>4694</v>
      </c>
      <c r="S911" t="s">
        <v>4698</v>
      </c>
      <c r="T911" t="s">
        <v>4714</v>
      </c>
      <c r="X911" t="s">
        <v>1819</v>
      </c>
      <c r="Y911" s="16" t="str">
        <f t="shared" si="43"/>
        <v>4- Oct- 2003</v>
      </c>
      <c r="Z911">
        <v>0</v>
      </c>
      <c r="AA911" s="9">
        <v>4678.8</v>
      </c>
      <c r="AB911" t="s">
        <v>4694</v>
      </c>
      <c r="AC911" t="s">
        <v>4698</v>
      </c>
      <c r="AD911" t="s">
        <v>4714</v>
      </c>
      <c r="AE911" s="15" t="str">
        <f t="shared" si="44"/>
        <v>04/10/2003</v>
      </c>
      <c r="AF911" s="15">
        <v>45085</v>
      </c>
      <c r="AG911">
        <f t="shared" si="42"/>
        <v>19</v>
      </c>
    </row>
    <row r="912" spans="1:33" x14ac:dyDescent="0.35">
      <c r="A912" t="s">
        <v>2859</v>
      </c>
      <c r="B912">
        <v>1983</v>
      </c>
      <c r="C912" t="s">
        <v>4700</v>
      </c>
      <c r="D912">
        <v>19</v>
      </c>
      <c r="E912">
        <v>3</v>
      </c>
      <c r="F912">
        <v>7418.52</v>
      </c>
      <c r="G912" t="s">
        <v>4694</v>
      </c>
      <c r="H912" t="s">
        <v>4694</v>
      </c>
      <c r="I912" t="s">
        <v>4705</v>
      </c>
      <c r="L912" t="s">
        <v>3635</v>
      </c>
      <c r="M912">
        <v>1979</v>
      </c>
      <c r="N912" t="s">
        <v>4704</v>
      </c>
      <c r="O912">
        <v>18</v>
      </c>
      <c r="P912">
        <v>2</v>
      </c>
      <c r="Q912" s="9">
        <v>4674.2</v>
      </c>
      <c r="R912" t="s">
        <v>4694</v>
      </c>
      <c r="S912" t="s">
        <v>4698</v>
      </c>
      <c r="T912" t="s">
        <v>4696</v>
      </c>
      <c r="X912" t="s">
        <v>1821</v>
      </c>
      <c r="Y912" s="16" t="str">
        <f t="shared" si="43"/>
        <v>18- Oct- 1979</v>
      </c>
      <c r="Z912">
        <v>2</v>
      </c>
      <c r="AA912" s="9">
        <v>4674.2</v>
      </c>
      <c r="AB912" t="s">
        <v>4694</v>
      </c>
      <c r="AC912" t="s">
        <v>4698</v>
      </c>
      <c r="AD912" t="s">
        <v>4696</v>
      </c>
      <c r="AE912" s="15" t="str">
        <f t="shared" si="44"/>
        <v>18/10/1979</v>
      </c>
      <c r="AF912" s="15">
        <v>45085</v>
      </c>
      <c r="AG912">
        <f t="shared" si="42"/>
        <v>43</v>
      </c>
    </row>
    <row r="913" spans="1:33" x14ac:dyDescent="0.35">
      <c r="A913" t="s">
        <v>2857</v>
      </c>
      <c r="B913">
        <v>1978</v>
      </c>
      <c r="C913" t="s">
        <v>4697</v>
      </c>
      <c r="D913">
        <v>12</v>
      </c>
      <c r="E913">
        <v>0</v>
      </c>
      <c r="F913">
        <v>7419.48</v>
      </c>
      <c r="G913" t="s">
        <v>4694</v>
      </c>
      <c r="H913" t="s">
        <v>4694</v>
      </c>
      <c r="I913" t="s">
        <v>4701</v>
      </c>
      <c r="L913" t="s">
        <v>3637</v>
      </c>
      <c r="M913">
        <v>1990</v>
      </c>
      <c r="N913" t="s">
        <v>4693</v>
      </c>
      <c r="O913">
        <v>13</v>
      </c>
      <c r="P913">
        <v>2</v>
      </c>
      <c r="Q913" s="9">
        <v>4673.3900000000003</v>
      </c>
      <c r="R913" t="s">
        <v>4694</v>
      </c>
      <c r="S913" t="s">
        <v>4698</v>
      </c>
      <c r="T913" t="s">
        <v>4696</v>
      </c>
      <c r="X913" t="s">
        <v>1823</v>
      </c>
      <c r="Y913" s="16" t="str">
        <f t="shared" si="43"/>
        <v>13- Jul- 1990</v>
      </c>
      <c r="Z913">
        <v>2</v>
      </c>
      <c r="AA913" s="9">
        <v>4673.3900000000003</v>
      </c>
      <c r="AB913" t="s">
        <v>4694</v>
      </c>
      <c r="AC913" t="s">
        <v>4698</v>
      </c>
      <c r="AD913" t="s">
        <v>4696</v>
      </c>
      <c r="AE913" s="15" t="str">
        <f t="shared" si="44"/>
        <v>13/07/1990</v>
      </c>
      <c r="AF913" s="15">
        <v>45085</v>
      </c>
      <c r="AG913">
        <f t="shared" si="42"/>
        <v>32</v>
      </c>
    </row>
    <row r="914" spans="1:33" x14ac:dyDescent="0.35">
      <c r="A914" t="s">
        <v>2855</v>
      </c>
      <c r="B914">
        <v>1978</v>
      </c>
      <c r="C914" t="s">
        <v>4702</v>
      </c>
      <c r="D914">
        <v>2</v>
      </c>
      <c r="E914">
        <v>0</v>
      </c>
      <c r="F914">
        <v>7421.19</v>
      </c>
      <c r="G914" t="s">
        <v>4694</v>
      </c>
      <c r="H914" t="s">
        <v>4695</v>
      </c>
      <c r="I914" t="s">
        <v>4701</v>
      </c>
      <c r="L914" t="s">
        <v>3639</v>
      </c>
      <c r="M914">
        <v>1990</v>
      </c>
      <c r="N914" t="s">
        <v>4700</v>
      </c>
      <c r="O914">
        <v>26</v>
      </c>
      <c r="P914">
        <v>2</v>
      </c>
      <c r="Q914" s="9">
        <v>4670.6400000000003</v>
      </c>
      <c r="R914" t="s">
        <v>4694</v>
      </c>
      <c r="S914" t="s">
        <v>4694</v>
      </c>
      <c r="T914" t="s">
        <v>4705</v>
      </c>
      <c r="X914" t="s">
        <v>1825</v>
      </c>
      <c r="Y914" s="16" t="str">
        <f t="shared" si="43"/>
        <v>26- Sep- 1990</v>
      </c>
      <c r="Z914">
        <v>2</v>
      </c>
      <c r="AA914" s="9">
        <v>4670.6400000000003</v>
      </c>
      <c r="AB914" t="s">
        <v>4694</v>
      </c>
      <c r="AC914" t="s">
        <v>4694</v>
      </c>
      <c r="AD914" t="s">
        <v>4705</v>
      </c>
      <c r="AE914" s="15" t="str">
        <f t="shared" si="44"/>
        <v>26/09/1990</v>
      </c>
      <c r="AF914" s="15">
        <v>45085</v>
      </c>
      <c r="AG914">
        <f t="shared" si="42"/>
        <v>32</v>
      </c>
    </row>
    <row r="915" spans="1:33" x14ac:dyDescent="0.35">
      <c r="A915" t="s">
        <v>2853</v>
      </c>
      <c r="B915">
        <v>1977</v>
      </c>
      <c r="C915" t="s">
        <v>4703</v>
      </c>
      <c r="D915">
        <v>25</v>
      </c>
      <c r="E915">
        <v>1</v>
      </c>
      <c r="F915">
        <v>7441.05</v>
      </c>
      <c r="G915" t="s">
        <v>4695</v>
      </c>
      <c r="H915" t="s">
        <v>4694</v>
      </c>
      <c r="I915" t="s">
        <v>4705</v>
      </c>
      <c r="L915" t="s">
        <v>365</v>
      </c>
      <c r="M915">
        <v>1972</v>
      </c>
      <c r="N915" t="s">
        <v>4702</v>
      </c>
      <c r="O915">
        <v>5</v>
      </c>
      <c r="P915">
        <v>0</v>
      </c>
      <c r="Q915" s="9">
        <v>36889.99</v>
      </c>
      <c r="R915" t="s">
        <v>4698</v>
      </c>
      <c r="S915" t="s">
        <v>4695</v>
      </c>
      <c r="T915" t="s">
        <v>4705</v>
      </c>
      <c r="X915" t="s">
        <v>1827</v>
      </c>
      <c r="Y915" s="16" t="str">
        <f t="shared" si="43"/>
        <v>5- Dec- 1972</v>
      </c>
      <c r="Z915">
        <v>0</v>
      </c>
      <c r="AA915" s="9">
        <v>36889.99</v>
      </c>
      <c r="AB915" t="s">
        <v>4698</v>
      </c>
      <c r="AC915" t="s">
        <v>4695</v>
      </c>
      <c r="AD915" t="s">
        <v>4705</v>
      </c>
      <c r="AE915" s="15" t="str">
        <f t="shared" si="44"/>
        <v>05/12/1972</v>
      </c>
      <c r="AF915" s="15">
        <v>45085</v>
      </c>
      <c r="AG915">
        <f t="shared" si="42"/>
        <v>50</v>
      </c>
    </row>
    <row r="916" spans="1:33" x14ac:dyDescent="0.35">
      <c r="A916" t="s">
        <v>2851</v>
      </c>
      <c r="B916">
        <v>1979</v>
      </c>
      <c r="C916" t="s">
        <v>4700</v>
      </c>
      <c r="D916">
        <v>1</v>
      </c>
      <c r="E916">
        <v>2</v>
      </c>
      <c r="F916">
        <v>7441.5</v>
      </c>
      <c r="G916" t="s">
        <v>4695</v>
      </c>
      <c r="H916" t="s">
        <v>4694</v>
      </c>
      <c r="I916" t="s">
        <v>4705</v>
      </c>
      <c r="L916" t="s">
        <v>3641</v>
      </c>
      <c r="M916">
        <v>1990</v>
      </c>
      <c r="N916" t="s">
        <v>4703</v>
      </c>
      <c r="O916">
        <v>5</v>
      </c>
      <c r="P916">
        <v>1</v>
      </c>
      <c r="Q916" s="9">
        <v>4667.6099999999997</v>
      </c>
      <c r="R916" t="s">
        <v>4695</v>
      </c>
      <c r="S916" t="s">
        <v>4695</v>
      </c>
      <c r="T916" t="s">
        <v>4708</v>
      </c>
      <c r="X916" t="s">
        <v>1829</v>
      </c>
      <c r="Y916" s="16" t="str">
        <f t="shared" si="43"/>
        <v>5- Aug- 1990</v>
      </c>
      <c r="Z916">
        <v>1</v>
      </c>
      <c r="AA916" s="9">
        <v>4667.6099999999997</v>
      </c>
      <c r="AB916" t="s">
        <v>4695</v>
      </c>
      <c r="AC916" t="s">
        <v>4695</v>
      </c>
      <c r="AD916" t="s">
        <v>4708</v>
      </c>
      <c r="AE916" s="15" t="str">
        <f t="shared" si="44"/>
        <v>05/08/1990</v>
      </c>
      <c r="AF916" s="15">
        <v>45085</v>
      </c>
      <c r="AG916">
        <f t="shared" si="42"/>
        <v>32</v>
      </c>
    </row>
    <row r="917" spans="1:33" x14ac:dyDescent="0.35">
      <c r="A917" t="s">
        <v>2849</v>
      </c>
      <c r="B917">
        <v>1980</v>
      </c>
      <c r="C917" t="s">
        <v>4693</v>
      </c>
      <c r="D917">
        <v>7</v>
      </c>
      <c r="E917">
        <v>1</v>
      </c>
      <c r="F917">
        <v>7443.64</v>
      </c>
      <c r="G917" t="s">
        <v>4694</v>
      </c>
      <c r="H917" t="s">
        <v>4695</v>
      </c>
      <c r="I917" t="s">
        <v>4701</v>
      </c>
      <c r="L917" t="s">
        <v>3643</v>
      </c>
      <c r="M917">
        <v>1996</v>
      </c>
      <c r="N917" t="s">
        <v>4704</v>
      </c>
      <c r="O917">
        <v>25</v>
      </c>
      <c r="P917">
        <v>3</v>
      </c>
      <c r="Q917" s="9">
        <v>4661.29</v>
      </c>
      <c r="R917" t="s">
        <v>4694</v>
      </c>
      <c r="S917" t="s">
        <v>4698</v>
      </c>
      <c r="T917" t="s">
        <v>4715</v>
      </c>
      <c r="X917" t="s">
        <v>1831</v>
      </c>
      <c r="Y917" s="16" t="str">
        <f t="shared" si="43"/>
        <v>25- Oct- 1996</v>
      </c>
      <c r="Z917">
        <v>3</v>
      </c>
      <c r="AA917" s="9">
        <v>4661.29</v>
      </c>
      <c r="AB917" t="s">
        <v>4694</v>
      </c>
      <c r="AC917" t="s">
        <v>4698</v>
      </c>
      <c r="AD917" t="s">
        <v>4715</v>
      </c>
      <c r="AE917" s="15" t="str">
        <f t="shared" si="44"/>
        <v>25/10/1996</v>
      </c>
      <c r="AF917" s="15">
        <v>45085</v>
      </c>
      <c r="AG917">
        <f t="shared" si="42"/>
        <v>26</v>
      </c>
    </row>
    <row r="918" spans="1:33" x14ac:dyDescent="0.35">
      <c r="A918" t="s">
        <v>2847</v>
      </c>
      <c r="B918">
        <v>1977</v>
      </c>
      <c r="C918" t="s">
        <v>4700</v>
      </c>
      <c r="D918">
        <v>25</v>
      </c>
      <c r="E918">
        <v>1</v>
      </c>
      <c r="F918">
        <v>7445.92</v>
      </c>
      <c r="G918" t="s">
        <v>4695</v>
      </c>
      <c r="H918" t="s">
        <v>4698</v>
      </c>
      <c r="I918" t="s">
        <v>4705</v>
      </c>
      <c r="L918" t="s">
        <v>3645</v>
      </c>
      <c r="M918">
        <v>1985</v>
      </c>
      <c r="N918" t="s">
        <v>4699</v>
      </c>
      <c r="O918">
        <v>22</v>
      </c>
      <c r="P918">
        <v>0</v>
      </c>
      <c r="Q918" s="9">
        <v>4646.76</v>
      </c>
      <c r="R918" t="s">
        <v>4698</v>
      </c>
      <c r="S918" t="s">
        <v>4698</v>
      </c>
      <c r="T918" t="s">
        <v>4705</v>
      </c>
      <c r="X918" t="s">
        <v>1833</v>
      </c>
      <c r="Y918" s="16" t="str">
        <f t="shared" si="43"/>
        <v>22- Jun- 1985</v>
      </c>
      <c r="Z918">
        <v>0</v>
      </c>
      <c r="AA918" s="9">
        <v>4646.76</v>
      </c>
      <c r="AB918" t="s">
        <v>4698</v>
      </c>
      <c r="AC918" t="s">
        <v>4698</v>
      </c>
      <c r="AD918" t="s">
        <v>4705</v>
      </c>
      <c r="AE918" s="15" t="str">
        <f t="shared" si="44"/>
        <v>22/06/1985</v>
      </c>
      <c r="AF918" s="15">
        <v>45085</v>
      </c>
      <c r="AG918">
        <f t="shared" si="42"/>
        <v>37</v>
      </c>
    </row>
    <row r="919" spans="1:33" x14ac:dyDescent="0.35">
      <c r="A919" t="s">
        <v>2845</v>
      </c>
      <c r="B919">
        <v>1977</v>
      </c>
      <c r="C919" t="s">
        <v>4700</v>
      </c>
      <c r="D919">
        <v>30</v>
      </c>
      <c r="E919">
        <v>0</v>
      </c>
      <c r="F919">
        <v>7448.4</v>
      </c>
      <c r="G919" t="s">
        <v>4695</v>
      </c>
      <c r="H919" t="s">
        <v>4695</v>
      </c>
      <c r="I919" t="s">
        <v>4715</v>
      </c>
      <c r="L919" t="s">
        <v>3647</v>
      </c>
      <c r="M919">
        <v>1998</v>
      </c>
      <c r="N919" t="s">
        <v>4699</v>
      </c>
      <c r="O919">
        <v>29</v>
      </c>
      <c r="P919">
        <v>3</v>
      </c>
      <c r="Q919" s="9">
        <v>4618.08</v>
      </c>
      <c r="R919" t="s">
        <v>4694</v>
      </c>
      <c r="S919" t="s">
        <v>4698</v>
      </c>
      <c r="T919" t="s">
        <v>4701</v>
      </c>
      <c r="X919" t="s">
        <v>1835</v>
      </c>
      <c r="Y919" s="16" t="str">
        <f t="shared" si="43"/>
        <v>29- Jun- 1998</v>
      </c>
      <c r="Z919">
        <v>3</v>
      </c>
      <c r="AA919" s="9">
        <v>4618.08</v>
      </c>
      <c r="AB919" t="s">
        <v>4694</v>
      </c>
      <c r="AC919" t="s">
        <v>4698</v>
      </c>
      <c r="AD919" t="s">
        <v>4701</v>
      </c>
      <c r="AE919" s="15" t="str">
        <f t="shared" si="44"/>
        <v>29/06/1998</v>
      </c>
      <c r="AF919" s="15">
        <v>45085</v>
      </c>
      <c r="AG919">
        <f t="shared" si="42"/>
        <v>24</v>
      </c>
    </row>
    <row r="920" spans="1:33" x14ac:dyDescent="0.35">
      <c r="A920" t="s">
        <v>2843</v>
      </c>
      <c r="B920">
        <v>2001</v>
      </c>
      <c r="C920" t="s">
        <v>4699</v>
      </c>
      <c r="D920">
        <v>1</v>
      </c>
      <c r="E920">
        <v>0</v>
      </c>
      <c r="F920">
        <v>7450.36</v>
      </c>
      <c r="G920" t="s">
        <v>4694</v>
      </c>
      <c r="H920" t="s">
        <v>4694</v>
      </c>
      <c r="I920" t="s">
        <v>4701</v>
      </c>
      <c r="L920" t="s">
        <v>3649</v>
      </c>
      <c r="M920">
        <v>2000</v>
      </c>
      <c r="N920" t="s">
        <v>4693</v>
      </c>
      <c r="O920">
        <v>2</v>
      </c>
      <c r="P920">
        <v>0</v>
      </c>
      <c r="Q920" s="9">
        <v>4608.03</v>
      </c>
      <c r="R920" t="s">
        <v>4694</v>
      </c>
      <c r="S920" t="s">
        <v>4695</v>
      </c>
      <c r="T920" t="s">
        <v>4705</v>
      </c>
      <c r="X920" t="s">
        <v>1837</v>
      </c>
      <c r="Y920" s="16" t="str">
        <f t="shared" si="43"/>
        <v>2- Jul- 2000</v>
      </c>
      <c r="Z920">
        <v>0</v>
      </c>
      <c r="AA920" s="9">
        <v>4608.03</v>
      </c>
      <c r="AB920" t="s">
        <v>4694</v>
      </c>
      <c r="AC920" t="s">
        <v>4695</v>
      </c>
      <c r="AD920" t="s">
        <v>4705</v>
      </c>
      <c r="AE920" s="15" t="str">
        <f t="shared" si="44"/>
        <v>02/07/2000</v>
      </c>
      <c r="AF920" s="15">
        <v>45085</v>
      </c>
      <c r="AG920">
        <f t="shared" si="42"/>
        <v>22</v>
      </c>
    </row>
    <row r="921" spans="1:33" x14ac:dyDescent="0.35">
      <c r="A921" t="s">
        <v>2841</v>
      </c>
      <c r="B921">
        <v>1967</v>
      </c>
      <c r="C921" t="s">
        <v>4703</v>
      </c>
      <c r="D921">
        <v>4</v>
      </c>
      <c r="E921">
        <v>0</v>
      </c>
      <c r="F921">
        <v>7463.51</v>
      </c>
      <c r="G921" t="s">
        <v>4695</v>
      </c>
      <c r="H921" t="s">
        <v>4695</v>
      </c>
      <c r="I921" t="s">
        <v>4696</v>
      </c>
      <c r="L921" t="s">
        <v>3651</v>
      </c>
      <c r="M921">
        <v>1989</v>
      </c>
      <c r="N921" t="s">
        <v>4700</v>
      </c>
      <c r="O921">
        <v>18</v>
      </c>
      <c r="P921">
        <v>0</v>
      </c>
      <c r="Q921" s="9">
        <v>4571.41</v>
      </c>
      <c r="R921" t="s">
        <v>4694</v>
      </c>
      <c r="S921" t="s">
        <v>4694</v>
      </c>
      <c r="T921" t="s">
        <v>4701</v>
      </c>
      <c r="X921" t="s">
        <v>1839</v>
      </c>
      <c r="Y921" s="16" t="str">
        <f t="shared" si="43"/>
        <v>18- Sep- 1989</v>
      </c>
      <c r="Z921">
        <v>0</v>
      </c>
      <c r="AA921" s="9">
        <v>4571.41</v>
      </c>
      <c r="AB921" t="s">
        <v>4694</v>
      </c>
      <c r="AC921" t="s">
        <v>4694</v>
      </c>
      <c r="AD921" t="s">
        <v>4701</v>
      </c>
      <c r="AE921" s="15" t="str">
        <f t="shared" si="44"/>
        <v>18/09/1989</v>
      </c>
      <c r="AF921" s="15">
        <v>45085</v>
      </c>
      <c r="AG921">
        <f t="shared" si="42"/>
        <v>33</v>
      </c>
    </row>
    <row r="922" spans="1:33" x14ac:dyDescent="0.35">
      <c r="A922" t="s">
        <v>2839</v>
      </c>
      <c r="B922">
        <v>1996</v>
      </c>
      <c r="C922" t="s">
        <v>4699</v>
      </c>
      <c r="D922">
        <v>14</v>
      </c>
      <c r="E922">
        <v>0</v>
      </c>
      <c r="F922">
        <v>7487.38</v>
      </c>
      <c r="G922" t="s">
        <v>4694</v>
      </c>
      <c r="H922" t="s">
        <v>4695</v>
      </c>
      <c r="I922" t="s">
        <v>4701</v>
      </c>
      <c r="L922" t="s">
        <v>3653</v>
      </c>
      <c r="M922">
        <v>1996</v>
      </c>
      <c r="N922" t="s">
        <v>4702</v>
      </c>
      <c r="O922">
        <v>25</v>
      </c>
      <c r="P922">
        <v>2</v>
      </c>
      <c r="Q922" s="9">
        <v>4564.1899999999996</v>
      </c>
      <c r="R922" t="s">
        <v>4694</v>
      </c>
      <c r="S922" t="s">
        <v>4694</v>
      </c>
      <c r="T922" t="s">
        <v>4711</v>
      </c>
      <c r="X922" t="s">
        <v>1841</v>
      </c>
      <c r="Y922" s="16" t="str">
        <f t="shared" si="43"/>
        <v>25- Dec- 1996</v>
      </c>
      <c r="Z922">
        <v>2</v>
      </c>
      <c r="AA922" s="9">
        <v>4564.1899999999996</v>
      </c>
      <c r="AB922" t="s">
        <v>4694</v>
      </c>
      <c r="AC922" t="s">
        <v>4694</v>
      </c>
      <c r="AD922" t="s">
        <v>4711</v>
      </c>
      <c r="AE922" s="15" t="str">
        <f t="shared" si="44"/>
        <v>25/12/1996</v>
      </c>
      <c r="AF922" s="15">
        <v>45085</v>
      </c>
      <c r="AG922">
        <f t="shared" si="42"/>
        <v>26</v>
      </c>
    </row>
    <row r="923" spans="1:33" x14ac:dyDescent="0.35">
      <c r="A923" t="s">
        <v>2837</v>
      </c>
      <c r="B923">
        <v>1988</v>
      </c>
      <c r="C923" t="s">
        <v>4702</v>
      </c>
      <c r="D923">
        <v>15</v>
      </c>
      <c r="E923">
        <v>3</v>
      </c>
      <c r="F923">
        <v>7494.63</v>
      </c>
      <c r="G923" t="s">
        <v>4694</v>
      </c>
      <c r="H923" t="s">
        <v>4695</v>
      </c>
      <c r="I923" t="s">
        <v>4710</v>
      </c>
      <c r="L923" t="s">
        <v>3655</v>
      </c>
      <c r="M923">
        <v>1990</v>
      </c>
      <c r="N923" t="s">
        <v>4700</v>
      </c>
      <c r="O923">
        <v>20</v>
      </c>
      <c r="P923">
        <v>1</v>
      </c>
      <c r="Q923" s="9">
        <v>4562.84</v>
      </c>
      <c r="R923" t="s">
        <v>4694</v>
      </c>
      <c r="S923" t="s">
        <v>4694</v>
      </c>
      <c r="T923" t="s">
        <v>4696</v>
      </c>
      <c r="X923" t="s">
        <v>1843</v>
      </c>
      <c r="Y923" s="16" t="str">
        <f t="shared" si="43"/>
        <v>20- Sep- 1990</v>
      </c>
      <c r="Z923">
        <v>1</v>
      </c>
      <c r="AA923" s="9">
        <v>4562.84</v>
      </c>
      <c r="AB923" t="s">
        <v>4694</v>
      </c>
      <c r="AC923" t="s">
        <v>4694</v>
      </c>
      <c r="AD923" t="s">
        <v>4696</v>
      </c>
      <c r="AE923" s="15" t="str">
        <f t="shared" si="44"/>
        <v>20/09/1990</v>
      </c>
      <c r="AF923" s="15">
        <v>45085</v>
      </c>
      <c r="AG923">
        <f t="shared" si="42"/>
        <v>32</v>
      </c>
    </row>
    <row r="924" spans="1:33" x14ac:dyDescent="0.35">
      <c r="A924" t="s">
        <v>2835</v>
      </c>
      <c r="B924">
        <v>1997</v>
      </c>
      <c r="C924" t="s">
        <v>4704</v>
      </c>
      <c r="D924">
        <v>28</v>
      </c>
      <c r="E924">
        <v>0</v>
      </c>
      <c r="F924">
        <v>7504.3</v>
      </c>
      <c r="G924" t="s">
        <v>4694</v>
      </c>
      <c r="H924" t="s">
        <v>4698</v>
      </c>
      <c r="I924" t="s">
        <v>4701</v>
      </c>
      <c r="L924" t="s">
        <v>3657</v>
      </c>
      <c r="M924">
        <v>2004</v>
      </c>
      <c r="N924" t="s">
        <v>4702</v>
      </c>
      <c r="O924">
        <v>22</v>
      </c>
      <c r="P924">
        <v>4</v>
      </c>
      <c r="Q924" s="9">
        <v>4561.1899999999996</v>
      </c>
      <c r="R924" t="s">
        <v>4694</v>
      </c>
      <c r="S924" t="s">
        <v>4694</v>
      </c>
      <c r="T924" t="s">
        <v>4711</v>
      </c>
      <c r="X924" t="s">
        <v>1845</v>
      </c>
      <c r="Y924" s="16" t="str">
        <f t="shared" si="43"/>
        <v>22- Dec- 2004</v>
      </c>
      <c r="Z924">
        <v>4</v>
      </c>
      <c r="AA924" s="9">
        <v>4561.1899999999996</v>
      </c>
      <c r="AB924" t="s">
        <v>4694</v>
      </c>
      <c r="AC924" t="s">
        <v>4694</v>
      </c>
      <c r="AD924" t="s">
        <v>4711</v>
      </c>
      <c r="AE924" s="15" t="str">
        <f t="shared" si="44"/>
        <v>22/12/2004</v>
      </c>
      <c r="AF924" s="15">
        <v>45085</v>
      </c>
      <c r="AG924">
        <f t="shared" si="42"/>
        <v>18</v>
      </c>
    </row>
    <row r="925" spans="1:33" x14ac:dyDescent="0.35">
      <c r="A925" t="s">
        <v>2833</v>
      </c>
      <c r="B925">
        <v>1983</v>
      </c>
      <c r="C925" t="s">
        <v>4693</v>
      </c>
      <c r="D925">
        <v>10</v>
      </c>
      <c r="E925">
        <v>4</v>
      </c>
      <c r="F925">
        <v>7512.27</v>
      </c>
      <c r="G925" t="s">
        <v>4695</v>
      </c>
      <c r="H925" t="s">
        <v>4694</v>
      </c>
      <c r="I925" t="s">
        <v>4705</v>
      </c>
      <c r="L925" t="s">
        <v>3659</v>
      </c>
      <c r="M925">
        <v>1990</v>
      </c>
      <c r="N925" t="s">
        <v>4697</v>
      </c>
      <c r="O925">
        <v>17</v>
      </c>
      <c r="P925">
        <v>0</v>
      </c>
      <c r="Q925" s="9">
        <v>4544.2299999999996</v>
      </c>
      <c r="R925" t="s">
        <v>4694</v>
      </c>
      <c r="S925" t="s">
        <v>4698</v>
      </c>
      <c r="T925" t="s">
        <v>4711</v>
      </c>
      <c r="X925" t="s">
        <v>1847</v>
      </c>
      <c r="Y925" s="16" t="str">
        <f t="shared" si="43"/>
        <v>17- Nov- 1990</v>
      </c>
      <c r="Z925">
        <v>0</v>
      </c>
      <c r="AA925" s="9">
        <v>4544.2299999999996</v>
      </c>
      <c r="AB925" t="s">
        <v>4694</v>
      </c>
      <c r="AC925" t="s">
        <v>4698</v>
      </c>
      <c r="AD925" t="s">
        <v>4711</v>
      </c>
      <c r="AE925" s="15" t="str">
        <f t="shared" si="44"/>
        <v>17/11/1990</v>
      </c>
      <c r="AF925" s="15">
        <v>45085</v>
      </c>
      <c r="AG925">
        <f t="shared" si="42"/>
        <v>32</v>
      </c>
    </row>
    <row r="926" spans="1:33" x14ac:dyDescent="0.35">
      <c r="A926" t="s">
        <v>2831</v>
      </c>
      <c r="B926">
        <v>1978</v>
      </c>
      <c r="C926" t="s">
        <v>4704</v>
      </c>
      <c r="D926">
        <v>18</v>
      </c>
      <c r="E926">
        <v>1</v>
      </c>
      <c r="F926">
        <v>7518.03</v>
      </c>
      <c r="G926" t="s">
        <v>4694</v>
      </c>
      <c r="H926" t="s">
        <v>4695</v>
      </c>
      <c r="I926" t="s">
        <v>4701</v>
      </c>
      <c r="L926" t="s">
        <v>367</v>
      </c>
      <c r="M926">
        <v>1992</v>
      </c>
      <c r="N926" t="s">
        <v>4693</v>
      </c>
      <c r="O926">
        <v>4</v>
      </c>
      <c r="P926">
        <v>0</v>
      </c>
      <c r="Q926" s="9">
        <v>36837.47</v>
      </c>
      <c r="R926" t="s">
        <v>4694</v>
      </c>
      <c r="S926" t="s">
        <v>4695</v>
      </c>
      <c r="T926" t="s">
        <v>4705</v>
      </c>
      <c r="X926" t="s">
        <v>1849</v>
      </c>
      <c r="Y926" s="16" t="str">
        <f t="shared" si="43"/>
        <v>4- Jul- 1992</v>
      </c>
      <c r="Z926">
        <v>0</v>
      </c>
      <c r="AA926" s="9">
        <v>36837.47</v>
      </c>
      <c r="AB926" t="s">
        <v>4694</v>
      </c>
      <c r="AC926" t="s">
        <v>4695</v>
      </c>
      <c r="AD926" t="s">
        <v>4705</v>
      </c>
      <c r="AE926" s="15" t="str">
        <f t="shared" si="44"/>
        <v>04/07/1992</v>
      </c>
      <c r="AF926" s="15">
        <v>45085</v>
      </c>
      <c r="AG926">
        <f t="shared" si="42"/>
        <v>30</v>
      </c>
    </row>
    <row r="927" spans="1:33" x14ac:dyDescent="0.35">
      <c r="A927" t="s">
        <v>2829</v>
      </c>
      <c r="B927">
        <v>1976</v>
      </c>
      <c r="C927" t="s">
        <v>4704</v>
      </c>
      <c r="D927">
        <v>10</v>
      </c>
      <c r="E927">
        <v>0</v>
      </c>
      <c r="F927">
        <v>7526.71</v>
      </c>
      <c r="G927" t="s">
        <v>4695</v>
      </c>
      <c r="H927" t="s">
        <v>4698</v>
      </c>
      <c r="I927" t="s">
        <v>4701</v>
      </c>
      <c r="L927" t="s">
        <v>3661</v>
      </c>
      <c r="M927">
        <v>1988</v>
      </c>
      <c r="N927" t="s">
        <v>4699</v>
      </c>
      <c r="O927">
        <v>13</v>
      </c>
      <c r="P927">
        <v>1</v>
      </c>
      <c r="Q927" s="9">
        <v>4536.26</v>
      </c>
      <c r="R927" t="s">
        <v>4694</v>
      </c>
      <c r="S927" t="s">
        <v>4694</v>
      </c>
      <c r="T927" t="s">
        <v>4705</v>
      </c>
      <c r="X927" t="s">
        <v>1851</v>
      </c>
      <c r="Y927" s="16" t="str">
        <f t="shared" si="43"/>
        <v>13- Jun- 1988</v>
      </c>
      <c r="Z927">
        <v>1</v>
      </c>
      <c r="AA927" s="9">
        <v>4536.26</v>
      </c>
      <c r="AB927" t="s">
        <v>4694</v>
      </c>
      <c r="AC927" t="s">
        <v>4694</v>
      </c>
      <c r="AD927" t="s">
        <v>4705</v>
      </c>
      <c r="AE927" s="15" t="str">
        <f t="shared" si="44"/>
        <v>13/06/1988</v>
      </c>
      <c r="AF927" s="15">
        <v>45085</v>
      </c>
      <c r="AG927">
        <f t="shared" si="42"/>
        <v>34</v>
      </c>
    </row>
    <row r="928" spans="1:33" x14ac:dyDescent="0.35">
      <c r="A928" t="s">
        <v>2827</v>
      </c>
      <c r="B928">
        <v>1978</v>
      </c>
      <c r="C928" t="s">
        <v>4702</v>
      </c>
      <c r="D928">
        <v>14</v>
      </c>
      <c r="E928">
        <v>2</v>
      </c>
      <c r="F928">
        <v>7531.7</v>
      </c>
      <c r="G928" t="s">
        <v>4694</v>
      </c>
      <c r="H928" t="s">
        <v>4698</v>
      </c>
      <c r="I928" t="s">
        <v>4696</v>
      </c>
      <c r="L928" t="s">
        <v>3663</v>
      </c>
      <c r="M928">
        <v>1993</v>
      </c>
      <c r="N928" t="s">
        <v>4699</v>
      </c>
      <c r="O928">
        <v>29</v>
      </c>
      <c r="P928">
        <v>2</v>
      </c>
      <c r="Q928" s="9">
        <v>4529.4799999999996</v>
      </c>
      <c r="R928" t="s">
        <v>4694</v>
      </c>
      <c r="S928" t="s">
        <v>4698</v>
      </c>
      <c r="T928" t="s">
        <v>4705</v>
      </c>
      <c r="X928" t="s">
        <v>1853</v>
      </c>
      <c r="Y928" s="16" t="str">
        <f t="shared" si="43"/>
        <v>29- Jun- 1993</v>
      </c>
      <c r="Z928">
        <v>2</v>
      </c>
      <c r="AA928" s="9">
        <v>4529.4799999999996</v>
      </c>
      <c r="AB928" t="s">
        <v>4694</v>
      </c>
      <c r="AC928" t="s">
        <v>4698</v>
      </c>
      <c r="AD928" t="s">
        <v>4705</v>
      </c>
      <c r="AE928" s="15" t="str">
        <f t="shared" si="44"/>
        <v>29/06/1993</v>
      </c>
      <c r="AF928" s="15">
        <v>45085</v>
      </c>
      <c r="AG928">
        <f t="shared" ref="AG928:AG991" si="45">DATEDIF(AE928,AF928,"y")</f>
        <v>29</v>
      </c>
    </row>
    <row r="929" spans="1:33" x14ac:dyDescent="0.35">
      <c r="A929" t="s">
        <v>2825</v>
      </c>
      <c r="B929">
        <v>1984</v>
      </c>
      <c r="C929" t="s">
        <v>4703</v>
      </c>
      <c r="D929">
        <v>22</v>
      </c>
      <c r="E929">
        <v>3</v>
      </c>
      <c r="F929">
        <v>7537.16</v>
      </c>
      <c r="G929" t="s">
        <v>4694</v>
      </c>
      <c r="H929" t="s">
        <v>4694</v>
      </c>
      <c r="I929" t="s">
        <v>4701</v>
      </c>
      <c r="L929" t="s">
        <v>3665</v>
      </c>
      <c r="M929">
        <v>1992</v>
      </c>
      <c r="N929" t="s">
        <v>4703</v>
      </c>
      <c r="O929">
        <v>13</v>
      </c>
      <c r="P929">
        <v>1</v>
      </c>
      <c r="Q929" s="9">
        <v>4527.18</v>
      </c>
      <c r="R929" t="s">
        <v>4694</v>
      </c>
      <c r="S929" t="s">
        <v>4694</v>
      </c>
      <c r="T929" t="s">
        <v>4701</v>
      </c>
      <c r="X929" t="s">
        <v>1855</v>
      </c>
      <c r="Y929" s="16" t="str">
        <f t="shared" si="43"/>
        <v>13- Aug- 1992</v>
      </c>
      <c r="Z929">
        <v>1</v>
      </c>
      <c r="AA929" s="9">
        <v>4527.18</v>
      </c>
      <c r="AB929" t="s">
        <v>4694</v>
      </c>
      <c r="AC929" t="s">
        <v>4694</v>
      </c>
      <c r="AD929" t="s">
        <v>4701</v>
      </c>
      <c r="AE929" s="15" t="str">
        <f t="shared" si="44"/>
        <v>13/08/1992</v>
      </c>
      <c r="AF929" s="15">
        <v>45085</v>
      </c>
      <c r="AG929">
        <f t="shared" si="45"/>
        <v>30</v>
      </c>
    </row>
    <row r="930" spans="1:33" x14ac:dyDescent="0.35">
      <c r="A930" t="s">
        <v>2823</v>
      </c>
      <c r="B930">
        <v>1988</v>
      </c>
      <c r="C930" t="s">
        <v>4702</v>
      </c>
      <c r="D930">
        <v>15</v>
      </c>
      <c r="E930">
        <v>3</v>
      </c>
      <c r="F930">
        <v>7538.52</v>
      </c>
      <c r="G930" t="s">
        <v>4694</v>
      </c>
      <c r="H930" t="s">
        <v>4694</v>
      </c>
      <c r="I930" t="s">
        <v>4701</v>
      </c>
      <c r="L930" t="s">
        <v>3667</v>
      </c>
      <c r="M930">
        <v>1988</v>
      </c>
      <c r="N930" t="s">
        <v>4702</v>
      </c>
      <c r="O930">
        <v>21</v>
      </c>
      <c r="P930">
        <v>0</v>
      </c>
      <c r="Q930" s="9">
        <v>4518.83</v>
      </c>
      <c r="R930" t="s">
        <v>4694</v>
      </c>
      <c r="S930" t="s">
        <v>4694</v>
      </c>
      <c r="T930" t="s">
        <v>4715</v>
      </c>
      <c r="X930" t="s">
        <v>1857</v>
      </c>
      <c r="Y930" s="16" t="str">
        <f t="shared" si="43"/>
        <v>21- Dec- 1988</v>
      </c>
      <c r="Z930">
        <v>0</v>
      </c>
      <c r="AA930" s="9">
        <v>4518.83</v>
      </c>
      <c r="AB930" t="s">
        <v>4694</v>
      </c>
      <c r="AC930" t="s">
        <v>4694</v>
      </c>
      <c r="AD930" t="s">
        <v>4715</v>
      </c>
      <c r="AE930" s="15" t="str">
        <f t="shared" si="44"/>
        <v>21/12/1988</v>
      </c>
      <c r="AF930" s="15">
        <v>45085</v>
      </c>
      <c r="AG930">
        <f t="shared" si="45"/>
        <v>34</v>
      </c>
    </row>
    <row r="931" spans="1:33" x14ac:dyDescent="0.35">
      <c r="A931" t="s">
        <v>2821</v>
      </c>
      <c r="B931">
        <v>1994</v>
      </c>
      <c r="C931" t="s">
        <v>4703</v>
      </c>
      <c r="D931">
        <v>14</v>
      </c>
      <c r="E931">
        <v>0</v>
      </c>
      <c r="F931">
        <v>7567.13</v>
      </c>
      <c r="G931" t="s">
        <v>4694</v>
      </c>
      <c r="H931" t="s">
        <v>4694</v>
      </c>
      <c r="I931" t="s">
        <v>4714</v>
      </c>
      <c r="L931" t="s">
        <v>3669</v>
      </c>
      <c r="M931">
        <v>1987</v>
      </c>
      <c r="N931" t="s">
        <v>4702</v>
      </c>
      <c r="O931">
        <v>5</v>
      </c>
      <c r="P931">
        <v>3</v>
      </c>
      <c r="Q931" s="9">
        <v>4518.7700000000004</v>
      </c>
      <c r="R931" t="s">
        <v>4694</v>
      </c>
      <c r="S931" t="s">
        <v>4695</v>
      </c>
      <c r="T931" t="s">
        <v>4701</v>
      </c>
      <c r="X931" t="s">
        <v>1859</v>
      </c>
      <c r="Y931" s="16" t="str">
        <f t="shared" si="43"/>
        <v>5- Dec- 1987</v>
      </c>
      <c r="Z931">
        <v>3</v>
      </c>
      <c r="AA931" s="9">
        <v>4518.7700000000004</v>
      </c>
      <c r="AB931" t="s">
        <v>4694</v>
      </c>
      <c r="AC931" t="s">
        <v>4695</v>
      </c>
      <c r="AD931" t="s">
        <v>4701</v>
      </c>
      <c r="AE931" s="15" t="str">
        <f t="shared" si="44"/>
        <v>05/12/1987</v>
      </c>
      <c r="AF931" s="15">
        <v>45085</v>
      </c>
      <c r="AG931">
        <f t="shared" si="45"/>
        <v>35</v>
      </c>
    </row>
    <row r="932" spans="1:33" x14ac:dyDescent="0.35">
      <c r="A932" t="s">
        <v>2819</v>
      </c>
      <c r="B932">
        <v>1967</v>
      </c>
      <c r="C932" t="s">
        <v>4693</v>
      </c>
      <c r="D932">
        <v>17</v>
      </c>
      <c r="E932">
        <v>0</v>
      </c>
      <c r="F932">
        <v>7585.62</v>
      </c>
      <c r="G932" t="s">
        <v>4695</v>
      </c>
      <c r="H932" t="s">
        <v>4694</v>
      </c>
      <c r="I932" t="s">
        <v>4696</v>
      </c>
      <c r="L932" t="s">
        <v>3671</v>
      </c>
      <c r="M932">
        <v>2003</v>
      </c>
      <c r="N932" t="s">
        <v>4704</v>
      </c>
      <c r="O932">
        <v>2</v>
      </c>
      <c r="P932">
        <v>0</v>
      </c>
      <c r="Q932" s="9">
        <v>4518.3999999999996</v>
      </c>
      <c r="R932" t="s">
        <v>4694</v>
      </c>
      <c r="S932" t="s">
        <v>4695</v>
      </c>
      <c r="T932" t="s">
        <v>4717</v>
      </c>
      <c r="X932" t="s">
        <v>1861</v>
      </c>
      <c r="Y932" s="16" t="str">
        <f t="shared" si="43"/>
        <v>2- Oct- 2003</v>
      </c>
      <c r="Z932">
        <v>0</v>
      </c>
      <c r="AA932" s="9">
        <v>4518.3999999999996</v>
      </c>
      <c r="AB932" t="s">
        <v>4694</v>
      </c>
      <c r="AC932" t="s">
        <v>4695</v>
      </c>
      <c r="AD932" t="s">
        <v>4717</v>
      </c>
      <c r="AE932" s="15" t="str">
        <f t="shared" si="44"/>
        <v>02/10/2003</v>
      </c>
      <c r="AF932" s="15">
        <v>45085</v>
      </c>
      <c r="AG932">
        <f t="shared" si="45"/>
        <v>19</v>
      </c>
    </row>
    <row r="933" spans="1:33" x14ac:dyDescent="0.35">
      <c r="A933" t="s">
        <v>2817</v>
      </c>
      <c r="B933">
        <v>1997</v>
      </c>
      <c r="C933" t="s">
        <v>4700</v>
      </c>
      <c r="D933">
        <v>30</v>
      </c>
      <c r="E933">
        <v>0</v>
      </c>
      <c r="F933">
        <v>7607.03</v>
      </c>
      <c r="G933" t="s">
        <v>4694</v>
      </c>
      <c r="H933" t="s">
        <v>4694</v>
      </c>
      <c r="I933" t="s">
        <v>4701</v>
      </c>
      <c r="L933" t="s">
        <v>3673</v>
      </c>
      <c r="M933">
        <v>1980</v>
      </c>
      <c r="N933" t="s">
        <v>4699</v>
      </c>
      <c r="O933">
        <v>16</v>
      </c>
      <c r="P933">
        <v>2</v>
      </c>
      <c r="Q933" s="9">
        <v>4515.71</v>
      </c>
      <c r="R933" t="s">
        <v>4694</v>
      </c>
      <c r="S933" t="s">
        <v>4695</v>
      </c>
      <c r="T933" t="s">
        <v>4696</v>
      </c>
      <c r="X933" t="s">
        <v>1863</v>
      </c>
      <c r="Y933" s="16" t="str">
        <f t="shared" si="43"/>
        <v>16- Jun- 1980</v>
      </c>
      <c r="Z933">
        <v>2</v>
      </c>
      <c r="AA933" s="9">
        <v>4515.71</v>
      </c>
      <c r="AB933" t="s">
        <v>4694</v>
      </c>
      <c r="AC933" t="s">
        <v>4695</v>
      </c>
      <c r="AD933" t="s">
        <v>4696</v>
      </c>
      <c r="AE933" s="15" t="str">
        <f t="shared" si="44"/>
        <v>16/06/1980</v>
      </c>
      <c r="AF933" s="15">
        <v>45085</v>
      </c>
      <c r="AG933">
        <f t="shared" si="45"/>
        <v>42</v>
      </c>
    </row>
    <row r="934" spans="1:33" x14ac:dyDescent="0.35">
      <c r="A934" t="s">
        <v>2815</v>
      </c>
      <c r="B934">
        <v>1968</v>
      </c>
      <c r="C934" t="s">
        <v>4693</v>
      </c>
      <c r="D934">
        <v>3</v>
      </c>
      <c r="E934">
        <v>0</v>
      </c>
      <c r="F934">
        <v>7609.6</v>
      </c>
      <c r="G934" t="s">
        <v>4695</v>
      </c>
      <c r="H934" t="s">
        <v>4694</v>
      </c>
      <c r="I934" t="s">
        <v>4701</v>
      </c>
      <c r="L934" t="s">
        <v>3675</v>
      </c>
      <c r="M934">
        <v>1982</v>
      </c>
      <c r="N934" t="s">
        <v>4700</v>
      </c>
      <c r="O934">
        <v>27</v>
      </c>
      <c r="P934">
        <v>3</v>
      </c>
      <c r="Q934" s="9">
        <v>4511.41</v>
      </c>
      <c r="R934" t="s">
        <v>4694</v>
      </c>
      <c r="S934" t="s">
        <v>4695</v>
      </c>
      <c r="T934" t="s">
        <v>4696</v>
      </c>
      <c r="X934" t="s">
        <v>1865</v>
      </c>
      <c r="Y934" s="16" t="str">
        <f t="shared" si="43"/>
        <v>27- Sep- 1982</v>
      </c>
      <c r="Z934">
        <v>3</v>
      </c>
      <c r="AA934" s="9">
        <v>4511.41</v>
      </c>
      <c r="AB934" t="s">
        <v>4694</v>
      </c>
      <c r="AC934" t="s">
        <v>4695</v>
      </c>
      <c r="AD934" t="s">
        <v>4696</v>
      </c>
      <c r="AE934" s="15" t="str">
        <f t="shared" si="44"/>
        <v>27/09/1982</v>
      </c>
      <c r="AF934" s="15">
        <v>45085</v>
      </c>
      <c r="AG934">
        <f t="shared" si="45"/>
        <v>40</v>
      </c>
    </row>
    <row r="935" spans="1:33" x14ac:dyDescent="0.35">
      <c r="A935" t="s">
        <v>2813</v>
      </c>
      <c r="B935">
        <v>1996</v>
      </c>
      <c r="C935" t="s">
        <v>4700</v>
      </c>
      <c r="D935">
        <v>17</v>
      </c>
      <c r="E935">
        <v>0</v>
      </c>
      <c r="F935">
        <v>7623.13</v>
      </c>
      <c r="G935" t="s">
        <v>4694</v>
      </c>
      <c r="H935" t="s">
        <v>4695</v>
      </c>
      <c r="I935" t="s">
        <v>4705</v>
      </c>
      <c r="L935" t="s">
        <v>3677</v>
      </c>
      <c r="M935">
        <v>1997</v>
      </c>
      <c r="N935" t="s">
        <v>4704</v>
      </c>
      <c r="O935">
        <v>13</v>
      </c>
      <c r="P935">
        <v>4</v>
      </c>
      <c r="Q935" s="9">
        <v>4504.66</v>
      </c>
      <c r="R935" t="s">
        <v>4698</v>
      </c>
      <c r="S935" t="s">
        <v>4694</v>
      </c>
      <c r="T935" t="s">
        <v>4696</v>
      </c>
      <c r="X935" t="s">
        <v>1867</v>
      </c>
      <c r="Y935" s="16" t="str">
        <f t="shared" si="43"/>
        <v>13- Oct- 1997</v>
      </c>
      <c r="Z935">
        <v>4</v>
      </c>
      <c r="AA935" s="9">
        <v>4504.66</v>
      </c>
      <c r="AB935" t="s">
        <v>4698</v>
      </c>
      <c r="AC935" t="s">
        <v>4694</v>
      </c>
      <c r="AD935" t="s">
        <v>4696</v>
      </c>
      <c r="AE935" s="15" t="str">
        <f t="shared" si="44"/>
        <v>13/10/1997</v>
      </c>
      <c r="AF935" s="15">
        <v>45085</v>
      </c>
      <c r="AG935">
        <f t="shared" si="45"/>
        <v>25</v>
      </c>
    </row>
    <row r="936" spans="1:33" x14ac:dyDescent="0.35">
      <c r="A936" t="s">
        <v>2811</v>
      </c>
      <c r="B936">
        <v>1978</v>
      </c>
      <c r="C936" t="s">
        <v>4697</v>
      </c>
      <c r="D936">
        <v>28</v>
      </c>
      <c r="E936">
        <v>1</v>
      </c>
      <c r="F936">
        <v>7623.52</v>
      </c>
      <c r="G936" t="s">
        <v>4694</v>
      </c>
      <c r="H936" t="s">
        <v>4698</v>
      </c>
      <c r="I936" t="s">
        <v>4705</v>
      </c>
      <c r="L936" t="s">
        <v>3679</v>
      </c>
      <c r="M936">
        <v>1988</v>
      </c>
      <c r="N936" t="s">
        <v>4699</v>
      </c>
      <c r="O936">
        <v>26</v>
      </c>
      <c r="P936">
        <v>0</v>
      </c>
      <c r="Q936" s="9">
        <v>4500.34</v>
      </c>
      <c r="R936" t="s">
        <v>4694</v>
      </c>
      <c r="S936" t="s">
        <v>4698</v>
      </c>
      <c r="T936" t="s">
        <v>4715</v>
      </c>
      <c r="X936" t="s">
        <v>1869</v>
      </c>
      <c r="Y936" s="16" t="str">
        <f t="shared" si="43"/>
        <v>26- Jun- 1988</v>
      </c>
      <c r="Z936">
        <v>0</v>
      </c>
      <c r="AA936" s="9">
        <v>4500.34</v>
      </c>
      <c r="AB936" t="s">
        <v>4694</v>
      </c>
      <c r="AC936" t="s">
        <v>4698</v>
      </c>
      <c r="AD936" t="s">
        <v>4715</v>
      </c>
      <c r="AE936" s="15" t="str">
        <f t="shared" si="44"/>
        <v>26/06/1988</v>
      </c>
      <c r="AF936" s="15">
        <v>45085</v>
      </c>
      <c r="AG936">
        <f t="shared" si="45"/>
        <v>34</v>
      </c>
    </row>
    <row r="937" spans="1:33" x14ac:dyDescent="0.35">
      <c r="A937" t="s">
        <v>2809</v>
      </c>
      <c r="B937">
        <v>1978</v>
      </c>
      <c r="C937" t="s">
        <v>4697</v>
      </c>
      <c r="D937">
        <v>6</v>
      </c>
      <c r="E937">
        <v>1</v>
      </c>
      <c r="F937">
        <v>7624.63</v>
      </c>
      <c r="G937" t="s">
        <v>4694</v>
      </c>
      <c r="H937" t="s">
        <v>4698</v>
      </c>
      <c r="I937" t="s">
        <v>4705</v>
      </c>
      <c r="L937" t="s">
        <v>369</v>
      </c>
      <c r="M937">
        <v>1965</v>
      </c>
      <c r="N937" t="s">
        <v>4702</v>
      </c>
      <c r="O937">
        <v>28</v>
      </c>
      <c r="P937">
        <v>0</v>
      </c>
      <c r="Q937" s="9">
        <v>36795.29</v>
      </c>
      <c r="R937" t="s">
        <v>4694</v>
      </c>
      <c r="S937" t="s">
        <v>4698</v>
      </c>
      <c r="T937" t="s">
        <v>4705</v>
      </c>
      <c r="X937" t="s">
        <v>1871</v>
      </c>
      <c r="Y937" s="16" t="str">
        <f t="shared" si="43"/>
        <v>28- Dec- 1965</v>
      </c>
      <c r="Z937">
        <v>0</v>
      </c>
      <c r="AA937" s="9">
        <v>36795.29</v>
      </c>
      <c r="AB937" t="s">
        <v>4694</v>
      </c>
      <c r="AC937" t="s">
        <v>4698</v>
      </c>
      <c r="AD937" t="s">
        <v>4705</v>
      </c>
      <c r="AE937" s="15" t="str">
        <f t="shared" si="44"/>
        <v>28/12/1965</v>
      </c>
      <c r="AF937" s="15">
        <v>45085</v>
      </c>
      <c r="AG937">
        <f t="shared" si="45"/>
        <v>57</v>
      </c>
    </row>
    <row r="938" spans="1:33" x14ac:dyDescent="0.35">
      <c r="A938" t="s">
        <v>2807</v>
      </c>
      <c r="B938">
        <v>1978</v>
      </c>
      <c r="C938" t="s">
        <v>4697</v>
      </c>
      <c r="D938">
        <v>29</v>
      </c>
      <c r="E938">
        <v>1</v>
      </c>
      <c r="F938">
        <v>7626.99</v>
      </c>
      <c r="G938" t="s">
        <v>4694</v>
      </c>
      <c r="H938" t="s">
        <v>4694</v>
      </c>
      <c r="I938" t="s">
        <v>4705</v>
      </c>
      <c r="L938" t="s">
        <v>3681</v>
      </c>
      <c r="M938">
        <v>1992</v>
      </c>
      <c r="N938" t="s">
        <v>4693</v>
      </c>
      <c r="O938">
        <v>12</v>
      </c>
      <c r="P938">
        <v>0</v>
      </c>
      <c r="Q938" s="9">
        <v>4488.58</v>
      </c>
      <c r="R938" t="s">
        <v>4694</v>
      </c>
      <c r="S938" t="s">
        <v>4695</v>
      </c>
      <c r="T938" t="s">
        <v>4701</v>
      </c>
      <c r="X938" t="s">
        <v>1873</v>
      </c>
      <c r="Y938" s="16" t="str">
        <f t="shared" si="43"/>
        <v>12- Jul- 1992</v>
      </c>
      <c r="Z938">
        <v>0</v>
      </c>
      <c r="AA938" s="9">
        <v>4488.58</v>
      </c>
      <c r="AB938" t="s">
        <v>4694</v>
      </c>
      <c r="AC938" t="s">
        <v>4695</v>
      </c>
      <c r="AD938" t="s">
        <v>4701</v>
      </c>
      <c r="AE938" s="15" t="str">
        <f t="shared" si="44"/>
        <v>12/07/1992</v>
      </c>
      <c r="AF938" s="15">
        <v>45085</v>
      </c>
      <c r="AG938">
        <f t="shared" si="45"/>
        <v>30</v>
      </c>
    </row>
    <row r="939" spans="1:33" x14ac:dyDescent="0.35">
      <c r="A939" t="s">
        <v>2805</v>
      </c>
      <c r="B939">
        <v>1978</v>
      </c>
      <c r="C939" t="s">
        <v>4703</v>
      </c>
      <c r="D939">
        <v>24</v>
      </c>
      <c r="E939">
        <v>1</v>
      </c>
      <c r="F939">
        <v>7633.72</v>
      </c>
      <c r="G939" t="s">
        <v>4694</v>
      </c>
      <c r="H939" t="s">
        <v>4698</v>
      </c>
      <c r="I939" t="s">
        <v>4696</v>
      </c>
      <c r="L939" t="s">
        <v>3683</v>
      </c>
      <c r="M939">
        <v>2004</v>
      </c>
      <c r="N939" t="s">
        <v>4693</v>
      </c>
      <c r="O939">
        <v>18</v>
      </c>
      <c r="P939">
        <v>0</v>
      </c>
      <c r="Q939" s="9">
        <v>4468.25</v>
      </c>
      <c r="R939" t="s">
        <v>4694</v>
      </c>
      <c r="S939" t="s">
        <v>4694</v>
      </c>
      <c r="T939" t="s">
        <v>4701</v>
      </c>
      <c r="X939" t="s">
        <v>1875</v>
      </c>
      <c r="Y939" s="16" t="str">
        <f t="shared" si="43"/>
        <v>18- Jul- 2004</v>
      </c>
      <c r="Z939">
        <v>0</v>
      </c>
      <c r="AA939" s="9">
        <v>4468.25</v>
      </c>
      <c r="AB939" t="s">
        <v>4694</v>
      </c>
      <c r="AC939" t="s">
        <v>4694</v>
      </c>
      <c r="AD939" t="s">
        <v>4701</v>
      </c>
      <c r="AE939" s="15" t="str">
        <f t="shared" si="44"/>
        <v>18/07/2004</v>
      </c>
      <c r="AF939" s="15">
        <v>45085</v>
      </c>
      <c r="AG939">
        <f t="shared" si="45"/>
        <v>18</v>
      </c>
    </row>
    <row r="940" spans="1:33" x14ac:dyDescent="0.35">
      <c r="A940" t="s">
        <v>2803</v>
      </c>
      <c r="B940">
        <v>2001</v>
      </c>
      <c r="C940" t="s">
        <v>4702</v>
      </c>
      <c r="D940">
        <v>13</v>
      </c>
      <c r="E940">
        <v>0</v>
      </c>
      <c r="F940">
        <v>7636.92</v>
      </c>
      <c r="G940" t="s">
        <v>4694</v>
      </c>
      <c r="H940" t="s">
        <v>4695</v>
      </c>
      <c r="I940" t="s">
        <v>4701</v>
      </c>
      <c r="L940" t="s">
        <v>3685</v>
      </c>
      <c r="M940">
        <v>1999</v>
      </c>
      <c r="N940" t="s">
        <v>4697</v>
      </c>
      <c r="O940">
        <v>20</v>
      </c>
      <c r="P940">
        <v>3</v>
      </c>
      <c r="Q940" s="9">
        <v>4466.62</v>
      </c>
      <c r="R940" t="s">
        <v>4694</v>
      </c>
      <c r="S940" t="s">
        <v>4694</v>
      </c>
      <c r="T940" t="s">
        <v>4701</v>
      </c>
      <c r="X940" t="s">
        <v>1877</v>
      </c>
      <c r="Y940" s="16" t="str">
        <f t="shared" si="43"/>
        <v>20- Nov- 1999</v>
      </c>
      <c r="Z940">
        <v>3</v>
      </c>
      <c r="AA940" s="9">
        <v>4466.62</v>
      </c>
      <c r="AB940" t="s">
        <v>4694</v>
      </c>
      <c r="AC940" t="s">
        <v>4694</v>
      </c>
      <c r="AD940" t="s">
        <v>4701</v>
      </c>
      <c r="AE940" s="15" t="str">
        <f t="shared" si="44"/>
        <v>20/11/1999</v>
      </c>
      <c r="AF940" s="15">
        <v>45085</v>
      </c>
      <c r="AG940">
        <f t="shared" si="45"/>
        <v>23</v>
      </c>
    </row>
    <row r="941" spans="1:33" x14ac:dyDescent="0.35">
      <c r="A941" t="s">
        <v>2801</v>
      </c>
      <c r="B941">
        <v>1980</v>
      </c>
      <c r="C941" t="s">
        <v>4699</v>
      </c>
      <c r="D941">
        <v>20</v>
      </c>
      <c r="E941">
        <v>1</v>
      </c>
      <c r="F941">
        <v>7639.42</v>
      </c>
      <c r="G941" t="s">
        <v>4694</v>
      </c>
      <c r="H941" t="s">
        <v>4694</v>
      </c>
      <c r="I941" t="s">
        <v>4711</v>
      </c>
      <c r="L941" t="s">
        <v>3687</v>
      </c>
      <c r="M941">
        <v>1991</v>
      </c>
      <c r="N941" t="s">
        <v>4693</v>
      </c>
      <c r="O941">
        <v>4</v>
      </c>
      <c r="P941">
        <v>2</v>
      </c>
      <c r="Q941" s="9">
        <v>4463.21</v>
      </c>
      <c r="R941" t="s">
        <v>4695</v>
      </c>
      <c r="S941" t="s">
        <v>4695</v>
      </c>
      <c r="T941" t="s">
        <v>4696</v>
      </c>
      <c r="X941" t="s">
        <v>1879</v>
      </c>
      <c r="Y941" s="16" t="str">
        <f t="shared" si="43"/>
        <v>4- Jul- 1991</v>
      </c>
      <c r="Z941">
        <v>2</v>
      </c>
      <c r="AA941" s="9">
        <v>4463.21</v>
      </c>
      <c r="AB941" t="s">
        <v>4695</v>
      </c>
      <c r="AC941" t="s">
        <v>4695</v>
      </c>
      <c r="AD941" t="s">
        <v>4696</v>
      </c>
      <c r="AE941" s="15" t="str">
        <f t="shared" si="44"/>
        <v>04/07/1991</v>
      </c>
      <c r="AF941" s="15">
        <v>45085</v>
      </c>
      <c r="AG941">
        <f t="shared" si="45"/>
        <v>31</v>
      </c>
    </row>
    <row r="942" spans="1:33" x14ac:dyDescent="0.35">
      <c r="A942" t="s">
        <v>2799</v>
      </c>
      <c r="B942">
        <v>1980</v>
      </c>
      <c r="C942" t="s">
        <v>4693</v>
      </c>
      <c r="D942">
        <v>24</v>
      </c>
      <c r="E942">
        <v>2</v>
      </c>
      <c r="F942">
        <v>7640.31</v>
      </c>
      <c r="G942" t="s">
        <v>4694</v>
      </c>
      <c r="H942" t="s">
        <v>4698</v>
      </c>
      <c r="I942" t="s">
        <v>4696</v>
      </c>
      <c r="L942" t="s">
        <v>3689</v>
      </c>
      <c r="M942">
        <v>1990</v>
      </c>
      <c r="N942" t="s">
        <v>4693</v>
      </c>
      <c r="O942">
        <v>15</v>
      </c>
      <c r="P942">
        <v>1</v>
      </c>
      <c r="Q942" s="9">
        <v>4462.72</v>
      </c>
      <c r="R942" t="s">
        <v>4694</v>
      </c>
      <c r="S942" t="s">
        <v>4695</v>
      </c>
      <c r="T942" t="s">
        <v>4701</v>
      </c>
      <c r="X942" t="s">
        <v>1881</v>
      </c>
      <c r="Y942" s="16" t="str">
        <f t="shared" si="43"/>
        <v>15- Jul- 1990</v>
      </c>
      <c r="Z942">
        <v>1</v>
      </c>
      <c r="AA942" s="9">
        <v>4462.72</v>
      </c>
      <c r="AB942" t="s">
        <v>4694</v>
      </c>
      <c r="AC942" t="s">
        <v>4695</v>
      </c>
      <c r="AD942" t="s">
        <v>4701</v>
      </c>
      <c r="AE942" s="15" t="str">
        <f t="shared" si="44"/>
        <v>15/07/1990</v>
      </c>
      <c r="AF942" s="15">
        <v>45085</v>
      </c>
      <c r="AG942">
        <f t="shared" si="45"/>
        <v>32</v>
      </c>
    </row>
    <row r="943" spans="1:33" x14ac:dyDescent="0.35">
      <c r="A943" t="s">
        <v>2797</v>
      </c>
      <c r="B943">
        <v>1999</v>
      </c>
      <c r="C943" t="s">
        <v>4699</v>
      </c>
      <c r="D943">
        <v>15</v>
      </c>
      <c r="E943">
        <v>0</v>
      </c>
      <c r="F943">
        <v>7642.05</v>
      </c>
      <c r="G943" t="s">
        <v>4694</v>
      </c>
      <c r="H943" t="s">
        <v>4694</v>
      </c>
      <c r="I943" t="s">
        <v>4717</v>
      </c>
      <c r="L943" t="s">
        <v>3691</v>
      </c>
      <c r="M943">
        <v>1990</v>
      </c>
      <c r="N943" t="s">
        <v>4703</v>
      </c>
      <c r="O943">
        <v>8</v>
      </c>
      <c r="P943">
        <v>1</v>
      </c>
      <c r="Q943" s="9">
        <v>4454.3999999999996</v>
      </c>
      <c r="R943" t="s">
        <v>4694</v>
      </c>
      <c r="S943" t="s">
        <v>4695</v>
      </c>
      <c r="T943" t="s">
        <v>4701</v>
      </c>
      <c r="X943" t="s">
        <v>1883</v>
      </c>
      <c r="Y943" s="16" t="str">
        <f t="shared" si="43"/>
        <v>8- Aug- 1990</v>
      </c>
      <c r="Z943">
        <v>1</v>
      </c>
      <c r="AA943" s="9">
        <v>4454.3999999999996</v>
      </c>
      <c r="AB943" t="s">
        <v>4694</v>
      </c>
      <c r="AC943" t="s">
        <v>4695</v>
      </c>
      <c r="AD943" t="s">
        <v>4701</v>
      </c>
      <c r="AE943" s="15" t="str">
        <f t="shared" si="44"/>
        <v>08/08/1990</v>
      </c>
      <c r="AF943" s="15">
        <v>45085</v>
      </c>
      <c r="AG943">
        <f t="shared" si="45"/>
        <v>32</v>
      </c>
    </row>
    <row r="944" spans="1:33" x14ac:dyDescent="0.35">
      <c r="A944" t="s">
        <v>2795</v>
      </c>
      <c r="B944">
        <v>1980</v>
      </c>
      <c r="C944" t="s">
        <v>4704</v>
      </c>
      <c r="D944">
        <v>16</v>
      </c>
      <c r="E944">
        <v>1</v>
      </c>
      <c r="F944">
        <v>7650.77</v>
      </c>
      <c r="G944" t="s">
        <v>4694</v>
      </c>
      <c r="H944" t="s">
        <v>4694</v>
      </c>
      <c r="I944" t="s">
        <v>4711</v>
      </c>
      <c r="L944" t="s">
        <v>3693</v>
      </c>
      <c r="M944">
        <v>1994</v>
      </c>
      <c r="N944" t="s">
        <v>4699</v>
      </c>
      <c r="O944">
        <v>28</v>
      </c>
      <c r="P944">
        <v>3</v>
      </c>
      <c r="Q944" s="9">
        <v>4449.46</v>
      </c>
      <c r="R944" t="s">
        <v>4698</v>
      </c>
      <c r="S944" t="s">
        <v>4694</v>
      </c>
      <c r="T944" t="s">
        <v>4696</v>
      </c>
      <c r="X944" t="s">
        <v>1885</v>
      </c>
      <c r="Y944" s="16" t="str">
        <f t="shared" si="43"/>
        <v>28- Jun- 1994</v>
      </c>
      <c r="Z944">
        <v>3</v>
      </c>
      <c r="AA944" s="9">
        <v>4449.46</v>
      </c>
      <c r="AB944" t="s">
        <v>4698</v>
      </c>
      <c r="AC944" t="s">
        <v>4694</v>
      </c>
      <c r="AD944" t="s">
        <v>4696</v>
      </c>
      <c r="AE944" s="15" t="str">
        <f t="shared" si="44"/>
        <v>28/06/1994</v>
      </c>
      <c r="AF944" s="15">
        <v>45085</v>
      </c>
      <c r="AG944">
        <f t="shared" si="45"/>
        <v>28</v>
      </c>
    </row>
    <row r="945" spans="1:33" x14ac:dyDescent="0.35">
      <c r="A945" t="s">
        <v>2793</v>
      </c>
      <c r="B945">
        <v>1993</v>
      </c>
      <c r="C945" t="s">
        <v>4703</v>
      </c>
      <c r="D945">
        <v>10</v>
      </c>
      <c r="E945">
        <v>0</v>
      </c>
      <c r="F945">
        <v>7650.8</v>
      </c>
      <c r="G945" t="s">
        <v>4694</v>
      </c>
      <c r="H945" t="s">
        <v>4694</v>
      </c>
      <c r="I945" t="s">
        <v>4701</v>
      </c>
      <c r="L945" t="s">
        <v>3695</v>
      </c>
      <c r="M945">
        <v>1991</v>
      </c>
      <c r="N945" t="s">
        <v>4700</v>
      </c>
      <c r="O945">
        <v>3</v>
      </c>
      <c r="P945">
        <v>1</v>
      </c>
      <c r="Q945" s="9">
        <v>4441.21</v>
      </c>
      <c r="R945" t="s">
        <v>4698</v>
      </c>
      <c r="S945" t="s">
        <v>4694</v>
      </c>
      <c r="T945" t="s">
        <v>4713</v>
      </c>
      <c r="X945" t="s">
        <v>1887</v>
      </c>
      <c r="Y945" s="16" t="str">
        <f t="shared" si="43"/>
        <v>3- Sep- 1991</v>
      </c>
      <c r="Z945">
        <v>1</v>
      </c>
      <c r="AA945" s="9">
        <v>4441.21</v>
      </c>
      <c r="AB945" t="s">
        <v>4698</v>
      </c>
      <c r="AC945" t="s">
        <v>4694</v>
      </c>
      <c r="AD945" t="s">
        <v>4713</v>
      </c>
      <c r="AE945" s="15" t="str">
        <f t="shared" si="44"/>
        <v>03/09/1991</v>
      </c>
      <c r="AF945" s="15">
        <v>45085</v>
      </c>
      <c r="AG945">
        <f t="shared" si="45"/>
        <v>31</v>
      </c>
    </row>
    <row r="946" spans="1:33" x14ac:dyDescent="0.35">
      <c r="A946" t="s">
        <v>2791</v>
      </c>
      <c r="B946">
        <v>1998</v>
      </c>
      <c r="C946" t="s">
        <v>4700</v>
      </c>
      <c r="D946">
        <v>30</v>
      </c>
      <c r="E946">
        <v>0</v>
      </c>
      <c r="F946">
        <v>7652.26</v>
      </c>
      <c r="G946" t="s">
        <v>4694</v>
      </c>
      <c r="H946" t="s">
        <v>4695</v>
      </c>
      <c r="I946" t="s">
        <v>4712</v>
      </c>
      <c r="L946" t="s">
        <v>3697</v>
      </c>
      <c r="M946">
        <v>1994</v>
      </c>
      <c r="N946" t="s">
        <v>4704</v>
      </c>
      <c r="O946">
        <v>24</v>
      </c>
      <c r="P946">
        <v>2</v>
      </c>
      <c r="Q946" s="9">
        <v>4438.26</v>
      </c>
      <c r="R946" t="s">
        <v>4694</v>
      </c>
      <c r="S946" t="s">
        <v>4695</v>
      </c>
      <c r="T946" t="s">
        <v>4715</v>
      </c>
      <c r="X946" t="s">
        <v>1889</v>
      </c>
      <c r="Y946" s="16" t="str">
        <f t="shared" si="43"/>
        <v>24- Oct- 1994</v>
      </c>
      <c r="Z946">
        <v>2</v>
      </c>
      <c r="AA946" s="9">
        <v>4438.26</v>
      </c>
      <c r="AB946" t="s">
        <v>4694</v>
      </c>
      <c r="AC946" t="s">
        <v>4695</v>
      </c>
      <c r="AD946" t="s">
        <v>4715</v>
      </c>
      <c r="AE946" s="15" t="str">
        <f t="shared" si="44"/>
        <v>24/10/1994</v>
      </c>
      <c r="AF946" s="15">
        <v>45085</v>
      </c>
      <c r="AG946">
        <f t="shared" si="45"/>
        <v>28</v>
      </c>
    </row>
    <row r="947" spans="1:33" x14ac:dyDescent="0.35">
      <c r="A947" t="s">
        <v>2789</v>
      </c>
      <c r="B947">
        <v>1965</v>
      </c>
      <c r="C947" t="s">
        <v>4702</v>
      </c>
      <c r="D947">
        <v>27</v>
      </c>
      <c r="E947">
        <v>0</v>
      </c>
      <c r="F947">
        <v>7657.69</v>
      </c>
      <c r="G947" t="s">
        <v>4695</v>
      </c>
      <c r="H947" t="s">
        <v>4695</v>
      </c>
      <c r="I947" t="s">
        <v>4701</v>
      </c>
      <c r="L947" t="s">
        <v>3699</v>
      </c>
      <c r="M947">
        <v>1994</v>
      </c>
      <c r="N947" t="s">
        <v>4704</v>
      </c>
      <c r="O947">
        <v>8</v>
      </c>
      <c r="P947">
        <v>2</v>
      </c>
      <c r="Q947" s="9">
        <v>4435.09</v>
      </c>
      <c r="R947" t="s">
        <v>4695</v>
      </c>
      <c r="S947" t="s">
        <v>4694</v>
      </c>
      <c r="T947" t="s">
        <v>4708</v>
      </c>
      <c r="X947" t="s">
        <v>1891</v>
      </c>
      <c r="Y947" s="16" t="str">
        <f t="shared" si="43"/>
        <v>8- Oct- 1994</v>
      </c>
      <c r="Z947">
        <v>2</v>
      </c>
      <c r="AA947" s="9">
        <v>4435.09</v>
      </c>
      <c r="AB947" t="s">
        <v>4695</v>
      </c>
      <c r="AC947" t="s">
        <v>4694</v>
      </c>
      <c r="AD947" t="s">
        <v>4708</v>
      </c>
      <c r="AE947" s="15" t="str">
        <f t="shared" si="44"/>
        <v>08/10/1994</v>
      </c>
      <c r="AF947" s="15">
        <v>45085</v>
      </c>
      <c r="AG947">
        <f t="shared" si="45"/>
        <v>28</v>
      </c>
    </row>
    <row r="948" spans="1:33" x14ac:dyDescent="0.35">
      <c r="A948" t="s">
        <v>2787</v>
      </c>
      <c r="B948">
        <v>1976</v>
      </c>
      <c r="C948" t="s">
        <v>4704</v>
      </c>
      <c r="D948">
        <v>9</v>
      </c>
      <c r="E948">
        <v>2</v>
      </c>
      <c r="F948">
        <v>7662.47</v>
      </c>
      <c r="G948" t="s">
        <v>4694</v>
      </c>
      <c r="H948" t="s">
        <v>4698</v>
      </c>
      <c r="I948" t="s">
        <v>4705</v>
      </c>
      <c r="L948" t="s">
        <v>371</v>
      </c>
      <c r="M948">
        <v>1970</v>
      </c>
      <c r="N948" t="s">
        <v>4693</v>
      </c>
      <c r="O948">
        <v>14</v>
      </c>
      <c r="P948">
        <v>0</v>
      </c>
      <c r="Q948" s="9">
        <v>36786.370000000003</v>
      </c>
      <c r="R948" t="s">
        <v>4698</v>
      </c>
      <c r="S948" t="s">
        <v>4698</v>
      </c>
      <c r="T948" t="s">
        <v>4705</v>
      </c>
      <c r="X948" t="s">
        <v>1893</v>
      </c>
      <c r="Y948" s="16" t="str">
        <f t="shared" si="43"/>
        <v>14- Jul- 1970</v>
      </c>
      <c r="Z948">
        <v>0</v>
      </c>
      <c r="AA948" s="9">
        <v>36786.370000000003</v>
      </c>
      <c r="AB948" t="s">
        <v>4698</v>
      </c>
      <c r="AC948" t="s">
        <v>4698</v>
      </c>
      <c r="AD948" t="s">
        <v>4705</v>
      </c>
      <c r="AE948" s="15" t="str">
        <f t="shared" si="44"/>
        <v>14/07/1970</v>
      </c>
      <c r="AF948" s="15">
        <v>45085</v>
      </c>
      <c r="AG948">
        <f t="shared" si="45"/>
        <v>52</v>
      </c>
    </row>
    <row r="949" spans="1:33" x14ac:dyDescent="0.35">
      <c r="A949" t="s">
        <v>2785</v>
      </c>
      <c r="B949">
        <v>1996</v>
      </c>
      <c r="C949" t="s">
        <v>4697</v>
      </c>
      <c r="D949">
        <v>24</v>
      </c>
      <c r="E949">
        <v>0</v>
      </c>
      <c r="F949">
        <v>7670.75</v>
      </c>
      <c r="G949" t="s">
        <v>4694</v>
      </c>
      <c r="H949" t="s">
        <v>4694</v>
      </c>
      <c r="I949" t="s">
        <v>4718</v>
      </c>
      <c r="L949" t="s">
        <v>3701</v>
      </c>
      <c r="M949">
        <v>1993</v>
      </c>
      <c r="N949" t="s">
        <v>4702</v>
      </c>
      <c r="O949">
        <v>23</v>
      </c>
      <c r="P949">
        <v>2</v>
      </c>
      <c r="Q949" s="9">
        <v>4433.92</v>
      </c>
      <c r="R949" t="s">
        <v>4694</v>
      </c>
      <c r="S949" t="s">
        <v>4694</v>
      </c>
      <c r="T949" t="s">
        <v>4701</v>
      </c>
      <c r="X949" t="s">
        <v>1895</v>
      </c>
      <c r="Y949" s="16" t="str">
        <f t="shared" si="43"/>
        <v>23- Dec- 1993</v>
      </c>
      <c r="Z949">
        <v>2</v>
      </c>
      <c r="AA949" s="9">
        <v>4433.92</v>
      </c>
      <c r="AB949" t="s">
        <v>4694</v>
      </c>
      <c r="AC949" t="s">
        <v>4694</v>
      </c>
      <c r="AD949" t="s">
        <v>4701</v>
      </c>
      <c r="AE949" s="15" t="str">
        <f t="shared" si="44"/>
        <v>23/12/1993</v>
      </c>
      <c r="AF949" s="15">
        <v>45085</v>
      </c>
      <c r="AG949">
        <f t="shared" si="45"/>
        <v>29</v>
      </c>
    </row>
    <row r="950" spans="1:33" x14ac:dyDescent="0.35">
      <c r="A950" t="s">
        <v>2783</v>
      </c>
      <c r="B950">
        <v>1995</v>
      </c>
      <c r="C950" t="s">
        <v>4700</v>
      </c>
      <c r="D950">
        <v>13</v>
      </c>
      <c r="E950">
        <v>0</v>
      </c>
      <c r="F950">
        <v>7676.4</v>
      </c>
      <c r="G950" t="s">
        <v>4694</v>
      </c>
      <c r="H950" t="s">
        <v>4698</v>
      </c>
      <c r="I950" t="s">
        <v>4701</v>
      </c>
      <c r="L950" t="s">
        <v>3703</v>
      </c>
      <c r="M950">
        <v>1993</v>
      </c>
      <c r="N950" t="s">
        <v>4700</v>
      </c>
      <c r="O950">
        <v>4</v>
      </c>
      <c r="P950">
        <v>2</v>
      </c>
      <c r="Q950" s="9">
        <v>4433.3900000000003</v>
      </c>
      <c r="R950" t="s">
        <v>4694</v>
      </c>
      <c r="S950" t="s">
        <v>4695</v>
      </c>
      <c r="T950" t="s">
        <v>4701</v>
      </c>
      <c r="X950" t="s">
        <v>1897</v>
      </c>
      <c r="Y950" s="16" t="str">
        <f t="shared" si="43"/>
        <v>4- Sep- 1993</v>
      </c>
      <c r="Z950">
        <v>2</v>
      </c>
      <c r="AA950" s="9">
        <v>4433.3900000000003</v>
      </c>
      <c r="AB950" t="s">
        <v>4694</v>
      </c>
      <c r="AC950" t="s">
        <v>4695</v>
      </c>
      <c r="AD950" t="s">
        <v>4701</v>
      </c>
      <c r="AE950" s="15" t="str">
        <f t="shared" si="44"/>
        <v>04/09/1993</v>
      </c>
      <c r="AF950" s="15">
        <v>45085</v>
      </c>
      <c r="AG950">
        <f t="shared" si="45"/>
        <v>29</v>
      </c>
    </row>
    <row r="951" spans="1:33" x14ac:dyDescent="0.35">
      <c r="A951" t="s">
        <v>2781</v>
      </c>
      <c r="B951">
        <v>1971</v>
      </c>
      <c r="C951" t="s">
        <v>4704</v>
      </c>
      <c r="D951">
        <v>11</v>
      </c>
      <c r="E951">
        <v>0</v>
      </c>
      <c r="F951">
        <v>7680.92</v>
      </c>
      <c r="G951" t="s">
        <v>4694</v>
      </c>
      <c r="H951" t="s">
        <v>4698</v>
      </c>
      <c r="I951" t="s">
        <v>4696</v>
      </c>
      <c r="L951" t="s">
        <v>3705</v>
      </c>
      <c r="M951">
        <v>1994</v>
      </c>
      <c r="N951" t="s">
        <v>4702</v>
      </c>
      <c r="O951">
        <v>29</v>
      </c>
      <c r="P951">
        <v>2</v>
      </c>
      <c r="Q951" s="9">
        <v>4428.8900000000003</v>
      </c>
      <c r="R951" t="s">
        <v>4695</v>
      </c>
      <c r="S951" t="s">
        <v>4698</v>
      </c>
      <c r="T951" t="s">
        <v>4715</v>
      </c>
      <c r="X951" t="s">
        <v>1899</v>
      </c>
      <c r="Y951" s="16" t="str">
        <f t="shared" si="43"/>
        <v>29- Dec- 1994</v>
      </c>
      <c r="Z951">
        <v>2</v>
      </c>
      <c r="AA951" s="9">
        <v>4428.8900000000003</v>
      </c>
      <c r="AB951" t="s">
        <v>4695</v>
      </c>
      <c r="AC951" t="s">
        <v>4698</v>
      </c>
      <c r="AD951" t="s">
        <v>4715</v>
      </c>
      <c r="AE951" s="15" t="str">
        <f t="shared" si="44"/>
        <v>29/12/1994</v>
      </c>
      <c r="AF951" s="15">
        <v>45085</v>
      </c>
      <c r="AG951">
        <f t="shared" si="45"/>
        <v>28</v>
      </c>
    </row>
    <row r="952" spans="1:33" x14ac:dyDescent="0.35">
      <c r="A952" t="s">
        <v>2779</v>
      </c>
      <c r="B952">
        <v>1981</v>
      </c>
      <c r="C952" t="s">
        <v>4702</v>
      </c>
      <c r="D952">
        <v>19</v>
      </c>
      <c r="E952">
        <v>1</v>
      </c>
      <c r="F952">
        <v>7681.17</v>
      </c>
      <c r="G952" t="s">
        <v>4694</v>
      </c>
      <c r="H952" t="s">
        <v>4694</v>
      </c>
      <c r="I952" t="s">
        <v>4716</v>
      </c>
      <c r="L952" t="s">
        <v>3707</v>
      </c>
      <c r="M952">
        <v>1992</v>
      </c>
      <c r="N952" t="s">
        <v>4703</v>
      </c>
      <c r="O952">
        <v>15</v>
      </c>
      <c r="P952">
        <v>0</v>
      </c>
      <c r="Q952" s="9">
        <v>4420.95</v>
      </c>
      <c r="R952" t="s">
        <v>4694</v>
      </c>
      <c r="S952" t="s">
        <v>4695</v>
      </c>
      <c r="T952" t="s">
        <v>4716</v>
      </c>
      <c r="X952" t="s">
        <v>1901</v>
      </c>
      <c r="Y952" s="16" t="str">
        <f t="shared" si="43"/>
        <v>15- Aug- 1992</v>
      </c>
      <c r="Z952">
        <v>0</v>
      </c>
      <c r="AA952" s="9">
        <v>4420.95</v>
      </c>
      <c r="AB952" t="s">
        <v>4694</v>
      </c>
      <c r="AC952" t="s">
        <v>4695</v>
      </c>
      <c r="AD952" t="s">
        <v>4716</v>
      </c>
      <c r="AE952" s="15" t="str">
        <f t="shared" si="44"/>
        <v>15/08/1992</v>
      </c>
      <c r="AF952" s="15">
        <v>45085</v>
      </c>
      <c r="AG952">
        <f t="shared" si="45"/>
        <v>30</v>
      </c>
    </row>
    <row r="953" spans="1:33" x14ac:dyDescent="0.35">
      <c r="A953" t="s">
        <v>2777</v>
      </c>
      <c r="B953">
        <v>1982</v>
      </c>
      <c r="C953" t="s">
        <v>4702</v>
      </c>
      <c r="D953">
        <v>18</v>
      </c>
      <c r="E953">
        <v>3</v>
      </c>
      <c r="F953">
        <v>7682.67</v>
      </c>
      <c r="G953" t="s">
        <v>4694</v>
      </c>
      <c r="H953" t="s">
        <v>4698</v>
      </c>
      <c r="I953" t="s">
        <v>4696</v>
      </c>
      <c r="L953" t="s">
        <v>3709</v>
      </c>
      <c r="M953">
        <v>1988</v>
      </c>
      <c r="N953" t="s">
        <v>4700</v>
      </c>
      <c r="O953">
        <v>16</v>
      </c>
      <c r="P953">
        <v>0</v>
      </c>
      <c r="Q953" s="9">
        <v>4415.16</v>
      </c>
      <c r="R953" t="s">
        <v>4694</v>
      </c>
      <c r="S953" t="s">
        <v>4698</v>
      </c>
      <c r="T953" t="s">
        <v>4696</v>
      </c>
      <c r="X953" t="s">
        <v>1903</v>
      </c>
      <c r="Y953" s="16" t="str">
        <f t="shared" si="43"/>
        <v>16- Sep- 1988</v>
      </c>
      <c r="Z953">
        <v>0</v>
      </c>
      <c r="AA953" s="9">
        <v>4415.16</v>
      </c>
      <c r="AB953" t="s">
        <v>4694</v>
      </c>
      <c r="AC953" t="s">
        <v>4698</v>
      </c>
      <c r="AD953" t="s">
        <v>4696</v>
      </c>
      <c r="AE953" s="15" t="str">
        <f t="shared" si="44"/>
        <v>16/09/1988</v>
      </c>
      <c r="AF953" s="15">
        <v>45085</v>
      </c>
      <c r="AG953">
        <f t="shared" si="45"/>
        <v>34</v>
      </c>
    </row>
    <row r="954" spans="1:33" x14ac:dyDescent="0.35">
      <c r="A954" t="s">
        <v>2775</v>
      </c>
      <c r="B954">
        <v>1987</v>
      </c>
      <c r="C954" t="s">
        <v>4693</v>
      </c>
      <c r="D954">
        <v>12</v>
      </c>
      <c r="E954">
        <v>3</v>
      </c>
      <c r="F954">
        <v>7684.62</v>
      </c>
      <c r="G954" t="s">
        <v>4694</v>
      </c>
      <c r="H954" t="s">
        <v>4695</v>
      </c>
      <c r="I954" t="s">
        <v>4714</v>
      </c>
      <c r="L954" t="s">
        <v>3711</v>
      </c>
      <c r="M954">
        <v>1986</v>
      </c>
      <c r="N954" t="s">
        <v>4693</v>
      </c>
      <c r="O954">
        <v>13</v>
      </c>
      <c r="P954">
        <v>0</v>
      </c>
      <c r="Q954" s="9">
        <v>4402.2299999999996</v>
      </c>
      <c r="R954" t="s">
        <v>4694</v>
      </c>
      <c r="S954" t="s">
        <v>4694</v>
      </c>
      <c r="T954" t="s">
        <v>4705</v>
      </c>
      <c r="X954" t="s">
        <v>1905</v>
      </c>
      <c r="Y954" s="16" t="str">
        <f t="shared" si="43"/>
        <v>13- Jul- 1986</v>
      </c>
      <c r="Z954">
        <v>0</v>
      </c>
      <c r="AA954" s="9">
        <v>4402.2299999999996</v>
      </c>
      <c r="AB954" t="s">
        <v>4694</v>
      </c>
      <c r="AC954" t="s">
        <v>4694</v>
      </c>
      <c r="AD954" t="s">
        <v>4705</v>
      </c>
      <c r="AE954" s="15" t="str">
        <f t="shared" si="44"/>
        <v>13/07/1986</v>
      </c>
      <c r="AF954" s="15">
        <v>45085</v>
      </c>
      <c r="AG954">
        <f t="shared" si="45"/>
        <v>36</v>
      </c>
    </row>
    <row r="955" spans="1:33" x14ac:dyDescent="0.35">
      <c r="A955" t="s">
        <v>2773</v>
      </c>
      <c r="B955">
        <v>1978</v>
      </c>
      <c r="C955" t="s">
        <v>4702</v>
      </c>
      <c r="D955">
        <v>29</v>
      </c>
      <c r="E955">
        <v>2</v>
      </c>
      <c r="F955">
        <v>7726.85</v>
      </c>
      <c r="G955" t="s">
        <v>4698</v>
      </c>
      <c r="H955" t="s">
        <v>4694</v>
      </c>
      <c r="I955" t="s">
        <v>4705</v>
      </c>
      <c r="L955" t="s">
        <v>3713</v>
      </c>
      <c r="M955">
        <v>1986</v>
      </c>
      <c r="N955" t="s">
        <v>4703</v>
      </c>
      <c r="O955">
        <v>11</v>
      </c>
      <c r="P955">
        <v>0</v>
      </c>
      <c r="Q955" s="9">
        <v>4399.7299999999996</v>
      </c>
      <c r="R955" t="s">
        <v>4695</v>
      </c>
      <c r="S955" t="s">
        <v>4694</v>
      </c>
      <c r="T955" t="s">
        <v>4696</v>
      </c>
      <c r="X955" t="s">
        <v>1907</v>
      </c>
      <c r="Y955" s="16" t="str">
        <f t="shared" si="43"/>
        <v>11- Aug- 1986</v>
      </c>
      <c r="Z955">
        <v>0</v>
      </c>
      <c r="AA955" s="9">
        <v>4399.7299999999996</v>
      </c>
      <c r="AB955" t="s">
        <v>4695</v>
      </c>
      <c r="AC955" t="s">
        <v>4694</v>
      </c>
      <c r="AD955" t="s">
        <v>4696</v>
      </c>
      <c r="AE955" s="15" t="str">
        <f t="shared" si="44"/>
        <v>11/08/1986</v>
      </c>
      <c r="AF955" s="15">
        <v>45085</v>
      </c>
      <c r="AG955">
        <f t="shared" si="45"/>
        <v>36</v>
      </c>
    </row>
    <row r="956" spans="1:33" x14ac:dyDescent="0.35">
      <c r="A956" t="s">
        <v>2771</v>
      </c>
      <c r="B956">
        <v>1979</v>
      </c>
      <c r="C956" t="s">
        <v>4699</v>
      </c>
      <c r="D956">
        <v>2</v>
      </c>
      <c r="E956">
        <v>1</v>
      </c>
      <c r="F956">
        <v>7727.25</v>
      </c>
      <c r="G956" t="s">
        <v>4694</v>
      </c>
      <c r="H956" t="s">
        <v>4695</v>
      </c>
      <c r="I956" t="s">
        <v>4701</v>
      </c>
      <c r="L956" t="s">
        <v>3715</v>
      </c>
      <c r="M956">
        <v>1988</v>
      </c>
      <c r="N956" t="s">
        <v>4693</v>
      </c>
      <c r="O956">
        <v>18</v>
      </c>
      <c r="P956">
        <v>3</v>
      </c>
      <c r="Q956" s="9">
        <v>4397.3100000000004</v>
      </c>
      <c r="R956" t="s">
        <v>4694</v>
      </c>
      <c r="S956" t="s">
        <v>4694</v>
      </c>
      <c r="T956" t="s">
        <v>4696</v>
      </c>
      <c r="X956" t="s">
        <v>1909</v>
      </c>
      <c r="Y956" s="16" t="str">
        <f t="shared" si="43"/>
        <v>18- Jul- 1988</v>
      </c>
      <c r="Z956">
        <v>3</v>
      </c>
      <c r="AA956" s="9">
        <v>4397.3100000000004</v>
      </c>
      <c r="AB956" t="s">
        <v>4694</v>
      </c>
      <c r="AC956" t="s">
        <v>4694</v>
      </c>
      <c r="AD956" t="s">
        <v>4696</v>
      </c>
      <c r="AE956" s="15" t="str">
        <f t="shared" si="44"/>
        <v>18/07/1988</v>
      </c>
      <c r="AF956" s="15">
        <v>45085</v>
      </c>
      <c r="AG956">
        <f t="shared" si="45"/>
        <v>34</v>
      </c>
    </row>
    <row r="957" spans="1:33" x14ac:dyDescent="0.35">
      <c r="A957" t="s">
        <v>2769</v>
      </c>
      <c r="B957">
        <v>1980</v>
      </c>
      <c r="C957" t="s">
        <v>4700</v>
      </c>
      <c r="D957">
        <v>10</v>
      </c>
      <c r="E957">
        <v>2</v>
      </c>
      <c r="F957">
        <v>7729.65</v>
      </c>
      <c r="G957" t="s">
        <v>4695</v>
      </c>
      <c r="H957" t="s">
        <v>4698</v>
      </c>
      <c r="I957" t="s">
        <v>4708</v>
      </c>
      <c r="L957" t="s">
        <v>3717</v>
      </c>
      <c r="M957">
        <v>1982</v>
      </c>
      <c r="N957" t="s">
        <v>4699</v>
      </c>
      <c r="O957">
        <v>29</v>
      </c>
      <c r="P957">
        <v>3</v>
      </c>
      <c r="Q957" s="9">
        <v>4392.7</v>
      </c>
      <c r="R957" t="s">
        <v>4694</v>
      </c>
      <c r="S957" t="s">
        <v>4694</v>
      </c>
      <c r="T957" t="s">
        <v>4696</v>
      </c>
      <c r="X957" t="s">
        <v>1911</v>
      </c>
      <c r="Y957" s="16" t="str">
        <f t="shared" si="43"/>
        <v>29- Jun- 1982</v>
      </c>
      <c r="Z957">
        <v>3</v>
      </c>
      <c r="AA957" s="9">
        <v>4392.7</v>
      </c>
      <c r="AB957" t="s">
        <v>4694</v>
      </c>
      <c r="AC957" t="s">
        <v>4694</v>
      </c>
      <c r="AD957" t="s">
        <v>4696</v>
      </c>
      <c r="AE957" s="15" t="str">
        <f t="shared" si="44"/>
        <v>29/06/1982</v>
      </c>
      <c r="AF957" s="15">
        <v>45085</v>
      </c>
      <c r="AG957">
        <f t="shared" si="45"/>
        <v>40</v>
      </c>
    </row>
    <row r="958" spans="1:33" x14ac:dyDescent="0.35">
      <c r="A958" t="s">
        <v>2767</v>
      </c>
      <c r="B958">
        <v>1978</v>
      </c>
      <c r="C958" t="s">
        <v>4702</v>
      </c>
      <c r="D958">
        <v>4</v>
      </c>
      <c r="E958">
        <v>2</v>
      </c>
      <c r="F958">
        <v>7731.43</v>
      </c>
      <c r="G958" t="s">
        <v>4695</v>
      </c>
      <c r="H958" t="s">
        <v>4694</v>
      </c>
      <c r="I958" t="s">
        <v>4696</v>
      </c>
      <c r="L958" t="s">
        <v>3719</v>
      </c>
      <c r="M958">
        <v>1997</v>
      </c>
      <c r="N958" t="s">
        <v>4697</v>
      </c>
      <c r="O958">
        <v>29</v>
      </c>
      <c r="P958">
        <v>3</v>
      </c>
      <c r="Q958" s="9">
        <v>4391.6499999999996</v>
      </c>
      <c r="R958" t="s">
        <v>4694</v>
      </c>
      <c r="S958" t="s">
        <v>4694</v>
      </c>
      <c r="T958" t="s">
        <v>4705</v>
      </c>
      <c r="X958" t="s">
        <v>1913</v>
      </c>
      <c r="Y958" s="16" t="str">
        <f t="shared" si="43"/>
        <v>29- Nov- 1997</v>
      </c>
      <c r="Z958">
        <v>3</v>
      </c>
      <c r="AA958" s="9">
        <v>4391.6499999999996</v>
      </c>
      <c r="AB958" t="s">
        <v>4694</v>
      </c>
      <c r="AC958" t="s">
        <v>4694</v>
      </c>
      <c r="AD958" t="s">
        <v>4705</v>
      </c>
      <c r="AE958" s="15" t="str">
        <f t="shared" si="44"/>
        <v>29/11/1997</v>
      </c>
      <c r="AF958" s="15">
        <v>45085</v>
      </c>
      <c r="AG958">
        <f t="shared" si="45"/>
        <v>25</v>
      </c>
    </row>
    <row r="959" spans="1:33" x14ac:dyDescent="0.35">
      <c r="A959" t="s">
        <v>2765</v>
      </c>
      <c r="B959">
        <v>1977</v>
      </c>
      <c r="C959" t="s">
        <v>4703</v>
      </c>
      <c r="D959">
        <v>29</v>
      </c>
      <c r="E959">
        <v>0</v>
      </c>
      <c r="F959">
        <v>7731.86</v>
      </c>
      <c r="G959" t="s">
        <v>4694</v>
      </c>
      <c r="H959" t="s">
        <v>4695</v>
      </c>
      <c r="I959" t="s">
        <v>4701</v>
      </c>
      <c r="L959" t="s">
        <v>373</v>
      </c>
      <c r="M959">
        <v>1961</v>
      </c>
      <c r="N959" t="s">
        <v>4693</v>
      </c>
      <c r="O959">
        <v>29</v>
      </c>
      <c r="P959">
        <v>4</v>
      </c>
      <c r="Q959" s="9">
        <v>36580.28</v>
      </c>
      <c r="R959" t="s">
        <v>4694</v>
      </c>
      <c r="S959" t="s">
        <v>4694</v>
      </c>
      <c r="T959" t="s">
        <v>4696</v>
      </c>
      <c r="X959" t="s">
        <v>1915</v>
      </c>
      <c r="Y959" s="16" t="str">
        <f t="shared" si="43"/>
        <v>29- Jul- 1961</v>
      </c>
      <c r="Z959">
        <v>4</v>
      </c>
      <c r="AA959" s="9">
        <v>36580.28</v>
      </c>
      <c r="AB959" t="s">
        <v>4694</v>
      </c>
      <c r="AC959" t="s">
        <v>4694</v>
      </c>
      <c r="AD959" t="s">
        <v>4696</v>
      </c>
      <c r="AE959" s="15" t="str">
        <f t="shared" si="44"/>
        <v>29/07/1961</v>
      </c>
      <c r="AF959" s="15">
        <v>45085</v>
      </c>
      <c r="AG959">
        <f t="shared" si="45"/>
        <v>61</v>
      </c>
    </row>
    <row r="960" spans="1:33" x14ac:dyDescent="0.35">
      <c r="A960" t="s">
        <v>2763</v>
      </c>
      <c r="B960">
        <v>1965</v>
      </c>
      <c r="C960" t="s">
        <v>4693</v>
      </c>
      <c r="D960">
        <v>18</v>
      </c>
      <c r="E960">
        <v>0</v>
      </c>
      <c r="F960">
        <v>7736.39</v>
      </c>
      <c r="G960" t="s">
        <v>4695</v>
      </c>
      <c r="H960" t="s">
        <v>4694</v>
      </c>
      <c r="I960" t="s">
        <v>4696</v>
      </c>
      <c r="L960" t="s">
        <v>3721</v>
      </c>
      <c r="M960">
        <v>1990</v>
      </c>
      <c r="N960" t="s">
        <v>4703</v>
      </c>
      <c r="O960">
        <v>28</v>
      </c>
      <c r="P960">
        <v>0</v>
      </c>
      <c r="Q960" s="9">
        <v>4357.04</v>
      </c>
      <c r="R960" t="s">
        <v>4694</v>
      </c>
      <c r="S960" t="s">
        <v>4695</v>
      </c>
      <c r="T960" t="s">
        <v>4701</v>
      </c>
      <c r="X960" t="s">
        <v>1917</v>
      </c>
      <c r="Y960" s="16" t="str">
        <f t="shared" si="43"/>
        <v>28- Aug- 1990</v>
      </c>
      <c r="Z960">
        <v>0</v>
      </c>
      <c r="AA960" s="9">
        <v>4357.04</v>
      </c>
      <c r="AB960" t="s">
        <v>4694</v>
      </c>
      <c r="AC960" t="s">
        <v>4695</v>
      </c>
      <c r="AD960" t="s">
        <v>4701</v>
      </c>
      <c r="AE960" s="15" t="str">
        <f t="shared" si="44"/>
        <v>28/08/1990</v>
      </c>
      <c r="AF960" s="15">
        <v>45085</v>
      </c>
      <c r="AG960">
        <f t="shared" si="45"/>
        <v>32</v>
      </c>
    </row>
    <row r="961" spans="1:33" x14ac:dyDescent="0.35">
      <c r="A961" t="s">
        <v>2761</v>
      </c>
      <c r="B961">
        <v>1978</v>
      </c>
      <c r="C961" t="s">
        <v>4700</v>
      </c>
      <c r="D961">
        <v>4</v>
      </c>
      <c r="E961">
        <v>2</v>
      </c>
      <c r="F961">
        <v>7740.34</v>
      </c>
      <c r="G961" t="s">
        <v>4698</v>
      </c>
      <c r="H961" t="s">
        <v>4698</v>
      </c>
      <c r="I961" t="s">
        <v>4705</v>
      </c>
      <c r="L961" t="s">
        <v>3723</v>
      </c>
      <c r="M961">
        <v>1991</v>
      </c>
      <c r="N961" t="s">
        <v>4700</v>
      </c>
      <c r="O961">
        <v>13</v>
      </c>
      <c r="P961">
        <v>1</v>
      </c>
      <c r="Q961" s="9">
        <v>4350.51</v>
      </c>
      <c r="R961" t="s">
        <v>4694</v>
      </c>
      <c r="S961" t="s">
        <v>4694</v>
      </c>
      <c r="T961" t="s">
        <v>4696</v>
      </c>
      <c r="X961" t="s">
        <v>1919</v>
      </c>
      <c r="Y961" s="16" t="str">
        <f t="shared" si="43"/>
        <v>13- Sep- 1991</v>
      </c>
      <c r="Z961">
        <v>1</v>
      </c>
      <c r="AA961" s="9">
        <v>4350.51</v>
      </c>
      <c r="AB961" t="s">
        <v>4694</v>
      </c>
      <c r="AC961" t="s">
        <v>4694</v>
      </c>
      <c r="AD961" t="s">
        <v>4696</v>
      </c>
      <c r="AE961" s="15" t="str">
        <f t="shared" si="44"/>
        <v>13/09/1991</v>
      </c>
      <c r="AF961" s="15">
        <v>45085</v>
      </c>
      <c r="AG961">
        <f t="shared" si="45"/>
        <v>31</v>
      </c>
    </row>
    <row r="962" spans="1:33" x14ac:dyDescent="0.35">
      <c r="A962" t="s">
        <v>2759</v>
      </c>
      <c r="B962">
        <v>1976</v>
      </c>
      <c r="C962" t="s">
        <v>4702</v>
      </c>
      <c r="D962">
        <v>12</v>
      </c>
      <c r="E962">
        <v>1</v>
      </c>
      <c r="F962">
        <v>7742.11</v>
      </c>
      <c r="G962" t="s">
        <v>4695</v>
      </c>
      <c r="H962" t="s">
        <v>4694</v>
      </c>
      <c r="I962" t="s">
        <v>4696</v>
      </c>
      <c r="L962" t="s">
        <v>3725</v>
      </c>
      <c r="M962">
        <v>1994</v>
      </c>
      <c r="N962" t="s">
        <v>4697</v>
      </c>
      <c r="O962">
        <v>1</v>
      </c>
      <c r="P962">
        <v>2</v>
      </c>
      <c r="Q962" s="9">
        <v>4349.46</v>
      </c>
      <c r="R962" t="s">
        <v>4694</v>
      </c>
      <c r="S962" t="s">
        <v>4694</v>
      </c>
      <c r="T962" t="s">
        <v>4696</v>
      </c>
      <c r="X962" t="s">
        <v>1921</v>
      </c>
      <c r="Y962" s="16" t="str">
        <f t="shared" si="43"/>
        <v>1- Nov- 1994</v>
      </c>
      <c r="Z962">
        <v>2</v>
      </c>
      <c r="AA962" s="9">
        <v>4349.46</v>
      </c>
      <c r="AB962" t="s">
        <v>4694</v>
      </c>
      <c r="AC962" t="s">
        <v>4694</v>
      </c>
      <c r="AD962" t="s">
        <v>4696</v>
      </c>
      <c r="AE962" s="15" t="str">
        <f t="shared" si="44"/>
        <v>01/11/1994</v>
      </c>
      <c r="AF962" s="15">
        <v>45085</v>
      </c>
      <c r="AG962">
        <f t="shared" si="45"/>
        <v>28</v>
      </c>
    </row>
    <row r="963" spans="1:33" x14ac:dyDescent="0.35">
      <c r="A963" t="s">
        <v>2757</v>
      </c>
      <c r="B963">
        <v>1981</v>
      </c>
      <c r="C963" t="s">
        <v>4699</v>
      </c>
      <c r="D963">
        <v>30</v>
      </c>
      <c r="E963">
        <v>2</v>
      </c>
      <c r="F963">
        <v>7749.16</v>
      </c>
      <c r="G963" t="s">
        <v>4694</v>
      </c>
      <c r="H963" t="s">
        <v>4698</v>
      </c>
      <c r="I963" t="s">
        <v>4701</v>
      </c>
      <c r="L963" t="s">
        <v>3727</v>
      </c>
      <c r="M963">
        <v>1991</v>
      </c>
      <c r="N963" t="s">
        <v>4699</v>
      </c>
      <c r="O963">
        <v>1</v>
      </c>
      <c r="P963">
        <v>0</v>
      </c>
      <c r="Q963" s="9">
        <v>4347.0200000000004</v>
      </c>
      <c r="R963" t="s">
        <v>4694</v>
      </c>
      <c r="S963" t="s">
        <v>4698</v>
      </c>
      <c r="T963" t="s">
        <v>4711</v>
      </c>
      <c r="X963" t="s">
        <v>1923</v>
      </c>
      <c r="Y963" s="16" t="str">
        <f t="shared" ref="Y963:Y1026" si="46">_xlfn.CONCAT(O963,"- ",N963,"- ",M963)</f>
        <v>1- Jun- 1991</v>
      </c>
      <c r="Z963">
        <v>0</v>
      </c>
      <c r="AA963" s="9">
        <v>4347.0200000000004</v>
      </c>
      <c r="AB963" t="s">
        <v>4694</v>
      </c>
      <c r="AC963" t="s">
        <v>4698</v>
      </c>
      <c r="AD963" t="s">
        <v>4711</v>
      </c>
      <c r="AE963" s="15" t="str">
        <f t="shared" ref="AE963:AE1026" si="47">TEXT(Y963,"dd/mm/yyyy")</f>
        <v>01/06/1991</v>
      </c>
      <c r="AF963" s="15">
        <v>45085</v>
      </c>
      <c r="AG963">
        <f t="shared" si="45"/>
        <v>32</v>
      </c>
    </row>
    <row r="964" spans="1:33" x14ac:dyDescent="0.35">
      <c r="A964" t="s">
        <v>2755</v>
      </c>
      <c r="B964">
        <v>1997</v>
      </c>
      <c r="C964" t="s">
        <v>4702</v>
      </c>
      <c r="D964">
        <v>21</v>
      </c>
      <c r="E964">
        <v>0</v>
      </c>
      <c r="F964">
        <v>7763.06</v>
      </c>
      <c r="G964" t="s">
        <v>4694</v>
      </c>
      <c r="H964" t="s">
        <v>4698</v>
      </c>
      <c r="I964" t="s">
        <v>4701</v>
      </c>
      <c r="L964" t="s">
        <v>3729</v>
      </c>
      <c r="M964">
        <v>1994</v>
      </c>
      <c r="N964" t="s">
        <v>4704</v>
      </c>
      <c r="O964">
        <v>26</v>
      </c>
      <c r="P964">
        <v>2</v>
      </c>
      <c r="Q964" s="9">
        <v>4340.4399999999996</v>
      </c>
      <c r="R964" t="s">
        <v>4694</v>
      </c>
      <c r="S964" t="s">
        <v>4698</v>
      </c>
      <c r="T964" t="s">
        <v>4696</v>
      </c>
      <c r="X964" t="s">
        <v>1925</v>
      </c>
      <c r="Y964" s="16" t="str">
        <f t="shared" si="46"/>
        <v>26- Oct- 1994</v>
      </c>
      <c r="Z964">
        <v>2</v>
      </c>
      <c r="AA964" s="9">
        <v>4340.4399999999996</v>
      </c>
      <c r="AB964" t="s">
        <v>4694</v>
      </c>
      <c r="AC964" t="s">
        <v>4698</v>
      </c>
      <c r="AD964" t="s">
        <v>4696</v>
      </c>
      <c r="AE964" s="15" t="str">
        <f t="shared" si="47"/>
        <v>26/10/1994</v>
      </c>
      <c r="AF964" s="15">
        <v>45085</v>
      </c>
      <c r="AG964">
        <f t="shared" si="45"/>
        <v>28</v>
      </c>
    </row>
    <row r="965" spans="1:33" x14ac:dyDescent="0.35">
      <c r="A965" t="s">
        <v>2753</v>
      </c>
      <c r="B965">
        <v>1974</v>
      </c>
      <c r="C965" t="s">
        <v>4702</v>
      </c>
      <c r="D965">
        <v>6</v>
      </c>
      <c r="E965">
        <v>0</v>
      </c>
      <c r="F965">
        <v>7789.64</v>
      </c>
      <c r="G965" t="s">
        <v>4698</v>
      </c>
      <c r="H965" t="s">
        <v>4695</v>
      </c>
      <c r="I965" t="s">
        <v>4696</v>
      </c>
      <c r="L965" t="s">
        <v>3731</v>
      </c>
      <c r="M965">
        <v>1994</v>
      </c>
      <c r="N965" t="s">
        <v>4697</v>
      </c>
      <c r="O965">
        <v>2</v>
      </c>
      <c r="P965">
        <v>1</v>
      </c>
      <c r="Q965" s="9">
        <v>4337.74</v>
      </c>
      <c r="R965" t="s">
        <v>4694</v>
      </c>
      <c r="S965" t="s">
        <v>4698</v>
      </c>
      <c r="T965" t="s">
        <v>4711</v>
      </c>
      <c r="X965" t="s">
        <v>1927</v>
      </c>
      <c r="Y965" s="16" t="str">
        <f t="shared" si="46"/>
        <v>2- Nov- 1994</v>
      </c>
      <c r="Z965">
        <v>1</v>
      </c>
      <c r="AA965" s="9">
        <v>4337.74</v>
      </c>
      <c r="AB965" t="s">
        <v>4694</v>
      </c>
      <c r="AC965" t="s">
        <v>4698</v>
      </c>
      <c r="AD965" t="s">
        <v>4711</v>
      </c>
      <c r="AE965" s="15" t="str">
        <f t="shared" si="47"/>
        <v>02/11/1994</v>
      </c>
      <c r="AF965" s="15">
        <v>45085</v>
      </c>
      <c r="AG965">
        <f t="shared" si="45"/>
        <v>28</v>
      </c>
    </row>
    <row r="966" spans="1:33" x14ac:dyDescent="0.35">
      <c r="A966" t="s">
        <v>2751</v>
      </c>
      <c r="B966">
        <v>1999</v>
      </c>
      <c r="C966" t="s">
        <v>4702</v>
      </c>
      <c r="D966">
        <v>25</v>
      </c>
      <c r="E966">
        <v>0</v>
      </c>
      <c r="F966">
        <v>7794.68</v>
      </c>
      <c r="G966" t="s">
        <v>4694</v>
      </c>
      <c r="H966" t="s">
        <v>4694</v>
      </c>
      <c r="I966" t="s">
        <v>4717</v>
      </c>
      <c r="L966" t="s">
        <v>3733</v>
      </c>
      <c r="M966">
        <v>1988</v>
      </c>
      <c r="N966" t="s">
        <v>4702</v>
      </c>
      <c r="O966">
        <v>19</v>
      </c>
      <c r="P966">
        <v>0</v>
      </c>
      <c r="Q966" s="9">
        <v>4320.41</v>
      </c>
      <c r="R966" t="s">
        <v>4694</v>
      </c>
      <c r="S966" t="s">
        <v>4698</v>
      </c>
      <c r="T966" t="s">
        <v>4701</v>
      </c>
      <c r="X966" t="s">
        <v>1929</v>
      </c>
      <c r="Y966" s="16" t="str">
        <f t="shared" si="46"/>
        <v>19- Dec- 1988</v>
      </c>
      <c r="Z966">
        <v>0</v>
      </c>
      <c r="AA966" s="9">
        <v>4320.41</v>
      </c>
      <c r="AB966" t="s">
        <v>4694</v>
      </c>
      <c r="AC966" t="s">
        <v>4698</v>
      </c>
      <c r="AD966" t="s">
        <v>4701</v>
      </c>
      <c r="AE966" s="15" t="str">
        <f t="shared" si="47"/>
        <v>19/12/1988</v>
      </c>
      <c r="AF966" s="15">
        <v>45085</v>
      </c>
      <c r="AG966">
        <f t="shared" si="45"/>
        <v>34</v>
      </c>
    </row>
    <row r="967" spans="1:33" x14ac:dyDescent="0.35">
      <c r="A967" t="s">
        <v>2749</v>
      </c>
      <c r="B967">
        <v>1997</v>
      </c>
      <c r="C967" t="s">
        <v>4702</v>
      </c>
      <c r="D967">
        <v>2</v>
      </c>
      <c r="E967">
        <v>0</v>
      </c>
      <c r="F967">
        <v>7803.77</v>
      </c>
      <c r="G967" t="s">
        <v>4694</v>
      </c>
      <c r="H967" t="s">
        <v>4695</v>
      </c>
      <c r="I967" t="s">
        <v>4701</v>
      </c>
      <c r="L967" t="s">
        <v>3735</v>
      </c>
      <c r="M967">
        <v>2000</v>
      </c>
      <c r="N967" t="s">
        <v>4697</v>
      </c>
      <c r="O967">
        <v>25</v>
      </c>
      <c r="P967">
        <v>3</v>
      </c>
      <c r="Q967" s="9">
        <v>4296.2700000000004</v>
      </c>
      <c r="R967" t="s">
        <v>4694</v>
      </c>
      <c r="S967" t="s">
        <v>4695</v>
      </c>
      <c r="T967" t="s">
        <v>4701</v>
      </c>
      <c r="X967" t="s">
        <v>1931</v>
      </c>
      <c r="Y967" s="16" t="str">
        <f t="shared" si="46"/>
        <v>25- Nov- 2000</v>
      </c>
      <c r="Z967">
        <v>3</v>
      </c>
      <c r="AA967" s="9">
        <v>4296.2700000000004</v>
      </c>
      <c r="AB967" t="s">
        <v>4694</v>
      </c>
      <c r="AC967" t="s">
        <v>4695</v>
      </c>
      <c r="AD967" t="s">
        <v>4701</v>
      </c>
      <c r="AE967" s="15" t="str">
        <f t="shared" si="47"/>
        <v>25/11/2000</v>
      </c>
      <c r="AF967" s="15">
        <v>45085</v>
      </c>
      <c r="AG967">
        <f t="shared" si="45"/>
        <v>22</v>
      </c>
    </row>
    <row r="968" spans="1:33" x14ac:dyDescent="0.35">
      <c r="A968" t="s">
        <v>2747</v>
      </c>
      <c r="B968">
        <v>1974</v>
      </c>
      <c r="C968" t="s">
        <v>4697</v>
      </c>
      <c r="D968">
        <v>9</v>
      </c>
      <c r="E968">
        <v>0</v>
      </c>
      <c r="F968">
        <v>7804.16</v>
      </c>
      <c r="G968" t="s">
        <v>4694</v>
      </c>
      <c r="H968" t="s">
        <v>4695</v>
      </c>
      <c r="I968" t="s">
        <v>4696</v>
      </c>
      <c r="L968" t="s">
        <v>3737</v>
      </c>
      <c r="M968">
        <v>2003</v>
      </c>
      <c r="N968" t="s">
        <v>4699</v>
      </c>
      <c r="O968">
        <v>8</v>
      </c>
      <c r="P968">
        <v>0</v>
      </c>
      <c r="Q968" s="9">
        <v>4278.55</v>
      </c>
      <c r="R968" t="s">
        <v>4694</v>
      </c>
      <c r="S968" t="s">
        <v>4698</v>
      </c>
      <c r="T968" t="s">
        <v>4714</v>
      </c>
      <c r="X968" t="s">
        <v>1933</v>
      </c>
      <c r="Y968" s="16" t="str">
        <f t="shared" si="46"/>
        <v>8- Jun- 2003</v>
      </c>
      <c r="Z968">
        <v>0</v>
      </c>
      <c r="AA968" s="9">
        <v>4278.55</v>
      </c>
      <c r="AB968" t="s">
        <v>4694</v>
      </c>
      <c r="AC968" t="s">
        <v>4698</v>
      </c>
      <c r="AD968" t="s">
        <v>4714</v>
      </c>
      <c r="AE968" s="15" t="str">
        <f t="shared" si="47"/>
        <v>08/06/2003</v>
      </c>
      <c r="AF968" s="15">
        <v>45085</v>
      </c>
      <c r="AG968">
        <f t="shared" si="45"/>
        <v>20</v>
      </c>
    </row>
    <row r="969" spans="1:33" x14ac:dyDescent="0.35">
      <c r="A969" t="s">
        <v>2745</v>
      </c>
      <c r="B969">
        <v>1991</v>
      </c>
      <c r="C969" t="s">
        <v>4702</v>
      </c>
      <c r="D969">
        <v>21</v>
      </c>
      <c r="E969">
        <v>3</v>
      </c>
      <c r="F969">
        <v>7812.67</v>
      </c>
      <c r="G969" t="s">
        <v>4694</v>
      </c>
      <c r="H969" t="s">
        <v>4698</v>
      </c>
      <c r="I969" t="s">
        <v>4701</v>
      </c>
      <c r="L969" t="s">
        <v>3739</v>
      </c>
      <c r="M969">
        <v>1992</v>
      </c>
      <c r="N969" t="s">
        <v>4699</v>
      </c>
      <c r="O969">
        <v>18</v>
      </c>
      <c r="P969">
        <v>2</v>
      </c>
      <c r="Q969" s="9">
        <v>4266.17</v>
      </c>
      <c r="R969" t="s">
        <v>4695</v>
      </c>
      <c r="S969" t="s">
        <v>4694</v>
      </c>
      <c r="T969" t="s">
        <v>4696</v>
      </c>
      <c r="X969" t="s">
        <v>1935</v>
      </c>
      <c r="Y969" s="16" t="str">
        <f t="shared" si="46"/>
        <v>18- Jun- 1992</v>
      </c>
      <c r="Z969">
        <v>2</v>
      </c>
      <c r="AA969" s="9">
        <v>4266.17</v>
      </c>
      <c r="AB969" t="s">
        <v>4695</v>
      </c>
      <c r="AC969" t="s">
        <v>4694</v>
      </c>
      <c r="AD969" t="s">
        <v>4696</v>
      </c>
      <c r="AE969" s="15" t="str">
        <f t="shared" si="47"/>
        <v>18/06/1992</v>
      </c>
      <c r="AF969" s="15">
        <v>45085</v>
      </c>
      <c r="AG969">
        <f t="shared" si="45"/>
        <v>30</v>
      </c>
    </row>
    <row r="970" spans="1:33" x14ac:dyDescent="0.35">
      <c r="A970" t="s">
        <v>2743</v>
      </c>
      <c r="B970">
        <v>1989</v>
      </c>
      <c r="C970" t="s">
        <v>4704</v>
      </c>
      <c r="D970">
        <v>12</v>
      </c>
      <c r="E970">
        <v>3</v>
      </c>
      <c r="F970">
        <v>7824.37</v>
      </c>
      <c r="G970" t="s">
        <v>4694</v>
      </c>
      <c r="H970" t="s">
        <v>4694</v>
      </c>
      <c r="I970" t="s">
        <v>4701</v>
      </c>
      <c r="L970" t="s">
        <v>375</v>
      </c>
      <c r="M970">
        <v>1992</v>
      </c>
      <c r="N970" t="s">
        <v>4704</v>
      </c>
      <c r="O970">
        <v>9</v>
      </c>
      <c r="P970">
        <v>0</v>
      </c>
      <c r="Q970" s="9">
        <v>36572.800000000003</v>
      </c>
      <c r="R970" t="s">
        <v>4698</v>
      </c>
      <c r="S970" t="s">
        <v>4694</v>
      </c>
      <c r="T970" t="s">
        <v>4705</v>
      </c>
      <c r="X970" t="s">
        <v>1937</v>
      </c>
      <c r="Y970" s="16" t="str">
        <f t="shared" si="46"/>
        <v>9- Oct- 1992</v>
      </c>
      <c r="Z970">
        <v>0</v>
      </c>
      <c r="AA970" s="9">
        <v>36572.800000000003</v>
      </c>
      <c r="AB970" t="s">
        <v>4698</v>
      </c>
      <c r="AC970" t="s">
        <v>4694</v>
      </c>
      <c r="AD970" t="s">
        <v>4705</v>
      </c>
      <c r="AE970" s="15" t="str">
        <f t="shared" si="47"/>
        <v>09/10/1992</v>
      </c>
      <c r="AF970" s="15">
        <v>45085</v>
      </c>
      <c r="AG970">
        <f t="shared" si="45"/>
        <v>30</v>
      </c>
    </row>
    <row r="971" spans="1:33" x14ac:dyDescent="0.35">
      <c r="A971" t="s">
        <v>2741</v>
      </c>
      <c r="B971">
        <v>2001</v>
      </c>
      <c r="C971" t="s">
        <v>4704</v>
      </c>
      <c r="D971">
        <v>5</v>
      </c>
      <c r="E971">
        <v>0</v>
      </c>
      <c r="F971">
        <v>7844.8</v>
      </c>
      <c r="G971" t="s">
        <v>4694</v>
      </c>
      <c r="H971" t="s">
        <v>4694</v>
      </c>
      <c r="I971" t="s">
        <v>4701</v>
      </c>
      <c r="L971" t="s">
        <v>3741</v>
      </c>
      <c r="M971">
        <v>1983</v>
      </c>
      <c r="N971" t="s">
        <v>4697</v>
      </c>
      <c r="O971">
        <v>20</v>
      </c>
      <c r="P971">
        <v>3</v>
      </c>
      <c r="Q971" s="9">
        <v>4265.01</v>
      </c>
      <c r="R971" t="s">
        <v>4694</v>
      </c>
      <c r="S971" t="s">
        <v>4698</v>
      </c>
      <c r="T971" t="s">
        <v>4701</v>
      </c>
      <c r="X971" t="s">
        <v>1939</v>
      </c>
      <c r="Y971" s="16" t="str">
        <f t="shared" si="46"/>
        <v>20- Nov- 1983</v>
      </c>
      <c r="Z971">
        <v>3</v>
      </c>
      <c r="AA971" s="9">
        <v>4265.01</v>
      </c>
      <c r="AB971" t="s">
        <v>4694</v>
      </c>
      <c r="AC971" t="s">
        <v>4698</v>
      </c>
      <c r="AD971" t="s">
        <v>4701</v>
      </c>
      <c r="AE971" s="15" t="str">
        <f t="shared" si="47"/>
        <v>20/11/1983</v>
      </c>
      <c r="AF971" s="15">
        <v>45085</v>
      </c>
      <c r="AG971">
        <f t="shared" si="45"/>
        <v>39</v>
      </c>
    </row>
    <row r="972" spans="1:33" x14ac:dyDescent="0.35">
      <c r="A972" t="s">
        <v>2739</v>
      </c>
      <c r="B972">
        <v>1994</v>
      </c>
      <c r="C972" t="s">
        <v>4697</v>
      </c>
      <c r="D972">
        <v>17</v>
      </c>
      <c r="E972">
        <v>0</v>
      </c>
      <c r="F972">
        <v>7851.85</v>
      </c>
      <c r="G972" t="s">
        <v>4694</v>
      </c>
      <c r="H972" t="s">
        <v>4695</v>
      </c>
      <c r="I972" t="s">
        <v>4701</v>
      </c>
      <c r="L972" t="s">
        <v>3743</v>
      </c>
      <c r="M972">
        <v>1995</v>
      </c>
      <c r="N972" t="s">
        <v>4704</v>
      </c>
      <c r="O972">
        <v>14</v>
      </c>
      <c r="P972">
        <v>3</v>
      </c>
      <c r="Q972" s="9">
        <v>4260.74</v>
      </c>
      <c r="R972" t="s">
        <v>4695</v>
      </c>
      <c r="S972" t="s">
        <v>4694</v>
      </c>
      <c r="T972" t="s">
        <v>4705</v>
      </c>
      <c r="X972" t="s">
        <v>1941</v>
      </c>
      <c r="Y972" s="16" t="str">
        <f t="shared" si="46"/>
        <v>14- Oct- 1995</v>
      </c>
      <c r="Z972">
        <v>3</v>
      </c>
      <c r="AA972" s="9">
        <v>4260.74</v>
      </c>
      <c r="AB972" t="s">
        <v>4695</v>
      </c>
      <c r="AC972" t="s">
        <v>4694</v>
      </c>
      <c r="AD972" t="s">
        <v>4705</v>
      </c>
      <c r="AE972" s="15" t="str">
        <f t="shared" si="47"/>
        <v>14/10/1995</v>
      </c>
      <c r="AF972" s="15">
        <v>45085</v>
      </c>
      <c r="AG972">
        <f t="shared" si="45"/>
        <v>27</v>
      </c>
    </row>
    <row r="973" spans="1:33" x14ac:dyDescent="0.35">
      <c r="A973" t="s">
        <v>2737</v>
      </c>
      <c r="B973">
        <v>1962</v>
      </c>
      <c r="C973" t="s">
        <v>4704</v>
      </c>
      <c r="D973">
        <v>10</v>
      </c>
      <c r="E973">
        <v>0</v>
      </c>
      <c r="F973">
        <v>7896.41</v>
      </c>
      <c r="G973" t="s">
        <v>4695</v>
      </c>
      <c r="H973" t="s">
        <v>4694</v>
      </c>
      <c r="I973" t="s">
        <v>4696</v>
      </c>
      <c r="L973" t="s">
        <v>3745</v>
      </c>
      <c r="M973">
        <v>1982</v>
      </c>
      <c r="N973" t="s">
        <v>4699</v>
      </c>
      <c r="O973">
        <v>16</v>
      </c>
      <c r="P973">
        <v>3</v>
      </c>
      <c r="Q973" s="9">
        <v>4250.24</v>
      </c>
      <c r="R973" t="s">
        <v>4694</v>
      </c>
      <c r="S973" t="s">
        <v>4695</v>
      </c>
      <c r="T973" t="s">
        <v>4696</v>
      </c>
      <c r="X973" t="s">
        <v>1943</v>
      </c>
      <c r="Y973" s="16" t="str">
        <f t="shared" si="46"/>
        <v>16- Jun- 1982</v>
      </c>
      <c r="Z973">
        <v>3</v>
      </c>
      <c r="AA973" s="9">
        <v>4250.24</v>
      </c>
      <c r="AB973" t="s">
        <v>4694</v>
      </c>
      <c r="AC973" t="s">
        <v>4695</v>
      </c>
      <c r="AD973" t="s">
        <v>4696</v>
      </c>
      <c r="AE973" s="15" t="str">
        <f t="shared" si="47"/>
        <v>16/06/1982</v>
      </c>
      <c r="AF973" s="15">
        <v>45085</v>
      </c>
      <c r="AG973">
        <f t="shared" si="45"/>
        <v>40</v>
      </c>
    </row>
    <row r="974" spans="1:33" x14ac:dyDescent="0.35">
      <c r="A974" t="s">
        <v>2735</v>
      </c>
      <c r="B974">
        <v>1977</v>
      </c>
      <c r="C974" t="s">
        <v>4693</v>
      </c>
      <c r="D974">
        <v>20</v>
      </c>
      <c r="E974">
        <v>0</v>
      </c>
      <c r="F974">
        <v>7935.29</v>
      </c>
      <c r="G974" t="s">
        <v>4694</v>
      </c>
      <c r="H974" t="s">
        <v>4698</v>
      </c>
      <c r="I974" t="s">
        <v>4711</v>
      </c>
      <c r="L974" t="s">
        <v>3747</v>
      </c>
      <c r="M974">
        <v>1991</v>
      </c>
      <c r="N974" t="s">
        <v>4702</v>
      </c>
      <c r="O974">
        <v>1</v>
      </c>
      <c r="P974">
        <v>1</v>
      </c>
      <c r="Q974" s="9">
        <v>4243.59</v>
      </c>
      <c r="R974" t="s">
        <v>4695</v>
      </c>
      <c r="S974" t="s">
        <v>4698</v>
      </c>
      <c r="T974" t="s">
        <v>4701</v>
      </c>
      <c r="X974" t="s">
        <v>1945</v>
      </c>
      <c r="Y974" s="16" t="str">
        <f t="shared" si="46"/>
        <v>1- Dec- 1991</v>
      </c>
      <c r="Z974">
        <v>1</v>
      </c>
      <c r="AA974" s="9">
        <v>4243.59</v>
      </c>
      <c r="AB974" t="s">
        <v>4695</v>
      </c>
      <c r="AC974" t="s">
        <v>4698</v>
      </c>
      <c r="AD974" t="s">
        <v>4701</v>
      </c>
      <c r="AE974" s="15" t="str">
        <f t="shared" si="47"/>
        <v>01/12/1991</v>
      </c>
      <c r="AF974" s="15">
        <v>45085</v>
      </c>
      <c r="AG974">
        <f t="shared" si="45"/>
        <v>31</v>
      </c>
    </row>
    <row r="975" spans="1:33" x14ac:dyDescent="0.35">
      <c r="A975" t="s">
        <v>2733</v>
      </c>
      <c r="B975">
        <v>1987</v>
      </c>
      <c r="C975" t="s">
        <v>4704</v>
      </c>
      <c r="D975">
        <v>29</v>
      </c>
      <c r="E975">
        <v>3</v>
      </c>
      <c r="F975">
        <v>7948.22</v>
      </c>
      <c r="G975" t="s">
        <v>4694</v>
      </c>
      <c r="H975" t="s">
        <v>4695</v>
      </c>
      <c r="I975" t="s">
        <v>4710</v>
      </c>
      <c r="L975" t="s">
        <v>3749</v>
      </c>
      <c r="M975">
        <v>1991</v>
      </c>
      <c r="N975" t="s">
        <v>4697</v>
      </c>
      <c r="O975">
        <v>3</v>
      </c>
      <c r="P975">
        <v>1</v>
      </c>
      <c r="Q975" s="9">
        <v>4239.8900000000003</v>
      </c>
      <c r="R975" t="s">
        <v>4694</v>
      </c>
      <c r="S975" t="s">
        <v>4694</v>
      </c>
      <c r="T975" t="s">
        <v>4701</v>
      </c>
      <c r="X975" t="s">
        <v>1947</v>
      </c>
      <c r="Y975" s="16" t="str">
        <f t="shared" si="46"/>
        <v>3- Nov- 1991</v>
      </c>
      <c r="Z975">
        <v>1</v>
      </c>
      <c r="AA975" s="9">
        <v>4239.8900000000003</v>
      </c>
      <c r="AB975" t="s">
        <v>4694</v>
      </c>
      <c r="AC975" t="s">
        <v>4694</v>
      </c>
      <c r="AD975" t="s">
        <v>4701</v>
      </c>
      <c r="AE975" s="15" t="str">
        <f t="shared" si="47"/>
        <v>03/11/1991</v>
      </c>
      <c r="AF975" s="15">
        <v>45085</v>
      </c>
      <c r="AG975">
        <f t="shared" si="45"/>
        <v>31</v>
      </c>
    </row>
    <row r="976" spans="1:33" x14ac:dyDescent="0.35">
      <c r="A976" t="s">
        <v>2731</v>
      </c>
      <c r="B976">
        <v>1966</v>
      </c>
      <c r="C976" t="s">
        <v>4693</v>
      </c>
      <c r="D976">
        <v>9</v>
      </c>
      <c r="E976">
        <v>0</v>
      </c>
      <c r="F976">
        <v>7953.72</v>
      </c>
      <c r="G976" t="s">
        <v>4695</v>
      </c>
      <c r="H976" t="s">
        <v>4695</v>
      </c>
      <c r="I976" t="s">
        <v>4701</v>
      </c>
      <c r="L976" t="s">
        <v>3751</v>
      </c>
      <c r="M976">
        <v>1992</v>
      </c>
      <c r="N976" t="s">
        <v>4699</v>
      </c>
      <c r="O976">
        <v>27</v>
      </c>
      <c r="P976">
        <v>1</v>
      </c>
      <c r="Q976" s="9">
        <v>4237.13</v>
      </c>
      <c r="R976" t="s">
        <v>4695</v>
      </c>
      <c r="S976" t="s">
        <v>4698</v>
      </c>
      <c r="T976" t="s">
        <v>4708</v>
      </c>
      <c r="X976" t="s">
        <v>1949</v>
      </c>
      <c r="Y976" s="16" t="str">
        <f t="shared" si="46"/>
        <v>27- Jun- 1992</v>
      </c>
      <c r="Z976">
        <v>1</v>
      </c>
      <c r="AA976" s="9">
        <v>4237.13</v>
      </c>
      <c r="AB976" t="s">
        <v>4695</v>
      </c>
      <c r="AC976" t="s">
        <v>4698</v>
      </c>
      <c r="AD976" t="s">
        <v>4708</v>
      </c>
      <c r="AE976" s="15" t="str">
        <f t="shared" si="47"/>
        <v>27/06/1992</v>
      </c>
      <c r="AF976" s="15">
        <v>45085</v>
      </c>
      <c r="AG976">
        <f t="shared" si="45"/>
        <v>30</v>
      </c>
    </row>
    <row r="977" spans="1:33" x14ac:dyDescent="0.35">
      <c r="A977" t="s">
        <v>2729</v>
      </c>
      <c r="B977">
        <v>1981</v>
      </c>
      <c r="C977" t="s">
        <v>4702</v>
      </c>
      <c r="D977">
        <v>28</v>
      </c>
      <c r="E977">
        <v>3</v>
      </c>
      <c r="F977">
        <v>7954.52</v>
      </c>
      <c r="G977" t="s">
        <v>4694</v>
      </c>
      <c r="H977" t="s">
        <v>4694</v>
      </c>
      <c r="I977" t="s">
        <v>4705</v>
      </c>
      <c r="L977" t="s">
        <v>3753</v>
      </c>
      <c r="M977">
        <v>1998</v>
      </c>
      <c r="N977" t="s">
        <v>4702</v>
      </c>
      <c r="O977">
        <v>14</v>
      </c>
      <c r="P977">
        <v>3</v>
      </c>
      <c r="Q977" s="9">
        <v>4234.93</v>
      </c>
      <c r="R977" t="s">
        <v>4694</v>
      </c>
      <c r="S977" t="s">
        <v>4698</v>
      </c>
      <c r="T977" t="s">
        <v>4705</v>
      </c>
      <c r="X977" t="s">
        <v>1951</v>
      </c>
      <c r="Y977" s="16" t="str">
        <f t="shared" si="46"/>
        <v>14- Dec- 1998</v>
      </c>
      <c r="Z977">
        <v>3</v>
      </c>
      <c r="AA977" s="9">
        <v>4234.93</v>
      </c>
      <c r="AB977" t="s">
        <v>4694</v>
      </c>
      <c r="AC977" t="s">
        <v>4698</v>
      </c>
      <c r="AD977" t="s">
        <v>4705</v>
      </c>
      <c r="AE977" s="15" t="str">
        <f t="shared" si="47"/>
        <v>14/12/1998</v>
      </c>
      <c r="AF977" s="15">
        <v>45085</v>
      </c>
      <c r="AG977">
        <f t="shared" si="45"/>
        <v>24</v>
      </c>
    </row>
    <row r="978" spans="1:33" x14ac:dyDescent="0.35">
      <c r="A978" t="s">
        <v>2727</v>
      </c>
      <c r="B978">
        <v>1970</v>
      </c>
      <c r="C978" t="s">
        <v>4699</v>
      </c>
      <c r="D978">
        <v>19</v>
      </c>
      <c r="E978">
        <v>0</v>
      </c>
      <c r="F978">
        <v>7958.13</v>
      </c>
      <c r="G978" t="s">
        <v>4694</v>
      </c>
      <c r="H978" t="s">
        <v>4694</v>
      </c>
      <c r="I978" t="s">
        <v>4696</v>
      </c>
      <c r="L978" t="s">
        <v>3755</v>
      </c>
      <c r="M978">
        <v>1997</v>
      </c>
      <c r="N978" t="s">
        <v>4700</v>
      </c>
      <c r="O978">
        <v>6</v>
      </c>
      <c r="P978">
        <v>2</v>
      </c>
      <c r="Q978" s="9">
        <v>4189.1099999999997</v>
      </c>
      <c r="R978" t="s">
        <v>4694</v>
      </c>
      <c r="S978" t="s">
        <v>4694</v>
      </c>
      <c r="T978" t="s">
        <v>4701</v>
      </c>
      <c r="X978" t="s">
        <v>1953</v>
      </c>
      <c r="Y978" s="16" t="str">
        <f t="shared" si="46"/>
        <v>6- Sep- 1997</v>
      </c>
      <c r="Z978">
        <v>2</v>
      </c>
      <c r="AA978" s="9">
        <v>4189.1099999999997</v>
      </c>
      <c r="AB978" t="s">
        <v>4694</v>
      </c>
      <c r="AC978" t="s">
        <v>4694</v>
      </c>
      <c r="AD978" t="s">
        <v>4701</v>
      </c>
      <c r="AE978" s="15" t="str">
        <f t="shared" si="47"/>
        <v>06/09/1997</v>
      </c>
      <c r="AF978" s="15">
        <v>45085</v>
      </c>
      <c r="AG978">
        <f t="shared" si="45"/>
        <v>25</v>
      </c>
    </row>
    <row r="979" spans="1:33" x14ac:dyDescent="0.35">
      <c r="A979" t="s">
        <v>2725</v>
      </c>
      <c r="B979">
        <v>1975</v>
      </c>
      <c r="C979" t="s">
        <v>4703</v>
      </c>
      <c r="D979">
        <v>10</v>
      </c>
      <c r="E979">
        <v>1</v>
      </c>
      <c r="F979">
        <v>7966.81</v>
      </c>
      <c r="G979" t="s">
        <v>4694</v>
      </c>
      <c r="H979" t="s">
        <v>4694</v>
      </c>
      <c r="I979" t="s">
        <v>4696</v>
      </c>
      <c r="L979" t="s">
        <v>3757</v>
      </c>
      <c r="M979">
        <v>1995</v>
      </c>
      <c r="N979" t="s">
        <v>4704</v>
      </c>
      <c r="O979">
        <v>3</v>
      </c>
      <c r="P979">
        <v>0</v>
      </c>
      <c r="Q979" s="9">
        <v>4188.7299999999996</v>
      </c>
      <c r="R979" t="s">
        <v>4694</v>
      </c>
      <c r="S979" t="s">
        <v>4694</v>
      </c>
      <c r="T979" t="s">
        <v>4710</v>
      </c>
      <c r="X979" t="s">
        <v>1955</v>
      </c>
      <c r="Y979" s="16" t="str">
        <f t="shared" si="46"/>
        <v>3- Oct- 1995</v>
      </c>
      <c r="Z979">
        <v>0</v>
      </c>
      <c r="AA979" s="9">
        <v>4188.7299999999996</v>
      </c>
      <c r="AB979" t="s">
        <v>4694</v>
      </c>
      <c r="AC979" t="s">
        <v>4694</v>
      </c>
      <c r="AD979" t="s">
        <v>4710</v>
      </c>
      <c r="AE979" s="15" t="str">
        <f t="shared" si="47"/>
        <v>03/10/1995</v>
      </c>
      <c r="AF979" s="15">
        <v>45085</v>
      </c>
      <c r="AG979">
        <f t="shared" si="45"/>
        <v>27</v>
      </c>
    </row>
    <row r="980" spans="1:33" x14ac:dyDescent="0.35">
      <c r="A980" t="s">
        <v>2723</v>
      </c>
      <c r="B980">
        <v>1972</v>
      </c>
      <c r="C980" t="s">
        <v>4697</v>
      </c>
      <c r="D980">
        <v>23</v>
      </c>
      <c r="E980">
        <v>0</v>
      </c>
      <c r="F980">
        <v>7980.34</v>
      </c>
      <c r="G980" t="s">
        <v>4694</v>
      </c>
      <c r="H980" t="s">
        <v>4694</v>
      </c>
      <c r="I980" t="s">
        <v>4696</v>
      </c>
      <c r="L980" t="s">
        <v>3759</v>
      </c>
      <c r="M980">
        <v>1989</v>
      </c>
      <c r="N980" t="s">
        <v>4699</v>
      </c>
      <c r="O980">
        <v>25</v>
      </c>
      <c r="P980">
        <v>0</v>
      </c>
      <c r="Q980" s="9">
        <v>4185.1000000000004</v>
      </c>
      <c r="R980" t="s">
        <v>4694</v>
      </c>
      <c r="S980" t="s">
        <v>4695</v>
      </c>
      <c r="T980" t="s">
        <v>4696</v>
      </c>
      <c r="X980" t="s">
        <v>1957</v>
      </c>
      <c r="Y980" s="16" t="str">
        <f t="shared" si="46"/>
        <v>25- Jun- 1989</v>
      </c>
      <c r="Z980">
        <v>0</v>
      </c>
      <c r="AA980" s="9">
        <v>4185.1000000000004</v>
      </c>
      <c r="AB980" t="s">
        <v>4694</v>
      </c>
      <c r="AC980" t="s">
        <v>4695</v>
      </c>
      <c r="AD980" t="s">
        <v>4696</v>
      </c>
      <c r="AE980" s="15" t="str">
        <f t="shared" si="47"/>
        <v>25/06/1989</v>
      </c>
      <c r="AF980" s="15">
        <v>45085</v>
      </c>
      <c r="AG980">
        <f t="shared" si="45"/>
        <v>33</v>
      </c>
    </row>
    <row r="981" spans="1:33" x14ac:dyDescent="0.35">
      <c r="A981" t="s">
        <v>2721</v>
      </c>
      <c r="B981">
        <v>1983</v>
      </c>
      <c r="C981" t="s">
        <v>4703</v>
      </c>
      <c r="D981">
        <v>28</v>
      </c>
      <c r="E981">
        <v>3</v>
      </c>
      <c r="F981">
        <v>7985.82</v>
      </c>
      <c r="G981" t="s">
        <v>4694</v>
      </c>
      <c r="H981" t="s">
        <v>4698</v>
      </c>
      <c r="I981" t="s">
        <v>4711</v>
      </c>
      <c r="L981" t="s">
        <v>377</v>
      </c>
      <c r="M981">
        <v>1973</v>
      </c>
      <c r="N981" t="s">
        <v>4703</v>
      </c>
      <c r="O981">
        <v>9</v>
      </c>
      <c r="P981">
        <v>0</v>
      </c>
      <c r="Q981" s="9">
        <v>36541.550000000003</v>
      </c>
      <c r="R981" t="s">
        <v>4694</v>
      </c>
      <c r="S981" t="s">
        <v>4695</v>
      </c>
      <c r="T981" t="s">
        <v>4705</v>
      </c>
      <c r="X981" t="s">
        <v>1959</v>
      </c>
      <c r="Y981" s="16" t="str">
        <f t="shared" si="46"/>
        <v>9- Aug- 1973</v>
      </c>
      <c r="Z981">
        <v>0</v>
      </c>
      <c r="AA981" s="9">
        <v>36541.550000000003</v>
      </c>
      <c r="AB981" t="s">
        <v>4694</v>
      </c>
      <c r="AC981" t="s">
        <v>4695</v>
      </c>
      <c r="AD981" t="s">
        <v>4705</v>
      </c>
      <c r="AE981" s="15" t="str">
        <f t="shared" si="47"/>
        <v>09/08/1973</v>
      </c>
      <c r="AF981" s="15">
        <v>45085</v>
      </c>
      <c r="AG981">
        <f t="shared" si="45"/>
        <v>49</v>
      </c>
    </row>
    <row r="982" spans="1:33" x14ac:dyDescent="0.35">
      <c r="A982" t="s">
        <v>2719</v>
      </c>
      <c r="B982">
        <v>1983</v>
      </c>
      <c r="C982" t="s">
        <v>4703</v>
      </c>
      <c r="D982">
        <v>20</v>
      </c>
      <c r="E982">
        <v>3</v>
      </c>
      <c r="F982">
        <v>7986.48</v>
      </c>
      <c r="G982" t="s">
        <v>4694</v>
      </c>
      <c r="H982" t="s">
        <v>4695</v>
      </c>
      <c r="I982" t="s">
        <v>4711</v>
      </c>
      <c r="L982" t="s">
        <v>3761</v>
      </c>
      <c r="M982">
        <v>1984</v>
      </c>
      <c r="N982" t="s">
        <v>4700</v>
      </c>
      <c r="O982">
        <v>16</v>
      </c>
      <c r="P982">
        <v>3</v>
      </c>
      <c r="Q982" s="9">
        <v>4163.21</v>
      </c>
      <c r="R982" t="s">
        <v>4694</v>
      </c>
      <c r="S982" t="s">
        <v>4694</v>
      </c>
      <c r="T982" t="s">
        <v>4701</v>
      </c>
      <c r="X982" t="s">
        <v>1961</v>
      </c>
      <c r="Y982" s="16" t="str">
        <f t="shared" si="46"/>
        <v>16- Sep- 1984</v>
      </c>
      <c r="Z982">
        <v>3</v>
      </c>
      <c r="AA982" s="9">
        <v>4163.21</v>
      </c>
      <c r="AB982" t="s">
        <v>4694</v>
      </c>
      <c r="AC982" t="s">
        <v>4694</v>
      </c>
      <c r="AD982" t="s">
        <v>4701</v>
      </c>
      <c r="AE982" s="15" t="str">
        <f t="shared" si="47"/>
        <v>16/09/1984</v>
      </c>
      <c r="AF982" s="15">
        <v>45085</v>
      </c>
      <c r="AG982">
        <f t="shared" si="45"/>
        <v>38</v>
      </c>
    </row>
    <row r="983" spans="1:33" x14ac:dyDescent="0.35">
      <c r="A983" t="s">
        <v>2717</v>
      </c>
      <c r="B983">
        <v>1962</v>
      </c>
      <c r="C983" t="s">
        <v>4703</v>
      </c>
      <c r="D983">
        <v>22</v>
      </c>
      <c r="E983">
        <v>0</v>
      </c>
      <c r="F983">
        <v>8004.96</v>
      </c>
      <c r="G983" t="s">
        <v>4695</v>
      </c>
      <c r="H983" t="s">
        <v>4698</v>
      </c>
      <c r="I983" t="s">
        <v>4696</v>
      </c>
      <c r="L983" t="s">
        <v>3763</v>
      </c>
      <c r="M983">
        <v>1998</v>
      </c>
      <c r="N983" t="s">
        <v>4697</v>
      </c>
      <c r="O983">
        <v>26</v>
      </c>
      <c r="P983">
        <v>0</v>
      </c>
      <c r="Q983" s="9">
        <v>4154.97</v>
      </c>
      <c r="R983" t="s">
        <v>4694</v>
      </c>
      <c r="S983" t="s">
        <v>4698</v>
      </c>
      <c r="T983" t="s">
        <v>4701</v>
      </c>
      <c r="X983" t="s">
        <v>1963</v>
      </c>
      <c r="Y983" s="16" t="str">
        <f t="shared" si="46"/>
        <v>26- Nov- 1998</v>
      </c>
      <c r="Z983">
        <v>0</v>
      </c>
      <c r="AA983" s="9">
        <v>4154.97</v>
      </c>
      <c r="AB983" t="s">
        <v>4694</v>
      </c>
      <c r="AC983" t="s">
        <v>4698</v>
      </c>
      <c r="AD983" t="s">
        <v>4701</v>
      </c>
      <c r="AE983" s="15" t="str">
        <f t="shared" si="47"/>
        <v>26/11/1998</v>
      </c>
      <c r="AF983" s="15">
        <v>45085</v>
      </c>
      <c r="AG983">
        <f t="shared" si="45"/>
        <v>24</v>
      </c>
    </row>
    <row r="984" spans="1:33" x14ac:dyDescent="0.35">
      <c r="A984" t="s">
        <v>2715</v>
      </c>
      <c r="B984">
        <v>1995</v>
      </c>
      <c r="C984" t="s">
        <v>4700</v>
      </c>
      <c r="D984">
        <v>18</v>
      </c>
      <c r="E984">
        <v>0</v>
      </c>
      <c r="F984">
        <v>8014.62</v>
      </c>
      <c r="G984" t="s">
        <v>4694</v>
      </c>
      <c r="H984" t="s">
        <v>4695</v>
      </c>
      <c r="I984" t="s">
        <v>4701</v>
      </c>
      <c r="L984" t="s">
        <v>3765</v>
      </c>
      <c r="M984">
        <v>1992</v>
      </c>
      <c r="N984" t="s">
        <v>4703</v>
      </c>
      <c r="O984">
        <v>4</v>
      </c>
      <c r="P984">
        <v>1</v>
      </c>
      <c r="Q984" s="9">
        <v>4151.03</v>
      </c>
      <c r="R984" t="s">
        <v>4694</v>
      </c>
      <c r="S984" t="s">
        <v>4694</v>
      </c>
      <c r="T984" t="s">
        <v>4696</v>
      </c>
      <c r="X984" t="s">
        <v>1965</v>
      </c>
      <c r="Y984" s="16" t="str">
        <f t="shared" si="46"/>
        <v>4- Aug- 1992</v>
      </c>
      <c r="Z984">
        <v>1</v>
      </c>
      <c r="AA984" s="9">
        <v>4151.03</v>
      </c>
      <c r="AB984" t="s">
        <v>4694</v>
      </c>
      <c r="AC984" t="s">
        <v>4694</v>
      </c>
      <c r="AD984" t="s">
        <v>4696</v>
      </c>
      <c r="AE984" s="15" t="str">
        <f t="shared" si="47"/>
        <v>04/08/1992</v>
      </c>
      <c r="AF984" s="15">
        <v>45085</v>
      </c>
      <c r="AG984">
        <f t="shared" si="45"/>
        <v>30</v>
      </c>
    </row>
    <row r="985" spans="1:33" x14ac:dyDescent="0.35">
      <c r="A985" t="s">
        <v>2713</v>
      </c>
      <c r="B985">
        <v>1980</v>
      </c>
      <c r="C985" t="s">
        <v>4697</v>
      </c>
      <c r="D985">
        <v>8</v>
      </c>
      <c r="E985">
        <v>2</v>
      </c>
      <c r="F985">
        <v>8017.06</v>
      </c>
      <c r="G985" t="s">
        <v>4694</v>
      </c>
      <c r="H985" t="s">
        <v>4694</v>
      </c>
      <c r="I985" t="s">
        <v>4701</v>
      </c>
      <c r="L985" t="s">
        <v>3767</v>
      </c>
      <c r="M985">
        <v>1992</v>
      </c>
      <c r="N985" t="s">
        <v>4699</v>
      </c>
      <c r="O985">
        <v>28</v>
      </c>
      <c r="P985">
        <v>1</v>
      </c>
      <c r="Q985" s="9">
        <v>4149.74</v>
      </c>
      <c r="R985" t="s">
        <v>4694</v>
      </c>
      <c r="S985" t="s">
        <v>4698</v>
      </c>
      <c r="T985" t="s">
        <v>4705</v>
      </c>
      <c r="X985" t="s">
        <v>1967</v>
      </c>
      <c r="Y985" s="16" t="str">
        <f t="shared" si="46"/>
        <v>28- Jun- 1992</v>
      </c>
      <c r="Z985">
        <v>1</v>
      </c>
      <c r="AA985" s="9">
        <v>4149.74</v>
      </c>
      <c r="AB985" t="s">
        <v>4694</v>
      </c>
      <c r="AC985" t="s">
        <v>4698</v>
      </c>
      <c r="AD985" t="s">
        <v>4705</v>
      </c>
      <c r="AE985" s="15" t="str">
        <f t="shared" si="47"/>
        <v>28/06/1992</v>
      </c>
      <c r="AF985" s="15">
        <v>45085</v>
      </c>
      <c r="AG985">
        <f t="shared" si="45"/>
        <v>30</v>
      </c>
    </row>
    <row r="986" spans="1:33" x14ac:dyDescent="0.35">
      <c r="A986" t="s">
        <v>2711</v>
      </c>
      <c r="B986">
        <v>1989</v>
      </c>
      <c r="C986" t="s">
        <v>4697</v>
      </c>
      <c r="D986">
        <v>3</v>
      </c>
      <c r="E986">
        <v>3</v>
      </c>
      <c r="F986">
        <v>8021.11</v>
      </c>
      <c r="G986" t="s">
        <v>4694</v>
      </c>
      <c r="H986" t="s">
        <v>4698</v>
      </c>
      <c r="I986" t="s">
        <v>4701</v>
      </c>
      <c r="L986" t="s">
        <v>3769</v>
      </c>
      <c r="M986">
        <v>1992</v>
      </c>
      <c r="N986" t="s">
        <v>4699</v>
      </c>
      <c r="O986">
        <v>18</v>
      </c>
      <c r="P986">
        <v>0</v>
      </c>
      <c r="Q986" s="9">
        <v>4137.5200000000004</v>
      </c>
      <c r="R986" t="s">
        <v>4694</v>
      </c>
      <c r="S986" t="s">
        <v>4695</v>
      </c>
      <c r="T986" t="s">
        <v>4711</v>
      </c>
      <c r="X986" t="s">
        <v>1969</v>
      </c>
      <c r="Y986" s="16" t="str">
        <f t="shared" si="46"/>
        <v>18- Jun- 1992</v>
      </c>
      <c r="Z986">
        <v>0</v>
      </c>
      <c r="AA986" s="9">
        <v>4137.5200000000004</v>
      </c>
      <c r="AB986" t="s">
        <v>4694</v>
      </c>
      <c r="AC986" t="s">
        <v>4695</v>
      </c>
      <c r="AD986" t="s">
        <v>4711</v>
      </c>
      <c r="AE986" s="15" t="str">
        <f t="shared" si="47"/>
        <v>18/06/1992</v>
      </c>
      <c r="AF986" s="15">
        <v>45085</v>
      </c>
      <c r="AG986">
        <f t="shared" si="45"/>
        <v>30</v>
      </c>
    </row>
    <row r="987" spans="1:33" x14ac:dyDescent="0.35">
      <c r="A987" t="s">
        <v>2709</v>
      </c>
      <c r="B987">
        <v>1978</v>
      </c>
      <c r="C987" t="s">
        <v>4693</v>
      </c>
      <c r="D987">
        <v>17</v>
      </c>
      <c r="E987">
        <v>1</v>
      </c>
      <c r="F987">
        <v>8023.14</v>
      </c>
      <c r="G987" t="s">
        <v>4694</v>
      </c>
      <c r="H987" t="s">
        <v>4695</v>
      </c>
      <c r="I987" t="s">
        <v>4701</v>
      </c>
      <c r="L987" t="s">
        <v>3771</v>
      </c>
      <c r="M987">
        <v>1991</v>
      </c>
      <c r="N987" t="s">
        <v>4703</v>
      </c>
      <c r="O987">
        <v>6</v>
      </c>
      <c r="P987">
        <v>0</v>
      </c>
      <c r="Q987" s="9">
        <v>4134.08</v>
      </c>
      <c r="R987" t="s">
        <v>4694</v>
      </c>
      <c r="S987" t="s">
        <v>4698</v>
      </c>
      <c r="T987" t="s">
        <v>4701</v>
      </c>
      <c r="X987" t="s">
        <v>1971</v>
      </c>
      <c r="Y987" s="16" t="str">
        <f t="shared" si="46"/>
        <v>6- Aug- 1991</v>
      </c>
      <c r="Z987">
        <v>0</v>
      </c>
      <c r="AA987" s="9">
        <v>4134.08</v>
      </c>
      <c r="AB987" t="s">
        <v>4694</v>
      </c>
      <c r="AC987" t="s">
        <v>4698</v>
      </c>
      <c r="AD987" t="s">
        <v>4701</v>
      </c>
      <c r="AE987" s="15" t="str">
        <f t="shared" si="47"/>
        <v>06/08/1991</v>
      </c>
      <c r="AF987" s="15">
        <v>45085</v>
      </c>
      <c r="AG987">
        <f t="shared" si="45"/>
        <v>31</v>
      </c>
    </row>
    <row r="988" spans="1:33" x14ac:dyDescent="0.35">
      <c r="A988" t="s">
        <v>2707</v>
      </c>
      <c r="B988">
        <v>1976</v>
      </c>
      <c r="C988" t="s">
        <v>4702</v>
      </c>
      <c r="D988">
        <v>20</v>
      </c>
      <c r="E988">
        <v>0</v>
      </c>
      <c r="F988">
        <v>8026.67</v>
      </c>
      <c r="G988" t="s">
        <v>4694</v>
      </c>
      <c r="H988" t="s">
        <v>4694</v>
      </c>
      <c r="I988" t="s">
        <v>4701</v>
      </c>
      <c r="L988" t="s">
        <v>3773</v>
      </c>
      <c r="M988">
        <v>1994</v>
      </c>
      <c r="N988" t="s">
        <v>4703</v>
      </c>
      <c r="O988">
        <v>21</v>
      </c>
      <c r="P988">
        <v>1</v>
      </c>
      <c r="Q988" s="9">
        <v>4133.6400000000003</v>
      </c>
      <c r="R988" t="s">
        <v>4694</v>
      </c>
      <c r="S988" t="s">
        <v>4695</v>
      </c>
      <c r="T988" t="s">
        <v>4701</v>
      </c>
      <c r="X988" t="s">
        <v>1973</v>
      </c>
      <c r="Y988" s="16" t="str">
        <f t="shared" si="46"/>
        <v>21- Aug- 1994</v>
      </c>
      <c r="Z988">
        <v>1</v>
      </c>
      <c r="AA988" s="9">
        <v>4133.6400000000003</v>
      </c>
      <c r="AB988" t="s">
        <v>4694</v>
      </c>
      <c r="AC988" t="s">
        <v>4695</v>
      </c>
      <c r="AD988" t="s">
        <v>4701</v>
      </c>
      <c r="AE988" s="15" t="str">
        <f t="shared" si="47"/>
        <v>21/08/1994</v>
      </c>
      <c r="AF988" s="15">
        <v>45085</v>
      </c>
      <c r="AG988">
        <f t="shared" si="45"/>
        <v>28</v>
      </c>
    </row>
    <row r="989" spans="1:33" x14ac:dyDescent="0.35">
      <c r="A989" t="s">
        <v>2705</v>
      </c>
      <c r="B989">
        <v>1977</v>
      </c>
      <c r="C989" t="s">
        <v>4697</v>
      </c>
      <c r="D989">
        <v>6</v>
      </c>
      <c r="E989">
        <v>2</v>
      </c>
      <c r="F989">
        <v>8027.97</v>
      </c>
      <c r="G989" t="s">
        <v>4695</v>
      </c>
      <c r="H989" t="s">
        <v>4694</v>
      </c>
      <c r="I989" t="s">
        <v>4705</v>
      </c>
      <c r="L989" t="s">
        <v>3775</v>
      </c>
      <c r="M989">
        <v>1990</v>
      </c>
      <c r="N989" t="s">
        <v>4702</v>
      </c>
      <c r="O989">
        <v>14</v>
      </c>
      <c r="P989">
        <v>1</v>
      </c>
      <c r="Q989" s="9">
        <v>4076.5</v>
      </c>
      <c r="R989" t="s">
        <v>4694</v>
      </c>
      <c r="S989" t="s">
        <v>4695</v>
      </c>
      <c r="T989" t="s">
        <v>4705</v>
      </c>
      <c r="X989" t="s">
        <v>1975</v>
      </c>
      <c r="Y989" s="16" t="str">
        <f t="shared" si="46"/>
        <v>14- Dec- 1990</v>
      </c>
      <c r="Z989">
        <v>1</v>
      </c>
      <c r="AA989" s="9">
        <v>4076.5</v>
      </c>
      <c r="AB989" t="s">
        <v>4694</v>
      </c>
      <c r="AC989" t="s">
        <v>4695</v>
      </c>
      <c r="AD989" t="s">
        <v>4705</v>
      </c>
      <c r="AE989" s="15" t="str">
        <f t="shared" si="47"/>
        <v>14/12/1990</v>
      </c>
      <c r="AF989" s="15">
        <v>45085</v>
      </c>
      <c r="AG989">
        <f t="shared" si="45"/>
        <v>32</v>
      </c>
    </row>
    <row r="990" spans="1:33" x14ac:dyDescent="0.35">
      <c r="A990" t="s">
        <v>2703</v>
      </c>
      <c r="B990">
        <v>2003</v>
      </c>
      <c r="C990" t="s">
        <v>4702</v>
      </c>
      <c r="D990">
        <v>12</v>
      </c>
      <c r="E990">
        <v>0</v>
      </c>
      <c r="F990">
        <v>8035.64</v>
      </c>
      <c r="G990" t="s">
        <v>4694</v>
      </c>
      <c r="H990" t="s">
        <v>4694</v>
      </c>
      <c r="I990" t="s">
        <v>4701</v>
      </c>
      <c r="L990" t="s">
        <v>3777</v>
      </c>
      <c r="M990">
        <v>1990</v>
      </c>
      <c r="N990" t="s">
        <v>4702</v>
      </c>
      <c r="O990">
        <v>1</v>
      </c>
      <c r="P990">
        <v>1</v>
      </c>
      <c r="Q990" s="9">
        <v>4074.45</v>
      </c>
      <c r="R990" t="s">
        <v>4695</v>
      </c>
      <c r="S990" t="s">
        <v>4694</v>
      </c>
      <c r="T990" t="s">
        <v>4696</v>
      </c>
      <c r="X990" t="s">
        <v>1977</v>
      </c>
      <c r="Y990" s="16" t="str">
        <f t="shared" si="46"/>
        <v>1- Dec- 1990</v>
      </c>
      <c r="Z990">
        <v>1</v>
      </c>
      <c r="AA990" s="9">
        <v>4074.45</v>
      </c>
      <c r="AB990" t="s">
        <v>4695</v>
      </c>
      <c r="AC990" t="s">
        <v>4694</v>
      </c>
      <c r="AD990" t="s">
        <v>4696</v>
      </c>
      <c r="AE990" s="15" t="str">
        <f t="shared" si="47"/>
        <v>01/12/1990</v>
      </c>
      <c r="AF990" s="15">
        <v>45085</v>
      </c>
      <c r="AG990">
        <f t="shared" si="45"/>
        <v>32</v>
      </c>
    </row>
    <row r="991" spans="1:33" x14ac:dyDescent="0.35">
      <c r="A991" t="s">
        <v>2701</v>
      </c>
      <c r="B991">
        <v>1985</v>
      </c>
      <c r="C991" t="s">
        <v>4697</v>
      </c>
      <c r="D991">
        <v>28</v>
      </c>
      <c r="E991">
        <v>3</v>
      </c>
      <c r="F991">
        <v>8059.06</v>
      </c>
      <c r="G991" t="s">
        <v>4694</v>
      </c>
      <c r="H991" t="s">
        <v>4695</v>
      </c>
      <c r="I991" t="s">
        <v>4701</v>
      </c>
      <c r="L991" t="s">
        <v>3779</v>
      </c>
      <c r="M991">
        <v>2002</v>
      </c>
      <c r="N991" t="s">
        <v>4704</v>
      </c>
      <c r="O991">
        <v>18</v>
      </c>
      <c r="P991">
        <v>0</v>
      </c>
      <c r="Q991" s="9">
        <v>4070.51</v>
      </c>
      <c r="R991" t="s">
        <v>4694</v>
      </c>
      <c r="S991" t="s">
        <v>4698</v>
      </c>
      <c r="T991" t="s">
        <v>4701</v>
      </c>
      <c r="X991" t="s">
        <v>1979</v>
      </c>
      <c r="Y991" s="16" t="str">
        <f t="shared" si="46"/>
        <v>18- Oct- 2002</v>
      </c>
      <c r="Z991">
        <v>0</v>
      </c>
      <c r="AA991" s="9">
        <v>4070.51</v>
      </c>
      <c r="AB991" t="s">
        <v>4694</v>
      </c>
      <c r="AC991" t="s">
        <v>4698</v>
      </c>
      <c r="AD991" t="s">
        <v>4701</v>
      </c>
      <c r="AE991" s="15" t="str">
        <f t="shared" si="47"/>
        <v>18/10/2002</v>
      </c>
      <c r="AF991" s="15">
        <v>45085</v>
      </c>
      <c r="AG991">
        <f t="shared" si="45"/>
        <v>20</v>
      </c>
    </row>
    <row r="992" spans="1:33" x14ac:dyDescent="0.35">
      <c r="A992" t="s">
        <v>2699</v>
      </c>
      <c r="B992">
        <v>1982</v>
      </c>
      <c r="C992" t="s">
        <v>4702</v>
      </c>
      <c r="D992">
        <v>27</v>
      </c>
      <c r="E992">
        <v>3</v>
      </c>
      <c r="F992">
        <v>8059.68</v>
      </c>
      <c r="G992" t="s">
        <v>4694</v>
      </c>
      <c r="H992" t="s">
        <v>4695</v>
      </c>
      <c r="I992" t="s">
        <v>4701</v>
      </c>
      <c r="L992" t="s">
        <v>379</v>
      </c>
      <c r="M992">
        <v>1962</v>
      </c>
      <c r="N992" t="s">
        <v>4697</v>
      </c>
      <c r="O992">
        <v>19</v>
      </c>
      <c r="P992">
        <v>0</v>
      </c>
      <c r="Q992" s="9">
        <v>36445.550000000003</v>
      </c>
      <c r="R992" t="s">
        <v>4694</v>
      </c>
      <c r="S992" t="s">
        <v>4694</v>
      </c>
      <c r="T992" t="s">
        <v>4705</v>
      </c>
      <c r="X992" t="s">
        <v>1981</v>
      </c>
      <c r="Y992" s="16" t="str">
        <f t="shared" si="46"/>
        <v>19- Nov- 1962</v>
      </c>
      <c r="Z992">
        <v>0</v>
      </c>
      <c r="AA992" s="9">
        <v>36445.550000000003</v>
      </c>
      <c r="AB992" t="s">
        <v>4694</v>
      </c>
      <c r="AC992" t="s">
        <v>4694</v>
      </c>
      <c r="AD992" t="s">
        <v>4705</v>
      </c>
      <c r="AE992" s="15" t="str">
        <f t="shared" si="47"/>
        <v>19/11/1962</v>
      </c>
      <c r="AF992" s="15">
        <v>45085</v>
      </c>
      <c r="AG992">
        <f t="shared" ref="AG992:AG1055" si="48">DATEDIF(AE992,AF992,"y")</f>
        <v>60</v>
      </c>
    </row>
    <row r="993" spans="1:33" x14ac:dyDescent="0.35">
      <c r="A993" t="s">
        <v>2697</v>
      </c>
      <c r="B993">
        <v>1970</v>
      </c>
      <c r="C993" t="s">
        <v>4702</v>
      </c>
      <c r="D993">
        <v>12</v>
      </c>
      <c r="E993">
        <v>0</v>
      </c>
      <c r="F993">
        <v>8062.31</v>
      </c>
      <c r="G993" t="s">
        <v>4694</v>
      </c>
      <c r="H993" t="s">
        <v>4698</v>
      </c>
      <c r="I993" t="s">
        <v>4696</v>
      </c>
      <c r="L993" t="s">
        <v>3781</v>
      </c>
      <c r="M993">
        <v>1983</v>
      </c>
      <c r="N993" t="s">
        <v>4700</v>
      </c>
      <c r="O993">
        <v>16</v>
      </c>
      <c r="P993">
        <v>3</v>
      </c>
      <c r="Q993" s="9">
        <v>4070.42</v>
      </c>
      <c r="R993" t="s">
        <v>4694</v>
      </c>
      <c r="S993" t="s">
        <v>4698</v>
      </c>
      <c r="T993" t="s">
        <v>4696</v>
      </c>
      <c r="X993" t="s">
        <v>1983</v>
      </c>
      <c r="Y993" s="16" t="str">
        <f t="shared" si="46"/>
        <v>16- Sep- 1983</v>
      </c>
      <c r="Z993">
        <v>3</v>
      </c>
      <c r="AA993" s="9">
        <v>4070.42</v>
      </c>
      <c r="AB993" t="s">
        <v>4694</v>
      </c>
      <c r="AC993" t="s">
        <v>4698</v>
      </c>
      <c r="AD993" t="s">
        <v>4696</v>
      </c>
      <c r="AE993" s="15" t="str">
        <f t="shared" si="47"/>
        <v>16/09/1983</v>
      </c>
      <c r="AF993" s="15">
        <v>45085</v>
      </c>
      <c r="AG993">
        <f t="shared" si="48"/>
        <v>39</v>
      </c>
    </row>
    <row r="994" spans="1:33" x14ac:dyDescent="0.35">
      <c r="A994" t="s">
        <v>2695</v>
      </c>
      <c r="B994">
        <v>1975</v>
      </c>
      <c r="C994" t="s">
        <v>4699</v>
      </c>
      <c r="D994">
        <v>28</v>
      </c>
      <c r="E994">
        <v>1</v>
      </c>
      <c r="F994">
        <v>8062.76</v>
      </c>
      <c r="G994" t="s">
        <v>4695</v>
      </c>
      <c r="H994" t="s">
        <v>4695</v>
      </c>
      <c r="I994" t="s">
        <v>4705</v>
      </c>
      <c r="L994" t="s">
        <v>3783</v>
      </c>
      <c r="M994">
        <v>1995</v>
      </c>
      <c r="N994" t="s">
        <v>4700</v>
      </c>
      <c r="O994">
        <v>14</v>
      </c>
      <c r="P994">
        <v>2</v>
      </c>
      <c r="Q994" s="9">
        <v>4058.71</v>
      </c>
      <c r="R994" t="s">
        <v>4695</v>
      </c>
      <c r="S994" t="s">
        <v>4695</v>
      </c>
      <c r="T994" t="s">
        <v>4701</v>
      </c>
      <c r="X994" t="s">
        <v>1985</v>
      </c>
      <c r="Y994" s="16" t="str">
        <f t="shared" si="46"/>
        <v>14- Sep- 1995</v>
      </c>
      <c r="Z994">
        <v>2</v>
      </c>
      <c r="AA994" s="9">
        <v>4058.71</v>
      </c>
      <c r="AB994" t="s">
        <v>4695</v>
      </c>
      <c r="AC994" t="s">
        <v>4695</v>
      </c>
      <c r="AD994" t="s">
        <v>4701</v>
      </c>
      <c r="AE994" s="15" t="str">
        <f t="shared" si="47"/>
        <v>14/09/1995</v>
      </c>
      <c r="AF994" s="15">
        <v>45085</v>
      </c>
      <c r="AG994">
        <f t="shared" si="48"/>
        <v>27</v>
      </c>
    </row>
    <row r="995" spans="1:33" x14ac:dyDescent="0.35">
      <c r="A995" t="s">
        <v>2693</v>
      </c>
      <c r="B995">
        <v>1965</v>
      </c>
      <c r="C995" t="s">
        <v>4703</v>
      </c>
      <c r="D995">
        <v>11</v>
      </c>
      <c r="E995">
        <v>0</v>
      </c>
      <c r="F995">
        <v>8067.83</v>
      </c>
      <c r="G995" t="s">
        <v>4695</v>
      </c>
      <c r="H995" t="s">
        <v>4698</v>
      </c>
      <c r="I995" t="s">
        <v>4696</v>
      </c>
      <c r="L995" t="s">
        <v>3785</v>
      </c>
      <c r="M995">
        <v>1993</v>
      </c>
      <c r="N995" t="s">
        <v>4703</v>
      </c>
      <c r="O995">
        <v>13</v>
      </c>
      <c r="P995">
        <v>2</v>
      </c>
      <c r="Q995" s="9">
        <v>4058.12</v>
      </c>
      <c r="R995" t="s">
        <v>4694</v>
      </c>
      <c r="S995" t="s">
        <v>4698</v>
      </c>
      <c r="T995" t="s">
        <v>4696</v>
      </c>
      <c r="X995" t="s">
        <v>1987</v>
      </c>
      <c r="Y995" s="16" t="str">
        <f t="shared" si="46"/>
        <v>13- Aug- 1993</v>
      </c>
      <c r="Z995">
        <v>2</v>
      </c>
      <c r="AA995" s="9">
        <v>4058.12</v>
      </c>
      <c r="AB995" t="s">
        <v>4694</v>
      </c>
      <c r="AC995" t="s">
        <v>4698</v>
      </c>
      <c r="AD995" t="s">
        <v>4696</v>
      </c>
      <c r="AE995" s="15" t="str">
        <f t="shared" si="47"/>
        <v>13/08/1993</v>
      </c>
      <c r="AF995" s="15">
        <v>45085</v>
      </c>
      <c r="AG995">
        <f t="shared" si="48"/>
        <v>29</v>
      </c>
    </row>
    <row r="996" spans="1:33" x14ac:dyDescent="0.35">
      <c r="A996" t="s">
        <v>2691</v>
      </c>
      <c r="B996">
        <v>1975</v>
      </c>
      <c r="C996" t="s">
        <v>4702</v>
      </c>
      <c r="D996">
        <v>15</v>
      </c>
      <c r="E996">
        <v>1</v>
      </c>
      <c r="F996">
        <v>8068.19</v>
      </c>
      <c r="G996" t="s">
        <v>4695</v>
      </c>
      <c r="H996" t="s">
        <v>4694</v>
      </c>
      <c r="I996" t="s">
        <v>4705</v>
      </c>
      <c r="L996" t="s">
        <v>3787</v>
      </c>
      <c r="M996">
        <v>1988</v>
      </c>
      <c r="N996" t="s">
        <v>4697</v>
      </c>
      <c r="O996">
        <v>30</v>
      </c>
      <c r="P996">
        <v>3</v>
      </c>
      <c r="Q996" s="9">
        <v>4047.94</v>
      </c>
      <c r="R996" t="s">
        <v>4694</v>
      </c>
      <c r="S996" t="s">
        <v>4698</v>
      </c>
      <c r="T996" t="s">
        <v>4696</v>
      </c>
      <c r="X996" t="s">
        <v>1989</v>
      </c>
      <c r="Y996" s="16" t="str">
        <f t="shared" si="46"/>
        <v>30- Nov- 1988</v>
      </c>
      <c r="Z996">
        <v>3</v>
      </c>
      <c r="AA996" s="9">
        <v>4047.94</v>
      </c>
      <c r="AB996" t="s">
        <v>4694</v>
      </c>
      <c r="AC996" t="s">
        <v>4698</v>
      </c>
      <c r="AD996" t="s">
        <v>4696</v>
      </c>
      <c r="AE996" s="15" t="str">
        <f t="shared" si="47"/>
        <v>30/11/1988</v>
      </c>
      <c r="AF996" s="15">
        <v>45085</v>
      </c>
      <c r="AG996">
        <f t="shared" si="48"/>
        <v>34</v>
      </c>
    </row>
    <row r="997" spans="1:33" x14ac:dyDescent="0.35">
      <c r="A997" t="s">
        <v>2689</v>
      </c>
      <c r="B997">
        <v>1965</v>
      </c>
      <c r="C997" t="s">
        <v>4704</v>
      </c>
      <c r="D997">
        <v>21</v>
      </c>
      <c r="E997">
        <v>0</v>
      </c>
      <c r="F997">
        <v>8071.57</v>
      </c>
      <c r="G997" t="s">
        <v>4695</v>
      </c>
      <c r="H997" t="s">
        <v>4698</v>
      </c>
      <c r="I997" t="s">
        <v>4705</v>
      </c>
      <c r="L997" t="s">
        <v>3789</v>
      </c>
      <c r="M997">
        <v>1993</v>
      </c>
      <c r="N997" t="s">
        <v>4702</v>
      </c>
      <c r="O997">
        <v>26</v>
      </c>
      <c r="P997">
        <v>1</v>
      </c>
      <c r="Q997" s="9">
        <v>4040.56</v>
      </c>
      <c r="R997" t="s">
        <v>4695</v>
      </c>
      <c r="S997" t="s">
        <v>4695</v>
      </c>
      <c r="T997" t="s">
        <v>4706</v>
      </c>
      <c r="X997" t="s">
        <v>1991</v>
      </c>
      <c r="Y997" s="16" t="str">
        <f t="shared" si="46"/>
        <v>26- Dec- 1993</v>
      </c>
      <c r="Z997">
        <v>1</v>
      </c>
      <c r="AA997" s="9">
        <v>4040.56</v>
      </c>
      <c r="AB997" t="s">
        <v>4695</v>
      </c>
      <c r="AC997" t="s">
        <v>4695</v>
      </c>
      <c r="AD997" t="s">
        <v>4706</v>
      </c>
      <c r="AE997" s="15" t="str">
        <f t="shared" si="47"/>
        <v>26/12/1993</v>
      </c>
      <c r="AF997" s="15">
        <v>45085</v>
      </c>
      <c r="AG997">
        <f t="shared" si="48"/>
        <v>29</v>
      </c>
    </row>
    <row r="998" spans="1:33" x14ac:dyDescent="0.35">
      <c r="A998" t="s">
        <v>2687</v>
      </c>
      <c r="B998">
        <v>1993</v>
      </c>
      <c r="C998" t="s">
        <v>4697</v>
      </c>
      <c r="D998">
        <v>7</v>
      </c>
      <c r="E998">
        <v>0</v>
      </c>
      <c r="F998">
        <v>8077.41</v>
      </c>
      <c r="G998" t="s">
        <v>4694</v>
      </c>
      <c r="H998" t="s">
        <v>4698</v>
      </c>
      <c r="I998" t="s">
        <v>4717</v>
      </c>
      <c r="L998" t="s">
        <v>3791</v>
      </c>
      <c r="M998">
        <v>1983</v>
      </c>
      <c r="N998" t="s">
        <v>4697</v>
      </c>
      <c r="O998">
        <v>10</v>
      </c>
      <c r="P998">
        <v>3</v>
      </c>
      <c r="Q998" s="9">
        <v>4039.9</v>
      </c>
      <c r="R998" t="s">
        <v>4694</v>
      </c>
      <c r="S998" t="s">
        <v>4698</v>
      </c>
      <c r="T998" t="s">
        <v>4696</v>
      </c>
      <c r="X998" t="s">
        <v>1993</v>
      </c>
      <c r="Y998" s="16" t="str">
        <f t="shared" si="46"/>
        <v>10- Nov- 1983</v>
      </c>
      <c r="Z998">
        <v>3</v>
      </c>
      <c r="AA998" s="9">
        <v>4039.9</v>
      </c>
      <c r="AB998" t="s">
        <v>4694</v>
      </c>
      <c r="AC998" t="s">
        <v>4698</v>
      </c>
      <c r="AD998" t="s">
        <v>4696</v>
      </c>
      <c r="AE998" s="15" t="str">
        <f t="shared" si="47"/>
        <v>10/11/1983</v>
      </c>
      <c r="AF998" s="15">
        <v>45085</v>
      </c>
      <c r="AG998">
        <f t="shared" si="48"/>
        <v>39</v>
      </c>
    </row>
    <row r="999" spans="1:33" x14ac:dyDescent="0.35">
      <c r="A999" t="s">
        <v>2685</v>
      </c>
      <c r="B999">
        <v>2001</v>
      </c>
      <c r="C999" t="s">
        <v>4703</v>
      </c>
      <c r="D999">
        <v>28</v>
      </c>
      <c r="E999">
        <v>0</v>
      </c>
      <c r="F999">
        <v>8081.26</v>
      </c>
      <c r="G999" t="s">
        <v>4694</v>
      </c>
      <c r="H999" t="s">
        <v>4694</v>
      </c>
      <c r="I999" t="s">
        <v>4701</v>
      </c>
      <c r="L999" t="s">
        <v>3793</v>
      </c>
      <c r="M999">
        <v>1984</v>
      </c>
      <c r="N999" t="s">
        <v>4693</v>
      </c>
      <c r="O999">
        <v>7</v>
      </c>
      <c r="P999">
        <v>3</v>
      </c>
      <c r="Q999" s="9">
        <v>4038.41</v>
      </c>
      <c r="R999" t="s">
        <v>4694</v>
      </c>
      <c r="S999" t="s">
        <v>4698</v>
      </c>
      <c r="T999" t="s">
        <v>4696</v>
      </c>
      <c r="X999" t="s">
        <v>1995</v>
      </c>
      <c r="Y999" s="16" t="str">
        <f t="shared" si="46"/>
        <v>7- Jul- 1984</v>
      </c>
      <c r="Z999">
        <v>3</v>
      </c>
      <c r="AA999" s="9">
        <v>4038.41</v>
      </c>
      <c r="AB999" t="s">
        <v>4694</v>
      </c>
      <c r="AC999" t="s">
        <v>4698</v>
      </c>
      <c r="AD999" t="s">
        <v>4696</v>
      </c>
      <c r="AE999" s="15" t="str">
        <f t="shared" si="47"/>
        <v>07/07/1984</v>
      </c>
      <c r="AF999" s="15">
        <v>45085</v>
      </c>
      <c r="AG999">
        <f t="shared" si="48"/>
        <v>38</v>
      </c>
    </row>
    <row r="1000" spans="1:33" x14ac:dyDescent="0.35">
      <c r="A1000" t="s">
        <v>2683</v>
      </c>
      <c r="B1000">
        <v>1994</v>
      </c>
      <c r="C1000" t="s">
        <v>4704</v>
      </c>
      <c r="D1000">
        <v>12</v>
      </c>
      <c r="E1000">
        <v>0</v>
      </c>
      <c r="F1000">
        <v>8081.74</v>
      </c>
      <c r="G1000" t="s">
        <v>4694</v>
      </c>
      <c r="H1000" t="s">
        <v>4694</v>
      </c>
      <c r="I1000" t="s">
        <v>4717</v>
      </c>
      <c r="L1000" t="s">
        <v>3795</v>
      </c>
      <c r="M1000">
        <v>1992</v>
      </c>
      <c r="N1000" t="s">
        <v>4704</v>
      </c>
      <c r="O1000">
        <v>11</v>
      </c>
      <c r="P1000">
        <v>1</v>
      </c>
      <c r="Q1000" s="9">
        <v>4032.24</v>
      </c>
      <c r="R1000" t="s">
        <v>4695</v>
      </c>
      <c r="S1000" t="s">
        <v>4695</v>
      </c>
      <c r="T1000" t="s">
        <v>4701</v>
      </c>
      <c r="X1000" t="s">
        <v>1997</v>
      </c>
      <c r="Y1000" s="16" t="str">
        <f t="shared" si="46"/>
        <v>11- Oct- 1992</v>
      </c>
      <c r="Z1000">
        <v>1</v>
      </c>
      <c r="AA1000" s="9">
        <v>4032.24</v>
      </c>
      <c r="AB1000" t="s">
        <v>4695</v>
      </c>
      <c r="AC1000" t="s">
        <v>4695</v>
      </c>
      <c r="AD1000" t="s">
        <v>4701</v>
      </c>
      <c r="AE1000" s="15" t="str">
        <f t="shared" si="47"/>
        <v>11/10/1992</v>
      </c>
      <c r="AF1000" s="15">
        <v>45085</v>
      </c>
      <c r="AG1000">
        <f t="shared" si="48"/>
        <v>30</v>
      </c>
    </row>
    <row r="1001" spans="1:33" x14ac:dyDescent="0.35">
      <c r="A1001" t="s">
        <v>2681</v>
      </c>
      <c r="B1001">
        <v>1975</v>
      </c>
      <c r="C1001" t="s">
        <v>4702</v>
      </c>
      <c r="D1001">
        <v>21</v>
      </c>
      <c r="E1001">
        <v>1</v>
      </c>
      <c r="F1001">
        <v>8083.92</v>
      </c>
      <c r="G1001" t="s">
        <v>4695</v>
      </c>
      <c r="H1001" t="s">
        <v>4695</v>
      </c>
      <c r="I1001" t="s">
        <v>4696</v>
      </c>
      <c r="L1001" t="s">
        <v>3797</v>
      </c>
      <c r="M1001">
        <v>2000</v>
      </c>
      <c r="N1001" t="s">
        <v>4700</v>
      </c>
      <c r="O1001">
        <v>13</v>
      </c>
      <c r="P1001">
        <v>3</v>
      </c>
      <c r="Q1001" s="9">
        <v>4005.42</v>
      </c>
      <c r="R1001" t="s">
        <v>4694</v>
      </c>
      <c r="S1001" t="s">
        <v>4698</v>
      </c>
      <c r="T1001" t="s">
        <v>4706</v>
      </c>
      <c r="X1001" t="s">
        <v>1999</v>
      </c>
      <c r="Y1001" s="16" t="str">
        <f t="shared" si="46"/>
        <v>13- Sep- 2000</v>
      </c>
      <c r="Z1001">
        <v>3</v>
      </c>
      <c r="AA1001" s="9">
        <v>4005.42</v>
      </c>
      <c r="AB1001" t="s">
        <v>4694</v>
      </c>
      <c r="AC1001" t="s">
        <v>4698</v>
      </c>
      <c r="AD1001" t="s">
        <v>4706</v>
      </c>
      <c r="AE1001" s="15" t="str">
        <f t="shared" si="47"/>
        <v>13/09/2000</v>
      </c>
      <c r="AF1001" s="15">
        <v>45085</v>
      </c>
      <c r="AG1001">
        <f t="shared" si="48"/>
        <v>22</v>
      </c>
    </row>
    <row r="1002" spans="1:33" x14ac:dyDescent="0.35">
      <c r="A1002" t="s">
        <v>2679</v>
      </c>
      <c r="B1002">
        <v>1967</v>
      </c>
      <c r="C1002" t="s">
        <v>4699</v>
      </c>
      <c r="D1002">
        <v>10</v>
      </c>
      <c r="E1002">
        <v>0</v>
      </c>
      <c r="F1002">
        <v>8091.3</v>
      </c>
      <c r="G1002" t="s">
        <v>4695</v>
      </c>
      <c r="H1002" t="s">
        <v>4698</v>
      </c>
      <c r="I1002" t="s">
        <v>4701</v>
      </c>
      <c r="L1002" t="s">
        <v>3799</v>
      </c>
      <c r="M1002">
        <v>1989</v>
      </c>
      <c r="N1002" t="s">
        <v>4693</v>
      </c>
      <c r="O1002">
        <v>10</v>
      </c>
      <c r="P1002">
        <v>3</v>
      </c>
      <c r="Q1002" s="9">
        <v>4002.36</v>
      </c>
      <c r="R1002" t="s">
        <v>4694</v>
      </c>
      <c r="S1002" t="s">
        <v>4698</v>
      </c>
      <c r="T1002" t="s">
        <v>4696</v>
      </c>
      <c r="X1002" t="s">
        <v>2001</v>
      </c>
      <c r="Y1002" s="16" t="str">
        <f t="shared" si="46"/>
        <v>10- Jul- 1989</v>
      </c>
      <c r="Z1002">
        <v>3</v>
      </c>
      <c r="AA1002" s="9">
        <v>4002.36</v>
      </c>
      <c r="AB1002" t="s">
        <v>4694</v>
      </c>
      <c r="AC1002" t="s">
        <v>4698</v>
      </c>
      <c r="AD1002" t="s">
        <v>4696</v>
      </c>
      <c r="AE1002" s="15" t="str">
        <f t="shared" si="47"/>
        <v>10/07/1989</v>
      </c>
      <c r="AF1002" s="15">
        <v>45085</v>
      </c>
      <c r="AG1002">
        <f t="shared" si="48"/>
        <v>33</v>
      </c>
    </row>
    <row r="1003" spans="1:33" x14ac:dyDescent="0.35">
      <c r="A1003" t="s">
        <v>2677</v>
      </c>
      <c r="B1003">
        <v>1973</v>
      </c>
      <c r="C1003" t="s">
        <v>4704</v>
      </c>
      <c r="D1003">
        <v>11</v>
      </c>
      <c r="E1003">
        <v>0</v>
      </c>
      <c r="F1003">
        <v>8112.59</v>
      </c>
      <c r="G1003" t="s">
        <v>4694</v>
      </c>
      <c r="H1003" t="s">
        <v>4694</v>
      </c>
      <c r="I1003" t="s">
        <v>4696</v>
      </c>
      <c r="L1003" t="s">
        <v>39</v>
      </c>
      <c r="M1003">
        <v>1964</v>
      </c>
      <c r="N1003" t="s">
        <v>4697</v>
      </c>
      <c r="O1003">
        <v>7</v>
      </c>
      <c r="P1003">
        <v>2</v>
      </c>
      <c r="Q1003" s="9">
        <v>47496.49</v>
      </c>
      <c r="R1003" t="s">
        <v>4698</v>
      </c>
      <c r="S1003" t="s">
        <v>4695</v>
      </c>
      <c r="T1003" t="s">
        <v>4701</v>
      </c>
      <c r="X1003" t="s">
        <v>2003</v>
      </c>
      <c r="Y1003" s="16" t="str">
        <f t="shared" si="46"/>
        <v>7- Nov- 1964</v>
      </c>
      <c r="Z1003">
        <v>2</v>
      </c>
      <c r="AA1003" s="9">
        <v>47496.49</v>
      </c>
      <c r="AB1003" t="s">
        <v>4698</v>
      </c>
      <c r="AC1003" t="s">
        <v>4695</v>
      </c>
      <c r="AD1003" t="s">
        <v>4701</v>
      </c>
      <c r="AE1003" s="15" t="str">
        <f t="shared" si="47"/>
        <v>07/11/1964</v>
      </c>
      <c r="AF1003" s="15">
        <v>45085</v>
      </c>
      <c r="AG1003">
        <f t="shared" si="48"/>
        <v>58</v>
      </c>
    </row>
    <row r="1004" spans="1:33" x14ac:dyDescent="0.35">
      <c r="A1004" t="s">
        <v>2675</v>
      </c>
      <c r="B1004">
        <v>1978</v>
      </c>
      <c r="C1004" t="s">
        <v>4700</v>
      </c>
      <c r="D1004">
        <v>1</v>
      </c>
      <c r="E1004">
        <v>2</v>
      </c>
      <c r="F1004">
        <v>8116.27</v>
      </c>
      <c r="G1004" t="s">
        <v>4695</v>
      </c>
      <c r="H1004" t="s">
        <v>4698</v>
      </c>
      <c r="I1004" t="s">
        <v>4701</v>
      </c>
      <c r="L1004" t="s">
        <v>381</v>
      </c>
      <c r="M1004">
        <v>2003</v>
      </c>
      <c r="N1004" t="s">
        <v>4702</v>
      </c>
      <c r="O1004">
        <v>9</v>
      </c>
      <c r="P1004">
        <v>2</v>
      </c>
      <c r="Q1004" s="9">
        <v>36397.58</v>
      </c>
      <c r="R1004" t="s">
        <v>4694</v>
      </c>
      <c r="S1004" t="s">
        <v>4695</v>
      </c>
      <c r="T1004" t="s">
        <v>4705</v>
      </c>
      <c r="X1004" t="s">
        <v>2005</v>
      </c>
      <c r="Y1004" s="16" t="str">
        <f t="shared" si="46"/>
        <v>9- Dec- 2003</v>
      </c>
      <c r="Z1004">
        <v>2</v>
      </c>
      <c r="AA1004" s="9">
        <v>36397.58</v>
      </c>
      <c r="AB1004" t="s">
        <v>4694</v>
      </c>
      <c r="AC1004" t="s">
        <v>4695</v>
      </c>
      <c r="AD1004" t="s">
        <v>4705</v>
      </c>
      <c r="AE1004" s="15" t="str">
        <f t="shared" si="47"/>
        <v>09/12/2003</v>
      </c>
      <c r="AF1004" s="15">
        <v>45085</v>
      </c>
      <c r="AG1004">
        <f t="shared" si="48"/>
        <v>19</v>
      </c>
    </row>
    <row r="1005" spans="1:33" x14ac:dyDescent="0.35">
      <c r="A1005" t="s">
        <v>2673</v>
      </c>
      <c r="B1005">
        <v>1973</v>
      </c>
      <c r="C1005" t="s">
        <v>4702</v>
      </c>
      <c r="D1005">
        <v>16</v>
      </c>
      <c r="E1005">
        <v>0</v>
      </c>
      <c r="F1005">
        <v>8116.68</v>
      </c>
      <c r="G1005" t="s">
        <v>4695</v>
      </c>
      <c r="H1005" t="s">
        <v>4698</v>
      </c>
      <c r="I1005" t="s">
        <v>4705</v>
      </c>
      <c r="L1005" t="s">
        <v>3801</v>
      </c>
      <c r="M1005">
        <v>1990</v>
      </c>
      <c r="N1005" t="s">
        <v>4697</v>
      </c>
      <c r="O1005">
        <v>1</v>
      </c>
      <c r="P1005">
        <v>0</v>
      </c>
      <c r="Q1005" s="9">
        <v>3994.18</v>
      </c>
      <c r="R1005" t="s">
        <v>4694</v>
      </c>
      <c r="S1005" t="s">
        <v>4694</v>
      </c>
      <c r="T1005" t="s">
        <v>4696</v>
      </c>
      <c r="X1005" t="s">
        <v>2007</v>
      </c>
      <c r="Y1005" s="16" t="str">
        <f t="shared" si="46"/>
        <v>1- Nov- 1990</v>
      </c>
      <c r="Z1005">
        <v>0</v>
      </c>
      <c r="AA1005" s="9">
        <v>3994.18</v>
      </c>
      <c r="AB1005" t="s">
        <v>4694</v>
      </c>
      <c r="AC1005" t="s">
        <v>4694</v>
      </c>
      <c r="AD1005" t="s">
        <v>4696</v>
      </c>
      <c r="AE1005" s="15" t="str">
        <f t="shared" si="47"/>
        <v>01/11/1990</v>
      </c>
      <c r="AF1005" s="15">
        <v>45085</v>
      </c>
      <c r="AG1005">
        <f t="shared" si="48"/>
        <v>32</v>
      </c>
    </row>
    <row r="1006" spans="1:33" x14ac:dyDescent="0.35">
      <c r="A1006" t="s">
        <v>2671</v>
      </c>
      <c r="B1006">
        <v>1973</v>
      </c>
      <c r="C1006" t="s">
        <v>4703</v>
      </c>
      <c r="D1006">
        <v>30</v>
      </c>
      <c r="E1006">
        <v>0</v>
      </c>
      <c r="F1006">
        <v>8124.41</v>
      </c>
      <c r="G1006" t="s">
        <v>4695</v>
      </c>
      <c r="H1006" t="s">
        <v>4698</v>
      </c>
      <c r="I1006" t="s">
        <v>4696</v>
      </c>
      <c r="L1006" t="s">
        <v>3803</v>
      </c>
      <c r="M1006">
        <v>1990</v>
      </c>
      <c r="N1006" t="s">
        <v>4697</v>
      </c>
      <c r="O1006">
        <v>22</v>
      </c>
      <c r="P1006">
        <v>0</v>
      </c>
      <c r="Q1006" s="9">
        <v>3989.84</v>
      </c>
      <c r="R1006" t="s">
        <v>4694</v>
      </c>
      <c r="S1006" t="s">
        <v>4694</v>
      </c>
      <c r="T1006" t="s">
        <v>4705</v>
      </c>
      <c r="X1006" t="s">
        <v>2009</v>
      </c>
      <c r="Y1006" s="16" t="str">
        <f t="shared" si="46"/>
        <v>22- Nov- 1990</v>
      </c>
      <c r="Z1006">
        <v>0</v>
      </c>
      <c r="AA1006" s="9">
        <v>3989.84</v>
      </c>
      <c r="AB1006" t="s">
        <v>4694</v>
      </c>
      <c r="AC1006" t="s">
        <v>4694</v>
      </c>
      <c r="AD1006" t="s">
        <v>4705</v>
      </c>
      <c r="AE1006" s="15" t="str">
        <f t="shared" si="47"/>
        <v>22/11/1990</v>
      </c>
      <c r="AF1006" s="15">
        <v>45085</v>
      </c>
      <c r="AG1006">
        <f t="shared" si="48"/>
        <v>32</v>
      </c>
    </row>
    <row r="1007" spans="1:33" x14ac:dyDescent="0.35">
      <c r="A1007" t="s">
        <v>2669</v>
      </c>
      <c r="B1007">
        <v>1973</v>
      </c>
      <c r="C1007" t="s">
        <v>4700</v>
      </c>
      <c r="D1007">
        <v>3</v>
      </c>
      <c r="E1007">
        <v>0</v>
      </c>
      <c r="F1007">
        <v>8125.78</v>
      </c>
      <c r="G1007" t="s">
        <v>4694</v>
      </c>
      <c r="H1007" t="s">
        <v>4694</v>
      </c>
      <c r="I1007" t="s">
        <v>4696</v>
      </c>
      <c r="L1007" t="s">
        <v>3805</v>
      </c>
      <c r="M1007">
        <v>1996</v>
      </c>
      <c r="N1007" t="s">
        <v>4700</v>
      </c>
      <c r="O1007">
        <v>8</v>
      </c>
      <c r="P1007">
        <v>2</v>
      </c>
      <c r="Q1007" s="9">
        <v>3987.93</v>
      </c>
      <c r="R1007" t="s">
        <v>4694</v>
      </c>
      <c r="S1007" t="s">
        <v>4694</v>
      </c>
      <c r="T1007" t="s">
        <v>4705</v>
      </c>
      <c r="X1007" t="s">
        <v>2011</v>
      </c>
      <c r="Y1007" s="16" t="str">
        <f t="shared" si="46"/>
        <v>8- Sep- 1996</v>
      </c>
      <c r="Z1007">
        <v>2</v>
      </c>
      <c r="AA1007" s="9">
        <v>3987.93</v>
      </c>
      <c r="AB1007" t="s">
        <v>4694</v>
      </c>
      <c r="AC1007" t="s">
        <v>4694</v>
      </c>
      <c r="AD1007" t="s">
        <v>4705</v>
      </c>
      <c r="AE1007" s="15" t="str">
        <f t="shared" si="47"/>
        <v>08/09/1996</v>
      </c>
      <c r="AF1007" s="15">
        <v>45085</v>
      </c>
      <c r="AG1007">
        <f t="shared" si="48"/>
        <v>26</v>
      </c>
    </row>
    <row r="1008" spans="1:33" x14ac:dyDescent="0.35">
      <c r="A1008" t="s">
        <v>2667</v>
      </c>
      <c r="B1008">
        <v>1990</v>
      </c>
      <c r="C1008" t="s">
        <v>4699</v>
      </c>
      <c r="D1008">
        <v>21</v>
      </c>
      <c r="E1008">
        <v>3</v>
      </c>
      <c r="F1008">
        <v>8157.92</v>
      </c>
      <c r="G1008" t="s">
        <v>4694</v>
      </c>
      <c r="H1008" t="s">
        <v>4695</v>
      </c>
      <c r="I1008" t="s">
        <v>4710</v>
      </c>
      <c r="L1008" t="s">
        <v>3807</v>
      </c>
      <c r="M1008">
        <v>1996</v>
      </c>
      <c r="N1008" t="s">
        <v>4703</v>
      </c>
      <c r="O1008">
        <v>17</v>
      </c>
      <c r="P1008">
        <v>2</v>
      </c>
      <c r="Q1008" s="9">
        <v>3981.98</v>
      </c>
      <c r="R1008" t="s">
        <v>4694</v>
      </c>
      <c r="S1008" t="s">
        <v>4694</v>
      </c>
      <c r="T1008" t="s">
        <v>4696</v>
      </c>
      <c r="X1008" t="s">
        <v>2013</v>
      </c>
      <c r="Y1008" s="16" t="str">
        <f t="shared" si="46"/>
        <v>17- Aug- 1996</v>
      </c>
      <c r="Z1008">
        <v>2</v>
      </c>
      <c r="AA1008" s="9">
        <v>3981.98</v>
      </c>
      <c r="AB1008" t="s">
        <v>4694</v>
      </c>
      <c r="AC1008" t="s">
        <v>4694</v>
      </c>
      <c r="AD1008" t="s">
        <v>4696</v>
      </c>
      <c r="AE1008" s="15" t="str">
        <f t="shared" si="47"/>
        <v>17/08/1996</v>
      </c>
      <c r="AF1008" s="15">
        <v>45085</v>
      </c>
      <c r="AG1008">
        <f t="shared" si="48"/>
        <v>26</v>
      </c>
    </row>
    <row r="1009" spans="1:33" x14ac:dyDescent="0.35">
      <c r="A1009" t="s">
        <v>2665</v>
      </c>
      <c r="B1009">
        <v>1982</v>
      </c>
      <c r="C1009" t="s">
        <v>4699</v>
      </c>
      <c r="D1009">
        <v>28</v>
      </c>
      <c r="E1009">
        <v>4</v>
      </c>
      <c r="F1009">
        <v>8162.72</v>
      </c>
      <c r="G1009" t="s">
        <v>4695</v>
      </c>
      <c r="H1009" t="s">
        <v>4695</v>
      </c>
      <c r="I1009" t="s">
        <v>4701</v>
      </c>
      <c r="L1009" t="s">
        <v>3809</v>
      </c>
      <c r="M1009">
        <v>1990</v>
      </c>
      <c r="N1009" t="s">
        <v>4693</v>
      </c>
      <c r="O1009">
        <v>29</v>
      </c>
      <c r="P1009">
        <v>0</v>
      </c>
      <c r="Q1009" s="9">
        <v>3972.92</v>
      </c>
      <c r="R1009" t="s">
        <v>4694</v>
      </c>
      <c r="S1009" t="s">
        <v>4695</v>
      </c>
      <c r="T1009" t="s">
        <v>4696</v>
      </c>
      <c r="X1009" t="s">
        <v>2015</v>
      </c>
      <c r="Y1009" s="16" t="str">
        <f t="shared" si="46"/>
        <v>29- Jul- 1990</v>
      </c>
      <c r="Z1009">
        <v>0</v>
      </c>
      <c r="AA1009" s="9">
        <v>3972.92</v>
      </c>
      <c r="AB1009" t="s">
        <v>4694</v>
      </c>
      <c r="AC1009" t="s">
        <v>4695</v>
      </c>
      <c r="AD1009" t="s">
        <v>4696</v>
      </c>
      <c r="AE1009" s="15" t="str">
        <f t="shared" si="47"/>
        <v>29/07/1990</v>
      </c>
      <c r="AF1009" s="15">
        <v>45085</v>
      </c>
      <c r="AG1009">
        <f t="shared" si="48"/>
        <v>32</v>
      </c>
    </row>
    <row r="1010" spans="1:33" x14ac:dyDescent="0.35">
      <c r="A1010" t="s">
        <v>2663</v>
      </c>
      <c r="B1010">
        <v>1963</v>
      </c>
      <c r="C1010" t="s">
        <v>4697</v>
      </c>
      <c r="D1010">
        <v>5</v>
      </c>
      <c r="E1010">
        <v>0</v>
      </c>
      <c r="F1010">
        <v>8177.9</v>
      </c>
      <c r="G1010" t="s">
        <v>4695</v>
      </c>
      <c r="H1010" t="s">
        <v>4698</v>
      </c>
      <c r="I1010" t="s">
        <v>4696</v>
      </c>
      <c r="L1010" t="s">
        <v>3811</v>
      </c>
      <c r="M1010">
        <v>1995</v>
      </c>
      <c r="N1010" t="s">
        <v>4693</v>
      </c>
      <c r="O1010">
        <v>11</v>
      </c>
      <c r="P1010">
        <v>1</v>
      </c>
      <c r="Q1010" s="9">
        <v>3956.07</v>
      </c>
      <c r="R1010" t="s">
        <v>4694</v>
      </c>
      <c r="S1010" t="s">
        <v>4694</v>
      </c>
      <c r="T1010" t="s">
        <v>4701</v>
      </c>
      <c r="X1010" t="s">
        <v>2017</v>
      </c>
      <c r="Y1010" s="16" t="str">
        <f t="shared" si="46"/>
        <v>11- Jul- 1995</v>
      </c>
      <c r="Z1010">
        <v>1</v>
      </c>
      <c r="AA1010" s="9">
        <v>3956.07</v>
      </c>
      <c r="AB1010" t="s">
        <v>4694</v>
      </c>
      <c r="AC1010" t="s">
        <v>4694</v>
      </c>
      <c r="AD1010" t="s">
        <v>4701</v>
      </c>
      <c r="AE1010" s="15" t="str">
        <f t="shared" si="47"/>
        <v>11/07/1995</v>
      </c>
      <c r="AF1010" s="15">
        <v>45085</v>
      </c>
      <c r="AG1010">
        <f t="shared" si="48"/>
        <v>27</v>
      </c>
    </row>
    <row r="1011" spans="1:33" x14ac:dyDescent="0.35">
      <c r="A1011" t="s">
        <v>2661</v>
      </c>
      <c r="B1011">
        <v>1983</v>
      </c>
      <c r="C1011" t="s">
        <v>4699</v>
      </c>
      <c r="D1011">
        <v>8</v>
      </c>
      <c r="E1011">
        <v>3</v>
      </c>
      <c r="F1011">
        <v>8179.51</v>
      </c>
      <c r="G1011" t="s">
        <v>4694</v>
      </c>
      <c r="H1011" t="s">
        <v>4694</v>
      </c>
      <c r="I1011" t="s">
        <v>4716</v>
      </c>
      <c r="L1011" t="s">
        <v>3813</v>
      </c>
      <c r="M1011">
        <v>1999</v>
      </c>
      <c r="N1011" t="s">
        <v>4693</v>
      </c>
      <c r="O1011">
        <v>10</v>
      </c>
      <c r="P1011">
        <v>0</v>
      </c>
      <c r="Q1011" s="9">
        <v>3955.98</v>
      </c>
      <c r="R1011" t="s">
        <v>4694</v>
      </c>
      <c r="S1011" t="s">
        <v>4695</v>
      </c>
      <c r="T1011" t="s">
        <v>4714</v>
      </c>
      <c r="X1011" t="s">
        <v>2019</v>
      </c>
      <c r="Y1011" s="16" t="str">
        <f t="shared" si="46"/>
        <v>10- Jul- 1999</v>
      </c>
      <c r="Z1011">
        <v>0</v>
      </c>
      <c r="AA1011" s="9">
        <v>3955.98</v>
      </c>
      <c r="AB1011" t="s">
        <v>4694</v>
      </c>
      <c r="AC1011" t="s">
        <v>4695</v>
      </c>
      <c r="AD1011" t="s">
        <v>4714</v>
      </c>
      <c r="AE1011" s="15" t="str">
        <f t="shared" si="47"/>
        <v>10/07/1999</v>
      </c>
      <c r="AF1011" s="15">
        <v>45085</v>
      </c>
      <c r="AG1011">
        <f t="shared" si="48"/>
        <v>23</v>
      </c>
    </row>
    <row r="1012" spans="1:33" x14ac:dyDescent="0.35">
      <c r="A1012" t="s">
        <v>2659</v>
      </c>
      <c r="B1012">
        <v>1997</v>
      </c>
      <c r="C1012" t="s">
        <v>4704</v>
      </c>
      <c r="D1012">
        <v>21</v>
      </c>
      <c r="E1012">
        <v>0</v>
      </c>
      <c r="F1012">
        <v>8182.89</v>
      </c>
      <c r="G1012" t="s">
        <v>4694</v>
      </c>
      <c r="H1012" t="s">
        <v>4698</v>
      </c>
      <c r="I1012" t="s">
        <v>4717</v>
      </c>
      <c r="L1012" t="s">
        <v>3815</v>
      </c>
      <c r="M1012">
        <v>1993</v>
      </c>
      <c r="N1012" t="s">
        <v>4697</v>
      </c>
      <c r="O1012">
        <v>11</v>
      </c>
      <c r="P1012">
        <v>1</v>
      </c>
      <c r="Q1012" s="9">
        <v>3947.41</v>
      </c>
      <c r="R1012" t="s">
        <v>4694</v>
      </c>
      <c r="S1012" t="s">
        <v>4694</v>
      </c>
      <c r="T1012" t="s">
        <v>4696</v>
      </c>
      <c r="X1012" t="s">
        <v>2021</v>
      </c>
      <c r="Y1012" s="16" t="str">
        <f t="shared" si="46"/>
        <v>11- Nov- 1993</v>
      </c>
      <c r="Z1012">
        <v>1</v>
      </c>
      <c r="AA1012" s="9">
        <v>3947.41</v>
      </c>
      <c r="AB1012" t="s">
        <v>4694</v>
      </c>
      <c r="AC1012" t="s">
        <v>4694</v>
      </c>
      <c r="AD1012" t="s">
        <v>4696</v>
      </c>
      <c r="AE1012" s="15" t="str">
        <f t="shared" si="47"/>
        <v>11/11/1993</v>
      </c>
      <c r="AF1012" s="15">
        <v>45085</v>
      </c>
      <c r="AG1012">
        <f t="shared" si="48"/>
        <v>29</v>
      </c>
    </row>
    <row r="1013" spans="1:33" x14ac:dyDescent="0.35">
      <c r="A1013" t="s">
        <v>2657</v>
      </c>
      <c r="B1013">
        <v>1962</v>
      </c>
      <c r="C1013" t="s">
        <v>4697</v>
      </c>
      <c r="D1013">
        <v>23</v>
      </c>
      <c r="E1013">
        <v>0</v>
      </c>
      <c r="F1013">
        <v>8188.12</v>
      </c>
      <c r="G1013" t="s">
        <v>4695</v>
      </c>
      <c r="H1013" t="s">
        <v>4695</v>
      </c>
      <c r="I1013" t="s">
        <v>4696</v>
      </c>
      <c r="L1013" t="s">
        <v>3817</v>
      </c>
      <c r="M1013">
        <v>1993</v>
      </c>
      <c r="N1013" t="s">
        <v>4700</v>
      </c>
      <c r="O1013">
        <v>29</v>
      </c>
      <c r="P1013">
        <v>0</v>
      </c>
      <c r="Q1013" s="9">
        <v>3943.6</v>
      </c>
      <c r="R1013" t="s">
        <v>4694</v>
      </c>
      <c r="S1013" t="s">
        <v>4695</v>
      </c>
      <c r="T1013" t="s">
        <v>4711</v>
      </c>
      <c r="X1013" t="s">
        <v>2023</v>
      </c>
      <c r="Y1013" s="16" t="str">
        <f t="shared" si="46"/>
        <v>29- Sep- 1993</v>
      </c>
      <c r="Z1013">
        <v>0</v>
      </c>
      <c r="AA1013" s="9">
        <v>3943.6</v>
      </c>
      <c r="AB1013" t="s">
        <v>4694</v>
      </c>
      <c r="AC1013" t="s">
        <v>4695</v>
      </c>
      <c r="AD1013" t="s">
        <v>4711</v>
      </c>
      <c r="AE1013" s="15" t="str">
        <f t="shared" si="47"/>
        <v>29/09/1993</v>
      </c>
      <c r="AF1013" s="15">
        <v>45085</v>
      </c>
      <c r="AG1013">
        <f t="shared" si="48"/>
        <v>29</v>
      </c>
    </row>
    <row r="1014" spans="1:33" x14ac:dyDescent="0.35">
      <c r="A1014" t="s">
        <v>2655</v>
      </c>
      <c r="B1014">
        <v>1978</v>
      </c>
      <c r="C1014" t="s">
        <v>4704</v>
      </c>
      <c r="D1014">
        <v>24</v>
      </c>
      <c r="E1014">
        <v>2</v>
      </c>
      <c r="F1014">
        <v>8211.1</v>
      </c>
      <c r="G1014" t="s">
        <v>4694</v>
      </c>
      <c r="H1014" t="s">
        <v>4695</v>
      </c>
      <c r="I1014" t="s">
        <v>4696</v>
      </c>
      <c r="L1014" t="s">
        <v>3819</v>
      </c>
      <c r="M1014">
        <v>1988</v>
      </c>
      <c r="N1014" t="s">
        <v>4704</v>
      </c>
      <c r="O1014">
        <v>24</v>
      </c>
      <c r="P1014">
        <v>0</v>
      </c>
      <c r="Q1014" s="9">
        <v>3935.18</v>
      </c>
      <c r="R1014" t="s">
        <v>4695</v>
      </c>
      <c r="S1014" t="s">
        <v>4698</v>
      </c>
      <c r="T1014" t="s">
        <v>4696</v>
      </c>
      <c r="X1014" t="s">
        <v>2025</v>
      </c>
      <c r="Y1014" s="16" t="str">
        <f t="shared" si="46"/>
        <v>24- Oct- 1988</v>
      </c>
      <c r="Z1014">
        <v>0</v>
      </c>
      <c r="AA1014" s="9">
        <v>3935.18</v>
      </c>
      <c r="AB1014" t="s">
        <v>4695</v>
      </c>
      <c r="AC1014" t="s">
        <v>4698</v>
      </c>
      <c r="AD1014" t="s">
        <v>4696</v>
      </c>
      <c r="AE1014" s="15" t="str">
        <f t="shared" si="47"/>
        <v>24/10/1988</v>
      </c>
      <c r="AF1014" s="15">
        <v>45085</v>
      </c>
      <c r="AG1014">
        <f t="shared" si="48"/>
        <v>34</v>
      </c>
    </row>
    <row r="1015" spans="1:33" x14ac:dyDescent="0.35">
      <c r="A1015" t="s">
        <v>2653</v>
      </c>
      <c r="B1015">
        <v>1978</v>
      </c>
      <c r="C1015" t="s">
        <v>4699</v>
      </c>
      <c r="D1015">
        <v>30</v>
      </c>
      <c r="E1015">
        <v>2</v>
      </c>
      <c r="F1015">
        <v>8219.2000000000007</v>
      </c>
      <c r="G1015" t="s">
        <v>4694</v>
      </c>
      <c r="H1015" t="s">
        <v>4694</v>
      </c>
      <c r="I1015" t="s">
        <v>4696</v>
      </c>
      <c r="L1015" t="s">
        <v>383</v>
      </c>
      <c r="M1015">
        <v>1975</v>
      </c>
      <c r="N1015" t="s">
        <v>4699</v>
      </c>
      <c r="O1015">
        <v>5</v>
      </c>
      <c r="P1015">
        <v>1</v>
      </c>
      <c r="Q1015" s="9">
        <v>36350.71</v>
      </c>
      <c r="R1015" t="s">
        <v>4698</v>
      </c>
      <c r="S1015" t="s">
        <v>4694</v>
      </c>
      <c r="T1015" t="s">
        <v>4705</v>
      </c>
      <c r="X1015" t="s">
        <v>2027</v>
      </c>
      <c r="Y1015" s="16" t="str">
        <f t="shared" si="46"/>
        <v>5- Jun- 1975</v>
      </c>
      <c r="Z1015">
        <v>1</v>
      </c>
      <c r="AA1015" s="9">
        <v>36350.71</v>
      </c>
      <c r="AB1015" t="s">
        <v>4698</v>
      </c>
      <c r="AC1015" t="s">
        <v>4694</v>
      </c>
      <c r="AD1015" t="s">
        <v>4705</v>
      </c>
      <c r="AE1015" s="15" t="str">
        <f t="shared" si="47"/>
        <v>05/06/1975</v>
      </c>
      <c r="AF1015" s="15">
        <v>45085</v>
      </c>
      <c r="AG1015">
        <f t="shared" si="48"/>
        <v>48</v>
      </c>
    </row>
    <row r="1016" spans="1:33" x14ac:dyDescent="0.35">
      <c r="A1016" t="s">
        <v>2651</v>
      </c>
      <c r="B1016">
        <v>1976</v>
      </c>
      <c r="C1016" t="s">
        <v>4700</v>
      </c>
      <c r="D1016">
        <v>3</v>
      </c>
      <c r="E1016">
        <v>1</v>
      </c>
      <c r="F1016">
        <v>8232.64</v>
      </c>
      <c r="G1016" t="s">
        <v>4694</v>
      </c>
      <c r="H1016" t="s">
        <v>4695</v>
      </c>
      <c r="I1016" t="s">
        <v>4696</v>
      </c>
      <c r="L1016" t="s">
        <v>3821</v>
      </c>
      <c r="M1016">
        <v>2002</v>
      </c>
      <c r="N1016" t="s">
        <v>4699</v>
      </c>
      <c r="O1016">
        <v>15</v>
      </c>
      <c r="P1016">
        <v>0</v>
      </c>
      <c r="Q1016" s="9">
        <v>3931.51</v>
      </c>
      <c r="R1016" t="s">
        <v>4694</v>
      </c>
      <c r="S1016" t="s">
        <v>4695</v>
      </c>
      <c r="T1016" t="s">
        <v>4705</v>
      </c>
      <c r="X1016" t="s">
        <v>2029</v>
      </c>
      <c r="Y1016" s="16" t="str">
        <f t="shared" si="46"/>
        <v>15- Jun- 2002</v>
      </c>
      <c r="Z1016">
        <v>0</v>
      </c>
      <c r="AA1016" s="9">
        <v>3931.51</v>
      </c>
      <c r="AB1016" t="s">
        <v>4694</v>
      </c>
      <c r="AC1016" t="s">
        <v>4695</v>
      </c>
      <c r="AD1016" t="s">
        <v>4705</v>
      </c>
      <c r="AE1016" s="15" t="str">
        <f t="shared" si="47"/>
        <v>15/06/2002</v>
      </c>
      <c r="AF1016" s="15">
        <v>45085</v>
      </c>
      <c r="AG1016">
        <f t="shared" si="48"/>
        <v>20</v>
      </c>
    </row>
    <row r="1017" spans="1:33" x14ac:dyDescent="0.35">
      <c r="A1017" t="s">
        <v>2649</v>
      </c>
      <c r="B1017">
        <v>1976</v>
      </c>
      <c r="C1017" t="s">
        <v>4699</v>
      </c>
      <c r="D1017">
        <v>30</v>
      </c>
      <c r="E1017">
        <v>1</v>
      </c>
      <c r="F1017">
        <v>8233.1</v>
      </c>
      <c r="G1017" t="s">
        <v>4694</v>
      </c>
      <c r="H1017" t="s">
        <v>4694</v>
      </c>
      <c r="I1017" t="s">
        <v>4696</v>
      </c>
      <c r="L1017" t="s">
        <v>3823</v>
      </c>
      <c r="M1017">
        <v>2000</v>
      </c>
      <c r="N1017" t="s">
        <v>4693</v>
      </c>
      <c r="O1017">
        <v>10</v>
      </c>
      <c r="P1017">
        <v>2</v>
      </c>
      <c r="Q1017" s="9">
        <v>3925.76</v>
      </c>
      <c r="R1017" t="s">
        <v>4694</v>
      </c>
      <c r="S1017" t="s">
        <v>4694</v>
      </c>
      <c r="T1017" t="s">
        <v>4711</v>
      </c>
      <c r="X1017" t="s">
        <v>2031</v>
      </c>
      <c r="Y1017" s="16" t="str">
        <f t="shared" si="46"/>
        <v>10- Jul- 2000</v>
      </c>
      <c r="Z1017">
        <v>2</v>
      </c>
      <c r="AA1017" s="9">
        <v>3925.76</v>
      </c>
      <c r="AB1017" t="s">
        <v>4694</v>
      </c>
      <c r="AC1017" t="s">
        <v>4694</v>
      </c>
      <c r="AD1017" t="s">
        <v>4711</v>
      </c>
      <c r="AE1017" s="15" t="str">
        <f t="shared" si="47"/>
        <v>10/07/2000</v>
      </c>
      <c r="AF1017" s="15">
        <v>45085</v>
      </c>
      <c r="AG1017">
        <f t="shared" si="48"/>
        <v>22</v>
      </c>
    </row>
    <row r="1018" spans="1:33" x14ac:dyDescent="0.35">
      <c r="A1018" t="s">
        <v>2647</v>
      </c>
      <c r="B1018">
        <v>1976</v>
      </c>
      <c r="C1018" t="s">
        <v>4700</v>
      </c>
      <c r="D1018">
        <v>2</v>
      </c>
      <c r="E1018">
        <v>1</v>
      </c>
      <c r="F1018">
        <v>8240.59</v>
      </c>
      <c r="G1018" t="s">
        <v>4694</v>
      </c>
      <c r="H1018" t="s">
        <v>4694</v>
      </c>
      <c r="I1018" t="s">
        <v>4696</v>
      </c>
      <c r="L1018" t="s">
        <v>3825</v>
      </c>
      <c r="M1018">
        <v>1985</v>
      </c>
      <c r="N1018" t="s">
        <v>4693</v>
      </c>
      <c r="O1018">
        <v>5</v>
      </c>
      <c r="P1018">
        <v>3</v>
      </c>
      <c r="Q1018" s="9">
        <v>3910.44</v>
      </c>
      <c r="R1018" t="s">
        <v>4694</v>
      </c>
      <c r="S1018" t="s">
        <v>4694</v>
      </c>
      <c r="T1018" t="s">
        <v>4696</v>
      </c>
      <c r="X1018" t="s">
        <v>2033</v>
      </c>
      <c r="Y1018" s="16" t="str">
        <f t="shared" si="46"/>
        <v>5- Jul- 1985</v>
      </c>
      <c r="Z1018">
        <v>3</v>
      </c>
      <c r="AA1018" s="9">
        <v>3910.44</v>
      </c>
      <c r="AB1018" t="s">
        <v>4694</v>
      </c>
      <c r="AC1018" t="s">
        <v>4694</v>
      </c>
      <c r="AD1018" t="s">
        <v>4696</v>
      </c>
      <c r="AE1018" s="15" t="str">
        <f t="shared" si="47"/>
        <v>05/07/1985</v>
      </c>
      <c r="AF1018" s="15">
        <v>45085</v>
      </c>
      <c r="AG1018">
        <f t="shared" si="48"/>
        <v>37</v>
      </c>
    </row>
    <row r="1019" spans="1:33" x14ac:dyDescent="0.35">
      <c r="A1019" t="s">
        <v>2645</v>
      </c>
      <c r="B1019">
        <v>1982</v>
      </c>
      <c r="C1019" t="s">
        <v>4700</v>
      </c>
      <c r="D1019">
        <v>27</v>
      </c>
      <c r="E1019">
        <v>3</v>
      </c>
      <c r="F1019">
        <v>8252.2800000000007</v>
      </c>
      <c r="G1019" t="s">
        <v>4694</v>
      </c>
      <c r="H1019" t="s">
        <v>4694</v>
      </c>
      <c r="I1019" t="s">
        <v>4711</v>
      </c>
      <c r="L1019" t="s">
        <v>3827</v>
      </c>
      <c r="M1019">
        <v>1997</v>
      </c>
      <c r="N1019" t="s">
        <v>4697</v>
      </c>
      <c r="O1019">
        <v>24</v>
      </c>
      <c r="P1019">
        <v>3</v>
      </c>
      <c r="Q1019" s="9">
        <v>3906.13</v>
      </c>
      <c r="R1019" t="s">
        <v>4695</v>
      </c>
      <c r="S1019" t="s">
        <v>4695</v>
      </c>
      <c r="T1019" t="s">
        <v>4705</v>
      </c>
      <c r="X1019" t="s">
        <v>2035</v>
      </c>
      <c r="Y1019" s="16" t="str">
        <f t="shared" si="46"/>
        <v>24- Nov- 1997</v>
      </c>
      <c r="Z1019">
        <v>3</v>
      </c>
      <c r="AA1019" s="9">
        <v>3906.13</v>
      </c>
      <c r="AB1019" t="s">
        <v>4695</v>
      </c>
      <c r="AC1019" t="s">
        <v>4695</v>
      </c>
      <c r="AD1019" t="s">
        <v>4705</v>
      </c>
      <c r="AE1019" s="15" t="str">
        <f t="shared" si="47"/>
        <v>24/11/1997</v>
      </c>
      <c r="AF1019" s="15">
        <v>45085</v>
      </c>
      <c r="AG1019">
        <f t="shared" si="48"/>
        <v>25</v>
      </c>
    </row>
    <row r="1020" spans="1:33" x14ac:dyDescent="0.35">
      <c r="A1020" t="s">
        <v>2643</v>
      </c>
      <c r="B1020">
        <v>1964</v>
      </c>
      <c r="C1020" t="s">
        <v>4700</v>
      </c>
      <c r="D1020">
        <v>5</v>
      </c>
      <c r="E1020">
        <v>0</v>
      </c>
      <c r="F1020">
        <v>8268</v>
      </c>
      <c r="G1020" t="s">
        <v>4695</v>
      </c>
      <c r="H1020" t="s">
        <v>4695</v>
      </c>
      <c r="I1020" t="s">
        <v>4696</v>
      </c>
      <c r="L1020" t="s">
        <v>3829</v>
      </c>
      <c r="M1020">
        <v>1981</v>
      </c>
      <c r="N1020" t="s">
        <v>4703</v>
      </c>
      <c r="O1020">
        <v>27</v>
      </c>
      <c r="P1020">
        <v>1</v>
      </c>
      <c r="Q1020" s="9">
        <v>3902.07</v>
      </c>
      <c r="R1020" t="s">
        <v>4694</v>
      </c>
      <c r="S1020" t="s">
        <v>4694</v>
      </c>
      <c r="T1020" t="s">
        <v>4696</v>
      </c>
      <c r="X1020" t="s">
        <v>2037</v>
      </c>
      <c r="Y1020" s="16" t="str">
        <f t="shared" si="46"/>
        <v>27- Aug- 1981</v>
      </c>
      <c r="Z1020">
        <v>1</v>
      </c>
      <c r="AA1020" s="9">
        <v>3902.07</v>
      </c>
      <c r="AB1020" t="s">
        <v>4694</v>
      </c>
      <c r="AC1020" t="s">
        <v>4694</v>
      </c>
      <c r="AD1020" t="s">
        <v>4696</v>
      </c>
      <c r="AE1020" s="15" t="str">
        <f t="shared" si="47"/>
        <v>27/08/1981</v>
      </c>
      <c r="AF1020" s="15">
        <v>45085</v>
      </c>
      <c r="AG1020">
        <f t="shared" si="48"/>
        <v>41</v>
      </c>
    </row>
    <row r="1021" spans="1:33" x14ac:dyDescent="0.35">
      <c r="A1021" t="s">
        <v>2641</v>
      </c>
      <c r="B1021">
        <v>1974</v>
      </c>
      <c r="C1021" t="s">
        <v>4703</v>
      </c>
      <c r="D1021">
        <v>5</v>
      </c>
      <c r="E1021">
        <v>0</v>
      </c>
      <c r="F1021">
        <v>8269.0400000000009</v>
      </c>
      <c r="G1021" t="s">
        <v>4694</v>
      </c>
      <c r="H1021" t="s">
        <v>4698</v>
      </c>
      <c r="I1021" t="s">
        <v>4705</v>
      </c>
      <c r="L1021" t="s">
        <v>3831</v>
      </c>
      <c r="M1021">
        <v>1993</v>
      </c>
      <c r="N1021" t="s">
        <v>4700</v>
      </c>
      <c r="O1021">
        <v>14</v>
      </c>
      <c r="P1021">
        <v>0</v>
      </c>
      <c r="Q1021" s="9">
        <v>3898.35</v>
      </c>
      <c r="R1021" t="s">
        <v>4694</v>
      </c>
      <c r="S1021" t="s">
        <v>4694</v>
      </c>
      <c r="T1021" t="s">
        <v>4701</v>
      </c>
      <c r="X1021" t="s">
        <v>2039</v>
      </c>
      <c r="Y1021" s="16" t="str">
        <f t="shared" si="46"/>
        <v>14- Sep- 1993</v>
      </c>
      <c r="Z1021">
        <v>0</v>
      </c>
      <c r="AA1021" s="9">
        <v>3898.35</v>
      </c>
      <c r="AB1021" t="s">
        <v>4694</v>
      </c>
      <c r="AC1021" t="s">
        <v>4694</v>
      </c>
      <c r="AD1021" t="s">
        <v>4701</v>
      </c>
      <c r="AE1021" s="15" t="str">
        <f t="shared" si="47"/>
        <v>14/09/1993</v>
      </c>
      <c r="AF1021" s="15">
        <v>45085</v>
      </c>
      <c r="AG1021">
        <f t="shared" si="48"/>
        <v>29</v>
      </c>
    </row>
    <row r="1022" spans="1:33" x14ac:dyDescent="0.35">
      <c r="A1022" t="s">
        <v>2639</v>
      </c>
      <c r="B1022">
        <v>2000</v>
      </c>
      <c r="C1022" t="s">
        <v>4697</v>
      </c>
      <c r="D1022">
        <v>28</v>
      </c>
      <c r="E1022">
        <v>0</v>
      </c>
      <c r="F1022">
        <v>8271.4599999999991</v>
      </c>
      <c r="G1022" t="s">
        <v>4694</v>
      </c>
      <c r="H1022" t="s">
        <v>4698</v>
      </c>
      <c r="I1022" t="s">
        <v>4712</v>
      </c>
      <c r="L1022" t="s">
        <v>3833</v>
      </c>
      <c r="M1022">
        <v>2004</v>
      </c>
      <c r="N1022" t="s">
        <v>4693</v>
      </c>
      <c r="O1022">
        <v>13</v>
      </c>
      <c r="P1022">
        <v>0</v>
      </c>
      <c r="Q1022" s="9">
        <v>3889.2</v>
      </c>
      <c r="R1022" t="s">
        <v>4694</v>
      </c>
      <c r="S1022" t="s">
        <v>4694</v>
      </c>
      <c r="T1022" t="s">
        <v>4701</v>
      </c>
      <c r="X1022" t="s">
        <v>2041</v>
      </c>
      <c r="Y1022" s="16" t="str">
        <f t="shared" si="46"/>
        <v>13- Jul- 2004</v>
      </c>
      <c r="Z1022">
        <v>0</v>
      </c>
      <c r="AA1022" s="9">
        <v>3889.2</v>
      </c>
      <c r="AB1022" t="s">
        <v>4694</v>
      </c>
      <c r="AC1022" t="s">
        <v>4694</v>
      </c>
      <c r="AD1022" t="s">
        <v>4701</v>
      </c>
      <c r="AE1022" s="15" t="str">
        <f t="shared" si="47"/>
        <v>13/07/2004</v>
      </c>
      <c r="AF1022" s="15">
        <v>45085</v>
      </c>
      <c r="AG1022">
        <f t="shared" si="48"/>
        <v>18</v>
      </c>
    </row>
    <row r="1023" spans="1:33" x14ac:dyDescent="0.35">
      <c r="A1023" t="s">
        <v>2637</v>
      </c>
      <c r="B1023">
        <v>1974</v>
      </c>
      <c r="C1023" t="s">
        <v>4700</v>
      </c>
      <c r="D1023">
        <v>26</v>
      </c>
      <c r="E1023">
        <v>0</v>
      </c>
      <c r="F1023">
        <v>8277.52</v>
      </c>
      <c r="G1023" t="s">
        <v>4694</v>
      </c>
      <c r="H1023" t="s">
        <v>4694</v>
      </c>
      <c r="I1023" t="s">
        <v>4705</v>
      </c>
      <c r="L1023" t="s">
        <v>3835</v>
      </c>
      <c r="M1023">
        <v>1996</v>
      </c>
      <c r="N1023" t="s">
        <v>4704</v>
      </c>
      <c r="O1023">
        <v>23</v>
      </c>
      <c r="P1023">
        <v>2</v>
      </c>
      <c r="Q1023" s="9">
        <v>3877.3</v>
      </c>
      <c r="R1023" t="s">
        <v>4698</v>
      </c>
      <c r="S1023" t="s">
        <v>4695</v>
      </c>
      <c r="T1023" t="s">
        <v>4701</v>
      </c>
      <c r="X1023" t="s">
        <v>2043</v>
      </c>
      <c r="Y1023" s="16" t="str">
        <f t="shared" si="46"/>
        <v>23- Oct- 1996</v>
      </c>
      <c r="Z1023">
        <v>2</v>
      </c>
      <c r="AA1023" s="9">
        <v>3877.3</v>
      </c>
      <c r="AB1023" t="s">
        <v>4698</v>
      </c>
      <c r="AC1023" t="s">
        <v>4695</v>
      </c>
      <c r="AD1023" t="s">
        <v>4701</v>
      </c>
      <c r="AE1023" s="15" t="str">
        <f t="shared" si="47"/>
        <v>23/10/1996</v>
      </c>
      <c r="AF1023" s="15">
        <v>45085</v>
      </c>
      <c r="AG1023">
        <f t="shared" si="48"/>
        <v>26</v>
      </c>
    </row>
    <row r="1024" spans="1:33" x14ac:dyDescent="0.35">
      <c r="A1024" t="s">
        <v>2635</v>
      </c>
      <c r="B1024">
        <v>1974</v>
      </c>
      <c r="C1024" t="s">
        <v>4702</v>
      </c>
      <c r="D1024">
        <v>22</v>
      </c>
      <c r="E1024">
        <v>0</v>
      </c>
      <c r="F1024">
        <v>8280.6200000000008</v>
      </c>
      <c r="G1024" t="s">
        <v>4694</v>
      </c>
      <c r="H1024" t="s">
        <v>4694</v>
      </c>
      <c r="I1024" t="s">
        <v>4696</v>
      </c>
      <c r="L1024" t="s">
        <v>3837</v>
      </c>
      <c r="M1024">
        <v>1991</v>
      </c>
      <c r="N1024" t="s">
        <v>4693</v>
      </c>
      <c r="O1024">
        <v>25</v>
      </c>
      <c r="P1024">
        <v>1</v>
      </c>
      <c r="Q1024" s="9">
        <v>3875.73</v>
      </c>
      <c r="R1024" t="s">
        <v>4694</v>
      </c>
      <c r="S1024" t="s">
        <v>4695</v>
      </c>
      <c r="T1024" t="s">
        <v>4696</v>
      </c>
      <c r="X1024" t="s">
        <v>2045</v>
      </c>
      <c r="Y1024" s="16" t="str">
        <f t="shared" si="46"/>
        <v>25- Jul- 1991</v>
      </c>
      <c r="Z1024">
        <v>1</v>
      </c>
      <c r="AA1024" s="9">
        <v>3875.73</v>
      </c>
      <c r="AB1024" t="s">
        <v>4694</v>
      </c>
      <c r="AC1024" t="s">
        <v>4695</v>
      </c>
      <c r="AD1024" t="s">
        <v>4696</v>
      </c>
      <c r="AE1024" s="15" t="str">
        <f t="shared" si="47"/>
        <v>25/07/1991</v>
      </c>
      <c r="AF1024" s="15">
        <v>45085</v>
      </c>
      <c r="AG1024">
        <f t="shared" si="48"/>
        <v>31</v>
      </c>
    </row>
    <row r="1025" spans="1:33" x14ac:dyDescent="0.35">
      <c r="A1025" t="s">
        <v>2633</v>
      </c>
      <c r="B1025">
        <v>1974</v>
      </c>
      <c r="C1025" t="s">
        <v>4699</v>
      </c>
      <c r="D1025">
        <v>6</v>
      </c>
      <c r="E1025">
        <v>0</v>
      </c>
      <c r="F1025">
        <v>8283.68</v>
      </c>
      <c r="G1025" t="s">
        <v>4694</v>
      </c>
      <c r="H1025" t="s">
        <v>4695</v>
      </c>
      <c r="I1025" t="s">
        <v>4696</v>
      </c>
      <c r="L1025" t="s">
        <v>3839</v>
      </c>
      <c r="M1025">
        <v>1990</v>
      </c>
      <c r="N1025" t="s">
        <v>4699</v>
      </c>
      <c r="O1025">
        <v>24</v>
      </c>
      <c r="P1025">
        <v>0</v>
      </c>
      <c r="Q1025" s="9">
        <v>3866.86</v>
      </c>
      <c r="R1025" t="s">
        <v>4698</v>
      </c>
      <c r="S1025" t="s">
        <v>4698</v>
      </c>
      <c r="T1025" t="s">
        <v>4701</v>
      </c>
      <c r="X1025" t="s">
        <v>2047</v>
      </c>
      <c r="Y1025" s="16" t="str">
        <f t="shared" si="46"/>
        <v>24- Jun- 1990</v>
      </c>
      <c r="Z1025">
        <v>0</v>
      </c>
      <c r="AA1025" s="9">
        <v>3866.86</v>
      </c>
      <c r="AB1025" t="s">
        <v>4698</v>
      </c>
      <c r="AC1025" t="s">
        <v>4698</v>
      </c>
      <c r="AD1025" t="s">
        <v>4701</v>
      </c>
      <c r="AE1025" s="15" t="str">
        <f t="shared" si="47"/>
        <v>24/06/1990</v>
      </c>
      <c r="AF1025" s="15">
        <v>45085</v>
      </c>
      <c r="AG1025">
        <f t="shared" si="48"/>
        <v>32</v>
      </c>
    </row>
    <row r="1026" spans="1:33" x14ac:dyDescent="0.35">
      <c r="A1026" t="s">
        <v>2631</v>
      </c>
      <c r="B1026">
        <v>1978</v>
      </c>
      <c r="C1026" t="s">
        <v>4699</v>
      </c>
      <c r="D1026">
        <v>26</v>
      </c>
      <c r="E1026">
        <v>2</v>
      </c>
      <c r="F1026">
        <v>8302.5400000000009</v>
      </c>
      <c r="G1026" t="s">
        <v>4695</v>
      </c>
      <c r="H1026" t="s">
        <v>4695</v>
      </c>
      <c r="I1026" t="s">
        <v>4708</v>
      </c>
      <c r="L1026" t="s">
        <v>385</v>
      </c>
      <c r="M1026">
        <v>1967</v>
      </c>
      <c r="N1026" t="s">
        <v>4704</v>
      </c>
      <c r="O1026">
        <v>18</v>
      </c>
      <c r="P1026">
        <v>0</v>
      </c>
      <c r="Q1026" s="9">
        <v>36332.449999999997</v>
      </c>
      <c r="R1026" t="s">
        <v>4698</v>
      </c>
      <c r="S1026" t="s">
        <v>4695</v>
      </c>
      <c r="T1026" t="s">
        <v>4705</v>
      </c>
      <c r="X1026" t="s">
        <v>2049</v>
      </c>
      <c r="Y1026" s="16" t="str">
        <f t="shared" si="46"/>
        <v>18- Oct- 1967</v>
      </c>
      <c r="Z1026">
        <v>0</v>
      </c>
      <c r="AA1026" s="9">
        <v>36332.449999999997</v>
      </c>
      <c r="AB1026" t="s">
        <v>4698</v>
      </c>
      <c r="AC1026" t="s">
        <v>4695</v>
      </c>
      <c r="AD1026" t="s">
        <v>4705</v>
      </c>
      <c r="AE1026" s="15" t="str">
        <f t="shared" si="47"/>
        <v>18/10/1967</v>
      </c>
      <c r="AF1026" s="15">
        <v>45085</v>
      </c>
      <c r="AG1026">
        <f t="shared" si="48"/>
        <v>55</v>
      </c>
    </row>
    <row r="1027" spans="1:33" x14ac:dyDescent="0.35">
      <c r="A1027" t="s">
        <v>2629</v>
      </c>
      <c r="B1027">
        <v>1979</v>
      </c>
      <c r="C1027" t="s">
        <v>4703</v>
      </c>
      <c r="D1027">
        <v>7</v>
      </c>
      <c r="E1027">
        <v>2</v>
      </c>
      <c r="F1027">
        <v>8310.84</v>
      </c>
      <c r="G1027" t="s">
        <v>4694</v>
      </c>
      <c r="H1027" t="s">
        <v>4694</v>
      </c>
      <c r="I1027" t="s">
        <v>4701</v>
      </c>
      <c r="L1027" t="s">
        <v>3841</v>
      </c>
      <c r="M1027">
        <v>2001</v>
      </c>
      <c r="N1027" t="s">
        <v>4704</v>
      </c>
      <c r="O1027">
        <v>18</v>
      </c>
      <c r="P1027">
        <v>3</v>
      </c>
      <c r="Q1027" s="9">
        <v>3861.21</v>
      </c>
      <c r="R1027" t="s">
        <v>4694</v>
      </c>
      <c r="S1027" t="s">
        <v>4694</v>
      </c>
      <c r="T1027" t="s">
        <v>4708</v>
      </c>
      <c r="X1027" t="s">
        <v>2051</v>
      </c>
      <c r="Y1027" s="16" t="str">
        <f t="shared" ref="Y1027:Y1090" si="49">_xlfn.CONCAT(O1027,"- ",N1027,"- ",M1027)</f>
        <v>18- Oct- 2001</v>
      </c>
      <c r="Z1027">
        <v>3</v>
      </c>
      <c r="AA1027" s="9">
        <v>3861.21</v>
      </c>
      <c r="AB1027" t="s">
        <v>4694</v>
      </c>
      <c r="AC1027" t="s">
        <v>4694</v>
      </c>
      <c r="AD1027" t="s">
        <v>4708</v>
      </c>
      <c r="AE1027" s="15" t="str">
        <f t="shared" ref="AE1027:AE1090" si="50">TEXT(Y1027,"dd/mm/yyyy")</f>
        <v>18/10/2001</v>
      </c>
      <c r="AF1027" s="15">
        <v>45085</v>
      </c>
      <c r="AG1027">
        <f t="shared" si="48"/>
        <v>21</v>
      </c>
    </row>
    <row r="1028" spans="1:33" x14ac:dyDescent="0.35">
      <c r="A1028" t="s">
        <v>2627</v>
      </c>
      <c r="B1028">
        <v>1993</v>
      </c>
      <c r="C1028" t="s">
        <v>4699</v>
      </c>
      <c r="D1028">
        <v>22</v>
      </c>
      <c r="E1028">
        <v>0</v>
      </c>
      <c r="F1028">
        <v>8314.65</v>
      </c>
      <c r="G1028" t="s">
        <v>4694</v>
      </c>
      <c r="H1028" t="s">
        <v>4698</v>
      </c>
      <c r="I1028" t="s">
        <v>4701</v>
      </c>
      <c r="L1028" t="s">
        <v>3843</v>
      </c>
      <c r="M1028">
        <v>2001</v>
      </c>
      <c r="N1028" t="s">
        <v>4699</v>
      </c>
      <c r="O1028">
        <v>6</v>
      </c>
      <c r="P1028">
        <v>0</v>
      </c>
      <c r="Q1028" s="9">
        <v>3858.51</v>
      </c>
      <c r="R1028" t="s">
        <v>4694</v>
      </c>
      <c r="S1028" t="s">
        <v>4695</v>
      </c>
      <c r="T1028" t="s">
        <v>4710</v>
      </c>
      <c r="X1028" t="s">
        <v>2053</v>
      </c>
      <c r="Y1028" s="16" t="str">
        <f t="shared" si="49"/>
        <v>6- Jun- 2001</v>
      </c>
      <c r="Z1028">
        <v>0</v>
      </c>
      <c r="AA1028" s="9">
        <v>3858.51</v>
      </c>
      <c r="AB1028" t="s">
        <v>4694</v>
      </c>
      <c r="AC1028" t="s">
        <v>4695</v>
      </c>
      <c r="AD1028" t="s">
        <v>4710</v>
      </c>
      <c r="AE1028" s="15" t="str">
        <f t="shared" si="50"/>
        <v>06/06/2001</v>
      </c>
      <c r="AF1028" s="15">
        <v>45085</v>
      </c>
      <c r="AG1028">
        <f t="shared" si="48"/>
        <v>22</v>
      </c>
    </row>
    <row r="1029" spans="1:33" x14ac:dyDescent="0.35">
      <c r="A1029" t="s">
        <v>2625</v>
      </c>
      <c r="B1029">
        <v>1976</v>
      </c>
      <c r="C1029" t="s">
        <v>4693</v>
      </c>
      <c r="D1029">
        <v>12</v>
      </c>
      <c r="E1029">
        <v>1</v>
      </c>
      <c r="F1029">
        <v>8334.4599999999991</v>
      </c>
      <c r="G1029" t="s">
        <v>4695</v>
      </c>
      <c r="H1029" t="s">
        <v>4694</v>
      </c>
      <c r="I1029" t="s">
        <v>4708</v>
      </c>
      <c r="L1029" t="s">
        <v>3845</v>
      </c>
      <c r="M1029">
        <v>1991</v>
      </c>
      <c r="N1029" t="s">
        <v>4703</v>
      </c>
      <c r="O1029">
        <v>19</v>
      </c>
      <c r="P1029">
        <v>0</v>
      </c>
      <c r="Q1029" s="9">
        <v>3857.76</v>
      </c>
      <c r="R1029" t="s">
        <v>4695</v>
      </c>
      <c r="S1029" t="s">
        <v>4698</v>
      </c>
      <c r="T1029" t="s">
        <v>4708</v>
      </c>
      <c r="X1029" t="s">
        <v>2055</v>
      </c>
      <c r="Y1029" s="16" t="str">
        <f t="shared" si="49"/>
        <v>19- Aug- 1991</v>
      </c>
      <c r="Z1029">
        <v>0</v>
      </c>
      <c r="AA1029" s="9">
        <v>3857.76</v>
      </c>
      <c r="AB1029" t="s">
        <v>4695</v>
      </c>
      <c r="AC1029" t="s">
        <v>4698</v>
      </c>
      <c r="AD1029" t="s">
        <v>4708</v>
      </c>
      <c r="AE1029" s="15" t="str">
        <f t="shared" si="50"/>
        <v>19/08/1991</v>
      </c>
      <c r="AF1029" s="15">
        <v>45085</v>
      </c>
      <c r="AG1029">
        <f t="shared" si="48"/>
        <v>31</v>
      </c>
    </row>
    <row r="1030" spans="1:33" x14ac:dyDescent="0.35">
      <c r="A1030" t="s">
        <v>2623</v>
      </c>
      <c r="B1030">
        <v>1976</v>
      </c>
      <c r="C1030" t="s">
        <v>4693</v>
      </c>
      <c r="D1030">
        <v>20</v>
      </c>
      <c r="E1030">
        <v>1</v>
      </c>
      <c r="F1030">
        <v>8334.59</v>
      </c>
      <c r="G1030" t="s">
        <v>4695</v>
      </c>
      <c r="H1030" t="s">
        <v>4694</v>
      </c>
      <c r="I1030" t="s">
        <v>4708</v>
      </c>
      <c r="L1030" t="s">
        <v>3847</v>
      </c>
      <c r="M1030">
        <v>1994</v>
      </c>
      <c r="N1030" t="s">
        <v>4703</v>
      </c>
      <c r="O1030">
        <v>12</v>
      </c>
      <c r="P1030">
        <v>2</v>
      </c>
      <c r="Q1030" s="9">
        <v>3847.67</v>
      </c>
      <c r="R1030" t="s">
        <v>4695</v>
      </c>
      <c r="S1030" t="s">
        <v>4694</v>
      </c>
      <c r="T1030" t="s">
        <v>4705</v>
      </c>
      <c r="X1030" t="s">
        <v>2057</v>
      </c>
      <c r="Y1030" s="16" t="str">
        <f t="shared" si="49"/>
        <v>12- Aug- 1994</v>
      </c>
      <c r="Z1030">
        <v>2</v>
      </c>
      <c r="AA1030" s="9">
        <v>3847.67</v>
      </c>
      <c r="AB1030" t="s">
        <v>4695</v>
      </c>
      <c r="AC1030" t="s">
        <v>4694</v>
      </c>
      <c r="AD1030" t="s">
        <v>4705</v>
      </c>
      <c r="AE1030" s="15" t="str">
        <f t="shared" si="50"/>
        <v>12/08/1994</v>
      </c>
      <c r="AF1030" s="15">
        <v>45085</v>
      </c>
      <c r="AG1030">
        <f t="shared" si="48"/>
        <v>28</v>
      </c>
    </row>
    <row r="1031" spans="1:33" x14ac:dyDescent="0.35">
      <c r="A1031" t="s">
        <v>2621</v>
      </c>
      <c r="B1031">
        <v>1976</v>
      </c>
      <c r="C1031" t="s">
        <v>4693</v>
      </c>
      <c r="D1031">
        <v>7</v>
      </c>
      <c r="E1031">
        <v>1</v>
      </c>
      <c r="F1031">
        <v>8342.91</v>
      </c>
      <c r="G1031" t="s">
        <v>4695</v>
      </c>
      <c r="H1031" t="s">
        <v>4698</v>
      </c>
      <c r="I1031" t="s">
        <v>4708</v>
      </c>
      <c r="L1031" t="s">
        <v>3849</v>
      </c>
      <c r="M1031">
        <v>1981</v>
      </c>
      <c r="N1031" t="s">
        <v>4700</v>
      </c>
      <c r="O1031">
        <v>29</v>
      </c>
      <c r="P1031">
        <v>1</v>
      </c>
      <c r="Q1031" s="9">
        <v>3797.2</v>
      </c>
      <c r="R1031" t="s">
        <v>4694</v>
      </c>
      <c r="S1031" t="s">
        <v>4695</v>
      </c>
      <c r="T1031" t="s">
        <v>4701</v>
      </c>
      <c r="X1031" t="s">
        <v>2059</v>
      </c>
      <c r="Y1031" s="16" t="str">
        <f t="shared" si="49"/>
        <v>29- Sep- 1981</v>
      </c>
      <c r="Z1031">
        <v>1</v>
      </c>
      <c r="AA1031" s="9">
        <v>3797.2</v>
      </c>
      <c r="AB1031" t="s">
        <v>4694</v>
      </c>
      <c r="AC1031" t="s">
        <v>4695</v>
      </c>
      <c r="AD1031" t="s">
        <v>4701</v>
      </c>
      <c r="AE1031" s="15" t="str">
        <f t="shared" si="50"/>
        <v>29/09/1981</v>
      </c>
      <c r="AF1031" s="15">
        <v>45085</v>
      </c>
      <c r="AG1031">
        <f t="shared" si="48"/>
        <v>41</v>
      </c>
    </row>
    <row r="1032" spans="1:33" x14ac:dyDescent="0.35">
      <c r="A1032" t="s">
        <v>2619</v>
      </c>
      <c r="B1032">
        <v>1976</v>
      </c>
      <c r="C1032" t="s">
        <v>4699</v>
      </c>
      <c r="D1032">
        <v>12</v>
      </c>
      <c r="E1032">
        <v>2</v>
      </c>
      <c r="F1032">
        <v>8347.16</v>
      </c>
      <c r="G1032" t="s">
        <v>4694</v>
      </c>
      <c r="H1032" t="s">
        <v>4698</v>
      </c>
      <c r="I1032" t="s">
        <v>4696</v>
      </c>
      <c r="L1032" t="s">
        <v>3851</v>
      </c>
      <c r="M1032">
        <v>1999</v>
      </c>
      <c r="N1032" t="s">
        <v>4699</v>
      </c>
      <c r="O1032">
        <v>24</v>
      </c>
      <c r="P1032">
        <v>0</v>
      </c>
      <c r="Q1032" s="9">
        <v>3796.36</v>
      </c>
      <c r="R1032" t="s">
        <v>4694</v>
      </c>
      <c r="S1032" t="s">
        <v>4695</v>
      </c>
      <c r="T1032" t="s">
        <v>4701</v>
      </c>
      <c r="X1032" t="s">
        <v>2061</v>
      </c>
      <c r="Y1032" s="16" t="str">
        <f t="shared" si="49"/>
        <v>24- Jun- 1999</v>
      </c>
      <c r="Z1032">
        <v>0</v>
      </c>
      <c r="AA1032" s="9">
        <v>3796.36</v>
      </c>
      <c r="AB1032" t="s">
        <v>4694</v>
      </c>
      <c r="AC1032" t="s">
        <v>4695</v>
      </c>
      <c r="AD1032" t="s">
        <v>4701</v>
      </c>
      <c r="AE1032" s="15" t="str">
        <f t="shared" si="50"/>
        <v>24/06/1999</v>
      </c>
      <c r="AF1032" s="15">
        <v>45085</v>
      </c>
      <c r="AG1032">
        <f t="shared" si="48"/>
        <v>23</v>
      </c>
    </row>
    <row r="1033" spans="1:33" x14ac:dyDescent="0.35">
      <c r="A1033" t="s">
        <v>2617</v>
      </c>
      <c r="B1033">
        <v>1963</v>
      </c>
      <c r="C1033" t="s">
        <v>4700</v>
      </c>
      <c r="D1033">
        <v>21</v>
      </c>
      <c r="E1033">
        <v>0</v>
      </c>
      <c r="F1033">
        <v>8355.5400000000009</v>
      </c>
      <c r="G1033" t="s">
        <v>4695</v>
      </c>
      <c r="H1033" t="s">
        <v>4695</v>
      </c>
      <c r="I1033" t="s">
        <v>4701</v>
      </c>
      <c r="L1033" t="s">
        <v>3853</v>
      </c>
      <c r="M1033">
        <v>1988</v>
      </c>
      <c r="N1033" t="s">
        <v>4703</v>
      </c>
      <c r="O1033">
        <v>28</v>
      </c>
      <c r="P1033">
        <v>3</v>
      </c>
      <c r="Q1033" s="9">
        <v>3793.55</v>
      </c>
      <c r="R1033" t="s">
        <v>4694</v>
      </c>
      <c r="S1033" t="s">
        <v>4695</v>
      </c>
      <c r="T1033" t="s">
        <v>4696</v>
      </c>
      <c r="X1033" t="s">
        <v>2063</v>
      </c>
      <c r="Y1033" s="16" t="str">
        <f t="shared" si="49"/>
        <v>28- Aug- 1988</v>
      </c>
      <c r="Z1033">
        <v>3</v>
      </c>
      <c r="AA1033" s="9">
        <v>3793.55</v>
      </c>
      <c r="AB1033" t="s">
        <v>4694</v>
      </c>
      <c r="AC1033" t="s">
        <v>4695</v>
      </c>
      <c r="AD1033" t="s">
        <v>4696</v>
      </c>
      <c r="AE1033" s="15" t="str">
        <f t="shared" si="50"/>
        <v>28/08/1988</v>
      </c>
      <c r="AF1033" s="15">
        <v>45085</v>
      </c>
      <c r="AG1033">
        <f t="shared" si="48"/>
        <v>34</v>
      </c>
    </row>
    <row r="1034" spans="1:33" x14ac:dyDescent="0.35">
      <c r="A1034" t="s">
        <v>2615</v>
      </c>
      <c r="B1034">
        <v>1971</v>
      </c>
      <c r="C1034" t="s">
        <v>4700</v>
      </c>
      <c r="D1034">
        <v>4</v>
      </c>
      <c r="E1034">
        <v>0</v>
      </c>
      <c r="F1034">
        <v>8396.6200000000008</v>
      </c>
      <c r="G1034" t="s">
        <v>4694</v>
      </c>
      <c r="H1034" t="s">
        <v>4695</v>
      </c>
      <c r="I1034" t="s">
        <v>4696</v>
      </c>
      <c r="L1034" t="s">
        <v>3855</v>
      </c>
      <c r="M1034">
        <v>1981</v>
      </c>
      <c r="N1034" t="s">
        <v>4702</v>
      </c>
      <c r="O1034">
        <v>13</v>
      </c>
      <c r="P1034">
        <v>1</v>
      </c>
      <c r="Q1034" s="9">
        <v>3785.77</v>
      </c>
      <c r="R1034" t="s">
        <v>4694</v>
      </c>
      <c r="S1034" t="s">
        <v>4698</v>
      </c>
      <c r="T1034" t="s">
        <v>4696</v>
      </c>
      <c r="X1034" t="s">
        <v>2065</v>
      </c>
      <c r="Y1034" s="16" t="str">
        <f t="shared" si="49"/>
        <v>13- Dec- 1981</v>
      </c>
      <c r="Z1034">
        <v>1</v>
      </c>
      <c r="AA1034" s="9">
        <v>3785.77</v>
      </c>
      <c r="AB1034" t="s">
        <v>4694</v>
      </c>
      <c r="AC1034" t="s">
        <v>4698</v>
      </c>
      <c r="AD1034" t="s">
        <v>4696</v>
      </c>
      <c r="AE1034" s="15" t="str">
        <f t="shared" si="50"/>
        <v>13/12/1981</v>
      </c>
      <c r="AF1034" s="15">
        <v>45085</v>
      </c>
      <c r="AG1034">
        <f t="shared" si="48"/>
        <v>41</v>
      </c>
    </row>
    <row r="1035" spans="1:33" x14ac:dyDescent="0.35">
      <c r="A1035" t="s">
        <v>2613</v>
      </c>
      <c r="B1035">
        <v>1971</v>
      </c>
      <c r="C1035" t="s">
        <v>4700</v>
      </c>
      <c r="D1035">
        <v>18</v>
      </c>
      <c r="E1035">
        <v>0</v>
      </c>
      <c r="F1035">
        <v>8400.01</v>
      </c>
      <c r="G1035" t="s">
        <v>4694</v>
      </c>
      <c r="H1035" t="s">
        <v>4695</v>
      </c>
      <c r="I1035" t="s">
        <v>4696</v>
      </c>
      <c r="L1035" t="s">
        <v>3857</v>
      </c>
      <c r="M1035">
        <v>1987</v>
      </c>
      <c r="N1035" t="s">
        <v>4704</v>
      </c>
      <c r="O1035">
        <v>24</v>
      </c>
      <c r="P1035">
        <v>3</v>
      </c>
      <c r="Q1035" s="9">
        <v>3773.23</v>
      </c>
      <c r="R1035" t="s">
        <v>4694</v>
      </c>
      <c r="S1035" t="s">
        <v>4695</v>
      </c>
      <c r="T1035" t="s">
        <v>4696</v>
      </c>
      <c r="X1035" t="s">
        <v>2067</v>
      </c>
      <c r="Y1035" s="16" t="str">
        <f t="shared" si="49"/>
        <v>24- Oct- 1987</v>
      </c>
      <c r="Z1035">
        <v>3</v>
      </c>
      <c r="AA1035" s="9">
        <v>3773.23</v>
      </c>
      <c r="AB1035" t="s">
        <v>4694</v>
      </c>
      <c r="AC1035" t="s">
        <v>4695</v>
      </c>
      <c r="AD1035" t="s">
        <v>4696</v>
      </c>
      <c r="AE1035" s="15" t="str">
        <f t="shared" si="50"/>
        <v>24/10/1987</v>
      </c>
      <c r="AF1035" s="15">
        <v>45085</v>
      </c>
      <c r="AG1035">
        <f t="shared" si="48"/>
        <v>35</v>
      </c>
    </row>
    <row r="1036" spans="1:33" x14ac:dyDescent="0.35">
      <c r="A1036" t="s">
        <v>2611</v>
      </c>
      <c r="B1036">
        <v>1979</v>
      </c>
      <c r="C1036" t="s">
        <v>4699</v>
      </c>
      <c r="D1036">
        <v>11</v>
      </c>
      <c r="E1036">
        <v>3</v>
      </c>
      <c r="F1036">
        <v>8410.0499999999993</v>
      </c>
      <c r="G1036" t="s">
        <v>4694</v>
      </c>
      <c r="H1036" t="s">
        <v>4694</v>
      </c>
      <c r="I1036" t="s">
        <v>4701</v>
      </c>
      <c r="L1036" t="s">
        <v>3859</v>
      </c>
      <c r="M1036">
        <v>1994</v>
      </c>
      <c r="N1036" t="s">
        <v>4697</v>
      </c>
      <c r="O1036">
        <v>21</v>
      </c>
      <c r="P1036">
        <v>1</v>
      </c>
      <c r="Q1036" s="9">
        <v>3766.88</v>
      </c>
      <c r="R1036" t="s">
        <v>4694</v>
      </c>
      <c r="S1036" t="s">
        <v>4698</v>
      </c>
      <c r="T1036" t="s">
        <v>4696</v>
      </c>
      <c r="X1036" t="s">
        <v>2069</v>
      </c>
      <c r="Y1036" s="16" t="str">
        <f t="shared" si="49"/>
        <v>21- Nov- 1994</v>
      </c>
      <c r="Z1036">
        <v>1</v>
      </c>
      <c r="AA1036" s="9">
        <v>3766.88</v>
      </c>
      <c r="AB1036" t="s">
        <v>4694</v>
      </c>
      <c r="AC1036" t="s">
        <v>4698</v>
      </c>
      <c r="AD1036" t="s">
        <v>4696</v>
      </c>
      <c r="AE1036" s="15" t="str">
        <f t="shared" si="50"/>
        <v>21/11/1994</v>
      </c>
      <c r="AF1036" s="15">
        <v>45085</v>
      </c>
      <c r="AG1036">
        <f t="shared" si="48"/>
        <v>28</v>
      </c>
    </row>
    <row r="1037" spans="1:33" x14ac:dyDescent="0.35">
      <c r="A1037" t="s">
        <v>2609</v>
      </c>
      <c r="B1037">
        <v>1977</v>
      </c>
      <c r="C1037" t="s">
        <v>4700</v>
      </c>
      <c r="D1037">
        <v>4</v>
      </c>
      <c r="E1037">
        <v>2</v>
      </c>
      <c r="F1037">
        <v>8413.4599999999991</v>
      </c>
      <c r="G1037" t="s">
        <v>4695</v>
      </c>
      <c r="H1037" t="s">
        <v>4698</v>
      </c>
      <c r="I1037" t="s">
        <v>4701</v>
      </c>
      <c r="L1037" t="s">
        <v>387</v>
      </c>
      <c r="M1037">
        <v>1992</v>
      </c>
      <c r="N1037" t="s">
        <v>4699</v>
      </c>
      <c r="O1037">
        <v>16</v>
      </c>
      <c r="P1037">
        <v>0</v>
      </c>
      <c r="Q1037" s="9">
        <v>36314.050000000003</v>
      </c>
      <c r="R1037" t="s">
        <v>4694</v>
      </c>
      <c r="S1037" t="s">
        <v>4694</v>
      </c>
      <c r="T1037" t="s">
        <v>4705</v>
      </c>
      <c r="X1037" t="s">
        <v>2071</v>
      </c>
      <c r="Y1037" s="16" t="str">
        <f t="shared" si="49"/>
        <v>16- Jun- 1992</v>
      </c>
      <c r="Z1037">
        <v>0</v>
      </c>
      <c r="AA1037" s="9">
        <v>36314.050000000003</v>
      </c>
      <c r="AB1037" t="s">
        <v>4694</v>
      </c>
      <c r="AC1037" t="s">
        <v>4694</v>
      </c>
      <c r="AD1037" t="s">
        <v>4705</v>
      </c>
      <c r="AE1037" s="15" t="str">
        <f t="shared" si="50"/>
        <v>16/06/1992</v>
      </c>
      <c r="AF1037" s="15">
        <v>45085</v>
      </c>
      <c r="AG1037">
        <f t="shared" si="48"/>
        <v>30</v>
      </c>
    </row>
    <row r="1038" spans="1:33" x14ac:dyDescent="0.35">
      <c r="A1038" t="s">
        <v>2607</v>
      </c>
      <c r="B1038">
        <v>1975</v>
      </c>
      <c r="C1038" t="s">
        <v>4700</v>
      </c>
      <c r="D1038">
        <v>28</v>
      </c>
      <c r="E1038">
        <v>1</v>
      </c>
      <c r="F1038">
        <v>8428.07</v>
      </c>
      <c r="G1038" t="s">
        <v>4695</v>
      </c>
      <c r="H1038" t="s">
        <v>4694</v>
      </c>
      <c r="I1038" t="s">
        <v>4701</v>
      </c>
      <c r="L1038" t="s">
        <v>3861</v>
      </c>
      <c r="M1038">
        <v>1991</v>
      </c>
      <c r="N1038" t="s">
        <v>4704</v>
      </c>
      <c r="O1038">
        <v>24</v>
      </c>
      <c r="P1038">
        <v>0</v>
      </c>
      <c r="Q1038" s="9">
        <v>3761.29</v>
      </c>
      <c r="R1038" t="s">
        <v>4694</v>
      </c>
      <c r="S1038" t="s">
        <v>4695</v>
      </c>
      <c r="T1038" t="s">
        <v>4705</v>
      </c>
      <c r="X1038" t="s">
        <v>2073</v>
      </c>
      <c r="Y1038" s="16" t="str">
        <f t="shared" si="49"/>
        <v>24- Oct- 1991</v>
      </c>
      <c r="Z1038">
        <v>0</v>
      </c>
      <c r="AA1038" s="9">
        <v>3761.29</v>
      </c>
      <c r="AB1038" t="s">
        <v>4694</v>
      </c>
      <c r="AC1038" t="s">
        <v>4695</v>
      </c>
      <c r="AD1038" t="s">
        <v>4705</v>
      </c>
      <c r="AE1038" s="15" t="str">
        <f t="shared" si="50"/>
        <v>24/10/1991</v>
      </c>
      <c r="AF1038" s="15">
        <v>45085</v>
      </c>
      <c r="AG1038">
        <f t="shared" si="48"/>
        <v>31</v>
      </c>
    </row>
    <row r="1039" spans="1:33" x14ac:dyDescent="0.35">
      <c r="A1039" t="s">
        <v>2605</v>
      </c>
      <c r="B1039">
        <v>1963</v>
      </c>
      <c r="C1039" t="s">
        <v>4700</v>
      </c>
      <c r="D1039">
        <v>24</v>
      </c>
      <c r="E1039">
        <v>0</v>
      </c>
      <c r="F1039">
        <v>8440.0499999999993</v>
      </c>
      <c r="G1039" t="s">
        <v>4695</v>
      </c>
      <c r="H1039" t="s">
        <v>4694</v>
      </c>
      <c r="I1039" t="s">
        <v>4696</v>
      </c>
      <c r="L1039" t="s">
        <v>3863</v>
      </c>
      <c r="M1039">
        <v>1991</v>
      </c>
      <c r="N1039" t="s">
        <v>4703</v>
      </c>
      <c r="O1039">
        <v>25</v>
      </c>
      <c r="P1039">
        <v>0</v>
      </c>
      <c r="Q1039" s="9">
        <v>3757.84</v>
      </c>
      <c r="R1039" t="s">
        <v>4694</v>
      </c>
      <c r="S1039" t="s">
        <v>4698</v>
      </c>
      <c r="T1039" t="s">
        <v>4696</v>
      </c>
      <c r="X1039" t="s">
        <v>2075</v>
      </c>
      <c r="Y1039" s="16" t="str">
        <f t="shared" si="49"/>
        <v>25- Aug- 1991</v>
      </c>
      <c r="Z1039">
        <v>0</v>
      </c>
      <c r="AA1039" s="9">
        <v>3757.84</v>
      </c>
      <c r="AB1039" t="s">
        <v>4694</v>
      </c>
      <c r="AC1039" t="s">
        <v>4698</v>
      </c>
      <c r="AD1039" t="s">
        <v>4696</v>
      </c>
      <c r="AE1039" s="15" t="str">
        <f t="shared" si="50"/>
        <v>25/08/1991</v>
      </c>
      <c r="AF1039" s="15">
        <v>45085</v>
      </c>
      <c r="AG1039">
        <f t="shared" si="48"/>
        <v>31</v>
      </c>
    </row>
    <row r="1040" spans="1:33" x14ac:dyDescent="0.35">
      <c r="A1040" t="s">
        <v>2603</v>
      </c>
      <c r="B1040">
        <v>1972</v>
      </c>
      <c r="C1040" t="s">
        <v>4700</v>
      </c>
      <c r="D1040">
        <v>9</v>
      </c>
      <c r="E1040">
        <v>0</v>
      </c>
      <c r="F1040">
        <v>8442.67</v>
      </c>
      <c r="G1040" t="s">
        <v>4694</v>
      </c>
      <c r="H1040" t="s">
        <v>4695</v>
      </c>
      <c r="I1040" t="s">
        <v>4696</v>
      </c>
      <c r="L1040" t="s">
        <v>3865</v>
      </c>
      <c r="M1040">
        <v>1991</v>
      </c>
      <c r="N1040" t="s">
        <v>4704</v>
      </c>
      <c r="O1040">
        <v>28</v>
      </c>
      <c r="P1040">
        <v>0</v>
      </c>
      <c r="Q1040" s="9">
        <v>3756.62</v>
      </c>
      <c r="R1040" t="s">
        <v>4694</v>
      </c>
      <c r="S1040" t="s">
        <v>4694</v>
      </c>
      <c r="T1040" t="s">
        <v>4696</v>
      </c>
      <c r="X1040" t="s">
        <v>2077</v>
      </c>
      <c r="Y1040" s="16" t="str">
        <f t="shared" si="49"/>
        <v>28- Oct- 1991</v>
      </c>
      <c r="Z1040">
        <v>0</v>
      </c>
      <c r="AA1040" s="9">
        <v>3756.62</v>
      </c>
      <c r="AB1040" t="s">
        <v>4694</v>
      </c>
      <c r="AC1040" t="s">
        <v>4694</v>
      </c>
      <c r="AD1040" t="s">
        <v>4696</v>
      </c>
      <c r="AE1040" s="15" t="str">
        <f t="shared" si="50"/>
        <v>28/10/1991</v>
      </c>
      <c r="AF1040" s="15">
        <v>45085</v>
      </c>
      <c r="AG1040">
        <f t="shared" si="48"/>
        <v>31</v>
      </c>
    </row>
    <row r="1041" spans="1:33" x14ac:dyDescent="0.35">
      <c r="A1041" t="s">
        <v>2601</v>
      </c>
      <c r="B1041">
        <v>1972</v>
      </c>
      <c r="C1041" t="s">
        <v>4700</v>
      </c>
      <c r="D1041">
        <v>4</v>
      </c>
      <c r="E1041">
        <v>0</v>
      </c>
      <c r="F1041">
        <v>8444.4699999999993</v>
      </c>
      <c r="G1041" t="s">
        <v>4695</v>
      </c>
      <c r="H1041" t="s">
        <v>4698</v>
      </c>
      <c r="I1041" t="s">
        <v>4705</v>
      </c>
      <c r="L1041" t="s">
        <v>3867</v>
      </c>
      <c r="M1041">
        <v>1986</v>
      </c>
      <c r="N1041" t="s">
        <v>4700</v>
      </c>
      <c r="O1041">
        <v>9</v>
      </c>
      <c r="P1041">
        <v>3</v>
      </c>
      <c r="Q1041" s="9">
        <v>3748.56</v>
      </c>
      <c r="R1041" t="s">
        <v>4694</v>
      </c>
      <c r="S1041" t="s">
        <v>4694</v>
      </c>
      <c r="T1041" t="s">
        <v>4696</v>
      </c>
      <c r="X1041" t="s">
        <v>2079</v>
      </c>
      <c r="Y1041" s="16" t="str">
        <f t="shared" si="49"/>
        <v>9- Sep- 1986</v>
      </c>
      <c r="Z1041">
        <v>3</v>
      </c>
      <c r="AA1041" s="9">
        <v>3748.56</v>
      </c>
      <c r="AB1041" t="s">
        <v>4694</v>
      </c>
      <c r="AC1041" t="s">
        <v>4694</v>
      </c>
      <c r="AD1041" t="s">
        <v>4696</v>
      </c>
      <c r="AE1041" s="15" t="str">
        <f t="shared" si="50"/>
        <v>09/09/1986</v>
      </c>
      <c r="AF1041" s="15">
        <v>45085</v>
      </c>
      <c r="AG1041">
        <f t="shared" si="48"/>
        <v>36</v>
      </c>
    </row>
    <row r="1042" spans="1:33" x14ac:dyDescent="0.35">
      <c r="A1042" t="s">
        <v>2599</v>
      </c>
      <c r="B1042">
        <v>1966</v>
      </c>
      <c r="C1042" t="s">
        <v>4699</v>
      </c>
      <c r="D1042">
        <v>12</v>
      </c>
      <c r="E1042">
        <v>0</v>
      </c>
      <c r="F1042">
        <v>8448.66</v>
      </c>
      <c r="G1042" t="s">
        <v>4695</v>
      </c>
      <c r="H1042" t="s">
        <v>4698</v>
      </c>
      <c r="I1042" t="s">
        <v>4696</v>
      </c>
      <c r="L1042" t="s">
        <v>3869</v>
      </c>
      <c r="M1042">
        <v>1993</v>
      </c>
      <c r="N1042" t="s">
        <v>4699</v>
      </c>
      <c r="O1042">
        <v>22</v>
      </c>
      <c r="P1042">
        <v>0</v>
      </c>
      <c r="Q1042" s="9">
        <v>3736.46</v>
      </c>
      <c r="R1042" t="s">
        <v>4694</v>
      </c>
      <c r="S1042" t="s">
        <v>4694</v>
      </c>
      <c r="T1042" t="s">
        <v>4701</v>
      </c>
      <c r="X1042" t="s">
        <v>2081</v>
      </c>
      <c r="Y1042" s="16" t="str">
        <f t="shared" si="49"/>
        <v>22- Jun- 1993</v>
      </c>
      <c r="Z1042">
        <v>0</v>
      </c>
      <c r="AA1042" s="9">
        <v>3736.46</v>
      </c>
      <c r="AB1042" t="s">
        <v>4694</v>
      </c>
      <c r="AC1042" t="s">
        <v>4694</v>
      </c>
      <c r="AD1042" t="s">
        <v>4701</v>
      </c>
      <c r="AE1042" s="15" t="str">
        <f t="shared" si="50"/>
        <v>22/06/1993</v>
      </c>
      <c r="AF1042" s="15">
        <v>45085</v>
      </c>
      <c r="AG1042">
        <f t="shared" si="48"/>
        <v>29</v>
      </c>
    </row>
    <row r="1043" spans="1:33" x14ac:dyDescent="0.35">
      <c r="A1043" t="s">
        <v>2597</v>
      </c>
      <c r="B1043">
        <v>1984</v>
      </c>
      <c r="C1043" t="s">
        <v>4699</v>
      </c>
      <c r="D1043">
        <v>19</v>
      </c>
      <c r="E1043">
        <v>3</v>
      </c>
      <c r="F1043">
        <v>8450.82</v>
      </c>
      <c r="G1043" t="s">
        <v>4694</v>
      </c>
      <c r="H1043" t="s">
        <v>4694</v>
      </c>
      <c r="I1043" t="s">
        <v>4710</v>
      </c>
      <c r="L1043" t="s">
        <v>3871</v>
      </c>
      <c r="M1043">
        <v>1994</v>
      </c>
      <c r="N1043" t="s">
        <v>4703</v>
      </c>
      <c r="O1043">
        <v>22</v>
      </c>
      <c r="P1043">
        <v>0</v>
      </c>
      <c r="Q1043" s="9">
        <v>3732.63</v>
      </c>
      <c r="R1043" t="s">
        <v>4694</v>
      </c>
      <c r="S1043" t="s">
        <v>4695</v>
      </c>
      <c r="T1043" t="s">
        <v>4711</v>
      </c>
      <c r="X1043" t="s">
        <v>2083</v>
      </c>
      <c r="Y1043" s="16" t="str">
        <f t="shared" si="49"/>
        <v>22- Aug- 1994</v>
      </c>
      <c r="Z1043">
        <v>0</v>
      </c>
      <c r="AA1043" s="9">
        <v>3732.63</v>
      </c>
      <c r="AB1043" t="s">
        <v>4694</v>
      </c>
      <c r="AC1043" t="s">
        <v>4695</v>
      </c>
      <c r="AD1043" t="s">
        <v>4711</v>
      </c>
      <c r="AE1043" s="15" t="str">
        <f t="shared" si="50"/>
        <v>22/08/1994</v>
      </c>
      <c r="AF1043" s="15">
        <v>45085</v>
      </c>
      <c r="AG1043">
        <f t="shared" si="48"/>
        <v>28</v>
      </c>
    </row>
    <row r="1044" spans="1:33" x14ac:dyDescent="0.35">
      <c r="A1044" t="s">
        <v>2595</v>
      </c>
      <c r="B1044">
        <v>1972</v>
      </c>
      <c r="C1044" t="s">
        <v>4702</v>
      </c>
      <c r="D1044">
        <v>26</v>
      </c>
      <c r="E1044">
        <v>0</v>
      </c>
      <c r="F1044">
        <v>8457.82</v>
      </c>
      <c r="G1044" t="s">
        <v>4694</v>
      </c>
      <c r="H1044" t="s">
        <v>4695</v>
      </c>
      <c r="I1044" t="s">
        <v>4705</v>
      </c>
      <c r="L1044" t="s">
        <v>3873</v>
      </c>
      <c r="M1044">
        <v>1986</v>
      </c>
      <c r="N1044" t="s">
        <v>4702</v>
      </c>
      <c r="O1044">
        <v>1</v>
      </c>
      <c r="P1044">
        <v>3</v>
      </c>
      <c r="Q1044" s="9">
        <v>3731.6</v>
      </c>
      <c r="R1044" t="s">
        <v>4694</v>
      </c>
      <c r="S1044" t="s">
        <v>4694</v>
      </c>
      <c r="T1044" t="s">
        <v>4696</v>
      </c>
      <c r="X1044" t="s">
        <v>2085</v>
      </c>
      <c r="Y1044" s="16" t="str">
        <f t="shared" si="49"/>
        <v>1- Dec- 1986</v>
      </c>
      <c r="Z1044">
        <v>3</v>
      </c>
      <c r="AA1044" s="9">
        <v>3731.6</v>
      </c>
      <c r="AB1044" t="s">
        <v>4694</v>
      </c>
      <c r="AC1044" t="s">
        <v>4694</v>
      </c>
      <c r="AD1044" t="s">
        <v>4696</v>
      </c>
      <c r="AE1044" s="15" t="str">
        <f t="shared" si="50"/>
        <v>01/12/1986</v>
      </c>
      <c r="AF1044" s="15">
        <v>45085</v>
      </c>
      <c r="AG1044">
        <f t="shared" si="48"/>
        <v>36</v>
      </c>
    </row>
    <row r="1045" spans="1:33" x14ac:dyDescent="0.35">
      <c r="A1045" t="s">
        <v>2593</v>
      </c>
      <c r="B1045">
        <v>1992</v>
      </c>
      <c r="C1045" t="s">
        <v>4700</v>
      </c>
      <c r="D1045">
        <v>9</v>
      </c>
      <c r="E1045">
        <v>0</v>
      </c>
      <c r="F1045">
        <v>8466.35</v>
      </c>
      <c r="G1045" t="s">
        <v>4694</v>
      </c>
      <c r="H1045" t="s">
        <v>4694</v>
      </c>
      <c r="I1045" t="s">
        <v>4701</v>
      </c>
      <c r="L1045" t="s">
        <v>3875</v>
      </c>
      <c r="M1045">
        <v>2004</v>
      </c>
      <c r="N1045" t="s">
        <v>4697</v>
      </c>
      <c r="O1045">
        <v>5</v>
      </c>
      <c r="P1045">
        <v>0</v>
      </c>
      <c r="Q1045" s="9">
        <v>3722.23</v>
      </c>
      <c r="R1045" t="s">
        <v>4694</v>
      </c>
      <c r="S1045" t="s">
        <v>4694</v>
      </c>
      <c r="T1045" t="s">
        <v>4710</v>
      </c>
      <c r="X1045" t="s">
        <v>2087</v>
      </c>
      <c r="Y1045" s="16" t="str">
        <f t="shared" si="49"/>
        <v>5- Nov- 2004</v>
      </c>
      <c r="Z1045">
        <v>0</v>
      </c>
      <c r="AA1045" s="9">
        <v>3722.23</v>
      </c>
      <c r="AB1045" t="s">
        <v>4694</v>
      </c>
      <c r="AC1045" t="s">
        <v>4694</v>
      </c>
      <c r="AD1045" t="s">
        <v>4710</v>
      </c>
      <c r="AE1045" s="15" t="str">
        <f t="shared" si="50"/>
        <v>05/11/2004</v>
      </c>
      <c r="AF1045" s="15">
        <v>45085</v>
      </c>
      <c r="AG1045">
        <f t="shared" si="48"/>
        <v>18</v>
      </c>
    </row>
    <row r="1046" spans="1:33" x14ac:dyDescent="0.35">
      <c r="A1046" t="s">
        <v>2591</v>
      </c>
      <c r="B1046">
        <v>1993</v>
      </c>
      <c r="C1046" t="s">
        <v>4697</v>
      </c>
      <c r="D1046">
        <v>10</v>
      </c>
      <c r="E1046">
        <v>0</v>
      </c>
      <c r="F1046">
        <v>8471.65</v>
      </c>
      <c r="G1046" t="s">
        <v>4694</v>
      </c>
      <c r="H1046" t="s">
        <v>4698</v>
      </c>
      <c r="I1046" t="s">
        <v>4701</v>
      </c>
      <c r="L1046" t="s">
        <v>3877</v>
      </c>
      <c r="M1046">
        <v>1989</v>
      </c>
      <c r="N1046" t="s">
        <v>4702</v>
      </c>
      <c r="O1046">
        <v>2</v>
      </c>
      <c r="P1046">
        <v>0</v>
      </c>
      <c r="Q1046" s="9">
        <v>3704.35</v>
      </c>
      <c r="R1046" t="s">
        <v>4694</v>
      </c>
      <c r="S1046" t="s">
        <v>4694</v>
      </c>
      <c r="T1046" t="s">
        <v>4696</v>
      </c>
      <c r="X1046" t="s">
        <v>2089</v>
      </c>
      <c r="Y1046" s="16" t="str">
        <f t="shared" si="49"/>
        <v>2- Dec- 1989</v>
      </c>
      <c r="Z1046">
        <v>0</v>
      </c>
      <c r="AA1046" s="9">
        <v>3704.35</v>
      </c>
      <c r="AB1046" t="s">
        <v>4694</v>
      </c>
      <c r="AC1046" t="s">
        <v>4694</v>
      </c>
      <c r="AD1046" t="s">
        <v>4696</v>
      </c>
      <c r="AE1046" s="15" t="str">
        <f t="shared" si="50"/>
        <v>02/12/1989</v>
      </c>
      <c r="AF1046" s="15">
        <v>45085</v>
      </c>
      <c r="AG1046">
        <f t="shared" si="48"/>
        <v>33</v>
      </c>
    </row>
    <row r="1047" spans="1:33" x14ac:dyDescent="0.35">
      <c r="A1047" t="s">
        <v>2589</v>
      </c>
      <c r="B1047">
        <v>1977</v>
      </c>
      <c r="C1047" t="s">
        <v>4702</v>
      </c>
      <c r="D1047">
        <v>26</v>
      </c>
      <c r="E1047">
        <v>2</v>
      </c>
      <c r="F1047">
        <v>8515.76</v>
      </c>
      <c r="G1047" t="s">
        <v>4694</v>
      </c>
      <c r="H1047" t="s">
        <v>4694</v>
      </c>
      <c r="I1047" t="s">
        <v>4696</v>
      </c>
      <c r="L1047" t="s">
        <v>3879</v>
      </c>
      <c r="M1047">
        <v>1988</v>
      </c>
      <c r="N1047" t="s">
        <v>4703</v>
      </c>
      <c r="O1047">
        <v>18</v>
      </c>
      <c r="P1047">
        <v>3</v>
      </c>
      <c r="Q1047" s="9">
        <v>3699.54</v>
      </c>
      <c r="R1047" t="s">
        <v>4694</v>
      </c>
      <c r="S1047" t="s">
        <v>4695</v>
      </c>
      <c r="T1047" t="s">
        <v>4696</v>
      </c>
      <c r="X1047" t="s">
        <v>2091</v>
      </c>
      <c r="Y1047" s="16" t="str">
        <f t="shared" si="49"/>
        <v>18- Aug- 1988</v>
      </c>
      <c r="Z1047">
        <v>3</v>
      </c>
      <c r="AA1047" s="9">
        <v>3699.54</v>
      </c>
      <c r="AB1047" t="s">
        <v>4694</v>
      </c>
      <c r="AC1047" t="s">
        <v>4695</v>
      </c>
      <c r="AD1047" t="s">
        <v>4696</v>
      </c>
      <c r="AE1047" s="15" t="str">
        <f t="shared" si="50"/>
        <v>18/08/1988</v>
      </c>
      <c r="AF1047" s="15">
        <v>45085</v>
      </c>
      <c r="AG1047">
        <f t="shared" si="48"/>
        <v>34</v>
      </c>
    </row>
    <row r="1048" spans="1:33" x14ac:dyDescent="0.35">
      <c r="A1048" t="s">
        <v>2587</v>
      </c>
      <c r="B1048">
        <v>1977</v>
      </c>
      <c r="C1048" t="s">
        <v>4699</v>
      </c>
      <c r="D1048">
        <v>21</v>
      </c>
      <c r="E1048">
        <v>2</v>
      </c>
      <c r="F1048">
        <v>8516.83</v>
      </c>
      <c r="G1048" t="s">
        <v>4694</v>
      </c>
      <c r="H1048" t="s">
        <v>4698</v>
      </c>
      <c r="I1048" t="s">
        <v>4696</v>
      </c>
      <c r="L1048" t="s">
        <v>389</v>
      </c>
      <c r="M1048">
        <v>2004</v>
      </c>
      <c r="N1048" t="s">
        <v>4702</v>
      </c>
      <c r="O1048">
        <v>25</v>
      </c>
      <c r="P1048">
        <v>0</v>
      </c>
      <c r="Q1048" s="9">
        <v>36307.800000000003</v>
      </c>
      <c r="R1048" t="s">
        <v>4698</v>
      </c>
      <c r="S1048" t="s">
        <v>4694</v>
      </c>
      <c r="T1048" t="s">
        <v>4696</v>
      </c>
      <c r="X1048" t="s">
        <v>2093</v>
      </c>
      <c r="Y1048" s="16" t="str">
        <f t="shared" si="49"/>
        <v>25- Dec- 2004</v>
      </c>
      <c r="Z1048">
        <v>0</v>
      </c>
      <c r="AA1048" s="9">
        <v>36307.800000000003</v>
      </c>
      <c r="AB1048" t="s">
        <v>4698</v>
      </c>
      <c r="AC1048" t="s">
        <v>4694</v>
      </c>
      <c r="AD1048" t="s">
        <v>4696</v>
      </c>
      <c r="AE1048" s="15" t="str">
        <f t="shared" si="50"/>
        <v>25/12/2004</v>
      </c>
      <c r="AF1048" s="15">
        <v>45085</v>
      </c>
      <c r="AG1048">
        <f t="shared" si="48"/>
        <v>18</v>
      </c>
    </row>
    <row r="1049" spans="1:33" x14ac:dyDescent="0.35">
      <c r="A1049" t="s">
        <v>2585</v>
      </c>
      <c r="B1049">
        <v>1977</v>
      </c>
      <c r="C1049" t="s">
        <v>4702</v>
      </c>
      <c r="D1049">
        <v>29</v>
      </c>
      <c r="E1049">
        <v>2</v>
      </c>
      <c r="F1049">
        <v>8520.0300000000007</v>
      </c>
      <c r="G1049" t="s">
        <v>4694</v>
      </c>
      <c r="H1049" t="s">
        <v>4695</v>
      </c>
      <c r="I1049" t="s">
        <v>4705</v>
      </c>
      <c r="L1049" t="s">
        <v>3881</v>
      </c>
      <c r="M1049">
        <v>1995</v>
      </c>
      <c r="N1049" t="s">
        <v>4704</v>
      </c>
      <c r="O1049">
        <v>21</v>
      </c>
      <c r="P1049">
        <v>2</v>
      </c>
      <c r="Q1049" s="9">
        <v>3693.43</v>
      </c>
      <c r="R1049" t="s">
        <v>4694</v>
      </c>
      <c r="S1049" t="s">
        <v>4695</v>
      </c>
      <c r="T1049" t="s">
        <v>4705</v>
      </c>
      <c r="X1049" t="s">
        <v>2095</v>
      </c>
      <c r="Y1049" s="16" t="str">
        <f t="shared" si="49"/>
        <v>21- Oct- 1995</v>
      </c>
      <c r="Z1049">
        <v>2</v>
      </c>
      <c r="AA1049" s="9">
        <v>3693.43</v>
      </c>
      <c r="AB1049" t="s">
        <v>4694</v>
      </c>
      <c r="AC1049" t="s">
        <v>4695</v>
      </c>
      <c r="AD1049" t="s">
        <v>4705</v>
      </c>
      <c r="AE1049" s="15" t="str">
        <f t="shared" si="50"/>
        <v>21/10/1995</v>
      </c>
      <c r="AF1049" s="15">
        <v>45085</v>
      </c>
      <c r="AG1049">
        <f t="shared" si="48"/>
        <v>27</v>
      </c>
    </row>
    <row r="1050" spans="1:33" x14ac:dyDescent="0.35">
      <c r="A1050" t="s">
        <v>2583</v>
      </c>
      <c r="B1050">
        <v>1979</v>
      </c>
      <c r="C1050" t="s">
        <v>4703</v>
      </c>
      <c r="D1050">
        <v>13</v>
      </c>
      <c r="E1050">
        <v>3</v>
      </c>
      <c r="F1050">
        <v>8522</v>
      </c>
      <c r="G1050" t="s">
        <v>4694</v>
      </c>
      <c r="H1050" t="s">
        <v>4694</v>
      </c>
      <c r="I1050" t="s">
        <v>4705</v>
      </c>
      <c r="L1050" t="s">
        <v>3883</v>
      </c>
      <c r="M1050">
        <v>1981</v>
      </c>
      <c r="N1050" t="s">
        <v>4702</v>
      </c>
      <c r="O1050">
        <v>14</v>
      </c>
      <c r="P1050">
        <v>1</v>
      </c>
      <c r="Q1050" s="9">
        <v>3688.38</v>
      </c>
      <c r="R1050" t="s">
        <v>4694</v>
      </c>
      <c r="S1050" t="s">
        <v>4694</v>
      </c>
      <c r="T1050" t="s">
        <v>4696</v>
      </c>
      <c r="X1050" t="s">
        <v>2097</v>
      </c>
      <c r="Y1050" s="16" t="str">
        <f t="shared" si="49"/>
        <v>14- Dec- 1981</v>
      </c>
      <c r="Z1050">
        <v>1</v>
      </c>
      <c r="AA1050" s="9">
        <v>3688.38</v>
      </c>
      <c r="AB1050" t="s">
        <v>4694</v>
      </c>
      <c r="AC1050" t="s">
        <v>4694</v>
      </c>
      <c r="AD1050" t="s">
        <v>4696</v>
      </c>
      <c r="AE1050" s="15" t="str">
        <f t="shared" si="50"/>
        <v>14/12/1981</v>
      </c>
      <c r="AF1050" s="15">
        <v>45085</v>
      </c>
      <c r="AG1050">
        <f t="shared" si="48"/>
        <v>41</v>
      </c>
    </row>
    <row r="1051" spans="1:33" x14ac:dyDescent="0.35">
      <c r="A1051" t="s">
        <v>2581</v>
      </c>
      <c r="B1051">
        <v>1977</v>
      </c>
      <c r="C1051" t="s">
        <v>4693</v>
      </c>
      <c r="D1051">
        <v>26</v>
      </c>
      <c r="E1051">
        <v>2</v>
      </c>
      <c r="F1051">
        <v>8527.5300000000007</v>
      </c>
      <c r="G1051" t="s">
        <v>4694</v>
      </c>
      <c r="H1051" t="s">
        <v>4694</v>
      </c>
      <c r="I1051" t="s">
        <v>4696</v>
      </c>
      <c r="L1051" t="s">
        <v>3885</v>
      </c>
      <c r="M1051">
        <v>2003</v>
      </c>
      <c r="N1051" t="s">
        <v>4693</v>
      </c>
      <c r="O1051">
        <v>10</v>
      </c>
      <c r="P1051">
        <v>0</v>
      </c>
      <c r="Q1051" s="9">
        <v>3688.35</v>
      </c>
      <c r="R1051" t="s">
        <v>4694</v>
      </c>
      <c r="S1051" t="s">
        <v>4694</v>
      </c>
      <c r="T1051" t="s">
        <v>4714</v>
      </c>
      <c r="X1051" t="s">
        <v>2099</v>
      </c>
      <c r="Y1051" s="16" t="str">
        <f t="shared" si="49"/>
        <v>10- Jul- 2003</v>
      </c>
      <c r="Z1051">
        <v>0</v>
      </c>
      <c r="AA1051" s="9">
        <v>3688.35</v>
      </c>
      <c r="AB1051" t="s">
        <v>4694</v>
      </c>
      <c r="AC1051" t="s">
        <v>4694</v>
      </c>
      <c r="AD1051" t="s">
        <v>4714</v>
      </c>
      <c r="AE1051" s="15" t="str">
        <f t="shared" si="50"/>
        <v>10/07/2003</v>
      </c>
      <c r="AF1051" s="15">
        <v>45085</v>
      </c>
      <c r="AG1051">
        <f t="shared" si="48"/>
        <v>19</v>
      </c>
    </row>
    <row r="1052" spans="1:33" x14ac:dyDescent="0.35">
      <c r="A1052" t="s">
        <v>2579</v>
      </c>
      <c r="B1052" t="s">
        <v>4684</v>
      </c>
      <c r="C1052" t="s">
        <v>4693</v>
      </c>
      <c r="D1052">
        <v>24</v>
      </c>
      <c r="E1052">
        <v>0</v>
      </c>
      <c r="F1052">
        <v>8534.67</v>
      </c>
      <c r="G1052" t="s">
        <v>4694</v>
      </c>
      <c r="H1052" t="s">
        <v>4695</v>
      </c>
      <c r="I1052" t="s">
        <v>4711</v>
      </c>
      <c r="L1052" t="s">
        <v>3887</v>
      </c>
      <c r="M1052">
        <v>1984</v>
      </c>
      <c r="N1052" t="s">
        <v>4693</v>
      </c>
      <c r="O1052">
        <v>6</v>
      </c>
      <c r="P1052">
        <v>3</v>
      </c>
      <c r="Q1052" s="9">
        <v>3678.86</v>
      </c>
      <c r="R1052" t="s">
        <v>4694</v>
      </c>
      <c r="S1052" t="s">
        <v>4695</v>
      </c>
      <c r="T1052" t="s">
        <v>4696</v>
      </c>
      <c r="X1052" t="s">
        <v>2101</v>
      </c>
      <c r="Y1052" s="16" t="str">
        <f t="shared" si="49"/>
        <v>6- Jul- 1984</v>
      </c>
      <c r="Z1052">
        <v>3</v>
      </c>
      <c r="AA1052" s="9">
        <v>3678.86</v>
      </c>
      <c r="AB1052" t="s">
        <v>4694</v>
      </c>
      <c r="AC1052" t="s">
        <v>4695</v>
      </c>
      <c r="AD1052" t="s">
        <v>4696</v>
      </c>
      <c r="AE1052" s="15" t="str">
        <f t="shared" si="50"/>
        <v>06/07/1984</v>
      </c>
      <c r="AF1052" s="15">
        <v>45085</v>
      </c>
      <c r="AG1052">
        <f t="shared" si="48"/>
        <v>38</v>
      </c>
    </row>
    <row r="1053" spans="1:33" x14ac:dyDescent="0.35">
      <c r="A1053" t="s">
        <v>2577</v>
      </c>
      <c r="B1053">
        <v>1981</v>
      </c>
      <c r="C1053" t="s">
        <v>4702</v>
      </c>
      <c r="D1053">
        <v>27</v>
      </c>
      <c r="E1053">
        <v>3</v>
      </c>
      <c r="F1053">
        <v>8538.2900000000009</v>
      </c>
      <c r="G1053" t="s">
        <v>4694</v>
      </c>
      <c r="H1053" t="s">
        <v>4695</v>
      </c>
      <c r="I1053" t="s">
        <v>4711</v>
      </c>
      <c r="L1053" t="s">
        <v>3889</v>
      </c>
      <c r="M1053">
        <v>1992</v>
      </c>
      <c r="N1053" t="s">
        <v>4700</v>
      </c>
      <c r="O1053">
        <v>14</v>
      </c>
      <c r="P1053">
        <v>1</v>
      </c>
      <c r="Q1053" s="9">
        <v>3659.35</v>
      </c>
      <c r="R1053" t="s">
        <v>4695</v>
      </c>
      <c r="S1053" t="s">
        <v>4698</v>
      </c>
      <c r="T1053" t="s">
        <v>4705</v>
      </c>
      <c r="X1053" t="s">
        <v>2103</v>
      </c>
      <c r="Y1053" s="16" t="str">
        <f t="shared" si="49"/>
        <v>14- Sep- 1992</v>
      </c>
      <c r="Z1053">
        <v>1</v>
      </c>
      <c r="AA1053" s="9">
        <v>3659.35</v>
      </c>
      <c r="AB1053" t="s">
        <v>4695</v>
      </c>
      <c r="AC1053" t="s">
        <v>4698</v>
      </c>
      <c r="AD1053" t="s">
        <v>4705</v>
      </c>
      <c r="AE1053" s="15" t="str">
        <f t="shared" si="50"/>
        <v>14/09/1992</v>
      </c>
      <c r="AF1053" s="15">
        <v>45085</v>
      </c>
      <c r="AG1053">
        <f t="shared" si="48"/>
        <v>30</v>
      </c>
    </row>
    <row r="1054" spans="1:33" x14ac:dyDescent="0.35">
      <c r="A1054" t="s">
        <v>2575</v>
      </c>
      <c r="B1054">
        <v>1975</v>
      </c>
      <c r="C1054" t="s">
        <v>4697</v>
      </c>
      <c r="D1054">
        <v>6</v>
      </c>
      <c r="E1054">
        <v>1</v>
      </c>
      <c r="F1054">
        <v>8539.67</v>
      </c>
      <c r="G1054" t="s">
        <v>4694</v>
      </c>
      <c r="H1054" t="s">
        <v>4695</v>
      </c>
      <c r="I1054" t="s">
        <v>4705</v>
      </c>
      <c r="L1054" t="s">
        <v>3891</v>
      </c>
      <c r="M1054">
        <v>1990</v>
      </c>
      <c r="N1054" t="s">
        <v>4697</v>
      </c>
      <c r="O1054">
        <v>8</v>
      </c>
      <c r="P1054">
        <v>3</v>
      </c>
      <c r="Q1054" s="9">
        <v>3653.29</v>
      </c>
      <c r="R1054" t="s">
        <v>4694</v>
      </c>
      <c r="S1054" t="s">
        <v>4695</v>
      </c>
      <c r="T1054" t="s">
        <v>4705</v>
      </c>
      <c r="X1054" t="s">
        <v>2105</v>
      </c>
      <c r="Y1054" s="16" t="str">
        <f t="shared" si="49"/>
        <v>8- Nov- 1990</v>
      </c>
      <c r="Z1054">
        <v>3</v>
      </c>
      <c r="AA1054" s="9">
        <v>3653.29</v>
      </c>
      <c r="AB1054" t="s">
        <v>4694</v>
      </c>
      <c r="AC1054" t="s">
        <v>4695</v>
      </c>
      <c r="AD1054" t="s">
        <v>4705</v>
      </c>
      <c r="AE1054" s="15" t="str">
        <f t="shared" si="50"/>
        <v>08/11/1990</v>
      </c>
      <c r="AF1054" s="15">
        <v>45085</v>
      </c>
      <c r="AG1054">
        <f t="shared" si="48"/>
        <v>32</v>
      </c>
    </row>
    <row r="1055" spans="1:33" x14ac:dyDescent="0.35">
      <c r="A1055" t="s">
        <v>2573</v>
      </c>
      <c r="B1055" t="s">
        <v>4684</v>
      </c>
      <c r="C1055" t="s">
        <v>4702</v>
      </c>
      <c r="D1055">
        <v>12</v>
      </c>
      <c r="E1055">
        <v>1</v>
      </c>
      <c r="F1055">
        <v>8547.69</v>
      </c>
      <c r="G1055" t="s">
        <v>4694</v>
      </c>
      <c r="H1055" t="s">
        <v>4698</v>
      </c>
      <c r="I1055" t="s">
        <v>4696</v>
      </c>
      <c r="L1055" t="s">
        <v>3893</v>
      </c>
      <c r="M1055">
        <v>1992</v>
      </c>
      <c r="N1055" t="s">
        <v>4697</v>
      </c>
      <c r="O1055">
        <v>17</v>
      </c>
      <c r="P1055">
        <v>0</v>
      </c>
      <c r="Q1055" s="9">
        <v>3645.09</v>
      </c>
      <c r="R1055" t="s">
        <v>4698</v>
      </c>
      <c r="S1055" t="s">
        <v>4694</v>
      </c>
      <c r="T1055" t="s">
        <v>4713</v>
      </c>
      <c r="X1055" t="s">
        <v>2107</v>
      </c>
      <c r="Y1055" s="16" t="str">
        <f t="shared" si="49"/>
        <v>17- Nov- 1992</v>
      </c>
      <c r="Z1055">
        <v>0</v>
      </c>
      <c r="AA1055" s="9">
        <v>3645.09</v>
      </c>
      <c r="AB1055" t="s">
        <v>4698</v>
      </c>
      <c r="AC1055" t="s">
        <v>4694</v>
      </c>
      <c r="AD1055" t="s">
        <v>4713</v>
      </c>
      <c r="AE1055" s="15" t="str">
        <f t="shared" si="50"/>
        <v>17/11/1992</v>
      </c>
      <c r="AF1055" s="15">
        <v>45085</v>
      </c>
      <c r="AG1055">
        <f t="shared" si="48"/>
        <v>30</v>
      </c>
    </row>
    <row r="1056" spans="1:33" x14ac:dyDescent="0.35">
      <c r="A1056" t="s">
        <v>2571</v>
      </c>
      <c r="B1056">
        <v>1975</v>
      </c>
      <c r="C1056" t="s">
        <v>4703</v>
      </c>
      <c r="D1056">
        <v>6</v>
      </c>
      <c r="E1056">
        <v>1</v>
      </c>
      <c r="F1056">
        <v>8551.35</v>
      </c>
      <c r="G1056" t="s">
        <v>4694</v>
      </c>
      <c r="H1056" t="s">
        <v>4694</v>
      </c>
      <c r="I1056" t="s">
        <v>4705</v>
      </c>
      <c r="L1056" t="s">
        <v>3895</v>
      </c>
      <c r="M1056">
        <v>1985</v>
      </c>
      <c r="N1056" t="s">
        <v>4699</v>
      </c>
      <c r="O1056">
        <v>14</v>
      </c>
      <c r="P1056">
        <v>3</v>
      </c>
      <c r="Q1056" s="9">
        <v>3622.13</v>
      </c>
      <c r="R1056" t="s">
        <v>4694</v>
      </c>
      <c r="S1056" t="s">
        <v>4698</v>
      </c>
      <c r="T1056" t="s">
        <v>4696</v>
      </c>
      <c r="X1056" t="s">
        <v>2109</v>
      </c>
      <c r="Y1056" s="16" t="str">
        <f t="shared" si="49"/>
        <v>14- Jun- 1985</v>
      </c>
      <c r="Z1056">
        <v>3</v>
      </c>
      <c r="AA1056" s="9">
        <v>3622.13</v>
      </c>
      <c r="AB1056" t="s">
        <v>4694</v>
      </c>
      <c r="AC1056" t="s">
        <v>4698</v>
      </c>
      <c r="AD1056" t="s">
        <v>4696</v>
      </c>
      <c r="AE1056" s="15" t="str">
        <f t="shared" si="50"/>
        <v>14/06/1985</v>
      </c>
      <c r="AF1056" s="15">
        <v>45085</v>
      </c>
      <c r="AG1056">
        <f t="shared" ref="AG1056:AG1119" si="51">DATEDIF(AE1056,AF1056,"y")</f>
        <v>37</v>
      </c>
    </row>
    <row r="1057" spans="1:33" x14ac:dyDescent="0.35">
      <c r="A1057" t="s">
        <v>2569</v>
      </c>
      <c r="B1057">
        <v>1975</v>
      </c>
      <c r="C1057" t="s">
        <v>4703</v>
      </c>
      <c r="D1057">
        <v>21</v>
      </c>
      <c r="E1057">
        <v>1</v>
      </c>
      <c r="F1057">
        <v>8556.91</v>
      </c>
      <c r="G1057" t="s">
        <v>4694</v>
      </c>
      <c r="H1057" t="s">
        <v>4698</v>
      </c>
      <c r="I1057" t="s">
        <v>4705</v>
      </c>
      <c r="L1057" t="s">
        <v>3897</v>
      </c>
      <c r="M1057">
        <v>1990</v>
      </c>
      <c r="N1057" t="s">
        <v>4704</v>
      </c>
      <c r="O1057">
        <v>11</v>
      </c>
      <c r="P1057">
        <v>3</v>
      </c>
      <c r="Q1057" s="9">
        <v>3606.43</v>
      </c>
      <c r="R1057" t="s">
        <v>4694</v>
      </c>
      <c r="S1057" t="s">
        <v>4698</v>
      </c>
      <c r="T1057" t="s">
        <v>4696</v>
      </c>
      <c r="X1057" t="s">
        <v>2111</v>
      </c>
      <c r="Y1057" s="16" t="str">
        <f t="shared" si="49"/>
        <v>11- Oct- 1990</v>
      </c>
      <c r="Z1057">
        <v>3</v>
      </c>
      <c r="AA1057" s="9">
        <v>3606.43</v>
      </c>
      <c r="AB1057" t="s">
        <v>4694</v>
      </c>
      <c r="AC1057" t="s">
        <v>4698</v>
      </c>
      <c r="AD1057" t="s">
        <v>4696</v>
      </c>
      <c r="AE1057" s="15" t="str">
        <f t="shared" si="50"/>
        <v>11/10/1990</v>
      </c>
      <c r="AF1057" s="15">
        <v>45085</v>
      </c>
      <c r="AG1057">
        <f t="shared" si="51"/>
        <v>32</v>
      </c>
    </row>
    <row r="1058" spans="1:33" x14ac:dyDescent="0.35">
      <c r="A1058" t="s">
        <v>2567</v>
      </c>
      <c r="B1058">
        <v>1988</v>
      </c>
      <c r="C1058" t="s">
        <v>4700</v>
      </c>
      <c r="D1058">
        <v>21</v>
      </c>
      <c r="E1058">
        <v>3</v>
      </c>
      <c r="F1058">
        <v>8567.25</v>
      </c>
      <c r="G1058" t="s">
        <v>4694</v>
      </c>
      <c r="H1058" t="s">
        <v>4698</v>
      </c>
      <c r="I1058" t="s">
        <v>4701</v>
      </c>
      <c r="L1058" t="s">
        <v>3899</v>
      </c>
      <c r="M1058">
        <v>1988</v>
      </c>
      <c r="N1058" t="s">
        <v>4697</v>
      </c>
      <c r="O1058">
        <v>4</v>
      </c>
      <c r="P1058">
        <v>3</v>
      </c>
      <c r="Q1058" s="9">
        <v>3603.6</v>
      </c>
      <c r="R1058" t="s">
        <v>4694</v>
      </c>
      <c r="S1058" t="s">
        <v>4698</v>
      </c>
      <c r="T1058" t="s">
        <v>4696</v>
      </c>
      <c r="X1058" t="s">
        <v>2113</v>
      </c>
      <c r="Y1058" s="16" t="str">
        <f t="shared" si="49"/>
        <v>4- Nov- 1988</v>
      </c>
      <c r="Z1058">
        <v>3</v>
      </c>
      <c r="AA1058" s="9">
        <v>3603.6</v>
      </c>
      <c r="AB1058" t="s">
        <v>4694</v>
      </c>
      <c r="AC1058" t="s">
        <v>4698</v>
      </c>
      <c r="AD1058" t="s">
        <v>4696</v>
      </c>
      <c r="AE1058" s="15" t="str">
        <f t="shared" si="50"/>
        <v>04/11/1988</v>
      </c>
      <c r="AF1058" s="15">
        <v>45085</v>
      </c>
      <c r="AG1058">
        <f t="shared" si="51"/>
        <v>34</v>
      </c>
    </row>
    <row r="1059" spans="1:33" x14ac:dyDescent="0.35">
      <c r="A1059" t="s">
        <v>2565</v>
      </c>
      <c r="B1059">
        <v>1975</v>
      </c>
      <c r="C1059" t="s">
        <v>4700</v>
      </c>
      <c r="D1059">
        <v>26</v>
      </c>
      <c r="E1059">
        <v>1</v>
      </c>
      <c r="F1059">
        <v>8569.86</v>
      </c>
      <c r="G1059" t="s">
        <v>4694</v>
      </c>
      <c r="H1059" t="s">
        <v>4695</v>
      </c>
      <c r="I1059" t="s">
        <v>4696</v>
      </c>
      <c r="L1059" t="s">
        <v>391</v>
      </c>
      <c r="M1059">
        <v>2003</v>
      </c>
      <c r="N1059" t="s">
        <v>4700</v>
      </c>
      <c r="O1059">
        <v>5</v>
      </c>
      <c r="P1059">
        <v>0</v>
      </c>
      <c r="Q1059" s="9">
        <v>36219.410000000003</v>
      </c>
      <c r="R1059" t="s">
        <v>4698</v>
      </c>
      <c r="S1059" t="s">
        <v>4698</v>
      </c>
      <c r="T1059" t="s">
        <v>4701</v>
      </c>
      <c r="X1059" t="s">
        <v>2115</v>
      </c>
      <c r="Y1059" s="16" t="str">
        <f t="shared" si="49"/>
        <v>5- Sep- 2003</v>
      </c>
      <c r="Z1059">
        <v>0</v>
      </c>
      <c r="AA1059" s="9">
        <v>36219.410000000003</v>
      </c>
      <c r="AB1059" t="s">
        <v>4698</v>
      </c>
      <c r="AC1059" t="s">
        <v>4698</v>
      </c>
      <c r="AD1059" t="s">
        <v>4701</v>
      </c>
      <c r="AE1059" s="15" t="str">
        <f t="shared" si="50"/>
        <v>05/09/2003</v>
      </c>
      <c r="AF1059" s="15">
        <v>45085</v>
      </c>
      <c r="AG1059">
        <f t="shared" si="51"/>
        <v>19</v>
      </c>
    </row>
    <row r="1060" spans="1:33" x14ac:dyDescent="0.35">
      <c r="A1060" t="s">
        <v>2563</v>
      </c>
      <c r="B1060">
        <v>1982</v>
      </c>
      <c r="C1060" t="s">
        <v>4702</v>
      </c>
      <c r="D1060">
        <v>6</v>
      </c>
      <c r="E1060">
        <v>3</v>
      </c>
      <c r="F1060">
        <v>8572.0400000000009</v>
      </c>
      <c r="G1060" t="s">
        <v>4694</v>
      </c>
      <c r="H1060" t="s">
        <v>4694</v>
      </c>
      <c r="I1060" t="s">
        <v>4714</v>
      </c>
      <c r="L1060" t="s">
        <v>3901</v>
      </c>
      <c r="M1060">
        <v>1999</v>
      </c>
      <c r="N1060" t="s">
        <v>4703</v>
      </c>
      <c r="O1060">
        <v>12</v>
      </c>
      <c r="P1060">
        <v>3</v>
      </c>
      <c r="Q1060" s="9">
        <v>3597.6</v>
      </c>
      <c r="R1060" t="s">
        <v>4694</v>
      </c>
      <c r="S1060" t="s">
        <v>4694</v>
      </c>
      <c r="T1060" t="s">
        <v>4705</v>
      </c>
      <c r="X1060" t="s">
        <v>2117</v>
      </c>
      <c r="Y1060" s="16" t="str">
        <f t="shared" si="49"/>
        <v>12- Aug- 1999</v>
      </c>
      <c r="Z1060">
        <v>3</v>
      </c>
      <c r="AA1060" s="9">
        <v>3597.6</v>
      </c>
      <c r="AB1060" t="s">
        <v>4694</v>
      </c>
      <c r="AC1060" t="s">
        <v>4694</v>
      </c>
      <c r="AD1060" t="s">
        <v>4705</v>
      </c>
      <c r="AE1060" s="15" t="str">
        <f t="shared" si="50"/>
        <v>12/08/1999</v>
      </c>
      <c r="AF1060" s="15">
        <v>45085</v>
      </c>
      <c r="AG1060">
        <f t="shared" si="51"/>
        <v>23</v>
      </c>
    </row>
    <row r="1061" spans="1:33" x14ac:dyDescent="0.35">
      <c r="A1061" t="s">
        <v>2561</v>
      </c>
      <c r="B1061">
        <v>1987</v>
      </c>
      <c r="C1061" t="s">
        <v>4697</v>
      </c>
      <c r="D1061">
        <v>11</v>
      </c>
      <c r="E1061">
        <v>3</v>
      </c>
      <c r="F1061">
        <v>8573.2999999999993</v>
      </c>
      <c r="G1061" t="s">
        <v>4694</v>
      </c>
      <c r="H1061" t="s">
        <v>4694</v>
      </c>
      <c r="I1061" t="s">
        <v>4714</v>
      </c>
      <c r="L1061" t="s">
        <v>3903</v>
      </c>
      <c r="M1061">
        <v>1997</v>
      </c>
      <c r="N1061" t="s">
        <v>4697</v>
      </c>
      <c r="O1061">
        <v>4</v>
      </c>
      <c r="P1061">
        <v>1</v>
      </c>
      <c r="Q1061" s="9">
        <v>3594.17</v>
      </c>
      <c r="R1061" t="s">
        <v>4694</v>
      </c>
      <c r="S1061" t="s">
        <v>4694</v>
      </c>
      <c r="T1061" t="s">
        <v>4701</v>
      </c>
      <c r="X1061" t="s">
        <v>2119</v>
      </c>
      <c r="Y1061" s="16" t="str">
        <f t="shared" si="49"/>
        <v>4- Nov- 1997</v>
      </c>
      <c r="Z1061">
        <v>1</v>
      </c>
      <c r="AA1061" s="9">
        <v>3594.17</v>
      </c>
      <c r="AB1061" t="s">
        <v>4694</v>
      </c>
      <c r="AC1061" t="s">
        <v>4694</v>
      </c>
      <c r="AD1061" t="s">
        <v>4701</v>
      </c>
      <c r="AE1061" s="15" t="str">
        <f t="shared" si="50"/>
        <v>04/11/1997</v>
      </c>
      <c r="AF1061" s="15">
        <v>45085</v>
      </c>
      <c r="AG1061">
        <f t="shared" si="51"/>
        <v>25</v>
      </c>
    </row>
    <row r="1062" spans="1:33" x14ac:dyDescent="0.35">
      <c r="A1062" t="s">
        <v>2559</v>
      </c>
      <c r="B1062">
        <v>1983</v>
      </c>
      <c r="C1062" t="s">
        <v>4702</v>
      </c>
      <c r="D1062">
        <v>30</v>
      </c>
      <c r="E1062">
        <v>5</v>
      </c>
      <c r="F1062">
        <v>8582.2999999999993</v>
      </c>
      <c r="G1062" t="s">
        <v>4694</v>
      </c>
      <c r="H1062" t="s">
        <v>4698</v>
      </c>
      <c r="I1062" t="s">
        <v>4696</v>
      </c>
      <c r="L1062" t="s">
        <v>3905</v>
      </c>
      <c r="M1062">
        <v>1999</v>
      </c>
      <c r="N1062" t="s">
        <v>4699</v>
      </c>
      <c r="O1062">
        <v>6</v>
      </c>
      <c r="P1062">
        <v>3</v>
      </c>
      <c r="Q1062" s="9">
        <v>3591.48</v>
      </c>
      <c r="R1062" t="s">
        <v>4694</v>
      </c>
      <c r="S1062" t="s">
        <v>4695</v>
      </c>
      <c r="T1062" t="s">
        <v>4705</v>
      </c>
      <c r="X1062" t="s">
        <v>2121</v>
      </c>
      <c r="Y1062" s="16" t="str">
        <f t="shared" si="49"/>
        <v>6- Jun- 1999</v>
      </c>
      <c r="Z1062">
        <v>3</v>
      </c>
      <c r="AA1062" s="9">
        <v>3591.48</v>
      </c>
      <c r="AB1062" t="s">
        <v>4694</v>
      </c>
      <c r="AC1062" t="s">
        <v>4695</v>
      </c>
      <c r="AD1062" t="s">
        <v>4705</v>
      </c>
      <c r="AE1062" s="15" t="str">
        <f t="shared" si="50"/>
        <v>06/06/1999</v>
      </c>
      <c r="AF1062" s="15">
        <v>45085</v>
      </c>
      <c r="AG1062">
        <f t="shared" si="51"/>
        <v>24</v>
      </c>
    </row>
    <row r="1063" spans="1:33" x14ac:dyDescent="0.35">
      <c r="A1063" t="s">
        <v>2557</v>
      </c>
      <c r="B1063">
        <v>1983</v>
      </c>
      <c r="C1063" t="s">
        <v>4693</v>
      </c>
      <c r="D1063">
        <v>25</v>
      </c>
      <c r="E1063">
        <v>5</v>
      </c>
      <c r="F1063">
        <v>8596.83</v>
      </c>
      <c r="G1063" t="s">
        <v>4694</v>
      </c>
      <c r="H1063" t="s">
        <v>4695</v>
      </c>
      <c r="I1063" t="s">
        <v>4696</v>
      </c>
      <c r="L1063" t="s">
        <v>3907</v>
      </c>
      <c r="M1063">
        <v>1986</v>
      </c>
      <c r="N1063" t="s">
        <v>4702</v>
      </c>
      <c r="O1063">
        <v>27</v>
      </c>
      <c r="P1063">
        <v>3</v>
      </c>
      <c r="Q1063" s="9">
        <v>3589.14</v>
      </c>
      <c r="R1063" t="s">
        <v>4694</v>
      </c>
      <c r="S1063" t="s">
        <v>4694</v>
      </c>
      <c r="T1063" t="s">
        <v>4696</v>
      </c>
      <c r="X1063" t="s">
        <v>2123</v>
      </c>
      <c r="Y1063" s="16" t="str">
        <f t="shared" si="49"/>
        <v>27- Dec- 1986</v>
      </c>
      <c r="Z1063">
        <v>3</v>
      </c>
      <c r="AA1063" s="9">
        <v>3589.14</v>
      </c>
      <c r="AB1063" t="s">
        <v>4694</v>
      </c>
      <c r="AC1063" t="s">
        <v>4694</v>
      </c>
      <c r="AD1063" t="s">
        <v>4696</v>
      </c>
      <c r="AE1063" s="15" t="str">
        <f t="shared" si="50"/>
        <v>27/12/1986</v>
      </c>
      <c r="AF1063" s="15">
        <v>45085</v>
      </c>
      <c r="AG1063">
        <f t="shared" si="51"/>
        <v>36</v>
      </c>
    </row>
    <row r="1064" spans="1:33" x14ac:dyDescent="0.35">
      <c r="A1064" t="s">
        <v>2555</v>
      </c>
      <c r="B1064">
        <v>1973</v>
      </c>
      <c r="C1064" t="s">
        <v>4693</v>
      </c>
      <c r="D1064">
        <v>11</v>
      </c>
      <c r="E1064">
        <v>0</v>
      </c>
      <c r="F1064">
        <v>8601.33</v>
      </c>
      <c r="G1064" t="s">
        <v>4694</v>
      </c>
      <c r="H1064" t="s">
        <v>4698</v>
      </c>
      <c r="I1064" t="s">
        <v>4696</v>
      </c>
      <c r="L1064" t="s">
        <v>3909</v>
      </c>
      <c r="M1064">
        <v>2001</v>
      </c>
      <c r="N1064" t="s">
        <v>4697</v>
      </c>
      <c r="O1064">
        <v>11</v>
      </c>
      <c r="P1064">
        <v>2</v>
      </c>
      <c r="Q1064" s="9">
        <v>3579.83</v>
      </c>
      <c r="R1064" t="s">
        <v>4694</v>
      </c>
      <c r="S1064" t="s">
        <v>4694</v>
      </c>
      <c r="T1064" t="s">
        <v>4701</v>
      </c>
      <c r="X1064" t="s">
        <v>2125</v>
      </c>
      <c r="Y1064" s="16" t="str">
        <f t="shared" si="49"/>
        <v>11- Nov- 2001</v>
      </c>
      <c r="Z1064">
        <v>2</v>
      </c>
      <c r="AA1064" s="9">
        <v>3579.83</v>
      </c>
      <c r="AB1064" t="s">
        <v>4694</v>
      </c>
      <c r="AC1064" t="s">
        <v>4694</v>
      </c>
      <c r="AD1064" t="s">
        <v>4701</v>
      </c>
      <c r="AE1064" s="15" t="str">
        <f t="shared" si="50"/>
        <v>11/11/2001</v>
      </c>
      <c r="AF1064" s="15">
        <v>45085</v>
      </c>
      <c r="AG1064">
        <f t="shared" si="51"/>
        <v>21</v>
      </c>
    </row>
    <row r="1065" spans="1:33" x14ac:dyDescent="0.35">
      <c r="A1065" t="s">
        <v>2553</v>
      </c>
      <c r="B1065">
        <v>1977</v>
      </c>
      <c r="C1065" t="s">
        <v>4700</v>
      </c>
      <c r="D1065">
        <v>24</v>
      </c>
      <c r="E1065">
        <v>2</v>
      </c>
      <c r="F1065">
        <v>8603.82</v>
      </c>
      <c r="G1065" t="s">
        <v>4694</v>
      </c>
      <c r="H1065" t="s">
        <v>4698</v>
      </c>
      <c r="I1065" t="s">
        <v>4707</v>
      </c>
      <c r="L1065" t="s">
        <v>3911</v>
      </c>
      <c r="M1065">
        <v>1995</v>
      </c>
      <c r="N1065" t="s">
        <v>4703</v>
      </c>
      <c r="O1065">
        <v>23</v>
      </c>
      <c r="P1065">
        <v>1</v>
      </c>
      <c r="Q1065" s="9">
        <v>3578</v>
      </c>
      <c r="R1065" t="s">
        <v>4694</v>
      </c>
      <c r="S1065" t="s">
        <v>4695</v>
      </c>
      <c r="T1065" t="s">
        <v>4705</v>
      </c>
      <c r="X1065" t="s">
        <v>2127</v>
      </c>
      <c r="Y1065" s="16" t="str">
        <f t="shared" si="49"/>
        <v>23- Aug- 1995</v>
      </c>
      <c r="Z1065">
        <v>1</v>
      </c>
      <c r="AA1065" s="9">
        <v>3578</v>
      </c>
      <c r="AB1065" t="s">
        <v>4694</v>
      </c>
      <c r="AC1065" t="s">
        <v>4695</v>
      </c>
      <c r="AD1065" t="s">
        <v>4705</v>
      </c>
      <c r="AE1065" s="15" t="str">
        <f t="shared" si="50"/>
        <v>23/08/1995</v>
      </c>
      <c r="AF1065" s="15">
        <v>45085</v>
      </c>
      <c r="AG1065">
        <f t="shared" si="51"/>
        <v>27</v>
      </c>
    </row>
    <row r="1066" spans="1:33" x14ac:dyDescent="0.35">
      <c r="A1066" t="s">
        <v>2551</v>
      </c>
      <c r="B1066">
        <v>1977</v>
      </c>
      <c r="C1066" t="s">
        <v>4697</v>
      </c>
      <c r="D1066">
        <v>12</v>
      </c>
      <c r="E1066">
        <v>2</v>
      </c>
      <c r="F1066">
        <v>8604.48</v>
      </c>
      <c r="G1066" t="s">
        <v>4695</v>
      </c>
      <c r="H1066" t="s">
        <v>4694</v>
      </c>
      <c r="I1066" t="s">
        <v>4708</v>
      </c>
      <c r="L1066" t="s">
        <v>3913</v>
      </c>
      <c r="M1066">
        <v>1988</v>
      </c>
      <c r="N1066" t="s">
        <v>4703</v>
      </c>
      <c r="O1066">
        <v>18</v>
      </c>
      <c r="P1066">
        <v>3</v>
      </c>
      <c r="Q1066" s="9">
        <v>3569.96</v>
      </c>
      <c r="R1066" t="s">
        <v>4694</v>
      </c>
      <c r="S1066" t="s">
        <v>4698</v>
      </c>
      <c r="T1066" t="s">
        <v>4701</v>
      </c>
      <c r="X1066" t="s">
        <v>2129</v>
      </c>
      <c r="Y1066" s="16" t="str">
        <f t="shared" si="49"/>
        <v>18- Aug- 1988</v>
      </c>
      <c r="Z1066">
        <v>3</v>
      </c>
      <c r="AA1066" s="9">
        <v>3569.96</v>
      </c>
      <c r="AB1066" t="s">
        <v>4694</v>
      </c>
      <c r="AC1066" t="s">
        <v>4698</v>
      </c>
      <c r="AD1066" t="s">
        <v>4701</v>
      </c>
      <c r="AE1066" s="15" t="str">
        <f t="shared" si="50"/>
        <v>18/08/1988</v>
      </c>
      <c r="AF1066" s="15">
        <v>45085</v>
      </c>
      <c r="AG1066">
        <f t="shared" si="51"/>
        <v>34</v>
      </c>
    </row>
    <row r="1067" spans="1:33" x14ac:dyDescent="0.35">
      <c r="A1067" t="s">
        <v>2549</v>
      </c>
      <c r="B1067">
        <v>1977</v>
      </c>
      <c r="C1067" t="s">
        <v>4704</v>
      </c>
      <c r="D1067">
        <v>15</v>
      </c>
      <c r="E1067">
        <v>3</v>
      </c>
      <c r="F1067">
        <v>8605.36</v>
      </c>
      <c r="G1067" t="s">
        <v>4694</v>
      </c>
      <c r="H1067" t="s">
        <v>4694</v>
      </c>
      <c r="I1067" t="s">
        <v>4696</v>
      </c>
      <c r="L1067" t="s">
        <v>3915</v>
      </c>
      <c r="M1067">
        <v>1981</v>
      </c>
      <c r="N1067" t="s">
        <v>4704</v>
      </c>
      <c r="O1067">
        <v>10</v>
      </c>
      <c r="P1067">
        <v>1</v>
      </c>
      <c r="Q1067" s="9">
        <v>3562.87</v>
      </c>
      <c r="R1067" t="s">
        <v>4694</v>
      </c>
      <c r="S1067" t="s">
        <v>4698</v>
      </c>
      <c r="T1067" t="s">
        <v>4696</v>
      </c>
      <c r="X1067" t="s">
        <v>2131</v>
      </c>
      <c r="Y1067" s="16" t="str">
        <f t="shared" si="49"/>
        <v>10- Oct- 1981</v>
      </c>
      <c r="Z1067">
        <v>1</v>
      </c>
      <c r="AA1067" s="9">
        <v>3562.87</v>
      </c>
      <c r="AB1067" t="s">
        <v>4694</v>
      </c>
      <c r="AC1067" t="s">
        <v>4698</v>
      </c>
      <c r="AD1067" t="s">
        <v>4696</v>
      </c>
      <c r="AE1067" s="15" t="str">
        <f t="shared" si="50"/>
        <v>10/10/1981</v>
      </c>
      <c r="AF1067" s="15">
        <v>45085</v>
      </c>
      <c r="AG1067">
        <f t="shared" si="51"/>
        <v>41</v>
      </c>
    </row>
    <row r="1068" spans="1:33" x14ac:dyDescent="0.35">
      <c r="A1068" t="s">
        <v>2547</v>
      </c>
      <c r="B1068">
        <v>1979</v>
      </c>
      <c r="C1068" t="s">
        <v>4693</v>
      </c>
      <c r="D1068">
        <v>17</v>
      </c>
      <c r="E1068">
        <v>3</v>
      </c>
      <c r="F1068">
        <v>8606.2199999999993</v>
      </c>
      <c r="G1068" t="s">
        <v>4698</v>
      </c>
      <c r="H1068" t="s">
        <v>4694</v>
      </c>
      <c r="I1068" t="s">
        <v>4713</v>
      </c>
      <c r="L1068" t="s">
        <v>3917</v>
      </c>
      <c r="M1068">
        <v>1995</v>
      </c>
      <c r="N1068" t="s">
        <v>4699</v>
      </c>
      <c r="O1068">
        <v>16</v>
      </c>
      <c r="P1068">
        <v>1</v>
      </c>
      <c r="Q1068" s="9">
        <v>3561.89</v>
      </c>
      <c r="R1068" t="s">
        <v>4694</v>
      </c>
      <c r="S1068" t="s">
        <v>4698</v>
      </c>
      <c r="T1068" t="s">
        <v>4696</v>
      </c>
      <c r="X1068" t="s">
        <v>2133</v>
      </c>
      <c r="Y1068" s="16" t="str">
        <f t="shared" si="49"/>
        <v>16- Jun- 1995</v>
      </c>
      <c r="Z1068">
        <v>1</v>
      </c>
      <c r="AA1068" s="9">
        <v>3561.89</v>
      </c>
      <c r="AB1068" t="s">
        <v>4694</v>
      </c>
      <c r="AC1068" t="s">
        <v>4698</v>
      </c>
      <c r="AD1068" t="s">
        <v>4696</v>
      </c>
      <c r="AE1068" s="15" t="str">
        <f t="shared" si="50"/>
        <v>16/06/1995</v>
      </c>
      <c r="AF1068" s="15">
        <v>45085</v>
      </c>
      <c r="AG1068">
        <f t="shared" si="51"/>
        <v>27</v>
      </c>
    </row>
    <row r="1069" spans="1:33" x14ac:dyDescent="0.35">
      <c r="A1069" t="s">
        <v>2545</v>
      </c>
      <c r="B1069">
        <v>1977</v>
      </c>
      <c r="C1069" t="s">
        <v>4700</v>
      </c>
      <c r="D1069">
        <v>2</v>
      </c>
      <c r="E1069">
        <v>3</v>
      </c>
      <c r="F1069">
        <v>8615.2999999999993</v>
      </c>
      <c r="G1069" t="s">
        <v>4694</v>
      </c>
      <c r="H1069" t="s">
        <v>4695</v>
      </c>
      <c r="I1069" t="s">
        <v>4705</v>
      </c>
      <c r="L1069" t="s">
        <v>3919</v>
      </c>
      <c r="M1069">
        <v>1995</v>
      </c>
      <c r="N1069" t="s">
        <v>4704</v>
      </c>
      <c r="O1069">
        <v>9</v>
      </c>
      <c r="P1069">
        <v>0</v>
      </c>
      <c r="Q1069" s="9">
        <v>3558.62</v>
      </c>
      <c r="R1069" t="s">
        <v>4694</v>
      </c>
      <c r="S1069" t="s">
        <v>4695</v>
      </c>
      <c r="T1069" t="s">
        <v>4711</v>
      </c>
      <c r="X1069" t="s">
        <v>2135</v>
      </c>
      <c r="Y1069" s="16" t="str">
        <f t="shared" si="49"/>
        <v>9- Oct- 1995</v>
      </c>
      <c r="Z1069">
        <v>0</v>
      </c>
      <c r="AA1069" s="9">
        <v>3558.62</v>
      </c>
      <c r="AB1069" t="s">
        <v>4694</v>
      </c>
      <c r="AC1069" t="s">
        <v>4695</v>
      </c>
      <c r="AD1069" t="s">
        <v>4711</v>
      </c>
      <c r="AE1069" s="15" t="str">
        <f t="shared" si="50"/>
        <v>09/10/1995</v>
      </c>
      <c r="AF1069" s="15">
        <v>45085</v>
      </c>
      <c r="AG1069">
        <f t="shared" si="51"/>
        <v>27</v>
      </c>
    </row>
    <row r="1070" spans="1:33" x14ac:dyDescent="0.35">
      <c r="A1070" t="s">
        <v>2543</v>
      </c>
      <c r="B1070">
        <v>1975</v>
      </c>
      <c r="C1070" t="s">
        <v>4703</v>
      </c>
      <c r="D1070">
        <v>3</v>
      </c>
      <c r="E1070">
        <v>1</v>
      </c>
      <c r="F1070">
        <v>8627.5400000000009</v>
      </c>
      <c r="G1070" t="s">
        <v>4694</v>
      </c>
      <c r="H1070" t="s">
        <v>4694</v>
      </c>
      <c r="I1070" t="s">
        <v>4715</v>
      </c>
      <c r="L1070" t="s">
        <v>393</v>
      </c>
      <c r="M1070">
        <v>1993</v>
      </c>
      <c r="N1070" t="s">
        <v>4702</v>
      </c>
      <c r="O1070">
        <v>28</v>
      </c>
      <c r="P1070">
        <v>0</v>
      </c>
      <c r="Q1070" s="9">
        <v>36197.699999999997</v>
      </c>
      <c r="R1070" t="s">
        <v>4698</v>
      </c>
      <c r="S1070" t="s">
        <v>4695</v>
      </c>
      <c r="T1070" t="s">
        <v>4705</v>
      </c>
      <c r="X1070" t="s">
        <v>2137</v>
      </c>
      <c r="Y1070" s="16" t="str">
        <f t="shared" si="49"/>
        <v>28- Dec- 1993</v>
      </c>
      <c r="Z1070">
        <v>0</v>
      </c>
      <c r="AA1070" s="9">
        <v>36197.699999999997</v>
      </c>
      <c r="AB1070" t="s">
        <v>4698</v>
      </c>
      <c r="AC1070" t="s">
        <v>4695</v>
      </c>
      <c r="AD1070" t="s">
        <v>4705</v>
      </c>
      <c r="AE1070" s="15" t="str">
        <f t="shared" si="50"/>
        <v>28/12/1993</v>
      </c>
      <c r="AF1070" s="15">
        <v>45085</v>
      </c>
      <c r="AG1070">
        <f t="shared" si="51"/>
        <v>29</v>
      </c>
    </row>
    <row r="1071" spans="1:33" x14ac:dyDescent="0.35">
      <c r="A1071" t="s">
        <v>2541</v>
      </c>
      <c r="B1071">
        <v>1965</v>
      </c>
      <c r="C1071" t="s">
        <v>4704</v>
      </c>
      <c r="D1071">
        <v>21</v>
      </c>
      <c r="E1071">
        <v>0</v>
      </c>
      <c r="F1071">
        <v>8665.09</v>
      </c>
      <c r="G1071" t="s">
        <v>4695</v>
      </c>
      <c r="H1071" t="s">
        <v>4694</v>
      </c>
      <c r="I1071" t="s">
        <v>4701</v>
      </c>
      <c r="L1071" t="s">
        <v>3921</v>
      </c>
      <c r="M1071">
        <v>1994</v>
      </c>
      <c r="N1071" t="s">
        <v>4700</v>
      </c>
      <c r="O1071">
        <v>24</v>
      </c>
      <c r="P1071">
        <v>0</v>
      </c>
      <c r="Q1071" s="9">
        <v>3556.92</v>
      </c>
      <c r="R1071" t="s">
        <v>4694</v>
      </c>
      <c r="S1071" t="s">
        <v>4695</v>
      </c>
      <c r="T1071" t="s">
        <v>4701</v>
      </c>
      <c r="X1071" t="s">
        <v>2139</v>
      </c>
      <c r="Y1071" s="16" t="str">
        <f t="shared" si="49"/>
        <v>24- Sep- 1994</v>
      </c>
      <c r="Z1071">
        <v>0</v>
      </c>
      <c r="AA1071" s="9">
        <v>3556.92</v>
      </c>
      <c r="AB1071" t="s">
        <v>4694</v>
      </c>
      <c r="AC1071" t="s">
        <v>4695</v>
      </c>
      <c r="AD1071" t="s">
        <v>4701</v>
      </c>
      <c r="AE1071" s="15" t="str">
        <f t="shared" si="50"/>
        <v>24/09/1994</v>
      </c>
      <c r="AF1071" s="15">
        <v>45085</v>
      </c>
      <c r="AG1071">
        <f t="shared" si="51"/>
        <v>28</v>
      </c>
    </row>
    <row r="1072" spans="1:33" x14ac:dyDescent="0.35">
      <c r="A1072" t="s">
        <v>2539</v>
      </c>
      <c r="B1072">
        <v>1969</v>
      </c>
      <c r="C1072" t="s">
        <v>4703</v>
      </c>
      <c r="D1072">
        <v>10</v>
      </c>
      <c r="E1072">
        <v>0</v>
      </c>
      <c r="F1072">
        <v>8665.14</v>
      </c>
      <c r="G1072" t="s">
        <v>4694</v>
      </c>
      <c r="H1072" t="s">
        <v>4695</v>
      </c>
      <c r="I1072" t="s">
        <v>4696</v>
      </c>
      <c r="L1072" t="s">
        <v>3923</v>
      </c>
      <c r="M1072">
        <v>1992</v>
      </c>
      <c r="N1072" t="s">
        <v>4702</v>
      </c>
      <c r="O1072">
        <v>22</v>
      </c>
      <c r="P1072">
        <v>0</v>
      </c>
      <c r="Q1072" s="9">
        <v>3554.2</v>
      </c>
      <c r="R1072" t="s">
        <v>4694</v>
      </c>
      <c r="S1072" t="s">
        <v>4695</v>
      </c>
      <c r="T1072" t="s">
        <v>4705</v>
      </c>
      <c r="X1072" t="s">
        <v>2141</v>
      </c>
      <c r="Y1072" s="16" t="str">
        <f t="shared" si="49"/>
        <v>22- Dec- 1992</v>
      </c>
      <c r="Z1072">
        <v>0</v>
      </c>
      <c r="AA1072" s="9">
        <v>3554.2</v>
      </c>
      <c r="AB1072" t="s">
        <v>4694</v>
      </c>
      <c r="AC1072" t="s">
        <v>4695</v>
      </c>
      <c r="AD1072" t="s">
        <v>4705</v>
      </c>
      <c r="AE1072" s="15" t="str">
        <f t="shared" si="50"/>
        <v>22/12/1992</v>
      </c>
      <c r="AF1072" s="15">
        <v>45085</v>
      </c>
      <c r="AG1072">
        <f t="shared" si="51"/>
        <v>30</v>
      </c>
    </row>
    <row r="1073" spans="1:33" x14ac:dyDescent="0.35">
      <c r="A1073" t="s">
        <v>2537</v>
      </c>
      <c r="B1073">
        <v>1974</v>
      </c>
      <c r="C1073" t="s">
        <v>4703</v>
      </c>
      <c r="D1073">
        <v>16</v>
      </c>
      <c r="E1073">
        <v>0</v>
      </c>
      <c r="F1073">
        <v>8671.19</v>
      </c>
      <c r="G1073" t="s">
        <v>4694</v>
      </c>
      <c r="H1073" t="s">
        <v>4698</v>
      </c>
      <c r="I1073" t="s">
        <v>4701</v>
      </c>
      <c r="L1073" t="s">
        <v>3925</v>
      </c>
      <c r="M1073">
        <v>1988</v>
      </c>
      <c r="N1073" t="s">
        <v>4704</v>
      </c>
      <c r="O1073">
        <v>15</v>
      </c>
      <c r="P1073">
        <v>3</v>
      </c>
      <c r="Q1073" s="9">
        <v>3540.12</v>
      </c>
      <c r="R1073" t="s">
        <v>4694</v>
      </c>
      <c r="S1073" t="s">
        <v>4698</v>
      </c>
      <c r="T1073" t="s">
        <v>4696</v>
      </c>
      <c r="X1073" t="s">
        <v>2143</v>
      </c>
      <c r="Y1073" s="16" t="str">
        <f t="shared" si="49"/>
        <v>15- Oct- 1988</v>
      </c>
      <c r="Z1073">
        <v>3</v>
      </c>
      <c r="AA1073" s="9">
        <v>3540.12</v>
      </c>
      <c r="AB1073" t="s">
        <v>4694</v>
      </c>
      <c r="AC1073" t="s">
        <v>4698</v>
      </c>
      <c r="AD1073" t="s">
        <v>4696</v>
      </c>
      <c r="AE1073" s="15" t="str">
        <f t="shared" si="50"/>
        <v>15/10/1988</v>
      </c>
      <c r="AF1073" s="15">
        <v>45085</v>
      </c>
      <c r="AG1073">
        <f t="shared" si="51"/>
        <v>34</v>
      </c>
    </row>
    <row r="1074" spans="1:33" x14ac:dyDescent="0.35">
      <c r="A1074" t="s">
        <v>2535</v>
      </c>
      <c r="B1074">
        <v>1973</v>
      </c>
      <c r="C1074" t="s">
        <v>4704</v>
      </c>
      <c r="D1074">
        <v>11</v>
      </c>
      <c r="E1074">
        <v>0</v>
      </c>
      <c r="F1074">
        <v>8688.86</v>
      </c>
      <c r="G1074" t="s">
        <v>4694</v>
      </c>
      <c r="H1074" t="s">
        <v>4698</v>
      </c>
      <c r="I1074" t="s">
        <v>4715</v>
      </c>
      <c r="L1074" t="s">
        <v>3927</v>
      </c>
      <c r="M1074">
        <v>2003</v>
      </c>
      <c r="N1074" t="s">
        <v>4703</v>
      </c>
      <c r="O1074">
        <v>24</v>
      </c>
      <c r="P1074">
        <v>0</v>
      </c>
      <c r="Q1074" s="9">
        <v>3538.9</v>
      </c>
      <c r="R1074" t="s">
        <v>4694</v>
      </c>
      <c r="S1074" t="s">
        <v>4694</v>
      </c>
      <c r="T1074" t="s">
        <v>4701</v>
      </c>
      <c r="X1074" t="s">
        <v>2145</v>
      </c>
      <c r="Y1074" s="16" t="str">
        <f t="shared" si="49"/>
        <v>24- Aug- 2003</v>
      </c>
      <c r="Z1074">
        <v>0</v>
      </c>
      <c r="AA1074" s="9">
        <v>3538.9</v>
      </c>
      <c r="AB1074" t="s">
        <v>4694</v>
      </c>
      <c r="AC1074" t="s">
        <v>4694</v>
      </c>
      <c r="AD1074" t="s">
        <v>4701</v>
      </c>
      <c r="AE1074" s="15" t="str">
        <f t="shared" si="50"/>
        <v>24/08/2003</v>
      </c>
      <c r="AF1074" s="15">
        <v>45085</v>
      </c>
      <c r="AG1074">
        <f t="shared" si="51"/>
        <v>19</v>
      </c>
    </row>
    <row r="1075" spans="1:33" x14ac:dyDescent="0.35">
      <c r="A1075" t="s">
        <v>2533</v>
      </c>
      <c r="B1075">
        <v>1980</v>
      </c>
      <c r="C1075" t="s">
        <v>4704</v>
      </c>
      <c r="D1075">
        <v>28</v>
      </c>
      <c r="E1075">
        <v>2</v>
      </c>
      <c r="F1075">
        <v>8701.84</v>
      </c>
      <c r="G1075" t="s">
        <v>4694</v>
      </c>
      <c r="H1075" t="s">
        <v>4695</v>
      </c>
      <c r="I1075" t="s">
        <v>4714</v>
      </c>
      <c r="L1075" t="s">
        <v>3929</v>
      </c>
      <c r="M1075">
        <v>1998</v>
      </c>
      <c r="N1075" t="s">
        <v>4700</v>
      </c>
      <c r="O1075">
        <v>16</v>
      </c>
      <c r="P1075">
        <v>2</v>
      </c>
      <c r="Q1075" s="9">
        <v>3537.7</v>
      </c>
      <c r="R1075" t="s">
        <v>4695</v>
      </c>
      <c r="S1075" t="s">
        <v>4695</v>
      </c>
      <c r="T1075" t="s">
        <v>4701</v>
      </c>
      <c r="X1075" t="s">
        <v>2147</v>
      </c>
      <c r="Y1075" s="16" t="str">
        <f t="shared" si="49"/>
        <v>16- Sep- 1998</v>
      </c>
      <c r="Z1075">
        <v>2</v>
      </c>
      <c r="AA1075" s="9">
        <v>3537.7</v>
      </c>
      <c r="AB1075" t="s">
        <v>4695</v>
      </c>
      <c r="AC1075" t="s">
        <v>4695</v>
      </c>
      <c r="AD1075" t="s">
        <v>4701</v>
      </c>
      <c r="AE1075" s="15" t="str">
        <f t="shared" si="50"/>
        <v>16/09/1998</v>
      </c>
      <c r="AF1075" s="15">
        <v>45085</v>
      </c>
      <c r="AG1075">
        <f t="shared" si="51"/>
        <v>24</v>
      </c>
    </row>
    <row r="1076" spans="1:33" x14ac:dyDescent="0.35">
      <c r="A1076" t="s">
        <v>2531</v>
      </c>
      <c r="B1076">
        <v>1973</v>
      </c>
      <c r="C1076" t="s">
        <v>4699</v>
      </c>
      <c r="D1076">
        <v>25</v>
      </c>
      <c r="E1076">
        <v>1</v>
      </c>
      <c r="F1076">
        <v>8703.4599999999991</v>
      </c>
      <c r="G1076" t="s">
        <v>4695</v>
      </c>
      <c r="H1076" t="s">
        <v>4695</v>
      </c>
      <c r="I1076" t="s">
        <v>4705</v>
      </c>
      <c r="L1076" t="s">
        <v>3931</v>
      </c>
      <c r="M1076">
        <v>1999</v>
      </c>
      <c r="N1076" t="s">
        <v>4700</v>
      </c>
      <c r="O1076">
        <v>22</v>
      </c>
      <c r="P1076">
        <v>2</v>
      </c>
      <c r="Q1076" s="9">
        <v>3500.61</v>
      </c>
      <c r="R1076" t="s">
        <v>4694</v>
      </c>
      <c r="S1076" t="s">
        <v>4694</v>
      </c>
      <c r="T1076" t="s">
        <v>4696</v>
      </c>
      <c r="X1076" t="s">
        <v>2149</v>
      </c>
      <c r="Y1076" s="16" t="str">
        <f t="shared" si="49"/>
        <v>22- Sep- 1999</v>
      </c>
      <c r="Z1076">
        <v>2</v>
      </c>
      <c r="AA1076" s="9">
        <v>3500.61</v>
      </c>
      <c r="AB1076" t="s">
        <v>4694</v>
      </c>
      <c r="AC1076" t="s">
        <v>4694</v>
      </c>
      <c r="AD1076" t="s">
        <v>4696</v>
      </c>
      <c r="AE1076" s="15" t="str">
        <f t="shared" si="50"/>
        <v>22/09/1999</v>
      </c>
      <c r="AF1076" s="15">
        <v>45085</v>
      </c>
      <c r="AG1076">
        <f t="shared" si="51"/>
        <v>23</v>
      </c>
    </row>
    <row r="1077" spans="1:33" x14ac:dyDescent="0.35">
      <c r="A1077" t="s">
        <v>2529</v>
      </c>
      <c r="B1077">
        <v>1976</v>
      </c>
      <c r="C1077" t="s">
        <v>4699</v>
      </c>
      <c r="D1077">
        <v>17</v>
      </c>
      <c r="E1077">
        <v>2</v>
      </c>
      <c r="F1077">
        <v>8733.23</v>
      </c>
      <c r="G1077" t="s">
        <v>4694</v>
      </c>
      <c r="H1077" t="s">
        <v>4695</v>
      </c>
      <c r="I1077" t="s">
        <v>4701</v>
      </c>
      <c r="L1077" t="s">
        <v>3933</v>
      </c>
      <c r="M1077">
        <v>1996</v>
      </c>
      <c r="N1077" t="s">
        <v>4700</v>
      </c>
      <c r="O1077">
        <v>18</v>
      </c>
      <c r="P1077">
        <v>1</v>
      </c>
      <c r="Q1077" s="9">
        <v>3490.55</v>
      </c>
      <c r="R1077" t="s">
        <v>4698</v>
      </c>
      <c r="S1077" t="s">
        <v>4694</v>
      </c>
      <c r="T1077" t="s">
        <v>4706</v>
      </c>
      <c r="X1077" t="s">
        <v>2151</v>
      </c>
      <c r="Y1077" s="16" t="str">
        <f t="shared" si="49"/>
        <v>18- Sep- 1996</v>
      </c>
      <c r="Z1077">
        <v>1</v>
      </c>
      <c r="AA1077" s="9">
        <v>3490.55</v>
      </c>
      <c r="AB1077" t="s">
        <v>4698</v>
      </c>
      <c r="AC1077" t="s">
        <v>4694</v>
      </c>
      <c r="AD1077" t="s">
        <v>4706</v>
      </c>
      <c r="AE1077" s="15" t="str">
        <f t="shared" si="50"/>
        <v>18/09/1996</v>
      </c>
      <c r="AF1077" s="15">
        <v>45085</v>
      </c>
      <c r="AG1077">
        <f t="shared" si="51"/>
        <v>26</v>
      </c>
    </row>
    <row r="1078" spans="1:33" x14ac:dyDescent="0.35">
      <c r="A1078" t="s">
        <v>2527</v>
      </c>
      <c r="B1078">
        <v>1999</v>
      </c>
      <c r="C1078" t="s">
        <v>4703</v>
      </c>
      <c r="D1078">
        <v>23</v>
      </c>
      <c r="E1078">
        <v>0</v>
      </c>
      <c r="F1078">
        <v>8747.68</v>
      </c>
      <c r="G1078" t="s">
        <v>4694</v>
      </c>
      <c r="H1078" t="s">
        <v>4695</v>
      </c>
      <c r="I1078" t="s">
        <v>4705</v>
      </c>
      <c r="L1078" t="s">
        <v>3935</v>
      </c>
      <c r="M1078">
        <v>1996</v>
      </c>
      <c r="N1078" t="s">
        <v>4700</v>
      </c>
      <c r="O1078">
        <v>19</v>
      </c>
      <c r="P1078">
        <v>2</v>
      </c>
      <c r="Q1078" s="9">
        <v>3484.33</v>
      </c>
      <c r="R1078" t="s">
        <v>4695</v>
      </c>
      <c r="S1078" t="s">
        <v>4695</v>
      </c>
      <c r="T1078" t="s">
        <v>4705</v>
      </c>
      <c r="X1078" t="s">
        <v>2153</v>
      </c>
      <c r="Y1078" s="16" t="str">
        <f t="shared" si="49"/>
        <v>19- Sep- 1996</v>
      </c>
      <c r="Z1078">
        <v>2</v>
      </c>
      <c r="AA1078" s="9">
        <v>3484.33</v>
      </c>
      <c r="AB1078" t="s">
        <v>4695</v>
      </c>
      <c r="AC1078" t="s">
        <v>4695</v>
      </c>
      <c r="AD1078" t="s">
        <v>4705</v>
      </c>
      <c r="AE1078" s="15" t="str">
        <f t="shared" si="50"/>
        <v>19/09/1996</v>
      </c>
      <c r="AF1078" s="15">
        <v>45085</v>
      </c>
      <c r="AG1078">
        <f t="shared" si="51"/>
        <v>26</v>
      </c>
    </row>
    <row r="1079" spans="1:33" x14ac:dyDescent="0.35">
      <c r="A1079" t="s">
        <v>2525</v>
      </c>
      <c r="B1079">
        <v>1969</v>
      </c>
      <c r="C1079" t="s">
        <v>4700</v>
      </c>
      <c r="D1079">
        <v>9</v>
      </c>
      <c r="E1079">
        <v>0</v>
      </c>
      <c r="F1079">
        <v>8760.1200000000008</v>
      </c>
      <c r="G1079" t="s">
        <v>4694</v>
      </c>
      <c r="H1079" t="s">
        <v>4698</v>
      </c>
      <c r="I1079" t="s">
        <v>4696</v>
      </c>
      <c r="L1079" t="s">
        <v>3937</v>
      </c>
      <c r="M1079">
        <v>2004</v>
      </c>
      <c r="N1079" t="s">
        <v>4699</v>
      </c>
      <c r="O1079">
        <v>26</v>
      </c>
      <c r="P1079">
        <v>3</v>
      </c>
      <c r="Q1079" s="9">
        <v>3481.87</v>
      </c>
      <c r="R1079" t="s">
        <v>4694</v>
      </c>
      <c r="S1079" t="s">
        <v>4695</v>
      </c>
      <c r="T1079" t="s">
        <v>4708</v>
      </c>
      <c r="X1079" t="s">
        <v>2155</v>
      </c>
      <c r="Y1079" s="16" t="str">
        <f t="shared" si="49"/>
        <v>26- Jun- 2004</v>
      </c>
      <c r="Z1079">
        <v>3</v>
      </c>
      <c r="AA1079" s="9">
        <v>3481.87</v>
      </c>
      <c r="AB1079" t="s">
        <v>4694</v>
      </c>
      <c r="AC1079" t="s">
        <v>4695</v>
      </c>
      <c r="AD1079" t="s">
        <v>4708</v>
      </c>
      <c r="AE1079" s="15" t="str">
        <f t="shared" si="50"/>
        <v>26/06/2004</v>
      </c>
      <c r="AF1079" s="15">
        <v>45085</v>
      </c>
      <c r="AG1079">
        <f t="shared" si="51"/>
        <v>18</v>
      </c>
    </row>
    <row r="1080" spans="1:33" x14ac:dyDescent="0.35">
      <c r="A1080" t="s">
        <v>2523</v>
      </c>
      <c r="B1080">
        <v>1974</v>
      </c>
      <c r="C1080" t="s">
        <v>4700</v>
      </c>
      <c r="D1080">
        <v>6</v>
      </c>
      <c r="E1080">
        <v>1</v>
      </c>
      <c r="F1080">
        <v>8765.25</v>
      </c>
      <c r="G1080" t="s">
        <v>4694</v>
      </c>
      <c r="H1080" t="s">
        <v>4695</v>
      </c>
      <c r="I1080" t="s">
        <v>4701</v>
      </c>
      <c r="L1080" t="s">
        <v>3939</v>
      </c>
      <c r="M1080">
        <v>1993</v>
      </c>
      <c r="N1080" t="s">
        <v>4704</v>
      </c>
      <c r="O1080">
        <v>12</v>
      </c>
      <c r="P1080">
        <v>1</v>
      </c>
      <c r="Q1080" s="9">
        <v>3471.41</v>
      </c>
      <c r="R1080" t="s">
        <v>4694</v>
      </c>
      <c r="S1080" t="s">
        <v>4694</v>
      </c>
      <c r="T1080" t="s">
        <v>4696</v>
      </c>
      <c r="X1080" t="s">
        <v>2157</v>
      </c>
      <c r="Y1080" s="16" t="str">
        <f t="shared" si="49"/>
        <v>12- Oct- 1993</v>
      </c>
      <c r="Z1080">
        <v>1</v>
      </c>
      <c r="AA1080" s="9">
        <v>3471.41</v>
      </c>
      <c r="AB1080" t="s">
        <v>4694</v>
      </c>
      <c r="AC1080" t="s">
        <v>4694</v>
      </c>
      <c r="AD1080" t="s">
        <v>4696</v>
      </c>
      <c r="AE1080" s="15" t="str">
        <f t="shared" si="50"/>
        <v>12/10/1993</v>
      </c>
      <c r="AF1080" s="15">
        <v>45085</v>
      </c>
      <c r="AG1080">
        <f t="shared" si="51"/>
        <v>29</v>
      </c>
    </row>
    <row r="1081" spans="1:33" x14ac:dyDescent="0.35">
      <c r="A1081" t="s">
        <v>2521</v>
      </c>
      <c r="B1081">
        <v>1971</v>
      </c>
      <c r="C1081" t="s">
        <v>4703</v>
      </c>
      <c r="D1081">
        <v>23</v>
      </c>
      <c r="E1081">
        <v>0</v>
      </c>
      <c r="F1081">
        <v>8782.4699999999993</v>
      </c>
      <c r="G1081" t="s">
        <v>4694</v>
      </c>
      <c r="H1081" t="s">
        <v>4695</v>
      </c>
      <c r="I1081" t="s">
        <v>4705</v>
      </c>
      <c r="L1081" t="s">
        <v>395</v>
      </c>
      <c r="M1081">
        <v>1999</v>
      </c>
      <c r="N1081" t="s">
        <v>4704</v>
      </c>
      <c r="O1081">
        <v>1</v>
      </c>
      <c r="P1081">
        <v>3</v>
      </c>
      <c r="Q1081" s="9">
        <v>36189.1</v>
      </c>
      <c r="R1081" t="s">
        <v>4698</v>
      </c>
      <c r="S1081" t="s">
        <v>4695</v>
      </c>
      <c r="T1081" t="s">
        <v>4708</v>
      </c>
      <c r="X1081" t="s">
        <v>2159</v>
      </c>
      <c r="Y1081" s="16" t="str">
        <f t="shared" si="49"/>
        <v>1- Oct- 1999</v>
      </c>
      <c r="Z1081">
        <v>3</v>
      </c>
      <c r="AA1081" s="9">
        <v>36189.1</v>
      </c>
      <c r="AB1081" t="s">
        <v>4698</v>
      </c>
      <c r="AC1081" t="s">
        <v>4695</v>
      </c>
      <c r="AD1081" t="s">
        <v>4708</v>
      </c>
      <c r="AE1081" s="15" t="str">
        <f t="shared" si="50"/>
        <v>01/10/1999</v>
      </c>
      <c r="AF1081" s="15">
        <v>45085</v>
      </c>
      <c r="AG1081">
        <f t="shared" si="51"/>
        <v>23</v>
      </c>
    </row>
    <row r="1082" spans="1:33" x14ac:dyDescent="0.35">
      <c r="A1082" t="s">
        <v>2519</v>
      </c>
      <c r="B1082">
        <v>1971</v>
      </c>
      <c r="C1082" t="s">
        <v>4699</v>
      </c>
      <c r="D1082">
        <v>18</v>
      </c>
      <c r="E1082">
        <v>0</v>
      </c>
      <c r="F1082">
        <v>8798.59</v>
      </c>
      <c r="G1082" t="s">
        <v>4694</v>
      </c>
      <c r="H1082" t="s">
        <v>4698</v>
      </c>
      <c r="I1082" t="s">
        <v>4705</v>
      </c>
      <c r="L1082" t="s">
        <v>3941</v>
      </c>
      <c r="M1082">
        <v>2003</v>
      </c>
      <c r="N1082" t="s">
        <v>4693</v>
      </c>
      <c r="O1082">
        <v>29</v>
      </c>
      <c r="P1082">
        <v>0</v>
      </c>
      <c r="Q1082" s="9">
        <v>3463.51</v>
      </c>
      <c r="R1082" t="s">
        <v>4694</v>
      </c>
      <c r="S1082" t="s">
        <v>4698</v>
      </c>
      <c r="T1082" t="s">
        <v>4710</v>
      </c>
      <c r="X1082" t="s">
        <v>2161</v>
      </c>
      <c r="Y1082" s="16" t="str">
        <f t="shared" si="49"/>
        <v>29- Jul- 2003</v>
      </c>
      <c r="Z1082">
        <v>0</v>
      </c>
      <c r="AA1082" s="9">
        <v>3463.51</v>
      </c>
      <c r="AB1082" t="s">
        <v>4694</v>
      </c>
      <c r="AC1082" t="s">
        <v>4698</v>
      </c>
      <c r="AD1082" t="s">
        <v>4710</v>
      </c>
      <c r="AE1082" s="15" t="str">
        <f t="shared" si="50"/>
        <v>29/07/2003</v>
      </c>
      <c r="AF1082" s="15">
        <v>45085</v>
      </c>
      <c r="AG1082">
        <f t="shared" si="51"/>
        <v>19</v>
      </c>
    </row>
    <row r="1083" spans="1:33" x14ac:dyDescent="0.35">
      <c r="A1083" t="s">
        <v>2517</v>
      </c>
      <c r="B1083">
        <v>1965</v>
      </c>
      <c r="C1083" t="s">
        <v>4703</v>
      </c>
      <c r="D1083">
        <v>29</v>
      </c>
      <c r="E1083">
        <v>0</v>
      </c>
      <c r="F1083">
        <v>8800.49</v>
      </c>
      <c r="G1083" t="s">
        <v>4695</v>
      </c>
      <c r="H1083" t="s">
        <v>4694</v>
      </c>
      <c r="I1083" t="s">
        <v>4696</v>
      </c>
      <c r="L1083" t="s">
        <v>3943</v>
      </c>
      <c r="M1083">
        <v>1987</v>
      </c>
      <c r="N1083" t="s">
        <v>4700</v>
      </c>
      <c r="O1083">
        <v>14</v>
      </c>
      <c r="P1083">
        <v>3</v>
      </c>
      <c r="Q1083" s="9">
        <v>3453.77</v>
      </c>
      <c r="R1083" t="s">
        <v>4694</v>
      </c>
      <c r="S1083" t="s">
        <v>4698</v>
      </c>
      <c r="T1083" t="s">
        <v>4705</v>
      </c>
      <c r="X1083" t="s">
        <v>2163</v>
      </c>
      <c r="Y1083" s="16" t="str">
        <f t="shared" si="49"/>
        <v>14- Sep- 1987</v>
      </c>
      <c r="Z1083">
        <v>3</v>
      </c>
      <c r="AA1083" s="9">
        <v>3453.77</v>
      </c>
      <c r="AB1083" t="s">
        <v>4694</v>
      </c>
      <c r="AC1083" t="s">
        <v>4698</v>
      </c>
      <c r="AD1083" t="s">
        <v>4705</v>
      </c>
      <c r="AE1083" s="15" t="str">
        <f t="shared" si="50"/>
        <v>14/09/1987</v>
      </c>
      <c r="AF1083" s="15">
        <v>45085</v>
      </c>
      <c r="AG1083">
        <f t="shared" si="51"/>
        <v>35</v>
      </c>
    </row>
    <row r="1084" spans="1:33" x14ac:dyDescent="0.35">
      <c r="A1084" t="s">
        <v>2515</v>
      </c>
      <c r="B1084">
        <v>2001</v>
      </c>
      <c r="C1084" t="s">
        <v>4697</v>
      </c>
      <c r="D1084">
        <v>7</v>
      </c>
      <c r="E1084">
        <v>0</v>
      </c>
      <c r="F1084">
        <v>8821.8799999999992</v>
      </c>
      <c r="G1084" t="s">
        <v>4694</v>
      </c>
      <c r="H1084" t="s">
        <v>4695</v>
      </c>
      <c r="I1084" t="s">
        <v>4712</v>
      </c>
      <c r="L1084" t="s">
        <v>3945</v>
      </c>
      <c r="M1084">
        <v>2000</v>
      </c>
      <c r="N1084" t="s">
        <v>4699</v>
      </c>
      <c r="O1084">
        <v>20</v>
      </c>
      <c r="P1084">
        <v>3</v>
      </c>
      <c r="Q1084" s="9">
        <v>3443.06</v>
      </c>
      <c r="R1084" t="s">
        <v>4694</v>
      </c>
      <c r="S1084" t="s">
        <v>4698</v>
      </c>
      <c r="T1084" t="s">
        <v>4705</v>
      </c>
      <c r="X1084" t="s">
        <v>2165</v>
      </c>
      <c r="Y1084" s="16" t="str">
        <f t="shared" si="49"/>
        <v>20- Jun- 2000</v>
      </c>
      <c r="Z1084">
        <v>3</v>
      </c>
      <c r="AA1084" s="9">
        <v>3443.06</v>
      </c>
      <c r="AB1084" t="s">
        <v>4694</v>
      </c>
      <c r="AC1084" t="s">
        <v>4698</v>
      </c>
      <c r="AD1084" t="s">
        <v>4705</v>
      </c>
      <c r="AE1084" s="15" t="str">
        <f t="shared" si="50"/>
        <v>20/06/2000</v>
      </c>
      <c r="AF1084" s="15">
        <v>45085</v>
      </c>
      <c r="AG1084">
        <f t="shared" si="51"/>
        <v>22</v>
      </c>
    </row>
    <row r="1085" spans="1:33" x14ac:dyDescent="0.35">
      <c r="A1085" t="s">
        <v>2513</v>
      </c>
      <c r="B1085">
        <v>1976</v>
      </c>
      <c r="C1085" t="s">
        <v>4699</v>
      </c>
      <c r="D1085">
        <v>14</v>
      </c>
      <c r="E1085">
        <v>2</v>
      </c>
      <c r="F1085">
        <v>8823.2800000000007</v>
      </c>
      <c r="G1085" t="s">
        <v>4694</v>
      </c>
      <c r="H1085" t="s">
        <v>4698</v>
      </c>
      <c r="I1085" t="s">
        <v>4705</v>
      </c>
      <c r="L1085" t="s">
        <v>3947</v>
      </c>
      <c r="M1085">
        <v>1986</v>
      </c>
      <c r="N1085" t="s">
        <v>4703</v>
      </c>
      <c r="O1085">
        <v>27</v>
      </c>
      <c r="P1085">
        <v>3</v>
      </c>
      <c r="Q1085" s="9">
        <v>3436.5</v>
      </c>
      <c r="R1085" t="s">
        <v>4694</v>
      </c>
      <c r="S1085" t="s">
        <v>4698</v>
      </c>
      <c r="T1085" t="s">
        <v>4696</v>
      </c>
      <c r="X1085" t="s">
        <v>2167</v>
      </c>
      <c r="Y1085" s="16" t="str">
        <f t="shared" si="49"/>
        <v>27- Aug- 1986</v>
      </c>
      <c r="Z1085">
        <v>3</v>
      </c>
      <c r="AA1085" s="9">
        <v>3436.5</v>
      </c>
      <c r="AB1085" t="s">
        <v>4694</v>
      </c>
      <c r="AC1085" t="s">
        <v>4698</v>
      </c>
      <c r="AD1085" t="s">
        <v>4696</v>
      </c>
      <c r="AE1085" s="15" t="str">
        <f t="shared" si="50"/>
        <v>27/08/1986</v>
      </c>
      <c r="AF1085" s="15">
        <v>45085</v>
      </c>
      <c r="AG1085">
        <f t="shared" si="51"/>
        <v>36</v>
      </c>
    </row>
    <row r="1086" spans="1:33" x14ac:dyDescent="0.35">
      <c r="A1086" t="s">
        <v>2511</v>
      </c>
      <c r="B1086">
        <v>1976</v>
      </c>
      <c r="C1086" t="s">
        <v>4704</v>
      </c>
      <c r="D1086">
        <v>19</v>
      </c>
      <c r="E1086">
        <v>1</v>
      </c>
      <c r="F1086">
        <v>8823.99</v>
      </c>
      <c r="G1086" t="s">
        <v>4694</v>
      </c>
      <c r="H1086" t="s">
        <v>4695</v>
      </c>
      <c r="I1086" t="s">
        <v>4711</v>
      </c>
      <c r="L1086" t="s">
        <v>3949</v>
      </c>
      <c r="M1086">
        <v>2001</v>
      </c>
      <c r="N1086" t="s">
        <v>4702</v>
      </c>
      <c r="O1086">
        <v>26</v>
      </c>
      <c r="P1086">
        <v>0</v>
      </c>
      <c r="Q1086" s="9">
        <v>3434.38</v>
      </c>
      <c r="R1086" t="s">
        <v>4694</v>
      </c>
      <c r="S1086" t="s">
        <v>4694</v>
      </c>
      <c r="T1086" t="s">
        <v>4705</v>
      </c>
      <c r="X1086" t="s">
        <v>2169</v>
      </c>
      <c r="Y1086" s="16" t="str">
        <f t="shared" si="49"/>
        <v>26- Dec- 2001</v>
      </c>
      <c r="Z1086">
        <v>0</v>
      </c>
      <c r="AA1086" s="9">
        <v>3434.38</v>
      </c>
      <c r="AB1086" t="s">
        <v>4694</v>
      </c>
      <c r="AC1086" t="s">
        <v>4694</v>
      </c>
      <c r="AD1086" t="s">
        <v>4705</v>
      </c>
      <c r="AE1086" s="15" t="str">
        <f t="shared" si="50"/>
        <v>26/12/2001</v>
      </c>
      <c r="AF1086" s="15">
        <v>45085</v>
      </c>
      <c r="AG1086">
        <f t="shared" si="51"/>
        <v>21</v>
      </c>
    </row>
    <row r="1087" spans="1:33" x14ac:dyDescent="0.35">
      <c r="A1087" t="s">
        <v>2509</v>
      </c>
      <c r="B1087">
        <v>1988</v>
      </c>
      <c r="C1087" t="s">
        <v>4703</v>
      </c>
      <c r="D1087">
        <v>22</v>
      </c>
      <c r="E1087">
        <v>3</v>
      </c>
      <c r="F1087">
        <v>8824.27</v>
      </c>
      <c r="G1087" t="s">
        <v>4694</v>
      </c>
      <c r="H1087" t="s">
        <v>4698</v>
      </c>
      <c r="I1087" t="s">
        <v>4710</v>
      </c>
      <c r="L1087" t="s">
        <v>3951</v>
      </c>
      <c r="M1087">
        <v>1996</v>
      </c>
      <c r="N1087" t="s">
        <v>4702</v>
      </c>
      <c r="O1087">
        <v>19</v>
      </c>
      <c r="P1087">
        <v>1</v>
      </c>
      <c r="Q1087" s="9">
        <v>3410.32</v>
      </c>
      <c r="R1087" t="s">
        <v>4694</v>
      </c>
      <c r="S1087" t="s">
        <v>4694</v>
      </c>
      <c r="T1087" t="s">
        <v>4705</v>
      </c>
      <c r="X1087" t="s">
        <v>2171</v>
      </c>
      <c r="Y1087" s="16" t="str">
        <f t="shared" si="49"/>
        <v>19- Dec- 1996</v>
      </c>
      <c r="Z1087">
        <v>1</v>
      </c>
      <c r="AA1087" s="9">
        <v>3410.32</v>
      </c>
      <c r="AB1087" t="s">
        <v>4694</v>
      </c>
      <c r="AC1087" t="s">
        <v>4694</v>
      </c>
      <c r="AD1087" t="s">
        <v>4705</v>
      </c>
      <c r="AE1087" s="15" t="str">
        <f t="shared" si="50"/>
        <v>19/12/1996</v>
      </c>
      <c r="AF1087" s="15">
        <v>45085</v>
      </c>
      <c r="AG1087">
        <f t="shared" si="51"/>
        <v>26</v>
      </c>
    </row>
    <row r="1088" spans="1:33" x14ac:dyDescent="0.35">
      <c r="A1088" t="s">
        <v>2507</v>
      </c>
      <c r="B1088">
        <v>1976</v>
      </c>
      <c r="C1088" t="s">
        <v>4693</v>
      </c>
      <c r="D1088">
        <v>14</v>
      </c>
      <c r="E1088">
        <v>2</v>
      </c>
      <c r="F1088">
        <v>8825.09</v>
      </c>
      <c r="G1088" t="s">
        <v>4694</v>
      </c>
      <c r="H1088" t="s">
        <v>4695</v>
      </c>
      <c r="I1088" t="s">
        <v>4705</v>
      </c>
      <c r="L1088" t="s">
        <v>3953</v>
      </c>
      <c r="M1088">
        <v>2004</v>
      </c>
      <c r="N1088" t="s">
        <v>4693</v>
      </c>
      <c r="O1088">
        <v>16</v>
      </c>
      <c r="P1088">
        <v>2</v>
      </c>
      <c r="Q1088" s="9">
        <v>3393.36</v>
      </c>
      <c r="R1088" t="s">
        <v>4694</v>
      </c>
      <c r="S1088" t="s">
        <v>4694</v>
      </c>
      <c r="T1088" t="s">
        <v>4712</v>
      </c>
      <c r="X1088" t="s">
        <v>2173</v>
      </c>
      <c r="Y1088" s="16" t="str">
        <f t="shared" si="49"/>
        <v>16- Jul- 2004</v>
      </c>
      <c r="Z1088">
        <v>2</v>
      </c>
      <c r="AA1088" s="9">
        <v>3393.36</v>
      </c>
      <c r="AB1088" t="s">
        <v>4694</v>
      </c>
      <c r="AC1088" t="s">
        <v>4694</v>
      </c>
      <c r="AD1088" t="s">
        <v>4712</v>
      </c>
      <c r="AE1088" s="15" t="str">
        <f t="shared" si="50"/>
        <v>16/07/2004</v>
      </c>
      <c r="AF1088" s="15">
        <v>45085</v>
      </c>
      <c r="AG1088">
        <f t="shared" si="51"/>
        <v>18</v>
      </c>
    </row>
    <row r="1089" spans="1:33" x14ac:dyDescent="0.35">
      <c r="A1089" t="s">
        <v>2505</v>
      </c>
      <c r="B1089">
        <v>1972</v>
      </c>
      <c r="C1089" t="s">
        <v>4697</v>
      </c>
      <c r="D1089">
        <v>14</v>
      </c>
      <c r="E1089">
        <v>0</v>
      </c>
      <c r="F1089">
        <v>8827.2099999999991</v>
      </c>
      <c r="G1089" t="s">
        <v>4695</v>
      </c>
      <c r="H1089" t="s">
        <v>4698</v>
      </c>
      <c r="I1089" t="s">
        <v>4701</v>
      </c>
      <c r="L1089" t="s">
        <v>3955</v>
      </c>
      <c r="M1089">
        <v>1996</v>
      </c>
      <c r="N1089" t="s">
        <v>4704</v>
      </c>
      <c r="O1089">
        <v>27</v>
      </c>
      <c r="P1089">
        <v>1</v>
      </c>
      <c r="Q1089" s="9">
        <v>3392.98</v>
      </c>
      <c r="R1089" t="s">
        <v>4694</v>
      </c>
      <c r="S1089" t="s">
        <v>4695</v>
      </c>
      <c r="T1089" t="s">
        <v>4696</v>
      </c>
      <c r="X1089" t="s">
        <v>2175</v>
      </c>
      <c r="Y1089" s="16" t="str">
        <f t="shared" si="49"/>
        <v>27- Oct- 1996</v>
      </c>
      <c r="Z1089">
        <v>1</v>
      </c>
      <c r="AA1089" s="9">
        <v>3392.98</v>
      </c>
      <c r="AB1089" t="s">
        <v>4694</v>
      </c>
      <c r="AC1089" t="s">
        <v>4695</v>
      </c>
      <c r="AD1089" t="s">
        <v>4696</v>
      </c>
      <c r="AE1089" s="15" t="str">
        <f t="shared" si="50"/>
        <v>27/10/1996</v>
      </c>
      <c r="AF1089" s="15">
        <v>45085</v>
      </c>
      <c r="AG1089">
        <f t="shared" si="51"/>
        <v>26</v>
      </c>
    </row>
    <row r="1090" spans="1:33" x14ac:dyDescent="0.35">
      <c r="A1090" t="s">
        <v>2503</v>
      </c>
      <c r="B1090">
        <v>1972</v>
      </c>
      <c r="C1090" t="s">
        <v>4697</v>
      </c>
      <c r="D1090">
        <v>22</v>
      </c>
      <c r="E1090">
        <v>0</v>
      </c>
      <c r="F1090">
        <v>8835.26</v>
      </c>
      <c r="G1090" t="s">
        <v>4695</v>
      </c>
      <c r="H1090" t="s">
        <v>4694</v>
      </c>
      <c r="I1090" t="s">
        <v>4701</v>
      </c>
      <c r="L1090" t="s">
        <v>3957</v>
      </c>
      <c r="M1090">
        <v>1996</v>
      </c>
      <c r="N1090" t="s">
        <v>4703</v>
      </c>
      <c r="O1090">
        <v>10</v>
      </c>
      <c r="P1090">
        <v>1</v>
      </c>
      <c r="Q1090" s="9">
        <v>3392.37</v>
      </c>
      <c r="R1090" t="s">
        <v>4694</v>
      </c>
      <c r="S1090" t="s">
        <v>4695</v>
      </c>
      <c r="T1090" t="s">
        <v>4696</v>
      </c>
      <c r="X1090" t="s">
        <v>2177</v>
      </c>
      <c r="Y1090" s="16" t="str">
        <f t="shared" si="49"/>
        <v>10- Aug- 1996</v>
      </c>
      <c r="Z1090">
        <v>1</v>
      </c>
      <c r="AA1090" s="9">
        <v>3392.37</v>
      </c>
      <c r="AB1090" t="s">
        <v>4694</v>
      </c>
      <c r="AC1090" t="s">
        <v>4695</v>
      </c>
      <c r="AD1090" t="s">
        <v>4696</v>
      </c>
      <c r="AE1090" s="15" t="str">
        <f t="shared" si="50"/>
        <v>10/08/1996</v>
      </c>
      <c r="AF1090" s="15">
        <v>45085</v>
      </c>
      <c r="AG1090">
        <f t="shared" si="51"/>
        <v>26</v>
      </c>
    </row>
    <row r="1091" spans="1:33" x14ac:dyDescent="0.35">
      <c r="A1091" t="s">
        <v>2501</v>
      </c>
      <c r="B1091">
        <v>1974</v>
      </c>
      <c r="C1091" t="s">
        <v>4699</v>
      </c>
      <c r="D1091">
        <v>18</v>
      </c>
      <c r="E1091">
        <v>1</v>
      </c>
      <c r="F1091">
        <v>8871.15</v>
      </c>
      <c r="G1091" t="s">
        <v>4694</v>
      </c>
      <c r="H1091" t="s">
        <v>4695</v>
      </c>
      <c r="I1091" t="s">
        <v>4696</v>
      </c>
      <c r="L1091" t="s">
        <v>3959</v>
      </c>
      <c r="M1091">
        <v>1996</v>
      </c>
      <c r="N1091" t="s">
        <v>4697</v>
      </c>
      <c r="O1091">
        <v>13</v>
      </c>
      <c r="P1091">
        <v>0</v>
      </c>
      <c r="Q1091" s="9">
        <v>3385.4</v>
      </c>
      <c r="R1091" t="s">
        <v>4694</v>
      </c>
      <c r="S1091" t="s">
        <v>4694</v>
      </c>
      <c r="T1091" t="s">
        <v>4711</v>
      </c>
      <c r="X1091" t="s">
        <v>2179</v>
      </c>
      <c r="Y1091" s="16" t="str">
        <f t="shared" ref="Y1091:Y1154" si="52">_xlfn.CONCAT(O1091,"- ",N1091,"- ",M1091)</f>
        <v>13- Nov- 1996</v>
      </c>
      <c r="Z1091">
        <v>0</v>
      </c>
      <c r="AA1091" s="9">
        <v>3385.4</v>
      </c>
      <c r="AB1091" t="s">
        <v>4694</v>
      </c>
      <c r="AC1091" t="s">
        <v>4694</v>
      </c>
      <c r="AD1091" t="s">
        <v>4711</v>
      </c>
      <c r="AE1091" s="15" t="str">
        <f t="shared" ref="AE1091:AE1154" si="53">TEXT(Y1091,"dd/mm/yyyy")</f>
        <v>13/11/1996</v>
      </c>
      <c r="AF1091" s="15">
        <v>45085</v>
      </c>
      <c r="AG1091">
        <f t="shared" si="51"/>
        <v>26</v>
      </c>
    </row>
    <row r="1092" spans="1:33" x14ac:dyDescent="0.35">
      <c r="A1092" t="s">
        <v>2499</v>
      </c>
      <c r="B1092">
        <v>1973</v>
      </c>
      <c r="C1092" t="s">
        <v>4700</v>
      </c>
      <c r="D1092">
        <v>9</v>
      </c>
      <c r="E1092">
        <v>0</v>
      </c>
      <c r="F1092">
        <v>8890.59</v>
      </c>
      <c r="G1092" t="s">
        <v>4694</v>
      </c>
      <c r="H1092" t="s">
        <v>4695</v>
      </c>
      <c r="I1092" t="s">
        <v>4701</v>
      </c>
      <c r="L1092" t="s">
        <v>397</v>
      </c>
      <c r="M1092">
        <v>1974</v>
      </c>
      <c r="N1092" t="s">
        <v>4702</v>
      </c>
      <c r="O1092">
        <v>6</v>
      </c>
      <c r="P1092">
        <v>0</v>
      </c>
      <c r="Q1092" s="9">
        <v>36182.870000000003</v>
      </c>
      <c r="R1092" t="s">
        <v>4694</v>
      </c>
      <c r="S1092" t="s">
        <v>4695</v>
      </c>
      <c r="T1092" t="s">
        <v>4701</v>
      </c>
      <c r="X1092" t="s">
        <v>2181</v>
      </c>
      <c r="Y1092" s="16" t="str">
        <f t="shared" si="52"/>
        <v>6- Dec- 1974</v>
      </c>
      <c r="Z1092">
        <v>0</v>
      </c>
      <c r="AA1092" s="9">
        <v>36182.870000000003</v>
      </c>
      <c r="AB1092" t="s">
        <v>4694</v>
      </c>
      <c r="AC1092" t="s">
        <v>4695</v>
      </c>
      <c r="AD1092" t="s">
        <v>4701</v>
      </c>
      <c r="AE1092" s="15" t="str">
        <f t="shared" si="53"/>
        <v>06/12/1974</v>
      </c>
      <c r="AF1092" s="15">
        <v>45085</v>
      </c>
      <c r="AG1092">
        <f t="shared" si="51"/>
        <v>48</v>
      </c>
    </row>
    <row r="1093" spans="1:33" x14ac:dyDescent="0.35">
      <c r="A1093" t="s">
        <v>2497</v>
      </c>
      <c r="B1093">
        <v>1978</v>
      </c>
      <c r="C1093" t="s">
        <v>4702</v>
      </c>
      <c r="D1093">
        <v>16</v>
      </c>
      <c r="E1093">
        <v>3</v>
      </c>
      <c r="F1093">
        <v>8891.14</v>
      </c>
      <c r="G1093" t="s">
        <v>4694</v>
      </c>
      <c r="H1093" t="s">
        <v>4695</v>
      </c>
      <c r="I1093" t="s">
        <v>4715</v>
      </c>
      <c r="L1093" t="s">
        <v>3961</v>
      </c>
      <c r="M1093">
        <v>1996</v>
      </c>
      <c r="N1093" t="s">
        <v>4702</v>
      </c>
      <c r="O1093">
        <v>14</v>
      </c>
      <c r="P1093">
        <v>1</v>
      </c>
      <c r="Q1093" s="9">
        <v>3378.91</v>
      </c>
      <c r="R1093" t="s">
        <v>4694</v>
      </c>
      <c r="S1093" t="s">
        <v>4698</v>
      </c>
      <c r="T1093" t="s">
        <v>4705</v>
      </c>
      <c r="X1093" t="s">
        <v>2183</v>
      </c>
      <c r="Y1093" s="16" t="str">
        <f t="shared" si="52"/>
        <v>14- Dec- 1996</v>
      </c>
      <c r="Z1093">
        <v>1</v>
      </c>
      <c r="AA1093" s="9">
        <v>3378.91</v>
      </c>
      <c r="AB1093" t="s">
        <v>4694</v>
      </c>
      <c r="AC1093" t="s">
        <v>4698</v>
      </c>
      <c r="AD1093" t="s">
        <v>4705</v>
      </c>
      <c r="AE1093" s="15" t="str">
        <f t="shared" si="53"/>
        <v>14/12/1996</v>
      </c>
      <c r="AF1093" s="15">
        <v>45085</v>
      </c>
      <c r="AG1093">
        <f t="shared" si="51"/>
        <v>26</v>
      </c>
    </row>
    <row r="1094" spans="1:33" x14ac:dyDescent="0.35">
      <c r="A1094" t="s">
        <v>2495</v>
      </c>
      <c r="B1094">
        <v>1997</v>
      </c>
      <c r="C1094" t="s">
        <v>4697</v>
      </c>
      <c r="D1094">
        <v>28</v>
      </c>
      <c r="E1094">
        <v>0</v>
      </c>
      <c r="F1094">
        <v>8906.14</v>
      </c>
      <c r="G1094" t="s">
        <v>4694</v>
      </c>
      <c r="H1094" t="s">
        <v>4694</v>
      </c>
      <c r="I1094" t="s">
        <v>4701</v>
      </c>
      <c r="L1094" t="s">
        <v>3963</v>
      </c>
      <c r="M1094">
        <v>1993</v>
      </c>
      <c r="N1094" t="s">
        <v>4704</v>
      </c>
      <c r="O1094">
        <v>7</v>
      </c>
      <c r="P1094">
        <v>0</v>
      </c>
      <c r="Q1094" s="9">
        <v>3366.67</v>
      </c>
      <c r="R1094" t="s">
        <v>4694</v>
      </c>
      <c r="S1094" t="s">
        <v>4694</v>
      </c>
      <c r="T1094" t="s">
        <v>4696</v>
      </c>
      <c r="X1094" t="s">
        <v>2185</v>
      </c>
      <c r="Y1094" s="16" t="str">
        <f t="shared" si="52"/>
        <v>7- Oct- 1993</v>
      </c>
      <c r="Z1094">
        <v>0</v>
      </c>
      <c r="AA1094" s="9">
        <v>3366.67</v>
      </c>
      <c r="AB1094" t="s">
        <v>4694</v>
      </c>
      <c r="AC1094" t="s">
        <v>4694</v>
      </c>
      <c r="AD1094" t="s">
        <v>4696</v>
      </c>
      <c r="AE1094" s="15" t="str">
        <f t="shared" si="53"/>
        <v>07/10/1993</v>
      </c>
      <c r="AF1094" s="15">
        <v>45085</v>
      </c>
      <c r="AG1094">
        <f t="shared" si="51"/>
        <v>29</v>
      </c>
    </row>
    <row r="1095" spans="1:33" x14ac:dyDescent="0.35">
      <c r="A1095" t="s">
        <v>2493</v>
      </c>
      <c r="B1095">
        <v>1967</v>
      </c>
      <c r="C1095" t="s">
        <v>4700</v>
      </c>
      <c r="D1095">
        <v>6</v>
      </c>
      <c r="E1095">
        <v>0</v>
      </c>
      <c r="F1095">
        <v>8908.4699999999993</v>
      </c>
      <c r="G1095" t="s">
        <v>4695</v>
      </c>
      <c r="H1095" t="s">
        <v>4694</v>
      </c>
      <c r="I1095" t="s">
        <v>4696</v>
      </c>
      <c r="L1095" t="s">
        <v>3965</v>
      </c>
      <c r="M1095">
        <v>1995</v>
      </c>
      <c r="N1095" t="s">
        <v>4699</v>
      </c>
      <c r="O1095">
        <v>23</v>
      </c>
      <c r="P1095">
        <v>0</v>
      </c>
      <c r="Q1095" s="9">
        <v>3353.47</v>
      </c>
      <c r="R1095" t="s">
        <v>4694</v>
      </c>
      <c r="S1095" t="s">
        <v>4695</v>
      </c>
      <c r="T1095" t="s">
        <v>4701</v>
      </c>
      <c r="X1095" t="s">
        <v>2187</v>
      </c>
      <c r="Y1095" s="16" t="str">
        <f t="shared" si="52"/>
        <v>23- Jun- 1995</v>
      </c>
      <c r="Z1095">
        <v>0</v>
      </c>
      <c r="AA1095" s="9">
        <v>3353.47</v>
      </c>
      <c r="AB1095" t="s">
        <v>4694</v>
      </c>
      <c r="AC1095" t="s">
        <v>4695</v>
      </c>
      <c r="AD1095" t="s">
        <v>4701</v>
      </c>
      <c r="AE1095" s="15" t="str">
        <f t="shared" si="53"/>
        <v>23/06/1995</v>
      </c>
      <c r="AF1095" s="15">
        <v>45085</v>
      </c>
      <c r="AG1095">
        <f t="shared" si="51"/>
        <v>27</v>
      </c>
    </row>
    <row r="1096" spans="1:33" x14ac:dyDescent="0.35">
      <c r="A1096" t="s">
        <v>2491</v>
      </c>
      <c r="B1096">
        <v>1975</v>
      </c>
      <c r="C1096" t="s">
        <v>4693</v>
      </c>
      <c r="D1096">
        <v>7</v>
      </c>
      <c r="E1096">
        <v>1</v>
      </c>
      <c r="F1096">
        <v>8930.93</v>
      </c>
      <c r="G1096" t="s">
        <v>4694</v>
      </c>
      <c r="H1096" t="s">
        <v>4694</v>
      </c>
      <c r="I1096" t="s">
        <v>4701</v>
      </c>
      <c r="L1096" t="s">
        <v>3967</v>
      </c>
      <c r="M1096">
        <v>1993</v>
      </c>
      <c r="N1096" t="s">
        <v>4704</v>
      </c>
      <c r="O1096">
        <v>28</v>
      </c>
      <c r="P1096">
        <v>0</v>
      </c>
      <c r="Q1096" s="9">
        <v>3353.28</v>
      </c>
      <c r="R1096" t="s">
        <v>4694</v>
      </c>
      <c r="S1096" t="s">
        <v>4698</v>
      </c>
      <c r="T1096" t="s">
        <v>4705</v>
      </c>
      <c r="X1096" t="s">
        <v>2189</v>
      </c>
      <c r="Y1096" s="16" t="str">
        <f t="shared" si="52"/>
        <v>28- Oct- 1993</v>
      </c>
      <c r="Z1096">
        <v>0</v>
      </c>
      <c r="AA1096" s="9">
        <v>3353.28</v>
      </c>
      <c r="AB1096" t="s">
        <v>4694</v>
      </c>
      <c r="AC1096" t="s">
        <v>4698</v>
      </c>
      <c r="AD1096" t="s">
        <v>4705</v>
      </c>
      <c r="AE1096" s="15" t="str">
        <f t="shared" si="53"/>
        <v>28/10/1993</v>
      </c>
      <c r="AF1096" s="15">
        <v>45085</v>
      </c>
      <c r="AG1096">
        <f t="shared" si="51"/>
        <v>29</v>
      </c>
    </row>
    <row r="1097" spans="1:33" x14ac:dyDescent="0.35">
      <c r="A1097" t="s">
        <v>2489</v>
      </c>
      <c r="B1097">
        <v>1972</v>
      </c>
      <c r="C1097" t="s">
        <v>4699</v>
      </c>
      <c r="D1097">
        <v>6</v>
      </c>
      <c r="E1097">
        <v>0</v>
      </c>
      <c r="F1097">
        <v>8932.08</v>
      </c>
      <c r="G1097" t="s">
        <v>4694</v>
      </c>
      <c r="H1097" t="s">
        <v>4698</v>
      </c>
      <c r="I1097" t="s">
        <v>4705</v>
      </c>
      <c r="L1097" t="s">
        <v>3969</v>
      </c>
      <c r="M1097">
        <v>1991</v>
      </c>
      <c r="N1097" t="s">
        <v>4700</v>
      </c>
      <c r="O1097">
        <v>1</v>
      </c>
      <c r="P1097">
        <v>3</v>
      </c>
      <c r="Q1097" s="9">
        <v>3342.79</v>
      </c>
      <c r="R1097" t="s">
        <v>4694</v>
      </c>
      <c r="S1097" t="s">
        <v>4698</v>
      </c>
      <c r="T1097" t="s">
        <v>4696</v>
      </c>
      <c r="X1097" t="s">
        <v>2191</v>
      </c>
      <c r="Y1097" s="16" t="str">
        <f t="shared" si="52"/>
        <v>1- Sep- 1991</v>
      </c>
      <c r="Z1097">
        <v>3</v>
      </c>
      <c r="AA1097" s="9">
        <v>3342.79</v>
      </c>
      <c r="AB1097" t="s">
        <v>4694</v>
      </c>
      <c r="AC1097" t="s">
        <v>4698</v>
      </c>
      <c r="AD1097" t="s">
        <v>4696</v>
      </c>
      <c r="AE1097" s="15" t="str">
        <f t="shared" si="53"/>
        <v>01/09/1991</v>
      </c>
      <c r="AF1097" s="15">
        <v>45085</v>
      </c>
      <c r="AG1097">
        <f t="shared" si="51"/>
        <v>31</v>
      </c>
    </row>
    <row r="1098" spans="1:33" x14ac:dyDescent="0.35">
      <c r="A1098" t="s">
        <v>2487</v>
      </c>
      <c r="B1098">
        <v>1976</v>
      </c>
      <c r="C1098" t="s">
        <v>4702</v>
      </c>
      <c r="D1098">
        <v>25</v>
      </c>
      <c r="E1098">
        <v>3</v>
      </c>
      <c r="F1098">
        <v>8944.1200000000008</v>
      </c>
      <c r="G1098" t="s">
        <v>4695</v>
      </c>
      <c r="H1098" t="s">
        <v>4694</v>
      </c>
      <c r="I1098" t="s">
        <v>4696</v>
      </c>
      <c r="L1098" t="s">
        <v>3971</v>
      </c>
      <c r="M1098">
        <v>1997</v>
      </c>
      <c r="N1098" t="s">
        <v>4699</v>
      </c>
      <c r="O1098">
        <v>20</v>
      </c>
      <c r="P1098">
        <v>1</v>
      </c>
      <c r="Q1098" s="9">
        <v>3309.79</v>
      </c>
      <c r="R1098" t="s">
        <v>4695</v>
      </c>
      <c r="S1098" t="s">
        <v>4695</v>
      </c>
      <c r="T1098" t="s">
        <v>4715</v>
      </c>
      <c r="X1098" t="s">
        <v>2193</v>
      </c>
      <c r="Y1098" s="16" t="str">
        <f t="shared" si="52"/>
        <v>20- Jun- 1997</v>
      </c>
      <c r="Z1098">
        <v>1</v>
      </c>
      <c r="AA1098" s="9">
        <v>3309.79</v>
      </c>
      <c r="AB1098" t="s">
        <v>4695</v>
      </c>
      <c r="AC1098" t="s">
        <v>4695</v>
      </c>
      <c r="AD1098" t="s">
        <v>4715</v>
      </c>
      <c r="AE1098" s="15" t="str">
        <f t="shared" si="53"/>
        <v>20/06/1997</v>
      </c>
      <c r="AF1098" s="15">
        <v>45085</v>
      </c>
      <c r="AG1098">
        <f t="shared" si="51"/>
        <v>25</v>
      </c>
    </row>
    <row r="1099" spans="1:33" x14ac:dyDescent="0.35">
      <c r="A1099" t="s">
        <v>2485</v>
      </c>
      <c r="B1099">
        <v>1992</v>
      </c>
      <c r="C1099" t="s">
        <v>4700</v>
      </c>
      <c r="D1099">
        <v>27</v>
      </c>
      <c r="E1099">
        <v>0</v>
      </c>
      <c r="F1099">
        <v>8954.99</v>
      </c>
      <c r="G1099" t="s">
        <v>4694</v>
      </c>
      <c r="H1099" t="s">
        <v>4695</v>
      </c>
      <c r="I1099" t="s">
        <v>4717</v>
      </c>
      <c r="L1099" t="s">
        <v>3973</v>
      </c>
      <c r="M1099">
        <v>2003</v>
      </c>
      <c r="N1099" t="s">
        <v>4697</v>
      </c>
      <c r="O1099">
        <v>18</v>
      </c>
      <c r="P1099">
        <v>0</v>
      </c>
      <c r="Q1099" s="9">
        <v>3308.46</v>
      </c>
      <c r="R1099" t="s">
        <v>4694</v>
      </c>
      <c r="S1099" t="s">
        <v>4698</v>
      </c>
      <c r="T1099" t="s">
        <v>4714</v>
      </c>
      <c r="X1099" t="s">
        <v>2195</v>
      </c>
      <c r="Y1099" s="16" t="str">
        <f t="shared" si="52"/>
        <v>18- Nov- 2003</v>
      </c>
      <c r="Z1099">
        <v>0</v>
      </c>
      <c r="AA1099" s="9">
        <v>3308.46</v>
      </c>
      <c r="AB1099" t="s">
        <v>4694</v>
      </c>
      <c r="AC1099" t="s">
        <v>4698</v>
      </c>
      <c r="AD1099" t="s">
        <v>4714</v>
      </c>
      <c r="AE1099" s="15" t="str">
        <f t="shared" si="53"/>
        <v>18/11/2003</v>
      </c>
      <c r="AF1099" s="15">
        <v>45085</v>
      </c>
      <c r="AG1099">
        <f t="shared" si="51"/>
        <v>19</v>
      </c>
    </row>
    <row r="1100" spans="1:33" x14ac:dyDescent="0.35">
      <c r="A1100" t="s">
        <v>2483</v>
      </c>
      <c r="B1100">
        <v>1974</v>
      </c>
      <c r="C1100" t="s">
        <v>4703</v>
      </c>
      <c r="D1100">
        <v>17</v>
      </c>
      <c r="E1100">
        <v>1</v>
      </c>
      <c r="F1100">
        <v>8964.06</v>
      </c>
      <c r="G1100" t="s">
        <v>4695</v>
      </c>
      <c r="H1100" t="s">
        <v>4694</v>
      </c>
      <c r="I1100" t="s">
        <v>4708</v>
      </c>
      <c r="L1100" t="s">
        <v>3975</v>
      </c>
      <c r="M1100">
        <v>2003</v>
      </c>
      <c r="N1100" t="s">
        <v>4702</v>
      </c>
      <c r="O1100">
        <v>5</v>
      </c>
      <c r="P1100">
        <v>0</v>
      </c>
      <c r="Q1100" s="9">
        <v>3300.7</v>
      </c>
      <c r="R1100" t="s">
        <v>4694</v>
      </c>
      <c r="S1100" t="s">
        <v>4694</v>
      </c>
      <c r="T1100" t="s">
        <v>4710</v>
      </c>
      <c r="X1100" t="s">
        <v>2197</v>
      </c>
      <c r="Y1100" s="16" t="str">
        <f t="shared" si="52"/>
        <v>5- Dec- 2003</v>
      </c>
      <c r="Z1100">
        <v>0</v>
      </c>
      <c r="AA1100" s="9">
        <v>3300.7</v>
      </c>
      <c r="AB1100" t="s">
        <v>4694</v>
      </c>
      <c r="AC1100" t="s">
        <v>4694</v>
      </c>
      <c r="AD1100" t="s">
        <v>4710</v>
      </c>
      <c r="AE1100" s="15" t="str">
        <f t="shared" si="53"/>
        <v>05/12/2003</v>
      </c>
      <c r="AF1100" s="15">
        <v>45085</v>
      </c>
      <c r="AG1100">
        <f t="shared" si="51"/>
        <v>19</v>
      </c>
    </row>
    <row r="1101" spans="1:33" x14ac:dyDescent="0.35">
      <c r="A1101" t="s">
        <v>2481</v>
      </c>
      <c r="B1101">
        <v>1983</v>
      </c>
      <c r="C1101" t="s">
        <v>4693</v>
      </c>
      <c r="D1101">
        <v>15</v>
      </c>
      <c r="E1101">
        <v>5</v>
      </c>
      <c r="F1101">
        <v>8965.7999999999993</v>
      </c>
      <c r="G1101" t="s">
        <v>4694</v>
      </c>
      <c r="H1101" t="s">
        <v>4695</v>
      </c>
      <c r="I1101" t="s">
        <v>4701</v>
      </c>
      <c r="L1101" t="s">
        <v>3977</v>
      </c>
      <c r="M1101">
        <v>1996</v>
      </c>
      <c r="N1101" t="s">
        <v>4697</v>
      </c>
      <c r="O1101">
        <v>17</v>
      </c>
      <c r="P1101">
        <v>1</v>
      </c>
      <c r="Q1101" s="9">
        <v>3292.53</v>
      </c>
      <c r="R1101" t="s">
        <v>4694</v>
      </c>
      <c r="S1101" t="s">
        <v>4694</v>
      </c>
      <c r="T1101" t="s">
        <v>4701</v>
      </c>
      <c r="X1101" t="s">
        <v>2199</v>
      </c>
      <c r="Y1101" s="16" t="str">
        <f t="shared" si="52"/>
        <v>17- Nov- 1996</v>
      </c>
      <c r="Z1101">
        <v>1</v>
      </c>
      <c r="AA1101" s="9">
        <v>3292.53</v>
      </c>
      <c r="AB1101" t="s">
        <v>4694</v>
      </c>
      <c r="AC1101" t="s">
        <v>4694</v>
      </c>
      <c r="AD1101" t="s">
        <v>4701</v>
      </c>
      <c r="AE1101" s="15" t="str">
        <f t="shared" si="53"/>
        <v>17/11/1996</v>
      </c>
      <c r="AF1101" s="15">
        <v>45085</v>
      </c>
      <c r="AG1101">
        <f t="shared" si="51"/>
        <v>26</v>
      </c>
    </row>
    <row r="1102" spans="1:33" x14ac:dyDescent="0.35">
      <c r="A1102" t="s">
        <v>2479</v>
      </c>
      <c r="B1102">
        <v>1974</v>
      </c>
      <c r="C1102" t="s">
        <v>4700</v>
      </c>
      <c r="D1102">
        <v>8</v>
      </c>
      <c r="E1102">
        <v>2</v>
      </c>
      <c r="F1102">
        <v>8968.33</v>
      </c>
      <c r="G1102" t="s">
        <v>4695</v>
      </c>
      <c r="H1102" t="s">
        <v>4694</v>
      </c>
      <c r="I1102" t="s">
        <v>4705</v>
      </c>
      <c r="L1102" t="s">
        <v>3979</v>
      </c>
      <c r="M1102">
        <v>2003</v>
      </c>
      <c r="N1102" t="s">
        <v>4693</v>
      </c>
      <c r="O1102">
        <v>3</v>
      </c>
      <c r="P1102">
        <v>0</v>
      </c>
      <c r="Q1102" s="9">
        <v>3280.22</v>
      </c>
      <c r="R1102" t="s">
        <v>4694</v>
      </c>
      <c r="S1102" t="s">
        <v>4695</v>
      </c>
      <c r="T1102" t="s">
        <v>4705</v>
      </c>
      <c r="X1102" t="s">
        <v>2201</v>
      </c>
      <c r="Y1102" s="16" t="str">
        <f t="shared" si="52"/>
        <v>3- Jul- 2003</v>
      </c>
      <c r="Z1102">
        <v>0</v>
      </c>
      <c r="AA1102" s="9">
        <v>3280.22</v>
      </c>
      <c r="AB1102" t="s">
        <v>4694</v>
      </c>
      <c r="AC1102" t="s">
        <v>4695</v>
      </c>
      <c r="AD1102" t="s">
        <v>4705</v>
      </c>
      <c r="AE1102" s="15" t="str">
        <f t="shared" si="53"/>
        <v>03/07/2003</v>
      </c>
      <c r="AF1102" s="15">
        <v>45085</v>
      </c>
      <c r="AG1102">
        <f t="shared" si="51"/>
        <v>19</v>
      </c>
    </row>
    <row r="1103" spans="1:33" x14ac:dyDescent="0.35">
      <c r="A1103" t="s">
        <v>2477</v>
      </c>
      <c r="B1103">
        <v>1974</v>
      </c>
      <c r="C1103" t="s">
        <v>4693</v>
      </c>
      <c r="D1103">
        <v>21</v>
      </c>
      <c r="E1103">
        <v>2</v>
      </c>
      <c r="F1103">
        <v>8978.19</v>
      </c>
      <c r="G1103" t="s">
        <v>4694</v>
      </c>
      <c r="H1103" t="s">
        <v>4694</v>
      </c>
      <c r="I1103" t="s">
        <v>4696</v>
      </c>
      <c r="L1103" t="s">
        <v>399</v>
      </c>
      <c r="M1103">
        <v>2004</v>
      </c>
      <c r="N1103" t="s">
        <v>4703</v>
      </c>
      <c r="O1103">
        <v>30</v>
      </c>
      <c r="P1103">
        <v>0</v>
      </c>
      <c r="Q1103" s="9">
        <v>36149.480000000003</v>
      </c>
      <c r="R1103" t="s">
        <v>4694</v>
      </c>
      <c r="S1103" t="s">
        <v>4694</v>
      </c>
      <c r="T1103" t="s">
        <v>4696</v>
      </c>
      <c r="X1103" t="s">
        <v>2203</v>
      </c>
      <c r="Y1103" s="16" t="str">
        <f t="shared" si="52"/>
        <v>30- Aug- 2004</v>
      </c>
      <c r="Z1103">
        <v>0</v>
      </c>
      <c r="AA1103" s="9">
        <v>36149.480000000003</v>
      </c>
      <c r="AB1103" t="s">
        <v>4694</v>
      </c>
      <c r="AC1103" t="s">
        <v>4694</v>
      </c>
      <c r="AD1103" t="s">
        <v>4696</v>
      </c>
      <c r="AE1103" s="15" t="str">
        <f t="shared" si="53"/>
        <v>30/08/2004</v>
      </c>
      <c r="AF1103" s="15">
        <v>45085</v>
      </c>
      <c r="AG1103">
        <f t="shared" si="51"/>
        <v>18</v>
      </c>
    </row>
    <row r="1104" spans="1:33" x14ac:dyDescent="0.35">
      <c r="A1104" t="s">
        <v>2475</v>
      </c>
      <c r="B1104">
        <v>1973</v>
      </c>
      <c r="C1104" t="s">
        <v>4704</v>
      </c>
      <c r="D1104">
        <v>11</v>
      </c>
      <c r="E1104">
        <v>0</v>
      </c>
      <c r="F1104">
        <v>8988.16</v>
      </c>
      <c r="G1104" t="s">
        <v>4694</v>
      </c>
      <c r="H1104" t="s">
        <v>4698</v>
      </c>
      <c r="I1104" t="s">
        <v>4701</v>
      </c>
      <c r="L1104" t="s">
        <v>3981</v>
      </c>
      <c r="M1104">
        <v>2001</v>
      </c>
      <c r="N1104" t="s">
        <v>4704</v>
      </c>
      <c r="O1104">
        <v>6</v>
      </c>
      <c r="P1104">
        <v>2</v>
      </c>
      <c r="Q1104" s="9">
        <v>3279.87</v>
      </c>
      <c r="R1104" t="s">
        <v>4694</v>
      </c>
      <c r="S1104" t="s">
        <v>4698</v>
      </c>
      <c r="T1104" t="s">
        <v>4715</v>
      </c>
      <c r="X1104" t="s">
        <v>2205</v>
      </c>
      <c r="Y1104" s="16" t="str">
        <f t="shared" si="52"/>
        <v>6- Oct- 2001</v>
      </c>
      <c r="Z1104">
        <v>2</v>
      </c>
      <c r="AA1104" s="9">
        <v>3279.87</v>
      </c>
      <c r="AB1104" t="s">
        <v>4694</v>
      </c>
      <c r="AC1104" t="s">
        <v>4698</v>
      </c>
      <c r="AD1104" t="s">
        <v>4715</v>
      </c>
      <c r="AE1104" s="15" t="str">
        <f t="shared" si="53"/>
        <v>06/10/2001</v>
      </c>
      <c r="AF1104" s="15">
        <v>45085</v>
      </c>
      <c r="AG1104">
        <f t="shared" si="51"/>
        <v>21</v>
      </c>
    </row>
    <row r="1105" spans="1:33" x14ac:dyDescent="0.35">
      <c r="A1105" t="s">
        <v>2473</v>
      </c>
      <c r="B1105">
        <v>1979</v>
      </c>
      <c r="C1105" t="s">
        <v>4702</v>
      </c>
      <c r="D1105">
        <v>16</v>
      </c>
      <c r="E1105">
        <v>2</v>
      </c>
      <c r="F1105">
        <v>8998.43</v>
      </c>
      <c r="G1105" t="s">
        <v>4694</v>
      </c>
      <c r="H1105" t="s">
        <v>4698</v>
      </c>
      <c r="I1105" t="s">
        <v>4710</v>
      </c>
      <c r="L1105" t="s">
        <v>3983</v>
      </c>
      <c r="M1105">
        <v>1994</v>
      </c>
      <c r="N1105" t="s">
        <v>4693</v>
      </c>
      <c r="O1105">
        <v>1</v>
      </c>
      <c r="P1105">
        <v>1</v>
      </c>
      <c r="Q1105" s="9">
        <v>3277.16</v>
      </c>
      <c r="R1105" t="s">
        <v>4694</v>
      </c>
      <c r="S1105" t="s">
        <v>4695</v>
      </c>
      <c r="T1105" t="s">
        <v>4705</v>
      </c>
      <c r="X1105" t="s">
        <v>2207</v>
      </c>
      <c r="Y1105" s="16" t="str">
        <f t="shared" si="52"/>
        <v>1- Jul- 1994</v>
      </c>
      <c r="Z1105">
        <v>1</v>
      </c>
      <c r="AA1105" s="9">
        <v>3277.16</v>
      </c>
      <c r="AB1105" t="s">
        <v>4694</v>
      </c>
      <c r="AC1105" t="s">
        <v>4695</v>
      </c>
      <c r="AD1105" t="s">
        <v>4705</v>
      </c>
      <c r="AE1105" s="15" t="str">
        <f t="shared" si="53"/>
        <v>01/07/1994</v>
      </c>
      <c r="AF1105" s="15">
        <v>45085</v>
      </c>
      <c r="AG1105">
        <f t="shared" si="51"/>
        <v>28</v>
      </c>
    </row>
    <row r="1106" spans="1:33" x14ac:dyDescent="0.35">
      <c r="A1106" t="s">
        <v>2471</v>
      </c>
      <c r="B1106">
        <v>1993</v>
      </c>
      <c r="C1106" t="s">
        <v>4702</v>
      </c>
      <c r="D1106">
        <v>1</v>
      </c>
      <c r="E1106">
        <v>0</v>
      </c>
      <c r="F1106">
        <v>9010.2000000000007</v>
      </c>
      <c r="G1106" t="s">
        <v>4694</v>
      </c>
      <c r="H1106" t="s">
        <v>4695</v>
      </c>
      <c r="I1106" t="s">
        <v>4717</v>
      </c>
      <c r="L1106" t="s">
        <v>3985</v>
      </c>
      <c r="M1106">
        <v>1994</v>
      </c>
      <c r="N1106" t="s">
        <v>4702</v>
      </c>
      <c r="O1106">
        <v>2</v>
      </c>
      <c r="P1106">
        <v>0</v>
      </c>
      <c r="Q1106" s="9">
        <v>3268.85</v>
      </c>
      <c r="R1106" t="s">
        <v>4695</v>
      </c>
      <c r="S1106" t="s">
        <v>4698</v>
      </c>
      <c r="T1106" t="s">
        <v>4708</v>
      </c>
      <c r="X1106" t="s">
        <v>2209</v>
      </c>
      <c r="Y1106" s="16" t="str">
        <f t="shared" si="52"/>
        <v>2- Dec- 1994</v>
      </c>
      <c r="Z1106">
        <v>0</v>
      </c>
      <c r="AA1106" s="9">
        <v>3268.85</v>
      </c>
      <c r="AB1106" t="s">
        <v>4695</v>
      </c>
      <c r="AC1106" t="s">
        <v>4698</v>
      </c>
      <c r="AD1106" t="s">
        <v>4708</v>
      </c>
      <c r="AE1106" s="15" t="str">
        <f t="shared" si="53"/>
        <v>02/12/1994</v>
      </c>
      <c r="AF1106" s="15">
        <v>45085</v>
      </c>
      <c r="AG1106">
        <f t="shared" si="51"/>
        <v>28</v>
      </c>
    </row>
    <row r="1107" spans="1:33" x14ac:dyDescent="0.35">
      <c r="A1107" t="s">
        <v>2469</v>
      </c>
      <c r="B1107">
        <v>1972</v>
      </c>
      <c r="C1107" t="s">
        <v>4702</v>
      </c>
      <c r="D1107">
        <v>7</v>
      </c>
      <c r="E1107">
        <v>1</v>
      </c>
      <c r="F1107">
        <v>9048.0300000000007</v>
      </c>
      <c r="G1107" t="s">
        <v>4694</v>
      </c>
      <c r="H1107" t="s">
        <v>4694</v>
      </c>
      <c r="I1107" t="s">
        <v>4696</v>
      </c>
      <c r="L1107" t="s">
        <v>3987</v>
      </c>
      <c r="M1107">
        <v>1991</v>
      </c>
      <c r="N1107" t="s">
        <v>4697</v>
      </c>
      <c r="O1107">
        <v>13</v>
      </c>
      <c r="P1107">
        <v>0</v>
      </c>
      <c r="Q1107" s="9">
        <v>3260.2</v>
      </c>
      <c r="R1107" t="s">
        <v>4695</v>
      </c>
      <c r="S1107" t="s">
        <v>4694</v>
      </c>
      <c r="T1107" t="s">
        <v>4705</v>
      </c>
      <c r="X1107" t="s">
        <v>2211</v>
      </c>
      <c r="Y1107" s="16" t="str">
        <f t="shared" si="52"/>
        <v>13- Nov- 1991</v>
      </c>
      <c r="Z1107">
        <v>0</v>
      </c>
      <c r="AA1107" s="9">
        <v>3260.2</v>
      </c>
      <c r="AB1107" t="s">
        <v>4695</v>
      </c>
      <c r="AC1107" t="s">
        <v>4694</v>
      </c>
      <c r="AD1107" t="s">
        <v>4705</v>
      </c>
      <c r="AE1107" s="15" t="str">
        <f t="shared" si="53"/>
        <v>13/11/1991</v>
      </c>
      <c r="AF1107" s="15">
        <v>45085</v>
      </c>
      <c r="AG1107">
        <f t="shared" si="51"/>
        <v>31</v>
      </c>
    </row>
    <row r="1108" spans="1:33" x14ac:dyDescent="0.35">
      <c r="A1108" t="s">
        <v>2467</v>
      </c>
      <c r="B1108">
        <v>1972</v>
      </c>
      <c r="C1108" t="s">
        <v>4702</v>
      </c>
      <c r="D1108">
        <v>2</v>
      </c>
      <c r="E1108">
        <v>1</v>
      </c>
      <c r="F1108">
        <v>9058.73</v>
      </c>
      <c r="G1108" t="s">
        <v>4695</v>
      </c>
      <c r="H1108" t="s">
        <v>4694</v>
      </c>
      <c r="I1108" t="s">
        <v>4696</v>
      </c>
      <c r="L1108" t="s">
        <v>3989</v>
      </c>
      <c r="M1108">
        <v>1997</v>
      </c>
      <c r="N1108" t="s">
        <v>4700</v>
      </c>
      <c r="O1108">
        <v>2</v>
      </c>
      <c r="P1108">
        <v>1</v>
      </c>
      <c r="Q1108" s="9">
        <v>3238.44</v>
      </c>
      <c r="R1108" t="s">
        <v>4694</v>
      </c>
      <c r="S1108" t="s">
        <v>4695</v>
      </c>
      <c r="T1108" t="s">
        <v>4696</v>
      </c>
      <c r="X1108" t="s">
        <v>2213</v>
      </c>
      <c r="Y1108" s="16" t="str">
        <f t="shared" si="52"/>
        <v>2- Sep- 1997</v>
      </c>
      <c r="Z1108">
        <v>1</v>
      </c>
      <c r="AA1108" s="9">
        <v>3238.44</v>
      </c>
      <c r="AB1108" t="s">
        <v>4694</v>
      </c>
      <c r="AC1108" t="s">
        <v>4695</v>
      </c>
      <c r="AD1108" t="s">
        <v>4696</v>
      </c>
      <c r="AE1108" s="15" t="str">
        <f t="shared" si="53"/>
        <v>02/09/1997</v>
      </c>
      <c r="AF1108" s="15">
        <v>45085</v>
      </c>
      <c r="AG1108">
        <f t="shared" si="51"/>
        <v>25</v>
      </c>
    </row>
    <row r="1109" spans="1:33" x14ac:dyDescent="0.35">
      <c r="A1109" t="s">
        <v>2465</v>
      </c>
      <c r="B1109">
        <v>1977</v>
      </c>
      <c r="C1109" t="s">
        <v>4697</v>
      </c>
      <c r="D1109">
        <v>4</v>
      </c>
      <c r="E1109">
        <v>2</v>
      </c>
      <c r="F1109">
        <v>9095.07</v>
      </c>
      <c r="G1109" t="s">
        <v>4694</v>
      </c>
      <c r="H1109" t="s">
        <v>4694</v>
      </c>
      <c r="I1109" t="s">
        <v>4711</v>
      </c>
      <c r="L1109" t="s">
        <v>3991</v>
      </c>
      <c r="M1109">
        <v>1997</v>
      </c>
      <c r="N1109" t="s">
        <v>4703</v>
      </c>
      <c r="O1109">
        <v>2</v>
      </c>
      <c r="P1109">
        <v>1</v>
      </c>
      <c r="Q1109" s="9">
        <v>3227.12</v>
      </c>
      <c r="R1109" t="s">
        <v>4694</v>
      </c>
      <c r="S1109" t="s">
        <v>4695</v>
      </c>
      <c r="T1109" t="s">
        <v>4696</v>
      </c>
      <c r="X1109" t="s">
        <v>2215</v>
      </c>
      <c r="Y1109" s="16" t="str">
        <f t="shared" si="52"/>
        <v>2- Aug- 1997</v>
      </c>
      <c r="Z1109">
        <v>1</v>
      </c>
      <c r="AA1109" s="9">
        <v>3227.12</v>
      </c>
      <c r="AB1109" t="s">
        <v>4694</v>
      </c>
      <c r="AC1109" t="s">
        <v>4695</v>
      </c>
      <c r="AD1109" t="s">
        <v>4696</v>
      </c>
      <c r="AE1109" s="15" t="str">
        <f t="shared" si="53"/>
        <v>02/08/1997</v>
      </c>
      <c r="AF1109" s="15">
        <v>45085</v>
      </c>
      <c r="AG1109">
        <f t="shared" si="51"/>
        <v>25</v>
      </c>
    </row>
    <row r="1110" spans="1:33" x14ac:dyDescent="0.35">
      <c r="A1110" t="s">
        <v>2463</v>
      </c>
      <c r="B1110">
        <v>1965</v>
      </c>
      <c r="C1110" t="s">
        <v>4697</v>
      </c>
      <c r="D1110">
        <v>9</v>
      </c>
      <c r="E1110">
        <v>0</v>
      </c>
      <c r="F1110">
        <v>9095.94</v>
      </c>
      <c r="G1110" t="s">
        <v>4695</v>
      </c>
      <c r="H1110" t="s">
        <v>4698</v>
      </c>
      <c r="I1110" t="s">
        <v>4705</v>
      </c>
      <c r="L1110" t="s">
        <v>3993</v>
      </c>
      <c r="M1110">
        <v>1997</v>
      </c>
      <c r="N1110" t="s">
        <v>4693</v>
      </c>
      <c r="O1110">
        <v>6</v>
      </c>
      <c r="P1110">
        <v>0</v>
      </c>
      <c r="Q1110" s="9">
        <v>3213.62</v>
      </c>
      <c r="R1110" t="s">
        <v>4694</v>
      </c>
      <c r="S1110" t="s">
        <v>4694</v>
      </c>
      <c r="T1110" t="s">
        <v>4711</v>
      </c>
      <c r="X1110" t="s">
        <v>2217</v>
      </c>
      <c r="Y1110" s="16" t="str">
        <f t="shared" si="52"/>
        <v>6- Jul- 1997</v>
      </c>
      <c r="Z1110">
        <v>0</v>
      </c>
      <c r="AA1110" s="9">
        <v>3213.62</v>
      </c>
      <c r="AB1110" t="s">
        <v>4694</v>
      </c>
      <c r="AC1110" t="s">
        <v>4694</v>
      </c>
      <c r="AD1110" t="s">
        <v>4711</v>
      </c>
      <c r="AE1110" s="15" t="str">
        <f t="shared" si="53"/>
        <v>06/07/1997</v>
      </c>
      <c r="AF1110" s="15">
        <v>45085</v>
      </c>
      <c r="AG1110">
        <f t="shared" si="51"/>
        <v>25</v>
      </c>
    </row>
    <row r="1111" spans="1:33" x14ac:dyDescent="0.35">
      <c r="A1111" t="s">
        <v>2461</v>
      </c>
      <c r="B1111">
        <v>1977</v>
      </c>
      <c r="C1111" t="s">
        <v>4702</v>
      </c>
      <c r="D1111">
        <v>2</v>
      </c>
      <c r="E1111">
        <v>3</v>
      </c>
      <c r="F1111">
        <v>9101.7999999999993</v>
      </c>
      <c r="G1111" t="s">
        <v>4694</v>
      </c>
      <c r="H1111" t="s">
        <v>4698</v>
      </c>
      <c r="I1111" t="s">
        <v>4705</v>
      </c>
      <c r="L1111" t="s">
        <v>3995</v>
      </c>
      <c r="M1111">
        <v>1997</v>
      </c>
      <c r="N1111" t="s">
        <v>4702</v>
      </c>
      <c r="O1111">
        <v>22</v>
      </c>
      <c r="P1111">
        <v>1</v>
      </c>
      <c r="Q1111" s="9">
        <v>3208.79</v>
      </c>
      <c r="R1111" t="s">
        <v>4694</v>
      </c>
      <c r="S1111" t="s">
        <v>4695</v>
      </c>
      <c r="T1111" t="s">
        <v>4705</v>
      </c>
      <c r="X1111" t="s">
        <v>2219</v>
      </c>
      <c r="Y1111" s="16" t="str">
        <f t="shared" si="52"/>
        <v>22- Dec- 1997</v>
      </c>
      <c r="Z1111">
        <v>1</v>
      </c>
      <c r="AA1111" s="9">
        <v>3208.79</v>
      </c>
      <c r="AB1111" t="s">
        <v>4694</v>
      </c>
      <c r="AC1111" t="s">
        <v>4695</v>
      </c>
      <c r="AD1111" t="s">
        <v>4705</v>
      </c>
      <c r="AE1111" s="15" t="str">
        <f t="shared" si="53"/>
        <v>22/12/1997</v>
      </c>
      <c r="AF1111" s="15">
        <v>45085</v>
      </c>
      <c r="AG1111">
        <f t="shared" si="51"/>
        <v>25</v>
      </c>
    </row>
    <row r="1112" spans="1:33" x14ac:dyDescent="0.35">
      <c r="A1112" t="s">
        <v>2459</v>
      </c>
      <c r="B1112">
        <v>1970</v>
      </c>
      <c r="C1112" t="s">
        <v>4703</v>
      </c>
      <c r="D1112">
        <v>12</v>
      </c>
      <c r="E1112">
        <v>0</v>
      </c>
      <c r="F1112">
        <v>9140.9500000000007</v>
      </c>
      <c r="G1112" t="s">
        <v>4695</v>
      </c>
      <c r="H1112" t="s">
        <v>4695</v>
      </c>
      <c r="I1112" t="s">
        <v>4696</v>
      </c>
      <c r="L1112" t="s">
        <v>3997</v>
      </c>
      <c r="M1112">
        <v>1997</v>
      </c>
      <c r="N1112" t="s">
        <v>4693</v>
      </c>
      <c r="O1112">
        <v>5</v>
      </c>
      <c r="P1112">
        <v>0</v>
      </c>
      <c r="Q1112" s="9">
        <v>3206.49</v>
      </c>
      <c r="R1112" t="s">
        <v>4694</v>
      </c>
      <c r="S1112" t="s">
        <v>4695</v>
      </c>
      <c r="T1112" t="s">
        <v>4711</v>
      </c>
      <c r="X1112" t="s">
        <v>2221</v>
      </c>
      <c r="Y1112" s="16" t="str">
        <f t="shared" si="52"/>
        <v>5- Jul- 1997</v>
      </c>
      <c r="Z1112">
        <v>0</v>
      </c>
      <c r="AA1112" s="9">
        <v>3206.49</v>
      </c>
      <c r="AB1112" t="s">
        <v>4694</v>
      </c>
      <c r="AC1112" t="s">
        <v>4695</v>
      </c>
      <c r="AD1112" t="s">
        <v>4711</v>
      </c>
      <c r="AE1112" s="15" t="str">
        <f t="shared" si="53"/>
        <v>05/07/1997</v>
      </c>
      <c r="AF1112" s="15">
        <v>45085</v>
      </c>
      <c r="AG1112">
        <f t="shared" si="51"/>
        <v>25</v>
      </c>
    </row>
    <row r="1113" spans="1:33" x14ac:dyDescent="0.35">
      <c r="A1113" t="s">
        <v>2457</v>
      </c>
      <c r="B1113">
        <v>1970</v>
      </c>
      <c r="C1113" t="s">
        <v>4704</v>
      </c>
      <c r="D1113">
        <v>18</v>
      </c>
      <c r="E1113">
        <v>0</v>
      </c>
      <c r="F1113">
        <v>9144.57</v>
      </c>
      <c r="G1113" t="s">
        <v>4695</v>
      </c>
      <c r="H1113" t="s">
        <v>4694</v>
      </c>
      <c r="I1113" t="s">
        <v>4705</v>
      </c>
      <c r="L1113" t="s">
        <v>3999</v>
      </c>
      <c r="M1113">
        <v>1996</v>
      </c>
      <c r="N1113" t="s">
        <v>4704</v>
      </c>
      <c r="O1113">
        <v>11</v>
      </c>
      <c r="P1113">
        <v>0</v>
      </c>
      <c r="Q1113" s="9">
        <v>3201.25</v>
      </c>
      <c r="R1113" t="s">
        <v>4694</v>
      </c>
      <c r="S1113" t="s">
        <v>4695</v>
      </c>
      <c r="T1113" t="s">
        <v>4701</v>
      </c>
      <c r="X1113" t="s">
        <v>2223</v>
      </c>
      <c r="Y1113" s="16" t="str">
        <f t="shared" si="52"/>
        <v>11- Oct- 1996</v>
      </c>
      <c r="Z1113">
        <v>0</v>
      </c>
      <c r="AA1113" s="9">
        <v>3201.25</v>
      </c>
      <c r="AB1113" t="s">
        <v>4694</v>
      </c>
      <c r="AC1113" t="s">
        <v>4695</v>
      </c>
      <c r="AD1113" t="s">
        <v>4701</v>
      </c>
      <c r="AE1113" s="15" t="str">
        <f t="shared" si="53"/>
        <v>11/10/1996</v>
      </c>
      <c r="AF1113" s="15">
        <v>45085</v>
      </c>
      <c r="AG1113">
        <f t="shared" si="51"/>
        <v>26</v>
      </c>
    </row>
    <row r="1114" spans="1:33" x14ac:dyDescent="0.35">
      <c r="A1114" t="s">
        <v>2455</v>
      </c>
      <c r="B1114">
        <v>1982</v>
      </c>
      <c r="C1114" t="s">
        <v>4702</v>
      </c>
      <c r="D1114">
        <v>8</v>
      </c>
      <c r="E1114">
        <v>3</v>
      </c>
      <c r="F1114">
        <v>9147.5</v>
      </c>
      <c r="G1114" t="s">
        <v>4694</v>
      </c>
      <c r="H1114" t="s">
        <v>4698</v>
      </c>
      <c r="I1114" t="s">
        <v>4701</v>
      </c>
      <c r="L1114" t="s">
        <v>5</v>
      </c>
      <c r="M1114">
        <v>1977</v>
      </c>
      <c r="N1114" t="s">
        <v>4699</v>
      </c>
      <c r="O1114">
        <v>8</v>
      </c>
      <c r="P1114">
        <v>0</v>
      </c>
      <c r="Q1114" s="9">
        <v>62592.87</v>
      </c>
      <c r="R1114" t="s">
        <v>4694</v>
      </c>
      <c r="S1114" t="s">
        <v>4695</v>
      </c>
      <c r="T1114" t="s">
        <v>4696</v>
      </c>
      <c r="X1114" t="s">
        <v>2225</v>
      </c>
      <c r="Y1114" s="16" t="str">
        <f t="shared" si="52"/>
        <v>8- Jun- 1977</v>
      </c>
      <c r="Z1114">
        <v>0</v>
      </c>
      <c r="AA1114" s="9">
        <v>62592.87</v>
      </c>
      <c r="AB1114" t="s">
        <v>4694</v>
      </c>
      <c r="AC1114" t="s">
        <v>4695</v>
      </c>
      <c r="AD1114" t="s">
        <v>4696</v>
      </c>
      <c r="AE1114" s="15" t="str">
        <f t="shared" si="53"/>
        <v>08/06/1977</v>
      </c>
      <c r="AF1114" s="15">
        <v>45085</v>
      </c>
      <c r="AG1114">
        <f t="shared" si="51"/>
        <v>46</v>
      </c>
    </row>
    <row r="1115" spans="1:33" x14ac:dyDescent="0.35">
      <c r="A1115" t="s">
        <v>2453</v>
      </c>
      <c r="B1115">
        <v>1990</v>
      </c>
      <c r="C1115" t="s">
        <v>4703</v>
      </c>
      <c r="D1115">
        <v>23</v>
      </c>
      <c r="E1115">
        <v>3</v>
      </c>
      <c r="F1115">
        <v>9159.51</v>
      </c>
      <c r="G1115" t="s">
        <v>4694</v>
      </c>
      <c r="H1115" t="s">
        <v>4694</v>
      </c>
      <c r="I1115" t="s">
        <v>4714</v>
      </c>
      <c r="L1115" t="s">
        <v>41</v>
      </c>
      <c r="M1115">
        <v>1971</v>
      </c>
      <c r="N1115" t="s">
        <v>4700</v>
      </c>
      <c r="O1115">
        <v>27</v>
      </c>
      <c r="P1115">
        <v>2</v>
      </c>
      <c r="Q1115" s="9">
        <v>47462.89</v>
      </c>
      <c r="R1115" t="s">
        <v>4698</v>
      </c>
      <c r="S1115" t="s">
        <v>4694</v>
      </c>
      <c r="T1115" t="s">
        <v>4696</v>
      </c>
      <c r="X1115" t="s">
        <v>2227</v>
      </c>
      <c r="Y1115" s="16" t="str">
        <f t="shared" si="52"/>
        <v>27- Sep- 1971</v>
      </c>
      <c r="Z1115">
        <v>2</v>
      </c>
      <c r="AA1115" s="9">
        <v>47462.89</v>
      </c>
      <c r="AB1115" t="s">
        <v>4698</v>
      </c>
      <c r="AC1115" t="s">
        <v>4694</v>
      </c>
      <c r="AD1115" t="s">
        <v>4696</v>
      </c>
      <c r="AE1115" s="15" t="str">
        <f t="shared" si="53"/>
        <v>27/09/1971</v>
      </c>
      <c r="AF1115" s="15">
        <v>45085</v>
      </c>
      <c r="AG1115">
        <f t="shared" si="51"/>
        <v>51</v>
      </c>
    </row>
    <row r="1116" spans="1:33" x14ac:dyDescent="0.35">
      <c r="A1116" t="s">
        <v>2451</v>
      </c>
      <c r="B1116">
        <v>1970</v>
      </c>
      <c r="C1116" t="s">
        <v>4704</v>
      </c>
      <c r="D1116">
        <v>24</v>
      </c>
      <c r="E1116">
        <v>0</v>
      </c>
      <c r="F1116">
        <v>9171.75</v>
      </c>
      <c r="G1116" t="s">
        <v>4694</v>
      </c>
      <c r="H1116" t="s">
        <v>4694</v>
      </c>
      <c r="I1116" t="s">
        <v>4701</v>
      </c>
      <c r="L1116" t="s">
        <v>401</v>
      </c>
      <c r="M1116">
        <v>1997</v>
      </c>
      <c r="N1116" t="s">
        <v>4699</v>
      </c>
      <c r="O1116">
        <v>12</v>
      </c>
      <c r="P1116">
        <v>2</v>
      </c>
      <c r="Q1116" s="9">
        <v>36124.57</v>
      </c>
      <c r="R1116" t="s">
        <v>4698</v>
      </c>
      <c r="S1116" t="s">
        <v>4695</v>
      </c>
      <c r="T1116" t="s">
        <v>4696</v>
      </c>
      <c r="X1116" t="s">
        <v>2229</v>
      </c>
      <c r="Y1116" s="16" t="str">
        <f t="shared" si="52"/>
        <v>12- Jun- 1997</v>
      </c>
      <c r="Z1116">
        <v>2</v>
      </c>
      <c r="AA1116" s="9">
        <v>36124.57</v>
      </c>
      <c r="AB1116" t="s">
        <v>4698</v>
      </c>
      <c r="AC1116" t="s">
        <v>4695</v>
      </c>
      <c r="AD1116" t="s">
        <v>4696</v>
      </c>
      <c r="AE1116" s="15" t="str">
        <f t="shared" si="53"/>
        <v>12/06/1997</v>
      </c>
      <c r="AF1116" s="15">
        <v>45085</v>
      </c>
      <c r="AG1116">
        <f t="shared" si="51"/>
        <v>25</v>
      </c>
    </row>
    <row r="1117" spans="1:33" x14ac:dyDescent="0.35">
      <c r="A1117" t="s">
        <v>2449</v>
      </c>
      <c r="B1117">
        <v>1971</v>
      </c>
      <c r="C1117" t="s">
        <v>4702</v>
      </c>
      <c r="D1117">
        <v>29</v>
      </c>
      <c r="E1117">
        <v>0</v>
      </c>
      <c r="F1117">
        <v>9174.14</v>
      </c>
      <c r="G1117" t="s">
        <v>4695</v>
      </c>
      <c r="H1117" t="s">
        <v>4698</v>
      </c>
      <c r="I1117" t="s">
        <v>4701</v>
      </c>
      <c r="L1117" t="s">
        <v>4001</v>
      </c>
      <c r="M1117">
        <v>2001</v>
      </c>
      <c r="N1117" t="s">
        <v>4700</v>
      </c>
      <c r="O1117">
        <v>2</v>
      </c>
      <c r="P1117">
        <v>2</v>
      </c>
      <c r="Q1117" s="9">
        <v>3180.51</v>
      </c>
      <c r="R1117" t="s">
        <v>4694</v>
      </c>
      <c r="S1117" t="s">
        <v>4694</v>
      </c>
      <c r="T1117" t="s">
        <v>4696</v>
      </c>
      <c r="X1117" t="s">
        <v>2231</v>
      </c>
      <c r="Y1117" s="16" t="str">
        <f t="shared" si="52"/>
        <v>2- Sep- 2001</v>
      </c>
      <c r="Z1117">
        <v>2</v>
      </c>
      <c r="AA1117" s="9">
        <v>3180.51</v>
      </c>
      <c r="AB1117" t="s">
        <v>4694</v>
      </c>
      <c r="AC1117" t="s">
        <v>4694</v>
      </c>
      <c r="AD1117" t="s">
        <v>4696</v>
      </c>
      <c r="AE1117" s="15" t="str">
        <f t="shared" si="53"/>
        <v>02/09/2001</v>
      </c>
      <c r="AF1117" s="15">
        <v>45085</v>
      </c>
      <c r="AG1117">
        <f t="shared" si="51"/>
        <v>21</v>
      </c>
    </row>
    <row r="1118" spans="1:33" x14ac:dyDescent="0.35">
      <c r="A1118" t="s">
        <v>2447</v>
      </c>
      <c r="B1118">
        <v>1973</v>
      </c>
      <c r="C1118" t="s">
        <v>4702</v>
      </c>
      <c r="D1118">
        <v>25</v>
      </c>
      <c r="E1118">
        <v>1</v>
      </c>
      <c r="F1118">
        <v>9182.17</v>
      </c>
      <c r="G1118" t="s">
        <v>4694</v>
      </c>
      <c r="H1118" t="s">
        <v>4695</v>
      </c>
      <c r="I1118" t="s">
        <v>4705</v>
      </c>
      <c r="L1118" t="s">
        <v>4003</v>
      </c>
      <c r="M1118">
        <v>2000</v>
      </c>
      <c r="N1118" t="s">
        <v>4700</v>
      </c>
      <c r="O1118">
        <v>23</v>
      </c>
      <c r="P1118">
        <v>0</v>
      </c>
      <c r="Q1118" s="9">
        <v>3179.96</v>
      </c>
      <c r="R1118" t="s">
        <v>4694</v>
      </c>
      <c r="S1118" t="s">
        <v>4694</v>
      </c>
      <c r="T1118" t="s">
        <v>4701</v>
      </c>
      <c r="X1118" t="s">
        <v>2233</v>
      </c>
      <c r="Y1118" s="16" t="str">
        <f t="shared" si="52"/>
        <v>23- Sep- 2000</v>
      </c>
      <c r="Z1118">
        <v>0</v>
      </c>
      <c r="AA1118" s="9">
        <v>3179.96</v>
      </c>
      <c r="AB1118" t="s">
        <v>4694</v>
      </c>
      <c r="AC1118" t="s">
        <v>4694</v>
      </c>
      <c r="AD1118" t="s">
        <v>4701</v>
      </c>
      <c r="AE1118" s="15" t="str">
        <f t="shared" si="53"/>
        <v>23/09/2000</v>
      </c>
      <c r="AF1118" s="15">
        <v>45085</v>
      </c>
      <c r="AG1118">
        <f t="shared" si="51"/>
        <v>22</v>
      </c>
    </row>
    <row r="1119" spans="1:33" x14ac:dyDescent="0.35">
      <c r="A1119" t="s">
        <v>2445</v>
      </c>
      <c r="B1119">
        <v>1976</v>
      </c>
      <c r="C1119" t="s">
        <v>4700</v>
      </c>
      <c r="D1119">
        <v>10</v>
      </c>
      <c r="E1119">
        <v>2</v>
      </c>
      <c r="F1119">
        <v>9193.84</v>
      </c>
      <c r="G1119" t="s">
        <v>4694</v>
      </c>
      <c r="H1119" t="s">
        <v>4698</v>
      </c>
      <c r="I1119" t="s">
        <v>4701</v>
      </c>
      <c r="L1119" t="s">
        <v>4005</v>
      </c>
      <c r="M1119">
        <v>1996</v>
      </c>
      <c r="N1119" t="s">
        <v>4693</v>
      </c>
      <c r="O1119">
        <v>3</v>
      </c>
      <c r="P1119">
        <v>0</v>
      </c>
      <c r="Q1119" s="9">
        <v>3176.82</v>
      </c>
      <c r="R1119" t="s">
        <v>4694</v>
      </c>
      <c r="S1119" t="s">
        <v>4698</v>
      </c>
      <c r="T1119" t="s">
        <v>4701</v>
      </c>
      <c r="X1119" t="s">
        <v>2235</v>
      </c>
      <c r="Y1119" s="16" t="str">
        <f t="shared" si="52"/>
        <v>3- Jul- 1996</v>
      </c>
      <c r="Z1119">
        <v>0</v>
      </c>
      <c r="AA1119" s="9">
        <v>3176.82</v>
      </c>
      <c r="AB1119" t="s">
        <v>4694</v>
      </c>
      <c r="AC1119" t="s">
        <v>4698</v>
      </c>
      <c r="AD1119" t="s">
        <v>4701</v>
      </c>
      <c r="AE1119" s="15" t="str">
        <f t="shared" si="53"/>
        <v>03/07/1996</v>
      </c>
      <c r="AF1119" s="15">
        <v>45085</v>
      </c>
      <c r="AG1119">
        <f t="shared" si="51"/>
        <v>26</v>
      </c>
    </row>
    <row r="1120" spans="1:33" x14ac:dyDescent="0.35">
      <c r="A1120" t="s">
        <v>2443</v>
      </c>
      <c r="B1120">
        <v>1986</v>
      </c>
      <c r="C1120" t="s">
        <v>4702</v>
      </c>
      <c r="D1120">
        <v>25</v>
      </c>
      <c r="E1120">
        <v>3</v>
      </c>
      <c r="F1120">
        <v>9210.06</v>
      </c>
      <c r="G1120" t="s">
        <v>4694</v>
      </c>
      <c r="H1120" t="s">
        <v>4695</v>
      </c>
      <c r="I1120" t="s">
        <v>4714</v>
      </c>
      <c r="L1120" t="s">
        <v>4007</v>
      </c>
      <c r="M1120">
        <v>1996</v>
      </c>
      <c r="N1120" t="s">
        <v>4703</v>
      </c>
      <c r="O1120">
        <v>14</v>
      </c>
      <c r="P1120">
        <v>0</v>
      </c>
      <c r="Q1120" s="9">
        <v>3176.29</v>
      </c>
      <c r="R1120" t="s">
        <v>4694</v>
      </c>
      <c r="S1120" t="s">
        <v>4694</v>
      </c>
      <c r="T1120" t="s">
        <v>4701</v>
      </c>
      <c r="X1120" t="s">
        <v>2237</v>
      </c>
      <c r="Y1120" s="16" t="str">
        <f t="shared" si="52"/>
        <v>14- Aug- 1996</v>
      </c>
      <c r="Z1120">
        <v>0</v>
      </c>
      <c r="AA1120" s="9">
        <v>3176.29</v>
      </c>
      <c r="AB1120" t="s">
        <v>4694</v>
      </c>
      <c r="AC1120" t="s">
        <v>4694</v>
      </c>
      <c r="AD1120" t="s">
        <v>4701</v>
      </c>
      <c r="AE1120" s="15" t="str">
        <f t="shared" si="53"/>
        <v>14/08/1996</v>
      </c>
      <c r="AF1120" s="15">
        <v>45085</v>
      </c>
      <c r="AG1120">
        <f t="shared" ref="AG1120:AG1183" si="54">DATEDIF(AE1120,AF1120,"y")</f>
        <v>26</v>
      </c>
    </row>
    <row r="1121" spans="1:33" x14ac:dyDescent="0.35">
      <c r="A1121" t="s">
        <v>2441</v>
      </c>
      <c r="B1121">
        <v>1981</v>
      </c>
      <c r="C1121" t="s">
        <v>4702</v>
      </c>
      <c r="D1121">
        <v>5</v>
      </c>
      <c r="E1121">
        <v>5</v>
      </c>
      <c r="F1121">
        <v>9222.4</v>
      </c>
      <c r="G1121" t="s">
        <v>4694</v>
      </c>
      <c r="H1121" t="s">
        <v>4695</v>
      </c>
      <c r="I1121" t="s">
        <v>4707</v>
      </c>
      <c r="L1121" t="s">
        <v>4009</v>
      </c>
      <c r="M1121">
        <v>1994</v>
      </c>
      <c r="N1121" t="s">
        <v>4693</v>
      </c>
      <c r="O1121">
        <v>6</v>
      </c>
      <c r="P1121">
        <v>0</v>
      </c>
      <c r="Q1121" s="9">
        <v>3172.02</v>
      </c>
      <c r="R1121" t="s">
        <v>4694</v>
      </c>
      <c r="S1121" t="s">
        <v>4698</v>
      </c>
      <c r="T1121" t="s">
        <v>4705</v>
      </c>
      <c r="X1121" t="s">
        <v>2239</v>
      </c>
      <c r="Y1121" s="16" t="str">
        <f t="shared" si="52"/>
        <v>6- Jul- 1994</v>
      </c>
      <c r="Z1121">
        <v>0</v>
      </c>
      <c r="AA1121" s="9">
        <v>3172.02</v>
      </c>
      <c r="AB1121" t="s">
        <v>4694</v>
      </c>
      <c r="AC1121" t="s">
        <v>4698</v>
      </c>
      <c r="AD1121" t="s">
        <v>4705</v>
      </c>
      <c r="AE1121" s="15" t="str">
        <f t="shared" si="53"/>
        <v>06/07/1994</v>
      </c>
      <c r="AF1121" s="15">
        <v>45085</v>
      </c>
      <c r="AG1121">
        <f t="shared" si="54"/>
        <v>28</v>
      </c>
    </row>
    <row r="1122" spans="1:33" x14ac:dyDescent="0.35">
      <c r="A1122" t="s">
        <v>2439</v>
      </c>
      <c r="B1122">
        <v>1975</v>
      </c>
      <c r="C1122" t="s">
        <v>4702</v>
      </c>
      <c r="D1122">
        <v>6</v>
      </c>
      <c r="E1122">
        <v>2</v>
      </c>
      <c r="F1122">
        <v>9225.26</v>
      </c>
      <c r="G1122" t="s">
        <v>4695</v>
      </c>
      <c r="H1122" t="s">
        <v>4695</v>
      </c>
      <c r="I1122" t="s">
        <v>4706</v>
      </c>
      <c r="L1122" t="s">
        <v>4011</v>
      </c>
      <c r="M1122">
        <v>1994</v>
      </c>
      <c r="N1122" t="s">
        <v>4704</v>
      </c>
      <c r="O1122">
        <v>25</v>
      </c>
      <c r="P1122">
        <v>0</v>
      </c>
      <c r="Q1122" s="9">
        <v>3171.61</v>
      </c>
      <c r="R1122" t="s">
        <v>4694</v>
      </c>
      <c r="S1122" t="s">
        <v>4695</v>
      </c>
      <c r="T1122" t="s">
        <v>4696</v>
      </c>
      <c r="X1122" t="s">
        <v>2241</v>
      </c>
      <c r="Y1122" s="16" t="str">
        <f t="shared" si="52"/>
        <v>25- Oct- 1994</v>
      </c>
      <c r="Z1122">
        <v>0</v>
      </c>
      <c r="AA1122" s="9">
        <v>3171.61</v>
      </c>
      <c r="AB1122" t="s">
        <v>4694</v>
      </c>
      <c r="AC1122" t="s">
        <v>4695</v>
      </c>
      <c r="AD1122" t="s">
        <v>4696</v>
      </c>
      <c r="AE1122" s="15" t="str">
        <f t="shared" si="53"/>
        <v>25/10/1994</v>
      </c>
      <c r="AF1122" s="15">
        <v>45085</v>
      </c>
      <c r="AG1122">
        <f t="shared" si="54"/>
        <v>28</v>
      </c>
    </row>
    <row r="1123" spans="1:33" x14ac:dyDescent="0.35">
      <c r="A1123" t="s">
        <v>2437</v>
      </c>
      <c r="B1123">
        <v>1980</v>
      </c>
      <c r="C1123" t="s">
        <v>4704</v>
      </c>
      <c r="D1123">
        <v>5</v>
      </c>
      <c r="E1123">
        <v>2</v>
      </c>
      <c r="F1123">
        <v>9247.94</v>
      </c>
      <c r="G1123" t="s">
        <v>4694</v>
      </c>
      <c r="H1123" t="s">
        <v>4698</v>
      </c>
      <c r="I1123" t="s">
        <v>4714</v>
      </c>
      <c r="L1123" t="s">
        <v>4013</v>
      </c>
      <c r="M1123">
        <v>2001</v>
      </c>
      <c r="N1123" t="s">
        <v>4703</v>
      </c>
      <c r="O1123">
        <v>29</v>
      </c>
      <c r="P1123">
        <v>1</v>
      </c>
      <c r="Q1123" s="9">
        <v>3167.46</v>
      </c>
      <c r="R1123" t="s">
        <v>4694</v>
      </c>
      <c r="S1123" t="s">
        <v>4695</v>
      </c>
      <c r="T1123" t="s">
        <v>4711</v>
      </c>
      <c r="X1123" t="s">
        <v>2243</v>
      </c>
      <c r="Y1123" s="16" t="str">
        <f t="shared" si="52"/>
        <v>29- Aug- 2001</v>
      </c>
      <c r="Z1123">
        <v>1</v>
      </c>
      <c r="AA1123" s="9">
        <v>3167.46</v>
      </c>
      <c r="AB1123" t="s">
        <v>4694</v>
      </c>
      <c r="AC1123" t="s">
        <v>4695</v>
      </c>
      <c r="AD1123" t="s">
        <v>4711</v>
      </c>
      <c r="AE1123" s="15" t="str">
        <f t="shared" si="53"/>
        <v>29/08/2001</v>
      </c>
      <c r="AF1123" s="15">
        <v>45085</v>
      </c>
      <c r="AG1123">
        <f t="shared" si="54"/>
        <v>21</v>
      </c>
    </row>
    <row r="1124" spans="1:33" x14ac:dyDescent="0.35">
      <c r="A1124" t="s">
        <v>2435</v>
      </c>
      <c r="B1124">
        <v>1974</v>
      </c>
      <c r="C1124" t="s">
        <v>4703</v>
      </c>
      <c r="D1124">
        <v>21</v>
      </c>
      <c r="E1124">
        <v>1</v>
      </c>
      <c r="F1124">
        <v>9249.5</v>
      </c>
      <c r="G1124" t="s">
        <v>4694</v>
      </c>
      <c r="H1124" t="s">
        <v>4698</v>
      </c>
      <c r="I1124" t="s">
        <v>4701</v>
      </c>
      <c r="L1124" t="s">
        <v>4015</v>
      </c>
      <c r="M1124">
        <v>1993</v>
      </c>
      <c r="N1124" t="s">
        <v>4700</v>
      </c>
      <c r="O1124">
        <v>25</v>
      </c>
      <c r="P1124">
        <v>0</v>
      </c>
      <c r="Q1124" s="9">
        <v>3162.02</v>
      </c>
      <c r="R1124" t="s">
        <v>4694</v>
      </c>
      <c r="S1124" t="s">
        <v>4695</v>
      </c>
      <c r="T1124" t="s">
        <v>4696</v>
      </c>
      <c r="X1124" t="s">
        <v>2245</v>
      </c>
      <c r="Y1124" s="16" t="str">
        <f t="shared" si="52"/>
        <v>25- Sep- 1993</v>
      </c>
      <c r="Z1124">
        <v>0</v>
      </c>
      <c r="AA1124" s="9">
        <v>3162.02</v>
      </c>
      <c r="AB1124" t="s">
        <v>4694</v>
      </c>
      <c r="AC1124" t="s">
        <v>4695</v>
      </c>
      <c r="AD1124" t="s">
        <v>4696</v>
      </c>
      <c r="AE1124" s="15" t="str">
        <f t="shared" si="53"/>
        <v>25/09/1993</v>
      </c>
      <c r="AF1124" s="15">
        <v>45085</v>
      </c>
      <c r="AG1124">
        <f t="shared" si="54"/>
        <v>29</v>
      </c>
    </row>
    <row r="1125" spans="1:33" x14ac:dyDescent="0.35">
      <c r="A1125" t="s">
        <v>2433</v>
      </c>
      <c r="B1125">
        <v>1971</v>
      </c>
      <c r="C1125" t="s">
        <v>4703</v>
      </c>
      <c r="D1125">
        <v>6</v>
      </c>
      <c r="E1125">
        <v>0</v>
      </c>
      <c r="F1125">
        <v>9264.7999999999993</v>
      </c>
      <c r="G1125" t="s">
        <v>4694</v>
      </c>
      <c r="H1125" t="s">
        <v>4698</v>
      </c>
      <c r="I1125" t="s">
        <v>4705</v>
      </c>
      <c r="L1125" t="s">
        <v>4017</v>
      </c>
      <c r="M1125">
        <v>1994</v>
      </c>
      <c r="N1125" t="s">
        <v>4693</v>
      </c>
      <c r="O1125">
        <v>10</v>
      </c>
      <c r="P1125">
        <v>0</v>
      </c>
      <c r="Q1125" s="9">
        <v>3161.45</v>
      </c>
      <c r="R1125" t="s">
        <v>4694</v>
      </c>
      <c r="S1125" t="s">
        <v>4698</v>
      </c>
      <c r="T1125" t="s">
        <v>4705</v>
      </c>
      <c r="X1125" t="s">
        <v>2247</v>
      </c>
      <c r="Y1125" s="16" t="str">
        <f t="shared" si="52"/>
        <v>10- Jul- 1994</v>
      </c>
      <c r="Z1125">
        <v>0</v>
      </c>
      <c r="AA1125" s="9">
        <v>3161.45</v>
      </c>
      <c r="AB1125" t="s">
        <v>4694</v>
      </c>
      <c r="AC1125" t="s">
        <v>4698</v>
      </c>
      <c r="AD1125" t="s">
        <v>4705</v>
      </c>
      <c r="AE1125" s="15" t="str">
        <f t="shared" si="53"/>
        <v>10/07/1994</v>
      </c>
      <c r="AF1125" s="15">
        <v>45085</v>
      </c>
      <c r="AG1125">
        <f t="shared" si="54"/>
        <v>28</v>
      </c>
    </row>
    <row r="1126" spans="1:33" x14ac:dyDescent="0.35">
      <c r="A1126" t="s">
        <v>2431</v>
      </c>
      <c r="B1126">
        <v>1973</v>
      </c>
      <c r="C1126" t="s">
        <v>4704</v>
      </c>
      <c r="D1126">
        <v>27</v>
      </c>
      <c r="E1126">
        <v>1</v>
      </c>
      <c r="F1126">
        <v>9282.48</v>
      </c>
      <c r="G1126" t="s">
        <v>4695</v>
      </c>
      <c r="H1126" t="s">
        <v>4694</v>
      </c>
      <c r="I1126" t="s">
        <v>4708</v>
      </c>
      <c r="L1126" t="s">
        <v>4019</v>
      </c>
      <c r="M1126">
        <v>1999</v>
      </c>
      <c r="N1126" t="s">
        <v>4699</v>
      </c>
      <c r="O1126">
        <v>25</v>
      </c>
      <c r="P1126">
        <v>0</v>
      </c>
      <c r="Q1126" s="9">
        <v>3128.35</v>
      </c>
      <c r="R1126" t="s">
        <v>4694</v>
      </c>
      <c r="S1126" t="s">
        <v>4695</v>
      </c>
      <c r="T1126" t="s">
        <v>4714</v>
      </c>
      <c r="X1126" t="s">
        <v>2249</v>
      </c>
      <c r="Y1126" s="16" t="str">
        <f t="shared" si="52"/>
        <v>25- Jun- 1999</v>
      </c>
      <c r="Z1126">
        <v>0</v>
      </c>
      <c r="AA1126" s="9">
        <v>3128.35</v>
      </c>
      <c r="AB1126" t="s">
        <v>4694</v>
      </c>
      <c r="AC1126" t="s">
        <v>4695</v>
      </c>
      <c r="AD1126" t="s">
        <v>4714</v>
      </c>
      <c r="AE1126" s="15" t="str">
        <f t="shared" si="53"/>
        <v>25/06/1999</v>
      </c>
      <c r="AF1126" s="15">
        <v>45085</v>
      </c>
      <c r="AG1126">
        <f t="shared" si="54"/>
        <v>23</v>
      </c>
    </row>
    <row r="1127" spans="1:33" x14ac:dyDescent="0.35">
      <c r="A1127" t="s">
        <v>2429</v>
      </c>
      <c r="B1127">
        <v>1971</v>
      </c>
      <c r="C1127" t="s">
        <v>4693</v>
      </c>
      <c r="D1127">
        <v>2</v>
      </c>
      <c r="E1127">
        <v>0</v>
      </c>
      <c r="F1127">
        <v>9283.56</v>
      </c>
      <c r="G1127" t="s">
        <v>4694</v>
      </c>
      <c r="H1127" t="s">
        <v>4695</v>
      </c>
      <c r="I1127" t="s">
        <v>4696</v>
      </c>
      <c r="L1127" t="s">
        <v>403</v>
      </c>
      <c r="M1127">
        <v>1979</v>
      </c>
      <c r="N1127" t="s">
        <v>4697</v>
      </c>
      <c r="O1127">
        <v>4</v>
      </c>
      <c r="P1127">
        <v>2</v>
      </c>
      <c r="Q1127" s="9">
        <v>36090.49</v>
      </c>
      <c r="R1127" t="s">
        <v>4694</v>
      </c>
      <c r="S1127" t="s">
        <v>4694</v>
      </c>
      <c r="T1127" t="s">
        <v>4705</v>
      </c>
      <c r="X1127" t="s">
        <v>2251</v>
      </c>
      <c r="Y1127" s="16" t="str">
        <f t="shared" si="52"/>
        <v>4- Nov- 1979</v>
      </c>
      <c r="Z1127">
        <v>2</v>
      </c>
      <c r="AA1127" s="9">
        <v>36090.49</v>
      </c>
      <c r="AB1127" t="s">
        <v>4694</v>
      </c>
      <c r="AC1127" t="s">
        <v>4694</v>
      </c>
      <c r="AD1127" t="s">
        <v>4705</v>
      </c>
      <c r="AE1127" s="15" t="str">
        <f t="shared" si="53"/>
        <v>04/11/1979</v>
      </c>
      <c r="AF1127" s="15">
        <v>45085</v>
      </c>
      <c r="AG1127">
        <f t="shared" si="54"/>
        <v>43</v>
      </c>
    </row>
    <row r="1128" spans="1:33" x14ac:dyDescent="0.35">
      <c r="A1128" t="s">
        <v>2427</v>
      </c>
      <c r="B1128">
        <v>1969</v>
      </c>
      <c r="C1128" t="s">
        <v>4697</v>
      </c>
      <c r="D1128">
        <v>26</v>
      </c>
      <c r="E1128">
        <v>0</v>
      </c>
      <c r="F1128">
        <v>9285.8700000000008</v>
      </c>
      <c r="G1128" t="s">
        <v>4694</v>
      </c>
      <c r="H1128" t="s">
        <v>4695</v>
      </c>
      <c r="I1128" t="s">
        <v>4696</v>
      </c>
      <c r="L1128" t="s">
        <v>4021</v>
      </c>
      <c r="M1128">
        <v>1987</v>
      </c>
      <c r="N1128" t="s">
        <v>4703</v>
      </c>
      <c r="O1128">
        <v>1</v>
      </c>
      <c r="P1128">
        <v>3</v>
      </c>
      <c r="Q1128" s="9">
        <v>3088.06</v>
      </c>
      <c r="R1128" t="s">
        <v>4694</v>
      </c>
      <c r="S1128" t="s">
        <v>4694</v>
      </c>
      <c r="T1128" t="s">
        <v>4696</v>
      </c>
      <c r="X1128" t="s">
        <v>2253</v>
      </c>
      <c r="Y1128" s="16" t="str">
        <f t="shared" si="52"/>
        <v>1- Aug- 1987</v>
      </c>
      <c r="Z1128">
        <v>3</v>
      </c>
      <c r="AA1128" s="9">
        <v>3088.06</v>
      </c>
      <c r="AB1128" t="s">
        <v>4694</v>
      </c>
      <c r="AC1128" t="s">
        <v>4694</v>
      </c>
      <c r="AD1128" t="s">
        <v>4696</v>
      </c>
      <c r="AE1128" s="15" t="str">
        <f t="shared" si="53"/>
        <v>01/08/1987</v>
      </c>
      <c r="AF1128" s="15">
        <v>45085</v>
      </c>
      <c r="AG1128">
        <f t="shared" si="54"/>
        <v>35</v>
      </c>
    </row>
    <row r="1129" spans="1:33" x14ac:dyDescent="0.35">
      <c r="A1129" t="s">
        <v>2425</v>
      </c>
      <c r="B1129">
        <v>1973</v>
      </c>
      <c r="C1129" t="s">
        <v>4704</v>
      </c>
      <c r="D1129">
        <v>16</v>
      </c>
      <c r="E1129">
        <v>1</v>
      </c>
      <c r="F1129">
        <v>9288.0300000000007</v>
      </c>
      <c r="G1129" t="s">
        <v>4694</v>
      </c>
      <c r="H1129" t="s">
        <v>4695</v>
      </c>
      <c r="I1129" t="s">
        <v>4709</v>
      </c>
      <c r="L1129" t="s">
        <v>4023</v>
      </c>
      <c r="M1129">
        <v>2001</v>
      </c>
      <c r="N1129" t="s">
        <v>4704</v>
      </c>
      <c r="O1129">
        <v>13</v>
      </c>
      <c r="P1129">
        <v>2</v>
      </c>
      <c r="Q1129" s="9">
        <v>3077.1</v>
      </c>
      <c r="R1129" t="s">
        <v>4694</v>
      </c>
      <c r="S1129" t="s">
        <v>4698</v>
      </c>
      <c r="T1129" t="s">
        <v>4701</v>
      </c>
      <c r="X1129" t="s">
        <v>2255</v>
      </c>
      <c r="Y1129" s="16" t="str">
        <f t="shared" si="52"/>
        <v>13- Oct- 2001</v>
      </c>
      <c r="Z1129">
        <v>2</v>
      </c>
      <c r="AA1129" s="9">
        <v>3077.1</v>
      </c>
      <c r="AB1129" t="s">
        <v>4694</v>
      </c>
      <c r="AC1129" t="s">
        <v>4698</v>
      </c>
      <c r="AD1129" t="s">
        <v>4701</v>
      </c>
      <c r="AE1129" s="15" t="str">
        <f t="shared" si="53"/>
        <v>13/10/2001</v>
      </c>
      <c r="AF1129" s="15">
        <v>45085</v>
      </c>
      <c r="AG1129">
        <f t="shared" si="54"/>
        <v>21</v>
      </c>
    </row>
    <row r="1130" spans="1:33" x14ac:dyDescent="0.35">
      <c r="A1130" t="s">
        <v>2423</v>
      </c>
      <c r="B1130">
        <v>1973</v>
      </c>
      <c r="C1130" t="s">
        <v>4700</v>
      </c>
      <c r="D1130">
        <v>18</v>
      </c>
      <c r="E1130">
        <v>1</v>
      </c>
      <c r="F1130">
        <v>9290.14</v>
      </c>
      <c r="G1130" t="s">
        <v>4695</v>
      </c>
      <c r="H1130" t="s">
        <v>4695</v>
      </c>
      <c r="I1130" t="s">
        <v>4708</v>
      </c>
      <c r="L1130" t="s">
        <v>4025</v>
      </c>
      <c r="M1130">
        <v>1995</v>
      </c>
      <c r="N1130" t="s">
        <v>4700</v>
      </c>
      <c r="O1130">
        <v>10</v>
      </c>
      <c r="P1130">
        <v>0</v>
      </c>
      <c r="Q1130" s="9">
        <v>3070.81</v>
      </c>
      <c r="R1130" t="s">
        <v>4695</v>
      </c>
      <c r="S1130" t="s">
        <v>4698</v>
      </c>
      <c r="T1130" t="s">
        <v>4715</v>
      </c>
      <c r="X1130" t="s">
        <v>2257</v>
      </c>
      <c r="Y1130" s="16" t="str">
        <f t="shared" si="52"/>
        <v>10- Sep- 1995</v>
      </c>
      <c r="Z1130">
        <v>0</v>
      </c>
      <c r="AA1130" s="9">
        <v>3070.81</v>
      </c>
      <c r="AB1130" t="s">
        <v>4695</v>
      </c>
      <c r="AC1130" t="s">
        <v>4698</v>
      </c>
      <c r="AD1130" t="s">
        <v>4715</v>
      </c>
      <c r="AE1130" s="15" t="str">
        <f t="shared" si="53"/>
        <v>10/09/1995</v>
      </c>
      <c r="AF1130" s="15">
        <v>45085</v>
      </c>
      <c r="AG1130">
        <f t="shared" si="54"/>
        <v>27</v>
      </c>
    </row>
    <row r="1131" spans="1:33" x14ac:dyDescent="0.35">
      <c r="A1131" t="s">
        <v>2421</v>
      </c>
      <c r="B1131">
        <v>1976</v>
      </c>
      <c r="C1131" t="s">
        <v>4697</v>
      </c>
      <c r="D1131">
        <v>3</v>
      </c>
      <c r="E1131">
        <v>3</v>
      </c>
      <c r="F1131">
        <v>9301.89</v>
      </c>
      <c r="G1131" t="s">
        <v>4694</v>
      </c>
      <c r="H1131" t="s">
        <v>4698</v>
      </c>
      <c r="I1131" t="s">
        <v>4701</v>
      </c>
      <c r="L1131" t="s">
        <v>4027</v>
      </c>
      <c r="M1131">
        <v>1989</v>
      </c>
      <c r="N1131" t="s">
        <v>4704</v>
      </c>
      <c r="O1131">
        <v>1</v>
      </c>
      <c r="P1131">
        <v>3</v>
      </c>
      <c r="Q1131" s="9">
        <v>3065.49</v>
      </c>
      <c r="R1131" t="s">
        <v>4694</v>
      </c>
      <c r="S1131" t="s">
        <v>4698</v>
      </c>
      <c r="T1131" t="s">
        <v>4701</v>
      </c>
      <c r="X1131" t="s">
        <v>2259</v>
      </c>
      <c r="Y1131" s="16" t="str">
        <f t="shared" si="52"/>
        <v>1- Oct- 1989</v>
      </c>
      <c r="Z1131">
        <v>3</v>
      </c>
      <c r="AA1131" s="9">
        <v>3065.49</v>
      </c>
      <c r="AB1131" t="s">
        <v>4694</v>
      </c>
      <c r="AC1131" t="s">
        <v>4698</v>
      </c>
      <c r="AD1131" t="s">
        <v>4701</v>
      </c>
      <c r="AE1131" s="15" t="str">
        <f t="shared" si="53"/>
        <v>01/10/1989</v>
      </c>
      <c r="AF1131" s="15">
        <v>45085</v>
      </c>
      <c r="AG1131">
        <f t="shared" si="54"/>
        <v>33</v>
      </c>
    </row>
    <row r="1132" spans="1:33" x14ac:dyDescent="0.35">
      <c r="A1132" t="s">
        <v>2419</v>
      </c>
      <c r="B1132">
        <v>1973</v>
      </c>
      <c r="C1132" t="s">
        <v>4704</v>
      </c>
      <c r="D1132">
        <v>16</v>
      </c>
      <c r="E1132">
        <v>2</v>
      </c>
      <c r="F1132">
        <v>9304.7000000000007</v>
      </c>
      <c r="G1132" t="s">
        <v>4695</v>
      </c>
      <c r="H1132" t="s">
        <v>4695</v>
      </c>
      <c r="I1132" t="s">
        <v>4696</v>
      </c>
      <c r="L1132" t="s">
        <v>4029</v>
      </c>
      <c r="M1132">
        <v>1994</v>
      </c>
      <c r="N1132" t="s">
        <v>4700</v>
      </c>
      <c r="O1132">
        <v>26</v>
      </c>
      <c r="P1132">
        <v>0</v>
      </c>
      <c r="Q1132" s="9">
        <v>3062.51</v>
      </c>
      <c r="R1132" t="s">
        <v>4695</v>
      </c>
      <c r="S1132" t="s">
        <v>4698</v>
      </c>
      <c r="T1132" t="s">
        <v>4701</v>
      </c>
      <c r="X1132" t="s">
        <v>2261</v>
      </c>
      <c r="Y1132" s="16" t="str">
        <f t="shared" si="52"/>
        <v>26- Sep- 1994</v>
      </c>
      <c r="Z1132">
        <v>0</v>
      </c>
      <c r="AA1132" s="9">
        <v>3062.51</v>
      </c>
      <c r="AB1132" t="s">
        <v>4695</v>
      </c>
      <c r="AC1132" t="s">
        <v>4698</v>
      </c>
      <c r="AD1132" t="s">
        <v>4701</v>
      </c>
      <c r="AE1132" s="15" t="str">
        <f t="shared" si="53"/>
        <v>26/09/1994</v>
      </c>
      <c r="AF1132" s="15">
        <v>45085</v>
      </c>
      <c r="AG1132">
        <f t="shared" si="54"/>
        <v>28</v>
      </c>
    </row>
    <row r="1133" spans="1:33" x14ac:dyDescent="0.35">
      <c r="A1133" t="s">
        <v>2417</v>
      </c>
      <c r="B1133">
        <v>1963</v>
      </c>
      <c r="C1133" t="s">
        <v>4699</v>
      </c>
      <c r="D1133">
        <v>8</v>
      </c>
      <c r="E1133">
        <v>0</v>
      </c>
      <c r="F1133">
        <v>9310.81</v>
      </c>
      <c r="G1133" t="s">
        <v>4695</v>
      </c>
      <c r="H1133" t="s">
        <v>4698</v>
      </c>
      <c r="I1133" t="s">
        <v>4696</v>
      </c>
      <c r="L1133" t="s">
        <v>4031</v>
      </c>
      <c r="M1133">
        <v>2002</v>
      </c>
      <c r="N1133" t="s">
        <v>4699</v>
      </c>
      <c r="O1133">
        <v>21</v>
      </c>
      <c r="P1133">
        <v>2</v>
      </c>
      <c r="Q1133" s="9">
        <v>3056.39</v>
      </c>
      <c r="R1133" t="s">
        <v>4694</v>
      </c>
      <c r="S1133" t="s">
        <v>4695</v>
      </c>
      <c r="T1133" t="s">
        <v>4696</v>
      </c>
      <c r="X1133" t="s">
        <v>2263</v>
      </c>
      <c r="Y1133" s="16" t="str">
        <f t="shared" si="52"/>
        <v>21- Jun- 2002</v>
      </c>
      <c r="Z1133">
        <v>2</v>
      </c>
      <c r="AA1133" s="9">
        <v>3056.39</v>
      </c>
      <c r="AB1133" t="s">
        <v>4694</v>
      </c>
      <c r="AC1133" t="s">
        <v>4695</v>
      </c>
      <c r="AD1133" t="s">
        <v>4696</v>
      </c>
      <c r="AE1133" s="15" t="str">
        <f t="shared" si="53"/>
        <v>21/06/2002</v>
      </c>
      <c r="AF1133" s="15">
        <v>45085</v>
      </c>
      <c r="AG1133">
        <f t="shared" si="54"/>
        <v>20</v>
      </c>
    </row>
    <row r="1134" spans="1:33" x14ac:dyDescent="0.35">
      <c r="A1134" t="s">
        <v>2415</v>
      </c>
      <c r="B1134">
        <v>1977</v>
      </c>
      <c r="C1134" t="s">
        <v>4704</v>
      </c>
      <c r="D1134">
        <v>12</v>
      </c>
      <c r="E1134">
        <v>2</v>
      </c>
      <c r="F1134">
        <v>9315.41</v>
      </c>
      <c r="G1134" t="s">
        <v>4694</v>
      </c>
      <c r="H1134" t="s">
        <v>4698</v>
      </c>
      <c r="I1134" t="s">
        <v>4711</v>
      </c>
      <c r="L1134" t="s">
        <v>4033</v>
      </c>
      <c r="M1134">
        <v>1997</v>
      </c>
      <c r="N1134" t="s">
        <v>4702</v>
      </c>
      <c r="O1134">
        <v>22</v>
      </c>
      <c r="P1134">
        <v>0</v>
      </c>
      <c r="Q1134" s="9">
        <v>3051.73</v>
      </c>
      <c r="R1134" t="s">
        <v>4694</v>
      </c>
      <c r="S1134" t="s">
        <v>4694</v>
      </c>
      <c r="T1134" t="s">
        <v>4705</v>
      </c>
      <c r="X1134" t="s">
        <v>2265</v>
      </c>
      <c r="Y1134" s="16" t="str">
        <f t="shared" si="52"/>
        <v>22- Dec- 1997</v>
      </c>
      <c r="Z1134">
        <v>0</v>
      </c>
      <c r="AA1134" s="9">
        <v>3051.73</v>
      </c>
      <c r="AB1134" t="s">
        <v>4694</v>
      </c>
      <c r="AC1134" t="s">
        <v>4694</v>
      </c>
      <c r="AD1134" t="s">
        <v>4705</v>
      </c>
      <c r="AE1134" s="15" t="str">
        <f t="shared" si="53"/>
        <v>22/12/1997</v>
      </c>
      <c r="AF1134" s="15">
        <v>45085</v>
      </c>
      <c r="AG1134">
        <f t="shared" si="54"/>
        <v>25</v>
      </c>
    </row>
    <row r="1135" spans="1:33" x14ac:dyDescent="0.35">
      <c r="A1135" t="s">
        <v>2413</v>
      </c>
      <c r="B1135">
        <v>1988</v>
      </c>
      <c r="C1135" t="s">
        <v>4693</v>
      </c>
      <c r="D1135">
        <v>9</v>
      </c>
      <c r="E1135">
        <v>3</v>
      </c>
      <c r="F1135">
        <v>9320.26</v>
      </c>
      <c r="G1135" t="s">
        <v>4694</v>
      </c>
      <c r="H1135" t="s">
        <v>4698</v>
      </c>
      <c r="I1135" t="s">
        <v>4701</v>
      </c>
      <c r="L1135" t="s">
        <v>4035</v>
      </c>
      <c r="M1135">
        <v>1998</v>
      </c>
      <c r="N1135" t="s">
        <v>4703</v>
      </c>
      <c r="O1135">
        <v>9</v>
      </c>
      <c r="P1135">
        <v>0</v>
      </c>
      <c r="Q1135" s="9">
        <v>3046.06</v>
      </c>
      <c r="R1135" t="s">
        <v>4694</v>
      </c>
      <c r="S1135" t="s">
        <v>4698</v>
      </c>
      <c r="T1135" t="s">
        <v>4712</v>
      </c>
      <c r="X1135" t="s">
        <v>2267</v>
      </c>
      <c r="Y1135" s="16" t="str">
        <f t="shared" si="52"/>
        <v>9- Aug- 1998</v>
      </c>
      <c r="Z1135">
        <v>0</v>
      </c>
      <c r="AA1135" s="9">
        <v>3046.06</v>
      </c>
      <c r="AB1135" t="s">
        <v>4694</v>
      </c>
      <c r="AC1135" t="s">
        <v>4698</v>
      </c>
      <c r="AD1135" t="s">
        <v>4712</v>
      </c>
      <c r="AE1135" s="15" t="str">
        <f t="shared" si="53"/>
        <v>09/08/1998</v>
      </c>
      <c r="AF1135" s="15">
        <v>45085</v>
      </c>
      <c r="AG1135">
        <f t="shared" si="54"/>
        <v>24</v>
      </c>
    </row>
    <row r="1136" spans="1:33" x14ac:dyDescent="0.35">
      <c r="A1136" t="s">
        <v>2411</v>
      </c>
      <c r="B1136">
        <v>1996</v>
      </c>
      <c r="C1136" t="s">
        <v>4704</v>
      </c>
      <c r="D1136">
        <v>12</v>
      </c>
      <c r="E1136">
        <v>0</v>
      </c>
      <c r="F1136">
        <v>9338.61</v>
      </c>
      <c r="G1136" t="s">
        <v>4694</v>
      </c>
      <c r="H1136" t="s">
        <v>4698</v>
      </c>
      <c r="I1136" t="s">
        <v>4717</v>
      </c>
      <c r="L1136" t="s">
        <v>4037</v>
      </c>
      <c r="M1136">
        <v>1998</v>
      </c>
      <c r="N1136" t="s">
        <v>4700</v>
      </c>
      <c r="O1136">
        <v>15</v>
      </c>
      <c r="P1136">
        <v>0</v>
      </c>
      <c r="Q1136" s="9">
        <v>3044.21</v>
      </c>
      <c r="R1136" t="s">
        <v>4694</v>
      </c>
      <c r="S1136" t="s">
        <v>4695</v>
      </c>
      <c r="T1136" t="s">
        <v>4711</v>
      </c>
      <c r="X1136" t="s">
        <v>2269</v>
      </c>
      <c r="Y1136" s="16" t="str">
        <f t="shared" si="52"/>
        <v>15- Sep- 1998</v>
      </c>
      <c r="Z1136">
        <v>0</v>
      </c>
      <c r="AA1136" s="9">
        <v>3044.21</v>
      </c>
      <c r="AB1136" t="s">
        <v>4694</v>
      </c>
      <c r="AC1136" t="s">
        <v>4695</v>
      </c>
      <c r="AD1136" t="s">
        <v>4711</v>
      </c>
      <c r="AE1136" s="15" t="str">
        <f t="shared" si="53"/>
        <v>15/09/1998</v>
      </c>
      <c r="AF1136" s="15">
        <v>45085</v>
      </c>
      <c r="AG1136">
        <f t="shared" si="54"/>
        <v>24</v>
      </c>
    </row>
    <row r="1137" spans="1:33" x14ac:dyDescent="0.35">
      <c r="A1137" t="s">
        <v>2409</v>
      </c>
      <c r="B1137">
        <v>1988</v>
      </c>
      <c r="C1137" t="s">
        <v>4693</v>
      </c>
      <c r="D1137">
        <v>1</v>
      </c>
      <c r="E1137">
        <v>3</v>
      </c>
      <c r="F1137">
        <v>9344.2000000000007</v>
      </c>
      <c r="G1137" t="s">
        <v>4694</v>
      </c>
      <c r="H1137" t="s">
        <v>4698</v>
      </c>
      <c r="I1137" t="s">
        <v>4714</v>
      </c>
      <c r="L1137" t="s">
        <v>4039</v>
      </c>
      <c r="M1137">
        <v>1997</v>
      </c>
      <c r="N1137" t="s">
        <v>4702</v>
      </c>
      <c r="O1137">
        <v>19</v>
      </c>
      <c r="P1137">
        <v>0</v>
      </c>
      <c r="Q1137" s="9">
        <v>3021.81</v>
      </c>
      <c r="R1137" t="s">
        <v>4694</v>
      </c>
      <c r="S1137" t="s">
        <v>4695</v>
      </c>
      <c r="T1137" t="s">
        <v>4701</v>
      </c>
      <c r="X1137" t="s">
        <v>2271</v>
      </c>
      <c r="Y1137" s="16" t="str">
        <f t="shared" si="52"/>
        <v>19- Dec- 1997</v>
      </c>
      <c r="Z1137">
        <v>0</v>
      </c>
      <c r="AA1137" s="9">
        <v>3021.81</v>
      </c>
      <c r="AB1137" t="s">
        <v>4694</v>
      </c>
      <c r="AC1137" t="s">
        <v>4695</v>
      </c>
      <c r="AD1137" t="s">
        <v>4701</v>
      </c>
      <c r="AE1137" s="15" t="str">
        <f t="shared" si="53"/>
        <v>19/12/1997</v>
      </c>
      <c r="AF1137" s="15">
        <v>45085</v>
      </c>
      <c r="AG1137">
        <f t="shared" si="54"/>
        <v>25</v>
      </c>
    </row>
    <row r="1138" spans="1:33" x14ac:dyDescent="0.35">
      <c r="A1138" t="s">
        <v>2407</v>
      </c>
      <c r="B1138">
        <v>1971</v>
      </c>
      <c r="C1138" t="s">
        <v>4704</v>
      </c>
      <c r="D1138">
        <v>8</v>
      </c>
      <c r="E1138">
        <v>0</v>
      </c>
      <c r="F1138">
        <v>9361.33</v>
      </c>
      <c r="G1138" t="s">
        <v>4695</v>
      </c>
      <c r="H1138" t="s">
        <v>4698</v>
      </c>
      <c r="I1138" t="s">
        <v>4708</v>
      </c>
      <c r="L1138" t="s">
        <v>405</v>
      </c>
      <c r="M1138">
        <v>1996</v>
      </c>
      <c r="N1138" t="s">
        <v>4703</v>
      </c>
      <c r="O1138">
        <v>20</v>
      </c>
      <c r="P1138">
        <v>2</v>
      </c>
      <c r="Q1138" s="9">
        <v>36085.22</v>
      </c>
      <c r="R1138" t="s">
        <v>4698</v>
      </c>
      <c r="S1138" t="s">
        <v>4698</v>
      </c>
      <c r="T1138" t="s">
        <v>4705</v>
      </c>
      <c r="X1138" t="s">
        <v>2273</v>
      </c>
      <c r="Y1138" s="16" t="str">
        <f t="shared" si="52"/>
        <v>20- Aug- 1996</v>
      </c>
      <c r="Z1138">
        <v>2</v>
      </c>
      <c r="AA1138" s="9">
        <v>36085.22</v>
      </c>
      <c r="AB1138" t="s">
        <v>4698</v>
      </c>
      <c r="AC1138" t="s">
        <v>4698</v>
      </c>
      <c r="AD1138" t="s">
        <v>4705</v>
      </c>
      <c r="AE1138" s="15" t="str">
        <f t="shared" si="53"/>
        <v>20/08/1996</v>
      </c>
      <c r="AF1138" s="15">
        <v>45085</v>
      </c>
      <c r="AG1138">
        <f t="shared" si="54"/>
        <v>26</v>
      </c>
    </row>
    <row r="1139" spans="1:33" x14ac:dyDescent="0.35">
      <c r="A1139" t="s">
        <v>2405</v>
      </c>
      <c r="B1139">
        <v>1969</v>
      </c>
      <c r="C1139" t="s">
        <v>4697</v>
      </c>
      <c r="D1139">
        <v>24</v>
      </c>
      <c r="E1139">
        <v>0</v>
      </c>
      <c r="F1139">
        <v>9377.4500000000007</v>
      </c>
      <c r="G1139" t="s">
        <v>4694</v>
      </c>
      <c r="H1139" t="s">
        <v>4695</v>
      </c>
      <c r="I1139" t="s">
        <v>4696</v>
      </c>
      <c r="L1139" t="s">
        <v>4041</v>
      </c>
      <c r="M1139">
        <v>1988</v>
      </c>
      <c r="N1139" t="s">
        <v>4700</v>
      </c>
      <c r="O1139">
        <v>28</v>
      </c>
      <c r="P1139">
        <v>3</v>
      </c>
      <c r="Q1139" s="9">
        <v>3018.04</v>
      </c>
      <c r="R1139" t="s">
        <v>4694</v>
      </c>
      <c r="S1139" t="s">
        <v>4694</v>
      </c>
      <c r="T1139" t="s">
        <v>4701</v>
      </c>
      <c r="X1139" t="s">
        <v>2275</v>
      </c>
      <c r="Y1139" s="16" t="str">
        <f t="shared" si="52"/>
        <v>28- Sep- 1988</v>
      </c>
      <c r="Z1139">
        <v>3</v>
      </c>
      <c r="AA1139" s="9">
        <v>3018.04</v>
      </c>
      <c r="AB1139" t="s">
        <v>4694</v>
      </c>
      <c r="AC1139" t="s">
        <v>4694</v>
      </c>
      <c r="AD1139" t="s">
        <v>4701</v>
      </c>
      <c r="AE1139" s="15" t="str">
        <f t="shared" si="53"/>
        <v>28/09/1988</v>
      </c>
      <c r="AF1139" s="15">
        <v>45085</v>
      </c>
      <c r="AG1139">
        <f t="shared" si="54"/>
        <v>34</v>
      </c>
    </row>
    <row r="1140" spans="1:33" x14ac:dyDescent="0.35">
      <c r="A1140" t="s">
        <v>2403</v>
      </c>
      <c r="B1140">
        <v>1971</v>
      </c>
      <c r="C1140" t="s">
        <v>4697</v>
      </c>
      <c r="D1140">
        <v>26</v>
      </c>
      <c r="E1140">
        <v>1</v>
      </c>
      <c r="F1140">
        <v>9377.9</v>
      </c>
      <c r="G1140" t="s">
        <v>4694</v>
      </c>
      <c r="H1140" t="s">
        <v>4698</v>
      </c>
      <c r="I1140" t="s">
        <v>4696</v>
      </c>
      <c r="L1140" t="s">
        <v>4043</v>
      </c>
      <c r="M1140">
        <v>2002</v>
      </c>
      <c r="N1140" t="s">
        <v>4702</v>
      </c>
      <c r="O1140">
        <v>15</v>
      </c>
      <c r="P1140">
        <v>0</v>
      </c>
      <c r="Q1140" s="9">
        <v>3012.22</v>
      </c>
      <c r="R1140" t="s">
        <v>4694</v>
      </c>
      <c r="S1140" t="s">
        <v>4695</v>
      </c>
      <c r="T1140" t="s">
        <v>4701</v>
      </c>
      <c r="X1140" t="s">
        <v>2277</v>
      </c>
      <c r="Y1140" s="16" t="str">
        <f t="shared" si="52"/>
        <v>15- Dec- 2002</v>
      </c>
      <c r="Z1140">
        <v>0</v>
      </c>
      <c r="AA1140" s="9">
        <v>3012.22</v>
      </c>
      <c r="AB1140" t="s">
        <v>4694</v>
      </c>
      <c r="AC1140" t="s">
        <v>4695</v>
      </c>
      <c r="AD1140" t="s">
        <v>4701</v>
      </c>
      <c r="AE1140" s="15" t="str">
        <f t="shared" si="53"/>
        <v>15/12/2002</v>
      </c>
      <c r="AF1140" s="15">
        <v>45085</v>
      </c>
      <c r="AG1140">
        <f t="shared" si="54"/>
        <v>20</v>
      </c>
    </row>
    <row r="1141" spans="1:33" x14ac:dyDescent="0.35">
      <c r="A1141" t="s">
        <v>2401</v>
      </c>
      <c r="B1141">
        <v>1975</v>
      </c>
      <c r="C1141" t="s">
        <v>4702</v>
      </c>
      <c r="D1141">
        <v>2</v>
      </c>
      <c r="E1141">
        <v>1</v>
      </c>
      <c r="F1141">
        <v>9380.75</v>
      </c>
      <c r="G1141" t="s">
        <v>4694</v>
      </c>
      <c r="H1141" t="s">
        <v>4694</v>
      </c>
      <c r="I1141" t="s">
        <v>4711</v>
      </c>
      <c r="L1141" t="s">
        <v>4045</v>
      </c>
      <c r="M1141">
        <v>1991</v>
      </c>
      <c r="N1141" t="s">
        <v>4697</v>
      </c>
      <c r="O1141">
        <v>20</v>
      </c>
      <c r="P1141">
        <v>3</v>
      </c>
      <c r="Q1141" s="9">
        <v>2985.67</v>
      </c>
      <c r="R1141" t="s">
        <v>4694</v>
      </c>
      <c r="S1141" t="s">
        <v>4694</v>
      </c>
      <c r="T1141" t="s">
        <v>4696</v>
      </c>
      <c r="X1141" t="s">
        <v>2279</v>
      </c>
      <c r="Y1141" s="16" t="str">
        <f t="shared" si="52"/>
        <v>20- Nov- 1991</v>
      </c>
      <c r="Z1141">
        <v>3</v>
      </c>
      <c r="AA1141" s="9">
        <v>2985.67</v>
      </c>
      <c r="AB1141" t="s">
        <v>4694</v>
      </c>
      <c r="AC1141" t="s">
        <v>4694</v>
      </c>
      <c r="AD1141" t="s">
        <v>4696</v>
      </c>
      <c r="AE1141" s="15" t="str">
        <f t="shared" si="53"/>
        <v>20/11/1991</v>
      </c>
      <c r="AF1141" s="15">
        <v>45085</v>
      </c>
      <c r="AG1141">
        <f t="shared" si="54"/>
        <v>31</v>
      </c>
    </row>
    <row r="1142" spans="1:33" x14ac:dyDescent="0.35">
      <c r="A1142" t="s">
        <v>2399</v>
      </c>
      <c r="B1142">
        <v>1971</v>
      </c>
      <c r="C1142" t="s">
        <v>4702</v>
      </c>
      <c r="D1142">
        <v>29</v>
      </c>
      <c r="E1142">
        <v>1</v>
      </c>
      <c r="F1142">
        <v>9386.16</v>
      </c>
      <c r="G1142" t="s">
        <v>4695</v>
      </c>
      <c r="H1142" t="s">
        <v>4694</v>
      </c>
      <c r="I1142" t="s">
        <v>4696</v>
      </c>
      <c r="L1142" t="s">
        <v>4047</v>
      </c>
      <c r="M1142">
        <v>1987</v>
      </c>
      <c r="N1142" t="s">
        <v>4699</v>
      </c>
      <c r="O1142">
        <v>18</v>
      </c>
      <c r="P1142">
        <v>3</v>
      </c>
      <c r="Q1142" s="9">
        <v>2979.52</v>
      </c>
      <c r="R1142" t="s">
        <v>4694</v>
      </c>
      <c r="S1142" t="s">
        <v>4695</v>
      </c>
      <c r="T1142" t="s">
        <v>4696</v>
      </c>
      <c r="X1142" t="s">
        <v>2281</v>
      </c>
      <c r="Y1142" s="16" t="str">
        <f t="shared" si="52"/>
        <v>18- Jun- 1987</v>
      </c>
      <c r="Z1142">
        <v>3</v>
      </c>
      <c r="AA1142" s="9">
        <v>2979.52</v>
      </c>
      <c r="AB1142" t="s">
        <v>4694</v>
      </c>
      <c r="AC1142" t="s">
        <v>4695</v>
      </c>
      <c r="AD1142" t="s">
        <v>4696</v>
      </c>
      <c r="AE1142" s="15" t="str">
        <f t="shared" si="53"/>
        <v>18/06/1987</v>
      </c>
      <c r="AF1142" s="15">
        <v>45085</v>
      </c>
      <c r="AG1142">
        <f t="shared" si="54"/>
        <v>35</v>
      </c>
    </row>
    <row r="1143" spans="1:33" x14ac:dyDescent="0.35">
      <c r="A1143" t="s">
        <v>2397</v>
      </c>
      <c r="B1143">
        <v>1971</v>
      </c>
      <c r="C1143" t="s">
        <v>4704</v>
      </c>
      <c r="D1143">
        <v>20</v>
      </c>
      <c r="E1143">
        <v>1</v>
      </c>
      <c r="F1143">
        <v>9391.35</v>
      </c>
      <c r="G1143" t="s">
        <v>4695</v>
      </c>
      <c r="H1143" t="s">
        <v>4695</v>
      </c>
      <c r="I1143" t="s">
        <v>4705</v>
      </c>
      <c r="L1143" t="s">
        <v>4049</v>
      </c>
      <c r="M1143">
        <v>1995</v>
      </c>
      <c r="N1143" t="s">
        <v>4700</v>
      </c>
      <c r="O1143">
        <v>24</v>
      </c>
      <c r="P1143">
        <v>0</v>
      </c>
      <c r="Q1143" s="9">
        <v>2974.13</v>
      </c>
      <c r="R1143" t="s">
        <v>4694</v>
      </c>
      <c r="S1143" t="s">
        <v>4698</v>
      </c>
      <c r="T1143" t="s">
        <v>4705</v>
      </c>
      <c r="X1143" t="s">
        <v>2283</v>
      </c>
      <c r="Y1143" s="16" t="str">
        <f t="shared" si="52"/>
        <v>24- Sep- 1995</v>
      </c>
      <c r="Z1143">
        <v>0</v>
      </c>
      <c r="AA1143" s="9">
        <v>2974.13</v>
      </c>
      <c r="AB1143" t="s">
        <v>4694</v>
      </c>
      <c r="AC1143" t="s">
        <v>4698</v>
      </c>
      <c r="AD1143" t="s">
        <v>4705</v>
      </c>
      <c r="AE1143" s="15" t="str">
        <f t="shared" si="53"/>
        <v>24/09/1995</v>
      </c>
      <c r="AF1143" s="15">
        <v>45085</v>
      </c>
      <c r="AG1143">
        <f t="shared" si="54"/>
        <v>27</v>
      </c>
    </row>
    <row r="1144" spans="1:33" x14ac:dyDescent="0.35">
      <c r="A1144" t="s">
        <v>2395</v>
      </c>
      <c r="B1144">
        <v>1976</v>
      </c>
      <c r="C1144" t="s">
        <v>4704</v>
      </c>
      <c r="D1144">
        <v>17</v>
      </c>
      <c r="E1144">
        <v>2</v>
      </c>
      <c r="F1144">
        <v>9411.01</v>
      </c>
      <c r="G1144" t="s">
        <v>4694</v>
      </c>
      <c r="H1144" t="s">
        <v>4695</v>
      </c>
      <c r="I1144" t="s">
        <v>4711</v>
      </c>
      <c r="L1144" t="s">
        <v>4051</v>
      </c>
      <c r="M1144">
        <v>2002</v>
      </c>
      <c r="N1144" t="s">
        <v>4700</v>
      </c>
      <c r="O1144">
        <v>30</v>
      </c>
      <c r="P1144">
        <v>0</v>
      </c>
      <c r="Q1144" s="9">
        <v>2943.41</v>
      </c>
      <c r="R1144" t="s">
        <v>4694</v>
      </c>
      <c r="S1144" t="s">
        <v>4695</v>
      </c>
      <c r="T1144" t="s">
        <v>4701</v>
      </c>
      <c r="X1144" t="s">
        <v>2285</v>
      </c>
      <c r="Y1144" s="16" t="str">
        <f t="shared" si="52"/>
        <v>30- Sep- 2002</v>
      </c>
      <c r="Z1144">
        <v>0</v>
      </c>
      <c r="AA1144" s="9">
        <v>2943.41</v>
      </c>
      <c r="AB1144" t="s">
        <v>4694</v>
      </c>
      <c r="AC1144" t="s">
        <v>4695</v>
      </c>
      <c r="AD1144" t="s">
        <v>4701</v>
      </c>
      <c r="AE1144" s="15" t="str">
        <f t="shared" si="53"/>
        <v>30/09/2002</v>
      </c>
      <c r="AF1144" s="15">
        <v>45085</v>
      </c>
      <c r="AG1144">
        <f t="shared" si="54"/>
        <v>20</v>
      </c>
    </row>
    <row r="1145" spans="1:33" x14ac:dyDescent="0.35">
      <c r="A1145" t="s">
        <v>2393</v>
      </c>
      <c r="B1145">
        <v>1976</v>
      </c>
      <c r="C1145" t="s">
        <v>4704</v>
      </c>
      <c r="D1145">
        <v>30</v>
      </c>
      <c r="E1145">
        <v>3</v>
      </c>
      <c r="F1145">
        <v>9414.92</v>
      </c>
      <c r="G1145" t="s">
        <v>4694</v>
      </c>
      <c r="H1145" t="s">
        <v>4694</v>
      </c>
      <c r="I1145" t="s">
        <v>4705</v>
      </c>
      <c r="L1145" t="s">
        <v>4053</v>
      </c>
      <c r="M1145">
        <v>1996</v>
      </c>
      <c r="N1145" t="s">
        <v>4699</v>
      </c>
      <c r="O1145">
        <v>30</v>
      </c>
      <c r="P1145">
        <v>1</v>
      </c>
      <c r="Q1145" s="9">
        <v>2927.06</v>
      </c>
      <c r="R1145" t="s">
        <v>4694</v>
      </c>
      <c r="S1145" t="s">
        <v>4694</v>
      </c>
      <c r="T1145" t="s">
        <v>4696</v>
      </c>
      <c r="X1145" t="s">
        <v>2287</v>
      </c>
      <c r="Y1145" s="16" t="str">
        <f t="shared" si="52"/>
        <v>30- Jun- 1996</v>
      </c>
      <c r="Z1145">
        <v>1</v>
      </c>
      <c r="AA1145" s="9">
        <v>2927.06</v>
      </c>
      <c r="AB1145" t="s">
        <v>4694</v>
      </c>
      <c r="AC1145" t="s">
        <v>4694</v>
      </c>
      <c r="AD1145" t="s">
        <v>4696</v>
      </c>
      <c r="AE1145" s="15" t="str">
        <f t="shared" si="53"/>
        <v>30/06/1996</v>
      </c>
      <c r="AF1145" s="15">
        <v>45085</v>
      </c>
      <c r="AG1145">
        <f t="shared" si="54"/>
        <v>26</v>
      </c>
    </row>
    <row r="1146" spans="1:33" x14ac:dyDescent="0.35">
      <c r="A1146" t="s">
        <v>2391</v>
      </c>
      <c r="B1146">
        <v>1976</v>
      </c>
      <c r="C1146" t="s">
        <v>4697</v>
      </c>
      <c r="D1146">
        <v>3</v>
      </c>
      <c r="E1146">
        <v>2</v>
      </c>
      <c r="F1146">
        <v>9432.93</v>
      </c>
      <c r="G1146" t="s">
        <v>4694</v>
      </c>
      <c r="H1146" t="s">
        <v>4698</v>
      </c>
      <c r="I1146" t="s">
        <v>4711</v>
      </c>
      <c r="L1146" t="s">
        <v>4055</v>
      </c>
      <c r="M1146">
        <v>2003</v>
      </c>
      <c r="N1146" t="s">
        <v>4699</v>
      </c>
      <c r="O1146">
        <v>5</v>
      </c>
      <c r="P1146">
        <v>2</v>
      </c>
      <c r="Q1146" s="9">
        <v>2913.57</v>
      </c>
      <c r="R1146" t="s">
        <v>4694</v>
      </c>
      <c r="S1146" t="s">
        <v>4694</v>
      </c>
      <c r="T1146" t="s">
        <v>4705</v>
      </c>
      <c r="X1146" t="s">
        <v>2289</v>
      </c>
      <c r="Y1146" s="16" t="str">
        <f t="shared" si="52"/>
        <v>5- Jun- 2003</v>
      </c>
      <c r="Z1146">
        <v>2</v>
      </c>
      <c r="AA1146" s="9">
        <v>2913.57</v>
      </c>
      <c r="AB1146" t="s">
        <v>4694</v>
      </c>
      <c r="AC1146" t="s">
        <v>4694</v>
      </c>
      <c r="AD1146" t="s">
        <v>4705</v>
      </c>
      <c r="AE1146" s="15" t="str">
        <f t="shared" si="53"/>
        <v>05/06/2003</v>
      </c>
      <c r="AF1146" s="15">
        <v>45085</v>
      </c>
      <c r="AG1146">
        <f t="shared" si="54"/>
        <v>20</v>
      </c>
    </row>
    <row r="1147" spans="1:33" x14ac:dyDescent="0.35">
      <c r="A1147" t="s">
        <v>2389</v>
      </c>
      <c r="B1147">
        <v>1974</v>
      </c>
      <c r="C1147" t="s">
        <v>4697</v>
      </c>
      <c r="D1147">
        <v>27</v>
      </c>
      <c r="E1147">
        <v>1</v>
      </c>
      <c r="F1147">
        <v>9447.25</v>
      </c>
      <c r="G1147" t="s">
        <v>4694</v>
      </c>
      <c r="H1147" t="s">
        <v>4698</v>
      </c>
      <c r="I1147" t="s">
        <v>4711</v>
      </c>
      <c r="L1147" t="s">
        <v>4057</v>
      </c>
      <c r="M1147">
        <v>1996</v>
      </c>
      <c r="N1147" t="s">
        <v>4699</v>
      </c>
      <c r="O1147">
        <v>13</v>
      </c>
      <c r="P1147">
        <v>1</v>
      </c>
      <c r="Q1147" s="9">
        <v>2904.09</v>
      </c>
      <c r="R1147" t="s">
        <v>4694</v>
      </c>
      <c r="S1147" t="s">
        <v>4694</v>
      </c>
      <c r="T1147" t="s">
        <v>4705</v>
      </c>
      <c r="X1147" t="s">
        <v>2291</v>
      </c>
      <c r="Y1147" s="16" t="str">
        <f t="shared" si="52"/>
        <v>13- Jun- 1996</v>
      </c>
      <c r="Z1147">
        <v>1</v>
      </c>
      <c r="AA1147" s="9">
        <v>2904.09</v>
      </c>
      <c r="AB1147" t="s">
        <v>4694</v>
      </c>
      <c r="AC1147" t="s">
        <v>4694</v>
      </c>
      <c r="AD1147" t="s">
        <v>4705</v>
      </c>
      <c r="AE1147" s="15" t="str">
        <f t="shared" si="53"/>
        <v>13/06/1996</v>
      </c>
      <c r="AF1147" s="15">
        <v>45085</v>
      </c>
      <c r="AG1147">
        <f t="shared" si="54"/>
        <v>26</v>
      </c>
    </row>
    <row r="1148" spans="1:33" x14ac:dyDescent="0.35">
      <c r="A1148" t="s">
        <v>2387</v>
      </c>
      <c r="B1148">
        <v>1974</v>
      </c>
      <c r="C1148" t="s">
        <v>4699</v>
      </c>
      <c r="D1148">
        <v>8</v>
      </c>
      <c r="E1148">
        <v>1</v>
      </c>
      <c r="F1148">
        <v>9447.3799999999992</v>
      </c>
      <c r="G1148" t="s">
        <v>4694</v>
      </c>
      <c r="H1148" t="s">
        <v>4695</v>
      </c>
      <c r="I1148" t="s">
        <v>4711</v>
      </c>
      <c r="L1148" t="s">
        <v>4059</v>
      </c>
      <c r="M1148">
        <v>1996</v>
      </c>
      <c r="N1148" t="s">
        <v>4704</v>
      </c>
      <c r="O1148">
        <v>24</v>
      </c>
      <c r="P1148">
        <v>1</v>
      </c>
      <c r="Q1148" s="9">
        <v>2902.91</v>
      </c>
      <c r="R1148" t="s">
        <v>4694</v>
      </c>
      <c r="S1148" t="s">
        <v>4694</v>
      </c>
      <c r="T1148" t="s">
        <v>4696</v>
      </c>
      <c r="X1148" t="s">
        <v>2293</v>
      </c>
      <c r="Y1148" s="16" t="str">
        <f t="shared" si="52"/>
        <v>24- Oct- 1996</v>
      </c>
      <c r="Z1148">
        <v>1</v>
      </c>
      <c r="AA1148" s="9">
        <v>2902.91</v>
      </c>
      <c r="AB1148" t="s">
        <v>4694</v>
      </c>
      <c r="AC1148" t="s">
        <v>4694</v>
      </c>
      <c r="AD1148" t="s">
        <v>4696</v>
      </c>
      <c r="AE1148" s="15" t="str">
        <f t="shared" si="53"/>
        <v>24/10/1996</v>
      </c>
      <c r="AF1148" s="15">
        <v>45085</v>
      </c>
      <c r="AG1148">
        <f t="shared" si="54"/>
        <v>26</v>
      </c>
    </row>
    <row r="1149" spans="1:33" x14ac:dyDescent="0.35">
      <c r="A1149" t="s">
        <v>2385</v>
      </c>
      <c r="B1149">
        <v>1987</v>
      </c>
      <c r="C1149" t="s">
        <v>4697</v>
      </c>
      <c r="D1149">
        <v>14</v>
      </c>
      <c r="E1149">
        <v>3</v>
      </c>
      <c r="F1149">
        <v>9448.42</v>
      </c>
      <c r="G1149" t="s">
        <v>4694</v>
      </c>
      <c r="H1149" t="s">
        <v>4695</v>
      </c>
      <c r="I1149" t="s">
        <v>4714</v>
      </c>
      <c r="L1149" t="s">
        <v>407</v>
      </c>
      <c r="M1149">
        <v>1963</v>
      </c>
      <c r="N1149" t="s">
        <v>4693</v>
      </c>
      <c r="O1149">
        <v>22</v>
      </c>
      <c r="P1149">
        <v>0</v>
      </c>
      <c r="Q1149" s="9">
        <v>36074.339999999997</v>
      </c>
      <c r="R1149" t="s">
        <v>4694</v>
      </c>
      <c r="S1149" t="s">
        <v>4698</v>
      </c>
      <c r="T1149" t="s">
        <v>4705</v>
      </c>
      <c r="X1149" t="s">
        <v>2295</v>
      </c>
      <c r="Y1149" s="16" t="str">
        <f t="shared" si="52"/>
        <v>22- Jul- 1963</v>
      </c>
      <c r="Z1149">
        <v>0</v>
      </c>
      <c r="AA1149" s="9">
        <v>36074.339999999997</v>
      </c>
      <c r="AB1149" t="s">
        <v>4694</v>
      </c>
      <c r="AC1149" t="s">
        <v>4698</v>
      </c>
      <c r="AD1149" t="s">
        <v>4705</v>
      </c>
      <c r="AE1149" s="15" t="str">
        <f t="shared" si="53"/>
        <v>22/07/1963</v>
      </c>
      <c r="AF1149" s="15">
        <v>45085</v>
      </c>
      <c r="AG1149">
        <f t="shared" si="54"/>
        <v>59</v>
      </c>
    </row>
    <row r="1150" spans="1:33" x14ac:dyDescent="0.35">
      <c r="A1150" t="s">
        <v>2383</v>
      </c>
      <c r="B1150">
        <v>1979</v>
      </c>
      <c r="C1150" t="s">
        <v>4693</v>
      </c>
      <c r="D1150">
        <v>17</v>
      </c>
      <c r="E1150">
        <v>2</v>
      </c>
      <c r="F1150">
        <v>9453.92</v>
      </c>
      <c r="G1150" t="s">
        <v>4694</v>
      </c>
      <c r="H1150" t="s">
        <v>4694</v>
      </c>
      <c r="I1150" t="s">
        <v>4714</v>
      </c>
      <c r="L1150" t="s">
        <v>4061</v>
      </c>
      <c r="M1150">
        <v>1999</v>
      </c>
      <c r="N1150" t="s">
        <v>4697</v>
      </c>
      <c r="O1150">
        <v>1</v>
      </c>
      <c r="P1150">
        <v>0</v>
      </c>
      <c r="Q1150" s="9">
        <v>2899.49</v>
      </c>
      <c r="R1150" t="s">
        <v>4694</v>
      </c>
      <c r="S1150" t="s">
        <v>4694</v>
      </c>
      <c r="T1150" t="s">
        <v>4711</v>
      </c>
      <c r="X1150" t="s">
        <v>2297</v>
      </c>
      <c r="Y1150" s="16" t="str">
        <f t="shared" si="52"/>
        <v>1- Nov- 1999</v>
      </c>
      <c r="Z1150">
        <v>0</v>
      </c>
      <c r="AA1150" s="9">
        <v>2899.49</v>
      </c>
      <c r="AB1150" t="s">
        <v>4694</v>
      </c>
      <c r="AC1150" t="s">
        <v>4694</v>
      </c>
      <c r="AD1150" t="s">
        <v>4711</v>
      </c>
      <c r="AE1150" s="15" t="str">
        <f t="shared" si="53"/>
        <v>01/11/1999</v>
      </c>
      <c r="AF1150" s="15">
        <v>45085</v>
      </c>
      <c r="AG1150">
        <f t="shared" si="54"/>
        <v>23</v>
      </c>
    </row>
    <row r="1151" spans="1:33" x14ac:dyDescent="0.35">
      <c r="A1151" t="s">
        <v>2381</v>
      </c>
      <c r="B1151">
        <v>1969</v>
      </c>
      <c r="C1151" t="s">
        <v>4699</v>
      </c>
      <c r="D1151">
        <v>4</v>
      </c>
      <c r="E1151">
        <v>0</v>
      </c>
      <c r="F1151">
        <v>9487.64</v>
      </c>
      <c r="G1151" t="s">
        <v>4694</v>
      </c>
      <c r="H1151" t="s">
        <v>4694</v>
      </c>
      <c r="I1151" t="s">
        <v>4696</v>
      </c>
      <c r="L1151" t="s">
        <v>4063</v>
      </c>
      <c r="M1151">
        <v>2000</v>
      </c>
      <c r="N1151" t="s">
        <v>4693</v>
      </c>
      <c r="O1151">
        <v>14</v>
      </c>
      <c r="P1151">
        <v>0</v>
      </c>
      <c r="Q1151" s="9">
        <v>2897.46</v>
      </c>
      <c r="R1151" t="s">
        <v>4694</v>
      </c>
      <c r="S1151" t="s">
        <v>4698</v>
      </c>
      <c r="T1151" t="s">
        <v>4701</v>
      </c>
      <c r="X1151" t="s">
        <v>2299</v>
      </c>
      <c r="Y1151" s="16" t="str">
        <f t="shared" si="52"/>
        <v>14- Jul- 2000</v>
      </c>
      <c r="Z1151">
        <v>0</v>
      </c>
      <c r="AA1151" s="9">
        <v>2897.46</v>
      </c>
      <c r="AB1151" t="s">
        <v>4694</v>
      </c>
      <c r="AC1151" t="s">
        <v>4698</v>
      </c>
      <c r="AD1151" t="s">
        <v>4701</v>
      </c>
      <c r="AE1151" s="15" t="str">
        <f t="shared" si="53"/>
        <v>14/07/2000</v>
      </c>
      <c r="AF1151" s="15">
        <v>45085</v>
      </c>
      <c r="AG1151">
        <f t="shared" si="54"/>
        <v>22</v>
      </c>
    </row>
    <row r="1152" spans="1:33" x14ac:dyDescent="0.35">
      <c r="A1152" t="s">
        <v>2379</v>
      </c>
      <c r="B1152">
        <v>1976</v>
      </c>
      <c r="C1152" t="s">
        <v>4697</v>
      </c>
      <c r="D1152">
        <v>28</v>
      </c>
      <c r="E1152">
        <v>3</v>
      </c>
      <c r="F1152">
        <v>9500.57</v>
      </c>
      <c r="G1152" t="s">
        <v>4694</v>
      </c>
      <c r="H1152" t="s">
        <v>4695</v>
      </c>
      <c r="I1152" t="s">
        <v>4715</v>
      </c>
      <c r="L1152" t="s">
        <v>4065</v>
      </c>
      <c r="M1152">
        <v>1996</v>
      </c>
      <c r="N1152" t="s">
        <v>4699</v>
      </c>
      <c r="O1152">
        <v>21</v>
      </c>
      <c r="P1152">
        <v>0</v>
      </c>
      <c r="Q1152" s="9">
        <v>2897.32</v>
      </c>
      <c r="R1152" t="s">
        <v>4695</v>
      </c>
      <c r="S1152" t="s">
        <v>4695</v>
      </c>
      <c r="T1152" t="s">
        <v>4708</v>
      </c>
      <c r="X1152" t="s">
        <v>2301</v>
      </c>
      <c r="Y1152" s="16" t="str">
        <f t="shared" si="52"/>
        <v>21- Jun- 1996</v>
      </c>
      <c r="Z1152">
        <v>0</v>
      </c>
      <c r="AA1152" s="9">
        <v>2897.32</v>
      </c>
      <c r="AB1152" t="s">
        <v>4695</v>
      </c>
      <c r="AC1152" t="s">
        <v>4695</v>
      </c>
      <c r="AD1152" t="s">
        <v>4708</v>
      </c>
      <c r="AE1152" s="15" t="str">
        <f t="shared" si="53"/>
        <v>21/06/1996</v>
      </c>
      <c r="AF1152" s="15">
        <v>45085</v>
      </c>
      <c r="AG1152">
        <f t="shared" si="54"/>
        <v>26</v>
      </c>
    </row>
    <row r="1153" spans="1:33" x14ac:dyDescent="0.35">
      <c r="A1153" t="s">
        <v>2377</v>
      </c>
      <c r="B1153">
        <v>1969</v>
      </c>
      <c r="C1153" t="s">
        <v>4703</v>
      </c>
      <c r="D1153">
        <v>24</v>
      </c>
      <c r="E1153">
        <v>0</v>
      </c>
      <c r="F1153">
        <v>9504.31</v>
      </c>
      <c r="G1153" t="s">
        <v>4695</v>
      </c>
      <c r="H1153" t="s">
        <v>4694</v>
      </c>
      <c r="I1153" t="s">
        <v>4696</v>
      </c>
      <c r="L1153" t="s">
        <v>4067</v>
      </c>
      <c r="M1153">
        <v>1993</v>
      </c>
      <c r="N1153" t="s">
        <v>4703</v>
      </c>
      <c r="O1153">
        <v>12</v>
      </c>
      <c r="P1153">
        <v>0</v>
      </c>
      <c r="Q1153" s="9">
        <v>2867.12</v>
      </c>
      <c r="R1153" t="s">
        <v>4698</v>
      </c>
      <c r="S1153" t="s">
        <v>4695</v>
      </c>
      <c r="T1153" t="s">
        <v>4696</v>
      </c>
      <c r="X1153" t="s">
        <v>2303</v>
      </c>
      <c r="Y1153" s="16" t="str">
        <f t="shared" si="52"/>
        <v>12- Aug- 1993</v>
      </c>
      <c r="Z1153">
        <v>0</v>
      </c>
      <c r="AA1153" s="9">
        <v>2867.12</v>
      </c>
      <c r="AB1153" t="s">
        <v>4698</v>
      </c>
      <c r="AC1153" t="s">
        <v>4695</v>
      </c>
      <c r="AD1153" t="s">
        <v>4696</v>
      </c>
      <c r="AE1153" s="15" t="str">
        <f t="shared" si="53"/>
        <v>12/08/1993</v>
      </c>
      <c r="AF1153" s="15">
        <v>45085</v>
      </c>
      <c r="AG1153">
        <f t="shared" si="54"/>
        <v>29</v>
      </c>
    </row>
    <row r="1154" spans="1:33" x14ac:dyDescent="0.35">
      <c r="A1154" t="s">
        <v>2375</v>
      </c>
      <c r="B1154">
        <v>1992</v>
      </c>
      <c r="C1154" t="s">
        <v>4703</v>
      </c>
      <c r="D1154">
        <v>22</v>
      </c>
      <c r="E1154">
        <v>0</v>
      </c>
      <c r="F1154">
        <v>9507.68</v>
      </c>
      <c r="G1154" t="s">
        <v>4694</v>
      </c>
      <c r="H1154" t="s">
        <v>4698</v>
      </c>
      <c r="I1154" t="s">
        <v>4701</v>
      </c>
      <c r="L1154" t="s">
        <v>4069</v>
      </c>
      <c r="M1154">
        <v>1993</v>
      </c>
      <c r="N1154" t="s">
        <v>4697</v>
      </c>
      <c r="O1154">
        <v>1</v>
      </c>
      <c r="P1154">
        <v>0</v>
      </c>
      <c r="Q1154" s="9">
        <v>2866.09</v>
      </c>
      <c r="R1154" t="s">
        <v>4695</v>
      </c>
      <c r="S1154" t="s">
        <v>4695</v>
      </c>
      <c r="T1154" t="s">
        <v>4705</v>
      </c>
      <c r="X1154" t="s">
        <v>2305</v>
      </c>
      <c r="Y1154" s="16" t="str">
        <f t="shared" si="52"/>
        <v>1- Nov- 1993</v>
      </c>
      <c r="Z1154">
        <v>0</v>
      </c>
      <c r="AA1154" s="9">
        <v>2866.09</v>
      </c>
      <c r="AB1154" t="s">
        <v>4695</v>
      </c>
      <c r="AC1154" t="s">
        <v>4695</v>
      </c>
      <c r="AD1154" t="s">
        <v>4705</v>
      </c>
      <c r="AE1154" s="15" t="str">
        <f t="shared" si="53"/>
        <v>01/11/1993</v>
      </c>
      <c r="AF1154" s="15">
        <v>45085</v>
      </c>
      <c r="AG1154">
        <f t="shared" si="54"/>
        <v>29</v>
      </c>
    </row>
    <row r="1155" spans="1:33" x14ac:dyDescent="0.35">
      <c r="A1155" t="s">
        <v>2373</v>
      </c>
      <c r="B1155">
        <v>1971</v>
      </c>
      <c r="C1155" t="s">
        <v>4697</v>
      </c>
      <c r="D1155">
        <v>29</v>
      </c>
      <c r="E1155">
        <v>0</v>
      </c>
      <c r="F1155">
        <v>9528.9</v>
      </c>
      <c r="G1155" t="s">
        <v>4694</v>
      </c>
      <c r="H1155" t="s">
        <v>4694</v>
      </c>
      <c r="I1155" t="s">
        <v>4705</v>
      </c>
      <c r="L1155" t="s">
        <v>4071</v>
      </c>
      <c r="M1155">
        <v>1998</v>
      </c>
      <c r="N1155" t="s">
        <v>4700</v>
      </c>
      <c r="O1155">
        <v>4</v>
      </c>
      <c r="P1155">
        <v>0</v>
      </c>
      <c r="Q1155" s="9">
        <v>2855.44</v>
      </c>
      <c r="R1155" t="s">
        <v>4694</v>
      </c>
      <c r="S1155" t="s">
        <v>4695</v>
      </c>
      <c r="T1155" t="s">
        <v>4701</v>
      </c>
      <c r="X1155" t="s">
        <v>2307</v>
      </c>
      <c r="Y1155" s="16" t="str">
        <f t="shared" ref="Y1155:Y1218" si="55">_xlfn.CONCAT(O1155,"- ",N1155,"- ",M1155)</f>
        <v>4- Sep- 1998</v>
      </c>
      <c r="Z1155">
        <v>0</v>
      </c>
      <c r="AA1155" s="9">
        <v>2855.44</v>
      </c>
      <c r="AB1155" t="s">
        <v>4694</v>
      </c>
      <c r="AC1155" t="s">
        <v>4695</v>
      </c>
      <c r="AD1155" t="s">
        <v>4701</v>
      </c>
      <c r="AE1155" s="15" t="str">
        <f t="shared" ref="AE1155:AE1218" si="56">TEXT(Y1155,"dd/mm/yyyy")</f>
        <v>04/09/1998</v>
      </c>
      <c r="AF1155" s="15">
        <v>45085</v>
      </c>
      <c r="AG1155">
        <f t="shared" si="54"/>
        <v>24</v>
      </c>
    </row>
    <row r="1156" spans="1:33" x14ac:dyDescent="0.35">
      <c r="A1156" t="s">
        <v>2371</v>
      </c>
      <c r="B1156">
        <v>1973</v>
      </c>
      <c r="C1156" t="s">
        <v>4702</v>
      </c>
      <c r="D1156">
        <v>21</v>
      </c>
      <c r="E1156">
        <v>0</v>
      </c>
      <c r="F1156">
        <v>9538.65</v>
      </c>
      <c r="G1156" t="s">
        <v>4694</v>
      </c>
      <c r="H1156" t="s">
        <v>4695</v>
      </c>
      <c r="I1156" t="s">
        <v>4714</v>
      </c>
      <c r="L1156" t="s">
        <v>4073</v>
      </c>
      <c r="M1156">
        <v>1998</v>
      </c>
      <c r="N1156" t="s">
        <v>4699</v>
      </c>
      <c r="O1156">
        <v>17</v>
      </c>
      <c r="P1156">
        <v>0</v>
      </c>
      <c r="Q1156" s="9">
        <v>2850.68</v>
      </c>
      <c r="R1156" t="s">
        <v>4694</v>
      </c>
      <c r="S1156" t="s">
        <v>4695</v>
      </c>
      <c r="T1156" t="s">
        <v>4701</v>
      </c>
      <c r="X1156" t="s">
        <v>2309</v>
      </c>
      <c r="Y1156" s="16" t="str">
        <f t="shared" si="55"/>
        <v>17- Jun- 1998</v>
      </c>
      <c r="Z1156">
        <v>0</v>
      </c>
      <c r="AA1156" s="9">
        <v>2850.68</v>
      </c>
      <c r="AB1156" t="s">
        <v>4694</v>
      </c>
      <c r="AC1156" t="s">
        <v>4695</v>
      </c>
      <c r="AD1156" t="s">
        <v>4701</v>
      </c>
      <c r="AE1156" s="15" t="str">
        <f t="shared" si="56"/>
        <v>17/06/1998</v>
      </c>
      <c r="AF1156" s="15">
        <v>45085</v>
      </c>
      <c r="AG1156">
        <f t="shared" si="54"/>
        <v>24</v>
      </c>
    </row>
    <row r="1157" spans="1:33" x14ac:dyDescent="0.35">
      <c r="A1157" t="s">
        <v>2369</v>
      </c>
      <c r="B1157">
        <v>1975</v>
      </c>
      <c r="C1157" t="s">
        <v>4693</v>
      </c>
      <c r="D1157">
        <v>28</v>
      </c>
      <c r="E1157">
        <v>1</v>
      </c>
      <c r="F1157">
        <v>9540.17</v>
      </c>
      <c r="G1157" t="s">
        <v>4694</v>
      </c>
      <c r="H1157" t="s">
        <v>4694</v>
      </c>
      <c r="I1157" t="s">
        <v>4711</v>
      </c>
      <c r="L1157" t="s">
        <v>4075</v>
      </c>
      <c r="M1157">
        <v>1998</v>
      </c>
      <c r="N1157" t="s">
        <v>4697</v>
      </c>
      <c r="O1157">
        <v>15</v>
      </c>
      <c r="P1157">
        <v>0</v>
      </c>
      <c r="Q1157" s="9">
        <v>2842.76</v>
      </c>
      <c r="R1157" t="s">
        <v>4694</v>
      </c>
      <c r="S1157" t="s">
        <v>4695</v>
      </c>
      <c r="T1157" t="s">
        <v>4701</v>
      </c>
      <c r="X1157" t="s">
        <v>2311</v>
      </c>
      <c r="Y1157" s="16" t="str">
        <f t="shared" si="55"/>
        <v>15- Nov- 1998</v>
      </c>
      <c r="Z1157">
        <v>0</v>
      </c>
      <c r="AA1157" s="9">
        <v>2842.76</v>
      </c>
      <c r="AB1157" t="s">
        <v>4694</v>
      </c>
      <c r="AC1157" t="s">
        <v>4695</v>
      </c>
      <c r="AD1157" t="s">
        <v>4701</v>
      </c>
      <c r="AE1157" s="15" t="str">
        <f t="shared" si="56"/>
        <v>15/11/1998</v>
      </c>
      <c r="AF1157" s="15">
        <v>45085</v>
      </c>
      <c r="AG1157">
        <f t="shared" si="54"/>
        <v>24</v>
      </c>
    </row>
    <row r="1158" spans="1:33" x14ac:dyDescent="0.35">
      <c r="A1158" t="s">
        <v>2367</v>
      </c>
      <c r="B1158">
        <v>1972</v>
      </c>
      <c r="C1158" t="s">
        <v>4700</v>
      </c>
      <c r="D1158">
        <v>22</v>
      </c>
      <c r="E1158">
        <v>0</v>
      </c>
      <c r="F1158">
        <v>9541.7000000000007</v>
      </c>
      <c r="G1158" t="s">
        <v>4694</v>
      </c>
      <c r="H1158" t="s">
        <v>4698</v>
      </c>
      <c r="I1158" t="s">
        <v>4711</v>
      </c>
      <c r="L1158" t="s">
        <v>4077</v>
      </c>
      <c r="M1158">
        <v>2000</v>
      </c>
      <c r="N1158" t="s">
        <v>4704</v>
      </c>
      <c r="O1158">
        <v>1</v>
      </c>
      <c r="P1158">
        <v>0</v>
      </c>
      <c r="Q1158" s="9">
        <v>2819.51</v>
      </c>
      <c r="R1158" t="s">
        <v>4694</v>
      </c>
      <c r="S1158" t="s">
        <v>4695</v>
      </c>
      <c r="T1158" t="s">
        <v>4705</v>
      </c>
      <c r="X1158" t="s">
        <v>2313</v>
      </c>
      <c r="Y1158" s="16" t="str">
        <f t="shared" si="55"/>
        <v>1- Oct- 2000</v>
      </c>
      <c r="Z1158">
        <v>0</v>
      </c>
      <c r="AA1158" s="9">
        <v>2819.51</v>
      </c>
      <c r="AB1158" t="s">
        <v>4694</v>
      </c>
      <c r="AC1158" t="s">
        <v>4695</v>
      </c>
      <c r="AD1158" t="s">
        <v>4705</v>
      </c>
      <c r="AE1158" s="15" t="str">
        <f t="shared" si="56"/>
        <v>01/10/2000</v>
      </c>
      <c r="AF1158" s="15">
        <v>45085</v>
      </c>
      <c r="AG1158">
        <f t="shared" si="54"/>
        <v>22</v>
      </c>
    </row>
    <row r="1159" spans="1:33" x14ac:dyDescent="0.35">
      <c r="A1159" t="s">
        <v>2365</v>
      </c>
      <c r="B1159">
        <v>1972</v>
      </c>
      <c r="C1159" t="s">
        <v>4700</v>
      </c>
      <c r="D1159">
        <v>22</v>
      </c>
      <c r="E1159">
        <v>1</v>
      </c>
      <c r="F1159">
        <v>9549.57</v>
      </c>
      <c r="G1159" t="s">
        <v>4694</v>
      </c>
      <c r="H1159" t="s">
        <v>4698</v>
      </c>
      <c r="I1159" t="s">
        <v>4696</v>
      </c>
      <c r="L1159" t="s">
        <v>4079</v>
      </c>
      <c r="M1159">
        <v>2003</v>
      </c>
      <c r="N1159" t="s">
        <v>4700</v>
      </c>
      <c r="O1159">
        <v>23</v>
      </c>
      <c r="P1159">
        <v>2</v>
      </c>
      <c r="Q1159" s="9">
        <v>2803.7</v>
      </c>
      <c r="R1159" t="s">
        <v>4694</v>
      </c>
      <c r="S1159" t="s">
        <v>4698</v>
      </c>
      <c r="T1159" t="s">
        <v>4701</v>
      </c>
      <c r="X1159" t="s">
        <v>2315</v>
      </c>
      <c r="Y1159" s="16" t="str">
        <f t="shared" si="55"/>
        <v>23- Sep- 2003</v>
      </c>
      <c r="Z1159">
        <v>2</v>
      </c>
      <c r="AA1159" s="9">
        <v>2803.7</v>
      </c>
      <c r="AB1159" t="s">
        <v>4694</v>
      </c>
      <c r="AC1159" t="s">
        <v>4698</v>
      </c>
      <c r="AD1159" t="s">
        <v>4701</v>
      </c>
      <c r="AE1159" s="15" t="str">
        <f t="shared" si="56"/>
        <v>23/09/2003</v>
      </c>
      <c r="AF1159" s="15">
        <v>45085</v>
      </c>
      <c r="AG1159">
        <f t="shared" si="54"/>
        <v>19</v>
      </c>
    </row>
    <row r="1160" spans="1:33" x14ac:dyDescent="0.35">
      <c r="A1160" t="s">
        <v>2363</v>
      </c>
      <c r="B1160">
        <v>1974</v>
      </c>
      <c r="C1160" t="s">
        <v>4703</v>
      </c>
      <c r="D1160">
        <v>14</v>
      </c>
      <c r="E1160">
        <v>3</v>
      </c>
      <c r="F1160">
        <v>9563.0300000000007</v>
      </c>
      <c r="G1160" t="s">
        <v>4695</v>
      </c>
      <c r="H1160" t="s">
        <v>4698</v>
      </c>
      <c r="I1160" t="s">
        <v>4705</v>
      </c>
      <c r="L1160" t="s">
        <v>409</v>
      </c>
      <c r="M1160">
        <v>1999</v>
      </c>
      <c r="N1160" t="s">
        <v>4700</v>
      </c>
      <c r="O1160">
        <v>4</v>
      </c>
      <c r="P1160">
        <v>2</v>
      </c>
      <c r="Q1160" s="9">
        <v>36021.01</v>
      </c>
      <c r="R1160" t="s">
        <v>4694</v>
      </c>
      <c r="S1160" t="s">
        <v>4695</v>
      </c>
      <c r="T1160" t="s">
        <v>4696</v>
      </c>
      <c r="X1160" t="s">
        <v>2317</v>
      </c>
      <c r="Y1160" s="16" t="str">
        <f t="shared" si="55"/>
        <v>4- Sep- 1999</v>
      </c>
      <c r="Z1160">
        <v>2</v>
      </c>
      <c r="AA1160" s="9">
        <v>36021.01</v>
      </c>
      <c r="AB1160" t="s">
        <v>4694</v>
      </c>
      <c r="AC1160" t="s">
        <v>4695</v>
      </c>
      <c r="AD1160" t="s">
        <v>4696</v>
      </c>
      <c r="AE1160" s="15" t="str">
        <f t="shared" si="56"/>
        <v>04/09/1999</v>
      </c>
      <c r="AF1160" s="15">
        <v>45085</v>
      </c>
      <c r="AG1160">
        <f t="shared" si="54"/>
        <v>23</v>
      </c>
    </row>
    <row r="1161" spans="1:33" x14ac:dyDescent="0.35">
      <c r="A1161" t="s">
        <v>2361</v>
      </c>
      <c r="B1161">
        <v>1973</v>
      </c>
      <c r="C1161" t="s">
        <v>4702</v>
      </c>
      <c r="D1161">
        <v>1</v>
      </c>
      <c r="E1161">
        <v>1</v>
      </c>
      <c r="F1161">
        <v>9566.99</v>
      </c>
      <c r="G1161" t="s">
        <v>4694</v>
      </c>
      <c r="H1161" t="s">
        <v>4698</v>
      </c>
      <c r="I1161" t="s">
        <v>4701</v>
      </c>
      <c r="L1161" t="s">
        <v>4081</v>
      </c>
      <c r="M1161">
        <v>2004</v>
      </c>
      <c r="N1161" t="s">
        <v>4703</v>
      </c>
      <c r="O1161">
        <v>4</v>
      </c>
      <c r="P1161">
        <v>2</v>
      </c>
      <c r="Q1161" s="9">
        <v>2801.26</v>
      </c>
      <c r="R1161" t="s">
        <v>4694</v>
      </c>
      <c r="S1161" t="s">
        <v>4695</v>
      </c>
      <c r="T1161" t="s">
        <v>4696</v>
      </c>
      <c r="X1161" t="s">
        <v>2319</v>
      </c>
      <c r="Y1161" s="16" t="str">
        <f t="shared" si="55"/>
        <v>4- Aug- 2004</v>
      </c>
      <c r="Z1161">
        <v>2</v>
      </c>
      <c r="AA1161" s="9">
        <v>2801.26</v>
      </c>
      <c r="AB1161" t="s">
        <v>4694</v>
      </c>
      <c r="AC1161" t="s">
        <v>4695</v>
      </c>
      <c r="AD1161" t="s">
        <v>4696</v>
      </c>
      <c r="AE1161" s="15" t="str">
        <f t="shared" si="56"/>
        <v>04/08/2004</v>
      </c>
      <c r="AF1161" s="15">
        <v>45085</v>
      </c>
      <c r="AG1161">
        <f t="shared" si="54"/>
        <v>18</v>
      </c>
    </row>
    <row r="1162" spans="1:33" x14ac:dyDescent="0.35">
      <c r="A1162" t="s">
        <v>2359</v>
      </c>
      <c r="B1162">
        <v>1966</v>
      </c>
      <c r="C1162" t="s">
        <v>4702</v>
      </c>
      <c r="D1162">
        <v>4</v>
      </c>
      <c r="E1162">
        <v>0</v>
      </c>
      <c r="F1162">
        <v>9582.5400000000009</v>
      </c>
      <c r="G1162" t="s">
        <v>4695</v>
      </c>
      <c r="H1162" t="s">
        <v>4694</v>
      </c>
      <c r="I1162" t="s">
        <v>4696</v>
      </c>
      <c r="L1162" t="s">
        <v>4083</v>
      </c>
      <c r="M1162">
        <v>1999</v>
      </c>
      <c r="N1162" t="s">
        <v>4702</v>
      </c>
      <c r="O1162">
        <v>24</v>
      </c>
      <c r="P1162">
        <v>1</v>
      </c>
      <c r="Q1162" s="9">
        <v>2789.06</v>
      </c>
      <c r="R1162" t="s">
        <v>4694</v>
      </c>
      <c r="S1162" t="s">
        <v>4695</v>
      </c>
      <c r="T1162" t="s">
        <v>4701</v>
      </c>
      <c r="X1162" t="s">
        <v>2321</v>
      </c>
      <c r="Y1162" s="16" t="str">
        <f t="shared" si="55"/>
        <v>24- Dec- 1999</v>
      </c>
      <c r="Z1162">
        <v>1</v>
      </c>
      <c r="AA1162" s="9">
        <v>2789.06</v>
      </c>
      <c r="AB1162" t="s">
        <v>4694</v>
      </c>
      <c r="AC1162" t="s">
        <v>4695</v>
      </c>
      <c r="AD1162" t="s">
        <v>4701</v>
      </c>
      <c r="AE1162" s="15" t="str">
        <f t="shared" si="56"/>
        <v>24/12/1999</v>
      </c>
      <c r="AF1162" s="15">
        <v>45085</v>
      </c>
      <c r="AG1162">
        <f t="shared" si="54"/>
        <v>23</v>
      </c>
    </row>
    <row r="1163" spans="1:33" x14ac:dyDescent="0.35">
      <c r="A1163" t="s">
        <v>2357</v>
      </c>
      <c r="B1163">
        <v>1973</v>
      </c>
      <c r="C1163" t="s">
        <v>4697</v>
      </c>
      <c r="D1163">
        <v>28</v>
      </c>
      <c r="E1163">
        <v>1</v>
      </c>
      <c r="F1163">
        <v>9583.89</v>
      </c>
      <c r="G1163" t="s">
        <v>4694</v>
      </c>
      <c r="H1163" t="s">
        <v>4695</v>
      </c>
      <c r="I1163" t="s">
        <v>4701</v>
      </c>
      <c r="L1163" t="s">
        <v>4085</v>
      </c>
      <c r="M1163">
        <v>1999</v>
      </c>
      <c r="N1163" t="s">
        <v>4703</v>
      </c>
      <c r="O1163">
        <v>29</v>
      </c>
      <c r="P1163">
        <v>1</v>
      </c>
      <c r="Q1163" s="9">
        <v>2775.19</v>
      </c>
      <c r="R1163" t="s">
        <v>4694</v>
      </c>
      <c r="S1163" t="s">
        <v>4698</v>
      </c>
      <c r="T1163" t="s">
        <v>4701</v>
      </c>
      <c r="X1163" t="s">
        <v>2323</v>
      </c>
      <c r="Y1163" s="16" t="str">
        <f t="shared" si="55"/>
        <v>29- Aug- 1999</v>
      </c>
      <c r="Z1163">
        <v>1</v>
      </c>
      <c r="AA1163" s="9">
        <v>2775.19</v>
      </c>
      <c r="AB1163" t="s">
        <v>4694</v>
      </c>
      <c r="AC1163" t="s">
        <v>4698</v>
      </c>
      <c r="AD1163" t="s">
        <v>4701</v>
      </c>
      <c r="AE1163" s="15" t="str">
        <f t="shared" si="56"/>
        <v>29/08/1999</v>
      </c>
      <c r="AF1163" s="15">
        <v>45085</v>
      </c>
      <c r="AG1163">
        <f t="shared" si="54"/>
        <v>23</v>
      </c>
    </row>
    <row r="1164" spans="1:33" x14ac:dyDescent="0.35">
      <c r="A1164" t="s">
        <v>2355</v>
      </c>
      <c r="B1164">
        <v>1981</v>
      </c>
      <c r="C1164" t="s">
        <v>4704</v>
      </c>
      <c r="D1164">
        <v>18</v>
      </c>
      <c r="E1164">
        <v>1</v>
      </c>
      <c r="F1164">
        <v>9584.0400000000009</v>
      </c>
      <c r="G1164" t="s">
        <v>4694</v>
      </c>
      <c r="H1164" t="s">
        <v>4698</v>
      </c>
      <c r="I1164" t="s">
        <v>4714</v>
      </c>
      <c r="L1164" t="s">
        <v>4087</v>
      </c>
      <c r="M1164">
        <v>2004</v>
      </c>
      <c r="N1164" t="s">
        <v>4697</v>
      </c>
      <c r="O1164">
        <v>14</v>
      </c>
      <c r="P1164">
        <v>0</v>
      </c>
      <c r="Q1164" s="9">
        <v>2773.46</v>
      </c>
      <c r="R1164" t="s">
        <v>4694</v>
      </c>
      <c r="S1164" t="s">
        <v>4698</v>
      </c>
      <c r="T1164" t="s">
        <v>4714</v>
      </c>
      <c r="X1164" t="s">
        <v>2325</v>
      </c>
      <c r="Y1164" s="16" t="str">
        <f t="shared" si="55"/>
        <v>14- Nov- 2004</v>
      </c>
      <c r="Z1164">
        <v>0</v>
      </c>
      <c r="AA1164" s="9">
        <v>2773.46</v>
      </c>
      <c r="AB1164" t="s">
        <v>4694</v>
      </c>
      <c r="AC1164" t="s">
        <v>4698</v>
      </c>
      <c r="AD1164" t="s">
        <v>4714</v>
      </c>
      <c r="AE1164" s="15" t="str">
        <f t="shared" si="56"/>
        <v>14/11/2004</v>
      </c>
      <c r="AF1164" s="15">
        <v>45085</v>
      </c>
      <c r="AG1164">
        <f t="shared" si="54"/>
        <v>18</v>
      </c>
    </row>
    <row r="1165" spans="1:33" x14ac:dyDescent="0.35">
      <c r="A1165" t="s">
        <v>2353</v>
      </c>
      <c r="B1165">
        <v>1964</v>
      </c>
      <c r="C1165" t="s">
        <v>4702</v>
      </c>
      <c r="D1165">
        <v>15</v>
      </c>
      <c r="E1165">
        <v>0</v>
      </c>
      <c r="F1165">
        <v>9597.6299999999992</v>
      </c>
      <c r="G1165" t="s">
        <v>4695</v>
      </c>
      <c r="H1165" t="s">
        <v>4695</v>
      </c>
      <c r="I1165" t="s">
        <v>4696</v>
      </c>
      <c r="L1165" t="s">
        <v>4089</v>
      </c>
      <c r="M1165">
        <v>1997</v>
      </c>
      <c r="N1165" t="s">
        <v>4703</v>
      </c>
      <c r="O1165">
        <v>10</v>
      </c>
      <c r="P1165">
        <v>0</v>
      </c>
      <c r="Q1165" s="9">
        <v>2758.99</v>
      </c>
      <c r="R1165" t="s">
        <v>4694</v>
      </c>
      <c r="S1165" t="s">
        <v>4698</v>
      </c>
      <c r="T1165" t="s">
        <v>4701</v>
      </c>
      <c r="X1165" t="s">
        <v>2327</v>
      </c>
      <c r="Y1165" s="16" t="str">
        <f t="shared" si="55"/>
        <v>10- Aug- 1997</v>
      </c>
      <c r="Z1165">
        <v>0</v>
      </c>
      <c r="AA1165" s="9">
        <v>2758.99</v>
      </c>
      <c r="AB1165" t="s">
        <v>4694</v>
      </c>
      <c r="AC1165" t="s">
        <v>4698</v>
      </c>
      <c r="AD1165" t="s">
        <v>4701</v>
      </c>
      <c r="AE1165" s="15" t="str">
        <f t="shared" si="56"/>
        <v>10/08/1997</v>
      </c>
      <c r="AF1165" s="15">
        <v>45085</v>
      </c>
      <c r="AG1165">
        <f t="shared" si="54"/>
        <v>25</v>
      </c>
    </row>
    <row r="1166" spans="1:33" x14ac:dyDescent="0.35">
      <c r="A1166" t="s">
        <v>2351</v>
      </c>
      <c r="B1166">
        <v>1972</v>
      </c>
      <c r="C1166" t="s">
        <v>4702</v>
      </c>
      <c r="D1166">
        <v>27</v>
      </c>
      <c r="E1166">
        <v>1</v>
      </c>
      <c r="F1166">
        <v>9617.66</v>
      </c>
      <c r="G1166" t="s">
        <v>4695</v>
      </c>
      <c r="H1166" t="s">
        <v>4695</v>
      </c>
      <c r="I1166" t="s">
        <v>4708</v>
      </c>
      <c r="L1166" t="s">
        <v>4091</v>
      </c>
      <c r="M1166">
        <v>2000</v>
      </c>
      <c r="N1166" t="s">
        <v>4704</v>
      </c>
      <c r="O1166">
        <v>11</v>
      </c>
      <c r="P1166">
        <v>0</v>
      </c>
      <c r="Q1166" s="9">
        <v>2755.02</v>
      </c>
      <c r="R1166" t="s">
        <v>4694</v>
      </c>
      <c r="S1166" t="s">
        <v>4698</v>
      </c>
      <c r="T1166" t="s">
        <v>4711</v>
      </c>
      <c r="X1166" t="s">
        <v>2329</v>
      </c>
      <c r="Y1166" s="16" t="str">
        <f t="shared" si="55"/>
        <v>11- Oct- 2000</v>
      </c>
      <c r="Z1166">
        <v>0</v>
      </c>
      <c r="AA1166" s="9">
        <v>2755.02</v>
      </c>
      <c r="AB1166" t="s">
        <v>4694</v>
      </c>
      <c r="AC1166" t="s">
        <v>4698</v>
      </c>
      <c r="AD1166" t="s">
        <v>4711</v>
      </c>
      <c r="AE1166" s="15" t="str">
        <f t="shared" si="56"/>
        <v>11/10/2000</v>
      </c>
      <c r="AF1166" s="15">
        <v>45085</v>
      </c>
      <c r="AG1166">
        <f t="shared" si="54"/>
        <v>22</v>
      </c>
    </row>
    <row r="1167" spans="1:33" x14ac:dyDescent="0.35">
      <c r="A1167" t="s">
        <v>2349</v>
      </c>
      <c r="B1167">
        <v>1982</v>
      </c>
      <c r="C1167" t="s">
        <v>4703</v>
      </c>
      <c r="D1167">
        <v>29</v>
      </c>
      <c r="E1167">
        <v>3</v>
      </c>
      <c r="F1167">
        <v>9619.18</v>
      </c>
      <c r="G1167" t="s">
        <v>4694</v>
      </c>
      <c r="H1167" t="s">
        <v>4698</v>
      </c>
      <c r="I1167" t="s">
        <v>4710</v>
      </c>
      <c r="L1167" t="s">
        <v>4093</v>
      </c>
      <c r="M1167">
        <v>2000</v>
      </c>
      <c r="N1167" t="s">
        <v>4704</v>
      </c>
      <c r="O1167">
        <v>3</v>
      </c>
      <c r="P1167">
        <v>0</v>
      </c>
      <c r="Q1167" s="9">
        <v>2741.95</v>
      </c>
      <c r="R1167" t="s">
        <v>4694</v>
      </c>
      <c r="S1167" t="s">
        <v>4695</v>
      </c>
      <c r="T1167" t="s">
        <v>4711</v>
      </c>
      <c r="X1167" t="s">
        <v>2331</v>
      </c>
      <c r="Y1167" s="16" t="str">
        <f t="shared" si="55"/>
        <v>3- Oct- 2000</v>
      </c>
      <c r="Z1167">
        <v>0</v>
      </c>
      <c r="AA1167" s="9">
        <v>2741.95</v>
      </c>
      <c r="AB1167" t="s">
        <v>4694</v>
      </c>
      <c r="AC1167" t="s">
        <v>4695</v>
      </c>
      <c r="AD1167" t="s">
        <v>4711</v>
      </c>
      <c r="AE1167" s="15" t="str">
        <f t="shared" si="56"/>
        <v>03/10/2000</v>
      </c>
      <c r="AF1167" s="15">
        <v>45085</v>
      </c>
      <c r="AG1167">
        <f t="shared" si="54"/>
        <v>22</v>
      </c>
    </row>
    <row r="1168" spans="1:33" x14ac:dyDescent="0.35">
      <c r="A1168" t="s">
        <v>2347</v>
      </c>
      <c r="B1168">
        <v>1975</v>
      </c>
      <c r="C1168" t="s">
        <v>4704</v>
      </c>
      <c r="D1168">
        <v>29</v>
      </c>
      <c r="E1168">
        <v>3</v>
      </c>
      <c r="F1168">
        <v>9620.33</v>
      </c>
      <c r="G1168" t="s">
        <v>4695</v>
      </c>
      <c r="H1168" t="s">
        <v>4695</v>
      </c>
      <c r="I1168" t="s">
        <v>4701</v>
      </c>
      <c r="L1168" t="s">
        <v>4095</v>
      </c>
      <c r="M1168">
        <v>2000</v>
      </c>
      <c r="N1168" t="s">
        <v>4702</v>
      </c>
      <c r="O1168">
        <v>17</v>
      </c>
      <c r="P1168">
        <v>0</v>
      </c>
      <c r="Q1168" s="9">
        <v>2731.91</v>
      </c>
      <c r="R1168" t="s">
        <v>4694</v>
      </c>
      <c r="S1168" t="s">
        <v>4695</v>
      </c>
      <c r="T1168" t="s">
        <v>4711</v>
      </c>
      <c r="X1168" t="s">
        <v>2333</v>
      </c>
      <c r="Y1168" s="16" t="str">
        <f t="shared" si="55"/>
        <v>17- Dec- 2000</v>
      </c>
      <c r="Z1168">
        <v>0</v>
      </c>
      <c r="AA1168" s="9">
        <v>2731.91</v>
      </c>
      <c r="AB1168" t="s">
        <v>4694</v>
      </c>
      <c r="AC1168" t="s">
        <v>4695</v>
      </c>
      <c r="AD1168" t="s">
        <v>4711</v>
      </c>
      <c r="AE1168" s="15" t="str">
        <f t="shared" si="56"/>
        <v>17/12/2000</v>
      </c>
      <c r="AF1168" s="15">
        <v>45085</v>
      </c>
      <c r="AG1168">
        <f t="shared" si="54"/>
        <v>22</v>
      </c>
    </row>
    <row r="1169" spans="1:33" x14ac:dyDescent="0.35">
      <c r="A1169" t="s">
        <v>2345</v>
      </c>
      <c r="B1169">
        <v>1970</v>
      </c>
      <c r="C1169" t="s">
        <v>4702</v>
      </c>
      <c r="D1169">
        <v>16</v>
      </c>
      <c r="E1169">
        <v>0</v>
      </c>
      <c r="F1169">
        <v>9625.92</v>
      </c>
      <c r="G1169" t="s">
        <v>4694</v>
      </c>
      <c r="H1169" t="s">
        <v>4695</v>
      </c>
      <c r="I1169" t="s">
        <v>4705</v>
      </c>
      <c r="L1169" t="s">
        <v>4097</v>
      </c>
      <c r="M1169">
        <v>2003</v>
      </c>
      <c r="N1169" t="s">
        <v>4702</v>
      </c>
      <c r="O1169">
        <v>3</v>
      </c>
      <c r="P1169">
        <v>1</v>
      </c>
      <c r="Q1169" s="9">
        <v>2730.11</v>
      </c>
      <c r="R1169" t="s">
        <v>4694</v>
      </c>
      <c r="S1169" t="s">
        <v>4695</v>
      </c>
      <c r="T1169" t="s">
        <v>4701</v>
      </c>
      <c r="X1169" t="s">
        <v>2335</v>
      </c>
      <c r="Y1169" s="16" t="str">
        <f t="shared" si="55"/>
        <v>3- Dec- 2003</v>
      </c>
      <c r="Z1169">
        <v>1</v>
      </c>
      <c r="AA1169" s="9">
        <v>2730.11</v>
      </c>
      <c r="AB1169" t="s">
        <v>4694</v>
      </c>
      <c r="AC1169" t="s">
        <v>4695</v>
      </c>
      <c r="AD1169" t="s">
        <v>4701</v>
      </c>
      <c r="AE1169" s="15" t="str">
        <f t="shared" si="56"/>
        <v>03/12/2003</v>
      </c>
      <c r="AF1169" s="15">
        <v>45085</v>
      </c>
      <c r="AG1169">
        <f t="shared" si="54"/>
        <v>19</v>
      </c>
    </row>
    <row r="1170" spans="1:33" x14ac:dyDescent="0.35">
      <c r="A1170" t="s">
        <v>2343</v>
      </c>
      <c r="B1170">
        <v>1998</v>
      </c>
      <c r="C1170" t="s">
        <v>4699</v>
      </c>
      <c r="D1170">
        <v>23</v>
      </c>
      <c r="E1170">
        <v>0</v>
      </c>
      <c r="F1170">
        <v>9628.7900000000009</v>
      </c>
      <c r="G1170" t="s">
        <v>4694</v>
      </c>
      <c r="H1170" t="s">
        <v>4694</v>
      </c>
      <c r="I1170" t="s">
        <v>4717</v>
      </c>
      <c r="L1170" t="s">
        <v>4099</v>
      </c>
      <c r="M1170">
        <v>1997</v>
      </c>
      <c r="N1170" t="s">
        <v>4704</v>
      </c>
      <c r="O1170">
        <v>6</v>
      </c>
      <c r="P1170">
        <v>0</v>
      </c>
      <c r="Q1170" s="9">
        <v>2727.4</v>
      </c>
      <c r="R1170" t="s">
        <v>4695</v>
      </c>
      <c r="S1170" t="s">
        <v>4695</v>
      </c>
      <c r="T1170" t="s">
        <v>4708</v>
      </c>
      <c r="X1170" t="s">
        <v>2337</v>
      </c>
      <c r="Y1170" s="16" t="str">
        <f t="shared" si="55"/>
        <v>6- Oct- 1997</v>
      </c>
      <c r="Z1170">
        <v>0</v>
      </c>
      <c r="AA1170" s="9">
        <v>2727.4</v>
      </c>
      <c r="AB1170" t="s">
        <v>4695</v>
      </c>
      <c r="AC1170" t="s">
        <v>4695</v>
      </c>
      <c r="AD1170" t="s">
        <v>4708</v>
      </c>
      <c r="AE1170" s="15" t="str">
        <f t="shared" si="56"/>
        <v>06/10/1997</v>
      </c>
      <c r="AF1170" s="15">
        <v>45085</v>
      </c>
      <c r="AG1170">
        <f t="shared" si="54"/>
        <v>25</v>
      </c>
    </row>
    <row r="1171" spans="1:33" x14ac:dyDescent="0.35">
      <c r="A1171" t="s">
        <v>2341</v>
      </c>
      <c r="B1171">
        <v>1979</v>
      </c>
      <c r="C1171" t="s">
        <v>4702</v>
      </c>
      <c r="D1171">
        <v>19</v>
      </c>
      <c r="E1171">
        <v>2</v>
      </c>
      <c r="F1171">
        <v>9630.2999999999993</v>
      </c>
      <c r="G1171" t="s">
        <v>4694</v>
      </c>
      <c r="H1171" t="s">
        <v>4694</v>
      </c>
      <c r="I1171" t="s">
        <v>4714</v>
      </c>
      <c r="L1171" t="s">
        <v>411</v>
      </c>
      <c r="M1171">
        <v>1981</v>
      </c>
      <c r="N1171" t="s">
        <v>4697</v>
      </c>
      <c r="O1171">
        <v>22</v>
      </c>
      <c r="P1171">
        <v>1</v>
      </c>
      <c r="Q1171" s="9">
        <v>35952.65</v>
      </c>
      <c r="R1171" t="s">
        <v>4698</v>
      </c>
      <c r="S1171" t="s">
        <v>4695</v>
      </c>
      <c r="T1171" t="s">
        <v>4705</v>
      </c>
      <c r="X1171" t="s">
        <v>2339</v>
      </c>
      <c r="Y1171" s="16" t="str">
        <f t="shared" si="55"/>
        <v>22- Nov- 1981</v>
      </c>
      <c r="Z1171">
        <v>1</v>
      </c>
      <c r="AA1171" s="9">
        <v>35952.65</v>
      </c>
      <c r="AB1171" t="s">
        <v>4698</v>
      </c>
      <c r="AC1171" t="s">
        <v>4695</v>
      </c>
      <c r="AD1171" t="s">
        <v>4705</v>
      </c>
      <c r="AE1171" s="15" t="str">
        <f t="shared" si="56"/>
        <v>22/11/1981</v>
      </c>
      <c r="AF1171" s="15">
        <v>45085</v>
      </c>
      <c r="AG1171">
        <f t="shared" si="54"/>
        <v>41</v>
      </c>
    </row>
    <row r="1172" spans="1:33" x14ac:dyDescent="0.35">
      <c r="A1172" t="s">
        <v>2339</v>
      </c>
      <c r="B1172">
        <v>1972</v>
      </c>
      <c r="C1172" t="s">
        <v>4704</v>
      </c>
      <c r="D1172">
        <v>23</v>
      </c>
      <c r="E1172">
        <v>2</v>
      </c>
      <c r="F1172">
        <v>9630.4</v>
      </c>
      <c r="G1172" t="s">
        <v>4694</v>
      </c>
      <c r="H1172" t="s">
        <v>4694</v>
      </c>
      <c r="I1172" t="s">
        <v>4705</v>
      </c>
      <c r="L1172" t="s">
        <v>4101</v>
      </c>
      <c r="M1172">
        <v>1988</v>
      </c>
      <c r="N1172" t="s">
        <v>4703</v>
      </c>
      <c r="O1172">
        <v>20</v>
      </c>
      <c r="P1172">
        <v>3</v>
      </c>
      <c r="Q1172" s="9">
        <v>2726.06</v>
      </c>
      <c r="R1172" t="s">
        <v>4694</v>
      </c>
      <c r="S1172" t="s">
        <v>4694</v>
      </c>
      <c r="T1172" t="s">
        <v>4696</v>
      </c>
      <c r="X1172" t="s">
        <v>2341</v>
      </c>
      <c r="Y1172" s="16" t="str">
        <f t="shared" si="55"/>
        <v>20- Aug- 1988</v>
      </c>
      <c r="Z1172">
        <v>3</v>
      </c>
      <c r="AA1172" s="9">
        <v>2726.06</v>
      </c>
      <c r="AB1172" t="s">
        <v>4694</v>
      </c>
      <c r="AC1172" t="s">
        <v>4694</v>
      </c>
      <c r="AD1172" t="s">
        <v>4696</v>
      </c>
      <c r="AE1172" s="15" t="str">
        <f t="shared" si="56"/>
        <v>20/08/1988</v>
      </c>
      <c r="AF1172" s="15">
        <v>45085</v>
      </c>
      <c r="AG1172">
        <f t="shared" si="54"/>
        <v>34</v>
      </c>
    </row>
    <row r="1173" spans="1:33" x14ac:dyDescent="0.35">
      <c r="A1173" t="s">
        <v>2337</v>
      </c>
      <c r="B1173">
        <v>1968</v>
      </c>
      <c r="C1173" t="s">
        <v>4699</v>
      </c>
      <c r="D1173">
        <v>22</v>
      </c>
      <c r="E1173">
        <v>0</v>
      </c>
      <c r="F1173">
        <v>9630.91</v>
      </c>
      <c r="G1173" t="s">
        <v>4695</v>
      </c>
      <c r="H1173" t="s">
        <v>4694</v>
      </c>
      <c r="I1173" t="s">
        <v>4696</v>
      </c>
      <c r="L1173" t="s">
        <v>4103</v>
      </c>
      <c r="M1173">
        <v>1997</v>
      </c>
      <c r="N1173" t="s">
        <v>4704</v>
      </c>
      <c r="O1173">
        <v>30</v>
      </c>
      <c r="P1173">
        <v>0</v>
      </c>
      <c r="Q1173" s="9">
        <v>2721.32</v>
      </c>
      <c r="R1173" t="s">
        <v>4698</v>
      </c>
      <c r="S1173" t="s">
        <v>4695</v>
      </c>
      <c r="T1173" t="s">
        <v>4713</v>
      </c>
      <c r="X1173" t="s">
        <v>2343</v>
      </c>
      <c r="Y1173" s="16" t="str">
        <f t="shared" si="55"/>
        <v>30- Oct- 1997</v>
      </c>
      <c r="Z1173">
        <v>0</v>
      </c>
      <c r="AA1173" s="9">
        <v>2721.32</v>
      </c>
      <c r="AB1173" t="s">
        <v>4698</v>
      </c>
      <c r="AC1173" t="s">
        <v>4695</v>
      </c>
      <c r="AD1173" t="s">
        <v>4713</v>
      </c>
      <c r="AE1173" s="15" t="str">
        <f t="shared" si="56"/>
        <v>30/10/1997</v>
      </c>
      <c r="AF1173" s="15">
        <v>45085</v>
      </c>
      <c r="AG1173">
        <f t="shared" si="54"/>
        <v>25</v>
      </c>
    </row>
    <row r="1174" spans="1:33" x14ac:dyDescent="0.35">
      <c r="A1174" t="s">
        <v>2335</v>
      </c>
      <c r="B1174">
        <v>1970</v>
      </c>
      <c r="C1174" t="s">
        <v>4700</v>
      </c>
      <c r="D1174">
        <v>30</v>
      </c>
      <c r="E1174">
        <v>0</v>
      </c>
      <c r="F1174">
        <v>9634.5400000000009</v>
      </c>
      <c r="G1174" t="s">
        <v>4694</v>
      </c>
      <c r="H1174" t="s">
        <v>4694</v>
      </c>
      <c r="I1174" t="s">
        <v>4705</v>
      </c>
      <c r="L1174" t="s">
        <v>4105</v>
      </c>
      <c r="M1174">
        <v>2003</v>
      </c>
      <c r="N1174" t="s">
        <v>4703</v>
      </c>
      <c r="O1174">
        <v>6</v>
      </c>
      <c r="P1174">
        <v>1</v>
      </c>
      <c r="Q1174" s="9">
        <v>2719.28</v>
      </c>
      <c r="R1174" t="s">
        <v>4694</v>
      </c>
      <c r="S1174" t="s">
        <v>4694</v>
      </c>
      <c r="T1174" t="s">
        <v>4701</v>
      </c>
      <c r="X1174" t="s">
        <v>2345</v>
      </c>
      <c r="Y1174" s="16" t="str">
        <f t="shared" si="55"/>
        <v>6- Aug- 2003</v>
      </c>
      <c r="Z1174">
        <v>1</v>
      </c>
      <c r="AA1174" s="9">
        <v>2719.28</v>
      </c>
      <c r="AB1174" t="s">
        <v>4694</v>
      </c>
      <c r="AC1174" t="s">
        <v>4694</v>
      </c>
      <c r="AD1174" t="s">
        <v>4701</v>
      </c>
      <c r="AE1174" s="15" t="str">
        <f t="shared" si="56"/>
        <v>06/08/2003</v>
      </c>
      <c r="AF1174" s="15">
        <v>45085</v>
      </c>
      <c r="AG1174">
        <f t="shared" si="54"/>
        <v>19</v>
      </c>
    </row>
    <row r="1175" spans="1:33" x14ac:dyDescent="0.35">
      <c r="A1175" t="s">
        <v>2333</v>
      </c>
      <c r="B1175">
        <v>1971</v>
      </c>
      <c r="C1175" t="s">
        <v>4693</v>
      </c>
      <c r="D1175">
        <v>19</v>
      </c>
      <c r="E1175">
        <v>0</v>
      </c>
      <c r="F1175">
        <v>9644.25</v>
      </c>
      <c r="G1175" t="s">
        <v>4694</v>
      </c>
      <c r="H1175" t="s">
        <v>4698</v>
      </c>
      <c r="I1175" t="s">
        <v>4701</v>
      </c>
      <c r="L1175" t="s">
        <v>4107</v>
      </c>
      <c r="M1175">
        <v>2003</v>
      </c>
      <c r="N1175" t="s">
        <v>4702</v>
      </c>
      <c r="O1175">
        <v>1</v>
      </c>
      <c r="P1175">
        <v>1</v>
      </c>
      <c r="Q1175" s="9">
        <v>2710.83</v>
      </c>
      <c r="R1175" t="s">
        <v>4694</v>
      </c>
      <c r="S1175" t="s">
        <v>4695</v>
      </c>
      <c r="T1175" t="s">
        <v>4701</v>
      </c>
      <c r="X1175" t="s">
        <v>2347</v>
      </c>
      <c r="Y1175" s="16" t="str">
        <f t="shared" si="55"/>
        <v>1- Dec- 2003</v>
      </c>
      <c r="Z1175">
        <v>1</v>
      </c>
      <c r="AA1175" s="9">
        <v>2710.83</v>
      </c>
      <c r="AB1175" t="s">
        <v>4694</v>
      </c>
      <c r="AC1175" t="s">
        <v>4695</v>
      </c>
      <c r="AD1175" t="s">
        <v>4701</v>
      </c>
      <c r="AE1175" s="15" t="str">
        <f t="shared" si="56"/>
        <v>01/12/2003</v>
      </c>
      <c r="AF1175" s="15">
        <v>45085</v>
      </c>
      <c r="AG1175">
        <f t="shared" si="54"/>
        <v>19</v>
      </c>
    </row>
    <row r="1176" spans="1:33" x14ac:dyDescent="0.35">
      <c r="A1176" t="s">
        <v>2331</v>
      </c>
      <c r="B1176">
        <v>1974</v>
      </c>
      <c r="C1176" t="s">
        <v>4693</v>
      </c>
      <c r="D1176">
        <v>8</v>
      </c>
      <c r="E1176">
        <v>0</v>
      </c>
      <c r="F1176">
        <v>9653.81</v>
      </c>
      <c r="G1176" t="s">
        <v>4694</v>
      </c>
      <c r="H1176" t="s">
        <v>4694</v>
      </c>
      <c r="I1176" t="s">
        <v>4705</v>
      </c>
      <c r="L1176" t="s">
        <v>4109</v>
      </c>
      <c r="M1176">
        <v>2003</v>
      </c>
      <c r="N1176" t="s">
        <v>4697</v>
      </c>
      <c r="O1176">
        <v>21</v>
      </c>
      <c r="P1176">
        <v>1</v>
      </c>
      <c r="Q1176" s="9">
        <v>2709.24</v>
      </c>
      <c r="R1176" t="s">
        <v>4694</v>
      </c>
      <c r="S1176" t="s">
        <v>4694</v>
      </c>
      <c r="T1176" t="s">
        <v>4701</v>
      </c>
      <c r="X1176" t="s">
        <v>2349</v>
      </c>
      <c r="Y1176" s="16" t="str">
        <f t="shared" si="55"/>
        <v>21- Nov- 2003</v>
      </c>
      <c r="Z1176">
        <v>1</v>
      </c>
      <c r="AA1176" s="9">
        <v>2709.24</v>
      </c>
      <c r="AB1176" t="s">
        <v>4694</v>
      </c>
      <c r="AC1176" t="s">
        <v>4694</v>
      </c>
      <c r="AD1176" t="s">
        <v>4701</v>
      </c>
      <c r="AE1176" s="15" t="str">
        <f t="shared" si="56"/>
        <v>21/11/2003</v>
      </c>
      <c r="AF1176" s="15">
        <v>45085</v>
      </c>
      <c r="AG1176">
        <f t="shared" si="54"/>
        <v>19</v>
      </c>
    </row>
    <row r="1177" spans="1:33" x14ac:dyDescent="0.35">
      <c r="A1177" t="s">
        <v>2329</v>
      </c>
      <c r="B1177">
        <v>1981</v>
      </c>
      <c r="C1177" t="s">
        <v>4703</v>
      </c>
      <c r="D1177">
        <v>8</v>
      </c>
      <c r="E1177">
        <v>1</v>
      </c>
      <c r="F1177">
        <v>9664.34</v>
      </c>
      <c r="G1177" t="s">
        <v>4694</v>
      </c>
      <c r="H1177" t="s">
        <v>4695</v>
      </c>
      <c r="I1177" t="s">
        <v>4705</v>
      </c>
      <c r="L1177" t="s">
        <v>4111</v>
      </c>
      <c r="M1177">
        <v>2003</v>
      </c>
      <c r="N1177" t="s">
        <v>4693</v>
      </c>
      <c r="O1177">
        <v>17</v>
      </c>
      <c r="P1177">
        <v>1</v>
      </c>
      <c r="Q1177" s="9">
        <v>2709.11</v>
      </c>
      <c r="R1177" t="s">
        <v>4694</v>
      </c>
      <c r="S1177" t="s">
        <v>4694</v>
      </c>
      <c r="T1177" t="s">
        <v>4701</v>
      </c>
      <c r="X1177" t="s">
        <v>2351</v>
      </c>
      <c r="Y1177" s="16" t="str">
        <f t="shared" si="55"/>
        <v>17- Jul- 2003</v>
      </c>
      <c r="Z1177">
        <v>1</v>
      </c>
      <c r="AA1177" s="9">
        <v>2709.11</v>
      </c>
      <c r="AB1177" t="s">
        <v>4694</v>
      </c>
      <c r="AC1177" t="s">
        <v>4694</v>
      </c>
      <c r="AD1177" t="s">
        <v>4701</v>
      </c>
      <c r="AE1177" s="15" t="str">
        <f t="shared" si="56"/>
        <v>17/07/2003</v>
      </c>
      <c r="AF1177" s="15">
        <v>45085</v>
      </c>
      <c r="AG1177">
        <f t="shared" si="54"/>
        <v>19</v>
      </c>
    </row>
    <row r="1178" spans="1:33" x14ac:dyDescent="0.35">
      <c r="A1178" t="s">
        <v>2327</v>
      </c>
      <c r="B1178">
        <v>1966</v>
      </c>
      <c r="C1178" t="s">
        <v>4700</v>
      </c>
      <c r="D1178">
        <v>16</v>
      </c>
      <c r="E1178">
        <v>0</v>
      </c>
      <c r="F1178">
        <v>9684.2900000000009</v>
      </c>
      <c r="G1178" t="s">
        <v>4695</v>
      </c>
      <c r="H1178" t="s">
        <v>4694</v>
      </c>
      <c r="I1178" t="s">
        <v>4696</v>
      </c>
      <c r="L1178" t="s">
        <v>4113</v>
      </c>
      <c r="M1178">
        <v>1996</v>
      </c>
      <c r="N1178" t="s">
        <v>4699</v>
      </c>
      <c r="O1178">
        <v>13</v>
      </c>
      <c r="P1178">
        <v>0</v>
      </c>
      <c r="Q1178" s="9">
        <v>2699.57</v>
      </c>
      <c r="R1178" t="s">
        <v>4694</v>
      </c>
      <c r="S1178" t="s">
        <v>4698</v>
      </c>
      <c r="T1178" t="s">
        <v>4701</v>
      </c>
      <c r="X1178" t="s">
        <v>2353</v>
      </c>
      <c r="Y1178" s="16" t="str">
        <f t="shared" si="55"/>
        <v>13- Jun- 1996</v>
      </c>
      <c r="Z1178">
        <v>0</v>
      </c>
      <c r="AA1178" s="9">
        <v>2699.57</v>
      </c>
      <c r="AB1178" t="s">
        <v>4694</v>
      </c>
      <c r="AC1178" t="s">
        <v>4698</v>
      </c>
      <c r="AD1178" t="s">
        <v>4701</v>
      </c>
      <c r="AE1178" s="15" t="str">
        <f t="shared" si="56"/>
        <v>13/06/1996</v>
      </c>
      <c r="AF1178" s="15">
        <v>45085</v>
      </c>
      <c r="AG1178">
        <f t="shared" si="54"/>
        <v>26</v>
      </c>
    </row>
    <row r="1179" spans="1:33" x14ac:dyDescent="0.35">
      <c r="A1179" t="s">
        <v>2325</v>
      </c>
      <c r="B1179">
        <v>1964</v>
      </c>
      <c r="C1179" t="s">
        <v>4697</v>
      </c>
      <c r="D1179">
        <v>7</v>
      </c>
      <c r="E1179">
        <v>0</v>
      </c>
      <c r="F1179">
        <v>9698.42</v>
      </c>
      <c r="G1179" t="s">
        <v>4695</v>
      </c>
      <c r="H1179" t="s">
        <v>4695</v>
      </c>
      <c r="I1179" t="s">
        <v>4696</v>
      </c>
      <c r="L1179" t="s">
        <v>4115</v>
      </c>
      <c r="M1179">
        <v>1999</v>
      </c>
      <c r="N1179" t="s">
        <v>4699</v>
      </c>
      <c r="O1179">
        <v>11</v>
      </c>
      <c r="P1179">
        <v>0</v>
      </c>
      <c r="Q1179" s="9">
        <v>2690.11</v>
      </c>
      <c r="R1179" t="s">
        <v>4694</v>
      </c>
      <c r="S1179" t="s">
        <v>4694</v>
      </c>
      <c r="T1179" t="s">
        <v>4701</v>
      </c>
      <c r="X1179" t="s">
        <v>2355</v>
      </c>
      <c r="Y1179" s="16" t="str">
        <f t="shared" si="55"/>
        <v>11- Jun- 1999</v>
      </c>
      <c r="Z1179">
        <v>0</v>
      </c>
      <c r="AA1179" s="9">
        <v>2690.11</v>
      </c>
      <c r="AB1179" t="s">
        <v>4694</v>
      </c>
      <c r="AC1179" t="s">
        <v>4694</v>
      </c>
      <c r="AD1179" t="s">
        <v>4701</v>
      </c>
      <c r="AE1179" s="15" t="str">
        <f t="shared" si="56"/>
        <v>11/06/1999</v>
      </c>
      <c r="AF1179" s="15">
        <v>45085</v>
      </c>
      <c r="AG1179">
        <f t="shared" si="54"/>
        <v>23</v>
      </c>
    </row>
    <row r="1180" spans="1:33" x14ac:dyDescent="0.35">
      <c r="A1180" t="s">
        <v>2323</v>
      </c>
      <c r="B1180">
        <v>1977</v>
      </c>
      <c r="C1180" t="s">
        <v>4700</v>
      </c>
      <c r="D1180">
        <v>19</v>
      </c>
      <c r="E1180">
        <v>3</v>
      </c>
      <c r="F1180">
        <v>9704.67</v>
      </c>
      <c r="G1180" t="s">
        <v>4694</v>
      </c>
      <c r="H1180" t="s">
        <v>4695</v>
      </c>
      <c r="I1180" t="s">
        <v>4711</v>
      </c>
      <c r="L1180" t="s">
        <v>4117</v>
      </c>
      <c r="M1180">
        <v>1994</v>
      </c>
      <c r="N1180" t="s">
        <v>4704</v>
      </c>
      <c r="O1180">
        <v>2</v>
      </c>
      <c r="P1180">
        <v>0</v>
      </c>
      <c r="Q1180" s="9">
        <v>2689.5</v>
      </c>
      <c r="R1180" t="s">
        <v>4695</v>
      </c>
      <c r="S1180" t="s">
        <v>4694</v>
      </c>
      <c r="T1180" t="s">
        <v>4696</v>
      </c>
      <c r="X1180" t="s">
        <v>2357</v>
      </c>
      <c r="Y1180" s="16" t="str">
        <f t="shared" si="55"/>
        <v>2- Oct- 1994</v>
      </c>
      <c r="Z1180">
        <v>0</v>
      </c>
      <c r="AA1180" s="9">
        <v>2689.5</v>
      </c>
      <c r="AB1180" t="s">
        <v>4695</v>
      </c>
      <c r="AC1180" t="s">
        <v>4694</v>
      </c>
      <c r="AD1180" t="s">
        <v>4696</v>
      </c>
      <c r="AE1180" s="15" t="str">
        <f t="shared" si="56"/>
        <v>02/10/1994</v>
      </c>
      <c r="AF1180" s="15">
        <v>45085</v>
      </c>
      <c r="AG1180">
        <f t="shared" si="54"/>
        <v>28</v>
      </c>
    </row>
    <row r="1181" spans="1:33" x14ac:dyDescent="0.35">
      <c r="A1181" t="s">
        <v>2321</v>
      </c>
      <c r="B1181">
        <v>1972</v>
      </c>
      <c r="C1181" t="s">
        <v>4693</v>
      </c>
      <c r="D1181">
        <v>10</v>
      </c>
      <c r="E1181">
        <v>0</v>
      </c>
      <c r="F1181">
        <v>9710.7099999999991</v>
      </c>
      <c r="G1181" t="s">
        <v>4694</v>
      </c>
      <c r="H1181" t="s">
        <v>4698</v>
      </c>
      <c r="I1181" t="s">
        <v>4714</v>
      </c>
      <c r="L1181" t="s">
        <v>4119</v>
      </c>
      <c r="M1181">
        <v>1994</v>
      </c>
      <c r="N1181" t="s">
        <v>4700</v>
      </c>
      <c r="O1181">
        <v>17</v>
      </c>
      <c r="P1181">
        <v>0</v>
      </c>
      <c r="Q1181" s="9">
        <v>2684.69</v>
      </c>
      <c r="R1181" t="s">
        <v>4694</v>
      </c>
      <c r="S1181" t="s">
        <v>4694</v>
      </c>
      <c r="T1181" t="s">
        <v>4696</v>
      </c>
      <c r="X1181" t="s">
        <v>2359</v>
      </c>
      <c r="Y1181" s="16" t="str">
        <f t="shared" si="55"/>
        <v>17- Sep- 1994</v>
      </c>
      <c r="Z1181">
        <v>0</v>
      </c>
      <c r="AA1181" s="9">
        <v>2684.69</v>
      </c>
      <c r="AB1181" t="s">
        <v>4694</v>
      </c>
      <c r="AC1181" t="s">
        <v>4694</v>
      </c>
      <c r="AD1181" t="s">
        <v>4696</v>
      </c>
      <c r="AE1181" s="15" t="str">
        <f t="shared" si="56"/>
        <v>17/09/1994</v>
      </c>
      <c r="AF1181" s="15">
        <v>45085</v>
      </c>
      <c r="AG1181">
        <f t="shared" si="54"/>
        <v>28</v>
      </c>
    </row>
    <row r="1182" spans="1:33" x14ac:dyDescent="0.35">
      <c r="A1182" t="s">
        <v>2319</v>
      </c>
      <c r="B1182">
        <v>1975</v>
      </c>
      <c r="C1182" t="s">
        <v>4699</v>
      </c>
      <c r="D1182">
        <v>27</v>
      </c>
      <c r="E1182">
        <v>2</v>
      </c>
      <c r="F1182">
        <v>9715.84</v>
      </c>
      <c r="G1182" t="s">
        <v>4694</v>
      </c>
      <c r="H1182" t="s">
        <v>4698</v>
      </c>
      <c r="I1182" t="s">
        <v>4711</v>
      </c>
      <c r="L1182" t="s">
        <v>413</v>
      </c>
      <c r="M1182">
        <v>1992</v>
      </c>
      <c r="N1182" t="s">
        <v>4699</v>
      </c>
      <c r="O1182">
        <v>18</v>
      </c>
      <c r="P1182">
        <v>0</v>
      </c>
      <c r="Q1182" s="9">
        <v>35883.269999999997</v>
      </c>
      <c r="R1182" t="s">
        <v>4694</v>
      </c>
      <c r="S1182" t="s">
        <v>4698</v>
      </c>
      <c r="T1182" t="s">
        <v>4705</v>
      </c>
      <c r="X1182" t="s">
        <v>2361</v>
      </c>
      <c r="Y1182" s="16" t="str">
        <f t="shared" si="55"/>
        <v>18- Jun- 1992</v>
      </c>
      <c r="Z1182">
        <v>0</v>
      </c>
      <c r="AA1182" s="9">
        <v>35883.269999999997</v>
      </c>
      <c r="AB1182" t="s">
        <v>4694</v>
      </c>
      <c r="AC1182" t="s">
        <v>4698</v>
      </c>
      <c r="AD1182" t="s">
        <v>4705</v>
      </c>
      <c r="AE1182" s="15" t="str">
        <f t="shared" si="56"/>
        <v>18/06/1992</v>
      </c>
      <c r="AF1182" s="15">
        <v>45085</v>
      </c>
      <c r="AG1182">
        <f t="shared" si="54"/>
        <v>30</v>
      </c>
    </row>
    <row r="1183" spans="1:33" x14ac:dyDescent="0.35">
      <c r="A1183" t="s">
        <v>2317</v>
      </c>
      <c r="B1183">
        <v>1970</v>
      </c>
      <c r="C1183" t="s">
        <v>4700</v>
      </c>
      <c r="D1183">
        <v>12</v>
      </c>
      <c r="E1183">
        <v>0</v>
      </c>
      <c r="F1183">
        <v>9722.77</v>
      </c>
      <c r="G1183" t="s">
        <v>4695</v>
      </c>
      <c r="H1183" t="s">
        <v>4698</v>
      </c>
      <c r="I1183" t="s">
        <v>4708</v>
      </c>
      <c r="L1183" t="s">
        <v>4121</v>
      </c>
      <c r="M1183">
        <v>1996</v>
      </c>
      <c r="N1183" t="s">
        <v>4703</v>
      </c>
      <c r="O1183">
        <v>5</v>
      </c>
      <c r="P1183">
        <v>0</v>
      </c>
      <c r="Q1183" s="9">
        <v>2680.95</v>
      </c>
      <c r="R1183" t="s">
        <v>4695</v>
      </c>
      <c r="S1183" t="s">
        <v>4694</v>
      </c>
      <c r="T1183" t="s">
        <v>4701</v>
      </c>
      <c r="X1183" t="s">
        <v>2363</v>
      </c>
      <c r="Y1183" s="16" t="str">
        <f t="shared" si="55"/>
        <v>5- Aug- 1996</v>
      </c>
      <c r="Z1183">
        <v>0</v>
      </c>
      <c r="AA1183" s="9">
        <v>2680.95</v>
      </c>
      <c r="AB1183" t="s">
        <v>4695</v>
      </c>
      <c r="AC1183" t="s">
        <v>4694</v>
      </c>
      <c r="AD1183" t="s">
        <v>4701</v>
      </c>
      <c r="AE1183" s="15" t="str">
        <f t="shared" si="56"/>
        <v>05/08/1996</v>
      </c>
      <c r="AF1183" s="15">
        <v>45085</v>
      </c>
      <c r="AG1183">
        <f t="shared" si="54"/>
        <v>26</v>
      </c>
    </row>
    <row r="1184" spans="1:33" x14ac:dyDescent="0.35">
      <c r="A1184" t="s">
        <v>2315</v>
      </c>
      <c r="B1184">
        <v>1970</v>
      </c>
      <c r="C1184" t="s">
        <v>4703</v>
      </c>
      <c r="D1184">
        <v>18</v>
      </c>
      <c r="E1184">
        <v>1</v>
      </c>
      <c r="F1184">
        <v>9724.5300000000007</v>
      </c>
      <c r="G1184" t="s">
        <v>4695</v>
      </c>
      <c r="H1184" t="s">
        <v>4698</v>
      </c>
      <c r="I1184" t="s">
        <v>4705</v>
      </c>
      <c r="L1184" t="s">
        <v>4123</v>
      </c>
      <c r="M1184">
        <v>2000</v>
      </c>
      <c r="N1184" t="s">
        <v>4702</v>
      </c>
      <c r="O1184">
        <v>9</v>
      </c>
      <c r="P1184">
        <v>1</v>
      </c>
      <c r="Q1184" s="9">
        <v>2643.27</v>
      </c>
      <c r="R1184" t="s">
        <v>4694</v>
      </c>
      <c r="S1184" t="s">
        <v>4698</v>
      </c>
      <c r="T1184" t="s">
        <v>4701</v>
      </c>
      <c r="X1184" t="s">
        <v>2365</v>
      </c>
      <c r="Y1184" s="16" t="str">
        <f t="shared" si="55"/>
        <v>9- Dec- 2000</v>
      </c>
      <c r="Z1184">
        <v>1</v>
      </c>
      <c r="AA1184" s="9">
        <v>2643.27</v>
      </c>
      <c r="AB1184" t="s">
        <v>4694</v>
      </c>
      <c r="AC1184" t="s">
        <v>4698</v>
      </c>
      <c r="AD1184" t="s">
        <v>4701</v>
      </c>
      <c r="AE1184" s="15" t="str">
        <f t="shared" si="56"/>
        <v>09/12/2000</v>
      </c>
      <c r="AF1184" s="15">
        <v>45085</v>
      </c>
      <c r="AG1184">
        <f t="shared" ref="AG1184:AG1247" si="57">DATEDIF(AE1184,AF1184,"y")</f>
        <v>22</v>
      </c>
    </row>
    <row r="1185" spans="1:33" x14ac:dyDescent="0.35">
      <c r="A1185" t="s">
        <v>2313</v>
      </c>
      <c r="B1185">
        <v>1970</v>
      </c>
      <c r="C1185" t="s">
        <v>4693</v>
      </c>
      <c r="D1185">
        <v>4</v>
      </c>
      <c r="E1185">
        <v>1</v>
      </c>
      <c r="F1185">
        <v>9748.91</v>
      </c>
      <c r="G1185" t="s">
        <v>4694</v>
      </c>
      <c r="H1185" t="s">
        <v>4698</v>
      </c>
      <c r="I1185" t="s">
        <v>4696</v>
      </c>
      <c r="L1185" t="s">
        <v>4125</v>
      </c>
      <c r="M1185">
        <v>2000</v>
      </c>
      <c r="N1185" t="s">
        <v>4699</v>
      </c>
      <c r="O1185">
        <v>24</v>
      </c>
      <c r="P1185">
        <v>1</v>
      </c>
      <c r="Q1185" s="9">
        <v>2639.04</v>
      </c>
      <c r="R1185" t="s">
        <v>4694</v>
      </c>
      <c r="S1185" t="s">
        <v>4694</v>
      </c>
      <c r="T1185" t="s">
        <v>4701</v>
      </c>
      <c r="X1185" t="s">
        <v>2367</v>
      </c>
      <c r="Y1185" s="16" t="str">
        <f t="shared" si="55"/>
        <v>24- Jun- 2000</v>
      </c>
      <c r="Z1185">
        <v>1</v>
      </c>
      <c r="AA1185" s="9">
        <v>2639.04</v>
      </c>
      <c r="AB1185" t="s">
        <v>4694</v>
      </c>
      <c r="AC1185" t="s">
        <v>4694</v>
      </c>
      <c r="AD1185" t="s">
        <v>4701</v>
      </c>
      <c r="AE1185" s="15" t="str">
        <f t="shared" si="56"/>
        <v>24/06/2000</v>
      </c>
      <c r="AF1185" s="15">
        <v>45085</v>
      </c>
      <c r="AG1185">
        <f t="shared" si="57"/>
        <v>22</v>
      </c>
    </row>
    <row r="1186" spans="1:33" x14ac:dyDescent="0.35">
      <c r="A1186" t="s">
        <v>2311</v>
      </c>
      <c r="B1186">
        <v>2001</v>
      </c>
      <c r="C1186" t="s">
        <v>4693</v>
      </c>
      <c r="D1186">
        <v>14</v>
      </c>
      <c r="E1186">
        <v>0</v>
      </c>
      <c r="F1186">
        <v>9753.49</v>
      </c>
      <c r="G1186" t="s">
        <v>4694</v>
      </c>
      <c r="H1186" t="s">
        <v>4694</v>
      </c>
      <c r="I1186" t="s">
        <v>4701</v>
      </c>
      <c r="L1186" t="s">
        <v>4127</v>
      </c>
      <c r="M1186">
        <v>1997</v>
      </c>
      <c r="N1186" t="s">
        <v>4703</v>
      </c>
      <c r="O1186">
        <v>26</v>
      </c>
      <c r="P1186">
        <v>0</v>
      </c>
      <c r="Q1186" s="9">
        <v>2632.99</v>
      </c>
      <c r="R1186" t="s">
        <v>4694</v>
      </c>
      <c r="S1186" t="s">
        <v>4698</v>
      </c>
      <c r="T1186" t="s">
        <v>4705</v>
      </c>
      <c r="X1186" t="s">
        <v>2369</v>
      </c>
      <c r="Y1186" s="16" t="str">
        <f t="shared" si="55"/>
        <v>26- Aug- 1997</v>
      </c>
      <c r="Z1186">
        <v>0</v>
      </c>
      <c r="AA1186" s="9">
        <v>2632.99</v>
      </c>
      <c r="AB1186" t="s">
        <v>4694</v>
      </c>
      <c r="AC1186" t="s">
        <v>4698</v>
      </c>
      <c r="AD1186" t="s">
        <v>4705</v>
      </c>
      <c r="AE1186" s="15" t="str">
        <f t="shared" si="56"/>
        <v>26/08/1997</v>
      </c>
      <c r="AF1186" s="15">
        <v>45085</v>
      </c>
      <c r="AG1186">
        <f t="shared" si="57"/>
        <v>25</v>
      </c>
    </row>
    <row r="1187" spans="1:33" x14ac:dyDescent="0.35">
      <c r="A1187" t="s">
        <v>2309</v>
      </c>
      <c r="B1187">
        <v>1965</v>
      </c>
      <c r="C1187" t="s">
        <v>4700</v>
      </c>
      <c r="D1187">
        <v>5</v>
      </c>
      <c r="E1187">
        <v>0</v>
      </c>
      <c r="F1187">
        <v>9764.08</v>
      </c>
      <c r="G1187" t="s">
        <v>4695</v>
      </c>
      <c r="H1187" t="s">
        <v>4698</v>
      </c>
      <c r="I1187" t="s">
        <v>4701</v>
      </c>
      <c r="L1187" t="s">
        <v>4129</v>
      </c>
      <c r="M1187">
        <v>2001</v>
      </c>
      <c r="N1187" t="s">
        <v>4703</v>
      </c>
      <c r="O1187">
        <v>26</v>
      </c>
      <c r="P1187">
        <v>1</v>
      </c>
      <c r="Q1187" s="9">
        <v>2597.7800000000002</v>
      </c>
      <c r="R1187" t="s">
        <v>4694</v>
      </c>
      <c r="S1187" t="s">
        <v>4698</v>
      </c>
      <c r="T1187" t="s">
        <v>4705</v>
      </c>
      <c r="X1187" t="s">
        <v>2371</v>
      </c>
      <c r="Y1187" s="16" t="str">
        <f t="shared" si="55"/>
        <v>26- Aug- 2001</v>
      </c>
      <c r="Z1187">
        <v>1</v>
      </c>
      <c r="AA1187" s="9">
        <v>2597.7800000000002</v>
      </c>
      <c r="AB1187" t="s">
        <v>4694</v>
      </c>
      <c r="AC1187" t="s">
        <v>4698</v>
      </c>
      <c r="AD1187" t="s">
        <v>4705</v>
      </c>
      <c r="AE1187" s="15" t="str">
        <f t="shared" si="56"/>
        <v>26/08/2001</v>
      </c>
      <c r="AF1187" s="15">
        <v>45085</v>
      </c>
      <c r="AG1187">
        <f t="shared" si="57"/>
        <v>21</v>
      </c>
    </row>
    <row r="1188" spans="1:33" x14ac:dyDescent="0.35">
      <c r="A1188" t="s">
        <v>2307</v>
      </c>
      <c r="B1188">
        <v>1973</v>
      </c>
      <c r="C1188" t="s">
        <v>4693</v>
      </c>
      <c r="D1188">
        <v>7</v>
      </c>
      <c r="E1188">
        <v>1</v>
      </c>
      <c r="F1188">
        <v>9778.35</v>
      </c>
      <c r="G1188" t="s">
        <v>4694</v>
      </c>
      <c r="H1188" t="s">
        <v>4694</v>
      </c>
      <c r="I1188" t="s">
        <v>4711</v>
      </c>
      <c r="L1188" t="s">
        <v>4131</v>
      </c>
      <c r="M1188">
        <v>2001</v>
      </c>
      <c r="N1188" t="s">
        <v>4693</v>
      </c>
      <c r="O1188">
        <v>28</v>
      </c>
      <c r="P1188">
        <v>0</v>
      </c>
      <c r="Q1188" s="9">
        <v>2585.85</v>
      </c>
      <c r="R1188" t="s">
        <v>4694</v>
      </c>
      <c r="S1188" t="s">
        <v>4694</v>
      </c>
      <c r="T1188" t="s">
        <v>4711</v>
      </c>
      <c r="X1188" t="s">
        <v>2373</v>
      </c>
      <c r="Y1188" s="16" t="str">
        <f t="shared" si="55"/>
        <v>28- Jul- 2001</v>
      </c>
      <c r="Z1188">
        <v>0</v>
      </c>
      <c r="AA1188" s="9">
        <v>2585.85</v>
      </c>
      <c r="AB1188" t="s">
        <v>4694</v>
      </c>
      <c r="AC1188" t="s">
        <v>4694</v>
      </c>
      <c r="AD1188" t="s">
        <v>4711</v>
      </c>
      <c r="AE1188" s="15" t="str">
        <f t="shared" si="56"/>
        <v>28/07/2001</v>
      </c>
      <c r="AF1188" s="15">
        <v>45085</v>
      </c>
      <c r="AG1188">
        <f t="shared" si="57"/>
        <v>21</v>
      </c>
    </row>
    <row r="1189" spans="1:33" x14ac:dyDescent="0.35">
      <c r="A1189" t="s">
        <v>2305</v>
      </c>
      <c r="B1189">
        <v>1996</v>
      </c>
      <c r="C1189" t="s">
        <v>4703</v>
      </c>
      <c r="D1189">
        <v>8</v>
      </c>
      <c r="E1189">
        <v>0</v>
      </c>
      <c r="F1189">
        <v>9787.32</v>
      </c>
      <c r="G1189" t="s">
        <v>4694</v>
      </c>
      <c r="H1189" t="s">
        <v>4695</v>
      </c>
      <c r="I1189" t="s">
        <v>4712</v>
      </c>
      <c r="L1189" t="s">
        <v>4133</v>
      </c>
      <c r="M1189">
        <v>2001</v>
      </c>
      <c r="N1189" t="s">
        <v>4704</v>
      </c>
      <c r="O1189">
        <v>15</v>
      </c>
      <c r="P1189">
        <v>1</v>
      </c>
      <c r="Q1189" s="9">
        <v>2585.27</v>
      </c>
      <c r="R1189" t="s">
        <v>4694</v>
      </c>
      <c r="S1189" t="s">
        <v>4695</v>
      </c>
      <c r="T1189" t="s">
        <v>4705</v>
      </c>
      <c r="X1189" t="s">
        <v>2375</v>
      </c>
      <c r="Y1189" s="16" t="str">
        <f t="shared" si="55"/>
        <v>15- Oct- 2001</v>
      </c>
      <c r="Z1189">
        <v>1</v>
      </c>
      <c r="AA1189" s="9">
        <v>2585.27</v>
      </c>
      <c r="AB1189" t="s">
        <v>4694</v>
      </c>
      <c r="AC1189" t="s">
        <v>4695</v>
      </c>
      <c r="AD1189" t="s">
        <v>4705</v>
      </c>
      <c r="AE1189" s="15" t="str">
        <f t="shared" si="56"/>
        <v>15/10/2001</v>
      </c>
      <c r="AF1189" s="15">
        <v>45085</v>
      </c>
      <c r="AG1189">
        <f t="shared" si="57"/>
        <v>21</v>
      </c>
    </row>
    <row r="1190" spans="1:33" x14ac:dyDescent="0.35">
      <c r="A1190" t="s">
        <v>2303</v>
      </c>
      <c r="B1190">
        <v>1977</v>
      </c>
      <c r="C1190" t="s">
        <v>4699</v>
      </c>
      <c r="D1190">
        <v>7</v>
      </c>
      <c r="E1190">
        <v>5</v>
      </c>
      <c r="F1190">
        <v>9788.8700000000008</v>
      </c>
      <c r="G1190" t="s">
        <v>4695</v>
      </c>
      <c r="H1190" t="s">
        <v>4694</v>
      </c>
      <c r="I1190" t="s">
        <v>4696</v>
      </c>
      <c r="L1190" t="s">
        <v>4135</v>
      </c>
      <c r="M1190">
        <v>2002</v>
      </c>
      <c r="N1190" t="s">
        <v>4693</v>
      </c>
      <c r="O1190">
        <v>20</v>
      </c>
      <c r="P1190">
        <v>0</v>
      </c>
      <c r="Q1190" s="9">
        <v>2585.04</v>
      </c>
      <c r="R1190" t="s">
        <v>4694</v>
      </c>
      <c r="S1190" t="s">
        <v>4694</v>
      </c>
      <c r="T1190" t="s">
        <v>4714</v>
      </c>
      <c r="X1190" t="s">
        <v>2377</v>
      </c>
      <c r="Y1190" s="16" t="str">
        <f t="shared" si="55"/>
        <v>20- Jul- 2002</v>
      </c>
      <c r="Z1190">
        <v>0</v>
      </c>
      <c r="AA1190" s="9">
        <v>2585.04</v>
      </c>
      <c r="AB1190" t="s">
        <v>4694</v>
      </c>
      <c r="AC1190" t="s">
        <v>4694</v>
      </c>
      <c r="AD1190" t="s">
        <v>4714</v>
      </c>
      <c r="AE1190" s="15" t="str">
        <f t="shared" si="56"/>
        <v>20/07/2002</v>
      </c>
      <c r="AF1190" s="15">
        <v>45085</v>
      </c>
      <c r="AG1190">
        <f t="shared" si="57"/>
        <v>20</v>
      </c>
    </row>
    <row r="1191" spans="1:33" x14ac:dyDescent="0.35">
      <c r="A1191" t="s">
        <v>2301</v>
      </c>
      <c r="B1191">
        <v>1973</v>
      </c>
      <c r="C1191" t="s">
        <v>4700</v>
      </c>
      <c r="D1191">
        <v>17</v>
      </c>
      <c r="E1191">
        <v>2</v>
      </c>
      <c r="F1191">
        <v>9800.89</v>
      </c>
      <c r="G1191" t="s">
        <v>4694</v>
      </c>
      <c r="H1191" t="s">
        <v>4698</v>
      </c>
      <c r="I1191" t="s">
        <v>4696</v>
      </c>
      <c r="L1191" t="s">
        <v>4137</v>
      </c>
      <c r="M1191">
        <v>2002</v>
      </c>
      <c r="N1191" t="s">
        <v>4704</v>
      </c>
      <c r="O1191">
        <v>11</v>
      </c>
      <c r="P1191">
        <v>2</v>
      </c>
      <c r="Q1191" s="9">
        <v>2566.4699999999998</v>
      </c>
      <c r="R1191" t="s">
        <v>4694</v>
      </c>
      <c r="S1191" t="s">
        <v>4695</v>
      </c>
      <c r="T1191" t="s">
        <v>4696</v>
      </c>
      <c r="X1191" t="s">
        <v>2379</v>
      </c>
      <c r="Y1191" s="16" t="str">
        <f t="shared" si="55"/>
        <v>11- Oct- 2002</v>
      </c>
      <c r="Z1191">
        <v>2</v>
      </c>
      <c r="AA1191" s="9">
        <v>2566.4699999999998</v>
      </c>
      <c r="AB1191" t="s">
        <v>4694</v>
      </c>
      <c r="AC1191" t="s">
        <v>4695</v>
      </c>
      <c r="AD1191" t="s">
        <v>4696</v>
      </c>
      <c r="AE1191" s="15" t="str">
        <f t="shared" si="56"/>
        <v>11/10/2002</v>
      </c>
      <c r="AF1191" s="15">
        <v>45085</v>
      </c>
      <c r="AG1191">
        <f t="shared" si="57"/>
        <v>20</v>
      </c>
    </row>
    <row r="1192" spans="1:33" x14ac:dyDescent="0.35">
      <c r="A1192" t="s">
        <v>2299</v>
      </c>
      <c r="B1192">
        <v>1972</v>
      </c>
      <c r="C1192" t="s">
        <v>4699</v>
      </c>
      <c r="D1192">
        <v>28</v>
      </c>
      <c r="E1192">
        <v>0</v>
      </c>
      <c r="F1192">
        <v>9819.25</v>
      </c>
      <c r="G1192" t="s">
        <v>4694</v>
      </c>
      <c r="H1192" t="s">
        <v>4694</v>
      </c>
      <c r="I1192" t="s">
        <v>4714</v>
      </c>
      <c r="L1192" t="s">
        <v>4139</v>
      </c>
      <c r="M1192">
        <v>1991</v>
      </c>
      <c r="N1192" t="s">
        <v>4697</v>
      </c>
      <c r="O1192">
        <v>17</v>
      </c>
      <c r="P1192">
        <v>3</v>
      </c>
      <c r="Q1192" s="9">
        <v>2545.6799999999998</v>
      </c>
      <c r="R1192" t="s">
        <v>4694</v>
      </c>
      <c r="S1192" t="s">
        <v>4698</v>
      </c>
      <c r="T1192" t="s">
        <v>4696</v>
      </c>
      <c r="X1192" t="s">
        <v>2381</v>
      </c>
      <c r="Y1192" s="16" t="str">
        <f t="shared" si="55"/>
        <v>17- Nov- 1991</v>
      </c>
      <c r="Z1192">
        <v>3</v>
      </c>
      <c r="AA1192" s="9">
        <v>2545.6799999999998</v>
      </c>
      <c r="AB1192" t="s">
        <v>4694</v>
      </c>
      <c r="AC1192" t="s">
        <v>4698</v>
      </c>
      <c r="AD1192" t="s">
        <v>4696</v>
      </c>
      <c r="AE1192" s="15" t="str">
        <f t="shared" si="56"/>
        <v>17/11/1991</v>
      </c>
      <c r="AF1192" s="15">
        <v>45085</v>
      </c>
      <c r="AG1192">
        <f t="shared" si="57"/>
        <v>31</v>
      </c>
    </row>
    <row r="1193" spans="1:33" x14ac:dyDescent="0.35">
      <c r="A1193" t="s">
        <v>2297</v>
      </c>
      <c r="B1193">
        <v>1972</v>
      </c>
      <c r="C1193" t="s">
        <v>4700</v>
      </c>
      <c r="D1193">
        <v>26</v>
      </c>
      <c r="E1193">
        <v>0</v>
      </c>
      <c r="F1193">
        <v>9836.2099999999991</v>
      </c>
      <c r="G1193" t="s">
        <v>4694</v>
      </c>
      <c r="H1193" t="s">
        <v>4695</v>
      </c>
      <c r="I1193" t="s">
        <v>4714</v>
      </c>
      <c r="L1193" t="s">
        <v>415</v>
      </c>
      <c r="M1193">
        <v>1976</v>
      </c>
      <c r="N1193" t="s">
        <v>4704</v>
      </c>
      <c r="O1193">
        <v>4</v>
      </c>
      <c r="P1193">
        <v>2</v>
      </c>
      <c r="Q1193" s="9">
        <v>35733.96</v>
      </c>
      <c r="R1193" t="s">
        <v>4694</v>
      </c>
      <c r="S1193" t="s">
        <v>4694</v>
      </c>
      <c r="T1193" t="s">
        <v>4705</v>
      </c>
      <c r="X1193" t="s">
        <v>2383</v>
      </c>
      <c r="Y1193" s="16" t="str">
        <f t="shared" si="55"/>
        <v>4- Oct- 1976</v>
      </c>
      <c r="Z1193">
        <v>2</v>
      </c>
      <c r="AA1193" s="9">
        <v>35733.96</v>
      </c>
      <c r="AB1193" t="s">
        <v>4694</v>
      </c>
      <c r="AC1193" t="s">
        <v>4694</v>
      </c>
      <c r="AD1193" t="s">
        <v>4705</v>
      </c>
      <c r="AE1193" s="15" t="str">
        <f t="shared" si="56"/>
        <v>04/10/1976</v>
      </c>
      <c r="AF1193" s="15">
        <v>45085</v>
      </c>
      <c r="AG1193">
        <f t="shared" si="57"/>
        <v>46</v>
      </c>
    </row>
    <row r="1194" spans="1:33" x14ac:dyDescent="0.35">
      <c r="A1194" t="s">
        <v>2295</v>
      </c>
      <c r="B1194">
        <v>1992</v>
      </c>
      <c r="C1194" t="s">
        <v>4703</v>
      </c>
      <c r="D1194">
        <v>13</v>
      </c>
      <c r="E1194">
        <v>0</v>
      </c>
      <c r="F1194">
        <v>9844.4500000000007</v>
      </c>
      <c r="G1194" t="s">
        <v>4694</v>
      </c>
      <c r="H1194" t="s">
        <v>4698</v>
      </c>
      <c r="I1194" t="s">
        <v>4701</v>
      </c>
      <c r="L1194" t="s">
        <v>4141</v>
      </c>
      <c r="M1194">
        <v>1990</v>
      </c>
      <c r="N1194" t="s">
        <v>4704</v>
      </c>
      <c r="O1194">
        <v>1</v>
      </c>
      <c r="P1194">
        <v>3</v>
      </c>
      <c r="Q1194" s="9">
        <v>2540.39</v>
      </c>
      <c r="R1194" t="s">
        <v>4694</v>
      </c>
      <c r="S1194" t="s">
        <v>4694</v>
      </c>
      <c r="T1194" t="s">
        <v>4696</v>
      </c>
      <c r="X1194" t="s">
        <v>2385</v>
      </c>
      <c r="Y1194" s="16" t="str">
        <f t="shared" si="55"/>
        <v>1- Oct- 1990</v>
      </c>
      <c r="Z1194">
        <v>3</v>
      </c>
      <c r="AA1194" s="9">
        <v>2540.39</v>
      </c>
      <c r="AB1194" t="s">
        <v>4694</v>
      </c>
      <c r="AC1194" t="s">
        <v>4694</v>
      </c>
      <c r="AD1194" t="s">
        <v>4696</v>
      </c>
      <c r="AE1194" s="15" t="str">
        <f t="shared" si="56"/>
        <v>01/10/1990</v>
      </c>
      <c r="AF1194" s="15">
        <v>45085</v>
      </c>
      <c r="AG1194">
        <f t="shared" si="57"/>
        <v>32</v>
      </c>
    </row>
    <row r="1195" spans="1:33" x14ac:dyDescent="0.35">
      <c r="A1195" t="s">
        <v>2293</v>
      </c>
      <c r="B1195">
        <v>1968</v>
      </c>
      <c r="C1195" t="s">
        <v>4697</v>
      </c>
      <c r="D1195">
        <v>4</v>
      </c>
      <c r="E1195">
        <v>0</v>
      </c>
      <c r="F1195">
        <v>9850.43</v>
      </c>
      <c r="G1195" t="s">
        <v>4695</v>
      </c>
      <c r="H1195" t="s">
        <v>4695</v>
      </c>
      <c r="I1195" t="s">
        <v>4705</v>
      </c>
      <c r="L1195" t="s">
        <v>4143</v>
      </c>
      <c r="M1195">
        <v>1997</v>
      </c>
      <c r="N1195" t="s">
        <v>4693</v>
      </c>
      <c r="O1195">
        <v>28</v>
      </c>
      <c r="P1195">
        <v>0</v>
      </c>
      <c r="Q1195" s="9">
        <v>2534.39</v>
      </c>
      <c r="R1195" t="s">
        <v>4695</v>
      </c>
      <c r="S1195" t="s">
        <v>4695</v>
      </c>
      <c r="T1195" t="s">
        <v>4701</v>
      </c>
      <c r="X1195" t="s">
        <v>2387</v>
      </c>
      <c r="Y1195" s="16" t="str">
        <f t="shared" si="55"/>
        <v>28- Jul- 1997</v>
      </c>
      <c r="Z1195">
        <v>0</v>
      </c>
      <c r="AA1195" s="9">
        <v>2534.39</v>
      </c>
      <c r="AB1195" t="s">
        <v>4695</v>
      </c>
      <c r="AC1195" t="s">
        <v>4695</v>
      </c>
      <c r="AD1195" t="s">
        <v>4701</v>
      </c>
      <c r="AE1195" s="15" t="str">
        <f t="shared" si="56"/>
        <v>28/07/1997</v>
      </c>
      <c r="AF1195" s="15">
        <v>45085</v>
      </c>
      <c r="AG1195">
        <f t="shared" si="57"/>
        <v>25</v>
      </c>
    </row>
    <row r="1196" spans="1:33" x14ac:dyDescent="0.35">
      <c r="A1196" t="s">
        <v>2291</v>
      </c>
      <c r="B1196">
        <v>1971</v>
      </c>
      <c r="C1196" t="s">
        <v>4704</v>
      </c>
      <c r="D1196">
        <v>23</v>
      </c>
      <c r="E1196">
        <v>1</v>
      </c>
      <c r="F1196">
        <v>9855.1299999999992</v>
      </c>
      <c r="G1196" t="s">
        <v>4694</v>
      </c>
      <c r="H1196" t="s">
        <v>4695</v>
      </c>
      <c r="I1196" t="s">
        <v>4696</v>
      </c>
      <c r="L1196" t="s">
        <v>4145</v>
      </c>
      <c r="M1196">
        <v>2000</v>
      </c>
      <c r="N1196" t="s">
        <v>4703</v>
      </c>
      <c r="O1196">
        <v>25</v>
      </c>
      <c r="P1196">
        <v>0</v>
      </c>
      <c r="Q1196" s="9">
        <v>2527.8200000000002</v>
      </c>
      <c r="R1196" t="s">
        <v>4694</v>
      </c>
      <c r="S1196" t="s">
        <v>4695</v>
      </c>
      <c r="T1196" t="s">
        <v>4701</v>
      </c>
      <c r="X1196" t="s">
        <v>2389</v>
      </c>
      <c r="Y1196" s="16" t="str">
        <f t="shared" si="55"/>
        <v>25- Aug- 2000</v>
      </c>
      <c r="Z1196">
        <v>0</v>
      </c>
      <c r="AA1196" s="9">
        <v>2527.8200000000002</v>
      </c>
      <c r="AB1196" t="s">
        <v>4694</v>
      </c>
      <c r="AC1196" t="s">
        <v>4695</v>
      </c>
      <c r="AD1196" t="s">
        <v>4701</v>
      </c>
      <c r="AE1196" s="15" t="str">
        <f t="shared" si="56"/>
        <v>25/08/2000</v>
      </c>
      <c r="AF1196" s="15">
        <v>45085</v>
      </c>
      <c r="AG1196">
        <f t="shared" si="57"/>
        <v>22</v>
      </c>
    </row>
    <row r="1197" spans="1:33" x14ac:dyDescent="0.35">
      <c r="A1197" t="s">
        <v>2289</v>
      </c>
      <c r="B1197">
        <v>1971</v>
      </c>
      <c r="C1197" t="s">
        <v>4693</v>
      </c>
      <c r="D1197">
        <v>17</v>
      </c>
      <c r="E1197">
        <v>1</v>
      </c>
      <c r="F1197">
        <v>9861.0300000000007</v>
      </c>
      <c r="G1197" t="s">
        <v>4694</v>
      </c>
      <c r="H1197" t="s">
        <v>4694</v>
      </c>
      <c r="I1197" t="s">
        <v>4705</v>
      </c>
      <c r="L1197" t="s">
        <v>4147</v>
      </c>
      <c r="M1197">
        <v>1997</v>
      </c>
      <c r="N1197" t="s">
        <v>4697</v>
      </c>
      <c r="O1197">
        <v>2</v>
      </c>
      <c r="P1197">
        <v>0</v>
      </c>
      <c r="Q1197" s="9">
        <v>2523.17</v>
      </c>
      <c r="R1197" t="s">
        <v>4695</v>
      </c>
      <c r="S1197" t="s">
        <v>4698</v>
      </c>
      <c r="T1197" t="s">
        <v>4701</v>
      </c>
      <c r="X1197" t="s">
        <v>2391</v>
      </c>
      <c r="Y1197" s="16" t="str">
        <f t="shared" si="55"/>
        <v>2- Nov- 1997</v>
      </c>
      <c r="Z1197">
        <v>0</v>
      </c>
      <c r="AA1197" s="9">
        <v>2523.17</v>
      </c>
      <c r="AB1197" t="s">
        <v>4695</v>
      </c>
      <c r="AC1197" t="s">
        <v>4698</v>
      </c>
      <c r="AD1197" t="s">
        <v>4701</v>
      </c>
      <c r="AE1197" s="15" t="str">
        <f t="shared" si="56"/>
        <v>02/11/1997</v>
      </c>
      <c r="AF1197" s="15">
        <v>45085</v>
      </c>
      <c r="AG1197">
        <f t="shared" si="57"/>
        <v>25</v>
      </c>
    </row>
    <row r="1198" spans="1:33" x14ac:dyDescent="0.35">
      <c r="A1198" t="s">
        <v>2287</v>
      </c>
      <c r="B1198">
        <v>1969</v>
      </c>
      <c r="C1198" t="s">
        <v>4704</v>
      </c>
      <c r="D1198">
        <v>20</v>
      </c>
      <c r="E1198">
        <v>0</v>
      </c>
      <c r="F1198">
        <v>9863.4699999999993</v>
      </c>
      <c r="G1198" t="s">
        <v>4695</v>
      </c>
      <c r="H1198" t="s">
        <v>4695</v>
      </c>
      <c r="I1198" t="s">
        <v>4701</v>
      </c>
      <c r="L1198" t="s">
        <v>4149</v>
      </c>
      <c r="M1198">
        <v>1991</v>
      </c>
      <c r="N1198" t="s">
        <v>4703</v>
      </c>
      <c r="O1198">
        <v>5</v>
      </c>
      <c r="P1198">
        <v>3</v>
      </c>
      <c r="Q1198" s="9">
        <v>2510.79</v>
      </c>
      <c r="R1198" t="s">
        <v>4694</v>
      </c>
      <c r="S1198" t="s">
        <v>4698</v>
      </c>
      <c r="T1198" t="s">
        <v>4696</v>
      </c>
      <c r="X1198" t="s">
        <v>2393</v>
      </c>
      <c r="Y1198" s="16" t="str">
        <f t="shared" si="55"/>
        <v>5- Aug- 1991</v>
      </c>
      <c r="Z1198">
        <v>3</v>
      </c>
      <c r="AA1198" s="9">
        <v>2510.79</v>
      </c>
      <c r="AB1198" t="s">
        <v>4694</v>
      </c>
      <c r="AC1198" t="s">
        <v>4698</v>
      </c>
      <c r="AD1198" t="s">
        <v>4696</v>
      </c>
      <c r="AE1198" s="15" t="str">
        <f t="shared" si="56"/>
        <v>05/08/1991</v>
      </c>
      <c r="AF1198" s="15">
        <v>45085</v>
      </c>
      <c r="AG1198">
        <f t="shared" si="57"/>
        <v>31</v>
      </c>
    </row>
    <row r="1199" spans="1:33" x14ac:dyDescent="0.35">
      <c r="A1199" t="s">
        <v>2285</v>
      </c>
      <c r="B1199">
        <v>1971</v>
      </c>
      <c r="C1199" t="s">
        <v>4697</v>
      </c>
      <c r="D1199">
        <v>9</v>
      </c>
      <c r="E1199">
        <v>0</v>
      </c>
      <c r="F1199">
        <v>9866.2999999999993</v>
      </c>
      <c r="G1199" t="s">
        <v>4694</v>
      </c>
      <c r="H1199" t="s">
        <v>4695</v>
      </c>
      <c r="I1199" t="s">
        <v>4711</v>
      </c>
      <c r="L1199" t="s">
        <v>4151</v>
      </c>
      <c r="M1199">
        <v>2004</v>
      </c>
      <c r="N1199" t="s">
        <v>4700</v>
      </c>
      <c r="O1199">
        <v>6</v>
      </c>
      <c r="P1199">
        <v>0</v>
      </c>
      <c r="Q1199" s="9">
        <v>2500.9299999999998</v>
      </c>
      <c r="R1199" t="s">
        <v>4694</v>
      </c>
      <c r="S1199" t="s">
        <v>4694</v>
      </c>
      <c r="T1199" t="s">
        <v>4701</v>
      </c>
      <c r="X1199" t="s">
        <v>2395</v>
      </c>
      <c r="Y1199" s="16" t="str">
        <f t="shared" si="55"/>
        <v>6- Sep- 2004</v>
      </c>
      <c r="Z1199">
        <v>0</v>
      </c>
      <c r="AA1199" s="9">
        <v>2500.9299999999998</v>
      </c>
      <c r="AB1199" t="s">
        <v>4694</v>
      </c>
      <c r="AC1199" t="s">
        <v>4694</v>
      </c>
      <c r="AD1199" t="s">
        <v>4701</v>
      </c>
      <c r="AE1199" s="15" t="str">
        <f t="shared" si="56"/>
        <v>06/09/2004</v>
      </c>
      <c r="AF1199" s="15">
        <v>45085</v>
      </c>
      <c r="AG1199">
        <f t="shared" si="57"/>
        <v>18</v>
      </c>
    </row>
    <row r="1200" spans="1:33" x14ac:dyDescent="0.35">
      <c r="A1200" t="s">
        <v>2283</v>
      </c>
      <c r="B1200">
        <v>1969</v>
      </c>
      <c r="C1200" t="s">
        <v>4703</v>
      </c>
      <c r="D1200">
        <v>13</v>
      </c>
      <c r="E1200">
        <v>0</v>
      </c>
      <c r="F1200">
        <v>9869.81</v>
      </c>
      <c r="G1200" t="s">
        <v>4695</v>
      </c>
      <c r="H1200" t="s">
        <v>4695</v>
      </c>
      <c r="I1200" t="s">
        <v>4701</v>
      </c>
      <c r="L1200" t="s">
        <v>4153</v>
      </c>
      <c r="M1200">
        <v>1995</v>
      </c>
      <c r="N1200" t="s">
        <v>4704</v>
      </c>
      <c r="O1200">
        <v>15</v>
      </c>
      <c r="P1200">
        <v>0</v>
      </c>
      <c r="Q1200" s="9">
        <v>2498.41</v>
      </c>
      <c r="R1200" t="s">
        <v>4695</v>
      </c>
      <c r="S1200" t="s">
        <v>4695</v>
      </c>
      <c r="T1200" t="s">
        <v>4696</v>
      </c>
      <c r="X1200" t="s">
        <v>2397</v>
      </c>
      <c r="Y1200" s="16" t="str">
        <f t="shared" si="55"/>
        <v>15- Oct- 1995</v>
      </c>
      <c r="Z1200">
        <v>0</v>
      </c>
      <c r="AA1200" s="9">
        <v>2498.41</v>
      </c>
      <c r="AB1200" t="s">
        <v>4695</v>
      </c>
      <c r="AC1200" t="s">
        <v>4695</v>
      </c>
      <c r="AD1200" t="s">
        <v>4696</v>
      </c>
      <c r="AE1200" s="15" t="str">
        <f t="shared" si="56"/>
        <v>15/10/1995</v>
      </c>
      <c r="AF1200" s="15">
        <v>45085</v>
      </c>
      <c r="AG1200">
        <f t="shared" si="57"/>
        <v>27</v>
      </c>
    </row>
    <row r="1201" spans="1:33" x14ac:dyDescent="0.35">
      <c r="A1201" t="s">
        <v>2281</v>
      </c>
      <c r="B1201">
        <v>1998</v>
      </c>
      <c r="C1201" t="s">
        <v>4693</v>
      </c>
      <c r="D1201">
        <v>6</v>
      </c>
      <c r="E1201">
        <v>0</v>
      </c>
      <c r="F1201">
        <v>9870.59</v>
      </c>
      <c r="G1201" t="s">
        <v>4694</v>
      </c>
      <c r="H1201" t="s">
        <v>4694</v>
      </c>
      <c r="I1201" t="s">
        <v>4712</v>
      </c>
      <c r="L1201" t="s">
        <v>4155</v>
      </c>
      <c r="M1201">
        <v>1995</v>
      </c>
      <c r="N1201" t="s">
        <v>4693</v>
      </c>
      <c r="O1201">
        <v>9</v>
      </c>
      <c r="P1201">
        <v>0</v>
      </c>
      <c r="Q1201" s="9">
        <v>2497.04</v>
      </c>
      <c r="R1201" t="s">
        <v>4695</v>
      </c>
      <c r="S1201" t="s">
        <v>4695</v>
      </c>
      <c r="T1201" t="s">
        <v>4696</v>
      </c>
      <c r="X1201" t="s">
        <v>2399</v>
      </c>
      <c r="Y1201" s="16" t="str">
        <f t="shared" si="55"/>
        <v>9- Jul- 1995</v>
      </c>
      <c r="Z1201">
        <v>0</v>
      </c>
      <c r="AA1201" s="9">
        <v>2497.04</v>
      </c>
      <c r="AB1201" t="s">
        <v>4695</v>
      </c>
      <c r="AC1201" t="s">
        <v>4695</v>
      </c>
      <c r="AD1201" t="s">
        <v>4696</v>
      </c>
      <c r="AE1201" s="15" t="str">
        <f t="shared" si="56"/>
        <v>09/07/1995</v>
      </c>
      <c r="AF1201" s="15">
        <v>45085</v>
      </c>
      <c r="AG1201">
        <f t="shared" si="57"/>
        <v>27</v>
      </c>
    </row>
    <row r="1202" spans="1:33" x14ac:dyDescent="0.35">
      <c r="A1202" t="s">
        <v>2279</v>
      </c>
      <c r="B1202">
        <v>1971</v>
      </c>
      <c r="C1202" t="s">
        <v>4702</v>
      </c>
      <c r="D1202">
        <v>22</v>
      </c>
      <c r="E1202">
        <v>1</v>
      </c>
      <c r="F1202">
        <v>9872.7000000000007</v>
      </c>
      <c r="G1202" t="s">
        <v>4694</v>
      </c>
      <c r="H1202" t="s">
        <v>4694</v>
      </c>
      <c r="I1202" t="s">
        <v>4705</v>
      </c>
      <c r="L1202" t="s">
        <v>4157</v>
      </c>
      <c r="M1202">
        <v>1995</v>
      </c>
      <c r="N1202" t="s">
        <v>4704</v>
      </c>
      <c r="O1202">
        <v>14</v>
      </c>
      <c r="P1202">
        <v>0</v>
      </c>
      <c r="Q1202" s="9">
        <v>2494.02</v>
      </c>
      <c r="R1202" t="s">
        <v>4695</v>
      </c>
      <c r="S1202" t="s">
        <v>4698</v>
      </c>
      <c r="T1202" t="s">
        <v>4705</v>
      </c>
      <c r="X1202" t="s">
        <v>2401</v>
      </c>
      <c r="Y1202" s="16" t="str">
        <f t="shared" si="55"/>
        <v>14- Oct- 1995</v>
      </c>
      <c r="Z1202">
        <v>0</v>
      </c>
      <c r="AA1202" s="9">
        <v>2494.02</v>
      </c>
      <c r="AB1202" t="s">
        <v>4695</v>
      </c>
      <c r="AC1202" t="s">
        <v>4698</v>
      </c>
      <c r="AD1202" t="s">
        <v>4705</v>
      </c>
      <c r="AE1202" s="15" t="str">
        <f t="shared" si="56"/>
        <v>14/10/1995</v>
      </c>
      <c r="AF1202" s="15">
        <v>45085</v>
      </c>
      <c r="AG1202">
        <f t="shared" si="57"/>
        <v>27</v>
      </c>
    </row>
    <row r="1203" spans="1:33" x14ac:dyDescent="0.35">
      <c r="A1203" t="s">
        <v>2277</v>
      </c>
      <c r="B1203">
        <v>1971</v>
      </c>
      <c r="C1203" t="s">
        <v>4693</v>
      </c>
      <c r="D1203">
        <v>3</v>
      </c>
      <c r="E1203">
        <v>0</v>
      </c>
      <c r="F1203">
        <v>9875.68</v>
      </c>
      <c r="G1203" t="s">
        <v>4694</v>
      </c>
      <c r="H1203" t="s">
        <v>4695</v>
      </c>
      <c r="I1203" t="s">
        <v>4711</v>
      </c>
      <c r="L1203" t="s">
        <v>4159</v>
      </c>
      <c r="M1203">
        <v>1995</v>
      </c>
      <c r="N1203" t="s">
        <v>4697</v>
      </c>
      <c r="O1203">
        <v>6</v>
      </c>
      <c r="P1203">
        <v>0</v>
      </c>
      <c r="Q1203" s="9">
        <v>2483.7399999999998</v>
      </c>
      <c r="R1203" t="s">
        <v>4695</v>
      </c>
      <c r="S1203" t="s">
        <v>4694</v>
      </c>
      <c r="T1203" t="s">
        <v>4696</v>
      </c>
      <c r="X1203" t="s">
        <v>2403</v>
      </c>
      <c r="Y1203" s="16" t="str">
        <f t="shared" si="55"/>
        <v>6- Nov- 1995</v>
      </c>
      <c r="Z1203">
        <v>0</v>
      </c>
      <c r="AA1203" s="9">
        <v>2483.7399999999998</v>
      </c>
      <c r="AB1203" t="s">
        <v>4695</v>
      </c>
      <c r="AC1203" t="s">
        <v>4694</v>
      </c>
      <c r="AD1203" t="s">
        <v>4696</v>
      </c>
      <c r="AE1203" s="15" t="str">
        <f t="shared" si="56"/>
        <v>06/11/1995</v>
      </c>
      <c r="AF1203" s="15">
        <v>45085</v>
      </c>
      <c r="AG1203">
        <f t="shared" si="57"/>
        <v>27</v>
      </c>
    </row>
    <row r="1204" spans="1:33" x14ac:dyDescent="0.35">
      <c r="A1204" t="s">
        <v>2275</v>
      </c>
      <c r="B1204">
        <v>1971</v>
      </c>
      <c r="C1204" t="s">
        <v>4704</v>
      </c>
      <c r="D1204">
        <v>3</v>
      </c>
      <c r="E1204">
        <v>1</v>
      </c>
      <c r="F1204">
        <v>9877.61</v>
      </c>
      <c r="G1204" t="s">
        <v>4694</v>
      </c>
      <c r="H1204" t="s">
        <v>4698</v>
      </c>
      <c r="I1204" t="s">
        <v>4696</v>
      </c>
      <c r="L1204" t="s">
        <v>417</v>
      </c>
      <c r="M1204">
        <v>1974</v>
      </c>
      <c r="N1204" t="s">
        <v>4693</v>
      </c>
      <c r="O1204">
        <v>15</v>
      </c>
      <c r="P1204">
        <v>0</v>
      </c>
      <c r="Q1204" s="9">
        <v>35711.39</v>
      </c>
      <c r="R1204" t="s">
        <v>4694</v>
      </c>
      <c r="S1204" t="s">
        <v>4695</v>
      </c>
      <c r="T1204" t="s">
        <v>4701</v>
      </c>
      <c r="X1204" t="s">
        <v>2405</v>
      </c>
      <c r="Y1204" s="16" t="str">
        <f t="shared" si="55"/>
        <v>15- Jul- 1974</v>
      </c>
      <c r="Z1204">
        <v>0</v>
      </c>
      <c r="AA1204" s="9">
        <v>35711.39</v>
      </c>
      <c r="AB1204" t="s">
        <v>4694</v>
      </c>
      <c r="AC1204" t="s">
        <v>4695</v>
      </c>
      <c r="AD1204" t="s">
        <v>4701</v>
      </c>
      <c r="AE1204" s="15" t="str">
        <f t="shared" si="56"/>
        <v>15/07/1974</v>
      </c>
      <c r="AF1204" s="15">
        <v>45085</v>
      </c>
      <c r="AG1204">
        <f t="shared" si="57"/>
        <v>48</v>
      </c>
    </row>
    <row r="1205" spans="1:33" x14ac:dyDescent="0.35">
      <c r="A1205" t="s">
        <v>2273</v>
      </c>
      <c r="B1205">
        <v>1971</v>
      </c>
      <c r="C1205" t="s">
        <v>4697</v>
      </c>
      <c r="D1205">
        <v>8</v>
      </c>
      <c r="E1205">
        <v>1</v>
      </c>
      <c r="F1205">
        <v>9880.07</v>
      </c>
      <c r="G1205" t="s">
        <v>4694</v>
      </c>
      <c r="H1205" t="s">
        <v>4695</v>
      </c>
      <c r="I1205" t="s">
        <v>4705</v>
      </c>
      <c r="L1205" t="s">
        <v>4161</v>
      </c>
      <c r="M1205">
        <v>1998</v>
      </c>
      <c r="N1205" t="s">
        <v>4699</v>
      </c>
      <c r="O1205">
        <v>20</v>
      </c>
      <c r="P1205">
        <v>0</v>
      </c>
      <c r="Q1205" s="9">
        <v>2480.98</v>
      </c>
      <c r="R1205" t="s">
        <v>4694</v>
      </c>
      <c r="S1205" t="s">
        <v>4694</v>
      </c>
      <c r="T1205" t="s">
        <v>4696</v>
      </c>
      <c r="X1205" t="s">
        <v>2407</v>
      </c>
      <c r="Y1205" s="16" t="str">
        <f t="shared" si="55"/>
        <v>20- Jun- 1998</v>
      </c>
      <c r="Z1205">
        <v>0</v>
      </c>
      <c r="AA1205" s="9">
        <v>2480.98</v>
      </c>
      <c r="AB1205" t="s">
        <v>4694</v>
      </c>
      <c r="AC1205" t="s">
        <v>4694</v>
      </c>
      <c r="AD1205" t="s">
        <v>4696</v>
      </c>
      <c r="AE1205" s="15" t="str">
        <f t="shared" si="56"/>
        <v>20/06/1998</v>
      </c>
      <c r="AF1205" s="15">
        <v>45085</v>
      </c>
      <c r="AG1205">
        <f t="shared" si="57"/>
        <v>24</v>
      </c>
    </row>
    <row r="1206" spans="1:33" x14ac:dyDescent="0.35">
      <c r="A1206" t="s">
        <v>2271</v>
      </c>
      <c r="B1206">
        <v>1966</v>
      </c>
      <c r="C1206" t="s">
        <v>4697</v>
      </c>
      <c r="D1206">
        <v>5</v>
      </c>
      <c r="E1206">
        <v>0</v>
      </c>
      <c r="F1206">
        <v>9890.23</v>
      </c>
      <c r="G1206" t="s">
        <v>4695</v>
      </c>
      <c r="H1206" t="s">
        <v>4695</v>
      </c>
      <c r="I1206" t="s">
        <v>4696</v>
      </c>
      <c r="L1206" t="s">
        <v>4163</v>
      </c>
      <c r="M1206">
        <v>1998</v>
      </c>
      <c r="N1206" t="s">
        <v>4693</v>
      </c>
      <c r="O1206">
        <v>2</v>
      </c>
      <c r="P1206">
        <v>0</v>
      </c>
      <c r="Q1206" s="9">
        <v>2473.33</v>
      </c>
      <c r="R1206" t="s">
        <v>4694</v>
      </c>
      <c r="S1206" t="s">
        <v>4695</v>
      </c>
      <c r="T1206" t="s">
        <v>4696</v>
      </c>
      <c r="X1206" t="s">
        <v>2409</v>
      </c>
      <c r="Y1206" s="16" t="str">
        <f t="shared" si="55"/>
        <v>2- Jul- 1998</v>
      </c>
      <c r="Z1206">
        <v>0</v>
      </c>
      <c r="AA1206" s="9">
        <v>2473.33</v>
      </c>
      <c r="AB1206" t="s">
        <v>4694</v>
      </c>
      <c r="AC1206" t="s">
        <v>4695</v>
      </c>
      <c r="AD1206" t="s">
        <v>4696</v>
      </c>
      <c r="AE1206" s="15" t="str">
        <f t="shared" si="56"/>
        <v>02/07/1998</v>
      </c>
      <c r="AF1206" s="15">
        <v>45085</v>
      </c>
      <c r="AG1206">
        <f t="shared" si="57"/>
        <v>24</v>
      </c>
    </row>
    <row r="1207" spans="1:33" x14ac:dyDescent="0.35">
      <c r="A1207" t="s">
        <v>2269</v>
      </c>
      <c r="B1207">
        <v>1996</v>
      </c>
      <c r="C1207" t="s">
        <v>4693</v>
      </c>
      <c r="D1207">
        <v>8</v>
      </c>
      <c r="E1207">
        <v>0</v>
      </c>
      <c r="F1207">
        <v>9894.69</v>
      </c>
      <c r="G1207" t="s">
        <v>4694</v>
      </c>
      <c r="H1207" t="s">
        <v>4695</v>
      </c>
      <c r="I1207" t="s">
        <v>4701</v>
      </c>
      <c r="L1207" t="s">
        <v>4165</v>
      </c>
      <c r="M1207">
        <v>1998</v>
      </c>
      <c r="N1207" t="s">
        <v>4703</v>
      </c>
      <c r="O1207">
        <v>17</v>
      </c>
      <c r="P1207">
        <v>0</v>
      </c>
      <c r="Q1207" s="9">
        <v>2464.62</v>
      </c>
      <c r="R1207" t="s">
        <v>4694</v>
      </c>
      <c r="S1207" t="s">
        <v>4695</v>
      </c>
      <c r="T1207" t="s">
        <v>4696</v>
      </c>
      <c r="X1207" t="s">
        <v>2411</v>
      </c>
      <c r="Y1207" s="16" t="str">
        <f t="shared" si="55"/>
        <v>17- Aug- 1998</v>
      </c>
      <c r="Z1207">
        <v>0</v>
      </c>
      <c r="AA1207" s="9">
        <v>2464.62</v>
      </c>
      <c r="AB1207" t="s">
        <v>4694</v>
      </c>
      <c r="AC1207" t="s">
        <v>4695</v>
      </c>
      <c r="AD1207" t="s">
        <v>4696</v>
      </c>
      <c r="AE1207" s="15" t="str">
        <f t="shared" si="56"/>
        <v>17/08/1998</v>
      </c>
      <c r="AF1207" s="15">
        <v>45085</v>
      </c>
      <c r="AG1207">
        <f t="shared" si="57"/>
        <v>24</v>
      </c>
    </row>
    <row r="1208" spans="1:33" x14ac:dyDescent="0.35">
      <c r="A1208" t="s">
        <v>2267</v>
      </c>
      <c r="B1208">
        <v>1962</v>
      </c>
      <c r="C1208" t="s">
        <v>4703</v>
      </c>
      <c r="D1208">
        <v>17</v>
      </c>
      <c r="E1208">
        <v>0</v>
      </c>
      <c r="F1208">
        <v>9907.83</v>
      </c>
      <c r="G1208" t="s">
        <v>4695</v>
      </c>
      <c r="H1208" t="s">
        <v>4694</v>
      </c>
      <c r="I1208" t="s">
        <v>4696</v>
      </c>
      <c r="L1208" t="s">
        <v>4167</v>
      </c>
      <c r="M1208">
        <v>2002</v>
      </c>
      <c r="N1208" t="s">
        <v>4693</v>
      </c>
      <c r="O1208">
        <v>11</v>
      </c>
      <c r="P1208">
        <v>0</v>
      </c>
      <c r="Q1208" s="9">
        <v>2459.7199999999998</v>
      </c>
      <c r="R1208" t="s">
        <v>4694</v>
      </c>
      <c r="S1208" t="s">
        <v>4694</v>
      </c>
      <c r="T1208" t="s">
        <v>4711</v>
      </c>
      <c r="X1208" t="s">
        <v>2413</v>
      </c>
      <c r="Y1208" s="16" t="str">
        <f t="shared" si="55"/>
        <v>11- Jul- 2002</v>
      </c>
      <c r="Z1208">
        <v>0</v>
      </c>
      <c r="AA1208" s="9">
        <v>2459.7199999999998</v>
      </c>
      <c r="AB1208" t="s">
        <v>4694</v>
      </c>
      <c r="AC1208" t="s">
        <v>4694</v>
      </c>
      <c r="AD1208" t="s">
        <v>4711</v>
      </c>
      <c r="AE1208" s="15" t="str">
        <f t="shared" si="56"/>
        <v>11/07/2002</v>
      </c>
      <c r="AF1208" s="15">
        <v>45085</v>
      </c>
      <c r="AG1208">
        <f t="shared" si="57"/>
        <v>20</v>
      </c>
    </row>
    <row r="1209" spans="1:33" x14ac:dyDescent="0.35">
      <c r="A1209" t="s">
        <v>2265</v>
      </c>
      <c r="B1209">
        <v>1972</v>
      </c>
      <c r="C1209" t="s">
        <v>4700</v>
      </c>
      <c r="D1209">
        <v>14</v>
      </c>
      <c r="E1209">
        <v>1</v>
      </c>
      <c r="F1209">
        <v>9910.36</v>
      </c>
      <c r="G1209" t="s">
        <v>4694</v>
      </c>
      <c r="H1209" t="s">
        <v>4695</v>
      </c>
      <c r="I1209" t="s">
        <v>4701</v>
      </c>
      <c r="L1209" t="s">
        <v>4169</v>
      </c>
      <c r="M1209">
        <v>1998</v>
      </c>
      <c r="N1209" t="s">
        <v>4697</v>
      </c>
      <c r="O1209">
        <v>19</v>
      </c>
      <c r="P1209">
        <v>0</v>
      </c>
      <c r="Q1209" s="9">
        <v>2457.5</v>
      </c>
      <c r="R1209" t="s">
        <v>4694</v>
      </c>
      <c r="S1209" t="s">
        <v>4698</v>
      </c>
      <c r="T1209" t="s">
        <v>4705</v>
      </c>
      <c r="X1209" t="s">
        <v>2415</v>
      </c>
      <c r="Y1209" s="16" t="str">
        <f t="shared" si="55"/>
        <v>19- Nov- 1998</v>
      </c>
      <c r="Z1209">
        <v>0</v>
      </c>
      <c r="AA1209" s="9">
        <v>2457.5</v>
      </c>
      <c r="AB1209" t="s">
        <v>4694</v>
      </c>
      <c r="AC1209" t="s">
        <v>4698</v>
      </c>
      <c r="AD1209" t="s">
        <v>4705</v>
      </c>
      <c r="AE1209" s="15" t="str">
        <f t="shared" si="56"/>
        <v>19/11/1998</v>
      </c>
      <c r="AF1209" s="15">
        <v>45085</v>
      </c>
      <c r="AG1209">
        <f t="shared" si="57"/>
        <v>24</v>
      </c>
    </row>
    <row r="1210" spans="1:33" x14ac:dyDescent="0.35">
      <c r="A1210" t="s">
        <v>2263</v>
      </c>
      <c r="B1210">
        <v>1985</v>
      </c>
      <c r="C1210" t="s">
        <v>4703</v>
      </c>
      <c r="D1210">
        <v>19</v>
      </c>
      <c r="E1210">
        <v>3</v>
      </c>
      <c r="F1210">
        <v>9930.64</v>
      </c>
      <c r="G1210" t="s">
        <v>4694</v>
      </c>
      <c r="H1210" t="s">
        <v>4695</v>
      </c>
      <c r="I1210" t="s">
        <v>4710</v>
      </c>
      <c r="L1210" t="s">
        <v>4171</v>
      </c>
      <c r="M1210">
        <v>2002</v>
      </c>
      <c r="N1210" t="s">
        <v>4693</v>
      </c>
      <c r="O1210">
        <v>29</v>
      </c>
      <c r="P1210">
        <v>0</v>
      </c>
      <c r="Q1210" s="9">
        <v>2457.21</v>
      </c>
      <c r="R1210" t="s">
        <v>4694</v>
      </c>
      <c r="S1210" t="s">
        <v>4698</v>
      </c>
      <c r="T1210" t="s">
        <v>4711</v>
      </c>
      <c r="X1210" t="s">
        <v>2417</v>
      </c>
      <c r="Y1210" s="16" t="str">
        <f t="shared" si="55"/>
        <v>29- Jul- 2002</v>
      </c>
      <c r="Z1210">
        <v>0</v>
      </c>
      <c r="AA1210" s="9">
        <v>2457.21</v>
      </c>
      <c r="AB1210" t="s">
        <v>4694</v>
      </c>
      <c r="AC1210" t="s">
        <v>4698</v>
      </c>
      <c r="AD1210" t="s">
        <v>4711</v>
      </c>
      <c r="AE1210" s="15" t="str">
        <f t="shared" si="56"/>
        <v>29/07/2002</v>
      </c>
      <c r="AF1210" s="15">
        <v>45085</v>
      </c>
      <c r="AG1210">
        <f t="shared" si="57"/>
        <v>20</v>
      </c>
    </row>
    <row r="1211" spans="1:33" x14ac:dyDescent="0.35">
      <c r="A1211" t="s">
        <v>2261</v>
      </c>
      <c r="B1211">
        <v>1983</v>
      </c>
      <c r="C1211" t="s">
        <v>4702</v>
      </c>
      <c r="D1211">
        <v>3</v>
      </c>
      <c r="E1211">
        <v>3</v>
      </c>
      <c r="F1211">
        <v>9931.9599999999991</v>
      </c>
      <c r="G1211" t="s">
        <v>4694</v>
      </c>
      <c r="H1211" t="s">
        <v>4694</v>
      </c>
      <c r="I1211" t="s">
        <v>4701</v>
      </c>
      <c r="L1211" t="s">
        <v>4173</v>
      </c>
      <c r="M1211">
        <v>1999</v>
      </c>
      <c r="N1211" t="s">
        <v>4697</v>
      </c>
      <c r="O1211">
        <v>21</v>
      </c>
      <c r="P1211">
        <v>1</v>
      </c>
      <c r="Q1211" s="9">
        <v>2438.06</v>
      </c>
      <c r="R1211" t="s">
        <v>4694</v>
      </c>
      <c r="S1211" t="s">
        <v>4694</v>
      </c>
      <c r="T1211" t="s">
        <v>4696</v>
      </c>
      <c r="X1211" t="s">
        <v>2419</v>
      </c>
      <c r="Y1211" s="16" t="str">
        <f t="shared" si="55"/>
        <v>21- Nov- 1999</v>
      </c>
      <c r="Z1211">
        <v>1</v>
      </c>
      <c r="AA1211" s="9">
        <v>2438.06</v>
      </c>
      <c r="AB1211" t="s">
        <v>4694</v>
      </c>
      <c r="AC1211" t="s">
        <v>4694</v>
      </c>
      <c r="AD1211" t="s">
        <v>4696</v>
      </c>
      <c r="AE1211" s="15" t="str">
        <f t="shared" si="56"/>
        <v>21/11/1999</v>
      </c>
      <c r="AF1211" s="15">
        <v>45085</v>
      </c>
      <c r="AG1211">
        <f t="shared" si="57"/>
        <v>23</v>
      </c>
    </row>
    <row r="1212" spans="1:33" x14ac:dyDescent="0.35">
      <c r="A1212" t="s">
        <v>2259</v>
      </c>
      <c r="B1212">
        <v>1964</v>
      </c>
      <c r="C1212" t="s">
        <v>4700</v>
      </c>
      <c r="D1212">
        <v>11</v>
      </c>
      <c r="E1212">
        <v>0</v>
      </c>
      <c r="F1212">
        <v>9933.44</v>
      </c>
      <c r="G1212" t="s">
        <v>4695</v>
      </c>
      <c r="H1212" t="s">
        <v>4695</v>
      </c>
      <c r="I1212" t="s">
        <v>4696</v>
      </c>
      <c r="L1212" t="s">
        <v>4175</v>
      </c>
      <c r="M1212">
        <v>1999</v>
      </c>
      <c r="N1212" t="s">
        <v>4697</v>
      </c>
      <c r="O1212">
        <v>12</v>
      </c>
      <c r="P1212">
        <v>1</v>
      </c>
      <c r="Q1212" s="9">
        <v>2416.96</v>
      </c>
      <c r="R1212" t="s">
        <v>4694</v>
      </c>
      <c r="S1212" t="s">
        <v>4694</v>
      </c>
      <c r="T1212" t="s">
        <v>4705</v>
      </c>
      <c r="X1212" t="s">
        <v>2421</v>
      </c>
      <c r="Y1212" s="16" t="str">
        <f t="shared" si="55"/>
        <v>12- Nov- 1999</v>
      </c>
      <c r="Z1212">
        <v>1</v>
      </c>
      <c r="AA1212" s="9">
        <v>2416.96</v>
      </c>
      <c r="AB1212" t="s">
        <v>4694</v>
      </c>
      <c r="AC1212" t="s">
        <v>4694</v>
      </c>
      <c r="AD1212" t="s">
        <v>4705</v>
      </c>
      <c r="AE1212" s="15" t="str">
        <f t="shared" si="56"/>
        <v>12/11/1999</v>
      </c>
      <c r="AF1212" s="15">
        <v>45085</v>
      </c>
      <c r="AG1212">
        <f t="shared" si="57"/>
        <v>23</v>
      </c>
    </row>
    <row r="1213" spans="1:33" x14ac:dyDescent="0.35">
      <c r="A1213" t="s">
        <v>2257</v>
      </c>
      <c r="B1213">
        <v>1971</v>
      </c>
      <c r="C1213" t="s">
        <v>4702</v>
      </c>
      <c r="D1213">
        <v>26</v>
      </c>
      <c r="E1213">
        <v>1</v>
      </c>
      <c r="F1213">
        <v>9957.7199999999993</v>
      </c>
      <c r="G1213" t="s">
        <v>4694</v>
      </c>
      <c r="H1213" t="s">
        <v>4695</v>
      </c>
      <c r="I1213" t="s">
        <v>4709</v>
      </c>
      <c r="L1213" t="s">
        <v>4177</v>
      </c>
      <c r="M1213">
        <v>2001</v>
      </c>
      <c r="N1213" t="s">
        <v>4699</v>
      </c>
      <c r="O1213">
        <v>3</v>
      </c>
      <c r="P1213">
        <v>0</v>
      </c>
      <c r="Q1213" s="9">
        <v>2404.73</v>
      </c>
      <c r="R1213" t="s">
        <v>4694</v>
      </c>
      <c r="S1213" t="s">
        <v>4695</v>
      </c>
      <c r="T1213" t="s">
        <v>4701</v>
      </c>
      <c r="X1213" t="s">
        <v>2423</v>
      </c>
      <c r="Y1213" s="16" t="str">
        <f t="shared" si="55"/>
        <v>3- Jun- 2001</v>
      </c>
      <c r="Z1213">
        <v>0</v>
      </c>
      <c r="AA1213" s="9">
        <v>2404.73</v>
      </c>
      <c r="AB1213" t="s">
        <v>4694</v>
      </c>
      <c r="AC1213" t="s">
        <v>4695</v>
      </c>
      <c r="AD1213" t="s">
        <v>4701</v>
      </c>
      <c r="AE1213" s="15" t="str">
        <f t="shared" si="56"/>
        <v>03/06/2001</v>
      </c>
      <c r="AF1213" s="15">
        <v>45085</v>
      </c>
      <c r="AG1213">
        <f t="shared" si="57"/>
        <v>22</v>
      </c>
    </row>
    <row r="1214" spans="1:33" x14ac:dyDescent="0.35">
      <c r="A1214" t="s">
        <v>2255</v>
      </c>
      <c r="B1214">
        <v>1971</v>
      </c>
      <c r="C1214" t="s">
        <v>4704</v>
      </c>
      <c r="D1214">
        <v>6</v>
      </c>
      <c r="E1214">
        <v>1</v>
      </c>
      <c r="F1214">
        <v>9964.06</v>
      </c>
      <c r="G1214" t="s">
        <v>4694</v>
      </c>
      <c r="H1214" t="s">
        <v>4694</v>
      </c>
      <c r="I1214" t="s">
        <v>4707</v>
      </c>
      <c r="L1214" t="s">
        <v>4179</v>
      </c>
      <c r="M1214">
        <v>1999</v>
      </c>
      <c r="N1214" t="s">
        <v>4703</v>
      </c>
      <c r="O1214">
        <v>10</v>
      </c>
      <c r="P1214">
        <v>0</v>
      </c>
      <c r="Q1214" s="9">
        <v>2396.1</v>
      </c>
      <c r="R1214" t="s">
        <v>4694</v>
      </c>
      <c r="S1214" t="s">
        <v>4698</v>
      </c>
      <c r="T1214" t="s">
        <v>4707</v>
      </c>
      <c r="X1214" t="s">
        <v>2425</v>
      </c>
      <c r="Y1214" s="16" t="str">
        <f t="shared" si="55"/>
        <v>10- Aug- 1999</v>
      </c>
      <c r="Z1214">
        <v>0</v>
      </c>
      <c r="AA1214" s="9">
        <v>2396.1</v>
      </c>
      <c r="AB1214" t="s">
        <v>4694</v>
      </c>
      <c r="AC1214" t="s">
        <v>4698</v>
      </c>
      <c r="AD1214" t="s">
        <v>4707</v>
      </c>
      <c r="AE1214" s="15" t="str">
        <f t="shared" si="56"/>
        <v>10/08/1999</v>
      </c>
      <c r="AF1214" s="15">
        <v>45085</v>
      </c>
      <c r="AG1214">
        <f t="shared" si="57"/>
        <v>23</v>
      </c>
    </row>
    <row r="1215" spans="1:33" x14ac:dyDescent="0.35">
      <c r="A1215" t="s">
        <v>2253</v>
      </c>
      <c r="B1215">
        <v>1970</v>
      </c>
      <c r="C1215" t="s">
        <v>4703</v>
      </c>
      <c r="D1215">
        <v>11</v>
      </c>
      <c r="E1215">
        <v>0</v>
      </c>
      <c r="F1215">
        <v>9991.0400000000009</v>
      </c>
      <c r="G1215" t="s">
        <v>4694</v>
      </c>
      <c r="H1215" t="s">
        <v>4695</v>
      </c>
      <c r="I1215" t="s">
        <v>4701</v>
      </c>
      <c r="L1215" t="s">
        <v>419</v>
      </c>
      <c r="M1215">
        <v>1978</v>
      </c>
      <c r="N1215" t="s">
        <v>4702</v>
      </c>
      <c r="O1215">
        <v>19</v>
      </c>
      <c r="P1215">
        <v>2</v>
      </c>
      <c r="Q1215" s="9">
        <v>35701.9</v>
      </c>
      <c r="R1215" t="s">
        <v>4694</v>
      </c>
      <c r="S1215" t="s">
        <v>4698</v>
      </c>
      <c r="T1215" t="s">
        <v>4705</v>
      </c>
      <c r="X1215" t="s">
        <v>2427</v>
      </c>
      <c r="Y1215" s="16" t="str">
        <f t="shared" si="55"/>
        <v>19- Dec- 1978</v>
      </c>
      <c r="Z1215">
        <v>2</v>
      </c>
      <c r="AA1215" s="9">
        <v>35701.9</v>
      </c>
      <c r="AB1215" t="s">
        <v>4694</v>
      </c>
      <c r="AC1215" t="s">
        <v>4698</v>
      </c>
      <c r="AD1215" t="s">
        <v>4705</v>
      </c>
      <c r="AE1215" s="15" t="str">
        <f t="shared" si="56"/>
        <v>19/12/1978</v>
      </c>
      <c r="AF1215" s="15">
        <v>45085</v>
      </c>
      <c r="AG1215">
        <f t="shared" si="57"/>
        <v>44</v>
      </c>
    </row>
    <row r="1216" spans="1:33" x14ac:dyDescent="0.35">
      <c r="A1216" t="s">
        <v>2251</v>
      </c>
      <c r="B1216">
        <v>1988</v>
      </c>
      <c r="C1216" t="s">
        <v>4693</v>
      </c>
      <c r="D1216">
        <v>3</v>
      </c>
      <c r="E1216">
        <v>3</v>
      </c>
      <c r="F1216">
        <v>10011.44</v>
      </c>
      <c r="G1216" t="s">
        <v>4695</v>
      </c>
      <c r="H1216" t="s">
        <v>4695</v>
      </c>
      <c r="I1216" t="s">
        <v>4717</v>
      </c>
      <c r="L1216" t="s">
        <v>4181</v>
      </c>
      <c r="M1216">
        <v>1999</v>
      </c>
      <c r="N1216" t="s">
        <v>4702</v>
      </c>
      <c r="O1216">
        <v>17</v>
      </c>
      <c r="P1216">
        <v>0</v>
      </c>
      <c r="Q1216" s="9">
        <v>2395.17</v>
      </c>
      <c r="R1216" t="s">
        <v>4694</v>
      </c>
      <c r="S1216" t="s">
        <v>4698</v>
      </c>
      <c r="T1216" t="s">
        <v>4713</v>
      </c>
      <c r="X1216" t="s">
        <v>2429</v>
      </c>
      <c r="Y1216" s="16" t="str">
        <f t="shared" si="55"/>
        <v>17- Dec- 1999</v>
      </c>
      <c r="Z1216">
        <v>0</v>
      </c>
      <c r="AA1216" s="9">
        <v>2395.17</v>
      </c>
      <c r="AB1216" t="s">
        <v>4694</v>
      </c>
      <c r="AC1216" t="s">
        <v>4698</v>
      </c>
      <c r="AD1216" t="s">
        <v>4713</v>
      </c>
      <c r="AE1216" s="15" t="str">
        <f t="shared" si="56"/>
        <v>17/12/1999</v>
      </c>
      <c r="AF1216" s="15">
        <v>45085</v>
      </c>
      <c r="AG1216">
        <f t="shared" si="57"/>
        <v>23</v>
      </c>
    </row>
    <row r="1217" spans="1:33" x14ac:dyDescent="0.35">
      <c r="A1217" t="s">
        <v>2249</v>
      </c>
      <c r="B1217">
        <v>1979</v>
      </c>
      <c r="C1217" t="s">
        <v>4702</v>
      </c>
      <c r="D1217">
        <v>28</v>
      </c>
      <c r="E1217">
        <v>2</v>
      </c>
      <c r="F1217">
        <v>10027.15</v>
      </c>
      <c r="G1217" t="s">
        <v>4695</v>
      </c>
      <c r="H1217" t="s">
        <v>4698</v>
      </c>
      <c r="I1217" t="s">
        <v>4714</v>
      </c>
      <c r="L1217" t="s">
        <v>4183</v>
      </c>
      <c r="M1217">
        <v>1988</v>
      </c>
      <c r="N1217" t="s">
        <v>4702</v>
      </c>
      <c r="O1217">
        <v>12</v>
      </c>
      <c r="P1217">
        <v>3</v>
      </c>
      <c r="Q1217" s="9">
        <v>2373.3000000000002</v>
      </c>
      <c r="R1217" t="s">
        <v>4694</v>
      </c>
      <c r="S1217" t="s">
        <v>4694</v>
      </c>
      <c r="T1217" t="s">
        <v>4696</v>
      </c>
      <c r="X1217" t="s">
        <v>2431</v>
      </c>
      <c r="Y1217" s="16" t="str">
        <f t="shared" si="55"/>
        <v>12- Dec- 1988</v>
      </c>
      <c r="Z1217">
        <v>3</v>
      </c>
      <c r="AA1217" s="9">
        <v>2373.3000000000002</v>
      </c>
      <c r="AB1217" t="s">
        <v>4694</v>
      </c>
      <c r="AC1217" t="s">
        <v>4694</v>
      </c>
      <c r="AD1217" t="s">
        <v>4696</v>
      </c>
      <c r="AE1217" s="15" t="str">
        <f t="shared" si="56"/>
        <v>12/12/1988</v>
      </c>
      <c r="AF1217" s="15">
        <v>45085</v>
      </c>
      <c r="AG1217">
        <f t="shared" si="57"/>
        <v>34</v>
      </c>
    </row>
    <row r="1218" spans="1:33" x14ac:dyDescent="0.35">
      <c r="A1218" t="s">
        <v>2247</v>
      </c>
      <c r="B1218">
        <v>1974</v>
      </c>
      <c r="C1218" t="s">
        <v>4703</v>
      </c>
      <c r="D1218">
        <v>30</v>
      </c>
      <c r="E1218">
        <v>2</v>
      </c>
      <c r="F1218">
        <v>10043.25</v>
      </c>
      <c r="G1218" t="s">
        <v>4695</v>
      </c>
      <c r="H1218" t="s">
        <v>4694</v>
      </c>
      <c r="I1218" t="s">
        <v>4711</v>
      </c>
      <c r="L1218" t="s">
        <v>4185</v>
      </c>
      <c r="M1218">
        <v>2002</v>
      </c>
      <c r="N1218" t="s">
        <v>4697</v>
      </c>
      <c r="O1218">
        <v>5</v>
      </c>
      <c r="P1218">
        <v>1</v>
      </c>
      <c r="Q1218" s="9">
        <v>2362.23</v>
      </c>
      <c r="R1218" t="s">
        <v>4694</v>
      </c>
      <c r="S1218" t="s">
        <v>4698</v>
      </c>
      <c r="T1218" t="s">
        <v>4701</v>
      </c>
      <c r="X1218" t="s">
        <v>2433</v>
      </c>
      <c r="Y1218" s="16" t="str">
        <f t="shared" si="55"/>
        <v>5- Nov- 2002</v>
      </c>
      <c r="Z1218">
        <v>1</v>
      </c>
      <c r="AA1218" s="9">
        <v>2362.23</v>
      </c>
      <c r="AB1218" t="s">
        <v>4694</v>
      </c>
      <c r="AC1218" t="s">
        <v>4698</v>
      </c>
      <c r="AD1218" t="s">
        <v>4701</v>
      </c>
      <c r="AE1218" s="15" t="str">
        <f t="shared" si="56"/>
        <v>05/11/2002</v>
      </c>
      <c r="AF1218" s="15">
        <v>45085</v>
      </c>
      <c r="AG1218">
        <f t="shared" si="57"/>
        <v>20</v>
      </c>
    </row>
    <row r="1219" spans="1:33" x14ac:dyDescent="0.35">
      <c r="A1219" t="s">
        <v>2245</v>
      </c>
      <c r="B1219">
        <v>1969</v>
      </c>
      <c r="C1219" t="s">
        <v>4703</v>
      </c>
      <c r="D1219">
        <v>22</v>
      </c>
      <c r="E1219">
        <v>1</v>
      </c>
      <c r="F1219">
        <v>10065.41</v>
      </c>
      <c r="G1219" t="s">
        <v>4695</v>
      </c>
      <c r="H1219" t="s">
        <v>4694</v>
      </c>
      <c r="I1219" t="s">
        <v>4705</v>
      </c>
      <c r="L1219" t="s">
        <v>4187</v>
      </c>
      <c r="M1219">
        <v>1998</v>
      </c>
      <c r="N1219" t="s">
        <v>4704</v>
      </c>
      <c r="O1219">
        <v>21</v>
      </c>
      <c r="P1219">
        <v>0</v>
      </c>
      <c r="Q1219" s="9">
        <v>2352.9699999999998</v>
      </c>
      <c r="R1219" t="s">
        <v>4695</v>
      </c>
      <c r="S1219" t="s">
        <v>4695</v>
      </c>
      <c r="T1219" t="s">
        <v>4701</v>
      </c>
      <c r="X1219" t="s">
        <v>2435</v>
      </c>
      <c r="Y1219" s="16" t="str">
        <f t="shared" ref="Y1219:Y1282" si="58">_xlfn.CONCAT(O1219,"- ",N1219,"- ",M1219)</f>
        <v>21- Oct- 1998</v>
      </c>
      <c r="Z1219">
        <v>0</v>
      </c>
      <c r="AA1219" s="9">
        <v>2352.9699999999998</v>
      </c>
      <c r="AB1219" t="s">
        <v>4695</v>
      </c>
      <c r="AC1219" t="s">
        <v>4695</v>
      </c>
      <c r="AD1219" t="s">
        <v>4701</v>
      </c>
      <c r="AE1219" s="15" t="str">
        <f t="shared" ref="AE1219:AE1282" si="59">TEXT(Y1219,"dd/mm/yyyy")</f>
        <v>21/10/1998</v>
      </c>
      <c r="AF1219" s="15">
        <v>45085</v>
      </c>
      <c r="AG1219">
        <f t="shared" si="57"/>
        <v>24</v>
      </c>
    </row>
    <row r="1220" spans="1:33" x14ac:dyDescent="0.35">
      <c r="A1220" t="s">
        <v>2243</v>
      </c>
      <c r="B1220">
        <v>1969</v>
      </c>
      <c r="C1220" t="s">
        <v>4704</v>
      </c>
      <c r="D1220">
        <v>27</v>
      </c>
      <c r="E1220">
        <v>0</v>
      </c>
      <c r="F1220">
        <v>10072.06</v>
      </c>
      <c r="G1220" t="s">
        <v>4695</v>
      </c>
      <c r="H1220" t="s">
        <v>4698</v>
      </c>
      <c r="I1220" t="s">
        <v>4715</v>
      </c>
      <c r="L1220" t="s">
        <v>4189</v>
      </c>
      <c r="M1220">
        <v>2003</v>
      </c>
      <c r="N1220" t="s">
        <v>4697</v>
      </c>
      <c r="O1220">
        <v>18</v>
      </c>
      <c r="P1220">
        <v>1</v>
      </c>
      <c r="Q1220" s="9">
        <v>2331.52</v>
      </c>
      <c r="R1220" t="s">
        <v>4694</v>
      </c>
      <c r="S1220" t="s">
        <v>4695</v>
      </c>
      <c r="T1220" t="s">
        <v>4705</v>
      </c>
      <c r="X1220" t="s">
        <v>2437</v>
      </c>
      <c r="Y1220" s="16" t="str">
        <f t="shared" si="58"/>
        <v>18- Nov- 2003</v>
      </c>
      <c r="Z1220">
        <v>1</v>
      </c>
      <c r="AA1220" s="9">
        <v>2331.52</v>
      </c>
      <c r="AB1220" t="s">
        <v>4694</v>
      </c>
      <c r="AC1220" t="s">
        <v>4695</v>
      </c>
      <c r="AD1220" t="s">
        <v>4705</v>
      </c>
      <c r="AE1220" s="15" t="str">
        <f t="shared" si="59"/>
        <v>18/11/2003</v>
      </c>
      <c r="AF1220" s="15">
        <v>45085</v>
      </c>
      <c r="AG1220">
        <f t="shared" si="57"/>
        <v>19</v>
      </c>
    </row>
    <row r="1221" spans="1:33" x14ac:dyDescent="0.35">
      <c r="A1221" t="s">
        <v>2241</v>
      </c>
      <c r="B1221">
        <v>1969</v>
      </c>
      <c r="C1221" t="s">
        <v>4693</v>
      </c>
      <c r="D1221">
        <v>3</v>
      </c>
      <c r="E1221">
        <v>1</v>
      </c>
      <c r="F1221">
        <v>10085.85</v>
      </c>
      <c r="G1221" t="s">
        <v>4695</v>
      </c>
      <c r="H1221" t="s">
        <v>4695</v>
      </c>
      <c r="I1221" t="s">
        <v>4705</v>
      </c>
      <c r="L1221" t="s">
        <v>4191</v>
      </c>
      <c r="M1221">
        <v>1996</v>
      </c>
      <c r="N1221" t="s">
        <v>4702</v>
      </c>
      <c r="O1221">
        <v>17</v>
      </c>
      <c r="P1221">
        <v>0</v>
      </c>
      <c r="Q1221" s="9">
        <v>2322.62</v>
      </c>
      <c r="R1221" t="s">
        <v>4694</v>
      </c>
      <c r="S1221" t="s">
        <v>4698</v>
      </c>
      <c r="T1221" t="s">
        <v>4696</v>
      </c>
      <c r="X1221" t="s">
        <v>2439</v>
      </c>
      <c r="Y1221" s="16" t="str">
        <f t="shared" si="58"/>
        <v>17- Dec- 1996</v>
      </c>
      <c r="Z1221">
        <v>0</v>
      </c>
      <c r="AA1221" s="9">
        <v>2322.62</v>
      </c>
      <c r="AB1221" t="s">
        <v>4694</v>
      </c>
      <c r="AC1221" t="s">
        <v>4698</v>
      </c>
      <c r="AD1221" t="s">
        <v>4696</v>
      </c>
      <c r="AE1221" s="15" t="str">
        <f t="shared" si="59"/>
        <v>17/12/1996</v>
      </c>
      <c r="AF1221" s="15">
        <v>45085</v>
      </c>
      <c r="AG1221">
        <f t="shared" si="57"/>
        <v>26</v>
      </c>
    </row>
    <row r="1222" spans="1:33" x14ac:dyDescent="0.35">
      <c r="A1222" t="s">
        <v>2239</v>
      </c>
      <c r="B1222">
        <v>1976</v>
      </c>
      <c r="C1222" t="s">
        <v>4702</v>
      </c>
      <c r="D1222">
        <v>19</v>
      </c>
      <c r="E1222">
        <v>5</v>
      </c>
      <c r="F1222">
        <v>10096.969999999999</v>
      </c>
      <c r="G1222" t="s">
        <v>4695</v>
      </c>
      <c r="H1222" t="s">
        <v>4694</v>
      </c>
      <c r="I1222" t="s">
        <v>4705</v>
      </c>
      <c r="L1222" t="s">
        <v>4193</v>
      </c>
      <c r="M1222">
        <v>2004</v>
      </c>
      <c r="N1222" t="s">
        <v>4700</v>
      </c>
      <c r="O1222">
        <v>6</v>
      </c>
      <c r="P1222">
        <v>2</v>
      </c>
      <c r="Q1222" s="9">
        <v>2304</v>
      </c>
      <c r="R1222" t="s">
        <v>4694</v>
      </c>
      <c r="S1222" t="s">
        <v>4695</v>
      </c>
      <c r="T1222" t="s">
        <v>4696</v>
      </c>
      <c r="X1222" t="s">
        <v>2441</v>
      </c>
      <c r="Y1222" s="16" t="str">
        <f t="shared" si="58"/>
        <v>6- Sep- 2004</v>
      </c>
      <c r="Z1222">
        <v>2</v>
      </c>
      <c r="AA1222" s="9">
        <v>2304</v>
      </c>
      <c r="AB1222" t="s">
        <v>4694</v>
      </c>
      <c r="AC1222" t="s">
        <v>4695</v>
      </c>
      <c r="AD1222" t="s">
        <v>4696</v>
      </c>
      <c r="AE1222" s="15" t="str">
        <f t="shared" si="59"/>
        <v>06/09/2004</v>
      </c>
      <c r="AF1222" s="15">
        <v>45085</v>
      </c>
      <c r="AG1222">
        <f t="shared" si="57"/>
        <v>18</v>
      </c>
    </row>
    <row r="1223" spans="1:33" x14ac:dyDescent="0.35">
      <c r="A1223" t="s">
        <v>2237</v>
      </c>
      <c r="B1223">
        <v>1972</v>
      </c>
      <c r="C1223" t="s">
        <v>4704</v>
      </c>
      <c r="D1223">
        <v>19</v>
      </c>
      <c r="E1223">
        <v>1</v>
      </c>
      <c r="F1223">
        <v>10106.129999999999</v>
      </c>
      <c r="G1223" t="s">
        <v>4695</v>
      </c>
      <c r="H1223" t="s">
        <v>4698</v>
      </c>
      <c r="I1223" t="s">
        <v>4711</v>
      </c>
      <c r="L1223" t="s">
        <v>4195</v>
      </c>
      <c r="M1223">
        <v>1996</v>
      </c>
      <c r="N1223" t="s">
        <v>4697</v>
      </c>
      <c r="O1223">
        <v>28</v>
      </c>
      <c r="P1223">
        <v>0</v>
      </c>
      <c r="Q1223" s="9">
        <v>2302.3000000000002</v>
      </c>
      <c r="R1223" t="s">
        <v>4698</v>
      </c>
      <c r="S1223" t="s">
        <v>4694</v>
      </c>
      <c r="T1223" t="s">
        <v>4705</v>
      </c>
      <c r="X1223" t="s">
        <v>2443</v>
      </c>
      <c r="Y1223" s="16" t="str">
        <f t="shared" si="58"/>
        <v>28- Nov- 1996</v>
      </c>
      <c r="Z1223">
        <v>0</v>
      </c>
      <c r="AA1223" s="9">
        <v>2302.3000000000002</v>
      </c>
      <c r="AB1223" t="s">
        <v>4698</v>
      </c>
      <c r="AC1223" t="s">
        <v>4694</v>
      </c>
      <c r="AD1223" t="s">
        <v>4705</v>
      </c>
      <c r="AE1223" s="15" t="str">
        <f t="shared" si="59"/>
        <v>28/11/1996</v>
      </c>
      <c r="AF1223" s="15">
        <v>45085</v>
      </c>
      <c r="AG1223">
        <f t="shared" si="57"/>
        <v>26</v>
      </c>
    </row>
    <row r="1224" spans="1:33" x14ac:dyDescent="0.35">
      <c r="A1224" t="s">
        <v>2235</v>
      </c>
      <c r="B1224">
        <v>1972</v>
      </c>
      <c r="C1224" t="s">
        <v>4703</v>
      </c>
      <c r="D1224">
        <v>8</v>
      </c>
      <c r="E1224">
        <v>2</v>
      </c>
      <c r="F1224">
        <v>10107.219999999999</v>
      </c>
      <c r="G1224" t="s">
        <v>4695</v>
      </c>
      <c r="H1224" t="s">
        <v>4698</v>
      </c>
      <c r="I1224" t="s">
        <v>4696</v>
      </c>
      <c r="L1224" t="s">
        <v>4197</v>
      </c>
      <c r="M1224">
        <v>1989</v>
      </c>
      <c r="N1224" t="s">
        <v>4704</v>
      </c>
      <c r="O1224">
        <v>5</v>
      </c>
      <c r="P1224">
        <v>3</v>
      </c>
      <c r="Q1224" s="9">
        <v>2295.2399999999998</v>
      </c>
      <c r="R1224" t="s">
        <v>4694</v>
      </c>
      <c r="S1224" t="s">
        <v>4698</v>
      </c>
      <c r="T1224" t="s">
        <v>4696</v>
      </c>
      <c r="X1224" t="s">
        <v>2445</v>
      </c>
      <c r="Y1224" s="16" t="str">
        <f t="shared" si="58"/>
        <v>5- Oct- 1989</v>
      </c>
      <c r="Z1224">
        <v>3</v>
      </c>
      <c r="AA1224" s="9">
        <v>2295.2399999999998</v>
      </c>
      <c r="AB1224" t="s">
        <v>4694</v>
      </c>
      <c r="AC1224" t="s">
        <v>4698</v>
      </c>
      <c r="AD1224" t="s">
        <v>4696</v>
      </c>
      <c r="AE1224" s="15" t="str">
        <f t="shared" si="59"/>
        <v>05/10/1989</v>
      </c>
      <c r="AF1224" s="15">
        <v>45085</v>
      </c>
      <c r="AG1224">
        <f t="shared" si="57"/>
        <v>33</v>
      </c>
    </row>
    <row r="1225" spans="1:33" x14ac:dyDescent="0.35">
      <c r="A1225" t="s">
        <v>2233</v>
      </c>
      <c r="B1225">
        <v>1975</v>
      </c>
      <c r="C1225" t="s">
        <v>4693</v>
      </c>
      <c r="D1225">
        <v>2</v>
      </c>
      <c r="E1225">
        <v>3</v>
      </c>
      <c r="F1225">
        <v>10115.01</v>
      </c>
      <c r="G1225" t="s">
        <v>4695</v>
      </c>
      <c r="H1225" t="s">
        <v>4695</v>
      </c>
      <c r="I1225" t="s">
        <v>4701</v>
      </c>
      <c r="L1225" t="s">
        <v>4199</v>
      </c>
      <c r="M1225">
        <v>1991</v>
      </c>
      <c r="N1225" t="s">
        <v>4699</v>
      </c>
      <c r="O1225">
        <v>16</v>
      </c>
      <c r="P1225">
        <v>3</v>
      </c>
      <c r="Q1225" s="9">
        <v>2277.7199999999998</v>
      </c>
      <c r="R1225" t="s">
        <v>4694</v>
      </c>
      <c r="S1225" t="s">
        <v>4698</v>
      </c>
      <c r="T1225" t="s">
        <v>4696</v>
      </c>
      <c r="X1225" t="s">
        <v>2447</v>
      </c>
      <c r="Y1225" s="16" t="str">
        <f t="shared" si="58"/>
        <v>16- Jun- 1991</v>
      </c>
      <c r="Z1225">
        <v>3</v>
      </c>
      <c r="AA1225" s="9">
        <v>2277.7199999999998</v>
      </c>
      <c r="AB1225" t="s">
        <v>4694</v>
      </c>
      <c r="AC1225" t="s">
        <v>4698</v>
      </c>
      <c r="AD1225" t="s">
        <v>4696</v>
      </c>
      <c r="AE1225" s="15" t="str">
        <f t="shared" si="59"/>
        <v>16/06/1991</v>
      </c>
      <c r="AF1225" s="15">
        <v>45085</v>
      </c>
      <c r="AG1225">
        <f t="shared" si="57"/>
        <v>31</v>
      </c>
    </row>
    <row r="1226" spans="1:33" x14ac:dyDescent="0.35">
      <c r="A1226" t="s">
        <v>2231</v>
      </c>
      <c r="B1226">
        <v>1972</v>
      </c>
      <c r="C1226" t="s">
        <v>4697</v>
      </c>
      <c r="D1226">
        <v>16</v>
      </c>
      <c r="E1226">
        <v>2</v>
      </c>
      <c r="F1226">
        <v>10118.42</v>
      </c>
      <c r="G1226" t="s">
        <v>4695</v>
      </c>
      <c r="H1226" t="s">
        <v>4695</v>
      </c>
      <c r="I1226" t="s">
        <v>4705</v>
      </c>
      <c r="L1226" t="s">
        <v>43</v>
      </c>
      <c r="M1226">
        <v>1961</v>
      </c>
      <c r="N1226" t="s">
        <v>4699</v>
      </c>
      <c r="O1226">
        <v>13</v>
      </c>
      <c r="P1226">
        <v>1</v>
      </c>
      <c r="Q1226" s="9">
        <v>47403.88</v>
      </c>
      <c r="R1226" t="s">
        <v>4698</v>
      </c>
      <c r="S1226" t="s">
        <v>4695</v>
      </c>
      <c r="T1226" t="s">
        <v>4705</v>
      </c>
      <c r="X1226" t="s">
        <v>2449</v>
      </c>
      <c r="Y1226" s="16" t="str">
        <f t="shared" si="58"/>
        <v>13- Jun- 1961</v>
      </c>
      <c r="Z1226">
        <v>1</v>
      </c>
      <c r="AA1226" s="9">
        <v>47403.88</v>
      </c>
      <c r="AB1226" t="s">
        <v>4698</v>
      </c>
      <c r="AC1226" t="s">
        <v>4695</v>
      </c>
      <c r="AD1226" t="s">
        <v>4705</v>
      </c>
      <c r="AE1226" s="15" t="str">
        <f t="shared" si="59"/>
        <v>13/06/1961</v>
      </c>
      <c r="AF1226" s="15">
        <v>45085</v>
      </c>
      <c r="AG1226">
        <f t="shared" si="57"/>
        <v>61</v>
      </c>
    </row>
    <row r="1227" spans="1:33" x14ac:dyDescent="0.35">
      <c r="A1227" t="s">
        <v>2229</v>
      </c>
      <c r="B1227">
        <v>1997</v>
      </c>
      <c r="C1227" t="s">
        <v>4700</v>
      </c>
      <c r="D1227">
        <v>5</v>
      </c>
      <c r="E1227">
        <v>0</v>
      </c>
      <c r="F1227">
        <v>10139.84</v>
      </c>
      <c r="G1227" t="s">
        <v>4695</v>
      </c>
      <c r="H1227" t="s">
        <v>4694</v>
      </c>
      <c r="I1227" t="s">
        <v>4701</v>
      </c>
      <c r="L1227" t="s">
        <v>421</v>
      </c>
      <c r="M1227">
        <v>2000</v>
      </c>
      <c r="N1227" t="s">
        <v>4702</v>
      </c>
      <c r="O1227">
        <v>17</v>
      </c>
      <c r="P1227">
        <v>3</v>
      </c>
      <c r="Q1227" s="9">
        <v>35595.589999999997</v>
      </c>
      <c r="R1227" t="s">
        <v>4694</v>
      </c>
      <c r="S1227" t="s">
        <v>4695</v>
      </c>
      <c r="T1227" t="s">
        <v>4696</v>
      </c>
      <c r="X1227" t="s">
        <v>2451</v>
      </c>
      <c r="Y1227" s="16" t="str">
        <f t="shared" si="58"/>
        <v>17- Dec- 2000</v>
      </c>
      <c r="Z1227">
        <v>3</v>
      </c>
      <c r="AA1227" s="9">
        <v>35595.589999999997</v>
      </c>
      <c r="AB1227" t="s">
        <v>4694</v>
      </c>
      <c r="AC1227" t="s">
        <v>4695</v>
      </c>
      <c r="AD1227" t="s">
        <v>4696</v>
      </c>
      <c r="AE1227" s="15" t="str">
        <f t="shared" si="59"/>
        <v>17/12/2000</v>
      </c>
      <c r="AF1227" s="15">
        <v>45085</v>
      </c>
      <c r="AG1227">
        <f t="shared" si="57"/>
        <v>22</v>
      </c>
    </row>
    <row r="1228" spans="1:33" x14ac:dyDescent="0.35">
      <c r="A1228" t="s">
        <v>2227</v>
      </c>
      <c r="B1228">
        <v>1974</v>
      </c>
      <c r="C1228" t="s">
        <v>4702</v>
      </c>
      <c r="D1228">
        <v>30</v>
      </c>
      <c r="E1228">
        <v>3</v>
      </c>
      <c r="F1228">
        <v>10141.14</v>
      </c>
      <c r="G1228" t="s">
        <v>4695</v>
      </c>
      <c r="H1228" t="s">
        <v>4698</v>
      </c>
      <c r="I1228" t="s">
        <v>4708</v>
      </c>
      <c r="L1228" t="s">
        <v>4201</v>
      </c>
      <c r="M1228">
        <v>2002</v>
      </c>
      <c r="N1228" t="s">
        <v>4697</v>
      </c>
      <c r="O1228">
        <v>12</v>
      </c>
      <c r="P1228">
        <v>0</v>
      </c>
      <c r="Q1228" s="9">
        <v>2261.5700000000002</v>
      </c>
      <c r="R1228" t="s">
        <v>4694</v>
      </c>
      <c r="S1228" t="s">
        <v>4698</v>
      </c>
      <c r="T1228" t="s">
        <v>4701</v>
      </c>
      <c r="X1228" t="s">
        <v>2453</v>
      </c>
      <c r="Y1228" s="16" t="str">
        <f t="shared" si="58"/>
        <v>12- Nov- 2002</v>
      </c>
      <c r="Z1228">
        <v>0</v>
      </c>
      <c r="AA1228" s="9">
        <v>2261.5700000000002</v>
      </c>
      <c r="AB1228" t="s">
        <v>4694</v>
      </c>
      <c r="AC1228" t="s">
        <v>4698</v>
      </c>
      <c r="AD1228" t="s">
        <v>4701</v>
      </c>
      <c r="AE1228" s="15" t="str">
        <f t="shared" si="59"/>
        <v>12/11/2002</v>
      </c>
      <c r="AF1228" s="15">
        <v>45085</v>
      </c>
      <c r="AG1228">
        <f t="shared" si="57"/>
        <v>20</v>
      </c>
    </row>
    <row r="1229" spans="1:33" x14ac:dyDescent="0.35">
      <c r="A1229" t="s">
        <v>2225</v>
      </c>
      <c r="B1229">
        <v>1981</v>
      </c>
      <c r="C1229" t="s">
        <v>4699</v>
      </c>
      <c r="D1229">
        <v>12</v>
      </c>
      <c r="E1229">
        <v>1</v>
      </c>
      <c r="F1229">
        <v>10146.129999999999</v>
      </c>
      <c r="G1229" t="s">
        <v>4695</v>
      </c>
      <c r="H1229" t="s">
        <v>4698</v>
      </c>
      <c r="I1229" t="s">
        <v>4710</v>
      </c>
      <c r="L1229" t="s">
        <v>4203</v>
      </c>
      <c r="M1229">
        <v>2002</v>
      </c>
      <c r="N1229" t="s">
        <v>4693</v>
      </c>
      <c r="O1229">
        <v>15</v>
      </c>
      <c r="P1229">
        <v>0</v>
      </c>
      <c r="Q1229" s="9">
        <v>2257.48</v>
      </c>
      <c r="R1229" t="s">
        <v>4694</v>
      </c>
      <c r="S1229" t="s">
        <v>4698</v>
      </c>
      <c r="T1229" t="s">
        <v>4701</v>
      </c>
      <c r="X1229" t="s">
        <v>2455</v>
      </c>
      <c r="Y1229" s="16" t="str">
        <f t="shared" si="58"/>
        <v>15- Jul- 2002</v>
      </c>
      <c r="Z1229">
        <v>0</v>
      </c>
      <c r="AA1229" s="9">
        <v>2257.48</v>
      </c>
      <c r="AB1229" t="s">
        <v>4694</v>
      </c>
      <c r="AC1229" t="s">
        <v>4698</v>
      </c>
      <c r="AD1229" t="s">
        <v>4701</v>
      </c>
      <c r="AE1229" s="15" t="str">
        <f t="shared" si="59"/>
        <v>15/07/2002</v>
      </c>
      <c r="AF1229" s="15">
        <v>45085</v>
      </c>
      <c r="AG1229">
        <f t="shared" si="57"/>
        <v>20</v>
      </c>
    </row>
    <row r="1230" spans="1:33" x14ac:dyDescent="0.35">
      <c r="A1230" t="s">
        <v>2223</v>
      </c>
      <c r="B1230">
        <v>1973</v>
      </c>
      <c r="C1230" t="s">
        <v>4704</v>
      </c>
      <c r="D1230">
        <v>13</v>
      </c>
      <c r="E1230">
        <v>2</v>
      </c>
      <c r="F1230">
        <v>10156.780000000001</v>
      </c>
      <c r="G1230" t="s">
        <v>4695</v>
      </c>
      <c r="H1230" t="s">
        <v>4694</v>
      </c>
      <c r="I1230" t="s">
        <v>4701</v>
      </c>
      <c r="L1230" t="s">
        <v>4205</v>
      </c>
      <c r="M1230">
        <v>2000</v>
      </c>
      <c r="N1230" t="s">
        <v>4702</v>
      </c>
      <c r="O1230">
        <v>11</v>
      </c>
      <c r="P1230">
        <v>0</v>
      </c>
      <c r="Q1230" s="9">
        <v>2254.8000000000002</v>
      </c>
      <c r="R1230" t="s">
        <v>4694</v>
      </c>
      <c r="S1230" t="s">
        <v>4695</v>
      </c>
      <c r="T1230" t="s">
        <v>4708</v>
      </c>
      <c r="X1230" t="s">
        <v>2457</v>
      </c>
      <c r="Y1230" s="16" t="str">
        <f t="shared" si="58"/>
        <v>11- Dec- 2000</v>
      </c>
      <c r="Z1230">
        <v>0</v>
      </c>
      <c r="AA1230" s="9">
        <v>2254.8000000000002</v>
      </c>
      <c r="AB1230" t="s">
        <v>4694</v>
      </c>
      <c r="AC1230" t="s">
        <v>4695</v>
      </c>
      <c r="AD1230" t="s">
        <v>4708</v>
      </c>
      <c r="AE1230" s="15" t="str">
        <f t="shared" si="59"/>
        <v>11/12/2000</v>
      </c>
      <c r="AF1230" s="15">
        <v>45085</v>
      </c>
      <c r="AG1230">
        <f t="shared" si="57"/>
        <v>22</v>
      </c>
    </row>
    <row r="1231" spans="1:33" x14ac:dyDescent="0.35">
      <c r="A1231" t="s">
        <v>2221</v>
      </c>
      <c r="B1231">
        <v>1972</v>
      </c>
      <c r="C1231" t="s">
        <v>4693</v>
      </c>
      <c r="D1231">
        <v>10</v>
      </c>
      <c r="E1231">
        <v>0</v>
      </c>
      <c r="F1231">
        <v>10160.870000000001</v>
      </c>
      <c r="G1231" t="s">
        <v>4695</v>
      </c>
      <c r="H1231" t="s">
        <v>4695</v>
      </c>
      <c r="I1231" t="s">
        <v>4710</v>
      </c>
      <c r="L1231" t="s">
        <v>4207</v>
      </c>
      <c r="M1231">
        <v>2000</v>
      </c>
      <c r="N1231" t="s">
        <v>4699</v>
      </c>
      <c r="O1231">
        <v>30</v>
      </c>
      <c r="P1231">
        <v>0</v>
      </c>
      <c r="Q1231" s="9">
        <v>2250.84</v>
      </c>
      <c r="R1231" t="s">
        <v>4694</v>
      </c>
      <c r="S1231" t="s">
        <v>4694</v>
      </c>
      <c r="T1231" t="s">
        <v>4709</v>
      </c>
      <c r="X1231" t="s">
        <v>2459</v>
      </c>
      <c r="Y1231" s="16" t="str">
        <f t="shared" si="58"/>
        <v>30- Jun- 2000</v>
      </c>
      <c r="Z1231">
        <v>0</v>
      </c>
      <c r="AA1231" s="9">
        <v>2250.84</v>
      </c>
      <c r="AB1231" t="s">
        <v>4694</v>
      </c>
      <c r="AC1231" t="s">
        <v>4694</v>
      </c>
      <c r="AD1231" t="s">
        <v>4709</v>
      </c>
      <c r="AE1231" s="15" t="str">
        <f t="shared" si="59"/>
        <v>30/06/2000</v>
      </c>
      <c r="AF1231" s="15">
        <v>45085</v>
      </c>
      <c r="AG1231">
        <f t="shared" si="57"/>
        <v>22</v>
      </c>
    </row>
    <row r="1232" spans="1:33" x14ac:dyDescent="0.35">
      <c r="A1232" t="s">
        <v>2219</v>
      </c>
      <c r="B1232">
        <v>1985</v>
      </c>
      <c r="C1232" t="s">
        <v>4704</v>
      </c>
      <c r="D1232">
        <v>16</v>
      </c>
      <c r="E1232">
        <v>3</v>
      </c>
      <c r="F1232">
        <v>10191.82</v>
      </c>
      <c r="G1232" t="s">
        <v>4695</v>
      </c>
      <c r="H1232" t="s">
        <v>4694</v>
      </c>
      <c r="I1232" t="s">
        <v>4717</v>
      </c>
      <c r="L1232" t="s">
        <v>4209</v>
      </c>
      <c r="M1232">
        <v>2003</v>
      </c>
      <c r="N1232" t="s">
        <v>4702</v>
      </c>
      <c r="O1232">
        <v>10</v>
      </c>
      <c r="P1232">
        <v>1</v>
      </c>
      <c r="Q1232" s="9">
        <v>2221.56</v>
      </c>
      <c r="R1232" t="s">
        <v>4694</v>
      </c>
      <c r="S1232" t="s">
        <v>4695</v>
      </c>
      <c r="T1232" t="s">
        <v>4701</v>
      </c>
      <c r="X1232" t="s">
        <v>2461</v>
      </c>
      <c r="Y1232" s="16" t="str">
        <f t="shared" si="58"/>
        <v>10- Dec- 2003</v>
      </c>
      <c r="Z1232">
        <v>1</v>
      </c>
      <c r="AA1232" s="9">
        <v>2221.56</v>
      </c>
      <c r="AB1232" t="s">
        <v>4694</v>
      </c>
      <c r="AC1232" t="s">
        <v>4695</v>
      </c>
      <c r="AD1232" t="s">
        <v>4701</v>
      </c>
      <c r="AE1232" s="15" t="str">
        <f t="shared" si="59"/>
        <v>10/12/2003</v>
      </c>
      <c r="AF1232" s="15">
        <v>45085</v>
      </c>
      <c r="AG1232">
        <f t="shared" si="57"/>
        <v>19</v>
      </c>
    </row>
    <row r="1233" spans="1:33" x14ac:dyDescent="0.35">
      <c r="A1233" t="s">
        <v>2217</v>
      </c>
      <c r="B1233">
        <v>1970</v>
      </c>
      <c r="C1233" t="s">
        <v>4702</v>
      </c>
      <c r="D1233">
        <v>24</v>
      </c>
      <c r="E1233">
        <v>0</v>
      </c>
      <c r="F1233">
        <v>10197.77</v>
      </c>
      <c r="G1233" t="s">
        <v>4695</v>
      </c>
      <c r="H1233" t="s">
        <v>4698</v>
      </c>
      <c r="I1233" t="s">
        <v>4711</v>
      </c>
      <c r="L1233" t="s">
        <v>4211</v>
      </c>
      <c r="M1233">
        <v>2004</v>
      </c>
      <c r="N1233" t="s">
        <v>4702</v>
      </c>
      <c r="O1233">
        <v>12</v>
      </c>
      <c r="P1233">
        <v>1</v>
      </c>
      <c r="Q1233" s="9">
        <v>2219.4499999999998</v>
      </c>
      <c r="R1233" t="s">
        <v>4694</v>
      </c>
      <c r="S1233" t="s">
        <v>4698</v>
      </c>
      <c r="T1233" t="s">
        <v>4696</v>
      </c>
      <c r="X1233" t="s">
        <v>2463</v>
      </c>
      <c r="Y1233" s="16" t="str">
        <f t="shared" si="58"/>
        <v>12- Dec- 2004</v>
      </c>
      <c r="Z1233">
        <v>1</v>
      </c>
      <c r="AA1233" s="9">
        <v>2219.4499999999998</v>
      </c>
      <c r="AB1233" t="s">
        <v>4694</v>
      </c>
      <c r="AC1233" t="s">
        <v>4698</v>
      </c>
      <c r="AD1233" t="s">
        <v>4696</v>
      </c>
      <c r="AE1233" s="15" t="str">
        <f t="shared" si="59"/>
        <v>12/12/2004</v>
      </c>
      <c r="AF1233" s="15">
        <v>45085</v>
      </c>
      <c r="AG1233">
        <f t="shared" si="57"/>
        <v>18</v>
      </c>
    </row>
    <row r="1234" spans="1:33" x14ac:dyDescent="0.35">
      <c r="A1234" t="s">
        <v>2215</v>
      </c>
      <c r="B1234">
        <v>1967</v>
      </c>
      <c r="C1234" t="s">
        <v>4700</v>
      </c>
      <c r="D1234">
        <v>26</v>
      </c>
      <c r="E1234">
        <v>0</v>
      </c>
      <c r="F1234">
        <v>10214.64</v>
      </c>
      <c r="G1234" t="s">
        <v>4695</v>
      </c>
      <c r="H1234" t="s">
        <v>4694</v>
      </c>
      <c r="I1234" t="s">
        <v>4705</v>
      </c>
      <c r="L1234" t="s">
        <v>4213</v>
      </c>
      <c r="M1234">
        <v>2004</v>
      </c>
      <c r="N1234" t="s">
        <v>4700</v>
      </c>
      <c r="O1234">
        <v>25</v>
      </c>
      <c r="P1234">
        <v>0</v>
      </c>
      <c r="Q1234" s="9">
        <v>2217.6</v>
      </c>
      <c r="R1234" t="s">
        <v>4694</v>
      </c>
      <c r="S1234" t="s">
        <v>4698</v>
      </c>
      <c r="T1234" t="s">
        <v>4711</v>
      </c>
      <c r="X1234" t="s">
        <v>2465</v>
      </c>
      <c r="Y1234" s="16" t="str">
        <f t="shared" si="58"/>
        <v>25- Sep- 2004</v>
      </c>
      <c r="Z1234">
        <v>0</v>
      </c>
      <c r="AA1234" s="9">
        <v>2217.6</v>
      </c>
      <c r="AB1234" t="s">
        <v>4694</v>
      </c>
      <c r="AC1234" t="s">
        <v>4698</v>
      </c>
      <c r="AD1234" t="s">
        <v>4711</v>
      </c>
      <c r="AE1234" s="15" t="str">
        <f t="shared" si="59"/>
        <v>25/09/2004</v>
      </c>
      <c r="AF1234" s="15">
        <v>45085</v>
      </c>
      <c r="AG1234">
        <f t="shared" si="57"/>
        <v>18</v>
      </c>
    </row>
    <row r="1235" spans="1:33" x14ac:dyDescent="0.35">
      <c r="A1235" t="s">
        <v>2213</v>
      </c>
      <c r="B1235">
        <v>1967</v>
      </c>
      <c r="C1235" t="s">
        <v>4699</v>
      </c>
      <c r="D1235">
        <v>28</v>
      </c>
      <c r="E1235">
        <v>0</v>
      </c>
      <c r="F1235">
        <v>10226.280000000001</v>
      </c>
      <c r="G1235" t="s">
        <v>4695</v>
      </c>
      <c r="H1235" t="s">
        <v>4695</v>
      </c>
      <c r="I1235" t="s">
        <v>4696</v>
      </c>
      <c r="L1235" t="s">
        <v>4215</v>
      </c>
      <c r="M1235">
        <v>2004</v>
      </c>
      <c r="N1235" t="s">
        <v>4699</v>
      </c>
      <c r="O1235">
        <v>13</v>
      </c>
      <c r="P1235">
        <v>0</v>
      </c>
      <c r="Q1235" s="9">
        <v>2217.4699999999998</v>
      </c>
      <c r="R1235" t="s">
        <v>4694</v>
      </c>
      <c r="S1235" t="s">
        <v>4698</v>
      </c>
      <c r="T1235" t="s">
        <v>4711</v>
      </c>
      <c r="X1235" t="s">
        <v>2467</v>
      </c>
      <c r="Y1235" s="16" t="str">
        <f t="shared" si="58"/>
        <v>13- Jun- 2004</v>
      </c>
      <c r="Z1235">
        <v>0</v>
      </c>
      <c r="AA1235" s="9">
        <v>2217.4699999999998</v>
      </c>
      <c r="AB1235" t="s">
        <v>4694</v>
      </c>
      <c r="AC1235" t="s">
        <v>4698</v>
      </c>
      <c r="AD1235" t="s">
        <v>4711</v>
      </c>
      <c r="AE1235" s="15" t="str">
        <f t="shared" si="59"/>
        <v>13/06/2004</v>
      </c>
      <c r="AF1235" s="15">
        <v>45085</v>
      </c>
      <c r="AG1235">
        <f t="shared" si="57"/>
        <v>18</v>
      </c>
    </row>
    <row r="1236" spans="1:33" x14ac:dyDescent="0.35">
      <c r="A1236" t="s">
        <v>2211</v>
      </c>
      <c r="B1236">
        <v>1968</v>
      </c>
      <c r="C1236" t="s">
        <v>4700</v>
      </c>
      <c r="D1236">
        <v>23</v>
      </c>
      <c r="E1236">
        <v>0</v>
      </c>
      <c r="F1236">
        <v>10231.5</v>
      </c>
      <c r="G1236" t="s">
        <v>4695</v>
      </c>
      <c r="H1236" t="s">
        <v>4698</v>
      </c>
      <c r="I1236" t="s">
        <v>4701</v>
      </c>
      <c r="L1236" t="s">
        <v>4217</v>
      </c>
      <c r="M1236">
        <v>1994</v>
      </c>
      <c r="N1236" t="s">
        <v>4697</v>
      </c>
      <c r="O1236">
        <v>17</v>
      </c>
      <c r="P1236">
        <v>0</v>
      </c>
      <c r="Q1236" s="9">
        <v>2213.21</v>
      </c>
      <c r="R1236" t="s">
        <v>4694</v>
      </c>
      <c r="S1236" t="s">
        <v>4694</v>
      </c>
      <c r="T1236" t="s">
        <v>4696</v>
      </c>
      <c r="X1236" t="s">
        <v>2469</v>
      </c>
      <c r="Y1236" s="16" t="str">
        <f t="shared" si="58"/>
        <v>17- Nov- 1994</v>
      </c>
      <c r="Z1236">
        <v>0</v>
      </c>
      <c r="AA1236" s="9">
        <v>2213.21</v>
      </c>
      <c r="AB1236" t="s">
        <v>4694</v>
      </c>
      <c r="AC1236" t="s">
        <v>4694</v>
      </c>
      <c r="AD1236" t="s">
        <v>4696</v>
      </c>
      <c r="AE1236" s="15" t="str">
        <f t="shared" si="59"/>
        <v>17/11/1994</v>
      </c>
      <c r="AF1236" s="15">
        <v>45085</v>
      </c>
      <c r="AG1236">
        <f t="shared" si="57"/>
        <v>28</v>
      </c>
    </row>
    <row r="1237" spans="1:33" x14ac:dyDescent="0.35">
      <c r="A1237" t="s">
        <v>2209</v>
      </c>
      <c r="B1237">
        <v>1975</v>
      </c>
      <c r="C1237" t="s">
        <v>4703</v>
      </c>
      <c r="D1237">
        <v>15</v>
      </c>
      <c r="E1237">
        <v>1</v>
      </c>
      <c r="F1237">
        <v>10259.129999999999</v>
      </c>
      <c r="G1237" t="s">
        <v>4695</v>
      </c>
      <c r="H1237" t="s">
        <v>4694</v>
      </c>
      <c r="I1237" t="s">
        <v>4705</v>
      </c>
      <c r="L1237" t="s">
        <v>4219</v>
      </c>
      <c r="M1237">
        <v>2004</v>
      </c>
      <c r="N1237" t="s">
        <v>4693</v>
      </c>
      <c r="O1237">
        <v>27</v>
      </c>
      <c r="P1237">
        <v>0</v>
      </c>
      <c r="Q1237" s="9">
        <v>2211.13</v>
      </c>
      <c r="R1237" t="s">
        <v>4694</v>
      </c>
      <c r="S1237" t="s">
        <v>4694</v>
      </c>
      <c r="T1237" t="s">
        <v>4711</v>
      </c>
      <c r="X1237" t="s">
        <v>2471</v>
      </c>
      <c r="Y1237" s="16" t="str">
        <f t="shared" si="58"/>
        <v>27- Jul- 2004</v>
      </c>
      <c r="Z1237">
        <v>0</v>
      </c>
      <c r="AA1237" s="9">
        <v>2211.13</v>
      </c>
      <c r="AB1237" t="s">
        <v>4694</v>
      </c>
      <c r="AC1237" t="s">
        <v>4694</v>
      </c>
      <c r="AD1237" t="s">
        <v>4711</v>
      </c>
      <c r="AE1237" s="15" t="str">
        <f t="shared" si="59"/>
        <v>27/07/2004</v>
      </c>
      <c r="AF1237" s="15">
        <v>45085</v>
      </c>
      <c r="AG1237">
        <f t="shared" si="57"/>
        <v>18</v>
      </c>
    </row>
    <row r="1238" spans="1:33" x14ac:dyDescent="0.35">
      <c r="A1238" t="s">
        <v>2207</v>
      </c>
      <c r="B1238">
        <v>1973</v>
      </c>
      <c r="C1238" t="s">
        <v>4700</v>
      </c>
      <c r="D1238">
        <v>5</v>
      </c>
      <c r="E1238">
        <v>3</v>
      </c>
      <c r="F1238">
        <v>10264.44</v>
      </c>
      <c r="G1238" t="s">
        <v>4695</v>
      </c>
      <c r="H1238" t="s">
        <v>4694</v>
      </c>
      <c r="I1238" t="s">
        <v>4701</v>
      </c>
      <c r="L1238" t="s">
        <v>423</v>
      </c>
      <c r="M1238">
        <v>2000</v>
      </c>
      <c r="N1238" t="s">
        <v>4697</v>
      </c>
      <c r="O1238">
        <v>19</v>
      </c>
      <c r="P1238">
        <v>0</v>
      </c>
      <c r="Q1238" s="9">
        <v>35585.58</v>
      </c>
      <c r="R1238" t="s">
        <v>4694</v>
      </c>
      <c r="S1238" t="s">
        <v>4695</v>
      </c>
      <c r="T1238" t="s">
        <v>4705</v>
      </c>
      <c r="X1238" t="s">
        <v>2473</v>
      </c>
      <c r="Y1238" s="16" t="str">
        <f t="shared" si="58"/>
        <v>19- Nov- 2000</v>
      </c>
      <c r="Z1238">
        <v>0</v>
      </c>
      <c r="AA1238" s="9">
        <v>35585.58</v>
      </c>
      <c r="AB1238" t="s">
        <v>4694</v>
      </c>
      <c r="AC1238" t="s">
        <v>4695</v>
      </c>
      <c r="AD1238" t="s">
        <v>4705</v>
      </c>
      <c r="AE1238" s="15" t="str">
        <f t="shared" si="59"/>
        <v>19/11/2000</v>
      </c>
      <c r="AF1238" s="15">
        <v>45085</v>
      </c>
      <c r="AG1238">
        <f t="shared" si="57"/>
        <v>22</v>
      </c>
    </row>
    <row r="1239" spans="1:33" x14ac:dyDescent="0.35">
      <c r="A1239" t="s">
        <v>2205</v>
      </c>
      <c r="B1239">
        <v>1973</v>
      </c>
      <c r="C1239" t="s">
        <v>4697</v>
      </c>
      <c r="D1239">
        <v>27</v>
      </c>
      <c r="E1239">
        <v>3</v>
      </c>
      <c r="F1239">
        <v>10269.459999999999</v>
      </c>
      <c r="G1239" t="s">
        <v>4695</v>
      </c>
      <c r="H1239" t="s">
        <v>4695</v>
      </c>
      <c r="I1239" t="s">
        <v>4701</v>
      </c>
      <c r="L1239" t="s">
        <v>4221</v>
      </c>
      <c r="M1239">
        <v>2004</v>
      </c>
      <c r="N1239" t="s">
        <v>4703</v>
      </c>
      <c r="O1239">
        <v>6</v>
      </c>
      <c r="P1239">
        <v>0</v>
      </c>
      <c r="Q1239" s="9">
        <v>2207.6999999999998</v>
      </c>
      <c r="R1239" t="s">
        <v>4694</v>
      </c>
      <c r="S1239" t="s">
        <v>4694</v>
      </c>
      <c r="T1239" t="s">
        <v>4711</v>
      </c>
      <c r="X1239" t="s">
        <v>2475</v>
      </c>
      <c r="Y1239" s="16" t="str">
        <f t="shared" si="58"/>
        <v>6- Aug- 2004</v>
      </c>
      <c r="Z1239">
        <v>0</v>
      </c>
      <c r="AA1239" s="9">
        <v>2207.6999999999998</v>
      </c>
      <c r="AB1239" t="s">
        <v>4694</v>
      </c>
      <c r="AC1239" t="s">
        <v>4694</v>
      </c>
      <c r="AD1239" t="s">
        <v>4711</v>
      </c>
      <c r="AE1239" s="15" t="str">
        <f t="shared" si="59"/>
        <v>06/08/2004</v>
      </c>
      <c r="AF1239" s="15">
        <v>45085</v>
      </c>
      <c r="AG1239">
        <f t="shared" si="57"/>
        <v>18</v>
      </c>
    </row>
    <row r="1240" spans="1:33" x14ac:dyDescent="0.35">
      <c r="A1240" t="s">
        <v>2203</v>
      </c>
      <c r="B1240">
        <v>1970</v>
      </c>
      <c r="C1240" t="s">
        <v>4699</v>
      </c>
      <c r="D1240">
        <v>21</v>
      </c>
      <c r="E1240">
        <v>0</v>
      </c>
      <c r="F1240">
        <v>10274.33</v>
      </c>
      <c r="G1240" t="s">
        <v>4695</v>
      </c>
      <c r="H1240" t="s">
        <v>4698</v>
      </c>
      <c r="I1240" t="s">
        <v>4711</v>
      </c>
      <c r="L1240" t="s">
        <v>4223</v>
      </c>
      <c r="M1240">
        <v>2004</v>
      </c>
      <c r="N1240" t="s">
        <v>4697</v>
      </c>
      <c r="O1240">
        <v>13</v>
      </c>
      <c r="P1240">
        <v>0</v>
      </c>
      <c r="Q1240" s="9">
        <v>2205.98</v>
      </c>
      <c r="R1240" t="s">
        <v>4694</v>
      </c>
      <c r="S1240" t="s">
        <v>4695</v>
      </c>
      <c r="T1240" t="s">
        <v>4711</v>
      </c>
      <c r="X1240" t="s">
        <v>2477</v>
      </c>
      <c r="Y1240" s="16" t="str">
        <f t="shared" si="58"/>
        <v>13- Nov- 2004</v>
      </c>
      <c r="Z1240">
        <v>0</v>
      </c>
      <c r="AA1240" s="9">
        <v>2205.98</v>
      </c>
      <c r="AB1240" t="s">
        <v>4694</v>
      </c>
      <c r="AC1240" t="s">
        <v>4695</v>
      </c>
      <c r="AD1240" t="s">
        <v>4711</v>
      </c>
      <c r="AE1240" s="15" t="str">
        <f t="shared" si="59"/>
        <v>13/11/2004</v>
      </c>
      <c r="AF1240" s="15">
        <v>45085</v>
      </c>
      <c r="AG1240">
        <f t="shared" si="57"/>
        <v>18</v>
      </c>
    </row>
    <row r="1241" spans="1:33" x14ac:dyDescent="0.35">
      <c r="A1241" t="s">
        <v>2201</v>
      </c>
      <c r="B1241">
        <v>1988</v>
      </c>
      <c r="C1241" t="s">
        <v>4700</v>
      </c>
      <c r="D1241">
        <v>14</v>
      </c>
      <c r="E1241">
        <v>3</v>
      </c>
      <c r="F1241">
        <v>10276.99</v>
      </c>
      <c r="G1241" t="s">
        <v>4695</v>
      </c>
      <c r="H1241" t="s">
        <v>4698</v>
      </c>
      <c r="I1241" t="s">
        <v>4714</v>
      </c>
      <c r="L1241" t="s">
        <v>4225</v>
      </c>
      <c r="M1241">
        <v>2004</v>
      </c>
      <c r="N1241" t="s">
        <v>4704</v>
      </c>
      <c r="O1241">
        <v>28</v>
      </c>
      <c r="P1241">
        <v>0</v>
      </c>
      <c r="Q1241" s="9">
        <v>2203.7399999999998</v>
      </c>
      <c r="R1241" t="s">
        <v>4694</v>
      </c>
      <c r="S1241" t="s">
        <v>4694</v>
      </c>
      <c r="T1241" t="s">
        <v>4711</v>
      </c>
      <c r="X1241" t="s">
        <v>2479</v>
      </c>
      <c r="Y1241" s="16" t="str">
        <f t="shared" si="58"/>
        <v>28- Oct- 2004</v>
      </c>
      <c r="Z1241">
        <v>0</v>
      </c>
      <c r="AA1241" s="9">
        <v>2203.7399999999998</v>
      </c>
      <c r="AB1241" t="s">
        <v>4694</v>
      </c>
      <c r="AC1241" t="s">
        <v>4694</v>
      </c>
      <c r="AD1241" t="s">
        <v>4711</v>
      </c>
      <c r="AE1241" s="15" t="str">
        <f t="shared" si="59"/>
        <v>28/10/2004</v>
      </c>
      <c r="AF1241" s="15">
        <v>45085</v>
      </c>
      <c r="AG1241">
        <f t="shared" si="57"/>
        <v>18</v>
      </c>
    </row>
    <row r="1242" spans="1:33" x14ac:dyDescent="0.35">
      <c r="A1242" t="s">
        <v>2199</v>
      </c>
      <c r="B1242">
        <v>1963</v>
      </c>
      <c r="C1242" t="s">
        <v>4700</v>
      </c>
      <c r="D1242">
        <v>24</v>
      </c>
      <c r="E1242">
        <v>0</v>
      </c>
      <c r="F1242">
        <v>10308.040000000001</v>
      </c>
      <c r="G1242" t="s">
        <v>4695</v>
      </c>
      <c r="H1242" t="s">
        <v>4698</v>
      </c>
      <c r="I1242" t="s">
        <v>4696</v>
      </c>
      <c r="L1242" t="s">
        <v>4227</v>
      </c>
      <c r="M1242">
        <v>2004</v>
      </c>
      <c r="N1242" t="s">
        <v>4703</v>
      </c>
      <c r="O1242">
        <v>6</v>
      </c>
      <c r="P1242">
        <v>0</v>
      </c>
      <c r="Q1242" s="9">
        <v>2203.4699999999998</v>
      </c>
      <c r="R1242" t="s">
        <v>4694</v>
      </c>
      <c r="S1242" t="s">
        <v>4694</v>
      </c>
      <c r="T1242" t="s">
        <v>4711</v>
      </c>
      <c r="X1242" t="s">
        <v>2481</v>
      </c>
      <c r="Y1242" s="16" t="str">
        <f t="shared" si="58"/>
        <v>6- Aug- 2004</v>
      </c>
      <c r="Z1242">
        <v>0</v>
      </c>
      <c r="AA1242" s="9">
        <v>2203.4699999999998</v>
      </c>
      <c r="AB1242" t="s">
        <v>4694</v>
      </c>
      <c r="AC1242" t="s">
        <v>4694</v>
      </c>
      <c r="AD1242" t="s">
        <v>4711</v>
      </c>
      <c r="AE1242" s="15" t="str">
        <f t="shared" si="59"/>
        <v>06/08/2004</v>
      </c>
      <c r="AF1242" s="15">
        <v>45085</v>
      </c>
      <c r="AG1242">
        <f t="shared" si="57"/>
        <v>18</v>
      </c>
    </row>
    <row r="1243" spans="1:33" x14ac:dyDescent="0.35">
      <c r="A1243" t="s">
        <v>2197</v>
      </c>
      <c r="B1243">
        <v>1962</v>
      </c>
      <c r="C1243" t="s">
        <v>4693</v>
      </c>
      <c r="D1243">
        <v>12</v>
      </c>
      <c r="E1243">
        <v>0</v>
      </c>
      <c r="F1243">
        <v>10310.780000000001</v>
      </c>
      <c r="G1243" t="s">
        <v>4695</v>
      </c>
      <c r="H1243" t="s">
        <v>4695</v>
      </c>
      <c r="I1243" t="s">
        <v>4701</v>
      </c>
      <c r="L1243" t="s">
        <v>4229</v>
      </c>
      <c r="M1243">
        <v>2004</v>
      </c>
      <c r="N1243" t="s">
        <v>4693</v>
      </c>
      <c r="O1243">
        <v>27</v>
      </c>
      <c r="P1243">
        <v>1</v>
      </c>
      <c r="Q1243" s="9">
        <v>2201.1</v>
      </c>
      <c r="R1243" t="s">
        <v>4694</v>
      </c>
      <c r="S1243" t="s">
        <v>4695</v>
      </c>
      <c r="T1243" t="s">
        <v>4696</v>
      </c>
      <c r="X1243" t="s">
        <v>2483</v>
      </c>
      <c r="Y1243" s="16" t="str">
        <f t="shared" si="58"/>
        <v>27- Jul- 2004</v>
      </c>
      <c r="Z1243">
        <v>1</v>
      </c>
      <c r="AA1243" s="9">
        <v>2201.1</v>
      </c>
      <c r="AB1243" t="s">
        <v>4694</v>
      </c>
      <c r="AC1243" t="s">
        <v>4695</v>
      </c>
      <c r="AD1243" t="s">
        <v>4696</v>
      </c>
      <c r="AE1243" s="15" t="str">
        <f t="shared" si="59"/>
        <v>27/07/2004</v>
      </c>
      <c r="AF1243" s="15">
        <v>45085</v>
      </c>
      <c r="AG1243">
        <f t="shared" si="57"/>
        <v>18</v>
      </c>
    </row>
    <row r="1244" spans="1:33" x14ac:dyDescent="0.35">
      <c r="A1244" t="s">
        <v>2195</v>
      </c>
      <c r="B1244">
        <v>1991</v>
      </c>
      <c r="C1244" t="s">
        <v>4697</v>
      </c>
      <c r="D1244">
        <v>17</v>
      </c>
      <c r="E1244">
        <v>3</v>
      </c>
      <c r="F1244">
        <v>10315.91</v>
      </c>
      <c r="G1244" t="s">
        <v>4695</v>
      </c>
      <c r="H1244" t="s">
        <v>4694</v>
      </c>
      <c r="I1244" t="s">
        <v>4701</v>
      </c>
      <c r="L1244" t="s">
        <v>4231</v>
      </c>
      <c r="M1244">
        <v>2004</v>
      </c>
      <c r="N1244" t="s">
        <v>4700</v>
      </c>
      <c r="O1244">
        <v>12</v>
      </c>
      <c r="P1244">
        <v>0</v>
      </c>
      <c r="Q1244" s="9">
        <v>2200.83</v>
      </c>
      <c r="R1244" t="s">
        <v>4694</v>
      </c>
      <c r="S1244" t="s">
        <v>4694</v>
      </c>
      <c r="T1244" t="s">
        <v>4711</v>
      </c>
      <c r="X1244" t="s">
        <v>2485</v>
      </c>
      <c r="Y1244" s="16" t="str">
        <f t="shared" si="58"/>
        <v>12- Sep- 2004</v>
      </c>
      <c r="Z1244">
        <v>0</v>
      </c>
      <c r="AA1244" s="9">
        <v>2200.83</v>
      </c>
      <c r="AB1244" t="s">
        <v>4694</v>
      </c>
      <c r="AC1244" t="s">
        <v>4694</v>
      </c>
      <c r="AD1244" t="s">
        <v>4711</v>
      </c>
      <c r="AE1244" s="15" t="str">
        <f t="shared" si="59"/>
        <v>12/09/2004</v>
      </c>
      <c r="AF1244" s="15">
        <v>45085</v>
      </c>
      <c r="AG1244">
        <f t="shared" si="57"/>
        <v>18</v>
      </c>
    </row>
    <row r="1245" spans="1:33" x14ac:dyDescent="0.35">
      <c r="A1245" t="s">
        <v>2193</v>
      </c>
      <c r="B1245">
        <v>1991</v>
      </c>
      <c r="C1245" t="s">
        <v>4703</v>
      </c>
      <c r="D1245">
        <v>21</v>
      </c>
      <c r="E1245">
        <v>3</v>
      </c>
      <c r="F1245">
        <v>10322.9</v>
      </c>
      <c r="G1245" t="s">
        <v>4695</v>
      </c>
      <c r="H1245" t="s">
        <v>4698</v>
      </c>
      <c r="I1245" t="s">
        <v>4717</v>
      </c>
      <c r="L1245" t="s">
        <v>4233</v>
      </c>
      <c r="M1245">
        <v>2004</v>
      </c>
      <c r="N1245" t="s">
        <v>4700</v>
      </c>
      <c r="O1245">
        <v>3</v>
      </c>
      <c r="P1245">
        <v>0</v>
      </c>
      <c r="Q1245" s="9">
        <v>2198.19</v>
      </c>
      <c r="R1245" t="s">
        <v>4694</v>
      </c>
      <c r="S1245" t="s">
        <v>4698</v>
      </c>
      <c r="T1245" t="s">
        <v>4712</v>
      </c>
      <c r="X1245" t="s">
        <v>2487</v>
      </c>
      <c r="Y1245" s="16" t="str">
        <f t="shared" si="58"/>
        <v>3- Sep- 2004</v>
      </c>
      <c r="Z1245">
        <v>0</v>
      </c>
      <c r="AA1245" s="9">
        <v>2198.19</v>
      </c>
      <c r="AB1245" t="s">
        <v>4694</v>
      </c>
      <c r="AC1245" t="s">
        <v>4698</v>
      </c>
      <c r="AD1245" t="s">
        <v>4712</v>
      </c>
      <c r="AE1245" s="15" t="str">
        <f t="shared" si="59"/>
        <v>03/09/2004</v>
      </c>
      <c r="AF1245" s="15">
        <v>45085</v>
      </c>
      <c r="AG1245">
        <f t="shared" si="57"/>
        <v>18</v>
      </c>
    </row>
    <row r="1246" spans="1:33" x14ac:dyDescent="0.35">
      <c r="A1246" t="s">
        <v>2191</v>
      </c>
      <c r="B1246">
        <v>1970</v>
      </c>
      <c r="C1246" t="s">
        <v>4702</v>
      </c>
      <c r="D1246">
        <v>1</v>
      </c>
      <c r="E1246">
        <v>2</v>
      </c>
      <c r="F1246">
        <v>10325.209999999999</v>
      </c>
      <c r="G1246" t="s">
        <v>4695</v>
      </c>
      <c r="H1246" t="s">
        <v>4695</v>
      </c>
      <c r="I1246" t="s">
        <v>4705</v>
      </c>
      <c r="L1246" t="s">
        <v>4235</v>
      </c>
      <c r="M1246">
        <v>2004</v>
      </c>
      <c r="N1246" t="s">
        <v>4702</v>
      </c>
      <c r="O1246">
        <v>7</v>
      </c>
      <c r="P1246">
        <v>0</v>
      </c>
      <c r="Q1246" s="9">
        <v>2196.4699999999998</v>
      </c>
      <c r="R1246" t="s">
        <v>4694</v>
      </c>
      <c r="S1246" t="s">
        <v>4695</v>
      </c>
      <c r="T1246" t="s">
        <v>4711</v>
      </c>
      <c r="X1246" t="s">
        <v>2489</v>
      </c>
      <c r="Y1246" s="16" t="str">
        <f t="shared" si="58"/>
        <v>7- Dec- 2004</v>
      </c>
      <c r="Z1246">
        <v>0</v>
      </c>
      <c r="AA1246" s="9">
        <v>2196.4699999999998</v>
      </c>
      <c r="AB1246" t="s">
        <v>4694</v>
      </c>
      <c r="AC1246" t="s">
        <v>4695</v>
      </c>
      <c r="AD1246" t="s">
        <v>4711</v>
      </c>
      <c r="AE1246" s="15" t="str">
        <f t="shared" si="59"/>
        <v>07/12/2004</v>
      </c>
      <c r="AF1246" s="15">
        <v>45085</v>
      </c>
      <c r="AG1246">
        <f t="shared" si="57"/>
        <v>18</v>
      </c>
    </row>
    <row r="1247" spans="1:33" x14ac:dyDescent="0.35">
      <c r="A1247" t="s">
        <v>2189</v>
      </c>
      <c r="B1247">
        <v>1982</v>
      </c>
      <c r="C1247" t="s">
        <v>4693</v>
      </c>
      <c r="D1247">
        <v>21</v>
      </c>
      <c r="E1247">
        <v>3</v>
      </c>
      <c r="F1247">
        <v>10329.06</v>
      </c>
      <c r="G1247" t="s">
        <v>4695</v>
      </c>
      <c r="H1247" t="s">
        <v>4698</v>
      </c>
      <c r="I1247" t="s">
        <v>4714</v>
      </c>
      <c r="L1247" t="s">
        <v>4237</v>
      </c>
      <c r="M1247">
        <v>1991</v>
      </c>
      <c r="N1247" t="s">
        <v>4702</v>
      </c>
      <c r="O1247">
        <v>16</v>
      </c>
      <c r="P1247">
        <v>3</v>
      </c>
      <c r="Q1247" s="9">
        <v>2193.1999999999998</v>
      </c>
      <c r="R1247" t="s">
        <v>4694</v>
      </c>
      <c r="S1247" t="s">
        <v>4694</v>
      </c>
      <c r="T1247" t="s">
        <v>4701</v>
      </c>
      <c r="X1247" t="s">
        <v>2491</v>
      </c>
      <c r="Y1247" s="16" t="str">
        <f t="shared" si="58"/>
        <v>16- Dec- 1991</v>
      </c>
      <c r="Z1247">
        <v>3</v>
      </c>
      <c r="AA1247" s="9">
        <v>2193.1999999999998</v>
      </c>
      <c r="AB1247" t="s">
        <v>4694</v>
      </c>
      <c r="AC1247" t="s">
        <v>4694</v>
      </c>
      <c r="AD1247" t="s">
        <v>4701</v>
      </c>
      <c r="AE1247" s="15" t="str">
        <f t="shared" si="59"/>
        <v>16/12/1991</v>
      </c>
      <c r="AF1247" s="15">
        <v>45085</v>
      </c>
      <c r="AG1247">
        <f t="shared" si="57"/>
        <v>31</v>
      </c>
    </row>
    <row r="1248" spans="1:33" x14ac:dyDescent="0.35">
      <c r="A1248" t="s">
        <v>2187</v>
      </c>
      <c r="B1248">
        <v>1968</v>
      </c>
      <c r="C1248" t="s">
        <v>4693</v>
      </c>
      <c r="D1248">
        <v>19</v>
      </c>
      <c r="E1248">
        <v>0</v>
      </c>
      <c r="F1248">
        <v>10338.93</v>
      </c>
      <c r="G1248" t="s">
        <v>4695</v>
      </c>
      <c r="H1248" t="s">
        <v>4698</v>
      </c>
      <c r="I1248" t="s">
        <v>4696</v>
      </c>
      <c r="L1248" t="s">
        <v>4239</v>
      </c>
      <c r="M1248">
        <v>1994</v>
      </c>
      <c r="N1248" t="s">
        <v>4700</v>
      </c>
      <c r="O1248">
        <v>27</v>
      </c>
      <c r="P1248">
        <v>0</v>
      </c>
      <c r="Q1248" s="9">
        <v>2170.08</v>
      </c>
      <c r="R1248" t="s">
        <v>4694</v>
      </c>
      <c r="S1248" t="s">
        <v>4694</v>
      </c>
      <c r="T1248" t="s">
        <v>4696</v>
      </c>
      <c r="X1248" t="s">
        <v>2493</v>
      </c>
      <c r="Y1248" s="16" t="str">
        <f t="shared" si="58"/>
        <v>27- Sep- 1994</v>
      </c>
      <c r="Z1248">
        <v>0</v>
      </c>
      <c r="AA1248" s="9">
        <v>2170.08</v>
      </c>
      <c r="AB1248" t="s">
        <v>4694</v>
      </c>
      <c r="AC1248" t="s">
        <v>4694</v>
      </c>
      <c r="AD1248" t="s">
        <v>4696</v>
      </c>
      <c r="AE1248" s="15" t="str">
        <f t="shared" si="59"/>
        <v>27/09/1994</v>
      </c>
      <c r="AF1248" s="15">
        <v>45085</v>
      </c>
      <c r="AG1248">
        <f t="shared" ref="AG1248:AG1311" si="60">DATEDIF(AE1248,AF1248,"y")</f>
        <v>28</v>
      </c>
    </row>
    <row r="1249" spans="1:33" x14ac:dyDescent="0.35">
      <c r="A1249" t="s">
        <v>2185</v>
      </c>
      <c r="B1249">
        <v>1973</v>
      </c>
      <c r="C1249" t="s">
        <v>4703</v>
      </c>
      <c r="D1249">
        <v>8</v>
      </c>
      <c r="E1249">
        <v>0</v>
      </c>
      <c r="F1249">
        <v>10345.93</v>
      </c>
      <c r="G1249" t="s">
        <v>4695</v>
      </c>
      <c r="H1249" t="s">
        <v>4694</v>
      </c>
      <c r="I1249" t="s">
        <v>4714</v>
      </c>
      <c r="L1249" t="s">
        <v>425</v>
      </c>
      <c r="M1249">
        <v>1971</v>
      </c>
      <c r="N1249" t="s">
        <v>4703</v>
      </c>
      <c r="O1249">
        <v>10</v>
      </c>
      <c r="P1249">
        <v>0</v>
      </c>
      <c r="Q1249" s="9">
        <v>35583.17</v>
      </c>
      <c r="R1249" t="s">
        <v>4698</v>
      </c>
      <c r="S1249" t="s">
        <v>4695</v>
      </c>
      <c r="T1249" t="s">
        <v>4705</v>
      </c>
      <c r="X1249" t="s">
        <v>2495</v>
      </c>
      <c r="Y1249" s="16" t="str">
        <f t="shared" si="58"/>
        <v>10- Aug- 1971</v>
      </c>
      <c r="Z1249">
        <v>0</v>
      </c>
      <c r="AA1249" s="9">
        <v>35583.17</v>
      </c>
      <c r="AB1249" t="s">
        <v>4698</v>
      </c>
      <c r="AC1249" t="s">
        <v>4695</v>
      </c>
      <c r="AD1249" t="s">
        <v>4705</v>
      </c>
      <c r="AE1249" s="15" t="str">
        <f t="shared" si="59"/>
        <v>10/08/1971</v>
      </c>
      <c r="AF1249" s="15">
        <v>45085</v>
      </c>
      <c r="AG1249">
        <f t="shared" si="60"/>
        <v>51</v>
      </c>
    </row>
    <row r="1250" spans="1:33" x14ac:dyDescent="0.35">
      <c r="A1250" t="s">
        <v>2183</v>
      </c>
      <c r="B1250">
        <v>1974</v>
      </c>
      <c r="C1250" t="s">
        <v>4700</v>
      </c>
      <c r="D1250">
        <v>29</v>
      </c>
      <c r="E1250">
        <v>0</v>
      </c>
      <c r="F1250">
        <v>10352.48</v>
      </c>
      <c r="G1250" t="s">
        <v>4695</v>
      </c>
      <c r="H1250" t="s">
        <v>4698</v>
      </c>
      <c r="I1250" t="s">
        <v>4701</v>
      </c>
      <c r="L1250" t="s">
        <v>4241</v>
      </c>
      <c r="M1250">
        <v>2000</v>
      </c>
      <c r="N1250" t="s">
        <v>4703</v>
      </c>
      <c r="O1250">
        <v>23</v>
      </c>
      <c r="P1250">
        <v>0</v>
      </c>
      <c r="Q1250" s="9">
        <v>2166.73</v>
      </c>
      <c r="R1250" t="s">
        <v>4694</v>
      </c>
      <c r="S1250" t="s">
        <v>4694</v>
      </c>
      <c r="T1250" t="s">
        <v>4705</v>
      </c>
      <c r="X1250" t="s">
        <v>2497</v>
      </c>
      <c r="Y1250" s="16" t="str">
        <f t="shared" si="58"/>
        <v>23- Aug- 2000</v>
      </c>
      <c r="Z1250">
        <v>0</v>
      </c>
      <c r="AA1250" s="9">
        <v>2166.73</v>
      </c>
      <c r="AB1250" t="s">
        <v>4694</v>
      </c>
      <c r="AC1250" t="s">
        <v>4694</v>
      </c>
      <c r="AD1250" t="s">
        <v>4705</v>
      </c>
      <c r="AE1250" s="15" t="str">
        <f t="shared" si="59"/>
        <v>23/08/2000</v>
      </c>
      <c r="AF1250" s="15">
        <v>45085</v>
      </c>
      <c r="AG1250">
        <f t="shared" si="60"/>
        <v>22</v>
      </c>
    </row>
    <row r="1251" spans="1:33" x14ac:dyDescent="0.35">
      <c r="A1251" t="s">
        <v>2181</v>
      </c>
      <c r="B1251">
        <v>1969</v>
      </c>
      <c r="C1251" t="s">
        <v>4699</v>
      </c>
      <c r="D1251">
        <v>17</v>
      </c>
      <c r="E1251">
        <v>0</v>
      </c>
      <c r="F1251">
        <v>10355.64</v>
      </c>
      <c r="G1251" t="s">
        <v>4695</v>
      </c>
      <c r="H1251" t="s">
        <v>4698</v>
      </c>
      <c r="I1251" t="s">
        <v>4701</v>
      </c>
      <c r="L1251" t="s">
        <v>4243</v>
      </c>
      <c r="M1251">
        <v>2000</v>
      </c>
      <c r="N1251" t="s">
        <v>4702</v>
      </c>
      <c r="O1251">
        <v>10</v>
      </c>
      <c r="P1251">
        <v>0</v>
      </c>
      <c r="Q1251" s="9">
        <v>2156.75</v>
      </c>
      <c r="R1251" t="s">
        <v>4694</v>
      </c>
      <c r="S1251" t="s">
        <v>4694</v>
      </c>
      <c r="T1251" t="s">
        <v>4696</v>
      </c>
      <c r="X1251" t="s">
        <v>2499</v>
      </c>
      <c r="Y1251" s="16" t="str">
        <f t="shared" si="58"/>
        <v>10- Dec- 2000</v>
      </c>
      <c r="Z1251">
        <v>0</v>
      </c>
      <c r="AA1251" s="9">
        <v>2156.75</v>
      </c>
      <c r="AB1251" t="s">
        <v>4694</v>
      </c>
      <c r="AC1251" t="s">
        <v>4694</v>
      </c>
      <c r="AD1251" t="s">
        <v>4696</v>
      </c>
      <c r="AE1251" s="15" t="str">
        <f t="shared" si="59"/>
        <v>10/12/2000</v>
      </c>
      <c r="AF1251" s="15">
        <v>45085</v>
      </c>
      <c r="AG1251">
        <f t="shared" si="60"/>
        <v>22</v>
      </c>
    </row>
    <row r="1252" spans="1:33" x14ac:dyDescent="0.35">
      <c r="A1252" t="s">
        <v>2179</v>
      </c>
      <c r="B1252">
        <v>1971</v>
      </c>
      <c r="C1252" t="s">
        <v>4700</v>
      </c>
      <c r="D1252">
        <v>6</v>
      </c>
      <c r="E1252">
        <v>0</v>
      </c>
      <c r="F1252">
        <v>10356.67</v>
      </c>
      <c r="G1252" t="s">
        <v>4695</v>
      </c>
      <c r="H1252" t="s">
        <v>4698</v>
      </c>
      <c r="I1252" t="s">
        <v>4710</v>
      </c>
      <c r="L1252" t="s">
        <v>4245</v>
      </c>
      <c r="M1252">
        <v>2000</v>
      </c>
      <c r="N1252" t="s">
        <v>4697</v>
      </c>
      <c r="O1252">
        <v>29</v>
      </c>
      <c r="P1252">
        <v>0</v>
      </c>
      <c r="Q1252" s="9">
        <v>2155.6799999999998</v>
      </c>
      <c r="R1252" t="s">
        <v>4694</v>
      </c>
      <c r="S1252" t="s">
        <v>4695</v>
      </c>
      <c r="T1252" t="s">
        <v>4696</v>
      </c>
      <c r="X1252" t="s">
        <v>2501</v>
      </c>
      <c r="Y1252" s="16" t="str">
        <f t="shared" si="58"/>
        <v>29- Nov- 2000</v>
      </c>
      <c r="Z1252">
        <v>0</v>
      </c>
      <c r="AA1252" s="9">
        <v>2155.6799999999998</v>
      </c>
      <c r="AB1252" t="s">
        <v>4694</v>
      </c>
      <c r="AC1252" t="s">
        <v>4695</v>
      </c>
      <c r="AD1252" t="s">
        <v>4696</v>
      </c>
      <c r="AE1252" s="15" t="str">
        <f t="shared" si="59"/>
        <v>29/11/2000</v>
      </c>
      <c r="AF1252" s="15">
        <v>45085</v>
      </c>
      <c r="AG1252">
        <f t="shared" si="60"/>
        <v>22</v>
      </c>
    </row>
    <row r="1253" spans="1:33" x14ac:dyDescent="0.35">
      <c r="A1253" t="s">
        <v>2177</v>
      </c>
      <c r="B1253">
        <v>1973</v>
      </c>
      <c r="C1253" t="s">
        <v>4700</v>
      </c>
      <c r="D1253">
        <v>29</v>
      </c>
      <c r="E1253">
        <v>2</v>
      </c>
      <c r="F1253">
        <v>10370.91</v>
      </c>
      <c r="G1253" t="s">
        <v>4695</v>
      </c>
      <c r="H1253" t="s">
        <v>4695</v>
      </c>
      <c r="I1253" t="s">
        <v>4711</v>
      </c>
      <c r="L1253" t="s">
        <v>4247</v>
      </c>
      <c r="M1253">
        <v>2000</v>
      </c>
      <c r="N1253" t="s">
        <v>4704</v>
      </c>
      <c r="O1253">
        <v>22</v>
      </c>
      <c r="P1253">
        <v>0</v>
      </c>
      <c r="Q1253" s="9">
        <v>2154.36</v>
      </c>
      <c r="R1253" t="s">
        <v>4694</v>
      </c>
      <c r="S1253" t="s">
        <v>4694</v>
      </c>
      <c r="T1253" t="s">
        <v>4705</v>
      </c>
      <c r="X1253" t="s">
        <v>2503</v>
      </c>
      <c r="Y1253" s="16" t="str">
        <f t="shared" si="58"/>
        <v>22- Oct- 2000</v>
      </c>
      <c r="Z1253">
        <v>0</v>
      </c>
      <c r="AA1253" s="9">
        <v>2154.36</v>
      </c>
      <c r="AB1253" t="s">
        <v>4694</v>
      </c>
      <c r="AC1253" t="s">
        <v>4694</v>
      </c>
      <c r="AD1253" t="s">
        <v>4705</v>
      </c>
      <c r="AE1253" s="15" t="str">
        <f t="shared" si="59"/>
        <v>22/10/2000</v>
      </c>
      <c r="AF1253" s="15">
        <v>45085</v>
      </c>
      <c r="AG1253">
        <f t="shared" si="60"/>
        <v>22</v>
      </c>
    </row>
    <row r="1254" spans="1:33" x14ac:dyDescent="0.35">
      <c r="A1254" t="s">
        <v>2175</v>
      </c>
      <c r="B1254">
        <v>1973</v>
      </c>
      <c r="C1254" t="s">
        <v>4700</v>
      </c>
      <c r="D1254">
        <v>19</v>
      </c>
      <c r="E1254">
        <v>3</v>
      </c>
      <c r="F1254">
        <v>10381.48</v>
      </c>
      <c r="G1254" t="s">
        <v>4695</v>
      </c>
      <c r="H1254" t="s">
        <v>4695</v>
      </c>
      <c r="I1254" t="s">
        <v>4696</v>
      </c>
      <c r="L1254" t="s">
        <v>4249</v>
      </c>
      <c r="M1254">
        <v>2000</v>
      </c>
      <c r="N1254" t="s">
        <v>4702</v>
      </c>
      <c r="O1254">
        <v>27</v>
      </c>
      <c r="P1254">
        <v>0</v>
      </c>
      <c r="Q1254" s="9">
        <v>2150.4699999999998</v>
      </c>
      <c r="R1254" t="s">
        <v>4694</v>
      </c>
      <c r="S1254" t="s">
        <v>4695</v>
      </c>
      <c r="T1254" t="s">
        <v>4705</v>
      </c>
      <c r="X1254" t="s">
        <v>2505</v>
      </c>
      <c r="Y1254" s="16" t="str">
        <f t="shared" si="58"/>
        <v>27- Dec- 2000</v>
      </c>
      <c r="Z1254">
        <v>0</v>
      </c>
      <c r="AA1254" s="9">
        <v>2150.4699999999998</v>
      </c>
      <c r="AB1254" t="s">
        <v>4694</v>
      </c>
      <c r="AC1254" t="s">
        <v>4695</v>
      </c>
      <c r="AD1254" t="s">
        <v>4705</v>
      </c>
      <c r="AE1254" s="15" t="str">
        <f t="shared" si="59"/>
        <v>27/12/2000</v>
      </c>
      <c r="AF1254" s="15">
        <v>45085</v>
      </c>
      <c r="AG1254">
        <f t="shared" si="60"/>
        <v>22</v>
      </c>
    </row>
    <row r="1255" spans="1:33" x14ac:dyDescent="0.35">
      <c r="A1255" t="s">
        <v>2173</v>
      </c>
      <c r="B1255">
        <v>1969</v>
      </c>
      <c r="C1255" t="s">
        <v>4693</v>
      </c>
      <c r="D1255">
        <v>7</v>
      </c>
      <c r="E1255">
        <v>0</v>
      </c>
      <c r="F1255">
        <v>10403.27</v>
      </c>
      <c r="G1255" t="s">
        <v>4695</v>
      </c>
      <c r="H1255" t="s">
        <v>4694</v>
      </c>
      <c r="I1255" t="s">
        <v>4716</v>
      </c>
      <c r="L1255" t="s">
        <v>4251</v>
      </c>
      <c r="M1255">
        <v>2004</v>
      </c>
      <c r="N1255" t="s">
        <v>4704</v>
      </c>
      <c r="O1255">
        <v>4</v>
      </c>
      <c r="P1255">
        <v>0</v>
      </c>
      <c r="Q1255" s="9">
        <v>2144.85</v>
      </c>
      <c r="R1255" t="s">
        <v>4694</v>
      </c>
      <c r="S1255" t="s">
        <v>4698</v>
      </c>
      <c r="T1255" t="s">
        <v>4705</v>
      </c>
      <c r="X1255" t="s">
        <v>2507</v>
      </c>
      <c r="Y1255" s="16" t="str">
        <f t="shared" si="58"/>
        <v>4- Oct- 2004</v>
      </c>
      <c r="Z1255">
        <v>0</v>
      </c>
      <c r="AA1255" s="9">
        <v>2144.85</v>
      </c>
      <c r="AB1255" t="s">
        <v>4694</v>
      </c>
      <c r="AC1255" t="s">
        <v>4698</v>
      </c>
      <c r="AD1255" t="s">
        <v>4705</v>
      </c>
      <c r="AE1255" s="15" t="str">
        <f t="shared" si="59"/>
        <v>04/10/2004</v>
      </c>
      <c r="AF1255" s="15">
        <v>45085</v>
      </c>
      <c r="AG1255">
        <f t="shared" si="60"/>
        <v>18</v>
      </c>
    </row>
    <row r="1256" spans="1:33" x14ac:dyDescent="0.35">
      <c r="A1256" t="s">
        <v>2171</v>
      </c>
      <c r="B1256">
        <v>1975</v>
      </c>
      <c r="C1256" t="s">
        <v>4699</v>
      </c>
      <c r="D1256">
        <v>5</v>
      </c>
      <c r="E1256">
        <v>4</v>
      </c>
      <c r="F1256">
        <v>10407.09</v>
      </c>
      <c r="G1256" t="s">
        <v>4695</v>
      </c>
      <c r="H1256" t="s">
        <v>4698</v>
      </c>
      <c r="I1256" t="s">
        <v>4706</v>
      </c>
      <c r="L1256" t="s">
        <v>4253</v>
      </c>
      <c r="M1256">
        <v>2003</v>
      </c>
      <c r="N1256" t="s">
        <v>4703</v>
      </c>
      <c r="O1256">
        <v>19</v>
      </c>
      <c r="P1256">
        <v>0</v>
      </c>
      <c r="Q1256" s="9">
        <v>2138.0700000000002</v>
      </c>
      <c r="R1256" t="s">
        <v>4694</v>
      </c>
      <c r="S1256" t="s">
        <v>4698</v>
      </c>
      <c r="T1256" t="s">
        <v>4701</v>
      </c>
      <c r="X1256" t="s">
        <v>2509</v>
      </c>
      <c r="Y1256" s="16" t="str">
        <f t="shared" si="58"/>
        <v>19- Aug- 2003</v>
      </c>
      <c r="Z1256">
        <v>0</v>
      </c>
      <c r="AA1256" s="9">
        <v>2138.0700000000002</v>
      </c>
      <c r="AB1256" t="s">
        <v>4694</v>
      </c>
      <c r="AC1256" t="s">
        <v>4698</v>
      </c>
      <c r="AD1256" t="s">
        <v>4701</v>
      </c>
      <c r="AE1256" s="15" t="str">
        <f t="shared" si="59"/>
        <v>19/08/2003</v>
      </c>
      <c r="AF1256" s="15">
        <v>45085</v>
      </c>
      <c r="AG1256">
        <f t="shared" si="60"/>
        <v>19</v>
      </c>
    </row>
    <row r="1257" spans="1:33" x14ac:dyDescent="0.35">
      <c r="A1257" t="s">
        <v>2169</v>
      </c>
      <c r="B1257">
        <v>1980</v>
      </c>
      <c r="C1257" t="s">
        <v>4704</v>
      </c>
      <c r="D1257">
        <v>24</v>
      </c>
      <c r="E1257">
        <v>2</v>
      </c>
      <c r="F1257">
        <v>10407.98</v>
      </c>
      <c r="G1257" t="s">
        <v>4695</v>
      </c>
      <c r="H1257" t="s">
        <v>4698</v>
      </c>
      <c r="I1257" t="s">
        <v>4714</v>
      </c>
      <c r="L1257" t="s">
        <v>4255</v>
      </c>
      <c r="M1257">
        <v>1997</v>
      </c>
      <c r="N1257" t="s">
        <v>4700</v>
      </c>
      <c r="O1257">
        <v>3</v>
      </c>
      <c r="P1257">
        <v>0</v>
      </c>
      <c r="Q1257" s="9">
        <v>2137.65</v>
      </c>
      <c r="R1257" t="s">
        <v>4695</v>
      </c>
      <c r="S1257" t="s">
        <v>4698</v>
      </c>
      <c r="T1257" t="s">
        <v>4696</v>
      </c>
      <c r="X1257" t="s">
        <v>2511</v>
      </c>
      <c r="Y1257" s="16" t="str">
        <f t="shared" si="58"/>
        <v>3- Sep- 1997</v>
      </c>
      <c r="Z1257">
        <v>0</v>
      </c>
      <c r="AA1257" s="9">
        <v>2137.65</v>
      </c>
      <c r="AB1257" t="s">
        <v>4695</v>
      </c>
      <c r="AC1257" t="s">
        <v>4698</v>
      </c>
      <c r="AD1257" t="s">
        <v>4696</v>
      </c>
      <c r="AE1257" s="15" t="str">
        <f t="shared" si="59"/>
        <v>03/09/1997</v>
      </c>
      <c r="AF1257" s="15">
        <v>45085</v>
      </c>
      <c r="AG1257">
        <f t="shared" si="60"/>
        <v>25</v>
      </c>
    </row>
    <row r="1258" spans="1:33" x14ac:dyDescent="0.35">
      <c r="A1258" t="s">
        <v>2167</v>
      </c>
      <c r="B1258">
        <v>1973</v>
      </c>
      <c r="C1258" t="s">
        <v>4704</v>
      </c>
      <c r="D1258">
        <v>11</v>
      </c>
      <c r="E1258">
        <v>0</v>
      </c>
      <c r="F1258">
        <v>10419.59</v>
      </c>
      <c r="G1258" t="s">
        <v>4695</v>
      </c>
      <c r="H1258" t="s">
        <v>4694</v>
      </c>
      <c r="I1258" t="s">
        <v>4710</v>
      </c>
      <c r="L1258" t="s">
        <v>4257</v>
      </c>
      <c r="M1258">
        <v>2003</v>
      </c>
      <c r="N1258" t="s">
        <v>4700</v>
      </c>
      <c r="O1258">
        <v>26</v>
      </c>
      <c r="P1258">
        <v>0</v>
      </c>
      <c r="Q1258" s="9">
        <v>2136.88</v>
      </c>
      <c r="R1258" t="s">
        <v>4694</v>
      </c>
      <c r="S1258" t="s">
        <v>4694</v>
      </c>
      <c r="T1258" t="s">
        <v>4701</v>
      </c>
      <c r="X1258" t="s">
        <v>2513</v>
      </c>
      <c r="Y1258" s="16" t="str">
        <f t="shared" si="58"/>
        <v>26- Sep- 2003</v>
      </c>
      <c r="Z1258">
        <v>0</v>
      </c>
      <c r="AA1258" s="9">
        <v>2136.88</v>
      </c>
      <c r="AB1258" t="s">
        <v>4694</v>
      </c>
      <c r="AC1258" t="s">
        <v>4694</v>
      </c>
      <c r="AD1258" t="s">
        <v>4701</v>
      </c>
      <c r="AE1258" s="15" t="str">
        <f t="shared" si="59"/>
        <v>26/09/2003</v>
      </c>
      <c r="AF1258" s="15">
        <v>45085</v>
      </c>
      <c r="AG1258">
        <f t="shared" si="60"/>
        <v>19</v>
      </c>
    </row>
    <row r="1259" spans="1:33" x14ac:dyDescent="0.35">
      <c r="A1259" t="s">
        <v>2165</v>
      </c>
      <c r="B1259">
        <v>1979</v>
      </c>
      <c r="C1259" t="s">
        <v>4697</v>
      </c>
      <c r="D1259">
        <v>25</v>
      </c>
      <c r="E1259">
        <v>2</v>
      </c>
      <c r="F1259">
        <v>10419.65</v>
      </c>
      <c r="G1259" t="s">
        <v>4695</v>
      </c>
      <c r="H1259" t="s">
        <v>4694</v>
      </c>
      <c r="I1259" t="s">
        <v>4710</v>
      </c>
      <c r="L1259" t="s">
        <v>4259</v>
      </c>
      <c r="M1259">
        <v>2003</v>
      </c>
      <c r="N1259" t="s">
        <v>4700</v>
      </c>
      <c r="O1259">
        <v>1</v>
      </c>
      <c r="P1259">
        <v>0</v>
      </c>
      <c r="Q1259" s="9">
        <v>2134.9</v>
      </c>
      <c r="R1259" t="s">
        <v>4694</v>
      </c>
      <c r="S1259" t="s">
        <v>4695</v>
      </c>
      <c r="T1259" t="s">
        <v>4701</v>
      </c>
      <c r="X1259" t="s">
        <v>2515</v>
      </c>
      <c r="Y1259" s="16" t="str">
        <f t="shared" si="58"/>
        <v>1- Sep- 2003</v>
      </c>
      <c r="Z1259">
        <v>0</v>
      </c>
      <c r="AA1259" s="9">
        <v>2134.9</v>
      </c>
      <c r="AB1259" t="s">
        <v>4694</v>
      </c>
      <c r="AC1259" t="s">
        <v>4695</v>
      </c>
      <c r="AD1259" t="s">
        <v>4701</v>
      </c>
      <c r="AE1259" s="15" t="str">
        <f t="shared" si="59"/>
        <v>01/09/2003</v>
      </c>
      <c r="AF1259" s="15">
        <v>45085</v>
      </c>
      <c r="AG1259">
        <f t="shared" si="60"/>
        <v>19</v>
      </c>
    </row>
    <row r="1260" spans="1:33" x14ac:dyDescent="0.35">
      <c r="A1260" t="s">
        <v>2163</v>
      </c>
      <c r="B1260">
        <v>1968</v>
      </c>
      <c r="C1260" t="s">
        <v>4702</v>
      </c>
      <c r="D1260">
        <v>27</v>
      </c>
      <c r="E1260">
        <v>0</v>
      </c>
      <c r="F1260">
        <v>10422.92</v>
      </c>
      <c r="G1260" t="s">
        <v>4695</v>
      </c>
      <c r="H1260" t="s">
        <v>4698</v>
      </c>
      <c r="I1260" t="s">
        <v>4715</v>
      </c>
      <c r="L1260" t="s">
        <v>427</v>
      </c>
      <c r="M1260">
        <v>1964</v>
      </c>
      <c r="N1260" t="s">
        <v>4703</v>
      </c>
      <c r="O1260">
        <v>29</v>
      </c>
      <c r="P1260">
        <v>0</v>
      </c>
      <c r="Q1260" s="9">
        <v>35573.26</v>
      </c>
      <c r="R1260" t="s">
        <v>4694</v>
      </c>
      <c r="S1260" t="s">
        <v>4698</v>
      </c>
      <c r="T1260" t="s">
        <v>4705</v>
      </c>
      <c r="X1260" t="s">
        <v>2517</v>
      </c>
      <c r="Y1260" s="16" t="str">
        <f t="shared" si="58"/>
        <v>29- Aug- 1964</v>
      </c>
      <c r="Z1260">
        <v>0</v>
      </c>
      <c r="AA1260" s="9">
        <v>35573.26</v>
      </c>
      <c r="AB1260" t="s">
        <v>4694</v>
      </c>
      <c r="AC1260" t="s">
        <v>4698</v>
      </c>
      <c r="AD1260" t="s">
        <v>4705</v>
      </c>
      <c r="AE1260" s="15" t="str">
        <f t="shared" si="59"/>
        <v>29/08/1964</v>
      </c>
      <c r="AF1260" s="15">
        <v>45085</v>
      </c>
      <c r="AG1260">
        <f t="shared" si="60"/>
        <v>58</v>
      </c>
    </row>
    <row r="1261" spans="1:33" x14ac:dyDescent="0.35">
      <c r="A1261" t="s">
        <v>2161</v>
      </c>
      <c r="B1261">
        <v>1968</v>
      </c>
      <c r="C1261" t="s">
        <v>4703</v>
      </c>
      <c r="D1261">
        <v>23</v>
      </c>
      <c r="E1261">
        <v>0</v>
      </c>
      <c r="F1261">
        <v>10435.07</v>
      </c>
      <c r="G1261" t="s">
        <v>4695</v>
      </c>
      <c r="H1261" t="s">
        <v>4698</v>
      </c>
      <c r="I1261" t="s">
        <v>4708</v>
      </c>
      <c r="L1261" t="s">
        <v>4261</v>
      </c>
      <c r="M1261">
        <v>2003</v>
      </c>
      <c r="N1261" t="s">
        <v>4702</v>
      </c>
      <c r="O1261">
        <v>22</v>
      </c>
      <c r="P1261">
        <v>0</v>
      </c>
      <c r="Q1261" s="9">
        <v>2130.6799999999998</v>
      </c>
      <c r="R1261" t="s">
        <v>4694</v>
      </c>
      <c r="S1261" t="s">
        <v>4695</v>
      </c>
      <c r="T1261" t="s">
        <v>4701</v>
      </c>
      <c r="X1261" t="s">
        <v>2519</v>
      </c>
      <c r="Y1261" s="16" t="str">
        <f t="shared" si="58"/>
        <v>22- Dec- 2003</v>
      </c>
      <c r="Z1261">
        <v>0</v>
      </c>
      <c r="AA1261" s="9">
        <v>2130.6799999999998</v>
      </c>
      <c r="AB1261" t="s">
        <v>4694</v>
      </c>
      <c r="AC1261" t="s">
        <v>4695</v>
      </c>
      <c r="AD1261" t="s">
        <v>4701</v>
      </c>
      <c r="AE1261" s="15" t="str">
        <f t="shared" si="59"/>
        <v>22/12/2003</v>
      </c>
      <c r="AF1261" s="15">
        <v>45085</v>
      </c>
      <c r="AG1261">
        <f t="shared" si="60"/>
        <v>19</v>
      </c>
    </row>
    <row r="1262" spans="1:33" x14ac:dyDescent="0.35">
      <c r="A1262" t="s">
        <v>2159</v>
      </c>
      <c r="B1262">
        <v>1968</v>
      </c>
      <c r="C1262" t="s">
        <v>4703</v>
      </c>
      <c r="D1262">
        <v>29</v>
      </c>
      <c r="E1262">
        <v>1</v>
      </c>
      <c r="F1262">
        <v>10436.1</v>
      </c>
      <c r="G1262" t="s">
        <v>4695</v>
      </c>
      <c r="H1262" t="s">
        <v>4695</v>
      </c>
      <c r="I1262" t="s">
        <v>4705</v>
      </c>
      <c r="L1262" t="s">
        <v>4263</v>
      </c>
      <c r="M1262">
        <v>2003</v>
      </c>
      <c r="N1262" t="s">
        <v>4703</v>
      </c>
      <c r="O1262">
        <v>30</v>
      </c>
      <c r="P1262">
        <v>0</v>
      </c>
      <c r="Q1262" s="9">
        <v>2128.4299999999998</v>
      </c>
      <c r="R1262" t="s">
        <v>4694</v>
      </c>
      <c r="S1262" t="s">
        <v>4698</v>
      </c>
      <c r="T1262" t="s">
        <v>4701</v>
      </c>
      <c r="X1262" t="s">
        <v>2521</v>
      </c>
      <c r="Y1262" s="16" t="str">
        <f t="shared" si="58"/>
        <v>30- Aug- 2003</v>
      </c>
      <c r="Z1262">
        <v>0</v>
      </c>
      <c r="AA1262" s="9">
        <v>2128.4299999999998</v>
      </c>
      <c r="AB1262" t="s">
        <v>4694</v>
      </c>
      <c r="AC1262" t="s">
        <v>4698</v>
      </c>
      <c r="AD1262" t="s">
        <v>4701</v>
      </c>
      <c r="AE1262" s="15" t="str">
        <f t="shared" si="59"/>
        <v>30/08/2003</v>
      </c>
      <c r="AF1262" s="15">
        <v>45085</v>
      </c>
      <c r="AG1262">
        <f t="shared" si="60"/>
        <v>19</v>
      </c>
    </row>
    <row r="1263" spans="1:33" x14ac:dyDescent="0.35">
      <c r="A1263" t="s">
        <v>2157</v>
      </c>
      <c r="B1263">
        <v>1968</v>
      </c>
      <c r="C1263" t="s">
        <v>4697</v>
      </c>
      <c r="D1263">
        <v>8</v>
      </c>
      <c r="E1263">
        <v>1</v>
      </c>
      <c r="F1263">
        <v>10450.549999999999</v>
      </c>
      <c r="G1263" t="s">
        <v>4695</v>
      </c>
      <c r="H1263" t="s">
        <v>4698</v>
      </c>
      <c r="I1263" t="s">
        <v>4705</v>
      </c>
      <c r="L1263" t="s">
        <v>4265</v>
      </c>
      <c r="M1263">
        <v>2004</v>
      </c>
      <c r="N1263" t="s">
        <v>4697</v>
      </c>
      <c r="O1263">
        <v>4</v>
      </c>
      <c r="P1263">
        <v>0</v>
      </c>
      <c r="Q1263" s="9">
        <v>2118.61</v>
      </c>
      <c r="R1263" t="s">
        <v>4694</v>
      </c>
      <c r="S1263" t="s">
        <v>4698</v>
      </c>
      <c r="T1263" t="s">
        <v>4701</v>
      </c>
      <c r="X1263" t="s">
        <v>2523</v>
      </c>
      <c r="Y1263" s="16" t="str">
        <f t="shared" si="58"/>
        <v>4- Nov- 2004</v>
      </c>
      <c r="Z1263">
        <v>0</v>
      </c>
      <c r="AA1263" s="9">
        <v>2118.61</v>
      </c>
      <c r="AB1263" t="s">
        <v>4694</v>
      </c>
      <c r="AC1263" t="s">
        <v>4698</v>
      </c>
      <c r="AD1263" t="s">
        <v>4701</v>
      </c>
      <c r="AE1263" s="15" t="str">
        <f t="shared" si="59"/>
        <v>04/11/2004</v>
      </c>
      <c r="AF1263" s="15">
        <v>45085</v>
      </c>
      <c r="AG1263">
        <f t="shared" si="60"/>
        <v>18</v>
      </c>
    </row>
    <row r="1264" spans="1:33" x14ac:dyDescent="0.35">
      <c r="A1264" t="s">
        <v>2155</v>
      </c>
      <c r="B1264">
        <v>1964</v>
      </c>
      <c r="C1264" t="s">
        <v>4704</v>
      </c>
      <c r="D1264">
        <v>14</v>
      </c>
      <c r="E1264">
        <v>0</v>
      </c>
      <c r="F1264">
        <v>10455.1</v>
      </c>
      <c r="G1264" t="s">
        <v>4695</v>
      </c>
      <c r="H1264" t="s">
        <v>4698</v>
      </c>
      <c r="I1264" t="s">
        <v>4701</v>
      </c>
      <c r="L1264" t="s">
        <v>4267</v>
      </c>
      <c r="M1264">
        <v>2003</v>
      </c>
      <c r="N1264" t="s">
        <v>4700</v>
      </c>
      <c r="O1264">
        <v>30</v>
      </c>
      <c r="P1264">
        <v>0</v>
      </c>
      <c r="Q1264" s="9">
        <v>2117.34</v>
      </c>
      <c r="R1264" t="s">
        <v>4694</v>
      </c>
      <c r="S1264" t="s">
        <v>4695</v>
      </c>
      <c r="T1264" t="s">
        <v>4701</v>
      </c>
      <c r="X1264" t="s">
        <v>2525</v>
      </c>
      <c r="Y1264" s="16" t="str">
        <f t="shared" si="58"/>
        <v>30- Sep- 2003</v>
      </c>
      <c r="Z1264">
        <v>0</v>
      </c>
      <c r="AA1264" s="9">
        <v>2117.34</v>
      </c>
      <c r="AB1264" t="s">
        <v>4694</v>
      </c>
      <c r="AC1264" t="s">
        <v>4695</v>
      </c>
      <c r="AD1264" t="s">
        <v>4701</v>
      </c>
      <c r="AE1264" s="15" t="str">
        <f t="shared" si="59"/>
        <v>30/09/2003</v>
      </c>
      <c r="AF1264" s="15">
        <v>45085</v>
      </c>
      <c r="AG1264">
        <f t="shared" si="60"/>
        <v>19</v>
      </c>
    </row>
    <row r="1265" spans="1:33" x14ac:dyDescent="0.35">
      <c r="A1265" t="s">
        <v>2153</v>
      </c>
      <c r="B1265">
        <v>1976</v>
      </c>
      <c r="C1265" t="s">
        <v>4703</v>
      </c>
      <c r="D1265">
        <v>3</v>
      </c>
      <c r="E1265">
        <v>2</v>
      </c>
      <c r="F1265">
        <v>10455.14</v>
      </c>
      <c r="G1265" t="s">
        <v>4695</v>
      </c>
      <c r="H1265" t="s">
        <v>4694</v>
      </c>
      <c r="I1265" t="s">
        <v>4714</v>
      </c>
      <c r="L1265" t="s">
        <v>4269</v>
      </c>
      <c r="M1265">
        <v>1989</v>
      </c>
      <c r="N1265" t="s">
        <v>4693</v>
      </c>
      <c r="O1265">
        <v>21</v>
      </c>
      <c r="P1265">
        <v>3</v>
      </c>
      <c r="Q1265" s="9">
        <v>2106.2600000000002</v>
      </c>
      <c r="R1265" t="s">
        <v>4694</v>
      </c>
      <c r="S1265" t="s">
        <v>4694</v>
      </c>
      <c r="T1265" t="s">
        <v>4696</v>
      </c>
      <c r="X1265" t="s">
        <v>2527</v>
      </c>
      <c r="Y1265" s="16" t="str">
        <f t="shared" si="58"/>
        <v>21- Jul- 1989</v>
      </c>
      <c r="Z1265">
        <v>3</v>
      </c>
      <c r="AA1265" s="9">
        <v>2106.2600000000002</v>
      </c>
      <c r="AB1265" t="s">
        <v>4694</v>
      </c>
      <c r="AC1265" t="s">
        <v>4694</v>
      </c>
      <c r="AD1265" t="s">
        <v>4696</v>
      </c>
      <c r="AE1265" s="15" t="str">
        <f t="shared" si="59"/>
        <v>21/07/1989</v>
      </c>
      <c r="AF1265" s="15">
        <v>45085</v>
      </c>
      <c r="AG1265">
        <f t="shared" si="60"/>
        <v>33</v>
      </c>
    </row>
    <row r="1266" spans="1:33" x14ac:dyDescent="0.35">
      <c r="A1266" t="s">
        <v>2151</v>
      </c>
      <c r="B1266">
        <v>1964</v>
      </c>
      <c r="C1266" t="s">
        <v>4693</v>
      </c>
      <c r="D1266">
        <v>27</v>
      </c>
      <c r="E1266">
        <v>0</v>
      </c>
      <c r="F1266">
        <v>10459.19</v>
      </c>
      <c r="G1266" t="s">
        <v>4695</v>
      </c>
      <c r="H1266" t="s">
        <v>4698</v>
      </c>
      <c r="I1266" t="s">
        <v>4696</v>
      </c>
      <c r="L1266" t="s">
        <v>4271</v>
      </c>
      <c r="M1266">
        <v>2001</v>
      </c>
      <c r="N1266" t="s">
        <v>4697</v>
      </c>
      <c r="O1266">
        <v>28</v>
      </c>
      <c r="P1266">
        <v>0</v>
      </c>
      <c r="Q1266" s="9">
        <v>2104.11</v>
      </c>
      <c r="R1266" t="s">
        <v>4694</v>
      </c>
      <c r="S1266" t="s">
        <v>4698</v>
      </c>
      <c r="T1266" t="s">
        <v>4708</v>
      </c>
      <c r="X1266" t="s">
        <v>2529</v>
      </c>
      <c r="Y1266" s="16" t="str">
        <f t="shared" si="58"/>
        <v>28- Nov- 2001</v>
      </c>
      <c r="Z1266">
        <v>0</v>
      </c>
      <c r="AA1266" s="9">
        <v>2104.11</v>
      </c>
      <c r="AB1266" t="s">
        <v>4694</v>
      </c>
      <c r="AC1266" t="s">
        <v>4698</v>
      </c>
      <c r="AD1266" t="s">
        <v>4708</v>
      </c>
      <c r="AE1266" s="15" t="str">
        <f t="shared" si="59"/>
        <v>28/11/2001</v>
      </c>
      <c r="AF1266" s="15">
        <v>45085</v>
      </c>
      <c r="AG1266">
        <f t="shared" si="60"/>
        <v>21</v>
      </c>
    </row>
    <row r="1267" spans="1:33" x14ac:dyDescent="0.35">
      <c r="A1267" t="s">
        <v>2149</v>
      </c>
      <c r="B1267">
        <v>1969</v>
      </c>
      <c r="C1267" t="s">
        <v>4700</v>
      </c>
      <c r="D1267">
        <v>22</v>
      </c>
      <c r="E1267">
        <v>1</v>
      </c>
      <c r="F1267">
        <v>10461.98</v>
      </c>
      <c r="G1267" t="s">
        <v>4695</v>
      </c>
      <c r="H1267" t="s">
        <v>4698</v>
      </c>
      <c r="I1267" t="s">
        <v>4701</v>
      </c>
      <c r="L1267" t="s">
        <v>4273</v>
      </c>
      <c r="M1267">
        <v>2001</v>
      </c>
      <c r="N1267" t="s">
        <v>4699</v>
      </c>
      <c r="O1267">
        <v>22</v>
      </c>
      <c r="P1267">
        <v>1</v>
      </c>
      <c r="Q1267" s="9">
        <v>2103.08</v>
      </c>
      <c r="R1267" t="s">
        <v>4695</v>
      </c>
      <c r="S1267" t="s">
        <v>4694</v>
      </c>
      <c r="T1267" t="s">
        <v>4705</v>
      </c>
      <c r="X1267" t="s">
        <v>2531</v>
      </c>
      <c r="Y1267" s="16" t="str">
        <f t="shared" si="58"/>
        <v>22- Jun- 2001</v>
      </c>
      <c r="Z1267">
        <v>1</v>
      </c>
      <c r="AA1267" s="9">
        <v>2103.08</v>
      </c>
      <c r="AB1267" t="s">
        <v>4695</v>
      </c>
      <c r="AC1267" t="s">
        <v>4694</v>
      </c>
      <c r="AD1267" t="s">
        <v>4705</v>
      </c>
      <c r="AE1267" s="15" t="str">
        <f t="shared" si="59"/>
        <v>22/06/2001</v>
      </c>
      <c r="AF1267" s="15">
        <v>45085</v>
      </c>
      <c r="AG1267">
        <f t="shared" si="60"/>
        <v>21</v>
      </c>
    </row>
    <row r="1268" spans="1:33" x14ac:dyDescent="0.35">
      <c r="A1268" t="s">
        <v>2147</v>
      </c>
      <c r="B1268">
        <v>1987</v>
      </c>
      <c r="C1268" t="s">
        <v>4699</v>
      </c>
      <c r="D1268">
        <v>28</v>
      </c>
      <c r="E1268">
        <v>3</v>
      </c>
      <c r="F1268">
        <v>10464.83</v>
      </c>
      <c r="G1268" t="s">
        <v>4695</v>
      </c>
      <c r="H1268" t="s">
        <v>4698</v>
      </c>
      <c r="I1268" t="s">
        <v>4701</v>
      </c>
      <c r="L1268" t="s">
        <v>4275</v>
      </c>
      <c r="M1268">
        <v>2001</v>
      </c>
      <c r="N1268" t="s">
        <v>4703</v>
      </c>
      <c r="O1268">
        <v>14</v>
      </c>
      <c r="P1268">
        <v>0</v>
      </c>
      <c r="Q1268" s="9">
        <v>2102.2600000000002</v>
      </c>
      <c r="R1268" t="s">
        <v>4695</v>
      </c>
      <c r="S1268" t="s">
        <v>4694</v>
      </c>
      <c r="T1268" t="s">
        <v>4707</v>
      </c>
      <c r="X1268" t="s">
        <v>2533</v>
      </c>
      <c r="Y1268" s="16" t="str">
        <f t="shared" si="58"/>
        <v>14- Aug- 2001</v>
      </c>
      <c r="Z1268">
        <v>0</v>
      </c>
      <c r="AA1268" s="9">
        <v>2102.2600000000002</v>
      </c>
      <c r="AB1268" t="s">
        <v>4695</v>
      </c>
      <c r="AC1268" t="s">
        <v>4694</v>
      </c>
      <c r="AD1268" t="s">
        <v>4707</v>
      </c>
      <c r="AE1268" s="15" t="str">
        <f t="shared" si="59"/>
        <v>14/08/2001</v>
      </c>
      <c r="AF1268" s="15">
        <v>45085</v>
      </c>
      <c r="AG1268">
        <f t="shared" si="60"/>
        <v>21</v>
      </c>
    </row>
    <row r="1269" spans="1:33" x14ac:dyDescent="0.35">
      <c r="A1269" t="s">
        <v>2145</v>
      </c>
      <c r="B1269">
        <v>1978</v>
      </c>
      <c r="C1269" t="s">
        <v>4703</v>
      </c>
      <c r="D1269">
        <v>21</v>
      </c>
      <c r="E1269">
        <v>2</v>
      </c>
      <c r="F1269">
        <v>10486.55</v>
      </c>
      <c r="G1269" t="s">
        <v>4695</v>
      </c>
      <c r="H1269" t="s">
        <v>4695</v>
      </c>
      <c r="I1269" t="s">
        <v>4710</v>
      </c>
      <c r="L1269" t="s">
        <v>4277</v>
      </c>
      <c r="M1269">
        <v>2004</v>
      </c>
      <c r="N1269" t="s">
        <v>4699</v>
      </c>
      <c r="O1269">
        <v>12</v>
      </c>
      <c r="P1269">
        <v>0</v>
      </c>
      <c r="Q1269" s="9">
        <v>2094.1</v>
      </c>
      <c r="R1269" t="s">
        <v>4695</v>
      </c>
      <c r="S1269" t="s">
        <v>4694</v>
      </c>
      <c r="T1269" t="s">
        <v>4710</v>
      </c>
      <c r="X1269" t="s">
        <v>2535</v>
      </c>
      <c r="Y1269" s="16" t="str">
        <f t="shared" si="58"/>
        <v>12- Jun- 2004</v>
      </c>
      <c r="Z1269">
        <v>0</v>
      </c>
      <c r="AA1269" s="9">
        <v>2094.1</v>
      </c>
      <c r="AB1269" t="s">
        <v>4695</v>
      </c>
      <c r="AC1269" t="s">
        <v>4694</v>
      </c>
      <c r="AD1269" t="s">
        <v>4710</v>
      </c>
      <c r="AE1269" s="15" t="str">
        <f t="shared" si="59"/>
        <v>12/06/2004</v>
      </c>
      <c r="AF1269" s="15">
        <v>45085</v>
      </c>
      <c r="AG1269">
        <f t="shared" si="60"/>
        <v>18</v>
      </c>
    </row>
    <row r="1270" spans="1:33" x14ac:dyDescent="0.35">
      <c r="A1270" t="s">
        <v>2143</v>
      </c>
      <c r="B1270">
        <v>1972</v>
      </c>
      <c r="C1270" t="s">
        <v>4704</v>
      </c>
      <c r="D1270">
        <v>19</v>
      </c>
      <c r="E1270">
        <v>2</v>
      </c>
      <c r="F1270">
        <v>10493.95</v>
      </c>
      <c r="G1270" t="s">
        <v>4695</v>
      </c>
      <c r="H1270" t="s">
        <v>4698</v>
      </c>
      <c r="I1270" t="s">
        <v>4701</v>
      </c>
      <c r="L1270" t="s">
        <v>4279</v>
      </c>
      <c r="M1270">
        <v>2000</v>
      </c>
      <c r="N1270" t="s">
        <v>4693</v>
      </c>
      <c r="O1270">
        <v>26</v>
      </c>
      <c r="P1270">
        <v>0</v>
      </c>
      <c r="Q1270" s="9">
        <v>2055.3200000000002</v>
      </c>
      <c r="R1270" t="s">
        <v>4695</v>
      </c>
      <c r="S1270" t="s">
        <v>4695</v>
      </c>
      <c r="T1270" t="s">
        <v>4701</v>
      </c>
      <c r="X1270" t="s">
        <v>2537</v>
      </c>
      <c r="Y1270" s="16" t="str">
        <f t="shared" si="58"/>
        <v>26- Jul- 2000</v>
      </c>
      <c r="Z1270">
        <v>0</v>
      </c>
      <c r="AA1270" s="9">
        <v>2055.3200000000002</v>
      </c>
      <c r="AB1270" t="s">
        <v>4695</v>
      </c>
      <c r="AC1270" t="s">
        <v>4695</v>
      </c>
      <c r="AD1270" t="s">
        <v>4701</v>
      </c>
      <c r="AE1270" s="15" t="str">
        <f t="shared" si="59"/>
        <v>26/07/2000</v>
      </c>
      <c r="AF1270" s="15">
        <v>45085</v>
      </c>
      <c r="AG1270">
        <f t="shared" si="60"/>
        <v>22</v>
      </c>
    </row>
    <row r="1271" spans="1:33" x14ac:dyDescent="0.35">
      <c r="A1271" t="s">
        <v>2141</v>
      </c>
      <c r="B1271">
        <v>1977</v>
      </c>
      <c r="C1271" t="s">
        <v>4704</v>
      </c>
      <c r="D1271">
        <v>25</v>
      </c>
      <c r="E1271">
        <v>2</v>
      </c>
      <c r="F1271">
        <v>10495.6</v>
      </c>
      <c r="G1271" t="s">
        <v>4695</v>
      </c>
      <c r="H1271" t="s">
        <v>4698</v>
      </c>
      <c r="I1271" t="s">
        <v>4701</v>
      </c>
      <c r="L1271" t="s">
        <v>429</v>
      </c>
      <c r="M1271">
        <v>1973</v>
      </c>
      <c r="N1271" t="s">
        <v>4704</v>
      </c>
      <c r="O1271">
        <v>27</v>
      </c>
      <c r="P1271">
        <v>0</v>
      </c>
      <c r="Q1271" s="9">
        <v>35547.72</v>
      </c>
      <c r="R1271" t="s">
        <v>4698</v>
      </c>
      <c r="S1271" t="s">
        <v>4698</v>
      </c>
      <c r="T1271" t="s">
        <v>4705</v>
      </c>
      <c r="X1271" t="s">
        <v>2539</v>
      </c>
      <c r="Y1271" s="16" t="str">
        <f t="shared" si="58"/>
        <v>27- Oct- 1973</v>
      </c>
      <c r="Z1271">
        <v>0</v>
      </c>
      <c r="AA1271" s="9">
        <v>35547.72</v>
      </c>
      <c r="AB1271" t="s">
        <v>4698</v>
      </c>
      <c r="AC1271" t="s">
        <v>4698</v>
      </c>
      <c r="AD1271" t="s">
        <v>4705</v>
      </c>
      <c r="AE1271" s="15" t="str">
        <f t="shared" si="59"/>
        <v>27/10/1973</v>
      </c>
      <c r="AF1271" s="15">
        <v>45085</v>
      </c>
      <c r="AG1271">
        <f t="shared" si="60"/>
        <v>49</v>
      </c>
    </row>
    <row r="1272" spans="1:33" x14ac:dyDescent="0.35">
      <c r="A1272" t="s">
        <v>2139</v>
      </c>
      <c r="B1272">
        <v>1971</v>
      </c>
      <c r="C1272" t="s">
        <v>4700</v>
      </c>
      <c r="D1272">
        <v>26</v>
      </c>
      <c r="E1272">
        <v>0</v>
      </c>
      <c r="F1272">
        <v>10546.48</v>
      </c>
      <c r="G1272" t="s">
        <v>4695</v>
      </c>
      <c r="H1272" t="s">
        <v>4695</v>
      </c>
      <c r="I1272" t="s">
        <v>4705</v>
      </c>
      <c r="L1272" t="s">
        <v>4281</v>
      </c>
      <c r="M1272">
        <v>2000</v>
      </c>
      <c r="N1272" t="s">
        <v>4700</v>
      </c>
      <c r="O1272">
        <v>2</v>
      </c>
      <c r="P1272">
        <v>0</v>
      </c>
      <c r="Q1272" s="9">
        <v>2045.69</v>
      </c>
      <c r="R1272" t="s">
        <v>4695</v>
      </c>
      <c r="S1272" t="s">
        <v>4695</v>
      </c>
      <c r="T1272" t="s">
        <v>4701</v>
      </c>
      <c r="X1272" t="s">
        <v>2541</v>
      </c>
      <c r="Y1272" s="16" t="str">
        <f t="shared" si="58"/>
        <v>2- Sep- 2000</v>
      </c>
      <c r="Z1272">
        <v>0</v>
      </c>
      <c r="AA1272" s="9">
        <v>2045.69</v>
      </c>
      <c r="AB1272" t="s">
        <v>4695</v>
      </c>
      <c r="AC1272" t="s">
        <v>4695</v>
      </c>
      <c r="AD1272" t="s">
        <v>4701</v>
      </c>
      <c r="AE1272" s="15" t="str">
        <f t="shared" si="59"/>
        <v>02/09/2000</v>
      </c>
      <c r="AF1272" s="15">
        <v>45085</v>
      </c>
      <c r="AG1272">
        <f t="shared" si="60"/>
        <v>22</v>
      </c>
    </row>
    <row r="1273" spans="1:33" x14ac:dyDescent="0.35">
      <c r="A1273" t="s">
        <v>2137</v>
      </c>
      <c r="B1273">
        <v>1971</v>
      </c>
      <c r="C1273" t="s">
        <v>4699</v>
      </c>
      <c r="D1273">
        <v>29</v>
      </c>
      <c r="E1273">
        <v>3</v>
      </c>
      <c r="F1273">
        <v>10560.49</v>
      </c>
      <c r="G1273" t="s">
        <v>4695</v>
      </c>
      <c r="H1273" t="s">
        <v>4694</v>
      </c>
      <c r="I1273" t="s">
        <v>4696</v>
      </c>
      <c r="L1273" t="s">
        <v>4283</v>
      </c>
      <c r="M1273">
        <v>2001</v>
      </c>
      <c r="N1273" t="s">
        <v>4703</v>
      </c>
      <c r="O1273">
        <v>4</v>
      </c>
      <c r="P1273">
        <v>0</v>
      </c>
      <c r="Q1273" s="9">
        <v>2026.97</v>
      </c>
      <c r="R1273" t="s">
        <v>4695</v>
      </c>
      <c r="S1273" t="s">
        <v>4694</v>
      </c>
      <c r="T1273" t="s">
        <v>4696</v>
      </c>
      <c r="X1273" t="s">
        <v>2543</v>
      </c>
      <c r="Y1273" s="16" t="str">
        <f t="shared" si="58"/>
        <v>4- Aug- 2001</v>
      </c>
      <c r="Z1273">
        <v>0</v>
      </c>
      <c r="AA1273" s="9">
        <v>2026.97</v>
      </c>
      <c r="AB1273" t="s">
        <v>4695</v>
      </c>
      <c r="AC1273" t="s">
        <v>4694</v>
      </c>
      <c r="AD1273" t="s">
        <v>4696</v>
      </c>
      <c r="AE1273" s="15" t="str">
        <f t="shared" si="59"/>
        <v>04/08/2001</v>
      </c>
      <c r="AF1273" s="15">
        <v>45085</v>
      </c>
      <c r="AG1273">
        <f t="shared" si="60"/>
        <v>21</v>
      </c>
    </row>
    <row r="1274" spans="1:33" x14ac:dyDescent="0.35">
      <c r="A1274" t="s">
        <v>2135</v>
      </c>
      <c r="B1274">
        <v>1969</v>
      </c>
      <c r="C1274" t="s">
        <v>4693</v>
      </c>
      <c r="D1274">
        <v>17</v>
      </c>
      <c r="E1274">
        <v>0</v>
      </c>
      <c r="F1274">
        <v>10564.88</v>
      </c>
      <c r="G1274" t="s">
        <v>4695</v>
      </c>
      <c r="H1274" t="s">
        <v>4698</v>
      </c>
      <c r="I1274" t="s">
        <v>4711</v>
      </c>
      <c r="L1274" t="s">
        <v>4285</v>
      </c>
      <c r="M1274">
        <v>2001</v>
      </c>
      <c r="N1274" t="s">
        <v>4700</v>
      </c>
      <c r="O1274">
        <v>6</v>
      </c>
      <c r="P1274">
        <v>0</v>
      </c>
      <c r="Q1274" s="9">
        <v>2020.55</v>
      </c>
      <c r="R1274" t="s">
        <v>4695</v>
      </c>
      <c r="S1274" t="s">
        <v>4694</v>
      </c>
      <c r="T1274" t="s">
        <v>4696</v>
      </c>
      <c r="X1274" t="s">
        <v>2545</v>
      </c>
      <c r="Y1274" s="16" t="str">
        <f t="shared" si="58"/>
        <v>6- Sep- 2001</v>
      </c>
      <c r="Z1274">
        <v>0</v>
      </c>
      <c r="AA1274" s="9">
        <v>2020.55</v>
      </c>
      <c r="AB1274" t="s">
        <v>4695</v>
      </c>
      <c r="AC1274" t="s">
        <v>4694</v>
      </c>
      <c r="AD1274" t="s">
        <v>4696</v>
      </c>
      <c r="AE1274" s="15" t="str">
        <f t="shared" si="59"/>
        <v>06/09/2001</v>
      </c>
      <c r="AF1274" s="15">
        <v>45085</v>
      </c>
      <c r="AG1274">
        <f t="shared" si="60"/>
        <v>21</v>
      </c>
    </row>
    <row r="1275" spans="1:33" x14ac:dyDescent="0.35">
      <c r="A1275" t="s">
        <v>2133</v>
      </c>
      <c r="B1275">
        <v>1966</v>
      </c>
      <c r="C1275" t="s">
        <v>4702</v>
      </c>
      <c r="D1275">
        <v>11</v>
      </c>
      <c r="E1275">
        <v>0</v>
      </c>
      <c r="F1275">
        <v>10577.09</v>
      </c>
      <c r="G1275" t="s">
        <v>4695</v>
      </c>
      <c r="H1275" t="s">
        <v>4695</v>
      </c>
      <c r="I1275" t="s">
        <v>4705</v>
      </c>
      <c r="L1275" t="s">
        <v>4287</v>
      </c>
      <c r="M1275">
        <v>2001</v>
      </c>
      <c r="N1275" t="s">
        <v>4693</v>
      </c>
      <c r="O1275">
        <v>1</v>
      </c>
      <c r="P1275">
        <v>0</v>
      </c>
      <c r="Q1275" s="9">
        <v>2020.18</v>
      </c>
      <c r="R1275" t="s">
        <v>4695</v>
      </c>
      <c r="S1275" t="s">
        <v>4698</v>
      </c>
      <c r="T1275" t="s">
        <v>4705</v>
      </c>
      <c r="X1275" t="s">
        <v>2547</v>
      </c>
      <c r="Y1275" s="16" t="str">
        <f t="shared" si="58"/>
        <v>1- Jul- 2001</v>
      </c>
      <c r="Z1275">
        <v>0</v>
      </c>
      <c r="AA1275" s="9">
        <v>2020.18</v>
      </c>
      <c r="AB1275" t="s">
        <v>4695</v>
      </c>
      <c r="AC1275" t="s">
        <v>4698</v>
      </c>
      <c r="AD1275" t="s">
        <v>4705</v>
      </c>
      <c r="AE1275" s="15" t="str">
        <f t="shared" si="59"/>
        <v>01/07/2001</v>
      </c>
      <c r="AF1275" s="15">
        <v>45085</v>
      </c>
      <c r="AG1275">
        <f t="shared" si="60"/>
        <v>21</v>
      </c>
    </row>
    <row r="1276" spans="1:33" x14ac:dyDescent="0.35">
      <c r="A1276" t="s">
        <v>2131</v>
      </c>
      <c r="B1276">
        <v>1969</v>
      </c>
      <c r="C1276" t="s">
        <v>4702</v>
      </c>
      <c r="D1276">
        <v>25</v>
      </c>
      <c r="E1276">
        <v>1</v>
      </c>
      <c r="F1276">
        <v>10579.71</v>
      </c>
      <c r="G1276" t="s">
        <v>4695</v>
      </c>
      <c r="H1276" t="s">
        <v>4695</v>
      </c>
      <c r="I1276" t="s">
        <v>4696</v>
      </c>
      <c r="L1276" t="s">
        <v>4289</v>
      </c>
      <c r="M1276">
        <v>2001</v>
      </c>
      <c r="N1276" t="s">
        <v>4703</v>
      </c>
      <c r="O1276">
        <v>14</v>
      </c>
      <c r="P1276">
        <v>0</v>
      </c>
      <c r="Q1276" s="9">
        <v>2007.95</v>
      </c>
      <c r="R1276" t="s">
        <v>4695</v>
      </c>
      <c r="S1276" t="s">
        <v>4694</v>
      </c>
      <c r="T1276" t="s">
        <v>4705</v>
      </c>
      <c r="X1276" t="s">
        <v>2549</v>
      </c>
      <c r="Y1276" s="16" t="str">
        <f t="shared" si="58"/>
        <v>14- Aug- 2001</v>
      </c>
      <c r="Z1276">
        <v>0</v>
      </c>
      <c r="AA1276" s="9">
        <v>2007.95</v>
      </c>
      <c r="AB1276" t="s">
        <v>4695</v>
      </c>
      <c r="AC1276" t="s">
        <v>4694</v>
      </c>
      <c r="AD1276" t="s">
        <v>4705</v>
      </c>
      <c r="AE1276" s="15" t="str">
        <f t="shared" si="59"/>
        <v>14/08/2001</v>
      </c>
      <c r="AF1276" s="15">
        <v>45085</v>
      </c>
      <c r="AG1276">
        <f t="shared" si="60"/>
        <v>21</v>
      </c>
    </row>
    <row r="1277" spans="1:33" x14ac:dyDescent="0.35">
      <c r="A1277" t="s">
        <v>2129</v>
      </c>
      <c r="B1277">
        <v>1966</v>
      </c>
      <c r="C1277" t="s">
        <v>4697</v>
      </c>
      <c r="D1277">
        <v>3</v>
      </c>
      <c r="E1277">
        <v>0</v>
      </c>
      <c r="F1277">
        <v>10594.23</v>
      </c>
      <c r="G1277" t="s">
        <v>4695</v>
      </c>
      <c r="H1277" t="s">
        <v>4695</v>
      </c>
      <c r="I1277" t="s">
        <v>4696</v>
      </c>
      <c r="L1277" t="s">
        <v>4291</v>
      </c>
      <c r="M1277">
        <v>1998</v>
      </c>
      <c r="N1277" t="s">
        <v>4700</v>
      </c>
      <c r="O1277">
        <v>14</v>
      </c>
      <c r="P1277">
        <v>0</v>
      </c>
      <c r="Q1277" s="9">
        <v>1986.93</v>
      </c>
      <c r="R1277" t="s">
        <v>4695</v>
      </c>
      <c r="S1277" t="s">
        <v>4694</v>
      </c>
      <c r="T1277" t="s">
        <v>4696</v>
      </c>
      <c r="X1277" t="s">
        <v>2551</v>
      </c>
      <c r="Y1277" s="16" t="str">
        <f t="shared" si="58"/>
        <v>14- Sep- 1998</v>
      </c>
      <c r="Z1277">
        <v>0</v>
      </c>
      <c r="AA1277" s="9">
        <v>1986.93</v>
      </c>
      <c r="AB1277" t="s">
        <v>4695</v>
      </c>
      <c r="AC1277" t="s">
        <v>4694</v>
      </c>
      <c r="AD1277" t="s">
        <v>4696</v>
      </c>
      <c r="AE1277" s="15" t="str">
        <f t="shared" si="59"/>
        <v>14/09/1998</v>
      </c>
      <c r="AF1277" s="15">
        <v>45085</v>
      </c>
      <c r="AG1277">
        <f t="shared" si="60"/>
        <v>24</v>
      </c>
    </row>
    <row r="1278" spans="1:33" x14ac:dyDescent="0.35">
      <c r="A1278" t="s">
        <v>2127</v>
      </c>
      <c r="B1278">
        <v>1967</v>
      </c>
      <c r="C1278" t="s">
        <v>4697</v>
      </c>
      <c r="D1278">
        <v>29</v>
      </c>
      <c r="E1278">
        <v>0</v>
      </c>
      <c r="F1278">
        <v>10594.5</v>
      </c>
      <c r="G1278" t="s">
        <v>4695</v>
      </c>
      <c r="H1278" t="s">
        <v>4698</v>
      </c>
      <c r="I1278" t="s">
        <v>4701</v>
      </c>
      <c r="L1278" t="s">
        <v>4293</v>
      </c>
      <c r="M1278">
        <v>2002</v>
      </c>
      <c r="N1278" t="s">
        <v>4700</v>
      </c>
      <c r="O1278">
        <v>29</v>
      </c>
      <c r="P1278">
        <v>0</v>
      </c>
      <c r="Q1278" s="9">
        <v>1984.45</v>
      </c>
      <c r="R1278" t="s">
        <v>4695</v>
      </c>
      <c r="S1278" t="s">
        <v>4695</v>
      </c>
      <c r="T1278" t="s">
        <v>4708</v>
      </c>
      <c r="X1278" t="s">
        <v>2553</v>
      </c>
      <c r="Y1278" s="16" t="str">
        <f t="shared" si="58"/>
        <v>29- Sep- 2002</v>
      </c>
      <c r="Z1278">
        <v>0</v>
      </c>
      <c r="AA1278" s="9">
        <v>1984.45</v>
      </c>
      <c r="AB1278" t="s">
        <v>4695</v>
      </c>
      <c r="AC1278" t="s">
        <v>4695</v>
      </c>
      <c r="AD1278" t="s">
        <v>4708</v>
      </c>
      <c r="AE1278" s="15" t="str">
        <f t="shared" si="59"/>
        <v>29/09/2002</v>
      </c>
      <c r="AF1278" s="15">
        <v>45085</v>
      </c>
      <c r="AG1278">
        <f t="shared" si="60"/>
        <v>20</v>
      </c>
    </row>
    <row r="1279" spans="1:33" x14ac:dyDescent="0.35">
      <c r="A1279" t="s">
        <v>2125</v>
      </c>
      <c r="B1279">
        <v>1972</v>
      </c>
      <c r="C1279" t="s">
        <v>4702</v>
      </c>
      <c r="D1279">
        <v>14</v>
      </c>
      <c r="E1279">
        <v>3</v>
      </c>
      <c r="F1279">
        <v>10600.55</v>
      </c>
      <c r="G1279" t="s">
        <v>4695</v>
      </c>
      <c r="H1279" t="s">
        <v>4698</v>
      </c>
      <c r="I1279" t="s">
        <v>4701</v>
      </c>
      <c r="L1279" t="s">
        <v>4295</v>
      </c>
      <c r="M1279">
        <v>1998</v>
      </c>
      <c r="N1279" t="s">
        <v>4702</v>
      </c>
      <c r="O1279">
        <v>29</v>
      </c>
      <c r="P1279">
        <v>0</v>
      </c>
      <c r="Q1279" s="9">
        <v>1981.58</v>
      </c>
      <c r="R1279" t="s">
        <v>4695</v>
      </c>
      <c r="S1279" t="s">
        <v>4698</v>
      </c>
      <c r="T1279" t="s">
        <v>4696</v>
      </c>
      <c r="X1279" t="s">
        <v>2555</v>
      </c>
      <c r="Y1279" s="16" t="str">
        <f t="shared" si="58"/>
        <v>29- Dec- 1998</v>
      </c>
      <c r="Z1279">
        <v>0</v>
      </c>
      <c r="AA1279" s="9">
        <v>1981.58</v>
      </c>
      <c r="AB1279" t="s">
        <v>4695</v>
      </c>
      <c r="AC1279" t="s">
        <v>4698</v>
      </c>
      <c r="AD1279" t="s">
        <v>4696</v>
      </c>
      <c r="AE1279" s="15" t="str">
        <f t="shared" si="59"/>
        <v>29/12/1998</v>
      </c>
      <c r="AF1279" s="15">
        <v>45085</v>
      </c>
      <c r="AG1279">
        <f t="shared" si="60"/>
        <v>24</v>
      </c>
    </row>
    <row r="1280" spans="1:33" x14ac:dyDescent="0.35">
      <c r="A1280" t="s">
        <v>2123</v>
      </c>
      <c r="B1280">
        <v>1966</v>
      </c>
      <c r="C1280" t="s">
        <v>4693</v>
      </c>
      <c r="D1280">
        <v>20</v>
      </c>
      <c r="E1280">
        <v>0</v>
      </c>
      <c r="F1280">
        <v>10601.41</v>
      </c>
      <c r="G1280" t="s">
        <v>4695</v>
      </c>
      <c r="H1280" t="s">
        <v>4694</v>
      </c>
      <c r="I1280" t="s">
        <v>4705</v>
      </c>
      <c r="L1280" t="s">
        <v>4297</v>
      </c>
      <c r="M1280">
        <v>2002</v>
      </c>
      <c r="N1280" t="s">
        <v>4693</v>
      </c>
      <c r="O1280">
        <v>16</v>
      </c>
      <c r="P1280">
        <v>1</v>
      </c>
      <c r="Q1280" s="9">
        <v>1980.07</v>
      </c>
      <c r="R1280" t="s">
        <v>4695</v>
      </c>
      <c r="S1280" t="s">
        <v>4695</v>
      </c>
      <c r="T1280" t="s">
        <v>4705</v>
      </c>
      <c r="X1280" t="s">
        <v>2557</v>
      </c>
      <c r="Y1280" s="16" t="str">
        <f t="shared" si="58"/>
        <v>16- Jul- 2002</v>
      </c>
      <c r="Z1280">
        <v>1</v>
      </c>
      <c r="AA1280" s="9">
        <v>1980.07</v>
      </c>
      <c r="AB1280" t="s">
        <v>4695</v>
      </c>
      <c r="AC1280" t="s">
        <v>4695</v>
      </c>
      <c r="AD1280" t="s">
        <v>4705</v>
      </c>
      <c r="AE1280" s="15" t="str">
        <f t="shared" si="59"/>
        <v>16/07/2002</v>
      </c>
      <c r="AF1280" s="15">
        <v>45085</v>
      </c>
      <c r="AG1280">
        <f t="shared" si="60"/>
        <v>20</v>
      </c>
    </row>
    <row r="1281" spans="1:33" x14ac:dyDescent="0.35">
      <c r="A1281" t="s">
        <v>2121</v>
      </c>
      <c r="B1281">
        <v>1967</v>
      </c>
      <c r="C1281" t="s">
        <v>4699</v>
      </c>
      <c r="D1281">
        <v>23</v>
      </c>
      <c r="E1281">
        <v>0</v>
      </c>
      <c r="F1281">
        <v>10601.63</v>
      </c>
      <c r="G1281" t="s">
        <v>4695</v>
      </c>
      <c r="H1281" t="s">
        <v>4694</v>
      </c>
      <c r="I1281" t="s">
        <v>4701</v>
      </c>
      <c r="L1281" t="s">
        <v>4299</v>
      </c>
      <c r="M1281">
        <v>1998</v>
      </c>
      <c r="N1281" t="s">
        <v>4700</v>
      </c>
      <c r="O1281">
        <v>29</v>
      </c>
      <c r="P1281">
        <v>0</v>
      </c>
      <c r="Q1281" s="9">
        <v>1977.82</v>
      </c>
      <c r="R1281" t="s">
        <v>4695</v>
      </c>
      <c r="S1281" t="s">
        <v>4698</v>
      </c>
      <c r="T1281" t="s">
        <v>4705</v>
      </c>
      <c r="X1281" t="s">
        <v>2559</v>
      </c>
      <c r="Y1281" s="16" t="str">
        <f t="shared" si="58"/>
        <v>29- Sep- 1998</v>
      </c>
      <c r="Z1281">
        <v>0</v>
      </c>
      <c r="AA1281" s="9">
        <v>1977.82</v>
      </c>
      <c r="AB1281" t="s">
        <v>4695</v>
      </c>
      <c r="AC1281" t="s">
        <v>4698</v>
      </c>
      <c r="AD1281" t="s">
        <v>4705</v>
      </c>
      <c r="AE1281" s="15" t="str">
        <f t="shared" si="59"/>
        <v>29/09/1998</v>
      </c>
      <c r="AF1281" s="15">
        <v>45085</v>
      </c>
      <c r="AG1281">
        <f t="shared" si="60"/>
        <v>24</v>
      </c>
    </row>
    <row r="1282" spans="1:33" x14ac:dyDescent="0.35">
      <c r="A1282" t="s">
        <v>2119</v>
      </c>
      <c r="B1282">
        <v>1966</v>
      </c>
      <c r="C1282" t="s">
        <v>4693</v>
      </c>
      <c r="D1282">
        <v>2</v>
      </c>
      <c r="E1282">
        <v>0</v>
      </c>
      <c r="F1282">
        <v>10602.39</v>
      </c>
      <c r="G1282" t="s">
        <v>4695</v>
      </c>
      <c r="H1282" t="s">
        <v>4695</v>
      </c>
      <c r="I1282" t="s">
        <v>4705</v>
      </c>
      <c r="L1282" t="s">
        <v>431</v>
      </c>
      <c r="M1282">
        <v>1992</v>
      </c>
      <c r="N1282" t="s">
        <v>4700</v>
      </c>
      <c r="O1282">
        <v>13</v>
      </c>
      <c r="P1282">
        <v>0</v>
      </c>
      <c r="Q1282" s="9">
        <v>35547.47</v>
      </c>
      <c r="R1282" t="s">
        <v>4694</v>
      </c>
      <c r="S1282" t="s">
        <v>4695</v>
      </c>
      <c r="T1282" t="s">
        <v>4705</v>
      </c>
      <c r="X1282" t="s">
        <v>2561</v>
      </c>
      <c r="Y1282" s="16" t="str">
        <f t="shared" si="58"/>
        <v>13- Sep- 1992</v>
      </c>
      <c r="Z1282">
        <v>0</v>
      </c>
      <c r="AA1282" s="9">
        <v>35547.47</v>
      </c>
      <c r="AB1282" t="s">
        <v>4694</v>
      </c>
      <c r="AC1282" t="s">
        <v>4695</v>
      </c>
      <c r="AD1282" t="s">
        <v>4705</v>
      </c>
      <c r="AE1282" s="15" t="str">
        <f t="shared" si="59"/>
        <v>13/09/1992</v>
      </c>
      <c r="AF1282" s="15">
        <v>45085</v>
      </c>
      <c r="AG1282">
        <f t="shared" si="60"/>
        <v>30</v>
      </c>
    </row>
    <row r="1283" spans="1:33" x14ac:dyDescent="0.35">
      <c r="A1283" t="s">
        <v>2117</v>
      </c>
      <c r="B1283">
        <v>1965</v>
      </c>
      <c r="C1283" t="s">
        <v>4699</v>
      </c>
      <c r="D1283">
        <v>27</v>
      </c>
      <c r="E1283">
        <v>0</v>
      </c>
      <c r="F1283">
        <v>10608.67</v>
      </c>
      <c r="G1283" t="s">
        <v>4695</v>
      </c>
      <c r="H1283" t="s">
        <v>4695</v>
      </c>
      <c r="I1283" t="s">
        <v>4701</v>
      </c>
      <c r="L1283" t="s">
        <v>4301</v>
      </c>
      <c r="M1283">
        <v>1998</v>
      </c>
      <c r="N1283" t="s">
        <v>4704</v>
      </c>
      <c r="O1283">
        <v>5</v>
      </c>
      <c r="P1283">
        <v>0</v>
      </c>
      <c r="Q1283" s="9">
        <v>1972.95</v>
      </c>
      <c r="R1283" t="s">
        <v>4695</v>
      </c>
      <c r="S1283" t="s">
        <v>4698</v>
      </c>
      <c r="T1283" t="s">
        <v>4705</v>
      </c>
      <c r="X1283" t="s">
        <v>2563</v>
      </c>
      <c r="Y1283" s="16" t="str">
        <f t="shared" ref="Y1283:Y1346" si="61">_xlfn.CONCAT(O1283,"- ",N1283,"- ",M1283)</f>
        <v>5- Oct- 1998</v>
      </c>
      <c r="Z1283">
        <v>0</v>
      </c>
      <c r="AA1283" s="9">
        <v>1972.95</v>
      </c>
      <c r="AB1283" t="s">
        <v>4695</v>
      </c>
      <c r="AC1283" t="s">
        <v>4698</v>
      </c>
      <c r="AD1283" t="s">
        <v>4705</v>
      </c>
      <c r="AE1283" s="15" t="str">
        <f t="shared" ref="AE1283:AE1346" si="62">TEXT(Y1283,"dd/mm/yyyy")</f>
        <v>05/10/1998</v>
      </c>
      <c r="AF1283" s="15">
        <v>45085</v>
      </c>
      <c r="AG1283">
        <f t="shared" si="60"/>
        <v>24</v>
      </c>
    </row>
    <row r="1284" spans="1:33" x14ac:dyDescent="0.35">
      <c r="A1284" t="s">
        <v>2115</v>
      </c>
      <c r="B1284">
        <v>1992</v>
      </c>
      <c r="C1284" t="s">
        <v>4693</v>
      </c>
      <c r="D1284">
        <v>23</v>
      </c>
      <c r="E1284">
        <v>0</v>
      </c>
      <c r="F1284">
        <v>10617.04</v>
      </c>
      <c r="G1284" t="s">
        <v>4695</v>
      </c>
      <c r="H1284" t="s">
        <v>4695</v>
      </c>
      <c r="I1284" t="s">
        <v>4717</v>
      </c>
      <c r="L1284" t="s">
        <v>4303</v>
      </c>
      <c r="M1284">
        <v>1998</v>
      </c>
      <c r="N1284" t="s">
        <v>4700</v>
      </c>
      <c r="O1284">
        <v>28</v>
      </c>
      <c r="P1284">
        <v>0</v>
      </c>
      <c r="Q1284" s="9">
        <v>1969.61</v>
      </c>
      <c r="R1284" t="s">
        <v>4695</v>
      </c>
      <c r="S1284" t="s">
        <v>4695</v>
      </c>
      <c r="T1284" t="s">
        <v>4705</v>
      </c>
      <c r="X1284" t="s">
        <v>2565</v>
      </c>
      <c r="Y1284" s="16" t="str">
        <f t="shared" si="61"/>
        <v>28- Sep- 1998</v>
      </c>
      <c r="Z1284">
        <v>0</v>
      </c>
      <c r="AA1284" s="9">
        <v>1969.61</v>
      </c>
      <c r="AB1284" t="s">
        <v>4695</v>
      </c>
      <c r="AC1284" t="s">
        <v>4695</v>
      </c>
      <c r="AD1284" t="s">
        <v>4705</v>
      </c>
      <c r="AE1284" s="15" t="str">
        <f t="shared" si="62"/>
        <v>28/09/1998</v>
      </c>
      <c r="AF1284" s="15">
        <v>45085</v>
      </c>
      <c r="AG1284">
        <f t="shared" si="60"/>
        <v>24</v>
      </c>
    </row>
    <row r="1285" spans="1:33" x14ac:dyDescent="0.35">
      <c r="A1285" t="s">
        <v>2113</v>
      </c>
      <c r="B1285">
        <v>1990</v>
      </c>
      <c r="C1285" t="s">
        <v>4693</v>
      </c>
      <c r="D1285">
        <v>6</v>
      </c>
      <c r="E1285">
        <v>3</v>
      </c>
      <c r="F1285">
        <v>10620.26</v>
      </c>
      <c r="G1285" t="s">
        <v>4695</v>
      </c>
      <c r="H1285" t="s">
        <v>4695</v>
      </c>
      <c r="I1285" t="s">
        <v>4701</v>
      </c>
      <c r="L1285" t="s">
        <v>4305</v>
      </c>
      <c r="M1285">
        <v>2002</v>
      </c>
      <c r="N1285" t="s">
        <v>4693</v>
      </c>
      <c r="O1285">
        <v>29</v>
      </c>
      <c r="P1285">
        <v>0</v>
      </c>
      <c r="Q1285" s="9">
        <v>1967.02</v>
      </c>
      <c r="R1285" t="s">
        <v>4695</v>
      </c>
      <c r="S1285" t="s">
        <v>4694</v>
      </c>
      <c r="T1285" t="s">
        <v>4708</v>
      </c>
      <c r="X1285" t="s">
        <v>2567</v>
      </c>
      <c r="Y1285" s="16" t="str">
        <f t="shared" si="61"/>
        <v>29- Jul- 2002</v>
      </c>
      <c r="Z1285">
        <v>0</v>
      </c>
      <c r="AA1285" s="9">
        <v>1967.02</v>
      </c>
      <c r="AB1285" t="s">
        <v>4695</v>
      </c>
      <c r="AC1285" t="s">
        <v>4694</v>
      </c>
      <c r="AD1285" t="s">
        <v>4708</v>
      </c>
      <c r="AE1285" s="15" t="str">
        <f t="shared" si="62"/>
        <v>29/07/2002</v>
      </c>
      <c r="AF1285" s="15">
        <v>45085</v>
      </c>
      <c r="AG1285">
        <f t="shared" si="60"/>
        <v>20</v>
      </c>
    </row>
    <row r="1286" spans="1:33" x14ac:dyDescent="0.35">
      <c r="A1286" t="s">
        <v>2111</v>
      </c>
      <c r="B1286">
        <v>1964</v>
      </c>
      <c r="C1286" t="s">
        <v>4703</v>
      </c>
      <c r="D1286">
        <v>8</v>
      </c>
      <c r="E1286">
        <v>0</v>
      </c>
      <c r="F1286">
        <v>10627.81</v>
      </c>
      <c r="G1286" t="s">
        <v>4695</v>
      </c>
      <c r="H1286" t="s">
        <v>4695</v>
      </c>
      <c r="I1286" t="s">
        <v>4696</v>
      </c>
      <c r="L1286" t="s">
        <v>4307</v>
      </c>
      <c r="M1286">
        <v>2002</v>
      </c>
      <c r="N1286" t="s">
        <v>4700</v>
      </c>
      <c r="O1286">
        <v>7</v>
      </c>
      <c r="P1286">
        <v>1</v>
      </c>
      <c r="Q1286" s="9">
        <v>1964.78</v>
      </c>
      <c r="R1286" t="s">
        <v>4695</v>
      </c>
      <c r="S1286" t="s">
        <v>4698</v>
      </c>
      <c r="T1286" t="s">
        <v>4705</v>
      </c>
      <c r="X1286" t="s">
        <v>2569</v>
      </c>
      <c r="Y1286" s="16" t="str">
        <f t="shared" si="61"/>
        <v>7- Sep- 2002</v>
      </c>
      <c r="Z1286">
        <v>1</v>
      </c>
      <c r="AA1286" s="9">
        <v>1964.78</v>
      </c>
      <c r="AB1286" t="s">
        <v>4695</v>
      </c>
      <c r="AC1286" t="s">
        <v>4698</v>
      </c>
      <c r="AD1286" t="s">
        <v>4705</v>
      </c>
      <c r="AE1286" s="15" t="str">
        <f t="shared" si="62"/>
        <v>07/09/2002</v>
      </c>
      <c r="AF1286" s="15">
        <v>45085</v>
      </c>
      <c r="AG1286">
        <f t="shared" si="60"/>
        <v>20</v>
      </c>
    </row>
    <row r="1287" spans="1:33" x14ac:dyDescent="0.35">
      <c r="A1287" t="s">
        <v>2109</v>
      </c>
      <c r="B1287">
        <v>1976</v>
      </c>
      <c r="C1287" t="s">
        <v>4697</v>
      </c>
      <c r="D1287">
        <v>22</v>
      </c>
      <c r="E1287">
        <v>2</v>
      </c>
      <c r="F1287">
        <v>10665.44</v>
      </c>
      <c r="G1287" t="s">
        <v>4695</v>
      </c>
      <c r="H1287" t="s">
        <v>4694</v>
      </c>
      <c r="I1287" t="s">
        <v>4714</v>
      </c>
      <c r="L1287" t="s">
        <v>4309</v>
      </c>
      <c r="M1287">
        <v>2001</v>
      </c>
      <c r="N1287" t="s">
        <v>4702</v>
      </c>
      <c r="O1287">
        <v>9</v>
      </c>
      <c r="P1287">
        <v>0</v>
      </c>
      <c r="Q1287" s="9">
        <v>1917.32</v>
      </c>
      <c r="R1287" t="s">
        <v>4695</v>
      </c>
      <c r="S1287" t="s">
        <v>4694</v>
      </c>
      <c r="T1287" t="s">
        <v>4701</v>
      </c>
      <c r="X1287" t="s">
        <v>2571</v>
      </c>
      <c r="Y1287" s="16" t="str">
        <f t="shared" si="61"/>
        <v>9- Dec- 2001</v>
      </c>
      <c r="Z1287">
        <v>0</v>
      </c>
      <c r="AA1287" s="9">
        <v>1917.32</v>
      </c>
      <c r="AB1287" t="s">
        <v>4695</v>
      </c>
      <c r="AC1287" t="s">
        <v>4694</v>
      </c>
      <c r="AD1287" t="s">
        <v>4701</v>
      </c>
      <c r="AE1287" s="15" t="str">
        <f t="shared" si="62"/>
        <v>09/12/2001</v>
      </c>
      <c r="AF1287" s="15">
        <v>45085</v>
      </c>
      <c r="AG1287">
        <f t="shared" si="60"/>
        <v>21</v>
      </c>
    </row>
    <row r="1288" spans="1:33" x14ac:dyDescent="0.35">
      <c r="A1288" t="s">
        <v>2107</v>
      </c>
      <c r="B1288">
        <v>1962</v>
      </c>
      <c r="C1288" t="s">
        <v>4700</v>
      </c>
      <c r="D1288">
        <v>7</v>
      </c>
      <c r="E1288">
        <v>0</v>
      </c>
      <c r="F1288">
        <v>10676.83</v>
      </c>
      <c r="G1288" t="s">
        <v>4695</v>
      </c>
      <c r="H1288" t="s">
        <v>4695</v>
      </c>
      <c r="I1288" t="s">
        <v>4696</v>
      </c>
      <c r="L1288" t="s">
        <v>4311</v>
      </c>
      <c r="M1288">
        <v>2001</v>
      </c>
      <c r="N1288" t="s">
        <v>4703</v>
      </c>
      <c r="O1288">
        <v>3</v>
      </c>
      <c r="P1288">
        <v>0</v>
      </c>
      <c r="Q1288" s="9">
        <v>1909.53</v>
      </c>
      <c r="R1288" t="s">
        <v>4695</v>
      </c>
      <c r="S1288" t="s">
        <v>4695</v>
      </c>
      <c r="T1288" t="s">
        <v>4701</v>
      </c>
      <c r="X1288" t="s">
        <v>2573</v>
      </c>
      <c r="Y1288" s="16" t="str">
        <f t="shared" si="61"/>
        <v>3- Aug- 2001</v>
      </c>
      <c r="Z1288">
        <v>0</v>
      </c>
      <c r="AA1288" s="9">
        <v>1909.53</v>
      </c>
      <c r="AB1288" t="s">
        <v>4695</v>
      </c>
      <c r="AC1288" t="s">
        <v>4695</v>
      </c>
      <c r="AD1288" t="s">
        <v>4701</v>
      </c>
      <c r="AE1288" s="15" t="str">
        <f t="shared" si="62"/>
        <v>03/08/2001</v>
      </c>
      <c r="AF1288" s="15">
        <v>45085</v>
      </c>
      <c r="AG1288">
        <f t="shared" si="60"/>
        <v>21</v>
      </c>
    </row>
    <row r="1289" spans="1:33" x14ac:dyDescent="0.35">
      <c r="A1289" t="s">
        <v>2105</v>
      </c>
      <c r="B1289">
        <v>1977</v>
      </c>
      <c r="C1289" t="s">
        <v>4703</v>
      </c>
      <c r="D1289">
        <v>2</v>
      </c>
      <c r="E1289">
        <v>2</v>
      </c>
      <c r="F1289">
        <v>10690.11</v>
      </c>
      <c r="G1289" t="s">
        <v>4695</v>
      </c>
      <c r="H1289" t="s">
        <v>4694</v>
      </c>
      <c r="I1289" t="s">
        <v>4714</v>
      </c>
      <c r="L1289" t="s">
        <v>4313</v>
      </c>
      <c r="M1289">
        <v>1994</v>
      </c>
      <c r="N1289" t="s">
        <v>4704</v>
      </c>
      <c r="O1289">
        <v>6</v>
      </c>
      <c r="P1289">
        <v>0</v>
      </c>
      <c r="Q1289" s="9">
        <v>1908.9</v>
      </c>
      <c r="R1289" t="s">
        <v>4695</v>
      </c>
      <c r="S1289" t="s">
        <v>4695</v>
      </c>
      <c r="T1289" t="s">
        <v>4696</v>
      </c>
      <c r="X1289" t="s">
        <v>2575</v>
      </c>
      <c r="Y1289" s="16" t="str">
        <f t="shared" si="61"/>
        <v>6- Oct- 1994</v>
      </c>
      <c r="Z1289">
        <v>0</v>
      </c>
      <c r="AA1289" s="9">
        <v>1908.9</v>
      </c>
      <c r="AB1289" t="s">
        <v>4695</v>
      </c>
      <c r="AC1289" t="s">
        <v>4695</v>
      </c>
      <c r="AD1289" t="s">
        <v>4696</v>
      </c>
      <c r="AE1289" s="15" t="str">
        <f t="shared" si="62"/>
        <v>06/10/1994</v>
      </c>
      <c r="AF1289" s="15">
        <v>45085</v>
      </c>
      <c r="AG1289">
        <f t="shared" si="60"/>
        <v>28</v>
      </c>
    </row>
    <row r="1290" spans="1:33" x14ac:dyDescent="0.35">
      <c r="A1290" t="s">
        <v>2103</v>
      </c>
      <c r="B1290">
        <v>1976</v>
      </c>
      <c r="C1290" t="s">
        <v>4700</v>
      </c>
      <c r="D1290">
        <v>30</v>
      </c>
      <c r="E1290">
        <v>2</v>
      </c>
      <c r="F1290">
        <v>10698.38</v>
      </c>
      <c r="G1290" t="s">
        <v>4695</v>
      </c>
      <c r="H1290" t="s">
        <v>4698</v>
      </c>
      <c r="I1290" t="s">
        <v>4710</v>
      </c>
      <c r="L1290" t="s">
        <v>4315</v>
      </c>
      <c r="M1290">
        <v>2001</v>
      </c>
      <c r="N1290" t="s">
        <v>4703</v>
      </c>
      <c r="O1290">
        <v>10</v>
      </c>
      <c r="P1290">
        <v>0</v>
      </c>
      <c r="Q1290" s="9">
        <v>1906.36</v>
      </c>
      <c r="R1290" t="s">
        <v>4695</v>
      </c>
      <c r="S1290" t="s">
        <v>4698</v>
      </c>
      <c r="T1290" t="s">
        <v>4701</v>
      </c>
      <c r="X1290" t="s">
        <v>2577</v>
      </c>
      <c r="Y1290" s="16" t="str">
        <f t="shared" si="61"/>
        <v>10- Aug- 2001</v>
      </c>
      <c r="Z1290">
        <v>0</v>
      </c>
      <c r="AA1290" s="9">
        <v>1906.36</v>
      </c>
      <c r="AB1290" t="s">
        <v>4695</v>
      </c>
      <c r="AC1290" t="s">
        <v>4698</v>
      </c>
      <c r="AD1290" t="s">
        <v>4701</v>
      </c>
      <c r="AE1290" s="15" t="str">
        <f t="shared" si="62"/>
        <v>10/08/2001</v>
      </c>
      <c r="AF1290" s="15">
        <v>45085</v>
      </c>
      <c r="AG1290">
        <f t="shared" si="60"/>
        <v>21</v>
      </c>
    </row>
    <row r="1291" spans="1:33" x14ac:dyDescent="0.35">
      <c r="A1291" t="s">
        <v>2101</v>
      </c>
      <c r="B1291">
        <v>1972</v>
      </c>
      <c r="C1291" t="s">
        <v>4704</v>
      </c>
      <c r="D1291">
        <v>24</v>
      </c>
      <c r="E1291">
        <v>3</v>
      </c>
      <c r="F1291">
        <v>10702.64</v>
      </c>
      <c r="G1291" t="s">
        <v>4695</v>
      </c>
      <c r="H1291" t="s">
        <v>4695</v>
      </c>
      <c r="I1291" t="s">
        <v>4696</v>
      </c>
      <c r="L1291" t="s">
        <v>4317</v>
      </c>
      <c r="M1291">
        <v>2002</v>
      </c>
      <c r="N1291" t="s">
        <v>4703</v>
      </c>
      <c r="O1291">
        <v>21</v>
      </c>
      <c r="P1291">
        <v>0</v>
      </c>
      <c r="Q1291" s="9">
        <v>1880.49</v>
      </c>
      <c r="R1291" t="s">
        <v>4695</v>
      </c>
      <c r="S1291" t="s">
        <v>4698</v>
      </c>
      <c r="T1291" t="s">
        <v>4705</v>
      </c>
      <c r="X1291" t="s">
        <v>2579</v>
      </c>
      <c r="Y1291" s="16" t="str">
        <f t="shared" si="61"/>
        <v>21- Aug- 2002</v>
      </c>
      <c r="Z1291">
        <v>0</v>
      </c>
      <c r="AA1291" s="9">
        <v>1880.49</v>
      </c>
      <c r="AB1291" t="s">
        <v>4695</v>
      </c>
      <c r="AC1291" t="s">
        <v>4698</v>
      </c>
      <c r="AD1291" t="s">
        <v>4705</v>
      </c>
      <c r="AE1291" s="15" t="str">
        <f t="shared" si="62"/>
        <v>21/08/2002</v>
      </c>
      <c r="AF1291" s="15">
        <v>45085</v>
      </c>
      <c r="AG1291">
        <f t="shared" si="60"/>
        <v>20</v>
      </c>
    </row>
    <row r="1292" spans="1:33" x14ac:dyDescent="0.35">
      <c r="A1292" t="s">
        <v>2099</v>
      </c>
      <c r="B1292">
        <v>1967</v>
      </c>
      <c r="C1292" t="s">
        <v>4693</v>
      </c>
      <c r="D1292">
        <v>30</v>
      </c>
      <c r="E1292">
        <v>0</v>
      </c>
      <c r="F1292">
        <v>10704.47</v>
      </c>
      <c r="G1292" t="s">
        <v>4695</v>
      </c>
      <c r="H1292" t="s">
        <v>4694</v>
      </c>
      <c r="I1292" t="s">
        <v>4705</v>
      </c>
      <c r="L1292" t="s">
        <v>4319</v>
      </c>
      <c r="M1292">
        <v>2002</v>
      </c>
      <c r="N1292" t="s">
        <v>4703</v>
      </c>
      <c r="O1292">
        <v>29</v>
      </c>
      <c r="P1292">
        <v>0</v>
      </c>
      <c r="Q1292" s="9">
        <v>1880.07</v>
      </c>
      <c r="R1292" t="s">
        <v>4695</v>
      </c>
      <c r="S1292" t="s">
        <v>4694</v>
      </c>
      <c r="T1292" t="s">
        <v>4696</v>
      </c>
      <c r="X1292" t="s">
        <v>2581</v>
      </c>
      <c r="Y1292" s="16" t="str">
        <f t="shared" si="61"/>
        <v>29- Aug- 2002</v>
      </c>
      <c r="Z1292">
        <v>0</v>
      </c>
      <c r="AA1292" s="9">
        <v>1880.07</v>
      </c>
      <c r="AB1292" t="s">
        <v>4695</v>
      </c>
      <c r="AC1292" t="s">
        <v>4694</v>
      </c>
      <c r="AD1292" t="s">
        <v>4696</v>
      </c>
      <c r="AE1292" s="15" t="str">
        <f t="shared" si="62"/>
        <v>29/08/2002</v>
      </c>
      <c r="AF1292" s="15">
        <v>45085</v>
      </c>
      <c r="AG1292">
        <f t="shared" si="60"/>
        <v>20</v>
      </c>
    </row>
    <row r="1293" spans="1:33" x14ac:dyDescent="0.35">
      <c r="A1293" t="s">
        <v>2097</v>
      </c>
      <c r="B1293">
        <v>1967</v>
      </c>
      <c r="C1293" t="s">
        <v>4704</v>
      </c>
      <c r="D1293">
        <v>5</v>
      </c>
      <c r="E1293">
        <v>0</v>
      </c>
      <c r="F1293">
        <v>10713.64</v>
      </c>
      <c r="G1293" t="s">
        <v>4695</v>
      </c>
      <c r="H1293" t="s">
        <v>4695</v>
      </c>
      <c r="I1293" t="s">
        <v>4705</v>
      </c>
      <c r="L1293" t="s">
        <v>433</v>
      </c>
      <c r="M1293">
        <v>1973</v>
      </c>
      <c r="N1293" t="s">
        <v>4702</v>
      </c>
      <c r="O1293">
        <v>16</v>
      </c>
      <c r="P1293">
        <v>0</v>
      </c>
      <c r="Q1293" s="9">
        <v>35517.19</v>
      </c>
      <c r="R1293" t="s">
        <v>4694</v>
      </c>
      <c r="S1293" t="s">
        <v>4694</v>
      </c>
      <c r="T1293" t="s">
        <v>4705</v>
      </c>
      <c r="X1293" t="s">
        <v>2583</v>
      </c>
      <c r="Y1293" s="16" t="str">
        <f t="shared" si="61"/>
        <v>16- Dec- 1973</v>
      </c>
      <c r="Z1293">
        <v>0</v>
      </c>
      <c r="AA1293" s="9">
        <v>35517.19</v>
      </c>
      <c r="AB1293" t="s">
        <v>4694</v>
      </c>
      <c r="AC1293" t="s">
        <v>4694</v>
      </c>
      <c r="AD1293" t="s">
        <v>4705</v>
      </c>
      <c r="AE1293" s="15" t="str">
        <f t="shared" si="62"/>
        <v>16/12/1973</v>
      </c>
      <c r="AF1293" s="15">
        <v>45085</v>
      </c>
      <c r="AG1293">
        <f t="shared" si="60"/>
        <v>49</v>
      </c>
    </row>
    <row r="1294" spans="1:33" x14ac:dyDescent="0.35">
      <c r="A1294" t="s">
        <v>2095</v>
      </c>
      <c r="B1294">
        <v>1992</v>
      </c>
      <c r="C1294" t="s">
        <v>4699</v>
      </c>
      <c r="D1294">
        <v>25</v>
      </c>
      <c r="E1294">
        <v>0</v>
      </c>
      <c r="F1294">
        <v>10719.57</v>
      </c>
      <c r="G1294" t="s">
        <v>4695</v>
      </c>
      <c r="H1294" t="s">
        <v>4698</v>
      </c>
      <c r="I1294" t="s">
        <v>4701</v>
      </c>
      <c r="L1294" t="s">
        <v>4321</v>
      </c>
      <c r="M1294">
        <v>2002</v>
      </c>
      <c r="N1294" t="s">
        <v>4704</v>
      </c>
      <c r="O1294">
        <v>29</v>
      </c>
      <c r="P1294">
        <v>0</v>
      </c>
      <c r="Q1294" s="9">
        <v>1877.93</v>
      </c>
      <c r="R1294" t="s">
        <v>4695</v>
      </c>
      <c r="S1294" t="s">
        <v>4698</v>
      </c>
      <c r="T1294" t="s">
        <v>4696</v>
      </c>
      <c r="X1294" t="s">
        <v>2585</v>
      </c>
      <c r="Y1294" s="16" t="str">
        <f t="shared" si="61"/>
        <v>29- Oct- 2002</v>
      </c>
      <c r="Z1294">
        <v>0</v>
      </c>
      <c r="AA1294" s="9">
        <v>1877.93</v>
      </c>
      <c r="AB1294" t="s">
        <v>4695</v>
      </c>
      <c r="AC1294" t="s">
        <v>4698</v>
      </c>
      <c r="AD1294" t="s">
        <v>4696</v>
      </c>
      <c r="AE1294" s="15" t="str">
        <f t="shared" si="62"/>
        <v>29/10/2002</v>
      </c>
      <c r="AF1294" s="15">
        <v>45085</v>
      </c>
      <c r="AG1294">
        <f t="shared" si="60"/>
        <v>20</v>
      </c>
    </row>
    <row r="1295" spans="1:33" x14ac:dyDescent="0.35">
      <c r="A1295" t="s">
        <v>2093</v>
      </c>
      <c r="B1295">
        <v>1974</v>
      </c>
      <c r="C1295" t="s">
        <v>4702</v>
      </c>
      <c r="D1295">
        <v>9</v>
      </c>
      <c r="E1295">
        <v>4</v>
      </c>
      <c r="F1295">
        <v>10736.87</v>
      </c>
      <c r="G1295" t="s">
        <v>4695</v>
      </c>
      <c r="H1295" t="s">
        <v>4698</v>
      </c>
      <c r="I1295" t="s">
        <v>4708</v>
      </c>
      <c r="L1295" t="s">
        <v>4323</v>
      </c>
      <c r="M1295">
        <v>2002</v>
      </c>
      <c r="N1295" t="s">
        <v>4700</v>
      </c>
      <c r="O1295">
        <v>22</v>
      </c>
      <c r="P1295">
        <v>0</v>
      </c>
      <c r="Q1295" s="9">
        <v>1875.34</v>
      </c>
      <c r="R1295" t="s">
        <v>4695</v>
      </c>
      <c r="S1295" t="s">
        <v>4694</v>
      </c>
      <c r="T1295" t="s">
        <v>4705</v>
      </c>
      <c r="X1295" t="s">
        <v>2587</v>
      </c>
      <c r="Y1295" s="16" t="str">
        <f t="shared" si="61"/>
        <v>22- Sep- 2002</v>
      </c>
      <c r="Z1295">
        <v>0</v>
      </c>
      <c r="AA1295" s="9">
        <v>1875.34</v>
      </c>
      <c r="AB1295" t="s">
        <v>4695</v>
      </c>
      <c r="AC1295" t="s">
        <v>4694</v>
      </c>
      <c r="AD1295" t="s">
        <v>4705</v>
      </c>
      <c r="AE1295" s="15" t="str">
        <f t="shared" si="62"/>
        <v>22/09/2002</v>
      </c>
      <c r="AF1295" s="15">
        <v>45085</v>
      </c>
      <c r="AG1295">
        <f t="shared" si="60"/>
        <v>20</v>
      </c>
    </row>
    <row r="1296" spans="1:33" x14ac:dyDescent="0.35">
      <c r="A1296" t="s">
        <v>2091</v>
      </c>
      <c r="B1296">
        <v>1986</v>
      </c>
      <c r="C1296" t="s">
        <v>4703</v>
      </c>
      <c r="D1296">
        <v>29</v>
      </c>
      <c r="E1296">
        <v>3</v>
      </c>
      <c r="F1296">
        <v>10749.02</v>
      </c>
      <c r="G1296" t="s">
        <v>4695</v>
      </c>
      <c r="H1296" t="s">
        <v>4698</v>
      </c>
      <c r="I1296" t="s">
        <v>4717</v>
      </c>
      <c r="L1296" t="s">
        <v>4325</v>
      </c>
      <c r="M1296">
        <v>1996</v>
      </c>
      <c r="N1296" t="s">
        <v>4693</v>
      </c>
      <c r="O1296">
        <v>2</v>
      </c>
      <c r="P1296">
        <v>0</v>
      </c>
      <c r="Q1296" s="9">
        <v>1865.98</v>
      </c>
      <c r="R1296" t="s">
        <v>4695</v>
      </c>
      <c r="S1296" t="s">
        <v>4695</v>
      </c>
      <c r="T1296" t="s">
        <v>4701</v>
      </c>
      <c r="X1296" t="s">
        <v>2589</v>
      </c>
      <c r="Y1296" s="16" t="str">
        <f t="shared" si="61"/>
        <v>2- Jul- 1996</v>
      </c>
      <c r="Z1296">
        <v>0</v>
      </c>
      <c r="AA1296" s="9">
        <v>1865.98</v>
      </c>
      <c r="AB1296" t="s">
        <v>4695</v>
      </c>
      <c r="AC1296" t="s">
        <v>4695</v>
      </c>
      <c r="AD1296" t="s">
        <v>4701</v>
      </c>
      <c r="AE1296" s="15" t="str">
        <f t="shared" si="62"/>
        <v>02/07/1996</v>
      </c>
      <c r="AF1296" s="15">
        <v>45085</v>
      </c>
      <c r="AG1296">
        <f t="shared" si="60"/>
        <v>26</v>
      </c>
    </row>
    <row r="1297" spans="1:33" x14ac:dyDescent="0.35">
      <c r="A1297" t="s">
        <v>2089</v>
      </c>
      <c r="B1297">
        <v>1989</v>
      </c>
      <c r="C1297" t="s">
        <v>4697</v>
      </c>
      <c r="D1297">
        <v>25</v>
      </c>
      <c r="E1297">
        <v>3</v>
      </c>
      <c r="F1297">
        <v>10769.75</v>
      </c>
      <c r="G1297" t="s">
        <v>4695</v>
      </c>
      <c r="H1297" t="s">
        <v>4694</v>
      </c>
      <c r="I1297" t="s">
        <v>4718</v>
      </c>
      <c r="L1297" t="s">
        <v>4327</v>
      </c>
      <c r="M1297">
        <v>2004</v>
      </c>
      <c r="N1297" t="s">
        <v>4702</v>
      </c>
      <c r="O1297">
        <v>27</v>
      </c>
      <c r="P1297">
        <v>0</v>
      </c>
      <c r="Q1297" s="9">
        <v>1863.45</v>
      </c>
      <c r="R1297" t="s">
        <v>4695</v>
      </c>
      <c r="S1297" t="s">
        <v>4698</v>
      </c>
      <c r="T1297" t="s">
        <v>4710</v>
      </c>
      <c r="X1297" t="s">
        <v>2591</v>
      </c>
      <c r="Y1297" s="16" t="str">
        <f t="shared" si="61"/>
        <v>27- Dec- 2004</v>
      </c>
      <c r="Z1297">
        <v>0</v>
      </c>
      <c r="AA1297" s="9">
        <v>1863.45</v>
      </c>
      <c r="AB1297" t="s">
        <v>4695</v>
      </c>
      <c r="AC1297" t="s">
        <v>4698</v>
      </c>
      <c r="AD1297" t="s">
        <v>4710</v>
      </c>
      <c r="AE1297" s="15" t="str">
        <f t="shared" si="62"/>
        <v>27/12/2004</v>
      </c>
      <c r="AF1297" s="15">
        <v>45085</v>
      </c>
      <c r="AG1297">
        <f t="shared" si="60"/>
        <v>18</v>
      </c>
    </row>
    <row r="1298" spans="1:33" x14ac:dyDescent="0.35">
      <c r="A1298" t="s">
        <v>2087</v>
      </c>
      <c r="B1298">
        <v>1967</v>
      </c>
      <c r="C1298" t="s">
        <v>4697</v>
      </c>
      <c r="D1298">
        <v>11</v>
      </c>
      <c r="E1298">
        <v>1</v>
      </c>
      <c r="F1298">
        <v>10791.96</v>
      </c>
      <c r="G1298" t="s">
        <v>4695</v>
      </c>
      <c r="H1298" t="s">
        <v>4694</v>
      </c>
      <c r="I1298" t="s">
        <v>4705</v>
      </c>
      <c r="L1298" t="s">
        <v>4329</v>
      </c>
      <c r="M1298">
        <v>1994</v>
      </c>
      <c r="N1298" t="s">
        <v>4702</v>
      </c>
      <c r="O1298">
        <v>6</v>
      </c>
      <c r="P1298">
        <v>0</v>
      </c>
      <c r="Q1298" s="9">
        <v>1850.55</v>
      </c>
      <c r="R1298" t="s">
        <v>4695</v>
      </c>
      <c r="S1298" t="s">
        <v>4694</v>
      </c>
      <c r="T1298" t="s">
        <v>4701</v>
      </c>
      <c r="X1298" t="s">
        <v>2593</v>
      </c>
      <c r="Y1298" s="16" t="str">
        <f t="shared" si="61"/>
        <v>6- Dec- 1994</v>
      </c>
      <c r="Z1298">
        <v>0</v>
      </c>
      <c r="AA1298" s="9">
        <v>1850.55</v>
      </c>
      <c r="AB1298" t="s">
        <v>4695</v>
      </c>
      <c r="AC1298" t="s">
        <v>4694</v>
      </c>
      <c r="AD1298" t="s">
        <v>4701</v>
      </c>
      <c r="AE1298" s="15" t="str">
        <f t="shared" si="62"/>
        <v>06/12/1994</v>
      </c>
      <c r="AF1298" s="15">
        <v>45085</v>
      </c>
      <c r="AG1298">
        <f t="shared" si="60"/>
        <v>28</v>
      </c>
    </row>
    <row r="1299" spans="1:33" x14ac:dyDescent="0.35">
      <c r="A1299" t="s">
        <v>2085</v>
      </c>
      <c r="B1299">
        <v>1999</v>
      </c>
      <c r="C1299" t="s">
        <v>4702</v>
      </c>
      <c r="D1299">
        <v>24</v>
      </c>
      <c r="E1299">
        <v>0</v>
      </c>
      <c r="F1299">
        <v>10795.94</v>
      </c>
      <c r="G1299" t="s">
        <v>4695</v>
      </c>
      <c r="H1299" t="s">
        <v>4698</v>
      </c>
      <c r="I1299" t="s">
        <v>4705</v>
      </c>
      <c r="L1299" t="s">
        <v>4331</v>
      </c>
      <c r="M1299">
        <v>2003</v>
      </c>
      <c r="N1299" t="s">
        <v>4693</v>
      </c>
      <c r="O1299">
        <v>20</v>
      </c>
      <c r="P1299">
        <v>1</v>
      </c>
      <c r="Q1299" s="9">
        <v>1842.52</v>
      </c>
      <c r="R1299" t="s">
        <v>4695</v>
      </c>
      <c r="S1299" t="s">
        <v>4694</v>
      </c>
      <c r="T1299" t="s">
        <v>4705</v>
      </c>
      <c r="X1299" t="s">
        <v>2595</v>
      </c>
      <c r="Y1299" s="16" t="str">
        <f t="shared" si="61"/>
        <v>20- Jul- 2003</v>
      </c>
      <c r="Z1299">
        <v>1</v>
      </c>
      <c r="AA1299" s="9">
        <v>1842.52</v>
      </c>
      <c r="AB1299" t="s">
        <v>4695</v>
      </c>
      <c r="AC1299" t="s">
        <v>4694</v>
      </c>
      <c r="AD1299" t="s">
        <v>4705</v>
      </c>
      <c r="AE1299" s="15" t="str">
        <f t="shared" si="62"/>
        <v>20/07/2003</v>
      </c>
      <c r="AF1299" s="15">
        <v>45085</v>
      </c>
      <c r="AG1299">
        <f t="shared" si="60"/>
        <v>19</v>
      </c>
    </row>
    <row r="1300" spans="1:33" x14ac:dyDescent="0.35">
      <c r="A1300" t="s">
        <v>2083</v>
      </c>
      <c r="B1300">
        <v>1967</v>
      </c>
      <c r="C1300" t="s">
        <v>4704</v>
      </c>
      <c r="D1300">
        <v>23</v>
      </c>
      <c r="E1300">
        <v>0</v>
      </c>
      <c r="F1300">
        <v>10796.35</v>
      </c>
      <c r="G1300" t="s">
        <v>4695</v>
      </c>
      <c r="H1300" t="s">
        <v>4698</v>
      </c>
      <c r="I1300" t="s">
        <v>4707</v>
      </c>
      <c r="L1300" t="s">
        <v>4333</v>
      </c>
      <c r="M1300">
        <v>1999</v>
      </c>
      <c r="N1300" t="s">
        <v>4702</v>
      </c>
      <c r="O1300">
        <v>12</v>
      </c>
      <c r="P1300">
        <v>0</v>
      </c>
      <c r="Q1300" s="9">
        <v>1837.28</v>
      </c>
      <c r="R1300" t="s">
        <v>4695</v>
      </c>
      <c r="S1300" t="s">
        <v>4694</v>
      </c>
      <c r="T1300" t="s">
        <v>4696</v>
      </c>
      <c r="X1300" t="s">
        <v>2597</v>
      </c>
      <c r="Y1300" s="16" t="str">
        <f t="shared" si="61"/>
        <v>12- Dec- 1999</v>
      </c>
      <c r="Z1300">
        <v>0</v>
      </c>
      <c r="AA1300" s="9">
        <v>1837.28</v>
      </c>
      <c r="AB1300" t="s">
        <v>4695</v>
      </c>
      <c r="AC1300" t="s">
        <v>4694</v>
      </c>
      <c r="AD1300" t="s">
        <v>4696</v>
      </c>
      <c r="AE1300" s="15" t="str">
        <f t="shared" si="62"/>
        <v>12/12/1999</v>
      </c>
      <c r="AF1300" s="15">
        <v>45085</v>
      </c>
      <c r="AG1300">
        <f t="shared" si="60"/>
        <v>23</v>
      </c>
    </row>
    <row r="1301" spans="1:33" x14ac:dyDescent="0.35">
      <c r="A1301" t="s">
        <v>2081</v>
      </c>
      <c r="B1301">
        <v>1970</v>
      </c>
      <c r="C1301" t="s">
        <v>4704</v>
      </c>
      <c r="D1301">
        <v>28</v>
      </c>
      <c r="E1301">
        <v>1</v>
      </c>
      <c r="F1301">
        <v>10797.34</v>
      </c>
      <c r="G1301" t="s">
        <v>4695</v>
      </c>
      <c r="H1301" t="s">
        <v>4694</v>
      </c>
      <c r="I1301" t="s">
        <v>4712</v>
      </c>
      <c r="L1301" t="s">
        <v>4335</v>
      </c>
      <c r="M1301">
        <v>2003</v>
      </c>
      <c r="N1301" t="s">
        <v>4703</v>
      </c>
      <c r="O1301">
        <v>4</v>
      </c>
      <c r="P1301">
        <v>1</v>
      </c>
      <c r="Q1301" s="9">
        <v>1837.24</v>
      </c>
      <c r="R1301" t="s">
        <v>4695</v>
      </c>
      <c r="S1301" t="s">
        <v>4694</v>
      </c>
      <c r="T1301" t="s">
        <v>4705</v>
      </c>
      <c r="X1301" t="s">
        <v>2599</v>
      </c>
      <c r="Y1301" s="16" t="str">
        <f t="shared" si="61"/>
        <v>4- Aug- 2003</v>
      </c>
      <c r="Z1301">
        <v>1</v>
      </c>
      <c r="AA1301" s="9">
        <v>1837.24</v>
      </c>
      <c r="AB1301" t="s">
        <v>4695</v>
      </c>
      <c r="AC1301" t="s">
        <v>4694</v>
      </c>
      <c r="AD1301" t="s">
        <v>4705</v>
      </c>
      <c r="AE1301" s="15" t="str">
        <f t="shared" si="62"/>
        <v>04/08/2003</v>
      </c>
      <c r="AF1301" s="15">
        <v>45085</v>
      </c>
      <c r="AG1301">
        <f t="shared" si="60"/>
        <v>19</v>
      </c>
    </row>
    <row r="1302" spans="1:33" x14ac:dyDescent="0.35">
      <c r="A1302" t="s">
        <v>2079</v>
      </c>
      <c r="B1302">
        <v>1970</v>
      </c>
      <c r="C1302" t="s">
        <v>4702</v>
      </c>
      <c r="D1302">
        <v>18</v>
      </c>
      <c r="E1302">
        <v>2</v>
      </c>
      <c r="F1302">
        <v>10806.84</v>
      </c>
      <c r="G1302" t="s">
        <v>4695</v>
      </c>
      <c r="H1302" t="s">
        <v>4694</v>
      </c>
      <c r="I1302" t="s">
        <v>4705</v>
      </c>
      <c r="L1302" t="s">
        <v>4337</v>
      </c>
      <c r="M1302">
        <v>2003</v>
      </c>
      <c r="N1302" t="s">
        <v>4703</v>
      </c>
      <c r="O1302">
        <v>11</v>
      </c>
      <c r="P1302">
        <v>1</v>
      </c>
      <c r="Q1302" s="9">
        <v>1832.09</v>
      </c>
      <c r="R1302" t="s">
        <v>4695</v>
      </c>
      <c r="S1302" t="s">
        <v>4695</v>
      </c>
      <c r="T1302" t="s">
        <v>4705</v>
      </c>
      <c r="X1302" t="s">
        <v>2601</v>
      </c>
      <c r="Y1302" s="16" t="str">
        <f t="shared" si="61"/>
        <v>11- Aug- 2003</v>
      </c>
      <c r="Z1302">
        <v>1</v>
      </c>
      <c r="AA1302" s="9">
        <v>1832.09</v>
      </c>
      <c r="AB1302" t="s">
        <v>4695</v>
      </c>
      <c r="AC1302" t="s">
        <v>4695</v>
      </c>
      <c r="AD1302" t="s">
        <v>4705</v>
      </c>
      <c r="AE1302" s="15" t="str">
        <f t="shared" si="62"/>
        <v>11/08/2003</v>
      </c>
      <c r="AF1302" s="15">
        <v>45085</v>
      </c>
      <c r="AG1302">
        <f t="shared" si="60"/>
        <v>19</v>
      </c>
    </row>
    <row r="1303" spans="1:33" x14ac:dyDescent="0.35">
      <c r="A1303" t="s">
        <v>2077</v>
      </c>
      <c r="B1303">
        <v>1967</v>
      </c>
      <c r="C1303" t="s">
        <v>4704</v>
      </c>
      <c r="D1303">
        <v>2</v>
      </c>
      <c r="E1303">
        <v>1</v>
      </c>
      <c r="F1303">
        <v>10807.49</v>
      </c>
      <c r="G1303" t="s">
        <v>4695</v>
      </c>
      <c r="H1303" t="s">
        <v>4694</v>
      </c>
      <c r="I1303" t="s">
        <v>4696</v>
      </c>
      <c r="L1303" t="s">
        <v>4339</v>
      </c>
      <c r="M1303">
        <v>1999</v>
      </c>
      <c r="N1303" t="s">
        <v>4704</v>
      </c>
      <c r="O1303">
        <v>1</v>
      </c>
      <c r="P1303">
        <v>0</v>
      </c>
      <c r="Q1303" s="9">
        <v>1826.84</v>
      </c>
      <c r="R1303" t="s">
        <v>4695</v>
      </c>
      <c r="S1303" t="s">
        <v>4694</v>
      </c>
      <c r="T1303" t="s">
        <v>4705</v>
      </c>
      <c r="X1303" t="s">
        <v>2603</v>
      </c>
      <c r="Y1303" s="16" t="str">
        <f t="shared" si="61"/>
        <v>1- Oct- 1999</v>
      </c>
      <c r="Z1303">
        <v>0</v>
      </c>
      <c r="AA1303" s="9">
        <v>1826.84</v>
      </c>
      <c r="AB1303" t="s">
        <v>4695</v>
      </c>
      <c r="AC1303" t="s">
        <v>4694</v>
      </c>
      <c r="AD1303" t="s">
        <v>4705</v>
      </c>
      <c r="AE1303" s="15" t="str">
        <f t="shared" si="62"/>
        <v>01/10/1999</v>
      </c>
      <c r="AF1303" s="15">
        <v>45085</v>
      </c>
      <c r="AG1303">
        <f t="shared" si="60"/>
        <v>23</v>
      </c>
    </row>
    <row r="1304" spans="1:33" x14ac:dyDescent="0.35">
      <c r="A1304" t="s">
        <v>2075</v>
      </c>
      <c r="B1304">
        <v>1968</v>
      </c>
      <c r="C1304" t="s">
        <v>4693</v>
      </c>
      <c r="D1304">
        <v>28</v>
      </c>
      <c r="E1304">
        <v>1</v>
      </c>
      <c r="F1304">
        <v>10825.25</v>
      </c>
      <c r="G1304" t="s">
        <v>4695</v>
      </c>
      <c r="H1304" t="s">
        <v>4695</v>
      </c>
      <c r="I1304" t="s">
        <v>4701</v>
      </c>
      <c r="L1304" t="s">
        <v>435</v>
      </c>
      <c r="M1304">
        <v>1988</v>
      </c>
      <c r="N1304" t="s">
        <v>4697</v>
      </c>
      <c r="O1304">
        <v>20</v>
      </c>
      <c r="P1304">
        <v>0</v>
      </c>
      <c r="Q1304" s="9">
        <v>35491.64</v>
      </c>
      <c r="R1304" t="s">
        <v>4698</v>
      </c>
      <c r="S1304" t="s">
        <v>4694</v>
      </c>
      <c r="T1304" t="s">
        <v>4705</v>
      </c>
      <c r="X1304" t="s">
        <v>2605</v>
      </c>
      <c r="Y1304" s="16" t="str">
        <f t="shared" si="61"/>
        <v>20- Nov- 1988</v>
      </c>
      <c r="Z1304">
        <v>0</v>
      </c>
      <c r="AA1304" s="9">
        <v>35491.64</v>
      </c>
      <c r="AB1304" t="s">
        <v>4698</v>
      </c>
      <c r="AC1304" t="s">
        <v>4694</v>
      </c>
      <c r="AD1304" t="s">
        <v>4705</v>
      </c>
      <c r="AE1304" s="15" t="str">
        <f t="shared" si="62"/>
        <v>20/11/1988</v>
      </c>
      <c r="AF1304" s="15">
        <v>45085</v>
      </c>
      <c r="AG1304">
        <f t="shared" si="60"/>
        <v>34</v>
      </c>
    </row>
    <row r="1305" spans="1:33" x14ac:dyDescent="0.35">
      <c r="A1305" t="s">
        <v>2073</v>
      </c>
      <c r="B1305">
        <v>1971</v>
      </c>
      <c r="C1305" t="s">
        <v>4702</v>
      </c>
      <c r="D1305">
        <v>20</v>
      </c>
      <c r="E1305">
        <v>2</v>
      </c>
      <c r="F1305">
        <v>10848.13</v>
      </c>
      <c r="G1305" t="s">
        <v>4695</v>
      </c>
      <c r="H1305" t="s">
        <v>4695</v>
      </c>
      <c r="I1305" t="s">
        <v>4701</v>
      </c>
      <c r="L1305" t="s">
        <v>4341</v>
      </c>
      <c r="M1305">
        <v>1999</v>
      </c>
      <c r="N1305" t="s">
        <v>4697</v>
      </c>
      <c r="O1305">
        <v>17</v>
      </c>
      <c r="P1305">
        <v>0</v>
      </c>
      <c r="Q1305" s="9">
        <v>1824.29</v>
      </c>
      <c r="R1305" t="s">
        <v>4695</v>
      </c>
      <c r="S1305" t="s">
        <v>4695</v>
      </c>
      <c r="T1305" t="s">
        <v>4696</v>
      </c>
      <c r="X1305" t="s">
        <v>2607</v>
      </c>
      <c r="Y1305" s="16" t="str">
        <f t="shared" si="61"/>
        <v>17- Nov- 1999</v>
      </c>
      <c r="Z1305">
        <v>0</v>
      </c>
      <c r="AA1305" s="9">
        <v>1824.29</v>
      </c>
      <c r="AB1305" t="s">
        <v>4695</v>
      </c>
      <c r="AC1305" t="s">
        <v>4695</v>
      </c>
      <c r="AD1305" t="s">
        <v>4696</v>
      </c>
      <c r="AE1305" s="15" t="str">
        <f t="shared" si="62"/>
        <v>17/11/1999</v>
      </c>
      <c r="AF1305" s="15">
        <v>45085</v>
      </c>
      <c r="AG1305">
        <f t="shared" si="60"/>
        <v>23</v>
      </c>
    </row>
    <row r="1306" spans="1:33" x14ac:dyDescent="0.35">
      <c r="A1306" t="s">
        <v>2071</v>
      </c>
      <c r="B1306">
        <v>1994</v>
      </c>
      <c r="C1306" t="s">
        <v>4700</v>
      </c>
      <c r="D1306">
        <v>6</v>
      </c>
      <c r="E1306">
        <v>0</v>
      </c>
      <c r="F1306">
        <v>10886.66</v>
      </c>
      <c r="G1306" t="s">
        <v>4695</v>
      </c>
      <c r="H1306" t="s">
        <v>4695</v>
      </c>
      <c r="I1306" t="s">
        <v>4701</v>
      </c>
      <c r="L1306" t="s">
        <v>4343</v>
      </c>
      <c r="M1306">
        <v>2004</v>
      </c>
      <c r="N1306" t="s">
        <v>4703</v>
      </c>
      <c r="O1306">
        <v>19</v>
      </c>
      <c r="P1306">
        <v>0</v>
      </c>
      <c r="Q1306" s="9">
        <v>1822.54</v>
      </c>
      <c r="R1306" t="s">
        <v>4695</v>
      </c>
      <c r="S1306" t="s">
        <v>4698</v>
      </c>
      <c r="T1306" t="s">
        <v>4701</v>
      </c>
      <c r="X1306" t="s">
        <v>2609</v>
      </c>
      <c r="Y1306" s="16" t="str">
        <f t="shared" si="61"/>
        <v>19- Aug- 2004</v>
      </c>
      <c r="Z1306">
        <v>0</v>
      </c>
      <c r="AA1306" s="9">
        <v>1822.54</v>
      </c>
      <c r="AB1306" t="s">
        <v>4695</v>
      </c>
      <c r="AC1306" t="s">
        <v>4698</v>
      </c>
      <c r="AD1306" t="s">
        <v>4701</v>
      </c>
      <c r="AE1306" s="15" t="str">
        <f t="shared" si="62"/>
        <v>19/08/2004</v>
      </c>
      <c r="AF1306" s="15">
        <v>45085</v>
      </c>
      <c r="AG1306">
        <f t="shared" si="60"/>
        <v>18</v>
      </c>
    </row>
    <row r="1307" spans="1:33" x14ac:dyDescent="0.35">
      <c r="A1307" t="s">
        <v>2069</v>
      </c>
      <c r="B1307">
        <v>1968</v>
      </c>
      <c r="C1307" t="s">
        <v>4697</v>
      </c>
      <c r="D1307">
        <v>13</v>
      </c>
      <c r="E1307">
        <v>0</v>
      </c>
      <c r="F1307">
        <v>10923.93</v>
      </c>
      <c r="G1307" t="s">
        <v>4695</v>
      </c>
      <c r="H1307" t="s">
        <v>4698</v>
      </c>
      <c r="I1307" t="s">
        <v>4711</v>
      </c>
      <c r="L1307" t="s">
        <v>4345</v>
      </c>
      <c r="M1307">
        <v>1999</v>
      </c>
      <c r="N1307" t="s">
        <v>4700</v>
      </c>
      <c r="O1307">
        <v>25</v>
      </c>
      <c r="P1307">
        <v>0</v>
      </c>
      <c r="Q1307" s="9">
        <v>1815.88</v>
      </c>
      <c r="R1307" t="s">
        <v>4695</v>
      </c>
      <c r="S1307" t="s">
        <v>4695</v>
      </c>
      <c r="T1307" t="s">
        <v>4696</v>
      </c>
      <c r="X1307" t="s">
        <v>2611</v>
      </c>
      <c r="Y1307" s="16" t="str">
        <f t="shared" si="61"/>
        <v>25- Sep- 1999</v>
      </c>
      <c r="Z1307">
        <v>0</v>
      </c>
      <c r="AA1307" s="9">
        <v>1815.88</v>
      </c>
      <c r="AB1307" t="s">
        <v>4695</v>
      </c>
      <c r="AC1307" t="s">
        <v>4695</v>
      </c>
      <c r="AD1307" t="s">
        <v>4696</v>
      </c>
      <c r="AE1307" s="15" t="str">
        <f t="shared" si="62"/>
        <v>25/09/1999</v>
      </c>
      <c r="AF1307" s="15">
        <v>45085</v>
      </c>
      <c r="AG1307">
        <f t="shared" si="60"/>
        <v>23</v>
      </c>
    </row>
    <row r="1308" spans="1:33" x14ac:dyDescent="0.35">
      <c r="A1308" t="s">
        <v>2067</v>
      </c>
      <c r="B1308">
        <v>1968</v>
      </c>
      <c r="C1308" t="s">
        <v>4697</v>
      </c>
      <c r="D1308">
        <v>12</v>
      </c>
      <c r="E1308">
        <v>1</v>
      </c>
      <c r="F1308">
        <v>10928.85</v>
      </c>
      <c r="G1308" t="s">
        <v>4695</v>
      </c>
      <c r="H1308" t="s">
        <v>4695</v>
      </c>
      <c r="I1308" t="s">
        <v>4696</v>
      </c>
      <c r="L1308" t="s">
        <v>4347</v>
      </c>
      <c r="M1308">
        <v>2002</v>
      </c>
      <c r="N1308" t="s">
        <v>4702</v>
      </c>
      <c r="O1308">
        <v>13</v>
      </c>
      <c r="P1308">
        <v>0</v>
      </c>
      <c r="Q1308" s="9">
        <v>1769.53</v>
      </c>
      <c r="R1308" t="s">
        <v>4695</v>
      </c>
      <c r="S1308" t="s">
        <v>4695</v>
      </c>
      <c r="T1308" t="s">
        <v>4701</v>
      </c>
      <c r="X1308" t="s">
        <v>2613</v>
      </c>
      <c r="Y1308" s="16" t="str">
        <f t="shared" si="61"/>
        <v>13- Dec- 2002</v>
      </c>
      <c r="Z1308">
        <v>0</v>
      </c>
      <c r="AA1308" s="9">
        <v>1769.53</v>
      </c>
      <c r="AB1308" t="s">
        <v>4695</v>
      </c>
      <c r="AC1308" t="s">
        <v>4695</v>
      </c>
      <c r="AD1308" t="s">
        <v>4701</v>
      </c>
      <c r="AE1308" s="15" t="str">
        <f t="shared" si="62"/>
        <v>13/12/2002</v>
      </c>
      <c r="AF1308" s="15">
        <v>45085</v>
      </c>
      <c r="AG1308">
        <f t="shared" si="60"/>
        <v>20</v>
      </c>
    </row>
    <row r="1309" spans="1:33" x14ac:dyDescent="0.35">
      <c r="A1309" t="s">
        <v>2065</v>
      </c>
      <c r="B1309">
        <v>1969</v>
      </c>
      <c r="C1309" t="s">
        <v>4697</v>
      </c>
      <c r="D1309">
        <v>10</v>
      </c>
      <c r="E1309">
        <v>1</v>
      </c>
      <c r="F1309">
        <v>10942.13</v>
      </c>
      <c r="G1309" t="s">
        <v>4695</v>
      </c>
      <c r="H1309" t="s">
        <v>4695</v>
      </c>
      <c r="I1309" t="s">
        <v>4701</v>
      </c>
      <c r="L1309" t="s">
        <v>4349</v>
      </c>
      <c r="M1309">
        <v>2003</v>
      </c>
      <c r="N1309" t="s">
        <v>4697</v>
      </c>
      <c r="O1309">
        <v>19</v>
      </c>
      <c r="P1309">
        <v>0</v>
      </c>
      <c r="Q1309" s="9">
        <v>1759.34</v>
      </c>
      <c r="R1309" t="s">
        <v>4695</v>
      </c>
      <c r="S1309" t="s">
        <v>4698</v>
      </c>
      <c r="T1309" t="s">
        <v>4705</v>
      </c>
      <c r="X1309" t="s">
        <v>2615</v>
      </c>
      <c r="Y1309" s="16" t="str">
        <f t="shared" si="61"/>
        <v>19- Nov- 2003</v>
      </c>
      <c r="Z1309">
        <v>0</v>
      </c>
      <c r="AA1309" s="9">
        <v>1759.34</v>
      </c>
      <c r="AB1309" t="s">
        <v>4695</v>
      </c>
      <c r="AC1309" t="s">
        <v>4698</v>
      </c>
      <c r="AD1309" t="s">
        <v>4705</v>
      </c>
      <c r="AE1309" s="15" t="str">
        <f t="shared" si="62"/>
        <v>19/11/2003</v>
      </c>
      <c r="AF1309" s="15">
        <v>45085</v>
      </c>
      <c r="AG1309">
        <f t="shared" si="60"/>
        <v>19</v>
      </c>
    </row>
    <row r="1310" spans="1:33" x14ac:dyDescent="0.35">
      <c r="A1310" t="s">
        <v>2063</v>
      </c>
      <c r="B1310">
        <v>1965</v>
      </c>
      <c r="C1310" t="s">
        <v>4702</v>
      </c>
      <c r="D1310">
        <v>4</v>
      </c>
      <c r="E1310">
        <v>0</v>
      </c>
      <c r="F1310">
        <v>10959.33</v>
      </c>
      <c r="G1310" t="s">
        <v>4695</v>
      </c>
      <c r="H1310" t="s">
        <v>4695</v>
      </c>
      <c r="I1310" t="s">
        <v>4705</v>
      </c>
      <c r="L1310" t="s">
        <v>4351</v>
      </c>
      <c r="M1310">
        <v>1998</v>
      </c>
      <c r="N1310" t="s">
        <v>4704</v>
      </c>
      <c r="O1310">
        <v>7</v>
      </c>
      <c r="P1310">
        <v>0</v>
      </c>
      <c r="Q1310" s="9">
        <v>1756.6</v>
      </c>
      <c r="R1310" t="s">
        <v>4695</v>
      </c>
      <c r="S1310" t="s">
        <v>4695</v>
      </c>
      <c r="T1310" t="s">
        <v>4696</v>
      </c>
      <c r="X1310" t="s">
        <v>2617</v>
      </c>
      <c r="Y1310" s="16" t="str">
        <f t="shared" si="61"/>
        <v>7- Oct- 1998</v>
      </c>
      <c r="Z1310">
        <v>0</v>
      </c>
      <c r="AA1310" s="9">
        <v>1756.6</v>
      </c>
      <c r="AB1310" t="s">
        <v>4695</v>
      </c>
      <c r="AC1310" t="s">
        <v>4695</v>
      </c>
      <c r="AD1310" t="s">
        <v>4696</v>
      </c>
      <c r="AE1310" s="15" t="str">
        <f t="shared" si="62"/>
        <v>07/10/1998</v>
      </c>
      <c r="AF1310" s="15">
        <v>45085</v>
      </c>
      <c r="AG1310">
        <f t="shared" si="60"/>
        <v>24</v>
      </c>
    </row>
    <row r="1311" spans="1:33" x14ac:dyDescent="0.35">
      <c r="A1311" t="s">
        <v>2061</v>
      </c>
      <c r="B1311">
        <v>1969</v>
      </c>
      <c r="C1311" t="s">
        <v>4703</v>
      </c>
      <c r="D1311">
        <v>14</v>
      </c>
      <c r="E1311">
        <v>1</v>
      </c>
      <c r="F1311">
        <v>10959.69</v>
      </c>
      <c r="G1311" t="s">
        <v>4695</v>
      </c>
      <c r="H1311" t="s">
        <v>4695</v>
      </c>
      <c r="I1311" t="s">
        <v>4701</v>
      </c>
      <c r="L1311" t="s">
        <v>4353</v>
      </c>
      <c r="M1311">
        <v>2003</v>
      </c>
      <c r="N1311" t="s">
        <v>4700</v>
      </c>
      <c r="O1311">
        <v>26</v>
      </c>
      <c r="P1311">
        <v>0</v>
      </c>
      <c r="Q1311" s="9">
        <v>1748.77</v>
      </c>
      <c r="R1311" t="s">
        <v>4695</v>
      </c>
      <c r="S1311" t="s">
        <v>4698</v>
      </c>
      <c r="T1311" t="s">
        <v>4705</v>
      </c>
      <c r="X1311" t="s">
        <v>2619</v>
      </c>
      <c r="Y1311" s="16" t="str">
        <f t="shared" si="61"/>
        <v>26- Sep- 2003</v>
      </c>
      <c r="Z1311">
        <v>0</v>
      </c>
      <c r="AA1311" s="9">
        <v>1748.77</v>
      </c>
      <c r="AB1311" t="s">
        <v>4695</v>
      </c>
      <c r="AC1311" t="s">
        <v>4698</v>
      </c>
      <c r="AD1311" t="s">
        <v>4705</v>
      </c>
      <c r="AE1311" s="15" t="str">
        <f t="shared" si="62"/>
        <v>26/09/2003</v>
      </c>
      <c r="AF1311" s="15">
        <v>45085</v>
      </c>
      <c r="AG1311">
        <f t="shared" si="60"/>
        <v>19</v>
      </c>
    </row>
    <row r="1312" spans="1:33" x14ac:dyDescent="0.35">
      <c r="A1312" t="s">
        <v>2059</v>
      </c>
      <c r="B1312">
        <v>1965</v>
      </c>
      <c r="C1312" t="s">
        <v>4699</v>
      </c>
      <c r="D1312">
        <v>19</v>
      </c>
      <c r="E1312">
        <v>0</v>
      </c>
      <c r="F1312">
        <v>10965.45</v>
      </c>
      <c r="G1312" t="s">
        <v>4695</v>
      </c>
      <c r="H1312" t="s">
        <v>4694</v>
      </c>
      <c r="I1312" t="s">
        <v>4705</v>
      </c>
      <c r="L1312" t="s">
        <v>4355</v>
      </c>
      <c r="M1312">
        <v>2003</v>
      </c>
      <c r="N1312" t="s">
        <v>4693</v>
      </c>
      <c r="O1312">
        <v>28</v>
      </c>
      <c r="P1312">
        <v>0</v>
      </c>
      <c r="Q1312" s="9">
        <v>1744.47</v>
      </c>
      <c r="R1312" t="s">
        <v>4695</v>
      </c>
      <c r="S1312" t="s">
        <v>4698</v>
      </c>
      <c r="T1312" t="s">
        <v>4705</v>
      </c>
      <c r="X1312" t="s">
        <v>2621</v>
      </c>
      <c r="Y1312" s="16" t="str">
        <f t="shared" si="61"/>
        <v>28- Jul- 2003</v>
      </c>
      <c r="Z1312">
        <v>0</v>
      </c>
      <c r="AA1312" s="9">
        <v>1744.47</v>
      </c>
      <c r="AB1312" t="s">
        <v>4695</v>
      </c>
      <c r="AC1312" t="s">
        <v>4698</v>
      </c>
      <c r="AD1312" t="s">
        <v>4705</v>
      </c>
      <c r="AE1312" s="15" t="str">
        <f t="shared" si="62"/>
        <v>28/07/2003</v>
      </c>
      <c r="AF1312" s="15">
        <v>45085</v>
      </c>
      <c r="AG1312">
        <f t="shared" ref="AG1312:AG1375" si="63">DATEDIF(AE1312,AF1312,"y")</f>
        <v>19</v>
      </c>
    </row>
    <row r="1313" spans="1:33" x14ac:dyDescent="0.35">
      <c r="A1313" t="s">
        <v>2057</v>
      </c>
      <c r="B1313">
        <v>1966</v>
      </c>
      <c r="C1313" t="s">
        <v>4693</v>
      </c>
      <c r="D1313">
        <v>9</v>
      </c>
      <c r="E1313">
        <v>0</v>
      </c>
      <c r="F1313">
        <v>10976.25</v>
      </c>
      <c r="G1313" t="s">
        <v>4695</v>
      </c>
      <c r="H1313" t="s">
        <v>4694</v>
      </c>
      <c r="I1313" t="s">
        <v>4701</v>
      </c>
      <c r="L1313" t="s">
        <v>4357</v>
      </c>
      <c r="M1313">
        <v>2003</v>
      </c>
      <c r="N1313" t="s">
        <v>4693</v>
      </c>
      <c r="O1313">
        <v>25</v>
      </c>
      <c r="P1313">
        <v>0</v>
      </c>
      <c r="Q1313" s="9">
        <v>1743.21</v>
      </c>
      <c r="R1313" t="s">
        <v>4695</v>
      </c>
      <c r="S1313" t="s">
        <v>4698</v>
      </c>
      <c r="T1313" t="s">
        <v>4705</v>
      </c>
      <c r="X1313" t="s">
        <v>2623</v>
      </c>
      <c r="Y1313" s="16" t="str">
        <f t="shared" si="61"/>
        <v>25- Jul- 2003</v>
      </c>
      <c r="Z1313">
        <v>0</v>
      </c>
      <c r="AA1313" s="9">
        <v>1743.21</v>
      </c>
      <c r="AB1313" t="s">
        <v>4695</v>
      </c>
      <c r="AC1313" t="s">
        <v>4698</v>
      </c>
      <c r="AD1313" t="s">
        <v>4705</v>
      </c>
      <c r="AE1313" s="15" t="str">
        <f t="shared" si="62"/>
        <v>25/07/2003</v>
      </c>
      <c r="AF1313" s="15">
        <v>45085</v>
      </c>
      <c r="AG1313">
        <f t="shared" si="63"/>
        <v>19</v>
      </c>
    </row>
    <row r="1314" spans="1:33" x14ac:dyDescent="0.35">
      <c r="A1314" t="s">
        <v>2055</v>
      </c>
      <c r="B1314">
        <v>1973</v>
      </c>
      <c r="C1314" t="s">
        <v>4704</v>
      </c>
      <c r="D1314">
        <v>21</v>
      </c>
      <c r="E1314">
        <v>4</v>
      </c>
      <c r="F1314">
        <v>10977.21</v>
      </c>
      <c r="G1314" t="s">
        <v>4695</v>
      </c>
      <c r="H1314" t="s">
        <v>4698</v>
      </c>
      <c r="I1314" t="s">
        <v>4696</v>
      </c>
      <c r="L1314" t="s">
        <v>4359</v>
      </c>
      <c r="M1314">
        <v>2003</v>
      </c>
      <c r="N1314" t="s">
        <v>4697</v>
      </c>
      <c r="O1314">
        <v>14</v>
      </c>
      <c r="P1314">
        <v>0</v>
      </c>
      <c r="Q1314" s="9">
        <v>1737.38</v>
      </c>
      <c r="R1314" t="s">
        <v>4695</v>
      </c>
      <c r="S1314" t="s">
        <v>4694</v>
      </c>
      <c r="T1314" t="s">
        <v>4705</v>
      </c>
      <c r="X1314" t="s">
        <v>2625</v>
      </c>
      <c r="Y1314" s="16" t="str">
        <f t="shared" si="61"/>
        <v>14- Nov- 2003</v>
      </c>
      <c r="Z1314">
        <v>0</v>
      </c>
      <c r="AA1314" s="9">
        <v>1737.38</v>
      </c>
      <c r="AB1314" t="s">
        <v>4695</v>
      </c>
      <c r="AC1314" t="s">
        <v>4694</v>
      </c>
      <c r="AD1314" t="s">
        <v>4705</v>
      </c>
      <c r="AE1314" s="15" t="str">
        <f t="shared" si="62"/>
        <v>14/11/2003</v>
      </c>
      <c r="AF1314" s="15">
        <v>45085</v>
      </c>
      <c r="AG1314">
        <f t="shared" si="63"/>
        <v>19</v>
      </c>
    </row>
    <row r="1315" spans="1:33" x14ac:dyDescent="0.35">
      <c r="A1315" t="s">
        <v>2053</v>
      </c>
      <c r="B1315">
        <v>1965</v>
      </c>
      <c r="C1315" t="s">
        <v>4702</v>
      </c>
      <c r="D1315">
        <v>18</v>
      </c>
      <c r="E1315">
        <v>0</v>
      </c>
      <c r="F1315">
        <v>10982.5</v>
      </c>
      <c r="G1315" t="s">
        <v>4695</v>
      </c>
      <c r="H1315" t="s">
        <v>4695</v>
      </c>
      <c r="I1315" t="s">
        <v>4696</v>
      </c>
      <c r="L1315" t="s">
        <v>437</v>
      </c>
      <c r="M1315">
        <v>1971</v>
      </c>
      <c r="N1315" t="s">
        <v>4700</v>
      </c>
      <c r="O1315">
        <v>22</v>
      </c>
      <c r="P1315">
        <v>0</v>
      </c>
      <c r="Q1315" s="9">
        <v>35345.730000000003</v>
      </c>
      <c r="R1315" t="s">
        <v>4694</v>
      </c>
      <c r="S1315" t="s">
        <v>4695</v>
      </c>
      <c r="T1315" t="s">
        <v>4705</v>
      </c>
      <c r="X1315" t="s">
        <v>2627</v>
      </c>
      <c r="Y1315" s="16" t="str">
        <f t="shared" si="61"/>
        <v>22- Sep- 1971</v>
      </c>
      <c r="Z1315">
        <v>0</v>
      </c>
      <c r="AA1315" s="9">
        <v>35345.730000000003</v>
      </c>
      <c r="AB1315" t="s">
        <v>4694</v>
      </c>
      <c r="AC1315" t="s">
        <v>4695</v>
      </c>
      <c r="AD1315" t="s">
        <v>4705</v>
      </c>
      <c r="AE1315" s="15" t="str">
        <f t="shared" si="62"/>
        <v>22/09/1971</v>
      </c>
      <c r="AF1315" s="15">
        <v>45085</v>
      </c>
      <c r="AG1315">
        <f t="shared" si="63"/>
        <v>51</v>
      </c>
    </row>
    <row r="1316" spans="1:33" x14ac:dyDescent="0.35">
      <c r="A1316" t="s">
        <v>2051</v>
      </c>
      <c r="B1316">
        <v>2000</v>
      </c>
      <c r="C1316" t="s">
        <v>4700</v>
      </c>
      <c r="D1316">
        <v>17</v>
      </c>
      <c r="E1316">
        <v>0</v>
      </c>
      <c r="F1316">
        <v>10991.58</v>
      </c>
      <c r="G1316" t="s">
        <v>4695</v>
      </c>
      <c r="H1316" t="s">
        <v>4695</v>
      </c>
      <c r="I1316" t="s">
        <v>4701</v>
      </c>
      <c r="L1316" t="s">
        <v>4361</v>
      </c>
      <c r="M1316">
        <v>2003</v>
      </c>
      <c r="N1316" t="s">
        <v>4697</v>
      </c>
      <c r="O1316">
        <v>9</v>
      </c>
      <c r="P1316">
        <v>0</v>
      </c>
      <c r="Q1316" s="9">
        <v>1731.68</v>
      </c>
      <c r="R1316" t="s">
        <v>4695</v>
      </c>
      <c r="S1316" t="s">
        <v>4694</v>
      </c>
      <c r="T1316" t="s">
        <v>4705</v>
      </c>
      <c r="X1316" t="s">
        <v>2629</v>
      </c>
      <c r="Y1316" s="16" t="str">
        <f t="shared" si="61"/>
        <v>9- Nov- 2003</v>
      </c>
      <c r="Z1316">
        <v>0</v>
      </c>
      <c r="AA1316" s="9">
        <v>1731.68</v>
      </c>
      <c r="AB1316" t="s">
        <v>4695</v>
      </c>
      <c r="AC1316" t="s">
        <v>4694</v>
      </c>
      <c r="AD1316" t="s">
        <v>4705</v>
      </c>
      <c r="AE1316" s="15" t="str">
        <f t="shared" si="62"/>
        <v>09/11/2003</v>
      </c>
      <c r="AF1316" s="15">
        <v>45085</v>
      </c>
      <c r="AG1316">
        <f t="shared" si="63"/>
        <v>19</v>
      </c>
    </row>
    <row r="1317" spans="1:33" x14ac:dyDescent="0.35">
      <c r="A1317" t="s">
        <v>2049</v>
      </c>
      <c r="B1317">
        <v>1968</v>
      </c>
      <c r="C1317" t="s">
        <v>4704</v>
      </c>
      <c r="D1317">
        <v>24</v>
      </c>
      <c r="E1317">
        <v>2</v>
      </c>
      <c r="F1317">
        <v>11013.71</v>
      </c>
      <c r="G1317" t="s">
        <v>4695</v>
      </c>
      <c r="H1317" t="s">
        <v>4698</v>
      </c>
      <c r="I1317" t="s">
        <v>4696</v>
      </c>
      <c r="L1317" t="s">
        <v>4363</v>
      </c>
      <c r="M1317">
        <v>2003</v>
      </c>
      <c r="N1317" t="s">
        <v>4700</v>
      </c>
      <c r="O1317">
        <v>1</v>
      </c>
      <c r="P1317">
        <v>0</v>
      </c>
      <c r="Q1317" s="9">
        <v>1728.9</v>
      </c>
      <c r="R1317" t="s">
        <v>4695</v>
      </c>
      <c r="S1317" t="s">
        <v>4694</v>
      </c>
      <c r="T1317" t="s">
        <v>4705</v>
      </c>
      <c r="X1317" t="s">
        <v>2631</v>
      </c>
      <c r="Y1317" s="16" t="str">
        <f t="shared" si="61"/>
        <v>1- Sep- 2003</v>
      </c>
      <c r="Z1317">
        <v>0</v>
      </c>
      <c r="AA1317" s="9">
        <v>1728.9</v>
      </c>
      <c r="AB1317" t="s">
        <v>4695</v>
      </c>
      <c r="AC1317" t="s">
        <v>4694</v>
      </c>
      <c r="AD1317" t="s">
        <v>4705</v>
      </c>
      <c r="AE1317" s="15" t="str">
        <f t="shared" si="62"/>
        <v>01/09/2003</v>
      </c>
      <c r="AF1317" s="15">
        <v>45085</v>
      </c>
      <c r="AG1317">
        <f t="shared" si="63"/>
        <v>19</v>
      </c>
    </row>
    <row r="1318" spans="1:33" x14ac:dyDescent="0.35">
      <c r="A1318" t="s">
        <v>2047</v>
      </c>
      <c r="B1318">
        <v>1974</v>
      </c>
      <c r="C1318" t="s">
        <v>4702</v>
      </c>
      <c r="D1318">
        <v>15</v>
      </c>
      <c r="E1318">
        <v>4</v>
      </c>
      <c r="F1318">
        <v>11015.17</v>
      </c>
      <c r="G1318" t="s">
        <v>4695</v>
      </c>
      <c r="H1318" t="s">
        <v>4698</v>
      </c>
      <c r="I1318" t="s">
        <v>4701</v>
      </c>
      <c r="L1318" t="s">
        <v>4365</v>
      </c>
      <c r="M1318">
        <v>2003</v>
      </c>
      <c r="N1318" t="s">
        <v>4697</v>
      </c>
      <c r="O1318">
        <v>21</v>
      </c>
      <c r="P1318">
        <v>0</v>
      </c>
      <c r="Q1318" s="9">
        <v>1727.79</v>
      </c>
      <c r="R1318" t="s">
        <v>4695</v>
      </c>
      <c r="S1318" t="s">
        <v>4695</v>
      </c>
      <c r="T1318" t="s">
        <v>4705</v>
      </c>
      <c r="X1318" t="s">
        <v>2633</v>
      </c>
      <c r="Y1318" s="16" t="str">
        <f t="shared" si="61"/>
        <v>21- Nov- 2003</v>
      </c>
      <c r="Z1318">
        <v>0</v>
      </c>
      <c r="AA1318" s="9">
        <v>1727.79</v>
      </c>
      <c r="AB1318" t="s">
        <v>4695</v>
      </c>
      <c r="AC1318" t="s">
        <v>4695</v>
      </c>
      <c r="AD1318" t="s">
        <v>4705</v>
      </c>
      <c r="AE1318" s="15" t="str">
        <f t="shared" si="62"/>
        <v>21/11/2003</v>
      </c>
      <c r="AF1318" s="15">
        <v>45085</v>
      </c>
      <c r="AG1318">
        <f t="shared" si="63"/>
        <v>19</v>
      </c>
    </row>
    <row r="1319" spans="1:33" x14ac:dyDescent="0.35">
      <c r="A1319" t="s">
        <v>2045</v>
      </c>
      <c r="B1319">
        <v>1991</v>
      </c>
      <c r="C1319" t="s">
        <v>4699</v>
      </c>
      <c r="D1319">
        <v>26</v>
      </c>
      <c r="E1319">
        <v>3</v>
      </c>
      <c r="F1319">
        <v>11018.05</v>
      </c>
      <c r="G1319" t="s">
        <v>4695</v>
      </c>
      <c r="H1319" t="s">
        <v>4694</v>
      </c>
      <c r="I1319" t="s">
        <v>4701</v>
      </c>
      <c r="L1319" t="s">
        <v>4367</v>
      </c>
      <c r="M1319">
        <v>2004</v>
      </c>
      <c r="N1319" t="s">
        <v>4700</v>
      </c>
      <c r="O1319">
        <v>9</v>
      </c>
      <c r="P1319">
        <v>1</v>
      </c>
      <c r="Q1319" s="9">
        <v>1727.54</v>
      </c>
      <c r="R1319" t="s">
        <v>4695</v>
      </c>
      <c r="S1319" t="s">
        <v>4698</v>
      </c>
      <c r="T1319" t="s">
        <v>4696</v>
      </c>
      <c r="X1319" t="s">
        <v>2635</v>
      </c>
      <c r="Y1319" s="16" t="str">
        <f t="shared" si="61"/>
        <v>9- Sep- 2004</v>
      </c>
      <c r="Z1319">
        <v>1</v>
      </c>
      <c r="AA1319" s="9">
        <v>1727.54</v>
      </c>
      <c r="AB1319" t="s">
        <v>4695</v>
      </c>
      <c r="AC1319" t="s">
        <v>4698</v>
      </c>
      <c r="AD1319" t="s">
        <v>4696</v>
      </c>
      <c r="AE1319" s="15" t="str">
        <f t="shared" si="62"/>
        <v>09/09/2004</v>
      </c>
      <c r="AF1319" s="15">
        <v>45085</v>
      </c>
      <c r="AG1319">
        <f t="shared" si="63"/>
        <v>18</v>
      </c>
    </row>
    <row r="1320" spans="1:33" x14ac:dyDescent="0.35">
      <c r="A1320" t="s">
        <v>2043</v>
      </c>
      <c r="B1320">
        <v>1996</v>
      </c>
      <c r="C1320" t="s">
        <v>4693</v>
      </c>
      <c r="D1320">
        <v>21</v>
      </c>
      <c r="E1320">
        <v>0</v>
      </c>
      <c r="F1320">
        <v>11028.56</v>
      </c>
      <c r="G1320" t="s">
        <v>4695</v>
      </c>
      <c r="H1320" t="s">
        <v>4695</v>
      </c>
      <c r="I1320" t="s">
        <v>4701</v>
      </c>
      <c r="L1320" t="s">
        <v>4369</v>
      </c>
      <c r="M1320">
        <v>2004</v>
      </c>
      <c r="N1320" t="s">
        <v>4704</v>
      </c>
      <c r="O1320">
        <v>21</v>
      </c>
      <c r="P1320">
        <v>1</v>
      </c>
      <c r="Q1320" s="9">
        <v>1725.55</v>
      </c>
      <c r="R1320" t="s">
        <v>4695</v>
      </c>
      <c r="S1320" t="s">
        <v>4694</v>
      </c>
      <c r="T1320" t="s">
        <v>4696</v>
      </c>
      <c r="X1320" t="s">
        <v>2637</v>
      </c>
      <c r="Y1320" s="16" t="str">
        <f t="shared" si="61"/>
        <v>21- Oct- 2004</v>
      </c>
      <c r="Z1320">
        <v>1</v>
      </c>
      <c r="AA1320" s="9">
        <v>1725.55</v>
      </c>
      <c r="AB1320" t="s">
        <v>4695</v>
      </c>
      <c r="AC1320" t="s">
        <v>4694</v>
      </c>
      <c r="AD1320" t="s">
        <v>4696</v>
      </c>
      <c r="AE1320" s="15" t="str">
        <f t="shared" si="62"/>
        <v>21/10/2004</v>
      </c>
      <c r="AF1320" s="15">
        <v>45085</v>
      </c>
      <c r="AG1320">
        <f t="shared" si="63"/>
        <v>18</v>
      </c>
    </row>
    <row r="1321" spans="1:33" x14ac:dyDescent="0.35">
      <c r="A1321" t="s">
        <v>2041</v>
      </c>
      <c r="B1321">
        <v>1974</v>
      </c>
      <c r="C1321" t="s">
        <v>4702</v>
      </c>
      <c r="D1321">
        <v>10</v>
      </c>
      <c r="E1321">
        <v>4</v>
      </c>
      <c r="F1321">
        <v>11033.66</v>
      </c>
      <c r="G1321" t="s">
        <v>4695</v>
      </c>
      <c r="H1321" t="s">
        <v>4695</v>
      </c>
      <c r="I1321" t="s">
        <v>4701</v>
      </c>
      <c r="L1321" t="s">
        <v>4371</v>
      </c>
      <c r="M1321">
        <v>2004</v>
      </c>
      <c r="N1321" t="s">
        <v>4700</v>
      </c>
      <c r="O1321">
        <v>11</v>
      </c>
      <c r="P1321">
        <v>1</v>
      </c>
      <c r="Q1321" s="9">
        <v>1720.35</v>
      </c>
      <c r="R1321" t="s">
        <v>4695</v>
      </c>
      <c r="S1321" t="s">
        <v>4695</v>
      </c>
      <c r="T1321" t="s">
        <v>4696</v>
      </c>
      <c r="X1321" t="s">
        <v>2639</v>
      </c>
      <c r="Y1321" s="16" t="str">
        <f t="shared" si="61"/>
        <v>11- Sep- 2004</v>
      </c>
      <c r="Z1321">
        <v>1</v>
      </c>
      <c r="AA1321" s="9">
        <v>1720.35</v>
      </c>
      <c r="AB1321" t="s">
        <v>4695</v>
      </c>
      <c r="AC1321" t="s">
        <v>4695</v>
      </c>
      <c r="AD1321" t="s">
        <v>4696</v>
      </c>
      <c r="AE1321" s="15" t="str">
        <f t="shared" si="62"/>
        <v>11/09/2004</v>
      </c>
      <c r="AF1321" s="15">
        <v>45085</v>
      </c>
      <c r="AG1321">
        <f t="shared" si="63"/>
        <v>18</v>
      </c>
    </row>
    <row r="1322" spans="1:33" x14ac:dyDescent="0.35">
      <c r="A1322" t="s">
        <v>2039</v>
      </c>
      <c r="B1322">
        <v>1989</v>
      </c>
      <c r="C1322" t="s">
        <v>4704</v>
      </c>
      <c r="D1322">
        <v>25</v>
      </c>
      <c r="E1322">
        <v>3</v>
      </c>
      <c r="F1322">
        <v>11037.51</v>
      </c>
      <c r="G1322" t="s">
        <v>4695</v>
      </c>
      <c r="H1322" t="s">
        <v>4698</v>
      </c>
      <c r="I1322" t="s">
        <v>4701</v>
      </c>
      <c r="L1322" t="s">
        <v>4373</v>
      </c>
      <c r="M1322">
        <v>2004</v>
      </c>
      <c r="N1322" t="s">
        <v>4699</v>
      </c>
      <c r="O1322">
        <v>10</v>
      </c>
      <c r="P1322">
        <v>1</v>
      </c>
      <c r="Q1322" s="9">
        <v>1719.44</v>
      </c>
      <c r="R1322" t="s">
        <v>4695</v>
      </c>
      <c r="S1322" t="s">
        <v>4695</v>
      </c>
      <c r="T1322" t="s">
        <v>4696</v>
      </c>
      <c r="X1322" t="s">
        <v>2641</v>
      </c>
      <c r="Y1322" s="16" t="str">
        <f t="shared" si="61"/>
        <v>10- Jun- 2004</v>
      </c>
      <c r="Z1322">
        <v>1</v>
      </c>
      <c r="AA1322" s="9">
        <v>1719.44</v>
      </c>
      <c r="AB1322" t="s">
        <v>4695</v>
      </c>
      <c r="AC1322" t="s">
        <v>4695</v>
      </c>
      <c r="AD1322" t="s">
        <v>4696</v>
      </c>
      <c r="AE1322" s="15" t="str">
        <f t="shared" si="62"/>
        <v>10/06/2004</v>
      </c>
      <c r="AF1322" s="15">
        <v>45085</v>
      </c>
      <c r="AG1322">
        <f t="shared" si="63"/>
        <v>18</v>
      </c>
    </row>
    <row r="1323" spans="1:33" x14ac:dyDescent="0.35">
      <c r="A1323" t="s">
        <v>2037</v>
      </c>
      <c r="B1323">
        <v>1974</v>
      </c>
      <c r="C1323" t="s">
        <v>4703</v>
      </c>
      <c r="D1323">
        <v>30</v>
      </c>
      <c r="E1323">
        <v>0</v>
      </c>
      <c r="F1323">
        <v>11037.85</v>
      </c>
      <c r="G1323" t="s">
        <v>4695</v>
      </c>
      <c r="H1323" t="s">
        <v>4694</v>
      </c>
      <c r="I1323" t="s">
        <v>4710</v>
      </c>
      <c r="L1323" t="s">
        <v>4375</v>
      </c>
      <c r="M1323">
        <v>2004</v>
      </c>
      <c r="N1323" t="s">
        <v>4700</v>
      </c>
      <c r="O1323">
        <v>21</v>
      </c>
      <c r="P1323">
        <v>0</v>
      </c>
      <c r="Q1323" s="9">
        <v>1712.23</v>
      </c>
      <c r="R1323" t="s">
        <v>4695</v>
      </c>
      <c r="S1323" t="s">
        <v>4698</v>
      </c>
      <c r="T1323" t="s">
        <v>4708</v>
      </c>
      <c r="X1323" t="s">
        <v>2643</v>
      </c>
      <c r="Y1323" s="16" t="str">
        <f t="shared" si="61"/>
        <v>21- Sep- 2004</v>
      </c>
      <c r="Z1323">
        <v>0</v>
      </c>
      <c r="AA1323" s="9">
        <v>1712.23</v>
      </c>
      <c r="AB1323" t="s">
        <v>4695</v>
      </c>
      <c r="AC1323" t="s">
        <v>4698</v>
      </c>
      <c r="AD1323" t="s">
        <v>4708</v>
      </c>
      <c r="AE1323" s="15" t="str">
        <f t="shared" si="62"/>
        <v>21/09/2004</v>
      </c>
      <c r="AF1323" s="15">
        <v>45085</v>
      </c>
      <c r="AG1323">
        <f t="shared" si="63"/>
        <v>18</v>
      </c>
    </row>
    <row r="1324" spans="1:33" x14ac:dyDescent="0.35">
      <c r="A1324" t="s">
        <v>2035</v>
      </c>
      <c r="B1324">
        <v>2001</v>
      </c>
      <c r="C1324" t="s">
        <v>4702</v>
      </c>
      <c r="D1324">
        <v>17</v>
      </c>
      <c r="E1324">
        <v>0</v>
      </c>
      <c r="F1324">
        <v>11046.02</v>
      </c>
      <c r="G1324" t="s">
        <v>4695</v>
      </c>
      <c r="H1324" t="s">
        <v>4698</v>
      </c>
      <c r="I1324" t="s">
        <v>4717</v>
      </c>
      <c r="L1324" t="s">
        <v>4377</v>
      </c>
      <c r="M1324">
        <v>2004</v>
      </c>
      <c r="N1324" t="s">
        <v>4700</v>
      </c>
      <c r="O1324">
        <v>19</v>
      </c>
      <c r="P1324">
        <v>1</v>
      </c>
      <c r="Q1324" s="9">
        <v>1711.03</v>
      </c>
      <c r="R1324" t="s">
        <v>4695</v>
      </c>
      <c r="S1324" t="s">
        <v>4695</v>
      </c>
      <c r="T1324" t="s">
        <v>4696</v>
      </c>
      <c r="X1324" t="s">
        <v>2645</v>
      </c>
      <c r="Y1324" s="16" t="str">
        <f t="shared" si="61"/>
        <v>19- Sep- 2004</v>
      </c>
      <c r="Z1324">
        <v>1</v>
      </c>
      <c r="AA1324" s="9">
        <v>1711.03</v>
      </c>
      <c r="AB1324" t="s">
        <v>4695</v>
      </c>
      <c r="AC1324" t="s">
        <v>4695</v>
      </c>
      <c r="AD1324" t="s">
        <v>4696</v>
      </c>
      <c r="AE1324" s="15" t="str">
        <f t="shared" si="62"/>
        <v>19/09/2004</v>
      </c>
      <c r="AF1324" s="15">
        <v>45085</v>
      </c>
      <c r="AG1324">
        <f t="shared" si="63"/>
        <v>18</v>
      </c>
    </row>
    <row r="1325" spans="1:33" x14ac:dyDescent="0.35">
      <c r="A1325" t="s">
        <v>2033</v>
      </c>
      <c r="B1325">
        <v>2000</v>
      </c>
      <c r="C1325" t="s">
        <v>4700</v>
      </c>
      <c r="D1325">
        <v>18</v>
      </c>
      <c r="E1325">
        <v>0</v>
      </c>
      <c r="F1325">
        <v>11068.7</v>
      </c>
      <c r="G1325" t="s">
        <v>4695</v>
      </c>
      <c r="H1325" t="s">
        <v>4698</v>
      </c>
      <c r="I1325" t="s">
        <v>4705</v>
      </c>
      <c r="L1325" t="s">
        <v>4379</v>
      </c>
      <c r="M1325">
        <v>2004</v>
      </c>
      <c r="N1325" t="s">
        <v>4702</v>
      </c>
      <c r="O1325">
        <v>12</v>
      </c>
      <c r="P1325">
        <v>0</v>
      </c>
      <c r="Q1325" s="9">
        <v>1708.93</v>
      </c>
      <c r="R1325" t="s">
        <v>4695</v>
      </c>
      <c r="S1325" t="s">
        <v>4698</v>
      </c>
      <c r="T1325" t="s">
        <v>4707</v>
      </c>
      <c r="X1325" t="s">
        <v>2647</v>
      </c>
      <c r="Y1325" s="16" t="str">
        <f t="shared" si="61"/>
        <v>12- Dec- 2004</v>
      </c>
      <c r="Z1325">
        <v>0</v>
      </c>
      <c r="AA1325" s="9">
        <v>1708.93</v>
      </c>
      <c r="AB1325" t="s">
        <v>4695</v>
      </c>
      <c r="AC1325" t="s">
        <v>4698</v>
      </c>
      <c r="AD1325" t="s">
        <v>4707</v>
      </c>
      <c r="AE1325" s="15" t="str">
        <f t="shared" si="62"/>
        <v>12/12/2004</v>
      </c>
      <c r="AF1325" s="15">
        <v>45085</v>
      </c>
      <c r="AG1325">
        <f t="shared" si="63"/>
        <v>18</v>
      </c>
    </row>
    <row r="1326" spans="1:33" x14ac:dyDescent="0.35">
      <c r="A1326" t="s">
        <v>2031</v>
      </c>
      <c r="B1326">
        <v>1971</v>
      </c>
      <c r="C1326" t="s">
        <v>4697</v>
      </c>
      <c r="D1326">
        <v>9</v>
      </c>
      <c r="E1326">
        <v>0</v>
      </c>
      <c r="F1326">
        <v>11068.77</v>
      </c>
      <c r="G1326" t="s">
        <v>4695</v>
      </c>
      <c r="H1326" t="s">
        <v>4694</v>
      </c>
      <c r="I1326" t="s">
        <v>4701</v>
      </c>
      <c r="L1326" t="s">
        <v>439</v>
      </c>
      <c r="M1326">
        <v>1988</v>
      </c>
      <c r="N1326" t="s">
        <v>4700</v>
      </c>
      <c r="O1326">
        <v>19</v>
      </c>
      <c r="P1326">
        <v>3</v>
      </c>
      <c r="Q1326" s="9">
        <v>35315.96</v>
      </c>
      <c r="R1326" t="s">
        <v>4694</v>
      </c>
      <c r="S1326" t="s">
        <v>4698</v>
      </c>
      <c r="T1326" t="s">
        <v>4705</v>
      </c>
      <c r="X1326" t="s">
        <v>2649</v>
      </c>
      <c r="Y1326" s="16" t="str">
        <f t="shared" si="61"/>
        <v>19- Sep- 1988</v>
      </c>
      <c r="Z1326">
        <v>3</v>
      </c>
      <c r="AA1326" s="9">
        <v>35315.96</v>
      </c>
      <c r="AB1326" t="s">
        <v>4694</v>
      </c>
      <c r="AC1326" t="s">
        <v>4698</v>
      </c>
      <c r="AD1326" t="s">
        <v>4705</v>
      </c>
      <c r="AE1326" s="15" t="str">
        <f t="shared" si="62"/>
        <v>19/09/1988</v>
      </c>
      <c r="AF1326" s="15">
        <v>45085</v>
      </c>
      <c r="AG1326">
        <f t="shared" si="63"/>
        <v>34</v>
      </c>
    </row>
    <row r="1327" spans="1:33" x14ac:dyDescent="0.35">
      <c r="A1327" t="s">
        <v>2029</v>
      </c>
      <c r="B1327">
        <v>1966</v>
      </c>
      <c r="C1327" t="s">
        <v>4697</v>
      </c>
      <c r="D1327">
        <v>7</v>
      </c>
      <c r="E1327">
        <v>0</v>
      </c>
      <c r="F1327">
        <v>11070.54</v>
      </c>
      <c r="G1327" t="s">
        <v>4695</v>
      </c>
      <c r="H1327" t="s">
        <v>4695</v>
      </c>
      <c r="I1327" t="s">
        <v>4705</v>
      </c>
      <c r="L1327" t="s">
        <v>4381</v>
      </c>
      <c r="M1327">
        <v>2004</v>
      </c>
      <c r="N1327" t="s">
        <v>4704</v>
      </c>
      <c r="O1327">
        <v>17</v>
      </c>
      <c r="P1327">
        <v>0</v>
      </c>
      <c r="Q1327" s="9">
        <v>1708</v>
      </c>
      <c r="R1327" t="s">
        <v>4695</v>
      </c>
      <c r="S1327" t="s">
        <v>4694</v>
      </c>
      <c r="T1327" t="s">
        <v>4708</v>
      </c>
      <c r="X1327" t="s">
        <v>2651</v>
      </c>
      <c r="Y1327" s="16" t="str">
        <f t="shared" si="61"/>
        <v>17- Oct- 2004</v>
      </c>
      <c r="Z1327">
        <v>0</v>
      </c>
      <c r="AA1327" s="9">
        <v>1708</v>
      </c>
      <c r="AB1327" t="s">
        <v>4695</v>
      </c>
      <c r="AC1327" t="s">
        <v>4694</v>
      </c>
      <c r="AD1327" t="s">
        <v>4708</v>
      </c>
      <c r="AE1327" s="15" t="str">
        <f t="shared" si="62"/>
        <v>17/10/2004</v>
      </c>
      <c r="AF1327" s="15">
        <v>45085</v>
      </c>
      <c r="AG1327">
        <f t="shared" si="63"/>
        <v>18</v>
      </c>
    </row>
    <row r="1328" spans="1:33" x14ac:dyDescent="0.35">
      <c r="A1328" t="s">
        <v>2027</v>
      </c>
      <c r="B1328">
        <v>1966</v>
      </c>
      <c r="C1328" t="s">
        <v>4697</v>
      </c>
      <c r="D1328">
        <v>20</v>
      </c>
      <c r="E1328">
        <v>0</v>
      </c>
      <c r="F1328">
        <v>11073.18</v>
      </c>
      <c r="G1328" t="s">
        <v>4695</v>
      </c>
      <c r="H1328" t="s">
        <v>4695</v>
      </c>
      <c r="I1328" t="s">
        <v>4705</v>
      </c>
      <c r="L1328" t="s">
        <v>4383</v>
      </c>
      <c r="M1328">
        <v>2004</v>
      </c>
      <c r="N1328" t="s">
        <v>4702</v>
      </c>
      <c r="O1328">
        <v>6</v>
      </c>
      <c r="P1328">
        <v>0</v>
      </c>
      <c r="Q1328" s="9">
        <v>1705.62</v>
      </c>
      <c r="R1328" t="s">
        <v>4694</v>
      </c>
      <c r="S1328" t="s">
        <v>4694</v>
      </c>
      <c r="T1328" t="s">
        <v>4706</v>
      </c>
      <c r="X1328" t="s">
        <v>2653</v>
      </c>
      <c r="Y1328" s="16" t="str">
        <f t="shared" si="61"/>
        <v>6- Dec- 2004</v>
      </c>
      <c r="Z1328">
        <v>0</v>
      </c>
      <c r="AA1328" s="9">
        <v>1705.62</v>
      </c>
      <c r="AB1328" t="s">
        <v>4694</v>
      </c>
      <c r="AC1328" t="s">
        <v>4694</v>
      </c>
      <c r="AD1328" t="s">
        <v>4706</v>
      </c>
      <c r="AE1328" s="15" t="str">
        <f t="shared" si="62"/>
        <v>06/12/2004</v>
      </c>
      <c r="AF1328" s="15">
        <v>45085</v>
      </c>
      <c r="AG1328">
        <f t="shared" si="63"/>
        <v>18</v>
      </c>
    </row>
    <row r="1329" spans="1:33" x14ac:dyDescent="0.35">
      <c r="A1329" t="s">
        <v>2025</v>
      </c>
      <c r="B1329">
        <v>1967</v>
      </c>
      <c r="C1329" t="s">
        <v>4700</v>
      </c>
      <c r="D1329">
        <v>4</v>
      </c>
      <c r="E1329">
        <v>0</v>
      </c>
      <c r="F1329">
        <v>11082.58</v>
      </c>
      <c r="G1329" t="s">
        <v>4695</v>
      </c>
      <c r="H1329" t="s">
        <v>4694</v>
      </c>
      <c r="I1329" t="s">
        <v>4701</v>
      </c>
      <c r="L1329" t="s">
        <v>4385</v>
      </c>
      <c r="M1329">
        <v>2004</v>
      </c>
      <c r="N1329" t="s">
        <v>4702</v>
      </c>
      <c r="O1329">
        <v>14</v>
      </c>
      <c r="P1329">
        <v>0</v>
      </c>
      <c r="Q1329" s="9">
        <v>1704.7</v>
      </c>
      <c r="R1329" t="s">
        <v>4694</v>
      </c>
      <c r="S1329" t="s">
        <v>4695</v>
      </c>
      <c r="T1329" t="s">
        <v>4709</v>
      </c>
      <c r="X1329" t="s">
        <v>2655</v>
      </c>
      <c r="Y1329" s="16" t="str">
        <f t="shared" si="61"/>
        <v>14- Dec- 2004</v>
      </c>
      <c r="Z1329">
        <v>0</v>
      </c>
      <c r="AA1329" s="9">
        <v>1704.7</v>
      </c>
      <c r="AB1329" t="s">
        <v>4694</v>
      </c>
      <c r="AC1329" t="s">
        <v>4695</v>
      </c>
      <c r="AD1329" t="s">
        <v>4709</v>
      </c>
      <c r="AE1329" s="15" t="str">
        <f t="shared" si="62"/>
        <v>14/12/2004</v>
      </c>
      <c r="AF1329" s="15">
        <v>45085</v>
      </c>
      <c r="AG1329">
        <f t="shared" si="63"/>
        <v>18</v>
      </c>
    </row>
    <row r="1330" spans="1:33" x14ac:dyDescent="0.35">
      <c r="A1330" t="s">
        <v>2023</v>
      </c>
      <c r="B1330">
        <v>1972</v>
      </c>
      <c r="C1330" t="s">
        <v>4704</v>
      </c>
      <c r="D1330">
        <v>7</v>
      </c>
      <c r="E1330">
        <v>3</v>
      </c>
      <c r="F1330">
        <v>11085.59</v>
      </c>
      <c r="G1330" t="s">
        <v>4695</v>
      </c>
      <c r="H1330" t="s">
        <v>4694</v>
      </c>
      <c r="I1330" t="s">
        <v>4701</v>
      </c>
      <c r="L1330" t="s">
        <v>4387</v>
      </c>
      <c r="M1330">
        <v>2004</v>
      </c>
      <c r="N1330" t="s">
        <v>4697</v>
      </c>
      <c r="O1330">
        <v>7</v>
      </c>
      <c r="P1330">
        <v>0</v>
      </c>
      <c r="Q1330" s="9">
        <v>1704.57</v>
      </c>
      <c r="R1330" t="s">
        <v>4694</v>
      </c>
      <c r="S1330" t="s">
        <v>4698</v>
      </c>
      <c r="T1330" t="s">
        <v>4708</v>
      </c>
      <c r="X1330" t="s">
        <v>2657</v>
      </c>
      <c r="Y1330" s="16" t="str">
        <f t="shared" si="61"/>
        <v>7- Nov- 2004</v>
      </c>
      <c r="Z1330">
        <v>0</v>
      </c>
      <c r="AA1330" s="9">
        <v>1704.57</v>
      </c>
      <c r="AB1330" t="s">
        <v>4694</v>
      </c>
      <c r="AC1330" t="s">
        <v>4698</v>
      </c>
      <c r="AD1330" t="s">
        <v>4708</v>
      </c>
      <c r="AE1330" s="15" t="str">
        <f t="shared" si="62"/>
        <v>07/11/2004</v>
      </c>
      <c r="AF1330" s="15">
        <v>45085</v>
      </c>
      <c r="AG1330">
        <f t="shared" si="63"/>
        <v>18</v>
      </c>
    </row>
    <row r="1331" spans="1:33" x14ac:dyDescent="0.35">
      <c r="A1331" t="s">
        <v>2021</v>
      </c>
      <c r="B1331">
        <v>1966</v>
      </c>
      <c r="C1331" t="s">
        <v>4700</v>
      </c>
      <c r="D1331">
        <v>9</v>
      </c>
      <c r="E1331">
        <v>0</v>
      </c>
      <c r="F1331">
        <v>11090.72</v>
      </c>
      <c r="G1331" t="s">
        <v>4695</v>
      </c>
      <c r="H1331" t="s">
        <v>4698</v>
      </c>
      <c r="I1331" t="s">
        <v>4696</v>
      </c>
      <c r="L1331" t="s">
        <v>4389</v>
      </c>
      <c r="M1331">
        <v>2004</v>
      </c>
      <c r="N1331" t="s">
        <v>4702</v>
      </c>
      <c r="O1331">
        <v>10</v>
      </c>
      <c r="P1331">
        <v>0</v>
      </c>
      <c r="Q1331" s="9">
        <v>1702.46</v>
      </c>
      <c r="R1331" t="s">
        <v>4694</v>
      </c>
      <c r="S1331" t="s">
        <v>4695</v>
      </c>
      <c r="T1331" t="s">
        <v>4707</v>
      </c>
      <c r="X1331" t="s">
        <v>2659</v>
      </c>
      <c r="Y1331" s="16" t="str">
        <f t="shared" si="61"/>
        <v>10- Dec- 2004</v>
      </c>
      <c r="Z1331">
        <v>0</v>
      </c>
      <c r="AA1331" s="9">
        <v>1702.46</v>
      </c>
      <c r="AB1331" t="s">
        <v>4694</v>
      </c>
      <c r="AC1331" t="s">
        <v>4695</v>
      </c>
      <c r="AD1331" t="s">
        <v>4707</v>
      </c>
      <c r="AE1331" s="15" t="str">
        <f t="shared" si="62"/>
        <v>10/12/2004</v>
      </c>
      <c r="AF1331" s="15">
        <v>45085</v>
      </c>
      <c r="AG1331">
        <f t="shared" si="63"/>
        <v>18</v>
      </c>
    </row>
    <row r="1332" spans="1:33" x14ac:dyDescent="0.35">
      <c r="A1332" t="s">
        <v>2019</v>
      </c>
      <c r="B1332">
        <v>1966</v>
      </c>
      <c r="C1332" t="s">
        <v>4693</v>
      </c>
      <c r="D1332">
        <v>5</v>
      </c>
      <c r="E1332">
        <v>0</v>
      </c>
      <c r="F1332">
        <v>11093.62</v>
      </c>
      <c r="G1332" t="s">
        <v>4695</v>
      </c>
      <c r="H1332" t="s">
        <v>4698</v>
      </c>
      <c r="I1332" t="s">
        <v>4696</v>
      </c>
      <c r="L1332" t="s">
        <v>4391</v>
      </c>
      <c r="M1332">
        <v>2004</v>
      </c>
      <c r="N1332" t="s">
        <v>4697</v>
      </c>
      <c r="O1332">
        <v>17</v>
      </c>
      <c r="P1332">
        <v>0</v>
      </c>
      <c r="Q1332" s="9">
        <v>1694.8</v>
      </c>
      <c r="R1332" t="s">
        <v>4694</v>
      </c>
      <c r="S1332" t="s">
        <v>4694</v>
      </c>
      <c r="T1332" t="s">
        <v>4706</v>
      </c>
      <c r="X1332" t="s">
        <v>2661</v>
      </c>
      <c r="Y1332" s="16" t="str">
        <f t="shared" si="61"/>
        <v>17- Nov- 2004</v>
      </c>
      <c r="Z1332">
        <v>0</v>
      </c>
      <c r="AA1332" s="9">
        <v>1694.8</v>
      </c>
      <c r="AB1332" t="s">
        <v>4694</v>
      </c>
      <c r="AC1332" t="s">
        <v>4694</v>
      </c>
      <c r="AD1332" t="s">
        <v>4706</v>
      </c>
      <c r="AE1332" s="15" t="str">
        <f t="shared" si="62"/>
        <v>17/11/2004</v>
      </c>
      <c r="AF1332" s="15">
        <v>45085</v>
      </c>
      <c r="AG1332">
        <f t="shared" si="63"/>
        <v>18</v>
      </c>
    </row>
    <row r="1333" spans="1:33" x14ac:dyDescent="0.35">
      <c r="A1333" t="s">
        <v>2017</v>
      </c>
      <c r="B1333">
        <v>1980</v>
      </c>
      <c r="C1333" t="s">
        <v>4703</v>
      </c>
      <c r="D1333">
        <v>20</v>
      </c>
      <c r="E1333">
        <v>2</v>
      </c>
      <c r="F1333">
        <v>11103.33</v>
      </c>
      <c r="G1333" t="s">
        <v>4695</v>
      </c>
      <c r="H1333" t="s">
        <v>4698</v>
      </c>
      <c r="I1333" t="s">
        <v>4714</v>
      </c>
      <c r="L1333" t="s">
        <v>4393</v>
      </c>
      <c r="M1333">
        <v>2000</v>
      </c>
      <c r="N1333" t="s">
        <v>4704</v>
      </c>
      <c r="O1333">
        <v>21</v>
      </c>
      <c r="P1333">
        <v>0</v>
      </c>
      <c r="Q1333" s="9">
        <v>1682.6</v>
      </c>
      <c r="R1333" t="s">
        <v>4694</v>
      </c>
      <c r="S1333" t="s">
        <v>4694</v>
      </c>
      <c r="T1333" t="s">
        <v>4705</v>
      </c>
      <c r="X1333" t="s">
        <v>2663</v>
      </c>
      <c r="Y1333" s="16" t="str">
        <f t="shared" si="61"/>
        <v>21- Oct- 2000</v>
      </c>
      <c r="Z1333">
        <v>0</v>
      </c>
      <c r="AA1333" s="9">
        <v>1682.6</v>
      </c>
      <c r="AB1333" t="s">
        <v>4694</v>
      </c>
      <c r="AC1333" t="s">
        <v>4694</v>
      </c>
      <c r="AD1333" t="s">
        <v>4705</v>
      </c>
      <c r="AE1333" s="15" t="str">
        <f t="shared" si="62"/>
        <v>21/10/2000</v>
      </c>
      <c r="AF1333" s="15">
        <v>45085</v>
      </c>
      <c r="AG1333">
        <f t="shared" si="63"/>
        <v>22</v>
      </c>
    </row>
    <row r="1334" spans="1:33" x14ac:dyDescent="0.35">
      <c r="A1334" t="s">
        <v>2015</v>
      </c>
      <c r="B1334">
        <v>1969</v>
      </c>
      <c r="C1334" t="s">
        <v>4697</v>
      </c>
      <c r="D1334">
        <v>30</v>
      </c>
      <c r="E1334">
        <v>2</v>
      </c>
      <c r="F1334">
        <v>11150.78</v>
      </c>
      <c r="G1334" t="s">
        <v>4695</v>
      </c>
      <c r="H1334" t="s">
        <v>4694</v>
      </c>
      <c r="I1334" t="s">
        <v>4705</v>
      </c>
      <c r="L1334" t="s">
        <v>4395</v>
      </c>
      <c r="M1334">
        <v>2000</v>
      </c>
      <c r="N1334" t="s">
        <v>4699</v>
      </c>
      <c r="O1334">
        <v>10</v>
      </c>
      <c r="P1334">
        <v>0</v>
      </c>
      <c r="Q1334" s="9">
        <v>1674.63</v>
      </c>
      <c r="R1334" t="s">
        <v>4694</v>
      </c>
      <c r="S1334" t="s">
        <v>4694</v>
      </c>
      <c r="T1334" t="s">
        <v>4696</v>
      </c>
      <c r="X1334" t="s">
        <v>2665</v>
      </c>
      <c r="Y1334" s="16" t="str">
        <f t="shared" si="61"/>
        <v>10- Jun- 2000</v>
      </c>
      <c r="Z1334">
        <v>0</v>
      </c>
      <c r="AA1334" s="9">
        <v>1674.63</v>
      </c>
      <c r="AB1334" t="s">
        <v>4694</v>
      </c>
      <c r="AC1334" t="s">
        <v>4694</v>
      </c>
      <c r="AD1334" t="s">
        <v>4696</v>
      </c>
      <c r="AE1334" s="15" t="str">
        <f t="shared" si="62"/>
        <v>10/06/2000</v>
      </c>
      <c r="AF1334" s="15">
        <v>45085</v>
      </c>
      <c r="AG1334">
        <f t="shared" si="63"/>
        <v>22</v>
      </c>
    </row>
    <row r="1335" spans="1:33" x14ac:dyDescent="0.35">
      <c r="A1335" t="s">
        <v>2013</v>
      </c>
      <c r="B1335">
        <v>1969</v>
      </c>
      <c r="C1335" t="s">
        <v>4699</v>
      </c>
      <c r="D1335">
        <v>25</v>
      </c>
      <c r="E1335">
        <v>2</v>
      </c>
      <c r="F1335">
        <v>11163.57</v>
      </c>
      <c r="G1335" t="s">
        <v>4695</v>
      </c>
      <c r="H1335" t="s">
        <v>4694</v>
      </c>
      <c r="I1335" t="s">
        <v>4705</v>
      </c>
      <c r="L1335" t="s">
        <v>4397</v>
      </c>
      <c r="M1335">
        <v>2000</v>
      </c>
      <c r="N1335" t="s">
        <v>4704</v>
      </c>
      <c r="O1335">
        <v>23</v>
      </c>
      <c r="P1335">
        <v>0</v>
      </c>
      <c r="Q1335" s="9">
        <v>1665</v>
      </c>
      <c r="R1335" t="s">
        <v>4694</v>
      </c>
      <c r="S1335" t="s">
        <v>4694</v>
      </c>
      <c r="T1335" t="s">
        <v>4696</v>
      </c>
      <c r="X1335" t="s">
        <v>2667</v>
      </c>
      <c r="Y1335" s="16" t="str">
        <f t="shared" si="61"/>
        <v>23- Oct- 2000</v>
      </c>
      <c r="Z1335">
        <v>0</v>
      </c>
      <c r="AA1335" s="9">
        <v>1665</v>
      </c>
      <c r="AB1335" t="s">
        <v>4694</v>
      </c>
      <c r="AC1335" t="s">
        <v>4694</v>
      </c>
      <c r="AD1335" t="s">
        <v>4696</v>
      </c>
      <c r="AE1335" s="15" t="str">
        <f t="shared" si="62"/>
        <v>23/10/2000</v>
      </c>
      <c r="AF1335" s="15">
        <v>45085</v>
      </c>
      <c r="AG1335">
        <f t="shared" si="63"/>
        <v>22</v>
      </c>
    </row>
    <row r="1336" spans="1:33" x14ac:dyDescent="0.35">
      <c r="A1336" t="s">
        <v>2011</v>
      </c>
      <c r="B1336">
        <v>1966</v>
      </c>
      <c r="C1336" t="s">
        <v>4703</v>
      </c>
      <c r="D1336">
        <v>6</v>
      </c>
      <c r="E1336">
        <v>0</v>
      </c>
      <c r="F1336">
        <v>11165.42</v>
      </c>
      <c r="G1336" t="s">
        <v>4695</v>
      </c>
      <c r="H1336" t="s">
        <v>4698</v>
      </c>
      <c r="I1336" t="s">
        <v>4708</v>
      </c>
      <c r="L1336" t="s">
        <v>4399</v>
      </c>
      <c r="M1336">
        <v>2003</v>
      </c>
      <c r="N1336" t="s">
        <v>4702</v>
      </c>
      <c r="O1336">
        <v>30</v>
      </c>
      <c r="P1336">
        <v>0</v>
      </c>
      <c r="Q1336" s="9">
        <v>1646.43</v>
      </c>
      <c r="R1336" t="s">
        <v>4694</v>
      </c>
      <c r="S1336" t="s">
        <v>4698</v>
      </c>
      <c r="T1336" t="s">
        <v>4701</v>
      </c>
      <c r="X1336" t="s">
        <v>2669</v>
      </c>
      <c r="Y1336" s="16" t="str">
        <f t="shared" si="61"/>
        <v>30- Dec- 2003</v>
      </c>
      <c r="Z1336">
        <v>0</v>
      </c>
      <c r="AA1336" s="9">
        <v>1646.43</v>
      </c>
      <c r="AB1336" t="s">
        <v>4694</v>
      </c>
      <c r="AC1336" t="s">
        <v>4698</v>
      </c>
      <c r="AD1336" t="s">
        <v>4701</v>
      </c>
      <c r="AE1336" s="15" t="str">
        <f t="shared" si="62"/>
        <v>30/12/2003</v>
      </c>
      <c r="AF1336" s="15">
        <v>45085</v>
      </c>
      <c r="AG1336">
        <f t="shared" si="63"/>
        <v>19</v>
      </c>
    </row>
    <row r="1337" spans="1:33" x14ac:dyDescent="0.35">
      <c r="A1337" t="s">
        <v>2009</v>
      </c>
      <c r="B1337">
        <v>1972</v>
      </c>
      <c r="C1337" t="s">
        <v>4700</v>
      </c>
      <c r="D1337">
        <v>3</v>
      </c>
      <c r="E1337">
        <v>0</v>
      </c>
      <c r="F1337">
        <v>11186.2</v>
      </c>
      <c r="G1337" t="s">
        <v>4695</v>
      </c>
      <c r="H1337" t="s">
        <v>4694</v>
      </c>
      <c r="I1337" t="s">
        <v>4714</v>
      </c>
      <c r="L1337" t="s">
        <v>45</v>
      </c>
      <c r="M1337">
        <v>1959</v>
      </c>
      <c r="N1337" t="s">
        <v>4704</v>
      </c>
      <c r="O1337">
        <v>4</v>
      </c>
      <c r="P1337">
        <v>2</v>
      </c>
      <c r="Q1337" s="9">
        <v>47305.31</v>
      </c>
      <c r="R1337" t="s">
        <v>4694</v>
      </c>
      <c r="S1337" t="s">
        <v>4698</v>
      </c>
      <c r="T1337" t="s">
        <v>4705</v>
      </c>
      <c r="X1337" t="s">
        <v>2671</v>
      </c>
      <c r="Y1337" s="16" t="str">
        <f t="shared" si="61"/>
        <v>4- Oct- 1959</v>
      </c>
      <c r="Z1337">
        <v>2</v>
      </c>
      <c r="AA1337" s="9">
        <v>47305.31</v>
      </c>
      <c r="AB1337" t="s">
        <v>4694</v>
      </c>
      <c r="AC1337" t="s">
        <v>4698</v>
      </c>
      <c r="AD1337" t="s">
        <v>4705</v>
      </c>
      <c r="AE1337" s="15" t="str">
        <f t="shared" si="62"/>
        <v>04/10/1959</v>
      </c>
      <c r="AF1337" s="15">
        <v>45085</v>
      </c>
      <c r="AG1337">
        <f t="shared" si="63"/>
        <v>63</v>
      </c>
    </row>
    <row r="1338" spans="1:33" x14ac:dyDescent="0.35">
      <c r="A1338" t="s">
        <v>2007</v>
      </c>
      <c r="B1338">
        <v>1970</v>
      </c>
      <c r="C1338" t="s">
        <v>4699</v>
      </c>
      <c r="D1338">
        <v>14</v>
      </c>
      <c r="E1338">
        <v>2</v>
      </c>
      <c r="F1338">
        <v>11187.66</v>
      </c>
      <c r="G1338" t="s">
        <v>4695</v>
      </c>
      <c r="H1338" t="s">
        <v>4694</v>
      </c>
      <c r="I1338" t="s">
        <v>4701</v>
      </c>
      <c r="L1338" t="s">
        <v>441</v>
      </c>
      <c r="M1338">
        <v>1997</v>
      </c>
      <c r="N1338" t="s">
        <v>4693</v>
      </c>
      <c r="O1338">
        <v>9</v>
      </c>
      <c r="P1338">
        <v>0</v>
      </c>
      <c r="Q1338" s="9">
        <v>35302.089999999997</v>
      </c>
      <c r="R1338" t="s">
        <v>4698</v>
      </c>
      <c r="S1338" t="s">
        <v>4694</v>
      </c>
      <c r="T1338" t="s">
        <v>4705</v>
      </c>
      <c r="X1338" t="s">
        <v>2673</v>
      </c>
      <c r="Y1338" s="16" t="str">
        <f t="shared" si="61"/>
        <v>9- Jul- 1997</v>
      </c>
      <c r="Z1338">
        <v>0</v>
      </c>
      <c r="AA1338" s="9">
        <v>35302.089999999997</v>
      </c>
      <c r="AB1338" t="s">
        <v>4698</v>
      </c>
      <c r="AC1338" t="s">
        <v>4694</v>
      </c>
      <c r="AD1338" t="s">
        <v>4705</v>
      </c>
      <c r="AE1338" s="15" t="str">
        <f t="shared" si="62"/>
        <v>09/07/1997</v>
      </c>
      <c r="AF1338" s="15">
        <v>45085</v>
      </c>
      <c r="AG1338">
        <f t="shared" si="63"/>
        <v>25</v>
      </c>
    </row>
    <row r="1339" spans="1:33" x14ac:dyDescent="0.35">
      <c r="A1339" t="s">
        <v>2005</v>
      </c>
      <c r="B1339">
        <v>1976</v>
      </c>
      <c r="C1339" t="s">
        <v>4699</v>
      </c>
      <c r="D1339">
        <v>28</v>
      </c>
      <c r="E1339">
        <v>2</v>
      </c>
      <c r="F1339">
        <v>11217.35</v>
      </c>
      <c r="G1339" t="s">
        <v>4695</v>
      </c>
      <c r="H1339" t="s">
        <v>4694</v>
      </c>
      <c r="I1339" t="s">
        <v>4710</v>
      </c>
      <c r="L1339" t="s">
        <v>4401</v>
      </c>
      <c r="M1339">
        <v>2003</v>
      </c>
      <c r="N1339" t="s">
        <v>4703</v>
      </c>
      <c r="O1339">
        <v>21</v>
      </c>
      <c r="P1339">
        <v>0</v>
      </c>
      <c r="Q1339" s="9">
        <v>1639.56</v>
      </c>
      <c r="R1339" t="s">
        <v>4694</v>
      </c>
      <c r="S1339" t="s">
        <v>4694</v>
      </c>
      <c r="T1339" t="s">
        <v>4701</v>
      </c>
      <c r="X1339" t="s">
        <v>2675</v>
      </c>
      <c r="Y1339" s="16" t="str">
        <f t="shared" si="61"/>
        <v>21- Aug- 2003</v>
      </c>
      <c r="Z1339">
        <v>0</v>
      </c>
      <c r="AA1339" s="9">
        <v>1639.56</v>
      </c>
      <c r="AB1339" t="s">
        <v>4694</v>
      </c>
      <c r="AC1339" t="s">
        <v>4694</v>
      </c>
      <c r="AD1339" t="s">
        <v>4701</v>
      </c>
      <c r="AE1339" s="15" t="str">
        <f t="shared" si="62"/>
        <v>21/08/2003</v>
      </c>
      <c r="AF1339" s="15">
        <v>45085</v>
      </c>
      <c r="AG1339">
        <f t="shared" si="63"/>
        <v>19</v>
      </c>
    </row>
    <row r="1340" spans="1:33" x14ac:dyDescent="0.35">
      <c r="A1340" t="s">
        <v>2003</v>
      </c>
      <c r="B1340">
        <v>1969</v>
      </c>
      <c r="C1340" t="s">
        <v>4702</v>
      </c>
      <c r="D1340">
        <v>30</v>
      </c>
      <c r="E1340">
        <v>2</v>
      </c>
      <c r="F1340">
        <v>11244.38</v>
      </c>
      <c r="G1340" t="s">
        <v>4695</v>
      </c>
      <c r="H1340" t="s">
        <v>4698</v>
      </c>
      <c r="I1340" t="s">
        <v>4708</v>
      </c>
      <c r="L1340" t="s">
        <v>4403</v>
      </c>
      <c r="M1340">
        <v>2003</v>
      </c>
      <c r="N1340" t="s">
        <v>4700</v>
      </c>
      <c r="O1340">
        <v>16</v>
      </c>
      <c r="P1340">
        <v>0</v>
      </c>
      <c r="Q1340" s="9">
        <v>1639.56</v>
      </c>
      <c r="R1340" t="s">
        <v>4694</v>
      </c>
      <c r="S1340" t="s">
        <v>4694</v>
      </c>
      <c r="T1340" t="s">
        <v>4701</v>
      </c>
      <c r="X1340" t="s">
        <v>2677</v>
      </c>
      <c r="Y1340" s="16" t="str">
        <f t="shared" si="61"/>
        <v>16- Sep- 2003</v>
      </c>
      <c r="Z1340">
        <v>0</v>
      </c>
      <c r="AA1340" s="9">
        <v>1639.56</v>
      </c>
      <c r="AB1340" t="s">
        <v>4694</v>
      </c>
      <c r="AC1340" t="s">
        <v>4694</v>
      </c>
      <c r="AD1340" t="s">
        <v>4701</v>
      </c>
      <c r="AE1340" s="15" t="str">
        <f t="shared" si="62"/>
        <v>16/09/2003</v>
      </c>
      <c r="AF1340" s="15">
        <v>45085</v>
      </c>
      <c r="AG1340">
        <f t="shared" si="63"/>
        <v>19</v>
      </c>
    </row>
    <row r="1341" spans="1:33" x14ac:dyDescent="0.35">
      <c r="A1341" t="s">
        <v>2001</v>
      </c>
      <c r="B1341">
        <v>1989</v>
      </c>
      <c r="C1341" t="s">
        <v>4702</v>
      </c>
      <c r="D1341">
        <v>17</v>
      </c>
      <c r="E1341">
        <v>3</v>
      </c>
      <c r="F1341">
        <v>11250.43</v>
      </c>
      <c r="G1341" t="s">
        <v>4695</v>
      </c>
      <c r="H1341" t="s">
        <v>4694</v>
      </c>
      <c r="I1341" t="s">
        <v>4717</v>
      </c>
      <c r="L1341" t="s">
        <v>4405</v>
      </c>
      <c r="M1341">
        <v>2003</v>
      </c>
      <c r="N1341" t="s">
        <v>4702</v>
      </c>
      <c r="O1341">
        <v>30</v>
      </c>
      <c r="P1341">
        <v>0</v>
      </c>
      <c r="Q1341" s="9">
        <v>1635.73</v>
      </c>
      <c r="R1341" t="s">
        <v>4694</v>
      </c>
      <c r="S1341" t="s">
        <v>4695</v>
      </c>
      <c r="T1341" t="s">
        <v>4701</v>
      </c>
      <c r="X1341" t="s">
        <v>2679</v>
      </c>
      <c r="Y1341" s="16" t="str">
        <f t="shared" si="61"/>
        <v>30- Dec- 2003</v>
      </c>
      <c r="Z1341">
        <v>0</v>
      </c>
      <c r="AA1341" s="9">
        <v>1635.73</v>
      </c>
      <c r="AB1341" t="s">
        <v>4694</v>
      </c>
      <c r="AC1341" t="s">
        <v>4695</v>
      </c>
      <c r="AD1341" t="s">
        <v>4701</v>
      </c>
      <c r="AE1341" s="15" t="str">
        <f t="shared" si="62"/>
        <v>30/12/2003</v>
      </c>
      <c r="AF1341" s="15">
        <v>45085</v>
      </c>
      <c r="AG1341">
        <f t="shared" si="63"/>
        <v>19</v>
      </c>
    </row>
    <row r="1342" spans="1:33" x14ac:dyDescent="0.35">
      <c r="A1342" t="s">
        <v>1999</v>
      </c>
      <c r="B1342">
        <v>1969</v>
      </c>
      <c r="C1342" t="s">
        <v>4703</v>
      </c>
      <c r="D1342">
        <v>20</v>
      </c>
      <c r="E1342">
        <v>3</v>
      </c>
      <c r="F1342">
        <v>11253.42</v>
      </c>
      <c r="G1342" t="s">
        <v>4695</v>
      </c>
      <c r="H1342" t="s">
        <v>4698</v>
      </c>
      <c r="I1342" t="s">
        <v>4705</v>
      </c>
      <c r="L1342" t="s">
        <v>4407</v>
      </c>
      <c r="M1342">
        <v>2004</v>
      </c>
      <c r="N1342" t="s">
        <v>4699</v>
      </c>
      <c r="O1342">
        <v>13</v>
      </c>
      <c r="P1342">
        <v>0</v>
      </c>
      <c r="Q1342" s="9">
        <v>1634.57</v>
      </c>
      <c r="R1342" t="s">
        <v>4694</v>
      </c>
      <c r="S1342" t="s">
        <v>4694</v>
      </c>
      <c r="T1342" t="s">
        <v>4696</v>
      </c>
      <c r="X1342" t="s">
        <v>2681</v>
      </c>
      <c r="Y1342" s="16" t="str">
        <f t="shared" si="61"/>
        <v>13- Jun- 2004</v>
      </c>
      <c r="Z1342">
        <v>0</v>
      </c>
      <c r="AA1342" s="9">
        <v>1634.57</v>
      </c>
      <c r="AB1342" t="s">
        <v>4694</v>
      </c>
      <c r="AC1342" t="s">
        <v>4694</v>
      </c>
      <c r="AD1342" t="s">
        <v>4696</v>
      </c>
      <c r="AE1342" s="15" t="str">
        <f t="shared" si="62"/>
        <v>13/06/2004</v>
      </c>
      <c r="AF1342" s="15">
        <v>45085</v>
      </c>
      <c r="AG1342">
        <f t="shared" si="63"/>
        <v>18</v>
      </c>
    </row>
    <row r="1343" spans="1:33" x14ac:dyDescent="0.35">
      <c r="A1343" t="s">
        <v>1997</v>
      </c>
      <c r="B1343">
        <v>1981</v>
      </c>
      <c r="C1343" t="s">
        <v>4704</v>
      </c>
      <c r="D1343">
        <v>2</v>
      </c>
      <c r="E1343">
        <v>1</v>
      </c>
      <c r="F1343">
        <v>11255.29</v>
      </c>
      <c r="G1343" t="s">
        <v>4695</v>
      </c>
      <c r="H1343" t="s">
        <v>4698</v>
      </c>
      <c r="I1343" t="s">
        <v>4717</v>
      </c>
      <c r="L1343" t="s">
        <v>4409</v>
      </c>
      <c r="M1343">
        <v>2004</v>
      </c>
      <c r="N1343" t="s">
        <v>4703</v>
      </c>
      <c r="O1343">
        <v>8</v>
      </c>
      <c r="P1343">
        <v>0</v>
      </c>
      <c r="Q1343" s="9">
        <v>1633.96</v>
      </c>
      <c r="R1343" t="s">
        <v>4694</v>
      </c>
      <c r="S1343" t="s">
        <v>4698</v>
      </c>
      <c r="T1343" t="s">
        <v>4696</v>
      </c>
      <c r="X1343" t="s">
        <v>2683</v>
      </c>
      <c r="Y1343" s="16" t="str">
        <f t="shared" si="61"/>
        <v>8- Aug- 2004</v>
      </c>
      <c r="Z1343">
        <v>0</v>
      </c>
      <c r="AA1343" s="9">
        <v>1633.96</v>
      </c>
      <c r="AB1343" t="s">
        <v>4694</v>
      </c>
      <c r="AC1343" t="s">
        <v>4698</v>
      </c>
      <c r="AD1343" t="s">
        <v>4696</v>
      </c>
      <c r="AE1343" s="15" t="str">
        <f t="shared" si="62"/>
        <v>08/08/2004</v>
      </c>
      <c r="AF1343" s="15">
        <v>45085</v>
      </c>
      <c r="AG1343">
        <f t="shared" si="63"/>
        <v>18</v>
      </c>
    </row>
    <row r="1344" spans="1:33" x14ac:dyDescent="0.35">
      <c r="A1344" t="s">
        <v>1995</v>
      </c>
      <c r="B1344">
        <v>1969</v>
      </c>
      <c r="C1344" t="s">
        <v>4704</v>
      </c>
      <c r="D1344">
        <v>11</v>
      </c>
      <c r="E1344">
        <v>3</v>
      </c>
      <c r="F1344">
        <v>11264.54</v>
      </c>
      <c r="G1344" t="s">
        <v>4695</v>
      </c>
      <c r="H1344" t="s">
        <v>4694</v>
      </c>
      <c r="I1344" t="s">
        <v>4705</v>
      </c>
      <c r="L1344" t="s">
        <v>4411</v>
      </c>
      <c r="M1344">
        <v>2004</v>
      </c>
      <c r="N1344" t="s">
        <v>4702</v>
      </c>
      <c r="O1344">
        <v>13</v>
      </c>
      <c r="P1344">
        <v>0</v>
      </c>
      <c r="Q1344" s="9">
        <v>1633.04</v>
      </c>
      <c r="R1344" t="s">
        <v>4694</v>
      </c>
      <c r="S1344" t="s">
        <v>4694</v>
      </c>
      <c r="T1344" t="s">
        <v>4696</v>
      </c>
      <c r="X1344" t="s">
        <v>2685</v>
      </c>
      <c r="Y1344" s="16" t="str">
        <f t="shared" si="61"/>
        <v>13- Dec- 2004</v>
      </c>
      <c r="Z1344">
        <v>0</v>
      </c>
      <c r="AA1344" s="9">
        <v>1633.04</v>
      </c>
      <c r="AB1344" t="s">
        <v>4694</v>
      </c>
      <c r="AC1344" t="s">
        <v>4694</v>
      </c>
      <c r="AD1344" t="s">
        <v>4696</v>
      </c>
      <c r="AE1344" s="15" t="str">
        <f t="shared" si="62"/>
        <v>13/12/2004</v>
      </c>
      <c r="AF1344" s="15">
        <v>45085</v>
      </c>
      <c r="AG1344">
        <f t="shared" si="63"/>
        <v>18</v>
      </c>
    </row>
    <row r="1345" spans="1:33" x14ac:dyDescent="0.35">
      <c r="A1345" t="s">
        <v>1993</v>
      </c>
      <c r="B1345">
        <v>1971</v>
      </c>
      <c r="C1345" t="s">
        <v>4702</v>
      </c>
      <c r="D1345">
        <v>26</v>
      </c>
      <c r="E1345">
        <v>0</v>
      </c>
      <c r="F1345">
        <v>11265.71</v>
      </c>
      <c r="G1345" t="s">
        <v>4695</v>
      </c>
      <c r="H1345" t="s">
        <v>4698</v>
      </c>
      <c r="I1345" t="s">
        <v>4710</v>
      </c>
      <c r="L1345" t="s">
        <v>4413</v>
      </c>
      <c r="M1345">
        <v>2003</v>
      </c>
      <c r="N1345" t="s">
        <v>4700</v>
      </c>
      <c r="O1345">
        <v>16</v>
      </c>
      <c r="P1345">
        <v>0</v>
      </c>
      <c r="Q1345" s="9">
        <v>1632.56</v>
      </c>
      <c r="R1345" t="s">
        <v>4694</v>
      </c>
      <c r="S1345" t="s">
        <v>4694</v>
      </c>
      <c r="T1345" t="s">
        <v>4701</v>
      </c>
      <c r="X1345" t="s">
        <v>2687</v>
      </c>
      <c r="Y1345" s="16" t="str">
        <f t="shared" si="61"/>
        <v>16- Sep- 2003</v>
      </c>
      <c r="Z1345">
        <v>0</v>
      </c>
      <c r="AA1345" s="9">
        <v>1632.56</v>
      </c>
      <c r="AB1345" t="s">
        <v>4694</v>
      </c>
      <c r="AC1345" t="s">
        <v>4694</v>
      </c>
      <c r="AD1345" t="s">
        <v>4701</v>
      </c>
      <c r="AE1345" s="15" t="str">
        <f t="shared" si="62"/>
        <v>16/09/2003</v>
      </c>
      <c r="AF1345" s="15">
        <v>45085</v>
      </c>
      <c r="AG1345">
        <f t="shared" si="63"/>
        <v>19</v>
      </c>
    </row>
    <row r="1346" spans="1:33" x14ac:dyDescent="0.35">
      <c r="A1346" t="s">
        <v>1991</v>
      </c>
      <c r="B1346">
        <v>2004</v>
      </c>
      <c r="C1346" t="s">
        <v>4704</v>
      </c>
      <c r="D1346">
        <v>4</v>
      </c>
      <c r="E1346">
        <v>1</v>
      </c>
      <c r="F1346">
        <v>11272.33</v>
      </c>
      <c r="G1346" t="s">
        <v>4695</v>
      </c>
      <c r="H1346" t="s">
        <v>4694</v>
      </c>
      <c r="I1346" t="s">
        <v>4707</v>
      </c>
      <c r="L1346" t="s">
        <v>4415</v>
      </c>
      <c r="M1346">
        <v>2003</v>
      </c>
      <c r="N1346" t="s">
        <v>4704</v>
      </c>
      <c r="O1346">
        <v>3</v>
      </c>
      <c r="P1346">
        <v>0</v>
      </c>
      <c r="Q1346" s="9">
        <v>1632.04</v>
      </c>
      <c r="R1346" t="s">
        <v>4694</v>
      </c>
      <c r="S1346" t="s">
        <v>4694</v>
      </c>
      <c r="T1346" t="s">
        <v>4701</v>
      </c>
      <c r="X1346" t="s">
        <v>2689</v>
      </c>
      <c r="Y1346" s="16" t="str">
        <f t="shared" si="61"/>
        <v>3- Oct- 2003</v>
      </c>
      <c r="Z1346">
        <v>0</v>
      </c>
      <c r="AA1346" s="9">
        <v>1632.04</v>
      </c>
      <c r="AB1346" t="s">
        <v>4694</v>
      </c>
      <c r="AC1346" t="s">
        <v>4694</v>
      </c>
      <c r="AD1346" t="s">
        <v>4701</v>
      </c>
      <c r="AE1346" s="15" t="str">
        <f t="shared" si="62"/>
        <v>03/10/2003</v>
      </c>
      <c r="AF1346" s="15">
        <v>45085</v>
      </c>
      <c r="AG1346">
        <f t="shared" si="63"/>
        <v>19</v>
      </c>
    </row>
    <row r="1347" spans="1:33" x14ac:dyDescent="0.35">
      <c r="A1347" t="s">
        <v>1989</v>
      </c>
      <c r="B1347">
        <v>1967</v>
      </c>
      <c r="C1347" t="s">
        <v>4699</v>
      </c>
      <c r="D1347">
        <v>14</v>
      </c>
      <c r="E1347">
        <v>0</v>
      </c>
      <c r="F1347">
        <v>11286.54</v>
      </c>
      <c r="G1347" t="s">
        <v>4695</v>
      </c>
      <c r="H1347" t="s">
        <v>4695</v>
      </c>
      <c r="I1347" t="s">
        <v>4711</v>
      </c>
      <c r="L1347" t="s">
        <v>4417</v>
      </c>
      <c r="M1347">
        <v>2004</v>
      </c>
      <c r="N1347" t="s">
        <v>4693</v>
      </c>
      <c r="O1347">
        <v>9</v>
      </c>
      <c r="P1347">
        <v>0</v>
      </c>
      <c r="Q1347" s="9">
        <v>1631.82</v>
      </c>
      <c r="R1347" t="s">
        <v>4694</v>
      </c>
      <c r="S1347" t="s">
        <v>4698</v>
      </c>
      <c r="T1347" t="s">
        <v>4696</v>
      </c>
      <c r="X1347" t="s">
        <v>2691</v>
      </c>
      <c r="Y1347" s="16" t="str">
        <f t="shared" ref="Y1347:Y1410" si="64">_xlfn.CONCAT(O1347,"- ",N1347,"- ",M1347)</f>
        <v>9- Jul- 2004</v>
      </c>
      <c r="Z1347">
        <v>0</v>
      </c>
      <c r="AA1347" s="9">
        <v>1631.82</v>
      </c>
      <c r="AB1347" t="s">
        <v>4694</v>
      </c>
      <c r="AC1347" t="s">
        <v>4698</v>
      </c>
      <c r="AD1347" t="s">
        <v>4696</v>
      </c>
      <c r="AE1347" s="15" t="str">
        <f t="shared" ref="AE1347:AE1410" si="65">TEXT(Y1347,"dd/mm/yyyy")</f>
        <v>09/07/2004</v>
      </c>
      <c r="AF1347" s="15">
        <v>45085</v>
      </c>
      <c r="AG1347">
        <f t="shared" si="63"/>
        <v>18</v>
      </c>
    </row>
    <row r="1348" spans="1:33" x14ac:dyDescent="0.35">
      <c r="A1348" t="s">
        <v>1987</v>
      </c>
      <c r="B1348">
        <v>1970</v>
      </c>
      <c r="C1348" t="s">
        <v>4699</v>
      </c>
      <c r="D1348">
        <v>22</v>
      </c>
      <c r="E1348">
        <v>3</v>
      </c>
      <c r="F1348">
        <v>11289.11</v>
      </c>
      <c r="G1348" t="s">
        <v>4695</v>
      </c>
      <c r="H1348" t="s">
        <v>4698</v>
      </c>
      <c r="I1348" t="s">
        <v>4701</v>
      </c>
      <c r="L1348" t="s">
        <v>4419</v>
      </c>
      <c r="M1348">
        <v>2004</v>
      </c>
      <c r="N1348" t="s">
        <v>4702</v>
      </c>
      <c r="O1348">
        <v>5</v>
      </c>
      <c r="P1348">
        <v>0</v>
      </c>
      <c r="Q1348" s="9">
        <v>1631.67</v>
      </c>
      <c r="R1348" t="s">
        <v>4694</v>
      </c>
      <c r="S1348" t="s">
        <v>4695</v>
      </c>
      <c r="T1348" t="s">
        <v>4696</v>
      </c>
      <c r="X1348" t="s">
        <v>2693</v>
      </c>
      <c r="Y1348" s="16" t="str">
        <f t="shared" si="64"/>
        <v>5- Dec- 2004</v>
      </c>
      <c r="Z1348">
        <v>0</v>
      </c>
      <c r="AA1348" s="9">
        <v>1631.67</v>
      </c>
      <c r="AB1348" t="s">
        <v>4694</v>
      </c>
      <c r="AC1348" t="s">
        <v>4695</v>
      </c>
      <c r="AD1348" t="s">
        <v>4696</v>
      </c>
      <c r="AE1348" s="15" t="str">
        <f t="shared" si="65"/>
        <v>05/12/2004</v>
      </c>
      <c r="AF1348" s="15">
        <v>45085</v>
      </c>
      <c r="AG1348">
        <f t="shared" si="63"/>
        <v>18</v>
      </c>
    </row>
    <row r="1349" spans="1:33" x14ac:dyDescent="0.35">
      <c r="A1349" t="s">
        <v>1985</v>
      </c>
      <c r="B1349">
        <v>1988</v>
      </c>
      <c r="C1349" t="s">
        <v>4697</v>
      </c>
      <c r="D1349">
        <v>14</v>
      </c>
      <c r="E1349">
        <v>3</v>
      </c>
      <c r="F1349">
        <v>11294.57</v>
      </c>
      <c r="G1349" t="s">
        <v>4695</v>
      </c>
      <c r="H1349" t="s">
        <v>4698</v>
      </c>
      <c r="I1349" t="s">
        <v>4718</v>
      </c>
      <c r="L1349" t="s">
        <v>443</v>
      </c>
      <c r="M1349">
        <v>1967</v>
      </c>
      <c r="N1349" t="s">
        <v>4702</v>
      </c>
      <c r="O1349">
        <v>30</v>
      </c>
      <c r="P1349">
        <v>1</v>
      </c>
      <c r="Q1349" s="9">
        <v>35160.129999999997</v>
      </c>
      <c r="R1349" t="s">
        <v>4694</v>
      </c>
      <c r="S1349" t="s">
        <v>4694</v>
      </c>
      <c r="T1349" t="s">
        <v>4705</v>
      </c>
      <c r="X1349" t="s">
        <v>2695</v>
      </c>
      <c r="Y1349" s="16" t="str">
        <f t="shared" si="64"/>
        <v>30- Dec- 1967</v>
      </c>
      <c r="Z1349">
        <v>1</v>
      </c>
      <c r="AA1349" s="9">
        <v>35160.129999999997</v>
      </c>
      <c r="AB1349" t="s">
        <v>4694</v>
      </c>
      <c r="AC1349" t="s">
        <v>4694</v>
      </c>
      <c r="AD1349" t="s">
        <v>4705</v>
      </c>
      <c r="AE1349" s="15" t="str">
        <f t="shared" si="65"/>
        <v>30/12/1967</v>
      </c>
      <c r="AF1349" s="15">
        <v>45085</v>
      </c>
      <c r="AG1349">
        <f t="shared" si="63"/>
        <v>55</v>
      </c>
    </row>
    <row r="1350" spans="1:33" x14ac:dyDescent="0.35">
      <c r="A1350" t="s">
        <v>1983</v>
      </c>
      <c r="B1350">
        <v>1972</v>
      </c>
      <c r="C1350" t="s">
        <v>4700</v>
      </c>
      <c r="D1350">
        <v>25</v>
      </c>
      <c r="E1350">
        <v>4</v>
      </c>
      <c r="F1350">
        <v>11299.34</v>
      </c>
      <c r="G1350" t="s">
        <v>4695</v>
      </c>
      <c r="H1350" t="s">
        <v>4694</v>
      </c>
      <c r="I1350" t="s">
        <v>4705</v>
      </c>
      <c r="L1350" t="s">
        <v>4421</v>
      </c>
      <c r="M1350">
        <v>2004</v>
      </c>
      <c r="N1350" t="s">
        <v>4704</v>
      </c>
      <c r="O1350">
        <v>4</v>
      </c>
      <c r="P1350">
        <v>0</v>
      </c>
      <c r="Q1350" s="9">
        <v>1629.83</v>
      </c>
      <c r="R1350" t="s">
        <v>4694</v>
      </c>
      <c r="S1350" t="s">
        <v>4694</v>
      </c>
      <c r="T1350" t="s">
        <v>4696</v>
      </c>
      <c r="X1350" t="s">
        <v>2697</v>
      </c>
      <c r="Y1350" s="16" t="str">
        <f t="shared" si="64"/>
        <v>4- Oct- 2004</v>
      </c>
      <c r="Z1350">
        <v>0</v>
      </c>
      <c r="AA1350" s="9">
        <v>1629.83</v>
      </c>
      <c r="AB1350" t="s">
        <v>4694</v>
      </c>
      <c r="AC1350" t="s">
        <v>4694</v>
      </c>
      <c r="AD1350" t="s">
        <v>4696</v>
      </c>
      <c r="AE1350" s="15" t="str">
        <f t="shared" si="65"/>
        <v>04/10/2004</v>
      </c>
      <c r="AF1350" s="15">
        <v>45085</v>
      </c>
      <c r="AG1350">
        <f t="shared" si="63"/>
        <v>18</v>
      </c>
    </row>
    <row r="1351" spans="1:33" x14ac:dyDescent="0.35">
      <c r="A1351" t="s">
        <v>1981</v>
      </c>
      <c r="B1351">
        <v>1968</v>
      </c>
      <c r="C1351" t="s">
        <v>4704</v>
      </c>
      <c r="D1351">
        <v>6</v>
      </c>
      <c r="E1351">
        <v>1</v>
      </c>
      <c r="F1351">
        <v>11305.93</v>
      </c>
      <c r="G1351" t="s">
        <v>4695</v>
      </c>
      <c r="H1351" t="s">
        <v>4698</v>
      </c>
      <c r="I1351" t="s">
        <v>4701</v>
      </c>
      <c r="L1351" t="s">
        <v>4423</v>
      </c>
      <c r="M1351">
        <v>2003</v>
      </c>
      <c r="N1351" t="s">
        <v>4693</v>
      </c>
      <c r="O1351">
        <v>17</v>
      </c>
      <c r="P1351">
        <v>0</v>
      </c>
      <c r="Q1351" s="9">
        <v>1628.47</v>
      </c>
      <c r="R1351" t="s">
        <v>4694</v>
      </c>
      <c r="S1351" t="s">
        <v>4698</v>
      </c>
      <c r="T1351" t="s">
        <v>4701</v>
      </c>
      <c r="X1351" t="s">
        <v>2699</v>
      </c>
      <c r="Y1351" s="16" t="str">
        <f t="shared" si="64"/>
        <v>17- Jul- 2003</v>
      </c>
      <c r="Z1351">
        <v>0</v>
      </c>
      <c r="AA1351" s="9">
        <v>1628.47</v>
      </c>
      <c r="AB1351" t="s">
        <v>4694</v>
      </c>
      <c r="AC1351" t="s">
        <v>4698</v>
      </c>
      <c r="AD1351" t="s">
        <v>4701</v>
      </c>
      <c r="AE1351" s="15" t="str">
        <f t="shared" si="65"/>
        <v>17/07/2003</v>
      </c>
      <c r="AF1351" s="15">
        <v>45085</v>
      </c>
      <c r="AG1351">
        <f t="shared" si="63"/>
        <v>19</v>
      </c>
    </row>
    <row r="1352" spans="1:33" x14ac:dyDescent="0.35">
      <c r="A1352" t="s">
        <v>1979</v>
      </c>
      <c r="B1352">
        <v>1963</v>
      </c>
      <c r="C1352" t="s">
        <v>4697</v>
      </c>
      <c r="D1352">
        <v>22</v>
      </c>
      <c r="E1352">
        <v>0</v>
      </c>
      <c r="F1352">
        <v>11312.33</v>
      </c>
      <c r="G1352" t="s">
        <v>4695</v>
      </c>
      <c r="H1352" t="s">
        <v>4695</v>
      </c>
      <c r="I1352" t="s">
        <v>4701</v>
      </c>
      <c r="L1352" t="s">
        <v>4425</v>
      </c>
      <c r="M1352">
        <v>2003</v>
      </c>
      <c r="N1352" t="s">
        <v>4702</v>
      </c>
      <c r="O1352">
        <v>4</v>
      </c>
      <c r="P1352">
        <v>0</v>
      </c>
      <c r="Q1352" s="9">
        <v>1627.28</v>
      </c>
      <c r="R1352" t="s">
        <v>4694</v>
      </c>
      <c r="S1352" t="s">
        <v>4694</v>
      </c>
      <c r="T1352" t="s">
        <v>4701</v>
      </c>
      <c r="X1352" t="s">
        <v>2701</v>
      </c>
      <c r="Y1352" s="16" t="str">
        <f t="shared" si="64"/>
        <v>4- Dec- 2003</v>
      </c>
      <c r="Z1352">
        <v>0</v>
      </c>
      <c r="AA1352" s="9">
        <v>1627.28</v>
      </c>
      <c r="AB1352" t="s">
        <v>4694</v>
      </c>
      <c r="AC1352" t="s">
        <v>4694</v>
      </c>
      <c r="AD1352" t="s">
        <v>4701</v>
      </c>
      <c r="AE1352" s="15" t="str">
        <f t="shared" si="65"/>
        <v>04/12/2003</v>
      </c>
      <c r="AF1352" s="15">
        <v>45085</v>
      </c>
      <c r="AG1352">
        <f t="shared" si="63"/>
        <v>19</v>
      </c>
    </row>
    <row r="1353" spans="1:33" x14ac:dyDescent="0.35">
      <c r="A1353" t="s">
        <v>1977</v>
      </c>
      <c r="B1353">
        <v>1995</v>
      </c>
      <c r="C1353" t="s">
        <v>4702</v>
      </c>
      <c r="D1353">
        <v>10</v>
      </c>
      <c r="E1353">
        <v>0</v>
      </c>
      <c r="F1353">
        <v>11318.57</v>
      </c>
      <c r="G1353" t="s">
        <v>4695</v>
      </c>
      <c r="H1353" t="s">
        <v>4694</v>
      </c>
      <c r="I1353" t="s">
        <v>4717</v>
      </c>
      <c r="L1353" t="s">
        <v>4427</v>
      </c>
      <c r="M1353">
        <v>2003</v>
      </c>
      <c r="N1353" t="s">
        <v>4700</v>
      </c>
      <c r="O1353">
        <v>9</v>
      </c>
      <c r="P1353">
        <v>0</v>
      </c>
      <c r="Q1353" s="9">
        <v>1625.43</v>
      </c>
      <c r="R1353" t="s">
        <v>4694</v>
      </c>
      <c r="S1353" t="s">
        <v>4695</v>
      </c>
      <c r="T1353" t="s">
        <v>4701</v>
      </c>
      <c r="X1353" t="s">
        <v>2703</v>
      </c>
      <c r="Y1353" s="16" t="str">
        <f t="shared" si="64"/>
        <v>9- Sep- 2003</v>
      </c>
      <c r="Z1353">
        <v>0</v>
      </c>
      <c r="AA1353" s="9">
        <v>1625.43</v>
      </c>
      <c r="AB1353" t="s">
        <v>4694</v>
      </c>
      <c r="AC1353" t="s">
        <v>4695</v>
      </c>
      <c r="AD1353" t="s">
        <v>4701</v>
      </c>
      <c r="AE1353" s="15" t="str">
        <f t="shared" si="65"/>
        <v>09/09/2003</v>
      </c>
      <c r="AF1353" s="15">
        <v>45085</v>
      </c>
      <c r="AG1353">
        <f t="shared" si="63"/>
        <v>19</v>
      </c>
    </row>
    <row r="1354" spans="1:33" x14ac:dyDescent="0.35">
      <c r="A1354" t="s">
        <v>1975</v>
      </c>
      <c r="B1354">
        <v>1963</v>
      </c>
      <c r="C1354" t="s">
        <v>4693</v>
      </c>
      <c r="D1354">
        <v>11</v>
      </c>
      <c r="E1354">
        <v>0</v>
      </c>
      <c r="F1354">
        <v>11319.12</v>
      </c>
      <c r="G1354" t="s">
        <v>4695</v>
      </c>
      <c r="H1354" t="s">
        <v>4698</v>
      </c>
      <c r="I1354" t="s">
        <v>4701</v>
      </c>
      <c r="L1354" t="s">
        <v>4429</v>
      </c>
      <c r="M1354">
        <v>2004</v>
      </c>
      <c r="N1354" t="s">
        <v>4693</v>
      </c>
      <c r="O1354">
        <v>25</v>
      </c>
      <c r="P1354">
        <v>0</v>
      </c>
      <c r="Q1354" s="9">
        <v>1622.19</v>
      </c>
      <c r="R1354" t="s">
        <v>4694</v>
      </c>
      <c r="S1354" t="s">
        <v>4698</v>
      </c>
      <c r="T1354" t="s">
        <v>4696</v>
      </c>
      <c r="X1354" t="s">
        <v>2705</v>
      </c>
      <c r="Y1354" s="16" t="str">
        <f t="shared" si="64"/>
        <v>25- Jul- 2004</v>
      </c>
      <c r="Z1354">
        <v>0</v>
      </c>
      <c r="AA1354" s="9">
        <v>1622.19</v>
      </c>
      <c r="AB1354" t="s">
        <v>4694</v>
      </c>
      <c r="AC1354" t="s">
        <v>4698</v>
      </c>
      <c r="AD1354" t="s">
        <v>4696</v>
      </c>
      <c r="AE1354" s="15" t="str">
        <f t="shared" si="65"/>
        <v>25/07/2004</v>
      </c>
      <c r="AF1354" s="15">
        <v>45085</v>
      </c>
      <c r="AG1354">
        <f t="shared" si="63"/>
        <v>18</v>
      </c>
    </row>
    <row r="1355" spans="1:33" x14ac:dyDescent="0.35">
      <c r="A1355" t="s">
        <v>1973</v>
      </c>
      <c r="B1355">
        <v>2002</v>
      </c>
      <c r="C1355" t="s">
        <v>4700</v>
      </c>
      <c r="D1355">
        <v>20</v>
      </c>
      <c r="E1355">
        <v>0</v>
      </c>
      <c r="F1355">
        <v>11321.49</v>
      </c>
      <c r="G1355" t="s">
        <v>4695</v>
      </c>
      <c r="H1355" t="s">
        <v>4695</v>
      </c>
      <c r="I1355" t="s">
        <v>4701</v>
      </c>
      <c r="L1355" t="s">
        <v>4431</v>
      </c>
      <c r="M1355">
        <v>2004</v>
      </c>
      <c r="N1355" t="s">
        <v>4703</v>
      </c>
      <c r="O1355">
        <v>21</v>
      </c>
      <c r="P1355">
        <v>0</v>
      </c>
      <c r="Q1355" s="9">
        <v>1621.88</v>
      </c>
      <c r="R1355" t="s">
        <v>4694</v>
      </c>
      <c r="S1355" t="s">
        <v>4694</v>
      </c>
      <c r="T1355" t="s">
        <v>4696</v>
      </c>
      <c r="X1355" t="s">
        <v>2707</v>
      </c>
      <c r="Y1355" s="16" t="str">
        <f t="shared" si="64"/>
        <v>21- Aug- 2004</v>
      </c>
      <c r="Z1355">
        <v>0</v>
      </c>
      <c r="AA1355" s="9">
        <v>1621.88</v>
      </c>
      <c r="AB1355" t="s">
        <v>4694</v>
      </c>
      <c r="AC1355" t="s">
        <v>4694</v>
      </c>
      <c r="AD1355" t="s">
        <v>4696</v>
      </c>
      <c r="AE1355" s="15" t="str">
        <f t="shared" si="65"/>
        <v>21/08/2004</v>
      </c>
      <c r="AF1355" s="15">
        <v>45085</v>
      </c>
      <c r="AG1355">
        <f t="shared" si="63"/>
        <v>18</v>
      </c>
    </row>
    <row r="1356" spans="1:33" x14ac:dyDescent="0.35">
      <c r="A1356" t="s">
        <v>1971</v>
      </c>
      <c r="B1356">
        <v>1989</v>
      </c>
      <c r="C1356" t="s">
        <v>4703</v>
      </c>
      <c r="D1356">
        <v>19</v>
      </c>
      <c r="E1356">
        <v>1</v>
      </c>
      <c r="F1356">
        <v>11326.71</v>
      </c>
      <c r="G1356" t="s">
        <v>4695</v>
      </c>
      <c r="H1356" t="s">
        <v>4695</v>
      </c>
      <c r="I1356" t="s">
        <v>4696</v>
      </c>
      <c r="L1356" t="s">
        <v>4433</v>
      </c>
      <c r="M1356">
        <v>2003</v>
      </c>
      <c r="N1356" t="s">
        <v>4700</v>
      </c>
      <c r="O1356">
        <v>14</v>
      </c>
      <c r="P1356">
        <v>0</v>
      </c>
      <c r="Q1356" s="9">
        <v>1621.34</v>
      </c>
      <c r="R1356" t="s">
        <v>4694</v>
      </c>
      <c r="S1356" t="s">
        <v>4694</v>
      </c>
      <c r="T1356" t="s">
        <v>4701</v>
      </c>
      <c r="X1356" t="s">
        <v>2709</v>
      </c>
      <c r="Y1356" s="16" t="str">
        <f t="shared" si="64"/>
        <v>14- Sep- 2003</v>
      </c>
      <c r="Z1356">
        <v>0</v>
      </c>
      <c r="AA1356" s="9">
        <v>1621.34</v>
      </c>
      <c r="AB1356" t="s">
        <v>4694</v>
      </c>
      <c r="AC1356" t="s">
        <v>4694</v>
      </c>
      <c r="AD1356" t="s">
        <v>4701</v>
      </c>
      <c r="AE1356" s="15" t="str">
        <f t="shared" si="65"/>
        <v>14/09/2003</v>
      </c>
      <c r="AF1356" s="15">
        <v>45085</v>
      </c>
      <c r="AG1356">
        <f t="shared" si="63"/>
        <v>19</v>
      </c>
    </row>
    <row r="1357" spans="1:33" x14ac:dyDescent="0.35">
      <c r="A1357" t="s">
        <v>1969</v>
      </c>
      <c r="B1357">
        <v>1968</v>
      </c>
      <c r="C1357" t="s">
        <v>4697</v>
      </c>
      <c r="D1357">
        <v>2</v>
      </c>
      <c r="E1357">
        <v>0</v>
      </c>
      <c r="F1357">
        <v>11344.32</v>
      </c>
      <c r="G1357" t="s">
        <v>4695</v>
      </c>
      <c r="H1357" t="s">
        <v>4694</v>
      </c>
      <c r="I1357" t="s">
        <v>4710</v>
      </c>
      <c r="L1357" t="s">
        <v>4435</v>
      </c>
      <c r="M1357">
        <v>1995</v>
      </c>
      <c r="N1357" t="s">
        <v>4703</v>
      </c>
      <c r="O1357">
        <v>5</v>
      </c>
      <c r="P1357">
        <v>0</v>
      </c>
      <c r="Q1357" s="9">
        <v>1617.16</v>
      </c>
      <c r="R1357" t="s">
        <v>4694</v>
      </c>
      <c r="S1357" t="s">
        <v>4698</v>
      </c>
      <c r="T1357" t="s">
        <v>4696</v>
      </c>
      <c r="X1357" t="s">
        <v>2711</v>
      </c>
      <c r="Y1357" s="16" t="str">
        <f t="shared" si="64"/>
        <v>5- Aug- 1995</v>
      </c>
      <c r="Z1357">
        <v>0</v>
      </c>
      <c r="AA1357" s="9">
        <v>1617.16</v>
      </c>
      <c r="AB1357" t="s">
        <v>4694</v>
      </c>
      <c r="AC1357" t="s">
        <v>4698</v>
      </c>
      <c r="AD1357" t="s">
        <v>4696</v>
      </c>
      <c r="AE1357" s="15" t="str">
        <f t="shared" si="65"/>
        <v>05/08/1995</v>
      </c>
      <c r="AF1357" s="15">
        <v>45085</v>
      </c>
      <c r="AG1357">
        <f t="shared" si="63"/>
        <v>27</v>
      </c>
    </row>
    <row r="1358" spans="1:33" x14ac:dyDescent="0.35">
      <c r="A1358" t="s">
        <v>1967</v>
      </c>
      <c r="B1358">
        <v>1964</v>
      </c>
      <c r="C1358" t="s">
        <v>4693</v>
      </c>
      <c r="D1358">
        <v>12</v>
      </c>
      <c r="E1358">
        <v>0</v>
      </c>
      <c r="F1358">
        <v>11345.52</v>
      </c>
      <c r="G1358" t="s">
        <v>4695</v>
      </c>
      <c r="H1358" t="s">
        <v>4695</v>
      </c>
      <c r="I1358" t="s">
        <v>4705</v>
      </c>
      <c r="L1358" t="s">
        <v>4437</v>
      </c>
      <c r="M1358">
        <v>2004</v>
      </c>
      <c r="N1358" t="s">
        <v>4693</v>
      </c>
      <c r="O1358">
        <v>22</v>
      </c>
      <c r="P1358">
        <v>0</v>
      </c>
      <c r="Q1358" s="9">
        <v>1615.77</v>
      </c>
      <c r="R1358" t="s">
        <v>4694</v>
      </c>
      <c r="S1358" t="s">
        <v>4698</v>
      </c>
      <c r="T1358" t="s">
        <v>4696</v>
      </c>
      <c r="X1358" t="s">
        <v>2713</v>
      </c>
      <c r="Y1358" s="16" t="str">
        <f t="shared" si="64"/>
        <v>22- Jul- 2004</v>
      </c>
      <c r="Z1358">
        <v>0</v>
      </c>
      <c r="AA1358" s="9">
        <v>1615.77</v>
      </c>
      <c r="AB1358" t="s">
        <v>4694</v>
      </c>
      <c r="AC1358" t="s">
        <v>4698</v>
      </c>
      <c r="AD1358" t="s">
        <v>4696</v>
      </c>
      <c r="AE1358" s="15" t="str">
        <f t="shared" si="65"/>
        <v>22/07/2004</v>
      </c>
      <c r="AF1358" s="15">
        <v>45085</v>
      </c>
      <c r="AG1358">
        <f t="shared" si="63"/>
        <v>18</v>
      </c>
    </row>
    <row r="1359" spans="1:33" x14ac:dyDescent="0.35">
      <c r="A1359" t="s">
        <v>1965</v>
      </c>
      <c r="B1359">
        <v>1965</v>
      </c>
      <c r="C1359" t="s">
        <v>4697</v>
      </c>
      <c r="D1359">
        <v>29</v>
      </c>
      <c r="E1359">
        <v>0</v>
      </c>
      <c r="F1359">
        <v>11353.23</v>
      </c>
      <c r="G1359" t="s">
        <v>4695</v>
      </c>
      <c r="H1359" t="s">
        <v>4698</v>
      </c>
      <c r="I1359" t="s">
        <v>4701</v>
      </c>
      <c r="L1359" t="s">
        <v>4439</v>
      </c>
      <c r="M1359">
        <v>2004</v>
      </c>
      <c r="N1359" t="s">
        <v>4697</v>
      </c>
      <c r="O1359">
        <v>19</v>
      </c>
      <c r="P1359">
        <v>0</v>
      </c>
      <c r="Q1359" s="9">
        <v>1607.51</v>
      </c>
      <c r="R1359" t="s">
        <v>4694</v>
      </c>
      <c r="S1359" t="s">
        <v>4695</v>
      </c>
      <c r="T1359" t="s">
        <v>4696</v>
      </c>
      <c r="X1359" t="s">
        <v>2715</v>
      </c>
      <c r="Y1359" s="16" t="str">
        <f t="shared" si="64"/>
        <v>19- Nov- 2004</v>
      </c>
      <c r="Z1359">
        <v>0</v>
      </c>
      <c r="AA1359" s="9">
        <v>1607.51</v>
      </c>
      <c r="AB1359" t="s">
        <v>4694</v>
      </c>
      <c r="AC1359" t="s">
        <v>4695</v>
      </c>
      <c r="AD1359" t="s">
        <v>4696</v>
      </c>
      <c r="AE1359" s="15" t="str">
        <f t="shared" si="65"/>
        <v>19/11/2004</v>
      </c>
      <c r="AF1359" s="15">
        <v>45085</v>
      </c>
      <c r="AG1359">
        <f t="shared" si="63"/>
        <v>18</v>
      </c>
    </row>
    <row r="1360" spans="1:33" x14ac:dyDescent="0.35">
      <c r="A1360" t="s">
        <v>1963</v>
      </c>
      <c r="B1360">
        <v>1965</v>
      </c>
      <c r="C1360" t="s">
        <v>4700</v>
      </c>
      <c r="D1360">
        <v>26</v>
      </c>
      <c r="E1360">
        <v>0</v>
      </c>
      <c r="F1360">
        <v>11356.66</v>
      </c>
      <c r="G1360" t="s">
        <v>4695</v>
      </c>
      <c r="H1360" t="s">
        <v>4695</v>
      </c>
      <c r="I1360" t="s">
        <v>4701</v>
      </c>
      <c r="L1360" t="s">
        <v>445</v>
      </c>
      <c r="M1360">
        <v>1998</v>
      </c>
      <c r="N1360" t="s">
        <v>4702</v>
      </c>
      <c r="O1360">
        <v>22</v>
      </c>
      <c r="P1360">
        <v>0</v>
      </c>
      <c r="Q1360" s="9">
        <v>35147.53</v>
      </c>
      <c r="R1360" t="s">
        <v>4698</v>
      </c>
      <c r="S1360" t="s">
        <v>4698</v>
      </c>
      <c r="T1360" t="s">
        <v>4708</v>
      </c>
      <c r="X1360" t="s">
        <v>2717</v>
      </c>
      <c r="Y1360" s="16" t="str">
        <f t="shared" si="64"/>
        <v>22- Dec- 1998</v>
      </c>
      <c r="Z1360">
        <v>0</v>
      </c>
      <c r="AA1360" s="9">
        <v>35147.53</v>
      </c>
      <c r="AB1360" t="s">
        <v>4698</v>
      </c>
      <c r="AC1360" t="s">
        <v>4698</v>
      </c>
      <c r="AD1360" t="s">
        <v>4708</v>
      </c>
      <c r="AE1360" s="15" t="str">
        <f t="shared" si="65"/>
        <v>22/12/1998</v>
      </c>
      <c r="AF1360" s="15">
        <v>45085</v>
      </c>
      <c r="AG1360">
        <f t="shared" si="63"/>
        <v>24</v>
      </c>
    </row>
    <row r="1361" spans="1:33" x14ac:dyDescent="0.35">
      <c r="A1361" t="s">
        <v>1961</v>
      </c>
      <c r="B1361">
        <v>1964</v>
      </c>
      <c r="C1361" t="s">
        <v>4693</v>
      </c>
      <c r="D1361">
        <v>4</v>
      </c>
      <c r="E1361">
        <v>0</v>
      </c>
      <c r="F1361">
        <v>11362.76</v>
      </c>
      <c r="G1361" t="s">
        <v>4695</v>
      </c>
      <c r="H1361" t="s">
        <v>4698</v>
      </c>
      <c r="I1361" t="s">
        <v>4705</v>
      </c>
      <c r="L1361" t="s">
        <v>4441</v>
      </c>
      <c r="M1361">
        <v>1992</v>
      </c>
      <c r="N1361" t="s">
        <v>4700</v>
      </c>
      <c r="O1361">
        <v>22</v>
      </c>
      <c r="P1361">
        <v>0</v>
      </c>
      <c r="Q1361" s="9">
        <v>1566.88</v>
      </c>
      <c r="R1361" t="s">
        <v>4694</v>
      </c>
      <c r="S1361" t="s">
        <v>4698</v>
      </c>
      <c r="T1361" t="s">
        <v>4696</v>
      </c>
      <c r="X1361" t="s">
        <v>2719</v>
      </c>
      <c r="Y1361" s="16" t="str">
        <f t="shared" si="64"/>
        <v>22- Sep- 1992</v>
      </c>
      <c r="Z1361">
        <v>0</v>
      </c>
      <c r="AA1361" s="9">
        <v>1566.88</v>
      </c>
      <c r="AB1361" t="s">
        <v>4694</v>
      </c>
      <c r="AC1361" t="s">
        <v>4698</v>
      </c>
      <c r="AD1361" t="s">
        <v>4696</v>
      </c>
      <c r="AE1361" s="15" t="str">
        <f t="shared" si="65"/>
        <v>22/09/1992</v>
      </c>
      <c r="AF1361" s="15">
        <v>45085</v>
      </c>
      <c r="AG1361">
        <f t="shared" si="63"/>
        <v>30</v>
      </c>
    </row>
    <row r="1362" spans="1:33" x14ac:dyDescent="0.35">
      <c r="A1362" t="s">
        <v>1959</v>
      </c>
      <c r="B1362">
        <v>1964</v>
      </c>
      <c r="C1362" t="s">
        <v>4693</v>
      </c>
      <c r="D1362">
        <v>3</v>
      </c>
      <c r="E1362">
        <v>0</v>
      </c>
      <c r="F1362">
        <v>11363.28</v>
      </c>
      <c r="G1362" t="s">
        <v>4695</v>
      </c>
      <c r="H1362" t="s">
        <v>4698</v>
      </c>
      <c r="I1362" t="s">
        <v>4696</v>
      </c>
      <c r="L1362" t="s">
        <v>4443</v>
      </c>
      <c r="M1362">
        <v>2001</v>
      </c>
      <c r="N1362" t="s">
        <v>4702</v>
      </c>
      <c r="O1362">
        <v>5</v>
      </c>
      <c r="P1362">
        <v>0</v>
      </c>
      <c r="Q1362" s="9">
        <v>1534.3</v>
      </c>
      <c r="R1362" t="s">
        <v>4694</v>
      </c>
      <c r="S1362" t="s">
        <v>4694</v>
      </c>
      <c r="T1362" t="s">
        <v>4696</v>
      </c>
      <c r="X1362" t="s">
        <v>2721</v>
      </c>
      <c r="Y1362" s="16" t="str">
        <f t="shared" si="64"/>
        <v>5- Dec- 2001</v>
      </c>
      <c r="Z1362">
        <v>0</v>
      </c>
      <c r="AA1362" s="9">
        <v>1534.3</v>
      </c>
      <c r="AB1362" t="s">
        <v>4694</v>
      </c>
      <c r="AC1362" t="s">
        <v>4694</v>
      </c>
      <c r="AD1362" t="s">
        <v>4696</v>
      </c>
      <c r="AE1362" s="15" t="str">
        <f t="shared" si="65"/>
        <v>05/12/2001</v>
      </c>
      <c r="AF1362" s="15">
        <v>45085</v>
      </c>
      <c r="AG1362">
        <f t="shared" si="63"/>
        <v>21</v>
      </c>
    </row>
    <row r="1363" spans="1:33" x14ac:dyDescent="0.35">
      <c r="A1363" t="s">
        <v>1957</v>
      </c>
      <c r="B1363">
        <v>1964</v>
      </c>
      <c r="C1363" t="s">
        <v>4702</v>
      </c>
      <c r="D1363">
        <v>13</v>
      </c>
      <c r="E1363">
        <v>0</v>
      </c>
      <c r="F1363">
        <v>11365.95</v>
      </c>
      <c r="G1363" t="s">
        <v>4695</v>
      </c>
      <c r="H1363" t="s">
        <v>4694</v>
      </c>
      <c r="I1363" t="s">
        <v>4705</v>
      </c>
      <c r="L1363" t="s">
        <v>4445</v>
      </c>
      <c r="M1363">
        <v>2001</v>
      </c>
      <c r="N1363" t="s">
        <v>4699</v>
      </c>
      <c r="O1363">
        <v>2</v>
      </c>
      <c r="P1363">
        <v>0</v>
      </c>
      <c r="Q1363" s="9">
        <v>1532.47</v>
      </c>
      <c r="R1363" t="s">
        <v>4694</v>
      </c>
      <c r="S1363" t="s">
        <v>4694</v>
      </c>
      <c r="T1363" t="s">
        <v>4696</v>
      </c>
      <c r="X1363" t="s">
        <v>2723</v>
      </c>
      <c r="Y1363" s="16" t="str">
        <f t="shared" si="64"/>
        <v>2- Jun- 2001</v>
      </c>
      <c r="Z1363">
        <v>0</v>
      </c>
      <c r="AA1363" s="9">
        <v>1532.47</v>
      </c>
      <c r="AB1363" t="s">
        <v>4694</v>
      </c>
      <c r="AC1363" t="s">
        <v>4694</v>
      </c>
      <c r="AD1363" t="s">
        <v>4696</v>
      </c>
      <c r="AE1363" s="15" t="str">
        <f t="shared" si="65"/>
        <v>02/06/2001</v>
      </c>
      <c r="AF1363" s="15">
        <v>45085</v>
      </c>
      <c r="AG1363">
        <f t="shared" si="63"/>
        <v>22</v>
      </c>
    </row>
    <row r="1364" spans="1:33" x14ac:dyDescent="0.35">
      <c r="A1364" t="s">
        <v>1955</v>
      </c>
      <c r="B1364">
        <v>1979</v>
      </c>
      <c r="C1364" t="s">
        <v>4699</v>
      </c>
      <c r="D1364">
        <v>7</v>
      </c>
      <c r="E1364">
        <v>2</v>
      </c>
      <c r="F1364">
        <v>11369.39</v>
      </c>
      <c r="G1364" t="s">
        <v>4695</v>
      </c>
      <c r="H1364" t="s">
        <v>4698</v>
      </c>
      <c r="I1364" t="s">
        <v>4717</v>
      </c>
      <c r="L1364" t="s">
        <v>4447</v>
      </c>
      <c r="M1364">
        <v>2001</v>
      </c>
      <c r="N1364" t="s">
        <v>4693</v>
      </c>
      <c r="O1364">
        <v>7</v>
      </c>
      <c r="P1364">
        <v>0</v>
      </c>
      <c r="Q1364" s="9">
        <v>1526.31</v>
      </c>
      <c r="R1364" t="s">
        <v>4694</v>
      </c>
      <c r="S1364" t="s">
        <v>4695</v>
      </c>
      <c r="T1364" t="s">
        <v>4705</v>
      </c>
      <c r="X1364" t="s">
        <v>2725</v>
      </c>
      <c r="Y1364" s="16" t="str">
        <f t="shared" si="64"/>
        <v>7- Jul- 2001</v>
      </c>
      <c r="Z1364">
        <v>0</v>
      </c>
      <c r="AA1364" s="9">
        <v>1526.31</v>
      </c>
      <c r="AB1364" t="s">
        <v>4694</v>
      </c>
      <c r="AC1364" t="s">
        <v>4695</v>
      </c>
      <c r="AD1364" t="s">
        <v>4705</v>
      </c>
      <c r="AE1364" s="15" t="str">
        <f t="shared" si="65"/>
        <v>07/07/2001</v>
      </c>
      <c r="AF1364" s="15">
        <v>45085</v>
      </c>
      <c r="AG1364">
        <f t="shared" si="63"/>
        <v>21</v>
      </c>
    </row>
    <row r="1365" spans="1:33" x14ac:dyDescent="0.35">
      <c r="A1365" t="s">
        <v>1953</v>
      </c>
      <c r="B1365">
        <v>1972</v>
      </c>
      <c r="C1365" t="s">
        <v>4702</v>
      </c>
      <c r="D1365">
        <v>6</v>
      </c>
      <c r="E1365">
        <v>0</v>
      </c>
      <c r="F1365">
        <v>11378.57</v>
      </c>
      <c r="G1365" t="s">
        <v>4695</v>
      </c>
      <c r="H1365" t="s">
        <v>4694</v>
      </c>
      <c r="I1365" t="s">
        <v>4710</v>
      </c>
      <c r="L1365" t="s">
        <v>4449</v>
      </c>
      <c r="M1365">
        <v>2001</v>
      </c>
      <c r="N1365" t="s">
        <v>4703</v>
      </c>
      <c r="O1365">
        <v>25</v>
      </c>
      <c r="P1365">
        <v>0</v>
      </c>
      <c r="Q1365" s="9">
        <v>1515.34</v>
      </c>
      <c r="R1365" t="s">
        <v>4694</v>
      </c>
      <c r="S1365" t="s">
        <v>4695</v>
      </c>
      <c r="T1365" t="s">
        <v>4696</v>
      </c>
      <c r="X1365" t="s">
        <v>2727</v>
      </c>
      <c r="Y1365" s="16" t="str">
        <f t="shared" si="64"/>
        <v>25- Aug- 2001</v>
      </c>
      <c r="Z1365">
        <v>0</v>
      </c>
      <c r="AA1365" s="9">
        <v>1515.34</v>
      </c>
      <c r="AB1365" t="s">
        <v>4694</v>
      </c>
      <c r="AC1365" t="s">
        <v>4695</v>
      </c>
      <c r="AD1365" t="s">
        <v>4696</v>
      </c>
      <c r="AE1365" s="15" t="str">
        <f t="shared" si="65"/>
        <v>25/08/2001</v>
      </c>
      <c r="AF1365" s="15">
        <v>45085</v>
      </c>
      <c r="AG1365">
        <f t="shared" si="63"/>
        <v>21</v>
      </c>
    </row>
    <row r="1366" spans="1:33" x14ac:dyDescent="0.35">
      <c r="A1366" t="s">
        <v>1951</v>
      </c>
      <c r="B1366">
        <v>1964</v>
      </c>
      <c r="C1366" t="s">
        <v>4699</v>
      </c>
      <c r="D1366">
        <v>13</v>
      </c>
      <c r="E1366">
        <v>0</v>
      </c>
      <c r="F1366">
        <v>11381.33</v>
      </c>
      <c r="G1366" t="s">
        <v>4695</v>
      </c>
      <c r="H1366" t="s">
        <v>4694</v>
      </c>
      <c r="I1366" t="s">
        <v>4696</v>
      </c>
      <c r="L1366" t="s">
        <v>4451</v>
      </c>
      <c r="M1366">
        <v>1998</v>
      </c>
      <c r="N1366" t="s">
        <v>4699</v>
      </c>
      <c r="O1366">
        <v>19</v>
      </c>
      <c r="P1366">
        <v>0</v>
      </c>
      <c r="Q1366" s="9">
        <v>1497</v>
      </c>
      <c r="R1366" t="s">
        <v>4694</v>
      </c>
      <c r="S1366" t="s">
        <v>4694</v>
      </c>
      <c r="T1366" t="s">
        <v>4696</v>
      </c>
      <c r="X1366" t="s">
        <v>2729</v>
      </c>
      <c r="Y1366" s="16" t="str">
        <f t="shared" si="64"/>
        <v>19- Jun- 1998</v>
      </c>
      <c r="Z1366">
        <v>0</v>
      </c>
      <c r="AA1366" s="9">
        <v>1497</v>
      </c>
      <c r="AB1366" t="s">
        <v>4694</v>
      </c>
      <c r="AC1366" t="s">
        <v>4694</v>
      </c>
      <c r="AD1366" t="s">
        <v>4696</v>
      </c>
      <c r="AE1366" s="15" t="str">
        <f t="shared" si="65"/>
        <v>19/06/1998</v>
      </c>
      <c r="AF1366" s="15">
        <v>45085</v>
      </c>
      <c r="AG1366">
        <f t="shared" si="63"/>
        <v>24</v>
      </c>
    </row>
    <row r="1367" spans="1:33" x14ac:dyDescent="0.35">
      <c r="A1367" t="s">
        <v>1949</v>
      </c>
      <c r="B1367">
        <v>1997</v>
      </c>
      <c r="C1367" t="s">
        <v>4693</v>
      </c>
      <c r="D1367">
        <v>28</v>
      </c>
      <c r="E1367">
        <v>0</v>
      </c>
      <c r="F1367">
        <v>11388.27</v>
      </c>
      <c r="G1367" t="s">
        <v>4695</v>
      </c>
      <c r="H1367" t="s">
        <v>4694</v>
      </c>
      <c r="I1367" t="s">
        <v>4717</v>
      </c>
      <c r="L1367" t="s">
        <v>4453</v>
      </c>
      <c r="M1367">
        <v>1995</v>
      </c>
      <c r="N1367" t="s">
        <v>4704</v>
      </c>
      <c r="O1367">
        <v>7</v>
      </c>
      <c r="P1367">
        <v>0</v>
      </c>
      <c r="Q1367" s="9">
        <v>1493</v>
      </c>
      <c r="R1367" t="s">
        <v>4694</v>
      </c>
      <c r="S1367" t="s">
        <v>4695</v>
      </c>
      <c r="T1367" t="s">
        <v>4696</v>
      </c>
      <c r="X1367" t="s">
        <v>2731</v>
      </c>
      <c r="Y1367" s="16" t="str">
        <f t="shared" si="64"/>
        <v>7- Oct- 1995</v>
      </c>
      <c r="Z1367">
        <v>0</v>
      </c>
      <c r="AA1367" s="9">
        <v>1493</v>
      </c>
      <c r="AB1367" t="s">
        <v>4694</v>
      </c>
      <c r="AC1367" t="s">
        <v>4695</v>
      </c>
      <c r="AD1367" t="s">
        <v>4696</v>
      </c>
      <c r="AE1367" s="15" t="str">
        <f t="shared" si="65"/>
        <v>07/10/1995</v>
      </c>
      <c r="AF1367" s="15">
        <v>45085</v>
      </c>
      <c r="AG1367">
        <f t="shared" si="63"/>
        <v>27</v>
      </c>
    </row>
    <row r="1368" spans="1:33" x14ac:dyDescent="0.35">
      <c r="A1368" t="s">
        <v>1947</v>
      </c>
      <c r="B1368">
        <v>1967</v>
      </c>
      <c r="C1368" t="s">
        <v>4702</v>
      </c>
      <c r="D1368">
        <v>19</v>
      </c>
      <c r="E1368">
        <v>1</v>
      </c>
      <c r="F1368">
        <v>11394.07</v>
      </c>
      <c r="G1368" t="s">
        <v>4695</v>
      </c>
      <c r="H1368" t="s">
        <v>4698</v>
      </c>
      <c r="I1368" t="s">
        <v>4709</v>
      </c>
      <c r="L1368" t="s">
        <v>4455</v>
      </c>
      <c r="M1368">
        <v>1997</v>
      </c>
      <c r="N1368" t="s">
        <v>4699</v>
      </c>
      <c r="O1368">
        <v>9</v>
      </c>
      <c r="P1368">
        <v>0</v>
      </c>
      <c r="Q1368" s="9">
        <v>1481</v>
      </c>
      <c r="R1368" t="s">
        <v>4694</v>
      </c>
      <c r="S1368" t="s">
        <v>4698</v>
      </c>
      <c r="T1368" t="s">
        <v>4701</v>
      </c>
      <c r="X1368" t="s">
        <v>2733</v>
      </c>
      <c r="Y1368" s="16" t="str">
        <f t="shared" si="64"/>
        <v>9- Jun- 1997</v>
      </c>
      <c r="Z1368">
        <v>0</v>
      </c>
      <c r="AA1368" s="9">
        <v>1481</v>
      </c>
      <c r="AB1368" t="s">
        <v>4694</v>
      </c>
      <c r="AC1368" t="s">
        <v>4698</v>
      </c>
      <c r="AD1368" t="s">
        <v>4701</v>
      </c>
      <c r="AE1368" s="15" t="str">
        <f t="shared" si="65"/>
        <v>09/06/1997</v>
      </c>
      <c r="AF1368" s="15">
        <v>45085</v>
      </c>
      <c r="AG1368">
        <f t="shared" si="63"/>
        <v>25</v>
      </c>
    </row>
    <row r="1369" spans="1:33" x14ac:dyDescent="0.35">
      <c r="A1369" t="s">
        <v>1945</v>
      </c>
      <c r="B1369">
        <v>1970</v>
      </c>
      <c r="C1369" t="s">
        <v>4704</v>
      </c>
      <c r="D1369">
        <v>2</v>
      </c>
      <c r="E1369">
        <v>2</v>
      </c>
      <c r="F1369">
        <v>11396.9</v>
      </c>
      <c r="G1369" t="s">
        <v>4695</v>
      </c>
      <c r="H1369" t="s">
        <v>4695</v>
      </c>
      <c r="I1369" t="s">
        <v>4711</v>
      </c>
      <c r="L1369" t="s">
        <v>4457</v>
      </c>
      <c r="M1369">
        <v>1998</v>
      </c>
      <c r="N1369" t="s">
        <v>4702</v>
      </c>
      <c r="O1369">
        <v>7</v>
      </c>
      <c r="P1369">
        <v>0</v>
      </c>
      <c r="Q1369" s="9">
        <v>1477</v>
      </c>
      <c r="R1369" t="s">
        <v>4694</v>
      </c>
      <c r="S1369" t="s">
        <v>4698</v>
      </c>
      <c r="T1369" t="s">
        <v>4696</v>
      </c>
      <c r="X1369" t="s">
        <v>2735</v>
      </c>
      <c r="Y1369" s="16" t="str">
        <f t="shared" si="64"/>
        <v>7- Dec- 1998</v>
      </c>
      <c r="Z1369">
        <v>0</v>
      </c>
      <c r="AA1369" s="9">
        <v>1477</v>
      </c>
      <c r="AB1369" t="s">
        <v>4694</v>
      </c>
      <c r="AC1369" t="s">
        <v>4698</v>
      </c>
      <c r="AD1369" t="s">
        <v>4696</v>
      </c>
      <c r="AE1369" s="15" t="str">
        <f t="shared" si="65"/>
        <v>07/12/1998</v>
      </c>
      <c r="AF1369" s="15">
        <v>45085</v>
      </c>
      <c r="AG1369">
        <f t="shared" si="63"/>
        <v>24</v>
      </c>
    </row>
    <row r="1370" spans="1:33" x14ac:dyDescent="0.35">
      <c r="A1370" t="s">
        <v>1943</v>
      </c>
      <c r="B1370">
        <v>1970</v>
      </c>
      <c r="C1370" t="s">
        <v>4704</v>
      </c>
      <c r="D1370">
        <v>7</v>
      </c>
      <c r="E1370">
        <v>3</v>
      </c>
      <c r="F1370">
        <v>11411.69</v>
      </c>
      <c r="G1370" t="s">
        <v>4695</v>
      </c>
      <c r="H1370" t="s">
        <v>4694</v>
      </c>
      <c r="I1370" t="s">
        <v>4705</v>
      </c>
      <c r="L1370" t="s">
        <v>4459</v>
      </c>
      <c r="M1370">
        <v>2003</v>
      </c>
      <c r="N1370" t="s">
        <v>4699</v>
      </c>
      <c r="O1370">
        <v>20</v>
      </c>
      <c r="P1370">
        <v>0</v>
      </c>
      <c r="Q1370" s="9">
        <v>1467</v>
      </c>
      <c r="R1370" t="s">
        <v>4694</v>
      </c>
      <c r="S1370" t="s">
        <v>4694</v>
      </c>
      <c r="T1370" t="s">
        <v>4696</v>
      </c>
      <c r="X1370" t="s">
        <v>2737</v>
      </c>
      <c r="Y1370" s="16" t="str">
        <f t="shared" si="64"/>
        <v>20- Jun- 2003</v>
      </c>
      <c r="Z1370">
        <v>0</v>
      </c>
      <c r="AA1370" s="9">
        <v>1467</v>
      </c>
      <c r="AB1370" t="s">
        <v>4694</v>
      </c>
      <c r="AC1370" t="s">
        <v>4694</v>
      </c>
      <c r="AD1370" t="s">
        <v>4696</v>
      </c>
      <c r="AE1370" s="15" t="str">
        <f t="shared" si="65"/>
        <v>20/06/2003</v>
      </c>
      <c r="AF1370" s="15">
        <v>45085</v>
      </c>
      <c r="AG1370">
        <f t="shared" si="63"/>
        <v>19</v>
      </c>
    </row>
    <row r="1371" spans="1:33" x14ac:dyDescent="0.35">
      <c r="A1371" t="s">
        <v>1941</v>
      </c>
      <c r="B1371">
        <v>1983</v>
      </c>
      <c r="C1371" t="s">
        <v>4704</v>
      </c>
      <c r="D1371">
        <v>23</v>
      </c>
      <c r="E1371">
        <v>3</v>
      </c>
      <c r="F1371">
        <v>11412.02</v>
      </c>
      <c r="G1371" t="s">
        <v>4695</v>
      </c>
      <c r="H1371" t="s">
        <v>4698</v>
      </c>
      <c r="I1371" t="s">
        <v>4714</v>
      </c>
      <c r="L1371" t="s">
        <v>447</v>
      </c>
      <c r="M1371">
        <v>1977</v>
      </c>
      <c r="N1371" t="s">
        <v>4699</v>
      </c>
      <c r="O1371">
        <v>29</v>
      </c>
      <c r="P1371">
        <v>0</v>
      </c>
      <c r="Q1371" s="9">
        <v>35069.370000000003</v>
      </c>
      <c r="R1371" t="s">
        <v>4698</v>
      </c>
      <c r="S1371" t="s">
        <v>4698</v>
      </c>
      <c r="T1371" t="s">
        <v>4715</v>
      </c>
      <c r="X1371" t="s">
        <v>2739</v>
      </c>
      <c r="Y1371" s="16" t="str">
        <f t="shared" si="64"/>
        <v>29- Jun- 1977</v>
      </c>
      <c r="Z1371">
        <v>0</v>
      </c>
      <c r="AA1371" s="9">
        <v>35069.370000000003</v>
      </c>
      <c r="AB1371" t="s">
        <v>4698</v>
      </c>
      <c r="AC1371" t="s">
        <v>4698</v>
      </c>
      <c r="AD1371" t="s">
        <v>4715</v>
      </c>
      <c r="AE1371" s="15" t="str">
        <f t="shared" si="65"/>
        <v>29/06/1977</v>
      </c>
      <c r="AF1371" s="15">
        <v>45085</v>
      </c>
      <c r="AG1371">
        <f t="shared" si="63"/>
        <v>45</v>
      </c>
    </row>
    <row r="1372" spans="1:33" x14ac:dyDescent="0.35">
      <c r="A1372" t="s">
        <v>1939</v>
      </c>
      <c r="B1372">
        <v>1985</v>
      </c>
      <c r="C1372" t="s">
        <v>4699</v>
      </c>
      <c r="D1372">
        <v>9</v>
      </c>
      <c r="E1372">
        <v>3</v>
      </c>
      <c r="F1372">
        <v>11419.49</v>
      </c>
      <c r="G1372" t="s">
        <v>4695</v>
      </c>
      <c r="H1372" t="s">
        <v>4698</v>
      </c>
      <c r="I1372" t="s">
        <v>4701</v>
      </c>
      <c r="L1372" t="s">
        <v>4461</v>
      </c>
      <c r="M1372">
        <v>1997</v>
      </c>
      <c r="N1372" t="s">
        <v>4699</v>
      </c>
      <c r="O1372">
        <v>19</v>
      </c>
      <c r="P1372">
        <v>0</v>
      </c>
      <c r="Q1372" s="9">
        <v>1445</v>
      </c>
      <c r="R1372" t="s">
        <v>4694</v>
      </c>
      <c r="S1372" t="s">
        <v>4698</v>
      </c>
      <c r="T1372" t="s">
        <v>4696</v>
      </c>
      <c r="X1372" t="s">
        <v>2741</v>
      </c>
      <c r="Y1372" s="16" t="str">
        <f t="shared" si="64"/>
        <v>19- Jun- 1997</v>
      </c>
      <c r="Z1372">
        <v>0</v>
      </c>
      <c r="AA1372" s="9">
        <v>1445</v>
      </c>
      <c r="AB1372" t="s">
        <v>4694</v>
      </c>
      <c r="AC1372" t="s">
        <v>4698</v>
      </c>
      <c r="AD1372" t="s">
        <v>4696</v>
      </c>
      <c r="AE1372" s="15" t="str">
        <f t="shared" si="65"/>
        <v>19/06/1997</v>
      </c>
      <c r="AF1372" s="15">
        <v>45085</v>
      </c>
      <c r="AG1372">
        <f t="shared" si="63"/>
        <v>25</v>
      </c>
    </row>
    <row r="1373" spans="1:33" x14ac:dyDescent="0.35">
      <c r="A1373" t="s">
        <v>1937</v>
      </c>
      <c r="B1373">
        <v>1980</v>
      </c>
      <c r="C1373" t="s">
        <v>4693</v>
      </c>
      <c r="D1373">
        <v>17</v>
      </c>
      <c r="E1373">
        <v>2</v>
      </c>
      <c r="F1373">
        <v>11435.74</v>
      </c>
      <c r="G1373" t="s">
        <v>4695</v>
      </c>
      <c r="H1373" t="s">
        <v>4695</v>
      </c>
      <c r="I1373" t="s">
        <v>4714</v>
      </c>
      <c r="L1373" t="s">
        <v>4463</v>
      </c>
      <c r="M1373">
        <v>2000</v>
      </c>
      <c r="N1373" t="s">
        <v>4700</v>
      </c>
      <c r="O1373">
        <v>1</v>
      </c>
      <c r="P1373">
        <v>0</v>
      </c>
      <c r="Q1373" s="9">
        <v>1438</v>
      </c>
      <c r="R1373" t="s">
        <v>4694</v>
      </c>
      <c r="S1373" t="s">
        <v>4694</v>
      </c>
      <c r="T1373" t="s">
        <v>4696</v>
      </c>
      <c r="X1373" t="s">
        <v>2743</v>
      </c>
      <c r="Y1373" s="16" t="str">
        <f t="shared" si="64"/>
        <v>1- Sep- 2000</v>
      </c>
      <c r="Z1373">
        <v>0</v>
      </c>
      <c r="AA1373" s="9">
        <v>1438</v>
      </c>
      <c r="AB1373" t="s">
        <v>4694</v>
      </c>
      <c r="AC1373" t="s">
        <v>4694</v>
      </c>
      <c r="AD1373" t="s">
        <v>4696</v>
      </c>
      <c r="AE1373" s="15" t="str">
        <f t="shared" si="65"/>
        <v>01/09/2000</v>
      </c>
      <c r="AF1373" s="15">
        <v>45085</v>
      </c>
      <c r="AG1373">
        <f t="shared" si="63"/>
        <v>22</v>
      </c>
    </row>
    <row r="1374" spans="1:33" x14ac:dyDescent="0.35">
      <c r="A1374" t="s">
        <v>1935</v>
      </c>
      <c r="B1374">
        <v>1971</v>
      </c>
      <c r="C1374" t="s">
        <v>4700</v>
      </c>
      <c r="D1374">
        <v>12</v>
      </c>
      <c r="E1374">
        <v>3</v>
      </c>
      <c r="F1374">
        <v>11436.74</v>
      </c>
      <c r="G1374" t="s">
        <v>4695</v>
      </c>
      <c r="H1374" t="s">
        <v>4695</v>
      </c>
      <c r="I1374" t="s">
        <v>4701</v>
      </c>
      <c r="L1374" t="s">
        <v>4465</v>
      </c>
      <c r="M1374">
        <v>1997</v>
      </c>
      <c r="N1374" t="s">
        <v>4702</v>
      </c>
      <c r="O1374">
        <v>5</v>
      </c>
      <c r="P1374">
        <v>0</v>
      </c>
      <c r="Q1374" s="9">
        <v>1422</v>
      </c>
      <c r="R1374" t="s">
        <v>4694</v>
      </c>
      <c r="S1374" t="s">
        <v>4694</v>
      </c>
      <c r="T1374" t="s">
        <v>4696</v>
      </c>
      <c r="X1374" t="s">
        <v>2745</v>
      </c>
      <c r="Y1374" s="16" t="str">
        <f t="shared" si="64"/>
        <v>5- Dec- 1997</v>
      </c>
      <c r="Z1374">
        <v>0</v>
      </c>
      <c r="AA1374" s="9">
        <v>1422</v>
      </c>
      <c r="AB1374" t="s">
        <v>4694</v>
      </c>
      <c r="AC1374" t="s">
        <v>4694</v>
      </c>
      <c r="AD1374" t="s">
        <v>4696</v>
      </c>
      <c r="AE1374" s="15" t="str">
        <f t="shared" si="65"/>
        <v>05/12/1997</v>
      </c>
      <c r="AF1374" s="15">
        <v>45085</v>
      </c>
      <c r="AG1374">
        <f t="shared" si="63"/>
        <v>25</v>
      </c>
    </row>
    <row r="1375" spans="1:33" x14ac:dyDescent="0.35">
      <c r="A1375" t="s">
        <v>1933</v>
      </c>
      <c r="B1375">
        <v>1966</v>
      </c>
      <c r="C1375" t="s">
        <v>4699</v>
      </c>
      <c r="D1375">
        <v>14</v>
      </c>
      <c r="E1375">
        <v>0</v>
      </c>
      <c r="F1375">
        <v>11454.02</v>
      </c>
      <c r="G1375" t="s">
        <v>4695</v>
      </c>
      <c r="H1375" t="s">
        <v>4698</v>
      </c>
      <c r="I1375" t="s">
        <v>4701</v>
      </c>
      <c r="L1375" t="s">
        <v>4467</v>
      </c>
      <c r="M1375">
        <v>2001</v>
      </c>
      <c r="N1375" t="s">
        <v>4703</v>
      </c>
      <c r="O1375">
        <v>23</v>
      </c>
      <c r="P1375">
        <v>0</v>
      </c>
      <c r="Q1375" s="9">
        <v>1421</v>
      </c>
      <c r="R1375" t="s">
        <v>4694</v>
      </c>
      <c r="S1375" t="s">
        <v>4694</v>
      </c>
      <c r="T1375" t="s">
        <v>4696</v>
      </c>
      <c r="X1375" t="s">
        <v>2747</v>
      </c>
      <c r="Y1375" s="16" t="str">
        <f t="shared" si="64"/>
        <v>23- Aug- 2001</v>
      </c>
      <c r="Z1375">
        <v>0</v>
      </c>
      <c r="AA1375" s="9">
        <v>1421</v>
      </c>
      <c r="AB1375" t="s">
        <v>4694</v>
      </c>
      <c r="AC1375" t="s">
        <v>4694</v>
      </c>
      <c r="AD1375" t="s">
        <v>4696</v>
      </c>
      <c r="AE1375" s="15" t="str">
        <f t="shared" si="65"/>
        <v>23/08/2001</v>
      </c>
      <c r="AF1375" s="15">
        <v>45085</v>
      </c>
      <c r="AG1375">
        <f t="shared" si="63"/>
        <v>21</v>
      </c>
    </row>
    <row r="1376" spans="1:33" x14ac:dyDescent="0.35">
      <c r="A1376" t="s">
        <v>1931</v>
      </c>
      <c r="B1376">
        <v>1965</v>
      </c>
      <c r="C1376" t="s">
        <v>4699</v>
      </c>
      <c r="D1376">
        <v>23</v>
      </c>
      <c r="E1376">
        <v>0</v>
      </c>
      <c r="F1376">
        <v>11455.28</v>
      </c>
      <c r="G1376" t="s">
        <v>4695</v>
      </c>
      <c r="H1376" t="s">
        <v>4694</v>
      </c>
      <c r="I1376" t="s">
        <v>4705</v>
      </c>
      <c r="L1376" t="s">
        <v>4469</v>
      </c>
      <c r="M1376">
        <v>1996</v>
      </c>
      <c r="N1376" t="s">
        <v>4699</v>
      </c>
      <c r="O1376">
        <v>23</v>
      </c>
      <c r="P1376">
        <v>0</v>
      </c>
      <c r="Q1376" s="9">
        <v>1417</v>
      </c>
      <c r="R1376" t="s">
        <v>4694</v>
      </c>
      <c r="S1376" t="s">
        <v>4695</v>
      </c>
      <c r="T1376" t="s">
        <v>4696</v>
      </c>
      <c r="X1376" t="s">
        <v>2749</v>
      </c>
      <c r="Y1376" s="16" t="str">
        <f t="shared" si="64"/>
        <v>23- Jun- 1996</v>
      </c>
      <c r="Z1376">
        <v>0</v>
      </c>
      <c r="AA1376" s="9">
        <v>1417</v>
      </c>
      <c r="AB1376" t="s">
        <v>4694</v>
      </c>
      <c r="AC1376" t="s">
        <v>4695</v>
      </c>
      <c r="AD1376" t="s">
        <v>4696</v>
      </c>
      <c r="AE1376" s="15" t="str">
        <f t="shared" si="65"/>
        <v>23/06/1996</v>
      </c>
      <c r="AF1376" s="15">
        <v>45085</v>
      </c>
      <c r="AG1376">
        <f t="shared" ref="AG1376:AG1439" si="66">DATEDIF(AE1376,AF1376,"y")</f>
        <v>26</v>
      </c>
    </row>
    <row r="1377" spans="1:33" x14ac:dyDescent="0.35">
      <c r="A1377" t="s">
        <v>1929</v>
      </c>
      <c r="B1377">
        <v>1966</v>
      </c>
      <c r="C1377" t="s">
        <v>4700</v>
      </c>
      <c r="D1377">
        <v>7</v>
      </c>
      <c r="E1377">
        <v>0</v>
      </c>
      <c r="F1377">
        <v>11478.14</v>
      </c>
      <c r="G1377" t="s">
        <v>4695</v>
      </c>
      <c r="H1377" t="s">
        <v>4694</v>
      </c>
      <c r="I1377" t="s">
        <v>4710</v>
      </c>
      <c r="L1377" t="s">
        <v>4471</v>
      </c>
      <c r="M1377">
        <v>1997</v>
      </c>
      <c r="N1377" t="s">
        <v>4704</v>
      </c>
      <c r="O1377">
        <v>27</v>
      </c>
      <c r="P1377">
        <v>0</v>
      </c>
      <c r="Q1377" s="9">
        <v>1402</v>
      </c>
      <c r="R1377" t="s">
        <v>4694</v>
      </c>
      <c r="S1377" t="s">
        <v>4695</v>
      </c>
      <c r="T1377" t="s">
        <v>4705</v>
      </c>
      <c r="X1377" t="s">
        <v>2751</v>
      </c>
      <c r="Y1377" s="16" t="str">
        <f t="shared" si="64"/>
        <v>27- Oct- 1997</v>
      </c>
      <c r="Z1377">
        <v>0</v>
      </c>
      <c r="AA1377" s="9">
        <v>1402</v>
      </c>
      <c r="AB1377" t="s">
        <v>4694</v>
      </c>
      <c r="AC1377" t="s">
        <v>4695</v>
      </c>
      <c r="AD1377" t="s">
        <v>4705</v>
      </c>
      <c r="AE1377" s="15" t="str">
        <f t="shared" si="65"/>
        <v>27/10/1997</v>
      </c>
      <c r="AF1377" s="15">
        <v>45085</v>
      </c>
      <c r="AG1377">
        <f t="shared" si="66"/>
        <v>25</v>
      </c>
    </row>
    <row r="1378" spans="1:33" x14ac:dyDescent="0.35">
      <c r="A1378" t="s">
        <v>1927</v>
      </c>
      <c r="B1378">
        <v>2004</v>
      </c>
      <c r="C1378" t="s">
        <v>4700</v>
      </c>
      <c r="D1378">
        <v>10</v>
      </c>
      <c r="E1378">
        <v>0</v>
      </c>
      <c r="F1378">
        <v>11482.63</v>
      </c>
      <c r="G1378" t="s">
        <v>4695</v>
      </c>
      <c r="H1378" t="s">
        <v>4694</v>
      </c>
      <c r="I1378" t="s">
        <v>4696</v>
      </c>
      <c r="L1378" t="s">
        <v>4473</v>
      </c>
      <c r="M1378">
        <v>1998</v>
      </c>
      <c r="N1378" t="s">
        <v>4700</v>
      </c>
      <c r="O1378">
        <v>5</v>
      </c>
      <c r="P1378">
        <v>0</v>
      </c>
      <c r="Q1378" s="9">
        <v>1400.44</v>
      </c>
      <c r="R1378" t="s">
        <v>4694</v>
      </c>
      <c r="S1378" t="s">
        <v>4694</v>
      </c>
      <c r="T1378" t="s">
        <v>4696</v>
      </c>
      <c r="X1378" t="s">
        <v>2753</v>
      </c>
      <c r="Y1378" s="16" t="str">
        <f t="shared" si="64"/>
        <v>5- Sep- 1998</v>
      </c>
      <c r="Z1378">
        <v>0</v>
      </c>
      <c r="AA1378" s="9">
        <v>1400.44</v>
      </c>
      <c r="AB1378" t="s">
        <v>4694</v>
      </c>
      <c r="AC1378" t="s">
        <v>4694</v>
      </c>
      <c r="AD1378" t="s">
        <v>4696</v>
      </c>
      <c r="AE1378" s="15" t="str">
        <f t="shared" si="65"/>
        <v>05/09/1998</v>
      </c>
      <c r="AF1378" s="15">
        <v>45085</v>
      </c>
      <c r="AG1378">
        <f t="shared" si="66"/>
        <v>24</v>
      </c>
    </row>
    <row r="1379" spans="1:33" x14ac:dyDescent="0.35">
      <c r="A1379" t="s">
        <v>1925</v>
      </c>
      <c r="B1379">
        <v>1970</v>
      </c>
      <c r="C1379" t="s">
        <v>4704</v>
      </c>
      <c r="D1379">
        <v>13</v>
      </c>
      <c r="E1379">
        <v>3</v>
      </c>
      <c r="F1379">
        <v>11488.32</v>
      </c>
      <c r="G1379" t="s">
        <v>4695</v>
      </c>
      <c r="H1379" t="s">
        <v>4698</v>
      </c>
      <c r="I1379" t="s">
        <v>4713</v>
      </c>
      <c r="L1379" t="s">
        <v>4475</v>
      </c>
      <c r="M1379">
        <v>2002</v>
      </c>
      <c r="N1379" t="s">
        <v>4702</v>
      </c>
      <c r="O1379">
        <v>22</v>
      </c>
      <c r="P1379">
        <v>0</v>
      </c>
      <c r="Q1379" s="9">
        <v>1391.53</v>
      </c>
      <c r="R1379" t="s">
        <v>4694</v>
      </c>
      <c r="S1379" t="s">
        <v>4698</v>
      </c>
      <c r="T1379" t="s">
        <v>4696</v>
      </c>
      <c r="X1379" t="s">
        <v>2755</v>
      </c>
      <c r="Y1379" s="16" t="str">
        <f t="shared" si="64"/>
        <v>22- Dec- 2002</v>
      </c>
      <c r="Z1379">
        <v>0</v>
      </c>
      <c r="AA1379" s="9">
        <v>1391.53</v>
      </c>
      <c r="AB1379" t="s">
        <v>4694</v>
      </c>
      <c r="AC1379" t="s">
        <v>4698</v>
      </c>
      <c r="AD1379" t="s">
        <v>4696</v>
      </c>
      <c r="AE1379" s="15" t="str">
        <f t="shared" si="65"/>
        <v>22/12/2002</v>
      </c>
      <c r="AF1379" s="15">
        <v>45085</v>
      </c>
      <c r="AG1379">
        <f t="shared" si="66"/>
        <v>20</v>
      </c>
    </row>
    <row r="1380" spans="1:33" x14ac:dyDescent="0.35">
      <c r="A1380" t="s">
        <v>1923</v>
      </c>
      <c r="B1380">
        <v>1983</v>
      </c>
      <c r="C1380" t="s">
        <v>4699</v>
      </c>
      <c r="D1380">
        <v>7</v>
      </c>
      <c r="E1380">
        <v>3</v>
      </c>
      <c r="F1380">
        <v>11492.46</v>
      </c>
      <c r="G1380" t="s">
        <v>4695</v>
      </c>
      <c r="H1380" t="s">
        <v>4695</v>
      </c>
      <c r="I1380" t="s">
        <v>4717</v>
      </c>
      <c r="L1380" t="s">
        <v>4477</v>
      </c>
      <c r="M1380">
        <v>2002</v>
      </c>
      <c r="N1380" t="s">
        <v>4697</v>
      </c>
      <c r="O1380">
        <v>14</v>
      </c>
      <c r="P1380">
        <v>0</v>
      </c>
      <c r="Q1380" s="9">
        <v>1390</v>
      </c>
      <c r="R1380" t="s">
        <v>4694</v>
      </c>
      <c r="S1380" t="s">
        <v>4694</v>
      </c>
      <c r="T1380" t="s">
        <v>4696</v>
      </c>
      <c r="X1380" t="s">
        <v>2757</v>
      </c>
      <c r="Y1380" s="16" t="str">
        <f t="shared" si="64"/>
        <v>14- Nov- 2002</v>
      </c>
      <c r="Z1380">
        <v>0</v>
      </c>
      <c r="AA1380" s="9">
        <v>1390</v>
      </c>
      <c r="AB1380" t="s">
        <v>4694</v>
      </c>
      <c r="AC1380" t="s">
        <v>4694</v>
      </c>
      <c r="AD1380" t="s">
        <v>4696</v>
      </c>
      <c r="AE1380" s="15" t="str">
        <f t="shared" si="65"/>
        <v>14/11/2002</v>
      </c>
      <c r="AF1380" s="15">
        <v>45085</v>
      </c>
      <c r="AG1380">
        <f t="shared" si="66"/>
        <v>20</v>
      </c>
    </row>
    <row r="1381" spans="1:33" x14ac:dyDescent="0.35">
      <c r="A1381" t="s">
        <v>1921</v>
      </c>
      <c r="B1381">
        <v>1969</v>
      </c>
      <c r="C1381" t="s">
        <v>4703</v>
      </c>
      <c r="D1381">
        <v>11</v>
      </c>
      <c r="E1381">
        <v>0</v>
      </c>
      <c r="F1381">
        <v>11497.69</v>
      </c>
      <c r="G1381" t="s">
        <v>4695</v>
      </c>
      <c r="H1381" t="s">
        <v>4698</v>
      </c>
      <c r="I1381" t="s">
        <v>4701</v>
      </c>
      <c r="L1381" t="s">
        <v>4479</v>
      </c>
      <c r="M1381">
        <v>1999</v>
      </c>
      <c r="N1381" t="s">
        <v>4693</v>
      </c>
      <c r="O1381">
        <v>6</v>
      </c>
      <c r="P1381">
        <v>0</v>
      </c>
      <c r="Q1381" s="9">
        <v>1389</v>
      </c>
      <c r="R1381" t="s">
        <v>4694</v>
      </c>
      <c r="S1381" t="s">
        <v>4694</v>
      </c>
      <c r="T1381" t="s">
        <v>4696</v>
      </c>
      <c r="X1381" t="s">
        <v>2759</v>
      </c>
      <c r="Y1381" s="16" t="str">
        <f t="shared" si="64"/>
        <v>6- Jul- 1999</v>
      </c>
      <c r="Z1381">
        <v>0</v>
      </c>
      <c r="AA1381" s="9">
        <v>1389</v>
      </c>
      <c r="AB1381" t="s">
        <v>4694</v>
      </c>
      <c r="AC1381" t="s">
        <v>4694</v>
      </c>
      <c r="AD1381" t="s">
        <v>4696</v>
      </c>
      <c r="AE1381" s="15" t="str">
        <f t="shared" si="65"/>
        <v>06/07/1999</v>
      </c>
      <c r="AF1381" s="15">
        <v>45085</v>
      </c>
      <c r="AG1381">
        <f t="shared" si="66"/>
        <v>23</v>
      </c>
    </row>
    <row r="1382" spans="1:33" x14ac:dyDescent="0.35">
      <c r="A1382" t="s">
        <v>1919</v>
      </c>
      <c r="B1382">
        <v>1989</v>
      </c>
      <c r="C1382" t="s">
        <v>4704</v>
      </c>
      <c r="D1382">
        <v>6</v>
      </c>
      <c r="E1382">
        <v>3</v>
      </c>
      <c r="F1382">
        <v>11511.61</v>
      </c>
      <c r="G1382" t="s">
        <v>4695</v>
      </c>
      <c r="H1382" t="s">
        <v>4695</v>
      </c>
      <c r="I1382" t="s">
        <v>4717</v>
      </c>
      <c r="L1382" t="s">
        <v>449</v>
      </c>
      <c r="M1382">
        <v>1975</v>
      </c>
      <c r="N1382" t="s">
        <v>4703</v>
      </c>
      <c r="O1382">
        <v>29</v>
      </c>
      <c r="P1382">
        <v>1</v>
      </c>
      <c r="Q1382" s="9">
        <v>35050.620000000003</v>
      </c>
      <c r="R1382" t="s">
        <v>4694</v>
      </c>
      <c r="S1382" t="s">
        <v>4698</v>
      </c>
      <c r="T1382" t="s">
        <v>4705</v>
      </c>
      <c r="X1382" t="s">
        <v>2761</v>
      </c>
      <c r="Y1382" s="16" t="str">
        <f t="shared" si="64"/>
        <v>29- Aug- 1975</v>
      </c>
      <c r="Z1382">
        <v>1</v>
      </c>
      <c r="AA1382" s="9">
        <v>35050.620000000003</v>
      </c>
      <c r="AB1382" t="s">
        <v>4694</v>
      </c>
      <c r="AC1382" t="s">
        <v>4698</v>
      </c>
      <c r="AD1382" t="s">
        <v>4705</v>
      </c>
      <c r="AE1382" s="15" t="str">
        <f t="shared" si="65"/>
        <v>29/08/1975</v>
      </c>
      <c r="AF1382" s="15">
        <v>45085</v>
      </c>
      <c r="AG1382">
        <f t="shared" si="66"/>
        <v>47</v>
      </c>
    </row>
    <row r="1383" spans="1:33" x14ac:dyDescent="0.35">
      <c r="A1383" t="s">
        <v>1917</v>
      </c>
      <c r="B1383">
        <v>1968</v>
      </c>
      <c r="C1383" t="s">
        <v>4699</v>
      </c>
      <c r="D1383">
        <v>24</v>
      </c>
      <c r="E1383">
        <v>1</v>
      </c>
      <c r="F1383">
        <v>11512.41</v>
      </c>
      <c r="G1383" t="s">
        <v>4695</v>
      </c>
      <c r="H1383" t="s">
        <v>4698</v>
      </c>
      <c r="I1383" t="s">
        <v>4711</v>
      </c>
      <c r="L1383" t="s">
        <v>4481</v>
      </c>
      <c r="M1383">
        <v>2002</v>
      </c>
      <c r="N1383" t="s">
        <v>4703</v>
      </c>
      <c r="O1383">
        <v>15</v>
      </c>
      <c r="P1383">
        <v>0</v>
      </c>
      <c r="Q1383" s="9">
        <v>1382</v>
      </c>
      <c r="R1383" t="s">
        <v>4694</v>
      </c>
      <c r="S1383" t="s">
        <v>4698</v>
      </c>
      <c r="T1383" t="s">
        <v>4696</v>
      </c>
      <c r="X1383" t="s">
        <v>2763</v>
      </c>
      <c r="Y1383" s="16" t="str">
        <f t="shared" si="64"/>
        <v>15- Aug- 2002</v>
      </c>
      <c r="Z1383">
        <v>0</v>
      </c>
      <c r="AA1383" s="9">
        <v>1382</v>
      </c>
      <c r="AB1383" t="s">
        <v>4694</v>
      </c>
      <c r="AC1383" t="s">
        <v>4698</v>
      </c>
      <c r="AD1383" t="s">
        <v>4696</v>
      </c>
      <c r="AE1383" s="15" t="str">
        <f t="shared" si="65"/>
        <v>15/08/2002</v>
      </c>
      <c r="AF1383" s="15">
        <v>45085</v>
      </c>
      <c r="AG1383">
        <f t="shared" si="66"/>
        <v>20</v>
      </c>
    </row>
    <row r="1384" spans="1:33" x14ac:dyDescent="0.35">
      <c r="A1384" t="s">
        <v>1915</v>
      </c>
      <c r="B1384">
        <v>1971</v>
      </c>
      <c r="C1384" t="s">
        <v>4702</v>
      </c>
      <c r="D1384">
        <v>19</v>
      </c>
      <c r="E1384">
        <v>4</v>
      </c>
      <c r="F1384">
        <v>11520.1</v>
      </c>
      <c r="G1384" t="s">
        <v>4695</v>
      </c>
      <c r="H1384" t="s">
        <v>4698</v>
      </c>
      <c r="I1384" t="s">
        <v>4701</v>
      </c>
      <c r="L1384" t="s">
        <v>4483</v>
      </c>
      <c r="M1384">
        <v>1998</v>
      </c>
      <c r="N1384" t="s">
        <v>4702</v>
      </c>
      <c r="O1384">
        <v>3</v>
      </c>
      <c r="P1384">
        <v>0</v>
      </c>
      <c r="Q1384" s="9">
        <v>1359</v>
      </c>
      <c r="R1384" t="s">
        <v>4694</v>
      </c>
      <c r="S1384" t="s">
        <v>4698</v>
      </c>
      <c r="T1384" t="s">
        <v>4696</v>
      </c>
      <c r="X1384" t="s">
        <v>2765</v>
      </c>
      <c r="Y1384" s="16" t="str">
        <f t="shared" si="64"/>
        <v>3- Dec- 1998</v>
      </c>
      <c r="Z1384">
        <v>0</v>
      </c>
      <c r="AA1384" s="9">
        <v>1359</v>
      </c>
      <c r="AB1384" t="s">
        <v>4694</v>
      </c>
      <c r="AC1384" t="s">
        <v>4698</v>
      </c>
      <c r="AD1384" t="s">
        <v>4696</v>
      </c>
      <c r="AE1384" s="15" t="str">
        <f t="shared" si="65"/>
        <v>03/12/1998</v>
      </c>
      <c r="AF1384" s="15">
        <v>45085</v>
      </c>
      <c r="AG1384">
        <f t="shared" si="66"/>
        <v>24</v>
      </c>
    </row>
    <row r="1385" spans="1:33" x14ac:dyDescent="0.35">
      <c r="A1385" t="s">
        <v>1913</v>
      </c>
      <c r="B1385">
        <v>1988</v>
      </c>
      <c r="C1385" t="s">
        <v>4699</v>
      </c>
      <c r="D1385">
        <v>12</v>
      </c>
      <c r="E1385">
        <v>3</v>
      </c>
      <c r="F1385">
        <v>11524.25</v>
      </c>
      <c r="G1385" t="s">
        <v>4695</v>
      </c>
      <c r="H1385" t="s">
        <v>4698</v>
      </c>
      <c r="I1385" t="s">
        <v>4717</v>
      </c>
      <c r="L1385" t="s">
        <v>4485</v>
      </c>
      <c r="M1385">
        <v>1997</v>
      </c>
      <c r="N1385" t="s">
        <v>4697</v>
      </c>
      <c r="O1385">
        <v>7</v>
      </c>
      <c r="P1385">
        <v>0</v>
      </c>
      <c r="Q1385" s="9">
        <v>1341.16</v>
      </c>
      <c r="R1385" t="s">
        <v>4694</v>
      </c>
      <c r="S1385" t="s">
        <v>4694</v>
      </c>
      <c r="T1385" t="s">
        <v>4701</v>
      </c>
      <c r="X1385" t="s">
        <v>2767</v>
      </c>
      <c r="Y1385" s="16" t="str">
        <f t="shared" si="64"/>
        <v>7- Nov- 1997</v>
      </c>
      <c r="Z1385">
        <v>0</v>
      </c>
      <c r="AA1385" s="9">
        <v>1341.16</v>
      </c>
      <c r="AB1385" t="s">
        <v>4694</v>
      </c>
      <c r="AC1385" t="s">
        <v>4694</v>
      </c>
      <c r="AD1385" t="s">
        <v>4701</v>
      </c>
      <c r="AE1385" s="15" t="str">
        <f t="shared" si="65"/>
        <v>07/11/1997</v>
      </c>
      <c r="AF1385" s="15">
        <v>45085</v>
      </c>
      <c r="AG1385">
        <f t="shared" si="66"/>
        <v>25</v>
      </c>
    </row>
    <row r="1386" spans="1:33" x14ac:dyDescent="0.35">
      <c r="A1386" t="s">
        <v>1911</v>
      </c>
      <c r="B1386">
        <v>1970</v>
      </c>
      <c r="C1386" t="s">
        <v>4693</v>
      </c>
      <c r="D1386">
        <v>23</v>
      </c>
      <c r="E1386">
        <v>0</v>
      </c>
      <c r="F1386">
        <v>11530.12</v>
      </c>
      <c r="G1386" t="s">
        <v>4695</v>
      </c>
      <c r="H1386" t="s">
        <v>4698</v>
      </c>
      <c r="I1386" t="s">
        <v>4701</v>
      </c>
      <c r="L1386" t="s">
        <v>4487</v>
      </c>
      <c r="M1386">
        <v>1995</v>
      </c>
      <c r="N1386" t="s">
        <v>4693</v>
      </c>
      <c r="O1386">
        <v>30</v>
      </c>
      <c r="P1386">
        <v>0</v>
      </c>
      <c r="Q1386" s="9">
        <v>1338</v>
      </c>
      <c r="R1386" t="s">
        <v>4694</v>
      </c>
      <c r="S1386" t="s">
        <v>4695</v>
      </c>
      <c r="T1386" t="s">
        <v>4701</v>
      </c>
      <c r="X1386" t="s">
        <v>2769</v>
      </c>
      <c r="Y1386" s="16" t="str">
        <f t="shared" si="64"/>
        <v>30- Jul- 1995</v>
      </c>
      <c r="Z1386">
        <v>0</v>
      </c>
      <c r="AA1386" s="9">
        <v>1338</v>
      </c>
      <c r="AB1386" t="s">
        <v>4694</v>
      </c>
      <c r="AC1386" t="s">
        <v>4695</v>
      </c>
      <c r="AD1386" t="s">
        <v>4701</v>
      </c>
      <c r="AE1386" s="15" t="str">
        <f t="shared" si="65"/>
        <v>30/07/1995</v>
      </c>
      <c r="AF1386" s="15">
        <v>45085</v>
      </c>
      <c r="AG1386">
        <f t="shared" si="66"/>
        <v>27</v>
      </c>
    </row>
    <row r="1387" spans="1:33" x14ac:dyDescent="0.35">
      <c r="A1387" t="s">
        <v>1909</v>
      </c>
      <c r="B1387">
        <v>1965</v>
      </c>
      <c r="C1387" t="s">
        <v>4704</v>
      </c>
      <c r="D1387">
        <v>3</v>
      </c>
      <c r="E1387">
        <v>0</v>
      </c>
      <c r="F1387">
        <v>11534.87</v>
      </c>
      <c r="G1387" t="s">
        <v>4695</v>
      </c>
      <c r="H1387" t="s">
        <v>4698</v>
      </c>
      <c r="I1387" t="s">
        <v>4715</v>
      </c>
      <c r="L1387" t="s">
        <v>4489</v>
      </c>
      <c r="M1387">
        <v>1998</v>
      </c>
      <c r="N1387" t="s">
        <v>4693</v>
      </c>
      <c r="O1387">
        <v>12</v>
      </c>
      <c r="P1387">
        <v>0</v>
      </c>
      <c r="Q1387" s="9">
        <v>1332.61</v>
      </c>
      <c r="R1387" t="s">
        <v>4694</v>
      </c>
      <c r="S1387" t="s">
        <v>4695</v>
      </c>
      <c r="T1387" t="s">
        <v>4696</v>
      </c>
      <c r="X1387" t="s">
        <v>2771</v>
      </c>
      <c r="Y1387" s="16" t="str">
        <f t="shared" si="64"/>
        <v>12- Jul- 1998</v>
      </c>
      <c r="Z1387">
        <v>0</v>
      </c>
      <c r="AA1387" s="9">
        <v>1332.61</v>
      </c>
      <c r="AB1387" t="s">
        <v>4694</v>
      </c>
      <c r="AC1387" t="s">
        <v>4695</v>
      </c>
      <c r="AD1387" t="s">
        <v>4696</v>
      </c>
      <c r="AE1387" s="15" t="str">
        <f t="shared" si="65"/>
        <v>12/07/1998</v>
      </c>
      <c r="AF1387" s="15">
        <v>45085</v>
      </c>
      <c r="AG1387">
        <f t="shared" si="66"/>
        <v>24</v>
      </c>
    </row>
    <row r="1388" spans="1:33" x14ac:dyDescent="0.35">
      <c r="A1388" t="s">
        <v>1907</v>
      </c>
      <c r="B1388">
        <v>1968</v>
      </c>
      <c r="C1388" t="s">
        <v>4697</v>
      </c>
      <c r="D1388">
        <v>14</v>
      </c>
      <c r="E1388">
        <v>2</v>
      </c>
      <c r="F1388">
        <v>11538.42</v>
      </c>
      <c r="G1388" t="s">
        <v>4695</v>
      </c>
      <c r="H1388" t="s">
        <v>4698</v>
      </c>
      <c r="I1388" t="s">
        <v>4705</v>
      </c>
      <c r="L1388" t="s">
        <v>4491</v>
      </c>
      <c r="M1388">
        <v>1999</v>
      </c>
      <c r="N1388" t="s">
        <v>4704</v>
      </c>
      <c r="O1388">
        <v>14</v>
      </c>
      <c r="P1388">
        <v>0</v>
      </c>
      <c r="Q1388" s="9">
        <v>1329.17</v>
      </c>
      <c r="R1388" t="s">
        <v>4694</v>
      </c>
      <c r="S1388" t="s">
        <v>4695</v>
      </c>
      <c r="T1388" t="s">
        <v>4696</v>
      </c>
      <c r="X1388" t="s">
        <v>2773</v>
      </c>
      <c r="Y1388" s="16" t="str">
        <f t="shared" si="64"/>
        <v>14- Oct- 1999</v>
      </c>
      <c r="Z1388">
        <v>0</v>
      </c>
      <c r="AA1388" s="9">
        <v>1329.17</v>
      </c>
      <c r="AB1388" t="s">
        <v>4694</v>
      </c>
      <c r="AC1388" t="s">
        <v>4695</v>
      </c>
      <c r="AD1388" t="s">
        <v>4696</v>
      </c>
      <c r="AE1388" s="15" t="str">
        <f t="shared" si="65"/>
        <v>14/10/1999</v>
      </c>
      <c r="AF1388" s="15">
        <v>45085</v>
      </c>
      <c r="AG1388">
        <f t="shared" si="66"/>
        <v>23</v>
      </c>
    </row>
    <row r="1389" spans="1:33" x14ac:dyDescent="0.35">
      <c r="A1389" t="s">
        <v>1905</v>
      </c>
      <c r="B1389">
        <v>1971</v>
      </c>
      <c r="C1389" t="s">
        <v>4702</v>
      </c>
      <c r="D1389">
        <v>1</v>
      </c>
      <c r="E1389">
        <v>0</v>
      </c>
      <c r="F1389">
        <v>11540.25</v>
      </c>
      <c r="G1389" t="s">
        <v>4695</v>
      </c>
      <c r="H1389" t="s">
        <v>4698</v>
      </c>
      <c r="I1389" t="s">
        <v>4701</v>
      </c>
      <c r="L1389" t="s">
        <v>4493</v>
      </c>
      <c r="M1389">
        <v>2002</v>
      </c>
      <c r="N1389" t="s">
        <v>4704</v>
      </c>
      <c r="O1389">
        <v>13</v>
      </c>
      <c r="P1389">
        <v>0</v>
      </c>
      <c r="Q1389" s="9">
        <v>1315</v>
      </c>
      <c r="R1389" t="s">
        <v>4694</v>
      </c>
      <c r="S1389" t="s">
        <v>4694</v>
      </c>
      <c r="T1389" t="s">
        <v>4696</v>
      </c>
      <c r="X1389" t="s">
        <v>2775</v>
      </c>
      <c r="Y1389" s="16" t="str">
        <f t="shared" si="64"/>
        <v>13- Oct- 2002</v>
      </c>
      <c r="Z1389">
        <v>0</v>
      </c>
      <c r="AA1389" s="9">
        <v>1315</v>
      </c>
      <c r="AB1389" t="s">
        <v>4694</v>
      </c>
      <c r="AC1389" t="s">
        <v>4694</v>
      </c>
      <c r="AD1389" t="s">
        <v>4696</v>
      </c>
      <c r="AE1389" s="15" t="str">
        <f t="shared" si="65"/>
        <v>13/10/2002</v>
      </c>
      <c r="AF1389" s="15">
        <v>45085</v>
      </c>
      <c r="AG1389">
        <f t="shared" si="66"/>
        <v>20</v>
      </c>
    </row>
    <row r="1390" spans="1:33" x14ac:dyDescent="0.35">
      <c r="A1390" t="s">
        <v>1903</v>
      </c>
      <c r="B1390">
        <v>1973</v>
      </c>
      <c r="C1390" t="s">
        <v>4693</v>
      </c>
      <c r="D1390">
        <v>23</v>
      </c>
      <c r="E1390">
        <v>5</v>
      </c>
      <c r="F1390">
        <v>11552.9</v>
      </c>
      <c r="G1390" t="s">
        <v>4695</v>
      </c>
      <c r="H1390" t="s">
        <v>4694</v>
      </c>
      <c r="I1390" t="s">
        <v>4705</v>
      </c>
      <c r="L1390" t="s">
        <v>4495</v>
      </c>
      <c r="M1390">
        <v>1999</v>
      </c>
      <c r="N1390" t="s">
        <v>4702</v>
      </c>
      <c r="O1390">
        <v>2</v>
      </c>
      <c r="P1390">
        <v>0</v>
      </c>
      <c r="Q1390" s="9">
        <v>1304</v>
      </c>
      <c r="R1390" t="s">
        <v>4694</v>
      </c>
      <c r="S1390" t="s">
        <v>4694</v>
      </c>
      <c r="T1390" t="s">
        <v>4696</v>
      </c>
      <c r="X1390" t="s">
        <v>2777</v>
      </c>
      <c r="Y1390" s="16" t="str">
        <f t="shared" si="64"/>
        <v>2- Dec- 1999</v>
      </c>
      <c r="Z1390">
        <v>0</v>
      </c>
      <c r="AA1390" s="9">
        <v>1304</v>
      </c>
      <c r="AB1390" t="s">
        <v>4694</v>
      </c>
      <c r="AC1390" t="s">
        <v>4694</v>
      </c>
      <c r="AD1390" t="s">
        <v>4696</v>
      </c>
      <c r="AE1390" s="15" t="str">
        <f t="shared" si="65"/>
        <v>02/12/1999</v>
      </c>
      <c r="AF1390" s="15">
        <v>45085</v>
      </c>
      <c r="AG1390">
        <f t="shared" si="66"/>
        <v>23</v>
      </c>
    </row>
    <row r="1391" spans="1:33" x14ac:dyDescent="0.35">
      <c r="A1391" t="s">
        <v>1901</v>
      </c>
      <c r="B1391">
        <v>1965</v>
      </c>
      <c r="C1391" t="s">
        <v>4704</v>
      </c>
      <c r="D1391">
        <v>27</v>
      </c>
      <c r="E1391">
        <v>1</v>
      </c>
      <c r="F1391">
        <v>11554.22</v>
      </c>
      <c r="G1391" t="s">
        <v>4695</v>
      </c>
      <c r="H1391" t="s">
        <v>4698</v>
      </c>
      <c r="I1391" t="s">
        <v>4696</v>
      </c>
      <c r="L1391" t="s">
        <v>4497</v>
      </c>
      <c r="M1391">
        <v>2002</v>
      </c>
      <c r="N1391" t="s">
        <v>4702</v>
      </c>
      <c r="O1391">
        <v>10</v>
      </c>
      <c r="P1391">
        <v>0</v>
      </c>
      <c r="Q1391" s="9">
        <v>1304</v>
      </c>
      <c r="R1391" t="s">
        <v>4694</v>
      </c>
      <c r="S1391" t="s">
        <v>4694</v>
      </c>
      <c r="T1391" t="s">
        <v>4701</v>
      </c>
      <c r="X1391" t="s">
        <v>2779</v>
      </c>
      <c r="Y1391" s="16" t="str">
        <f t="shared" si="64"/>
        <v>10- Dec- 2002</v>
      </c>
      <c r="Z1391">
        <v>0</v>
      </c>
      <c r="AA1391" s="9">
        <v>1304</v>
      </c>
      <c r="AB1391" t="s">
        <v>4694</v>
      </c>
      <c r="AC1391" t="s">
        <v>4694</v>
      </c>
      <c r="AD1391" t="s">
        <v>4701</v>
      </c>
      <c r="AE1391" s="15" t="str">
        <f t="shared" si="65"/>
        <v>10/12/2002</v>
      </c>
      <c r="AF1391" s="15">
        <v>45085</v>
      </c>
      <c r="AG1391">
        <f t="shared" si="66"/>
        <v>20</v>
      </c>
    </row>
    <row r="1392" spans="1:33" x14ac:dyDescent="0.35">
      <c r="A1392" t="s">
        <v>1899</v>
      </c>
      <c r="B1392">
        <v>1965</v>
      </c>
      <c r="C1392" t="s">
        <v>4702</v>
      </c>
      <c r="D1392">
        <v>25</v>
      </c>
      <c r="E1392">
        <v>0</v>
      </c>
      <c r="F1392">
        <v>11566.3</v>
      </c>
      <c r="G1392" t="s">
        <v>4695</v>
      </c>
      <c r="H1392" t="s">
        <v>4695</v>
      </c>
      <c r="I1392" t="s">
        <v>4708</v>
      </c>
      <c r="L1392" t="s">
        <v>4499</v>
      </c>
      <c r="M1392">
        <v>2001</v>
      </c>
      <c r="N1392" t="s">
        <v>4697</v>
      </c>
      <c r="O1392">
        <v>29</v>
      </c>
      <c r="P1392">
        <v>0</v>
      </c>
      <c r="Q1392" s="9">
        <v>1293</v>
      </c>
      <c r="R1392" t="s">
        <v>4694</v>
      </c>
      <c r="S1392" t="s">
        <v>4695</v>
      </c>
      <c r="T1392" t="s">
        <v>4701</v>
      </c>
      <c r="X1392" t="s">
        <v>2781</v>
      </c>
      <c r="Y1392" s="16" t="str">
        <f t="shared" si="64"/>
        <v>29- Nov- 2001</v>
      </c>
      <c r="Z1392">
        <v>0</v>
      </c>
      <c r="AA1392" s="9">
        <v>1293</v>
      </c>
      <c r="AB1392" t="s">
        <v>4694</v>
      </c>
      <c r="AC1392" t="s">
        <v>4695</v>
      </c>
      <c r="AD1392" t="s">
        <v>4701</v>
      </c>
      <c r="AE1392" s="15" t="str">
        <f t="shared" si="65"/>
        <v>29/11/2001</v>
      </c>
      <c r="AF1392" s="15">
        <v>45085</v>
      </c>
      <c r="AG1392">
        <f t="shared" si="66"/>
        <v>21</v>
      </c>
    </row>
    <row r="1393" spans="1:33" x14ac:dyDescent="0.35">
      <c r="A1393" t="s">
        <v>1897</v>
      </c>
      <c r="B1393">
        <v>1965</v>
      </c>
      <c r="C1393" t="s">
        <v>4697</v>
      </c>
      <c r="D1393">
        <v>6</v>
      </c>
      <c r="E1393">
        <v>1</v>
      </c>
      <c r="F1393">
        <v>11576.13</v>
      </c>
      <c r="G1393" t="s">
        <v>4695</v>
      </c>
      <c r="H1393" t="s">
        <v>4695</v>
      </c>
      <c r="I1393" t="s">
        <v>4705</v>
      </c>
      <c r="L1393" t="s">
        <v>451</v>
      </c>
      <c r="M1393">
        <v>1982</v>
      </c>
      <c r="N1393" t="s">
        <v>4693</v>
      </c>
      <c r="O1393">
        <v>5</v>
      </c>
      <c r="P1393">
        <v>3</v>
      </c>
      <c r="Q1393" s="9">
        <v>35000.730000000003</v>
      </c>
      <c r="R1393" t="s">
        <v>4694</v>
      </c>
      <c r="S1393" t="s">
        <v>4695</v>
      </c>
      <c r="T1393" t="s">
        <v>4705</v>
      </c>
      <c r="X1393" t="s">
        <v>2783</v>
      </c>
      <c r="Y1393" s="16" t="str">
        <f t="shared" si="64"/>
        <v>5- Jul- 1982</v>
      </c>
      <c r="Z1393">
        <v>3</v>
      </c>
      <c r="AA1393" s="9">
        <v>35000.730000000003</v>
      </c>
      <c r="AB1393" t="s">
        <v>4694</v>
      </c>
      <c r="AC1393" t="s">
        <v>4695</v>
      </c>
      <c r="AD1393" t="s">
        <v>4705</v>
      </c>
      <c r="AE1393" s="15" t="str">
        <f t="shared" si="65"/>
        <v>05/07/1982</v>
      </c>
      <c r="AF1393" s="15">
        <v>45085</v>
      </c>
      <c r="AG1393">
        <f t="shared" si="66"/>
        <v>40</v>
      </c>
    </row>
    <row r="1394" spans="1:33" x14ac:dyDescent="0.35">
      <c r="A1394" t="s">
        <v>1895</v>
      </c>
      <c r="B1394">
        <v>1964</v>
      </c>
      <c r="C1394" t="s">
        <v>4699</v>
      </c>
      <c r="D1394">
        <v>20</v>
      </c>
      <c r="E1394">
        <v>0</v>
      </c>
      <c r="F1394">
        <v>11602.75</v>
      </c>
      <c r="G1394" t="s">
        <v>4695</v>
      </c>
      <c r="H1394" t="s">
        <v>4698</v>
      </c>
      <c r="I1394" t="s">
        <v>4716</v>
      </c>
      <c r="L1394" t="s">
        <v>4501</v>
      </c>
      <c r="M1394">
        <v>1998</v>
      </c>
      <c r="N1394" t="s">
        <v>4699</v>
      </c>
      <c r="O1394">
        <v>4</v>
      </c>
      <c r="P1394">
        <v>0</v>
      </c>
      <c r="Q1394" s="9">
        <v>1290.93</v>
      </c>
      <c r="R1394" t="s">
        <v>4694</v>
      </c>
      <c r="S1394" t="s">
        <v>4694</v>
      </c>
      <c r="T1394" t="s">
        <v>4696</v>
      </c>
      <c r="X1394" t="s">
        <v>2785</v>
      </c>
      <c r="Y1394" s="16" t="str">
        <f t="shared" si="64"/>
        <v>4- Jun- 1998</v>
      </c>
      <c r="Z1394">
        <v>0</v>
      </c>
      <c r="AA1394" s="9">
        <v>1290.93</v>
      </c>
      <c r="AB1394" t="s">
        <v>4694</v>
      </c>
      <c r="AC1394" t="s">
        <v>4694</v>
      </c>
      <c r="AD1394" t="s">
        <v>4696</v>
      </c>
      <c r="AE1394" s="15" t="str">
        <f t="shared" si="65"/>
        <v>04/06/1998</v>
      </c>
      <c r="AF1394" s="15">
        <v>45085</v>
      </c>
      <c r="AG1394">
        <f t="shared" si="66"/>
        <v>25</v>
      </c>
    </row>
    <row r="1395" spans="1:33" x14ac:dyDescent="0.35">
      <c r="A1395" t="s">
        <v>1893</v>
      </c>
      <c r="B1395">
        <v>1986</v>
      </c>
      <c r="C1395" t="s">
        <v>4693</v>
      </c>
      <c r="D1395">
        <v>17</v>
      </c>
      <c r="E1395">
        <v>3</v>
      </c>
      <c r="F1395">
        <v>11625.11</v>
      </c>
      <c r="G1395" t="s">
        <v>4695</v>
      </c>
      <c r="H1395" t="s">
        <v>4695</v>
      </c>
      <c r="I1395" t="s">
        <v>4718</v>
      </c>
      <c r="L1395" t="s">
        <v>4503</v>
      </c>
      <c r="M1395">
        <v>2000</v>
      </c>
      <c r="N1395" t="s">
        <v>4699</v>
      </c>
      <c r="O1395">
        <v>26</v>
      </c>
      <c r="P1395">
        <v>0</v>
      </c>
      <c r="Q1395" s="9">
        <v>1286</v>
      </c>
      <c r="R1395" t="s">
        <v>4694</v>
      </c>
      <c r="S1395" t="s">
        <v>4694</v>
      </c>
      <c r="T1395" t="s">
        <v>4696</v>
      </c>
      <c r="X1395" t="s">
        <v>2787</v>
      </c>
      <c r="Y1395" s="16" t="str">
        <f t="shared" si="64"/>
        <v>26- Jun- 2000</v>
      </c>
      <c r="Z1395">
        <v>0</v>
      </c>
      <c r="AA1395" s="9">
        <v>1286</v>
      </c>
      <c r="AB1395" t="s">
        <v>4694</v>
      </c>
      <c r="AC1395" t="s">
        <v>4694</v>
      </c>
      <c r="AD1395" t="s">
        <v>4696</v>
      </c>
      <c r="AE1395" s="15" t="str">
        <f t="shared" si="65"/>
        <v>26/06/2000</v>
      </c>
      <c r="AF1395" s="15">
        <v>45085</v>
      </c>
      <c r="AG1395">
        <f t="shared" si="66"/>
        <v>22</v>
      </c>
    </row>
    <row r="1396" spans="1:33" x14ac:dyDescent="0.35">
      <c r="A1396" t="s">
        <v>1891</v>
      </c>
      <c r="B1396">
        <v>1966</v>
      </c>
      <c r="C1396" t="s">
        <v>4704</v>
      </c>
      <c r="D1396">
        <v>4</v>
      </c>
      <c r="E1396">
        <v>0</v>
      </c>
      <c r="F1396">
        <v>11657.72</v>
      </c>
      <c r="G1396" t="s">
        <v>4695</v>
      </c>
      <c r="H1396" t="s">
        <v>4694</v>
      </c>
      <c r="I1396" t="s">
        <v>4711</v>
      </c>
      <c r="L1396" t="s">
        <v>4505</v>
      </c>
      <c r="M1396">
        <v>2004</v>
      </c>
      <c r="N1396" t="s">
        <v>4693</v>
      </c>
      <c r="O1396">
        <v>28</v>
      </c>
      <c r="P1396">
        <v>0</v>
      </c>
      <c r="Q1396" s="9">
        <v>1285</v>
      </c>
      <c r="R1396" t="s">
        <v>4694</v>
      </c>
      <c r="S1396" t="s">
        <v>4695</v>
      </c>
      <c r="T1396" t="s">
        <v>4696</v>
      </c>
      <c r="X1396" t="s">
        <v>2789</v>
      </c>
      <c r="Y1396" s="16" t="str">
        <f t="shared" si="64"/>
        <v>28- Jul- 2004</v>
      </c>
      <c r="Z1396">
        <v>0</v>
      </c>
      <c r="AA1396" s="9">
        <v>1285</v>
      </c>
      <c r="AB1396" t="s">
        <v>4694</v>
      </c>
      <c r="AC1396" t="s">
        <v>4695</v>
      </c>
      <c r="AD1396" t="s">
        <v>4696</v>
      </c>
      <c r="AE1396" s="15" t="str">
        <f t="shared" si="65"/>
        <v>28/07/2004</v>
      </c>
      <c r="AF1396" s="15">
        <v>45085</v>
      </c>
      <c r="AG1396">
        <f t="shared" si="66"/>
        <v>18</v>
      </c>
    </row>
    <row r="1397" spans="1:33" x14ac:dyDescent="0.35">
      <c r="A1397" t="s">
        <v>1889</v>
      </c>
      <c r="B1397">
        <v>1994</v>
      </c>
      <c r="C1397" t="s">
        <v>4693</v>
      </c>
      <c r="D1397">
        <v>20</v>
      </c>
      <c r="E1397">
        <v>0</v>
      </c>
      <c r="F1397">
        <v>11657.81</v>
      </c>
      <c r="G1397" t="s">
        <v>4695</v>
      </c>
      <c r="H1397" t="s">
        <v>4694</v>
      </c>
      <c r="I1397" t="s">
        <v>4712</v>
      </c>
      <c r="L1397" t="s">
        <v>4507</v>
      </c>
      <c r="M1397">
        <v>2004</v>
      </c>
      <c r="N1397" t="s">
        <v>4700</v>
      </c>
      <c r="O1397">
        <v>30</v>
      </c>
      <c r="P1397">
        <v>0</v>
      </c>
      <c r="Q1397" s="9">
        <v>1283</v>
      </c>
      <c r="R1397" t="s">
        <v>4694</v>
      </c>
      <c r="S1397" t="s">
        <v>4698</v>
      </c>
      <c r="T1397" t="s">
        <v>4696</v>
      </c>
      <c r="X1397" t="s">
        <v>2791</v>
      </c>
      <c r="Y1397" s="16" t="str">
        <f t="shared" si="64"/>
        <v>30- Sep- 2004</v>
      </c>
      <c r="Z1397">
        <v>0</v>
      </c>
      <c r="AA1397" s="9">
        <v>1283</v>
      </c>
      <c r="AB1397" t="s">
        <v>4694</v>
      </c>
      <c r="AC1397" t="s">
        <v>4698</v>
      </c>
      <c r="AD1397" t="s">
        <v>4696</v>
      </c>
      <c r="AE1397" s="15" t="str">
        <f t="shared" si="65"/>
        <v>30/09/2004</v>
      </c>
      <c r="AF1397" s="15">
        <v>45085</v>
      </c>
      <c r="AG1397">
        <f t="shared" si="66"/>
        <v>18</v>
      </c>
    </row>
    <row r="1398" spans="1:33" x14ac:dyDescent="0.35">
      <c r="A1398" t="s">
        <v>1887</v>
      </c>
      <c r="B1398">
        <v>1966</v>
      </c>
      <c r="C1398" t="s">
        <v>4693</v>
      </c>
      <c r="D1398">
        <v>6</v>
      </c>
      <c r="E1398">
        <v>0</v>
      </c>
      <c r="F1398">
        <v>11658.12</v>
      </c>
      <c r="G1398" t="s">
        <v>4695</v>
      </c>
      <c r="H1398" t="s">
        <v>4698</v>
      </c>
      <c r="I1398" t="s">
        <v>4711</v>
      </c>
      <c r="L1398" t="s">
        <v>4509</v>
      </c>
      <c r="M1398">
        <v>1997</v>
      </c>
      <c r="N1398" t="s">
        <v>4704</v>
      </c>
      <c r="O1398">
        <v>26</v>
      </c>
      <c r="P1398">
        <v>0</v>
      </c>
      <c r="Q1398" s="9">
        <v>1276</v>
      </c>
      <c r="R1398" t="s">
        <v>4694</v>
      </c>
      <c r="S1398" t="s">
        <v>4694</v>
      </c>
      <c r="T1398" t="s">
        <v>4701</v>
      </c>
      <c r="X1398" t="s">
        <v>2793</v>
      </c>
      <c r="Y1398" s="16" t="str">
        <f t="shared" si="64"/>
        <v>26- Oct- 1997</v>
      </c>
      <c r="Z1398">
        <v>0</v>
      </c>
      <c r="AA1398" s="9">
        <v>1276</v>
      </c>
      <c r="AB1398" t="s">
        <v>4694</v>
      </c>
      <c r="AC1398" t="s">
        <v>4694</v>
      </c>
      <c r="AD1398" t="s">
        <v>4701</v>
      </c>
      <c r="AE1398" s="15" t="str">
        <f t="shared" si="65"/>
        <v>26/10/1997</v>
      </c>
      <c r="AF1398" s="15">
        <v>45085</v>
      </c>
      <c r="AG1398">
        <f t="shared" si="66"/>
        <v>25</v>
      </c>
    </row>
    <row r="1399" spans="1:33" x14ac:dyDescent="0.35">
      <c r="A1399" t="s">
        <v>1885</v>
      </c>
      <c r="B1399">
        <v>1966</v>
      </c>
      <c r="C1399" t="s">
        <v>4703</v>
      </c>
      <c r="D1399">
        <v>23</v>
      </c>
      <c r="E1399">
        <v>0</v>
      </c>
      <c r="F1399">
        <v>11658.38</v>
      </c>
      <c r="G1399" t="s">
        <v>4695</v>
      </c>
      <c r="H1399" t="s">
        <v>4695</v>
      </c>
      <c r="I1399" t="s">
        <v>4711</v>
      </c>
      <c r="L1399" t="s">
        <v>4511</v>
      </c>
      <c r="M1399">
        <v>2002</v>
      </c>
      <c r="N1399" t="s">
        <v>4702</v>
      </c>
      <c r="O1399">
        <v>4</v>
      </c>
      <c r="P1399">
        <v>0</v>
      </c>
      <c r="Q1399" s="9">
        <v>1267</v>
      </c>
      <c r="R1399" t="s">
        <v>4694</v>
      </c>
      <c r="S1399" t="s">
        <v>4698</v>
      </c>
      <c r="T1399" t="s">
        <v>4696</v>
      </c>
      <c r="X1399" t="s">
        <v>2795</v>
      </c>
      <c r="Y1399" s="16" t="str">
        <f t="shared" si="64"/>
        <v>4- Dec- 2002</v>
      </c>
      <c r="Z1399">
        <v>0</v>
      </c>
      <c r="AA1399" s="9">
        <v>1267</v>
      </c>
      <c r="AB1399" t="s">
        <v>4694</v>
      </c>
      <c r="AC1399" t="s">
        <v>4698</v>
      </c>
      <c r="AD1399" t="s">
        <v>4696</v>
      </c>
      <c r="AE1399" s="15" t="str">
        <f t="shared" si="65"/>
        <v>04/12/2002</v>
      </c>
      <c r="AF1399" s="15">
        <v>45085</v>
      </c>
      <c r="AG1399">
        <f t="shared" si="66"/>
        <v>20</v>
      </c>
    </row>
    <row r="1400" spans="1:33" x14ac:dyDescent="0.35">
      <c r="A1400" t="s">
        <v>1883</v>
      </c>
      <c r="B1400">
        <v>1966</v>
      </c>
      <c r="C1400" t="s">
        <v>4697</v>
      </c>
      <c r="D1400">
        <v>9</v>
      </c>
      <c r="E1400">
        <v>1</v>
      </c>
      <c r="F1400">
        <v>11674.13</v>
      </c>
      <c r="G1400" t="s">
        <v>4695</v>
      </c>
      <c r="H1400" t="s">
        <v>4698</v>
      </c>
      <c r="I1400" t="s">
        <v>4705</v>
      </c>
      <c r="L1400" t="s">
        <v>4513</v>
      </c>
      <c r="M1400">
        <v>2003</v>
      </c>
      <c r="N1400" t="s">
        <v>4697</v>
      </c>
      <c r="O1400">
        <v>21</v>
      </c>
      <c r="P1400">
        <v>0</v>
      </c>
      <c r="Q1400" s="9">
        <v>1263.25</v>
      </c>
      <c r="R1400" t="s">
        <v>4694</v>
      </c>
      <c r="S1400" t="s">
        <v>4695</v>
      </c>
      <c r="T1400" t="s">
        <v>4705</v>
      </c>
      <c r="X1400" t="s">
        <v>2797</v>
      </c>
      <c r="Y1400" s="16" t="str">
        <f t="shared" si="64"/>
        <v>21- Nov- 2003</v>
      </c>
      <c r="Z1400">
        <v>0</v>
      </c>
      <c r="AA1400" s="9">
        <v>1263.25</v>
      </c>
      <c r="AB1400" t="s">
        <v>4694</v>
      </c>
      <c r="AC1400" t="s">
        <v>4695</v>
      </c>
      <c r="AD1400" t="s">
        <v>4705</v>
      </c>
      <c r="AE1400" s="15" t="str">
        <f t="shared" si="65"/>
        <v>21/11/2003</v>
      </c>
      <c r="AF1400" s="15">
        <v>45085</v>
      </c>
      <c r="AG1400">
        <f t="shared" si="66"/>
        <v>19</v>
      </c>
    </row>
    <row r="1401" spans="1:33" x14ac:dyDescent="0.35">
      <c r="A1401" t="s">
        <v>1881</v>
      </c>
      <c r="B1401">
        <v>1970</v>
      </c>
      <c r="C1401" t="s">
        <v>4702</v>
      </c>
      <c r="D1401">
        <v>1</v>
      </c>
      <c r="E1401">
        <v>0</v>
      </c>
      <c r="F1401">
        <v>11696.52</v>
      </c>
      <c r="G1401" t="s">
        <v>4695</v>
      </c>
      <c r="H1401" t="s">
        <v>4698</v>
      </c>
      <c r="I1401" t="s">
        <v>4714</v>
      </c>
      <c r="L1401" t="s">
        <v>4515</v>
      </c>
      <c r="M1401">
        <v>2003</v>
      </c>
      <c r="N1401" t="s">
        <v>4703</v>
      </c>
      <c r="O1401">
        <v>15</v>
      </c>
      <c r="P1401">
        <v>0</v>
      </c>
      <c r="Q1401" s="9">
        <v>1261.8599999999999</v>
      </c>
      <c r="R1401" t="s">
        <v>4694</v>
      </c>
      <c r="S1401" t="s">
        <v>4695</v>
      </c>
      <c r="T1401" t="s">
        <v>4705</v>
      </c>
      <c r="X1401" t="s">
        <v>2799</v>
      </c>
      <c r="Y1401" s="16" t="str">
        <f t="shared" si="64"/>
        <v>15- Aug- 2003</v>
      </c>
      <c r="Z1401">
        <v>0</v>
      </c>
      <c r="AA1401" s="9">
        <v>1261.8599999999999</v>
      </c>
      <c r="AB1401" t="s">
        <v>4694</v>
      </c>
      <c r="AC1401" t="s">
        <v>4695</v>
      </c>
      <c r="AD1401" t="s">
        <v>4705</v>
      </c>
      <c r="AE1401" s="15" t="str">
        <f t="shared" si="65"/>
        <v>15/08/2003</v>
      </c>
      <c r="AF1401" s="15">
        <v>45085</v>
      </c>
      <c r="AG1401">
        <f t="shared" si="66"/>
        <v>19</v>
      </c>
    </row>
    <row r="1402" spans="1:33" x14ac:dyDescent="0.35">
      <c r="A1402" t="s">
        <v>1879</v>
      </c>
      <c r="B1402">
        <v>1982</v>
      </c>
      <c r="C1402" t="s">
        <v>4704</v>
      </c>
      <c r="D1402">
        <v>21</v>
      </c>
      <c r="E1402">
        <v>3</v>
      </c>
      <c r="F1402">
        <v>11712.97</v>
      </c>
      <c r="G1402" t="s">
        <v>4695</v>
      </c>
      <c r="H1402" t="s">
        <v>4694</v>
      </c>
      <c r="I1402" t="s">
        <v>4714</v>
      </c>
      <c r="L1402" t="s">
        <v>4517</v>
      </c>
      <c r="M1402">
        <v>2003</v>
      </c>
      <c r="N1402" t="s">
        <v>4704</v>
      </c>
      <c r="O1402">
        <v>30</v>
      </c>
      <c r="P1402">
        <v>0</v>
      </c>
      <c r="Q1402" s="9">
        <v>1261.44</v>
      </c>
      <c r="R1402" t="s">
        <v>4694</v>
      </c>
      <c r="S1402" t="s">
        <v>4695</v>
      </c>
      <c r="T1402" t="s">
        <v>4705</v>
      </c>
      <c r="X1402" t="s">
        <v>2801</v>
      </c>
      <c r="Y1402" s="16" t="str">
        <f t="shared" si="64"/>
        <v>30- Oct- 2003</v>
      </c>
      <c r="Z1402">
        <v>0</v>
      </c>
      <c r="AA1402" s="9">
        <v>1261.44</v>
      </c>
      <c r="AB1402" t="s">
        <v>4694</v>
      </c>
      <c r="AC1402" t="s">
        <v>4695</v>
      </c>
      <c r="AD1402" t="s">
        <v>4705</v>
      </c>
      <c r="AE1402" s="15" t="str">
        <f t="shared" si="65"/>
        <v>30/10/2003</v>
      </c>
      <c r="AF1402" s="15">
        <v>45085</v>
      </c>
      <c r="AG1402">
        <f t="shared" si="66"/>
        <v>19</v>
      </c>
    </row>
    <row r="1403" spans="1:33" x14ac:dyDescent="0.35">
      <c r="A1403" t="s">
        <v>1877</v>
      </c>
      <c r="B1403">
        <v>1969</v>
      </c>
      <c r="C1403" t="s">
        <v>4704</v>
      </c>
      <c r="D1403">
        <v>12</v>
      </c>
      <c r="E1403">
        <v>2</v>
      </c>
      <c r="F1403">
        <v>11729.68</v>
      </c>
      <c r="G1403" t="s">
        <v>4695</v>
      </c>
      <c r="H1403" t="s">
        <v>4698</v>
      </c>
      <c r="I1403" t="s">
        <v>4711</v>
      </c>
      <c r="L1403" t="s">
        <v>4519</v>
      </c>
      <c r="M1403">
        <v>2003</v>
      </c>
      <c r="N1403" t="s">
        <v>4704</v>
      </c>
      <c r="O1403">
        <v>13</v>
      </c>
      <c r="P1403">
        <v>0</v>
      </c>
      <c r="Q1403" s="9">
        <v>1256.3</v>
      </c>
      <c r="R1403" t="s">
        <v>4694</v>
      </c>
      <c r="S1403" t="s">
        <v>4695</v>
      </c>
      <c r="T1403" t="s">
        <v>4705</v>
      </c>
      <c r="X1403" t="s">
        <v>2803</v>
      </c>
      <c r="Y1403" s="16" t="str">
        <f t="shared" si="64"/>
        <v>13- Oct- 2003</v>
      </c>
      <c r="Z1403">
        <v>0</v>
      </c>
      <c r="AA1403" s="9">
        <v>1256.3</v>
      </c>
      <c r="AB1403" t="s">
        <v>4694</v>
      </c>
      <c r="AC1403" t="s">
        <v>4695</v>
      </c>
      <c r="AD1403" t="s">
        <v>4705</v>
      </c>
      <c r="AE1403" s="15" t="str">
        <f t="shared" si="65"/>
        <v>13/10/2003</v>
      </c>
      <c r="AF1403" s="15">
        <v>45085</v>
      </c>
      <c r="AG1403">
        <f t="shared" si="66"/>
        <v>19</v>
      </c>
    </row>
    <row r="1404" spans="1:33" x14ac:dyDescent="0.35">
      <c r="A1404" t="s">
        <v>1875</v>
      </c>
      <c r="B1404">
        <v>1984</v>
      </c>
      <c r="C1404" t="s">
        <v>4697</v>
      </c>
      <c r="D1404">
        <v>26</v>
      </c>
      <c r="E1404">
        <v>3</v>
      </c>
      <c r="F1404">
        <v>11730.82</v>
      </c>
      <c r="G1404" t="s">
        <v>4695</v>
      </c>
      <c r="H1404" t="s">
        <v>4695</v>
      </c>
      <c r="I1404" t="s">
        <v>4717</v>
      </c>
      <c r="L1404" t="s">
        <v>453</v>
      </c>
      <c r="M1404">
        <v>1997</v>
      </c>
      <c r="N1404" t="s">
        <v>4703</v>
      </c>
      <c r="O1404">
        <v>22</v>
      </c>
      <c r="P1404">
        <v>0</v>
      </c>
      <c r="Q1404" s="9">
        <v>34979.86</v>
      </c>
      <c r="R1404" t="s">
        <v>4694</v>
      </c>
      <c r="S1404" t="s">
        <v>4694</v>
      </c>
      <c r="T1404" t="s">
        <v>4705</v>
      </c>
      <c r="X1404" t="s">
        <v>2805</v>
      </c>
      <c r="Y1404" s="16" t="str">
        <f t="shared" si="64"/>
        <v>22- Aug- 1997</v>
      </c>
      <c r="Z1404">
        <v>0</v>
      </c>
      <c r="AA1404" s="9">
        <v>34979.86</v>
      </c>
      <c r="AB1404" t="s">
        <v>4694</v>
      </c>
      <c r="AC1404" t="s">
        <v>4694</v>
      </c>
      <c r="AD1404" t="s">
        <v>4705</v>
      </c>
      <c r="AE1404" s="15" t="str">
        <f t="shared" si="65"/>
        <v>22/08/1997</v>
      </c>
      <c r="AF1404" s="15">
        <v>45085</v>
      </c>
      <c r="AG1404">
        <f t="shared" si="66"/>
        <v>25</v>
      </c>
    </row>
    <row r="1405" spans="1:33" x14ac:dyDescent="0.35">
      <c r="A1405" t="s">
        <v>1873</v>
      </c>
      <c r="B1405">
        <v>1964</v>
      </c>
      <c r="C1405" t="s">
        <v>4697</v>
      </c>
      <c r="D1405">
        <v>9</v>
      </c>
      <c r="E1405">
        <v>0</v>
      </c>
      <c r="F1405">
        <v>11735.88</v>
      </c>
      <c r="G1405" t="s">
        <v>4695</v>
      </c>
      <c r="H1405" t="s">
        <v>4698</v>
      </c>
      <c r="I1405" t="s">
        <v>4701</v>
      </c>
      <c r="L1405" t="s">
        <v>4521</v>
      </c>
      <c r="M1405">
        <v>2003</v>
      </c>
      <c r="N1405" t="s">
        <v>4702</v>
      </c>
      <c r="O1405">
        <v>10</v>
      </c>
      <c r="P1405">
        <v>0</v>
      </c>
      <c r="Q1405" s="9">
        <v>1253.94</v>
      </c>
      <c r="R1405" t="s">
        <v>4694</v>
      </c>
      <c r="S1405" t="s">
        <v>4694</v>
      </c>
      <c r="T1405" t="s">
        <v>4705</v>
      </c>
      <c r="X1405" t="s">
        <v>2807</v>
      </c>
      <c r="Y1405" s="16" t="str">
        <f t="shared" si="64"/>
        <v>10- Dec- 2003</v>
      </c>
      <c r="Z1405">
        <v>0</v>
      </c>
      <c r="AA1405" s="9">
        <v>1253.94</v>
      </c>
      <c r="AB1405" t="s">
        <v>4694</v>
      </c>
      <c r="AC1405" t="s">
        <v>4694</v>
      </c>
      <c r="AD1405" t="s">
        <v>4705</v>
      </c>
      <c r="AE1405" s="15" t="str">
        <f t="shared" si="65"/>
        <v>10/12/2003</v>
      </c>
      <c r="AF1405" s="15">
        <v>45085</v>
      </c>
      <c r="AG1405">
        <f t="shared" si="66"/>
        <v>19</v>
      </c>
    </row>
    <row r="1406" spans="1:33" x14ac:dyDescent="0.35">
      <c r="A1406" t="s">
        <v>1871</v>
      </c>
      <c r="B1406">
        <v>1988</v>
      </c>
      <c r="C1406" t="s">
        <v>4700</v>
      </c>
      <c r="D1406">
        <v>5</v>
      </c>
      <c r="E1406">
        <v>2</v>
      </c>
      <c r="F1406">
        <v>11737.85</v>
      </c>
      <c r="G1406" t="s">
        <v>4695</v>
      </c>
      <c r="H1406" t="s">
        <v>4698</v>
      </c>
      <c r="I1406" t="s">
        <v>4705</v>
      </c>
      <c r="L1406" t="s">
        <v>4523</v>
      </c>
      <c r="M1406">
        <v>1997</v>
      </c>
      <c r="N1406" t="s">
        <v>4697</v>
      </c>
      <c r="O1406">
        <v>4</v>
      </c>
      <c r="P1406">
        <v>0</v>
      </c>
      <c r="Q1406" s="9">
        <v>1253</v>
      </c>
      <c r="R1406" t="s">
        <v>4694</v>
      </c>
      <c r="S1406" t="s">
        <v>4694</v>
      </c>
      <c r="T1406" t="s">
        <v>4696</v>
      </c>
      <c r="X1406" t="s">
        <v>2809</v>
      </c>
      <c r="Y1406" s="16" t="str">
        <f t="shared" si="64"/>
        <v>4- Nov- 1997</v>
      </c>
      <c r="Z1406">
        <v>0</v>
      </c>
      <c r="AA1406" s="9">
        <v>1253</v>
      </c>
      <c r="AB1406" t="s">
        <v>4694</v>
      </c>
      <c r="AC1406" t="s">
        <v>4694</v>
      </c>
      <c r="AD1406" t="s">
        <v>4696</v>
      </c>
      <c r="AE1406" s="15" t="str">
        <f t="shared" si="65"/>
        <v>04/11/1997</v>
      </c>
      <c r="AF1406" s="15">
        <v>45085</v>
      </c>
      <c r="AG1406">
        <f t="shared" si="66"/>
        <v>25</v>
      </c>
    </row>
    <row r="1407" spans="1:33" x14ac:dyDescent="0.35">
      <c r="A1407" t="s">
        <v>1869</v>
      </c>
      <c r="B1407">
        <v>1969</v>
      </c>
      <c r="C1407" t="s">
        <v>4697</v>
      </c>
      <c r="D1407">
        <v>12</v>
      </c>
      <c r="E1407">
        <v>3</v>
      </c>
      <c r="F1407">
        <v>11741.73</v>
      </c>
      <c r="G1407" t="s">
        <v>4695</v>
      </c>
      <c r="H1407" t="s">
        <v>4698</v>
      </c>
      <c r="I1407" t="s">
        <v>4705</v>
      </c>
      <c r="L1407" t="s">
        <v>4525</v>
      </c>
      <c r="M1407">
        <v>2003</v>
      </c>
      <c r="N1407" t="s">
        <v>4700</v>
      </c>
      <c r="O1407">
        <v>15</v>
      </c>
      <c r="P1407">
        <v>0</v>
      </c>
      <c r="Q1407" s="9">
        <v>1252.4100000000001</v>
      </c>
      <c r="R1407" t="s">
        <v>4694</v>
      </c>
      <c r="S1407" t="s">
        <v>4695</v>
      </c>
      <c r="T1407" t="s">
        <v>4705</v>
      </c>
      <c r="X1407" t="s">
        <v>2811</v>
      </c>
      <c r="Y1407" s="16" t="str">
        <f t="shared" si="64"/>
        <v>15- Sep- 2003</v>
      </c>
      <c r="Z1407">
        <v>0</v>
      </c>
      <c r="AA1407" s="9">
        <v>1252.4100000000001</v>
      </c>
      <c r="AB1407" t="s">
        <v>4694</v>
      </c>
      <c r="AC1407" t="s">
        <v>4695</v>
      </c>
      <c r="AD1407" t="s">
        <v>4705</v>
      </c>
      <c r="AE1407" s="15" t="str">
        <f t="shared" si="65"/>
        <v>15/09/2003</v>
      </c>
      <c r="AF1407" s="15">
        <v>45085</v>
      </c>
      <c r="AG1407">
        <f t="shared" si="66"/>
        <v>19</v>
      </c>
    </row>
    <row r="1408" spans="1:33" x14ac:dyDescent="0.35">
      <c r="A1408" t="s">
        <v>1867</v>
      </c>
      <c r="B1408">
        <v>1963</v>
      </c>
      <c r="C1408" t="s">
        <v>4699</v>
      </c>
      <c r="D1408">
        <v>9</v>
      </c>
      <c r="E1408">
        <v>0</v>
      </c>
      <c r="F1408">
        <v>11743.3</v>
      </c>
      <c r="G1408" t="s">
        <v>4695</v>
      </c>
      <c r="H1408" t="s">
        <v>4695</v>
      </c>
      <c r="I1408" t="s">
        <v>4696</v>
      </c>
      <c r="L1408" t="s">
        <v>4527</v>
      </c>
      <c r="M1408">
        <v>2003</v>
      </c>
      <c r="N1408" t="s">
        <v>4700</v>
      </c>
      <c r="O1408">
        <v>8</v>
      </c>
      <c r="P1408">
        <v>0</v>
      </c>
      <c r="Q1408" s="9">
        <v>1242.82</v>
      </c>
      <c r="R1408" t="s">
        <v>4694</v>
      </c>
      <c r="S1408" t="s">
        <v>4698</v>
      </c>
      <c r="T1408" t="s">
        <v>4705</v>
      </c>
      <c r="X1408" t="s">
        <v>2813</v>
      </c>
      <c r="Y1408" s="16" t="str">
        <f t="shared" si="64"/>
        <v>8- Sep- 2003</v>
      </c>
      <c r="Z1408">
        <v>0</v>
      </c>
      <c r="AA1408" s="9">
        <v>1242.82</v>
      </c>
      <c r="AB1408" t="s">
        <v>4694</v>
      </c>
      <c r="AC1408" t="s">
        <v>4698</v>
      </c>
      <c r="AD1408" t="s">
        <v>4705</v>
      </c>
      <c r="AE1408" s="15" t="str">
        <f t="shared" si="65"/>
        <v>08/09/2003</v>
      </c>
      <c r="AF1408" s="15">
        <v>45085</v>
      </c>
      <c r="AG1408">
        <f t="shared" si="66"/>
        <v>19</v>
      </c>
    </row>
    <row r="1409" spans="1:33" x14ac:dyDescent="0.35">
      <c r="A1409" t="s">
        <v>1865</v>
      </c>
      <c r="B1409">
        <v>1964</v>
      </c>
      <c r="C1409" t="s">
        <v>4702</v>
      </c>
      <c r="D1409">
        <v>2</v>
      </c>
      <c r="E1409">
        <v>0</v>
      </c>
      <c r="F1409">
        <v>11743.93</v>
      </c>
      <c r="G1409" t="s">
        <v>4695</v>
      </c>
      <c r="H1409" t="s">
        <v>4698</v>
      </c>
      <c r="I1409" t="s">
        <v>4701</v>
      </c>
      <c r="L1409" t="s">
        <v>4529</v>
      </c>
      <c r="M1409">
        <v>2003</v>
      </c>
      <c r="N1409" t="s">
        <v>4700</v>
      </c>
      <c r="O1409">
        <v>15</v>
      </c>
      <c r="P1409">
        <v>0</v>
      </c>
      <c r="Q1409" s="9">
        <v>1242.26</v>
      </c>
      <c r="R1409" t="s">
        <v>4694</v>
      </c>
      <c r="S1409" t="s">
        <v>4698</v>
      </c>
      <c r="T1409" t="s">
        <v>4705</v>
      </c>
      <c r="X1409" t="s">
        <v>2815</v>
      </c>
      <c r="Y1409" s="16" t="str">
        <f t="shared" si="64"/>
        <v>15- Sep- 2003</v>
      </c>
      <c r="Z1409">
        <v>0</v>
      </c>
      <c r="AA1409" s="9">
        <v>1242.26</v>
      </c>
      <c r="AB1409" t="s">
        <v>4694</v>
      </c>
      <c r="AC1409" t="s">
        <v>4698</v>
      </c>
      <c r="AD1409" t="s">
        <v>4705</v>
      </c>
      <c r="AE1409" s="15" t="str">
        <f t="shared" si="65"/>
        <v>15/09/2003</v>
      </c>
      <c r="AF1409" s="15">
        <v>45085</v>
      </c>
      <c r="AG1409">
        <f t="shared" si="66"/>
        <v>19</v>
      </c>
    </row>
    <row r="1410" spans="1:33" x14ac:dyDescent="0.35">
      <c r="A1410" t="s">
        <v>1863</v>
      </c>
      <c r="B1410">
        <v>1979</v>
      </c>
      <c r="C1410" t="s">
        <v>4697</v>
      </c>
      <c r="D1410">
        <v>6</v>
      </c>
      <c r="E1410">
        <v>2</v>
      </c>
      <c r="F1410">
        <v>11752.68</v>
      </c>
      <c r="G1410" t="s">
        <v>4695</v>
      </c>
      <c r="H1410" t="s">
        <v>4698</v>
      </c>
      <c r="I1410" t="s">
        <v>4717</v>
      </c>
      <c r="L1410" t="s">
        <v>4531</v>
      </c>
      <c r="M1410">
        <v>2003</v>
      </c>
      <c r="N1410" t="s">
        <v>4703</v>
      </c>
      <c r="O1410">
        <v>2</v>
      </c>
      <c r="P1410">
        <v>0</v>
      </c>
      <c r="Q1410" s="9">
        <v>1241.57</v>
      </c>
      <c r="R1410" t="s">
        <v>4694</v>
      </c>
      <c r="S1410" t="s">
        <v>4694</v>
      </c>
      <c r="T1410" t="s">
        <v>4705</v>
      </c>
      <c r="X1410" t="s">
        <v>2817</v>
      </c>
      <c r="Y1410" s="16" t="str">
        <f t="shared" si="64"/>
        <v>2- Aug- 2003</v>
      </c>
      <c r="Z1410">
        <v>0</v>
      </c>
      <c r="AA1410" s="9">
        <v>1241.57</v>
      </c>
      <c r="AB1410" t="s">
        <v>4694</v>
      </c>
      <c r="AC1410" t="s">
        <v>4694</v>
      </c>
      <c r="AD1410" t="s">
        <v>4705</v>
      </c>
      <c r="AE1410" s="15" t="str">
        <f t="shared" si="65"/>
        <v>02/08/2003</v>
      </c>
      <c r="AF1410" s="15">
        <v>45085</v>
      </c>
      <c r="AG1410">
        <f t="shared" si="66"/>
        <v>19</v>
      </c>
    </row>
    <row r="1411" spans="1:33" x14ac:dyDescent="0.35">
      <c r="A1411" t="s">
        <v>1861</v>
      </c>
      <c r="B1411">
        <v>1966</v>
      </c>
      <c r="C1411" t="s">
        <v>4693</v>
      </c>
      <c r="D1411">
        <v>25</v>
      </c>
      <c r="E1411">
        <v>1</v>
      </c>
      <c r="F1411">
        <v>11763</v>
      </c>
      <c r="G1411" t="s">
        <v>4695</v>
      </c>
      <c r="H1411" t="s">
        <v>4695</v>
      </c>
      <c r="I1411" t="s">
        <v>4708</v>
      </c>
      <c r="L1411" t="s">
        <v>4533</v>
      </c>
      <c r="M1411">
        <v>2002</v>
      </c>
      <c r="N1411" t="s">
        <v>4693</v>
      </c>
      <c r="O1411">
        <v>1</v>
      </c>
      <c r="P1411">
        <v>0</v>
      </c>
      <c r="Q1411" s="9">
        <v>1241</v>
      </c>
      <c r="R1411" t="s">
        <v>4694</v>
      </c>
      <c r="S1411" t="s">
        <v>4694</v>
      </c>
      <c r="T1411" t="s">
        <v>4696</v>
      </c>
      <c r="X1411" t="s">
        <v>2819</v>
      </c>
      <c r="Y1411" s="16" t="str">
        <f t="shared" ref="Y1411:Y1474" si="67">_xlfn.CONCAT(O1411,"- ",N1411,"- ",M1411)</f>
        <v>1- Jul- 2002</v>
      </c>
      <c r="Z1411">
        <v>0</v>
      </c>
      <c r="AA1411" s="9">
        <v>1241</v>
      </c>
      <c r="AB1411" t="s">
        <v>4694</v>
      </c>
      <c r="AC1411" t="s">
        <v>4694</v>
      </c>
      <c r="AD1411" t="s">
        <v>4696</v>
      </c>
      <c r="AE1411" s="15" t="str">
        <f t="shared" ref="AE1411:AE1474" si="68">TEXT(Y1411,"dd/mm/yyyy")</f>
        <v>01/07/2002</v>
      </c>
      <c r="AF1411" s="15">
        <v>45085</v>
      </c>
      <c r="AG1411">
        <f t="shared" si="66"/>
        <v>20</v>
      </c>
    </row>
    <row r="1412" spans="1:33" x14ac:dyDescent="0.35">
      <c r="A1412" t="s">
        <v>1859</v>
      </c>
      <c r="B1412">
        <v>1982</v>
      </c>
      <c r="C1412" t="s">
        <v>4697</v>
      </c>
      <c r="D1412">
        <v>20</v>
      </c>
      <c r="E1412">
        <v>3</v>
      </c>
      <c r="F1412">
        <v>11773.06</v>
      </c>
      <c r="G1412" t="s">
        <v>4695</v>
      </c>
      <c r="H1412" t="s">
        <v>4695</v>
      </c>
      <c r="I1412" t="s">
        <v>4717</v>
      </c>
      <c r="L1412" t="s">
        <v>4535</v>
      </c>
      <c r="M1412">
        <v>1998</v>
      </c>
      <c r="N1412" t="s">
        <v>4704</v>
      </c>
      <c r="O1412">
        <v>11</v>
      </c>
      <c r="P1412">
        <v>0</v>
      </c>
      <c r="Q1412" s="9">
        <v>1240</v>
      </c>
      <c r="R1412" t="s">
        <v>4694</v>
      </c>
      <c r="S1412" t="s">
        <v>4698</v>
      </c>
      <c r="T1412" t="s">
        <v>4701</v>
      </c>
      <c r="X1412" t="s">
        <v>2821</v>
      </c>
      <c r="Y1412" s="16" t="str">
        <f t="shared" si="67"/>
        <v>11- Oct- 1998</v>
      </c>
      <c r="Z1412">
        <v>0</v>
      </c>
      <c r="AA1412" s="9">
        <v>1240</v>
      </c>
      <c r="AB1412" t="s">
        <v>4694</v>
      </c>
      <c r="AC1412" t="s">
        <v>4698</v>
      </c>
      <c r="AD1412" t="s">
        <v>4701</v>
      </c>
      <c r="AE1412" s="15" t="str">
        <f t="shared" si="68"/>
        <v>11/10/1998</v>
      </c>
      <c r="AF1412" s="15">
        <v>45085</v>
      </c>
      <c r="AG1412">
        <f t="shared" si="66"/>
        <v>24</v>
      </c>
    </row>
    <row r="1413" spans="1:33" x14ac:dyDescent="0.35">
      <c r="A1413" t="s">
        <v>1857</v>
      </c>
      <c r="B1413">
        <v>1965</v>
      </c>
      <c r="C1413" t="s">
        <v>4704</v>
      </c>
      <c r="D1413">
        <v>3</v>
      </c>
      <c r="E1413">
        <v>0</v>
      </c>
      <c r="F1413">
        <v>11830.61</v>
      </c>
      <c r="G1413" t="s">
        <v>4695</v>
      </c>
      <c r="H1413" t="s">
        <v>4698</v>
      </c>
      <c r="I1413" t="s">
        <v>4701</v>
      </c>
      <c r="L1413" t="s">
        <v>4537</v>
      </c>
      <c r="M1413">
        <v>2002</v>
      </c>
      <c r="N1413" t="s">
        <v>4702</v>
      </c>
      <c r="O1413">
        <v>12</v>
      </c>
      <c r="P1413">
        <v>0</v>
      </c>
      <c r="Q1413" s="9">
        <v>1237</v>
      </c>
      <c r="R1413" t="s">
        <v>4694</v>
      </c>
      <c r="S1413" t="s">
        <v>4694</v>
      </c>
      <c r="T1413" t="s">
        <v>4696</v>
      </c>
      <c r="X1413" t="s">
        <v>2823</v>
      </c>
      <c r="Y1413" s="16" t="str">
        <f t="shared" si="67"/>
        <v>12- Dec- 2002</v>
      </c>
      <c r="Z1413">
        <v>0</v>
      </c>
      <c r="AA1413" s="9">
        <v>1237</v>
      </c>
      <c r="AB1413" t="s">
        <v>4694</v>
      </c>
      <c r="AC1413" t="s">
        <v>4694</v>
      </c>
      <c r="AD1413" t="s">
        <v>4696</v>
      </c>
      <c r="AE1413" s="15" t="str">
        <f t="shared" si="68"/>
        <v>12/12/2002</v>
      </c>
      <c r="AF1413" s="15">
        <v>45085</v>
      </c>
      <c r="AG1413">
        <f t="shared" si="66"/>
        <v>20</v>
      </c>
    </row>
    <row r="1414" spans="1:33" x14ac:dyDescent="0.35">
      <c r="A1414" t="s">
        <v>1855</v>
      </c>
      <c r="B1414">
        <v>1964</v>
      </c>
      <c r="C1414" t="s">
        <v>4699</v>
      </c>
      <c r="D1414">
        <v>27</v>
      </c>
      <c r="E1414">
        <v>0</v>
      </c>
      <c r="F1414">
        <v>11833.78</v>
      </c>
      <c r="G1414" t="s">
        <v>4695</v>
      </c>
      <c r="H1414" t="s">
        <v>4695</v>
      </c>
      <c r="I1414" t="s">
        <v>4696</v>
      </c>
      <c r="L1414" t="s">
        <v>4539</v>
      </c>
      <c r="M1414">
        <v>1998</v>
      </c>
      <c r="N1414" t="s">
        <v>4693</v>
      </c>
      <c r="O1414">
        <v>13</v>
      </c>
      <c r="P1414">
        <v>0</v>
      </c>
      <c r="Q1414" s="9">
        <v>1234</v>
      </c>
      <c r="R1414" t="s">
        <v>4694</v>
      </c>
      <c r="S1414" t="s">
        <v>4698</v>
      </c>
      <c r="T1414" t="s">
        <v>4696</v>
      </c>
      <c r="X1414" t="s">
        <v>2825</v>
      </c>
      <c r="Y1414" s="16" t="str">
        <f t="shared" si="67"/>
        <v>13- Jul- 1998</v>
      </c>
      <c r="Z1414">
        <v>0</v>
      </c>
      <c r="AA1414" s="9">
        <v>1234</v>
      </c>
      <c r="AB1414" t="s">
        <v>4694</v>
      </c>
      <c r="AC1414" t="s">
        <v>4698</v>
      </c>
      <c r="AD1414" t="s">
        <v>4696</v>
      </c>
      <c r="AE1414" s="15" t="str">
        <f t="shared" si="68"/>
        <v>13/07/1998</v>
      </c>
      <c r="AF1414" s="15">
        <v>45085</v>
      </c>
      <c r="AG1414">
        <f t="shared" si="66"/>
        <v>24</v>
      </c>
    </row>
    <row r="1415" spans="1:33" x14ac:dyDescent="0.35">
      <c r="A1415" t="s">
        <v>1853</v>
      </c>
      <c r="B1415">
        <v>1964</v>
      </c>
      <c r="C1415" t="s">
        <v>4700</v>
      </c>
      <c r="D1415">
        <v>11</v>
      </c>
      <c r="E1415">
        <v>0</v>
      </c>
      <c r="F1415">
        <v>11837.16</v>
      </c>
      <c r="G1415" t="s">
        <v>4695</v>
      </c>
      <c r="H1415" t="s">
        <v>4695</v>
      </c>
      <c r="I1415" t="s">
        <v>4705</v>
      </c>
      <c r="L1415" t="s">
        <v>455</v>
      </c>
      <c r="M1415">
        <v>1998</v>
      </c>
      <c r="N1415" t="s">
        <v>4703</v>
      </c>
      <c r="O1415">
        <v>22</v>
      </c>
      <c r="P1415">
        <v>0</v>
      </c>
      <c r="Q1415" s="9">
        <v>34976.42</v>
      </c>
      <c r="R1415" t="s">
        <v>4694</v>
      </c>
      <c r="S1415" t="s">
        <v>4698</v>
      </c>
      <c r="T1415" t="s">
        <v>4705</v>
      </c>
      <c r="X1415" t="s">
        <v>2827</v>
      </c>
      <c r="Y1415" s="16" t="str">
        <f t="shared" si="67"/>
        <v>22- Aug- 1998</v>
      </c>
      <c r="Z1415">
        <v>0</v>
      </c>
      <c r="AA1415" s="9">
        <v>34976.42</v>
      </c>
      <c r="AB1415" t="s">
        <v>4694</v>
      </c>
      <c r="AC1415" t="s">
        <v>4698</v>
      </c>
      <c r="AD1415" t="s">
        <v>4705</v>
      </c>
      <c r="AE1415" s="15" t="str">
        <f t="shared" si="68"/>
        <v>22/08/1998</v>
      </c>
      <c r="AF1415" s="15">
        <v>45085</v>
      </c>
      <c r="AG1415">
        <f t="shared" si="66"/>
        <v>24</v>
      </c>
    </row>
    <row r="1416" spans="1:33" x14ac:dyDescent="0.35">
      <c r="A1416" t="s">
        <v>1851</v>
      </c>
      <c r="B1416">
        <v>1965</v>
      </c>
      <c r="C1416" t="s">
        <v>4700</v>
      </c>
      <c r="D1416">
        <v>25</v>
      </c>
      <c r="E1416">
        <v>0</v>
      </c>
      <c r="F1416">
        <v>11840.78</v>
      </c>
      <c r="G1416" t="s">
        <v>4695</v>
      </c>
      <c r="H1416" t="s">
        <v>4694</v>
      </c>
      <c r="I1416" t="s">
        <v>4701</v>
      </c>
      <c r="L1416" t="s">
        <v>4541</v>
      </c>
      <c r="M1416">
        <v>2004</v>
      </c>
      <c r="N1416" t="s">
        <v>4704</v>
      </c>
      <c r="O1416">
        <v>16</v>
      </c>
      <c r="P1416">
        <v>0</v>
      </c>
      <c r="Q1416" s="9">
        <v>1228</v>
      </c>
      <c r="R1416" t="s">
        <v>4694</v>
      </c>
      <c r="S1416" t="s">
        <v>4698</v>
      </c>
      <c r="T1416" t="s">
        <v>4701</v>
      </c>
      <c r="X1416" t="s">
        <v>2829</v>
      </c>
      <c r="Y1416" s="16" t="str">
        <f t="shared" si="67"/>
        <v>16- Oct- 2004</v>
      </c>
      <c r="Z1416">
        <v>0</v>
      </c>
      <c r="AA1416" s="9">
        <v>1228</v>
      </c>
      <c r="AB1416" t="s">
        <v>4694</v>
      </c>
      <c r="AC1416" t="s">
        <v>4698</v>
      </c>
      <c r="AD1416" t="s">
        <v>4701</v>
      </c>
      <c r="AE1416" s="15" t="str">
        <f t="shared" si="68"/>
        <v>16/10/2004</v>
      </c>
      <c r="AF1416" s="15">
        <v>45085</v>
      </c>
      <c r="AG1416">
        <f t="shared" si="66"/>
        <v>18</v>
      </c>
    </row>
    <row r="1417" spans="1:33" x14ac:dyDescent="0.35">
      <c r="A1417" t="s">
        <v>1849</v>
      </c>
      <c r="B1417">
        <v>1964</v>
      </c>
      <c r="C1417" t="s">
        <v>4693</v>
      </c>
      <c r="D1417">
        <v>11</v>
      </c>
      <c r="E1417">
        <v>0</v>
      </c>
      <c r="F1417">
        <v>11842.44</v>
      </c>
      <c r="G1417" t="s">
        <v>4695</v>
      </c>
      <c r="H1417" t="s">
        <v>4694</v>
      </c>
      <c r="I1417" t="s">
        <v>4705</v>
      </c>
      <c r="L1417" t="s">
        <v>4543</v>
      </c>
      <c r="M1417">
        <v>2004</v>
      </c>
      <c r="N1417" t="s">
        <v>4693</v>
      </c>
      <c r="O1417">
        <v>9</v>
      </c>
      <c r="P1417">
        <v>0</v>
      </c>
      <c r="Q1417" s="9">
        <v>1224</v>
      </c>
      <c r="R1417" t="s">
        <v>4694</v>
      </c>
      <c r="S1417" t="s">
        <v>4698</v>
      </c>
      <c r="T1417" t="s">
        <v>4696</v>
      </c>
      <c r="X1417" t="s">
        <v>2831</v>
      </c>
      <c r="Y1417" s="16" t="str">
        <f t="shared" si="67"/>
        <v>9- Jul- 2004</v>
      </c>
      <c r="Z1417">
        <v>0</v>
      </c>
      <c r="AA1417" s="9">
        <v>1224</v>
      </c>
      <c r="AB1417" t="s">
        <v>4694</v>
      </c>
      <c r="AC1417" t="s">
        <v>4698</v>
      </c>
      <c r="AD1417" t="s">
        <v>4696</v>
      </c>
      <c r="AE1417" s="15" t="str">
        <f t="shared" si="68"/>
        <v>09/07/2004</v>
      </c>
      <c r="AF1417" s="15">
        <v>45085</v>
      </c>
      <c r="AG1417">
        <f t="shared" si="66"/>
        <v>18</v>
      </c>
    </row>
    <row r="1418" spans="1:33" x14ac:dyDescent="0.35">
      <c r="A1418" t="s">
        <v>1847</v>
      </c>
      <c r="B1418">
        <v>1965</v>
      </c>
      <c r="C1418" t="s">
        <v>4697</v>
      </c>
      <c r="D1418">
        <v>10</v>
      </c>
      <c r="E1418">
        <v>0</v>
      </c>
      <c r="F1418">
        <v>11842.62</v>
      </c>
      <c r="G1418" t="s">
        <v>4695</v>
      </c>
      <c r="H1418" t="s">
        <v>4695</v>
      </c>
      <c r="I1418" t="s">
        <v>4701</v>
      </c>
      <c r="L1418" t="s">
        <v>4545</v>
      </c>
      <c r="M1418">
        <v>1996</v>
      </c>
      <c r="N1418" t="s">
        <v>4697</v>
      </c>
      <c r="O1418">
        <v>4</v>
      </c>
      <c r="P1418">
        <v>0</v>
      </c>
      <c r="Q1418" s="9">
        <v>1220</v>
      </c>
      <c r="R1418" t="s">
        <v>4694</v>
      </c>
      <c r="S1418" t="s">
        <v>4695</v>
      </c>
      <c r="T1418" t="s">
        <v>4701</v>
      </c>
      <c r="X1418" t="s">
        <v>2833</v>
      </c>
      <c r="Y1418" s="16" t="str">
        <f t="shared" si="67"/>
        <v>4- Nov- 1996</v>
      </c>
      <c r="Z1418">
        <v>0</v>
      </c>
      <c r="AA1418" s="9">
        <v>1220</v>
      </c>
      <c r="AB1418" t="s">
        <v>4694</v>
      </c>
      <c r="AC1418" t="s">
        <v>4695</v>
      </c>
      <c r="AD1418" t="s">
        <v>4701</v>
      </c>
      <c r="AE1418" s="15" t="str">
        <f t="shared" si="68"/>
        <v>04/11/1996</v>
      </c>
      <c r="AF1418" s="15">
        <v>45085</v>
      </c>
      <c r="AG1418">
        <f t="shared" si="66"/>
        <v>26</v>
      </c>
    </row>
    <row r="1419" spans="1:33" x14ac:dyDescent="0.35">
      <c r="A1419" t="s">
        <v>1845</v>
      </c>
      <c r="B1419">
        <v>1964</v>
      </c>
      <c r="C1419" t="s">
        <v>4699</v>
      </c>
      <c r="D1419">
        <v>27</v>
      </c>
      <c r="E1419">
        <v>0</v>
      </c>
      <c r="F1419">
        <v>11848.14</v>
      </c>
      <c r="G1419" t="s">
        <v>4695</v>
      </c>
      <c r="H1419" t="s">
        <v>4694</v>
      </c>
      <c r="I1419" t="s">
        <v>4705</v>
      </c>
      <c r="L1419" t="s">
        <v>4547</v>
      </c>
      <c r="M1419">
        <v>2004</v>
      </c>
      <c r="N1419" t="s">
        <v>4699</v>
      </c>
      <c r="O1419">
        <v>2</v>
      </c>
      <c r="P1419">
        <v>0</v>
      </c>
      <c r="Q1419" s="9">
        <v>1210</v>
      </c>
      <c r="R1419" t="s">
        <v>4694</v>
      </c>
      <c r="S1419" t="s">
        <v>4698</v>
      </c>
      <c r="T1419" t="s">
        <v>4696</v>
      </c>
      <c r="X1419" t="s">
        <v>2835</v>
      </c>
      <c r="Y1419" s="16" t="str">
        <f t="shared" si="67"/>
        <v>2- Jun- 2004</v>
      </c>
      <c r="Z1419">
        <v>0</v>
      </c>
      <c r="AA1419" s="9">
        <v>1210</v>
      </c>
      <c r="AB1419" t="s">
        <v>4694</v>
      </c>
      <c r="AC1419" t="s">
        <v>4698</v>
      </c>
      <c r="AD1419" t="s">
        <v>4696</v>
      </c>
      <c r="AE1419" s="15" t="str">
        <f t="shared" si="68"/>
        <v>02/06/2004</v>
      </c>
      <c r="AF1419" s="15">
        <v>45085</v>
      </c>
      <c r="AG1419">
        <f t="shared" si="66"/>
        <v>19</v>
      </c>
    </row>
    <row r="1420" spans="1:33" x14ac:dyDescent="0.35">
      <c r="A1420" t="s">
        <v>1843</v>
      </c>
      <c r="B1420">
        <v>1964</v>
      </c>
      <c r="C1420" t="s">
        <v>4700</v>
      </c>
      <c r="D1420">
        <v>29</v>
      </c>
      <c r="E1420">
        <v>0</v>
      </c>
      <c r="F1420">
        <v>11856.41</v>
      </c>
      <c r="G1420" t="s">
        <v>4695</v>
      </c>
      <c r="H1420" t="s">
        <v>4694</v>
      </c>
      <c r="I1420" t="s">
        <v>4696</v>
      </c>
      <c r="L1420" t="s">
        <v>4549</v>
      </c>
      <c r="M1420">
        <v>1992</v>
      </c>
      <c r="N1420" t="s">
        <v>4704</v>
      </c>
      <c r="O1420">
        <v>6</v>
      </c>
      <c r="P1420">
        <v>0</v>
      </c>
      <c r="Q1420" s="9">
        <v>1200.55</v>
      </c>
      <c r="R1420" t="s">
        <v>4694</v>
      </c>
      <c r="S1420" t="s">
        <v>4695</v>
      </c>
      <c r="T1420" t="s">
        <v>4696</v>
      </c>
      <c r="X1420" t="s">
        <v>2837</v>
      </c>
      <c r="Y1420" s="16" t="str">
        <f t="shared" si="67"/>
        <v>6- Oct- 1992</v>
      </c>
      <c r="Z1420">
        <v>0</v>
      </c>
      <c r="AA1420" s="9">
        <v>1200.55</v>
      </c>
      <c r="AB1420" t="s">
        <v>4694</v>
      </c>
      <c r="AC1420" t="s">
        <v>4695</v>
      </c>
      <c r="AD1420" t="s">
        <v>4696</v>
      </c>
      <c r="AE1420" s="15" t="str">
        <f t="shared" si="68"/>
        <v>06/10/1992</v>
      </c>
      <c r="AF1420" s="15">
        <v>45085</v>
      </c>
      <c r="AG1420">
        <f t="shared" si="66"/>
        <v>30</v>
      </c>
    </row>
    <row r="1421" spans="1:33" x14ac:dyDescent="0.35">
      <c r="A1421" t="s">
        <v>1841</v>
      </c>
      <c r="B1421">
        <v>1974</v>
      </c>
      <c r="C1421" t="s">
        <v>4693</v>
      </c>
      <c r="D1421">
        <v>7</v>
      </c>
      <c r="E1421">
        <v>0</v>
      </c>
      <c r="F1421">
        <v>11858.56</v>
      </c>
      <c r="G1421" t="s">
        <v>4695</v>
      </c>
      <c r="H1421" t="s">
        <v>4695</v>
      </c>
      <c r="I1421" t="s">
        <v>4705</v>
      </c>
      <c r="L1421" t="s">
        <v>4551</v>
      </c>
      <c r="M1421">
        <v>1999</v>
      </c>
      <c r="N1421" t="s">
        <v>4699</v>
      </c>
      <c r="O1421">
        <v>28</v>
      </c>
      <c r="P1421">
        <v>0</v>
      </c>
      <c r="Q1421" s="9">
        <v>1200</v>
      </c>
      <c r="R1421" t="s">
        <v>4694</v>
      </c>
      <c r="S1421" t="s">
        <v>4695</v>
      </c>
      <c r="T1421" t="s">
        <v>4701</v>
      </c>
      <c r="X1421" t="s">
        <v>2839</v>
      </c>
      <c r="Y1421" s="16" t="str">
        <f t="shared" si="67"/>
        <v>28- Jun- 1999</v>
      </c>
      <c r="Z1421">
        <v>0</v>
      </c>
      <c r="AA1421" s="9">
        <v>1200</v>
      </c>
      <c r="AB1421" t="s">
        <v>4694</v>
      </c>
      <c r="AC1421" t="s">
        <v>4695</v>
      </c>
      <c r="AD1421" t="s">
        <v>4701</v>
      </c>
      <c r="AE1421" s="15" t="str">
        <f t="shared" si="68"/>
        <v>28/06/1999</v>
      </c>
      <c r="AF1421" s="15">
        <v>45085</v>
      </c>
      <c r="AG1421">
        <f t="shared" si="66"/>
        <v>23</v>
      </c>
    </row>
    <row r="1422" spans="1:33" x14ac:dyDescent="0.35">
      <c r="A1422" t="s">
        <v>1839</v>
      </c>
      <c r="B1422">
        <v>1967</v>
      </c>
      <c r="C1422" t="s">
        <v>4703</v>
      </c>
      <c r="D1422">
        <v>24</v>
      </c>
      <c r="E1422">
        <v>1</v>
      </c>
      <c r="F1422">
        <v>11879.1</v>
      </c>
      <c r="G1422" t="s">
        <v>4695</v>
      </c>
      <c r="H1422" t="s">
        <v>4695</v>
      </c>
      <c r="I1422" t="s">
        <v>4711</v>
      </c>
      <c r="L1422" t="s">
        <v>4553</v>
      </c>
      <c r="M1422">
        <v>2002</v>
      </c>
      <c r="N1422" t="s">
        <v>4703</v>
      </c>
      <c r="O1422">
        <v>26</v>
      </c>
      <c r="P1422">
        <v>0</v>
      </c>
      <c r="Q1422" s="9">
        <v>1191</v>
      </c>
      <c r="R1422" t="s">
        <v>4694</v>
      </c>
      <c r="S1422" t="s">
        <v>4698</v>
      </c>
      <c r="T1422" t="s">
        <v>4696</v>
      </c>
      <c r="X1422" t="s">
        <v>2841</v>
      </c>
      <c r="Y1422" s="16" t="str">
        <f t="shared" si="67"/>
        <v>26- Aug- 2002</v>
      </c>
      <c r="Z1422">
        <v>0</v>
      </c>
      <c r="AA1422" s="9">
        <v>1191</v>
      </c>
      <c r="AB1422" t="s">
        <v>4694</v>
      </c>
      <c r="AC1422" t="s">
        <v>4698</v>
      </c>
      <c r="AD1422" t="s">
        <v>4696</v>
      </c>
      <c r="AE1422" s="15" t="str">
        <f t="shared" si="68"/>
        <v>26/08/2002</v>
      </c>
      <c r="AF1422" s="15">
        <v>45085</v>
      </c>
      <c r="AG1422">
        <f t="shared" si="66"/>
        <v>20</v>
      </c>
    </row>
    <row r="1423" spans="1:33" x14ac:dyDescent="0.35">
      <c r="A1423" t="s">
        <v>1837</v>
      </c>
      <c r="B1423">
        <v>1967</v>
      </c>
      <c r="C1423" t="s">
        <v>4693</v>
      </c>
      <c r="D1423">
        <v>14</v>
      </c>
      <c r="E1423">
        <v>2</v>
      </c>
      <c r="F1423">
        <v>11881.36</v>
      </c>
      <c r="G1423" t="s">
        <v>4695</v>
      </c>
      <c r="H1423" t="s">
        <v>4694</v>
      </c>
      <c r="I1423" t="s">
        <v>4705</v>
      </c>
      <c r="L1423" t="s">
        <v>4555</v>
      </c>
      <c r="M1423">
        <v>1997</v>
      </c>
      <c r="N1423" t="s">
        <v>4699</v>
      </c>
      <c r="O1423">
        <v>28</v>
      </c>
      <c r="P1423">
        <v>0</v>
      </c>
      <c r="Q1423" s="9">
        <v>1178.07</v>
      </c>
      <c r="R1423" t="s">
        <v>4694</v>
      </c>
      <c r="S1423" t="s">
        <v>4694</v>
      </c>
      <c r="T1423" t="s">
        <v>4696</v>
      </c>
      <c r="X1423" t="s">
        <v>2843</v>
      </c>
      <c r="Y1423" s="16" t="str">
        <f t="shared" si="67"/>
        <v>28- Jun- 1997</v>
      </c>
      <c r="Z1423">
        <v>0</v>
      </c>
      <c r="AA1423" s="9">
        <v>1178.07</v>
      </c>
      <c r="AB1423" t="s">
        <v>4694</v>
      </c>
      <c r="AC1423" t="s">
        <v>4694</v>
      </c>
      <c r="AD1423" t="s">
        <v>4696</v>
      </c>
      <c r="AE1423" s="15" t="str">
        <f t="shared" si="68"/>
        <v>28/06/1997</v>
      </c>
      <c r="AF1423" s="15">
        <v>45085</v>
      </c>
      <c r="AG1423">
        <f t="shared" si="66"/>
        <v>25</v>
      </c>
    </row>
    <row r="1424" spans="1:33" x14ac:dyDescent="0.35">
      <c r="A1424" t="s">
        <v>1835</v>
      </c>
      <c r="B1424">
        <v>1967</v>
      </c>
      <c r="C1424" t="s">
        <v>4704</v>
      </c>
      <c r="D1424">
        <v>29</v>
      </c>
      <c r="E1424">
        <v>2</v>
      </c>
      <c r="F1424">
        <v>11881.97</v>
      </c>
      <c r="G1424" t="s">
        <v>4695</v>
      </c>
      <c r="H1424" t="s">
        <v>4698</v>
      </c>
      <c r="I1424" t="s">
        <v>4696</v>
      </c>
      <c r="L1424" t="s">
        <v>4557</v>
      </c>
      <c r="M1424">
        <v>1996</v>
      </c>
      <c r="N1424" t="s">
        <v>4703</v>
      </c>
      <c r="O1424">
        <v>11</v>
      </c>
      <c r="P1424">
        <v>0</v>
      </c>
      <c r="Q1424" s="9">
        <v>1178</v>
      </c>
      <c r="R1424" t="s">
        <v>4694</v>
      </c>
      <c r="S1424" t="s">
        <v>4695</v>
      </c>
      <c r="T1424" t="s">
        <v>4696</v>
      </c>
      <c r="X1424" t="s">
        <v>2845</v>
      </c>
      <c r="Y1424" s="16" t="str">
        <f t="shared" si="67"/>
        <v>11- Aug- 1996</v>
      </c>
      <c r="Z1424">
        <v>0</v>
      </c>
      <c r="AA1424" s="9">
        <v>1178</v>
      </c>
      <c r="AB1424" t="s">
        <v>4694</v>
      </c>
      <c r="AC1424" t="s">
        <v>4695</v>
      </c>
      <c r="AD1424" t="s">
        <v>4696</v>
      </c>
      <c r="AE1424" s="15" t="str">
        <f t="shared" si="68"/>
        <v>11/08/1996</v>
      </c>
      <c r="AF1424" s="15">
        <v>45085</v>
      </c>
      <c r="AG1424">
        <f t="shared" si="66"/>
        <v>26</v>
      </c>
    </row>
    <row r="1425" spans="1:33" x14ac:dyDescent="0.35">
      <c r="A1425" t="s">
        <v>1833</v>
      </c>
      <c r="B1425">
        <v>2004</v>
      </c>
      <c r="C1425" t="s">
        <v>4699</v>
      </c>
      <c r="D1425">
        <v>2</v>
      </c>
      <c r="E1425">
        <v>2</v>
      </c>
      <c r="F1425">
        <v>11884.05</v>
      </c>
      <c r="G1425" t="s">
        <v>4695</v>
      </c>
      <c r="H1425" t="s">
        <v>4695</v>
      </c>
      <c r="I1425" t="s">
        <v>4696</v>
      </c>
      <c r="L1425" t="s">
        <v>4559</v>
      </c>
      <c r="M1425">
        <v>2001</v>
      </c>
      <c r="N1425" t="s">
        <v>4697</v>
      </c>
      <c r="O1425">
        <v>12</v>
      </c>
      <c r="P1425">
        <v>0</v>
      </c>
      <c r="Q1425" s="9">
        <v>1167</v>
      </c>
      <c r="R1425" t="s">
        <v>4694</v>
      </c>
      <c r="S1425" t="s">
        <v>4698</v>
      </c>
      <c r="T1425" t="s">
        <v>4696</v>
      </c>
      <c r="X1425" t="s">
        <v>2847</v>
      </c>
      <c r="Y1425" s="16" t="str">
        <f t="shared" si="67"/>
        <v>12- Nov- 2001</v>
      </c>
      <c r="Z1425">
        <v>0</v>
      </c>
      <c r="AA1425" s="9">
        <v>1167</v>
      </c>
      <c r="AB1425" t="s">
        <v>4694</v>
      </c>
      <c r="AC1425" t="s">
        <v>4698</v>
      </c>
      <c r="AD1425" t="s">
        <v>4696</v>
      </c>
      <c r="AE1425" s="15" t="str">
        <f t="shared" si="68"/>
        <v>12/11/2001</v>
      </c>
      <c r="AF1425" s="15">
        <v>45085</v>
      </c>
      <c r="AG1425">
        <f t="shared" si="66"/>
        <v>21</v>
      </c>
    </row>
    <row r="1426" spans="1:33" x14ac:dyDescent="0.35">
      <c r="A1426" t="s">
        <v>1831</v>
      </c>
      <c r="B1426">
        <v>1964</v>
      </c>
      <c r="C1426" t="s">
        <v>4697</v>
      </c>
      <c r="D1426">
        <v>19</v>
      </c>
      <c r="E1426">
        <v>0</v>
      </c>
      <c r="F1426">
        <v>11918.2</v>
      </c>
      <c r="G1426" t="s">
        <v>4695</v>
      </c>
      <c r="H1426" t="s">
        <v>4698</v>
      </c>
      <c r="I1426" t="s">
        <v>4714</v>
      </c>
      <c r="L1426" t="s">
        <v>457</v>
      </c>
      <c r="M1426">
        <v>1967</v>
      </c>
      <c r="N1426" t="s">
        <v>4704</v>
      </c>
      <c r="O1426">
        <v>7</v>
      </c>
      <c r="P1426">
        <v>0</v>
      </c>
      <c r="Q1426" s="9">
        <v>34975.68</v>
      </c>
      <c r="R1426" t="s">
        <v>4694</v>
      </c>
      <c r="S1426" t="s">
        <v>4694</v>
      </c>
      <c r="T1426" t="s">
        <v>4705</v>
      </c>
      <c r="X1426" t="s">
        <v>2849</v>
      </c>
      <c r="Y1426" s="16" t="str">
        <f t="shared" si="67"/>
        <v>7- Oct- 1967</v>
      </c>
      <c r="Z1426">
        <v>0</v>
      </c>
      <c r="AA1426" s="9">
        <v>34975.68</v>
      </c>
      <c r="AB1426" t="s">
        <v>4694</v>
      </c>
      <c r="AC1426" t="s">
        <v>4694</v>
      </c>
      <c r="AD1426" t="s">
        <v>4705</v>
      </c>
      <c r="AE1426" s="15" t="str">
        <f t="shared" si="68"/>
        <v>07/10/1967</v>
      </c>
      <c r="AF1426" s="15">
        <v>45085</v>
      </c>
      <c r="AG1426">
        <f t="shared" si="66"/>
        <v>55</v>
      </c>
    </row>
    <row r="1427" spans="1:33" x14ac:dyDescent="0.35">
      <c r="A1427" t="s">
        <v>1829</v>
      </c>
      <c r="B1427">
        <v>1964</v>
      </c>
      <c r="C1427" t="s">
        <v>4702</v>
      </c>
      <c r="D1427">
        <v>20</v>
      </c>
      <c r="E1427">
        <v>0</v>
      </c>
      <c r="F1427">
        <v>11931.13</v>
      </c>
      <c r="G1427" t="s">
        <v>4695</v>
      </c>
      <c r="H1427" t="s">
        <v>4698</v>
      </c>
      <c r="I1427" t="s">
        <v>4707</v>
      </c>
      <c r="L1427" t="s">
        <v>4561</v>
      </c>
      <c r="M1427">
        <v>2002</v>
      </c>
      <c r="N1427" t="s">
        <v>4699</v>
      </c>
      <c r="O1427">
        <v>11</v>
      </c>
      <c r="P1427">
        <v>0</v>
      </c>
      <c r="Q1427" s="9">
        <v>1165</v>
      </c>
      <c r="R1427" t="s">
        <v>4694</v>
      </c>
      <c r="S1427" t="s">
        <v>4695</v>
      </c>
      <c r="T1427" t="s">
        <v>4701</v>
      </c>
      <c r="X1427" t="s">
        <v>2851</v>
      </c>
      <c r="Y1427" s="16" t="str">
        <f t="shared" si="67"/>
        <v>11- Jun- 2002</v>
      </c>
      <c r="Z1427">
        <v>0</v>
      </c>
      <c r="AA1427" s="9">
        <v>1165</v>
      </c>
      <c r="AB1427" t="s">
        <v>4694</v>
      </c>
      <c r="AC1427" t="s">
        <v>4695</v>
      </c>
      <c r="AD1427" t="s">
        <v>4701</v>
      </c>
      <c r="AE1427" s="15" t="str">
        <f t="shared" si="68"/>
        <v>11/06/2002</v>
      </c>
      <c r="AF1427" s="15">
        <v>45085</v>
      </c>
      <c r="AG1427">
        <f t="shared" si="66"/>
        <v>20</v>
      </c>
    </row>
    <row r="1428" spans="1:33" x14ac:dyDescent="0.35">
      <c r="A1428" t="s">
        <v>1827</v>
      </c>
      <c r="B1428">
        <v>1964</v>
      </c>
      <c r="C1428" t="s">
        <v>4703</v>
      </c>
      <c r="D1428">
        <v>2</v>
      </c>
      <c r="E1428">
        <v>0</v>
      </c>
      <c r="F1428">
        <v>11938.26</v>
      </c>
      <c r="G1428" t="s">
        <v>4695</v>
      </c>
      <c r="H1428" t="s">
        <v>4695</v>
      </c>
      <c r="I1428" t="s">
        <v>4707</v>
      </c>
      <c r="L1428" t="s">
        <v>4563</v>
      </c>
      <c r="M1428">
        <v>2004</v>
      </c>
      <c r="N1428" t="s">
        <v>4697</v>
      </c>
      <c r="O1428">
        <v>11</v>
      </c>
      <c r="P1428">
        <v>0</v>
      </c>
      <c r="Q1428" s="9">
        <v>1163.46</v>
      </c>
      <c r="R1428" t="s">
        <v>4694</v>
      </c>
      <c r="S1428" t="s">
        <v>4695</v>
      </c>
      <c r="T1428" t="s">
        <v>4696</v>
      </c>
      <c r="X1428" t="s">
        <v>2853</v>
      </c>
      <c r="Y1428" s="16" t="str">
        <f t="shared" si="67"/>
        <v>11- Nov- 2004</v>
      </c>
      <c r="Z1428">
        <v>0</v>
      </c>
      <c r="AA1428" s="9">
        <v>1163.46</v>
      </c>
      <c r="AB1428" t="s">
        <v>4694</v>
      </c>
      <c r="AC1428" t="s">
        <v>4695</v>
      </c>
      <c r="AD1428" t="s">
        <v>4696</v>
      </c>
      <c r="AE1428" s="15" t="str">
        <f t="shared" si="68"/>
        <v>11/11/2004</v>
      </c>
      <c r="AF1428" s="15">
        <v>45085</v>
      </c>
      <c r="AG1428">
        <f t="shared" si="66"/>
        <v>18</v>
      </c>
    </row>
    <row r="1429" spans="1:33" x14ac:dyDescent="0.35">
      <c r="A1429" t="s">
        <v>1825</v>
      </c>
      <c r="B1429">
        <v>1991</v>
      </c>
      <c r="C1429" t="s">
        <v>4704</v>
      </c>
      <c r="D1429">
        <v>19</v>
      </c>
      <c r="E1429">
        <v>3</v>
      </c>
      <c r="F1429">
        <v>11941.83</v>
      </c>
      <c r="G1429" t="s">
        <v>4695</v>
      </c>
      <c r="H1429" t="s">
        <v>4698</v>
      </c>
      <c r="I1429" t="s">
        <v>4712</v>
      </c>
      <c r="L1429" t="s">
        <v>4565</v>
      </c>
      <c r="M1429">
        <v>1994</v>
      </c>
      <c r="N1429" t="s">
        <v>4693</v>
      </c>
      <c r="O1429">
        <v>26</v>
      </c>
      <c r="P1429">
        <v>0</v>
      </c>
      <c r="Q1429" s="9">
        <v>1158.32</v>
      </c>
      <c r="R1429" t="s">
        <v>4694</v>
      </c>
      <c r="S1429" t="s">
        <v>4698</v>
      </c>
      <c r="T1429" t="s">
        <v>4696</v>
      </c>
      <c r="X1429" t="s">
        <v>2855</v>
      </c>
      <c r="Y1429" s="16" t="str">
        <f t="shared" si="67"/>
        <v>26- Jul- 1994</v>
      </c>
      <c r="Z1429">
        <v>0</v>
      </c>
      <c r="AA1429" s="9">
        <v>1158.32</v>
      </c>
      <c r="AB1429" t="s">
        <v>4694</v>
      </c>
      <c r="AC1429" t="s">
        <v>4698</v>
      </c>
      <c r="AD1429" t="s">
        <v>4696</v>
      </c>
      <c r="AE1429" s="15" t="str">
        <f t="shared" si="68"/>
        <v>26/07/1994</v>
      </c>
      <c r="AF1429" s="15">
        <v>45085</v>
      </c>
      <c r="AG1429">
        <f t="shared" si="66"/>
        <v>28</v>
      </c>
    </row>
    <row r="1430" spans="1:33" x14ac:dyDescent="0.35">
      <c r="A1430" t="s">
        <v>1823</v>
      </c>
      <c r="B1430">
        <v>1964</v>
      </c>
      <c r="C1430" t="s">
        <v>4702</v>
      </c>
      <c r="D1430">
        <v>25</v>
      </c>
      <c r="E1430">
        <v>0</v>
      </c>
      <c r="F1430">
        <v>11944.59</v>
      </c>
      <c r="G1430" t="s">
        <v>4695</v>
      </c>
      <c r="H1430" t="s">
        <v>4694</v>
      </c>
      <c r="I1430" t="s">
        <v>4708</v>
      </c>
      <c r="L1430" t="s">
        <v>4567</v>
      </c>
      <c r="M1430">
        <v>2004</v>
      </c>
      <c r="N1430" t="s">
        <v>4693</v>
      </c>
      <c r="O1430">
        <v>18</v>
      </c>
      <c r="P1430">
        <v>0</v>
      </c>
      <c r="Q1430" s="9">
        <v>1149.4000000000001</v>
      </c>
      <c r="R1430" t="s">
        <v>4694</v>
      </c>
      <c r="S1430" t="s">
        <v>4694</v>
      </c>
      <c r="T1430" t="s">
        <v>4696</v>
      </c>
      <c r="X1430" t="s">
        <v>2857</v>
      </c>
      <c r="Y1430" s="16" t="str">
        <f t="shared" si="67"/>
        <v>18- Jul- 2004</v>
      </c>
      <c r="Z1430">
        <v>0</v>
      </c>
      <c r="AA1430" s="9">
        <v>1149.4000000000001</v>
      </c>
      <c r="AB1430" t="s">
        <v>4694</v>
      </c>
      <c r="AC1430" t="s">
        <v>4694</v>
      </c>
      <c r="AD1430" t="s">
        <v>4696</v>
      </c>
      <c r="AE1430" s="15" t="str">
        <f t="shared" si="68"/>
        <v>18/07/2004</v>
      </c>
      <c r="AF1430" s="15">
        <v>45085</v>
      </c>
      <c r="AG1430">
        <f t="shared" si="66"/>
        <v>18</v>
      </c>
    </row>
    <row r="1431" spans="1:33" x14ac:dyDescent="0.35">
      <c r="A1431" t="s">
        <v>1821</v>
      </c>
      <c r="B1431">
        <v>1965</v>
      </c>
      <c r="C1431" t="s">
        <v>4697</v>
      </c>
      <c r="D1431">
        <v>1</v>
      </c>
      <c r="E1431">
        <v>1</v>
      </c>
      <c r="F1431">
        <v>11945.13</v>
      </c>
      <c r="G1431" t="s">
        <v>4695</v>
      </c>
      <c r="H1431" t="s">
        <v>4694</v>
      </c>
      <c r="I1431" t="s">
        <v>4701</v>
      </c>
      <c r="L1431" t="s">
        <v>4569</v>
      </c>
      <c r="M1431">
        <v>2003</v>
      </c>
      <c r="N1431" t="s">
        <v>4699</v>
      </c>
      <c r="O1431">
        <v>12</v>
      </c>
      <c r="P1431">
        <v>0</v>
      </c>
      <c r="Q1431" s="9">
        <v>1149</v>
      </c>
      <c r="R1431" t="s">
        <v>4694</v>
      </c>
      <c r="S1431" t="s">
        <v>4698</v>
      </c>
      <c r="T1431" t="s">
        <v>4701</v>
      </c>
      <c r="X1431" t="s">
        <v>2859</v>
      </c>
      <c r="Y1431" s="16" t="str">
        <f t="shared" si="67"/>
        <v>12- Jun- 2003</v>
      </c>
      <c r="Z1431">
        <v>0</v>
      </c>
      <c r="AA1431" s="9">
        <v>1149</v>
      </c>
      <c r="AB1431" t="s">
        <v>4694</v>
      </c>
      <c r="AC1431" t="s">
        <v>4698</v>
      </c>
      <c r="AD1431" t="s">
        <v>4701</v>
      </c>
      <c r="AE1431" s="15" t="str">
        <f t="shared" si="68"/>
        <v>12/06/2003</v>
      </c>
      <c r="AF1431" s="15">
        <v>45085</v>
      </c>
      <c r="AG1431">
        <f t="shared" si="66"/>
        <v>19</v>
      </c>
    </row>
    <row r="1432" spans="1:33" x14ac:dyDescent="0.35">
      <c r="A1432" t="s">
        <v>1819</v>
      </c>
      <c r="B1432">
        <v>1964</v>
      </c>
      <c r="C1432" t="s">
        <v>4700</v>
      </c>
      <c r="D1432">
        <v>29</v>
      </c>
      <c r="E1432">
        <v>1</v>
      </c>
      <c r="F1432">
        <v>11946.63</v>
      </c>
      <c r="G1432" t="s">
        <v>4695</v>
      </c>
      <c r="H1432" t="s">
        <v>4694</v>
      </c>
      <c r="I1432" t="s">
        <v>4696</v>
      </c>
      <c r="L1432" t="s">
        <v>4571</v>
      </c>
      <c r="M1432">
        <v>2004</v>
      </c>
      <c r="N1432" t="s">
        <v>4699</v>
      </c>
      <c r="O1432">
        <v>10</v>
      </c>
      <c r="P1432">
        <v>0</v>
      </c>
      <c r="Q1432" s="9">
        <v>1146.8</v>
      </c>
      <c r="R1432" t="s">
        <v>4694</v>
      </c>
      <c r="S1432" t="s">
        <v>4694</v>
      </c>
      <c r="T1432" t="s">
        <v>4696</v>
      </c>
      <c r="X1432" t="s">
        <v>2861</v>
      </c>
      <c r="Y1432" s="16" t="str">
        <f t="shared" si="67"/>
        <v>10- Jun- 2004</v>
      </c>
      <c r="Z1432">
        <v>0</v>
      </c>
      <c r="AA1432" s="9">
        <v>1146.8</v>
      </c>
      <c r="AB1432" t="s">
        <v>4694</v>
      </c>
      <c r="AC1432" t="s">
        <v>4694</v>
      </c>
      <c r="AD1432" t="s">
        <v>4696</v>
      </c>
      <c r="AE1432" s="15" t="str">
        <f t="shared" si="68"/>
        <v>10/06/2004</v>
      </c>
      <c r="AF1432" s="15">
        <v>45085</v>
      </c>
      <c r="AG1432">
        <f t="shared" si="66"/>
        <v>18</v>
      </c>
    </row>
    <row r="1433" spans="1:33" x14ac:dyDescent="0.35">
      <c r="A1433" t="s">
        <v>1817</v>
      </c>
      <c r="B1433">
        <v>1967</v>
      </c>
      <c r="C1433" t="s">
        <v>4702</v>
      </c>
      <c r="D1433">
        <v>22</v>
      </c>
      <c r="E1433">
        <v>3</v>
      </c>
      <c r="F1433">
        <v>11987.17</v>
      </c>
      <c r="G1433" t="s">
        <v>4695</v>
      </c>
      <c r="H1433" t="s">
        <v>4695</v>
      </c>
      <c r="I1433" t="s">
        <v>4696</v>
      </c>
      <c r="L1433" t="s">
        <v>4573</v>
      </c>
      <c r="M1433">
        <v>2002</v>
      </c>
      <c r="N1433" t="s">
        <v>4704</v>
      </c>
      <c r="O1433">
        <v>1</v>
      </c>
      <c r="P1433">
        <v>0</v>
      </c>
      <c r="Q1433" s="9">
        <v>1142</v>
      </c>
      <c r="R1433" t="s">
        <v>4695</v>
      </c>
      <c r="S1433" t="s">
        <v>4694</v>
      </c>
      <c r="T1433" t="s">
        <v>4705</v>
      </c>
      <c r="X1433" t="s">
        <v>2863</v>
      </c>
      <c r="Y1433" s="16" t="str">
        <f t="shared" si="67"/>
        <v>1- Oct- 2002</v>
      </c>
      <c r="Z1433">
        <v>0</v>
      </c>
      <c r="AA1433" s="9">
        <v>1142</v>
      </c>
      <c r="AB1433" t="s">
        <v>4695</v>
      </c>
      <c r="AC1433" t="s">
        <v>4694</v>
      </c>
      <c r="AD1433" t="s">
        <v>4705</v>
      </c>
      <c r="AE1433" s="15" t="str">
        <f t="shared" si="68"/>
        <v>01/10/2002</v>
      </c>
      <c r="AF1433" s="15">
        <v>45085</v>
      </c>
      <c r="AG1433">
        <f t="shared" si="66"/>
        <v>20</v>
      </c>
    </row>
    <row r="1434" spans="1:33" x14ac:dyDescent="0.35">
      <c r="A1434" t="s">
        <v>1815</v>
      </c>
      <c r="B1434">
        <v>1983</v>
      </c>
      <c r="C1434" t="s">
        <v>4693</v>
      </c>
      <c r="D1434">
        <v>4</v>
      </c>
      <c r="E1434">
        <v>3</v>
      </c>
      <c r="F1434">
        <v>11987.68</v>
      </c>
      <c r="G1434" t="s">
        <v>4695</v>
      </c>
      <c r="H1434" t="s">
        <v>4694</v>
      </c>
      <c r="I1434" t="s">
        <v>4717</v>
      </c>
      <c r="L1434" t="s">
        <v>4575</v>
      </c>
      <c r="M1434">
        <v>2004</v>
      </c>
      <c r="N1434" t="s">
        <v>4700</v>
      </c>
      <c r="O1434">
        <v>12</v>
      </c>
      <c r="P1434">
        <v>0</v>
      </c>
      <c r="Q1434" s="9">
        <v>1141.45</v>
      </c>
      <c r="R1434" t="s">
        <v>4695</v>
      </c>
      <c r="S1434" t="s">
        <v>4695</v>
      </c>
      <c r="T1434" t="s">
        <v>4696</v>
      </c>
      <c r="X1434" t="s">
        <v>2865</v>
      </c>
      <c r="Y1434" s="16" t="str">
        <f t="shared" si="67"/>
        <v>12- Sep- 2004</v>
      </c>
      <c r="Z1434">
        <v>0</v>
      </c>
      <c r="AA1434" s="9">
        <v>1141.45</v>
      </c>
      <c r="AB1434" t="s">
        <v>4695</v>
      </c>
      <c r="AC1434" t="s">
        <v>4695</v>
      </c>
      <c r="AD1434" t="s">
        <v>4696</v>
      </c>
      <c r="AE1434" s="15" t="str">
        <f t="shared" si="68"/>
        <v>12/09/2004</v>
      </c>
      <c r="AF1434" s="15">
        <v>45085</v>
      </c>
      <c r="AG1434">
        <f t="shared" si="66"/>
        <v>18</v>
      </c>
    </row>
    <row r="1435" spans="1:33" x14ac:dyDescent="0.35">
      <c r="A1435" t="s">
        <v>1813</v>
      </c>
      <c r="B1435">
        <v>1993</v>
      </c>
      <c r="C1435" t="s">
        <v>4702</v>
      </c>
      <c r="D1435">
        <v>12</v>
      </c>
      <c r="E1435">
        <v>0</v>
      </c>
      <c r="F1435">
        <v>11994.89</v>
      </c>
      <c r="G1435" t="s">
        <v>4695</v>
      </c>
      <c r="H1435" t="s">
        <v>4694</v>
      </c>
      <c r="I1435" t="s">
        <v>4701</v>
      </c>
      <c r="L1435" t="s">
        <v>4577</v>
      </c>
      <c r="M1435">
        <v>2001</v>
      </c>
      <c r="N1435" t="s">
        <v>4704</v>
      </c>
      <c r="O1435">
        <v>25</v>
      </c>
      <c r="P1435">
        <v>0</v>
      </c>
      <c r="Q1435" s="9">
        <v>1141</v>
      </c>
      <c r="R1435" t="s">
        <v>4695</v>
      </c>
      <c r="S1435" t="s">
        <v>4698</v>
      </c>
      <c r="T1435" t="s">
        <v>4696</v>
      </c>
      <c r="X1435" t="s">
        <v>2867</v>
      </c>
      <c r="Y1435" s="16" t="str">
        <f t="shared" si="67"/>
        <v>25- Oct- 2001</v>
      </c>
      <c r="Z1435">
        <v>0</v>
      </c>
      <c r="AA1435" s="9">
        <v>1141</v>
      </c>
      <c r="AB1435" t="s">
        <v>4695</v>
      </c>
      <c r="AC1435" t="s">
        <v>4698</v>
      </c>
      <c r="AD1435" t="s">
        <v>4696</v>
      </c>
      <c r="AE1435" s="15" t="str">
        <f t="shared" si="68"/>
        <v>25/10/2001</v>
      </c>
      <c r="AF1435" s="15">
        <v>45085</v>
      </c>
      <c r="AG1435">
        <f t="shared" si="66"/>
        <v>21</v>
      </c>
    </row>
    <row r="1436" spans="1:33" x14ac:dyDescent="0.35">
      <c r="A1436" t="s">
        <v>1811</v>
      </c>
      <c r="B1436">
        <v>1982</v>
      </c>
      <c r="C1436" t="s">
        <v>4704</v>
      </c>
      <c r="D1436">
        <v>17</v>
      </c>
      <c r="E1436">
        <v>3</v>
      </c>
      <c r="F1436">
        <v>12001.29</v>
      </c>
      <c r="G1436" t="s">
        <v>4695</v>
      </c>
      <c r="H1436" t="s">
        <v>4695</v>
      </c>
      <c r="I1436" t="s">
        <v>4714</v>
      </c>
      <c r="L1436" t="s">
        <v>4579</v>
      </c>
      <c r="M1436">
        <v>2004</v>
      </c>
      <c r="N1436" t="s">
        <v>4697</v>
      </c>
      <c r="O1436">
        <v>27</v>
      </c>
      <c r="P1436">
        <v>0</v>
      </c>
      <c r="Q1436" s="9">
        <v>1137.47</v>
      </c>
      <c r="R1436" t="s">
        <v>4695</v>
      </c>
      <c r="S1436" t="s">
        <v>4694</v>
      </c>
      <c r="T1436" t="s">
        <v>4696</v>
      </c>
      <c r="X1436" t="s">
        <v>2869</v>
      </c>
      <c r="Y1436" s="16" t="str">
        <f t="shared" si="67"/>
        <v>27- Nov- 2004</v>
      </c>
      <c r="Z1436">
        <v>0</v>
      </c>
      <c r="AA1436" s="9">
        <v>1137.47</v>
      </c>
      <c r="AB1436" t="s">
        <v>4695</v>
      </c>
      <c r="AC1436" t="s">
        <v>4694</v>
      </c>
      <c r="AD1436" t="s">
        <v>4696</v>
      </c>
      <c r="AE1436" s="15" t="str">
        <f t="shared" si="68"/>
        <v>27/11/2004</v>
      </c>
      <c r="AF1436" s="15">
        <v>45085</v>
      </c>
      <c r="AG1436">
        <f t="shared" si="66"/>
        <v>18</v>
      </c>
    </row>
    <row r="1437" spans="1:33" x14ac:dyDescent="0.35">
      <c r="A1437" t="s">
        <v>1809</v>
      </c>
      <c r="B1437">
        <v>1965</v>
      </c>
      <c r="C1437" t="s">
        <v>4699</v>
      </c>
      <c r="D1437">
        <v>9</v>
      </c>
      <c r="E1437">
        <v>0</v>
      </c>
      <c r="F1437">
        <v>12029.29</v>
      </c>
      <c r="G1437" t="s">
        <v>4695</v>
      </c>
      <c r="H1437" t="s">
        <v>4694</v>
      </c>
      <c r="I1437" t="s">
        <v>4711</v>
      </c>
      <c r="L1437" t="s">
        <v>459</v>
      </c>
      <c r="M1437">
        <v>1983</v>
      </c>
      <c r="N1437" t="s">
        <v>4693</v>
      </c>
      <c r="O1437">
        <v>29</v>
      </c>
      <c r="P1437">
        <v>3</v>
      </c>
      <c r="Q1437" s="9">
        <v>34940.61</v>
      </c>
      <c r="R1437" t="s">
        <v>4694</v>
      </c>
      <c r="S1437" t="s">
        <v>4695</v>
      </c>
      <c r="T1437" t="s">
        <v>4705</v>
      </c>
      <c r="X1437" t="s">
        <v>2871</v>
      </c>
      <c r="Y1437" s="16" t="str">
        <f t="shared" si="67"/>
        <v>29- Jul- 1983</v>
      </c>
      <c r="Z1437">
        <v>3</v>
      </c>
      <c r="AA1437" s="9">
        <v>34940.61</v>
      </c>
      <c r="AB1437" t="s">
        <v>4694</v>
      </c>
      <c r="AC1437" t="s">
        <v>4695</v>
      </c>
      <c r="AD1437" t="s">
        <v>4705</v>
      </c>
      <c r="AE1437" s="15" t="str">
        <f t="shared" si="68"/>
        <v>29/07/1983</v>
      </c>
      <c r="AF1437" s="15">
        <v>45085</v>
      </c>
      <c r="AG1437">
        <f t="shared" si="66"/>
        <v>39</v>
      </c>
    </row>
    <row r="1438" spans="1:33" x14ac:dyDescent="0.35">
      <c r="A1438" t="s">
        <v>1807</v>
      </c>
      <c r="B1438">
        <v>1965</v>
      </c>
      <c r="C1438" t="s">
        <v>4704</v>
      </c>
      <c r="D1438">
        <v>29</v>
      </c>
      <c r="E1438">
        <v>1</v>
      </c>
      <c r="F1438">
        <v>12032.33</v>
      </c>
      <c r="G1438" t="s">
        <v>4695</v>
      </c>
      <c r="H1438" t="s">
        <v>4698</v>
      </c>
      <c r="I1438" t="s">
        <v>4705</v>
      </c>
      <c r="L1438" t="s">
        <v>4581</v>
      </c>
      <c r="M1438">
        <v>2004</v>
      </c>
      <c r="N1438" t="s">
        <v>4704</v>
      </c>
      <c r="O1438">
        <v>15</v>
      </c>
      <c r="P1438">
        <v>0</v>
      </c>
      <c r="Q1438" s="9">
        <v>1137.01</v>
      </c>
      <c r="R1438" t="s">
        <v>4695</v>
      </c>
      <c r="S1438" t="s">
        <v>4698</v>
      </c>
      <c r="T1438" t="s">
        <v>4696</v>
      </c>
      <c r="X1438" t="s">
        <v>2873</v>
      </c>
      <c r="Y1438" s="16" t="str">
        <f t="shared" si="67"/>
        <v>15- Oct- 2004</v>
      </c>
      <c r="Z1438">
        <v>0</v>
      </c>
      <c r="AA1438" s="9">
        <v>1137.01</v>
      </c>
      <c r="AB1438" t="s">
        <v>4695</v>
      </c>
      <c r="AC1438" t="s">
        <v>4698</v>
      </c>
      <c r="AD1438" t="s">
        <v>4696</v>
      </c>
      <c r="AE1438" s="15" t="str">
        <f t="shared" si="68"/>
        <v>15/10/2004</v>
      </c>
      <c r="AF1438" s="15">
        <v>45085</v>
      </c>
      <c r="AG1438">
        <f t="shared" si="66"/>
        <v>18</v>
      </c>
    </row>
    <row r="1439" spans="1:33" x14ac:dyDescent="0.35">
      <c r="A1439" t="s">
        <v>1805</v>
      </c>
      <c r="B1439">
        <v>1979</v>
      </c>
      <c r="C1439" t="s">
        <v>4704</v>
      </c>
      <c r="D1439">
        <v>16</v>
      </c>
      <c r="E1439">
        <v>2</v>
      </c>
      <c r="F1439">
        <v>12035.18</v>
      </c>
      <c r="G1439" t="s">
        <v>4695</v>
      </c>
      <c r="H1439" t="s">
        <v>4695</v>
      </c>
      <c r="I1439" t="s">
        <v>4714</v>
      </c>
      <c r="L1439" t="s">
        <v>4583</v>
      </c>
      <c r="M1439">
        <v>2002</v>
      </c>
      <c r="N1439" t="s">
        <v>4703</v>
      </c>
      <c r="O1439">
        <v>11</v>
      </c>
      <c r="P1439">
        <v>0</v>
      </c>
      <c r="Q1439" s="9">
        <v>1137</v>
      </c>
      <c r="R1439" t="s">
        <v>4695</v>
      </c>
      <c r="S1439" t="s">
        <v>4698</v>
      </c>
      <c r="T1439" t="s">
        <v>4696</v>
      </c>
      <c r="X1439" t="s">
        <v>2875</v>
      </c>
      <c r="Y1439" s="16" t="str">
        <f t="shared" si="67"/>
        <v>11- Aug- 2002</v>
      </c>
      <c r="Z1439">
        <v>0</v>
      </c>
      <c r="AA1439" s="9">
        <v>1137</v>
      </c>
      <c r="AB1439" t="s">
        <v>4695</v>
      </c>
      <c r="AC1439" t="s">
        <v>4698</v>
      </c>
      <c r="AD1439" t="s">
        <v>4696</v>
      </c>
      <c r="AE1439" s="15" t="str">
        <f t="shared" si="68"/>
        <v>11/08/2002</v>
      </c>
      <c r="AF1439" s="15">
        <v>45085</v>
      </c>
      <c r="AG1439">
        <f t="shared" si="66"/>
        <v>20</v>
      </c>
    </row>
    <row r="1440" spans="1:33" x14ac:dyDescent="0.35">
      <c r="A1440" t="s">
        <v>1803</v>
      </c>
      <c r="B1440">
        <v>1966</v>
      </c>
      <c r="C1440" t="s">
        <v>4697</v>
      </c>
      <c r="D1440">
        <v>24</v>
      </c>
      <c r="E1440">
        <v>1</v>
      </c>
      <c r="F1440">
        <v>12044.34</v>
      </c>
      <c r="G1440" t="s">
        <v>4695</v>
      </c>
      <c r="H1440" t="s">
        <v>4698</v>
      </c>
      <c r="I1440" t="s">
        <v>4701</v>
      </c>
      <c r="L1440" t="s">
        <v>4585</v>
      </c>
      <c r="M1440">
        <v>2004</v>
      </c>
      <c r="N1440" t="s">
        <v>4697</v>
      </c>
      <c r="O1440">
        <v>28</v>
      </c>
      <c r="P1440">
        <v>0</v>
      </c>
      <c r="Q1440" s="9">
        <v>1136.4000000000001</v>
      </c>
      <c r="R1440" t="s">
        <v>4695</v>
      </c>
      <c r="S1440" t="s">
        <v>4695</v>
      </c>
      <c r="T1440" t="s">
        <v>4696</v>
      </c>
      <c r="X1440" t="s">
        <v>2877</v>
      </c>
      <c r="Y1440" s="16" t="str">
        <f t="shared" si="67"/>
        <v>28- Nov- 2004</v>
      </c>
      <c r="Z1440">
        <v>0</v>
      </c>
      <c r="AA1440" s="9">
        <v>1136.4000000000001</v>
      </c>
      <c r="AB1440" t="s">
        <v>4695</v>
      </c>
      <c r="AC1440" t="s">
        <v>4695</v>
      </c>
      <c r="AD1440" t="s">
        <v>4696</v>
      </c>
      <c r="AE1440" s="15" t="str">
        <f t="shared" si="68"/>
        <v>28/11/2004</v>
      </c>
      <c r="AF1440" s="15">
        <v>45085</v>
      </c>
      <c r="AG1440">
        <f t="shared" ref="AG1440:AG1503" si="69">DATEDIF(AE1440,AF1440,"y")</f>
        <v>18</v>
      </c>
    </row>
    <row r="1441" spans="1:33" x14ac:dyDescent="0.35">
      <c r="A1441" t="s">
        <v>1801</v>
      </c>
      <c r="B1441">
        <v>1986</v>
      </c>
      <c r="C1441" t="s">
        <v>4700</v>
      </c>
      <c r="D1441">
        <v>7</v>
      </c>
      <c r="E1441">
        <v>3</v>
      </c>
      <c r="F1441">
        <v>12048.13</v>
      </c>
      <c r="G1441" t="s">
        <v>4695</v>
      </c>
      <c r="H1441" t="s">
        <v>4694</v>
      </c>
      <c r="I1441" t="s">
        <v>4717</v>
      </c>
      <c r="L1441" t="s">
        <v>4587</v>
      </c>
      <c r="M1441">
        <v>2004</v>
      </c>
      <c r="N1441" t="s">
        <v>4699</v>
      </c>
      <c r="O1441">
        <v>11</v>
      </c>
      <c r="P1441">
        <v>0</v>
      </c>
      <c r="Q1441" s="9">
        <v>1135.94</v>
      </c>
      <c r="R1441" t="s">
        <v>4695</v>
      </c>
      <c r="S1441" t="s">
        <v>4695</v>
      </c>
      <c r="T1441" t="s">
        <v>4696</v>
      </c>
      <c r="X1441" t="s">
        <v>2879</v>
      </c>
      <c r="Y1441" s="16" t="str">
        <f t="shared" si="67"/>
        <v>11- Jun- 2004</v>
      </c>
      <c r="Z1441">
        <v>0</v>
      </c>
      <c r="AA1441" s="9">
        <v>1135.94</v>
      </c>
      <c r="AB1441" t="s">
        <v>4695</v>
      </c>
      <c r="AC1441" t="s">
        <v>4695</v>
      </c>
      <c r="AD1441" t="s">
        <v>4696</v>
      </c>
      <c r="AE1441" s="15" t="str">
        <f t="shared" si="68"/>
        <v>11/06/2004</v>
      </c>
      <c r="AF1441" s="15">
        <v>45085</v>
      </c>
      <c r="AG1441">
        <f t="shared" si="69"/>
        <v>18</v>
      </c>
    </row>
    <row r="1442" spans="1:33" x14ac:dyDescent="0.35">
      <c r="A1442" t="s">
        <v>1799</v>
      </c>
      <c r="B1442">
        <v>1984</v>
      </c>
      <c r="C1442" t="s">
        <v>4700</v>
      </c>
      <c r="D1442">
        <v>2</v>
      </c>
      <c r="E1442">
        <v>3</v>
      </c>
      <c r="F1442">
        <v>12091.34</v>
      </c>
      <c r="G1442" t="s">
        <v>4695</v>
      </c>
      <c r="H1442" t="s">
        <v>4694</v>
      </c>
      <c r="I1442" t="s">
        <v>4718</v>
      </c>
      <c r="L1442" t="s">
        <v>4589</v>
      </c>
      <c r="M1442">
        <v>2004</v>
      </c>
      <c r="N1442" t="s">
        <v>4704</v>
      </c>
      <c r="O1442">
        <v>6</v>
      </c>
      <c r="P1442">
        <v>0</v>
      </c>
      <c r="Q1442" s="9">
        <v>1135</v>
      </c>
      <c r="R1442" t="s">
        <v>4695</v>
      </c>
      <c r="S1442" t="s">
        <v>4695</v>
      </c>
      <c r="T1442" t="s">
        <v>4696</v>
      </c>
      <c r="X1442" t="s">
        <v>2881</v>
      </c>
      <c r="Y1442" s="16" t="str">
        <f t="shared" si="67"/>
        <v>6- Oct- 2004</v>
      </c>
      <c r="Z1442">
        <v>0</v>
      </c>
      <c r="AA1442" s="9">
        <v>1135</v>
      </c>
      <c r="AB1442" t="s">
        <v>4695</v>
      </c>
      <c r="AC1442" t="s">
        <v>4695</v>
      </c>
      <c r="AD1442" t="s">
        <v>4696</v>
      </c>
      <c r="AE1442" s="15" t="str">
        <f t="shared" si="68"/>
        <v>06/10/2004</v>
      </c>
      <c r="AF1442" s="15">
        <v>45085</v>
      </c>
      <c r="AG1442">
        <f t="shared" si="69"/>
        <v>18</v>
      </c>
    </row>
    <row r="1443" spans="1:33" x14ac:dyDescent="0.35">
      <c r="A1443" t="s">
        <v>1797</v>
      </c>
      <c r="B1443">
        <v>1968</v>
      </c>
      <c r="C1443" t="s">
        <v>4699</v>
      </c>
      <c r="D1443">
        <v>21</v>
      </c>
      <c r="E1443">
        <v>3</v>
      </c>
      <c r="F1443">
        <v>12094.48</v>
      </c>
      <c r="G1443" t="s">
        <v>4695</v>
      </c>
      <c r="H1443" t="s">
        <v>4695</v>
      </c>
      <c r="I1443" t="s">
        <v>4705</v>
      </c>
      <c r="L1443" t="s">
        <v>4591</v>
      </c>
      <c r="M1443">
        <v>2002</v>
      </c>
      <c r="N1443" t="s">
        <v>4693</v>
      </c>
      <c r="O1443">
        <v>19</v>
      </c>
      <c r="P1443">
        <v>0</v>
      </c>
      <c r="Q1443" s="9">
        <v>1132</v>
      </c>
      <c r="R1443" t="s">
        <v>4695</v>
      </c>
      <c r="S1443" t="s">
        <v>4698</v>
      </c>
      <c r="T1443" t="s">
        <v>4696</v>
      </c>
      <c r="X1443" t="s">
        <v>2883</v>
      </c>
      <c r="Y1443" s="16" t="str">
        <f t="shared" si="67"/>
        <v>19- Jul- 2002</v>
      </c>
      <c r="Z1443">
        <v>0</v>
      </c>
      <c r="AA1443" s="9">
        <v>1132</v>
      </c>
      <c r="AB1443" t="s">
        <v>4695</v>
      </c>
      <c r="AC1443" t="s">
        <v>4698</v>
      </c>
      <c r="AD1443" t="s">
        <v>4696</v>
      </c>
      <c r="AE1443" s="15" t="str">
        <f t="shared" si="68"/>
        <v>19/07/2002</v>
      </c>
      <c r="AF1443" s="15">
        <v>45085</v>
      </c>
      <c r="AG1443">
        <f t="shared" si="69"/>
        <v>20</v>
      </c>
    </row>
    <row r="1444" spans="1:33" x14ac:dyDescent="0.35">
      <c r="A1444" t="s">
        <v>1795</v>
      </c>
      <c r="B1444">
        <v>1968</v>
      </c>
      <c r="C1444" t="s">
        <v>4702</v>
      </c>
      <c r="D1444">
        <v>9</v>
      </c>
      <c r="E1444">
        <v>2</v>
      </c>
      <c r="F1444">
        <v>12096.65</v>
      </c>
      <c r="G1444" t="s">
        <v>4695</v>
      </c>
      <c r="H1444" t="s">
        <v>4698</v>
      </c>
      <c r="I1444" t="s">
        <v>4711</v>
      </c>
      <c r="L1444" t="s">
        <v>4593</v>
      </c>
      <c r="M1444">
        <v>2004</v>
      </c>
      <c r="N1444" t="s">
        <v>4699</v>
      </c>
      <c r="O1444">
        <v>14</v>
      </c>
      <c r="P1444">
        <v>0</v>
      </c>
      <c r="Q1444" s="9">
        <v>1131.51</v>
      </c>
      <c r="R1444" t="s">
        <v>4695</v>
      </c>
      <c r="S1444" t="s">
        <v>4698</v>
      </c>
      <c r="T1444" t="s">
        <v>4696</v>
      </c>
      <c r="X1444" t="s">
        <v>2885</v>
      </c>
      <c r="Y1444" s="16" t="str">
        <f t="shared" si="67"/>
        <v>14- Jun- 2004</v>
      </c>
      <c r="Z1444">
        <v>0</v>
      </c>
      <c r="AA1444" s="9">
        <v>1131.51</v>
      </c>
      <c r="AB1444" t="s">
        <v>4695</v>
      </c>
      <c r="AC1444" t="s">
        <v>4698</v>
      </c>
      <c r="AD1444" t="s">
        <v>4696</v>
      </c>
      <c r="AE1444" s="15" t="str">
        <f t="shared" si="68"/>
        <v>14/06/2004</v>
      </c>
      <c r="AF1444" s="15">
        <v>45085</v>
      </c>
      <c r="AG1444">
        <f t="shared" si="69"/>
        <v>18</v>
      </c>
    </row>
    <row r="1445" spans="1:33" x14ac:dyDescent="0.35">
      <c r="A1445" t="s">
        <v>1793</v>
      </c>
      <c r="B1445">
        <v>1968</v>
      </c>
      <c r="C1445" t="s">
        <v>4704</v>
      </c>
      <c r="D1445">
        <v>25</v>
      </c>
      <c r="E1445">
        <v>3</v>
      </c>
      <c r="F1445">
        <v>12105.32</v>
      </c>
      <c r="G1445" t="s">
        <v>4695</v>
      </c>
      <c r="H1445" t="s">
        <v>4695</v>
      </c>
      <c r="I1445" t="s">
        <v>4705</v>
      </c>
      <c r="L1445" t="s">
        <v>4595</v>
      </c>
      <c r="M1445">
        <v>2004</v>
      </c>
      <c r="N1445" t="s">
        <v>4697</v>
      </c>
      <c r="O1445">
        <v>12</v>
      </c>
      <c r="P1445">
        <v>0</v>
      </c>
      <c r="Q1445" s="9">
        <v>1121.8699999999999</v>
      </c>
      <c r="R1445" t="s">
        <v>4695</v>
      </c>
      <c r="S1445" t="s">
        <v>4698</v>
      </c>
      <c r="T1445" t="s">
        <v>4696</v>
      </c>
      <c r="X1445" t="s">
        <v>2887</v>
      </c>
      <c r="Y1445" s="16" t="str">
        <f t="shared" si="67"/>
        <v>12- Nov- 2004</v>
      </c>
      <c r="Z1445">
        <v>0</v>
      </c>
      <c r="AA1445" s="9">
        <v>1121.8699999999999</v>
      </c>
      <c r="AB1445" t="s">
        <v>4695</v>
      </c>
      <c r="AC1445" t="s">
        <v>4698</v>
      </c>
      <c r="AD1445" t="s">
        <v>4696</v>
      </c>
      <c r="AE1445" s="15" t="str">
        <f t="shared" si="68"/>
        <v>12/11/2004</v>
      </c>
      <c r="AF1445" s="15">
        <v>45085</v>
      </c>
      <c r="AG1445">
        <f t="shared" si="69"/>
        <v>18</v>
      </c>
    </row>
    <row r="1446" spans="1:33" x14ac:dyDescent="0.35">
      <c r="A1446" t="s">
        <v>1791</v>
      </c>
      <c r="B1446">
        <v>1963</v>
      </c>
      <c r="C1446" t="s">
        <v>4693</v>
      </c>
      <c r="D1446">
        <v>20</v>
      </c>
      <c r="E1446">
        <v>0</v>
      </c>
      <c r="F1446">
        <v>12124.99</v>
      </c>
      <c r="G1446" t="s">
        <v>4695</v>
      </c>
      <c r="H1446" t="s">
        <v>4698</v>
      </c>
      <c r="I1446" t="s">
        <v>4701</v>
      </c>
      <c r="L1446" t="s">
        <v>4597</v>
      </c>
      <c r="M1446">
        <v>2002</v>
      </c>
      <c r="N1446" t="s">
        <v>4703</v>
      </c>
      <c r="O1446">
        <v>13</v>
      </c>
      <c r="P1446">
        <v>0</v>
      </c>
      <c r="Q1446" s="9">
        <v>1086</v>
      </c>
      <c r="R1446" t="s">
        <v>4695</v>
      </c>
      <c r="S1446" t="s">
        <v>4695</v>
      </c>
      <c r="T1446" t="s">
        <v>4696</v>
      </c>
      <c r="X1446" t="s">
        <v>2889</v>
      </c>
      <c r="Y1446" s="16" t="str">
        <f t="shared" si="67"/>
        <v>13- Aug- 2002</v>
      </c>
      <c r="Z1446">
        <v>0</v>
      </c>
      <c r="AA1446" s="9">
        <v>1086</v>
      </c>
      <c r="AB1446" t="s">
        <v>4695</v>
      </c>
      <c r="AC1446" t="s">
        <v>4695</v>
      </c>
      <c r="AD1446" t="s">
        <v>4696</v>
      </c>
      <c r="AE1446" s="15" t="str">
        <f t="shared" si="68"/>
        <v>13/08/2002</v>
      </c>
      <c r="AF1446" s="15">
        <v>45085</v>
      </c>
      <c r="AG1446">
        <f t="shared" si="69"/>
        <v>20</v>
      </c>
    </row>
    <row r="1447" spans="1:33" x14ac:dyDescent="0.35">
      <c r="A1447" t="s">
        <v>1789</v>
      </c>
      <c r="B1447">
        <v>1963</v>
      </c>
      <c r="C1447" t="s">
        <v>4699</v>
      </c>
      <c r="D1447">
        <v>4</v>
      </c>
      <c r="E1447">
        <v>0</v>
      </c>
      <c r="F1447">
        <v>12129.61</v>
      </c>
      <c r="G1447" t="s">
        <v>4695</v>
      </c>
      <c r="H1447" t="s">
        <v>4698</v>
      </c>
      <c r="I1447" t="s">
        <v>4701</v>
      </c>
      <c r="L1447" t="s">
        <v>4599</v>
      </c>
      <c r="M1447">
        <v>1998</v>
      </c>
      <c r="N1447" t="s">
        <v>4702</v>
      </c>
      <c r="O1447">
        <v>26</v>
      </c>
      <c r="P1447">
        <v>0</v>
      </c>
      <c r="Q1447" s="9">
        <v>1082</v>
      </c>
      <c r="R1447" t="s">
        <v>4695</v>
      </c>
      <c r="S1447" t="s">
        <v>4694</v>
      </c>
      <c r="T1447" t="s">
        <v>4696</v>
      </c>
      <c r="X1447" t="s">
        <v>2891</v>
      </c>
      <c r="Y1447" s="16" t="str">
        <f t="shared" si="67"/>
        <v>26- Dec- 1998</v>
      </c>
      <c r="Z1447">
        <v>0</v>
      </c>
      <c r="AA1447" s="9">
        <v>1082</v>
      </c>
      <c r="AB1447" t="s">
        <v>4695</v>
      </c>
      <c r="AC1447" t="s">
        <v>4694</v>
      </c>
      <c r="AD1447" t="s">
        <v>4696</v>
      </c>
      <c r="AE1447" s="15" t="str">
        <f t="shared" si="68"/>
        <v>26/12/1998</v>
      </c>
      <c r="AF1447" s="15">
        <v>45085</v>
      </c>
      <c r="AG1447">
        <f t="shared" si="69"/>
        <v>24</v>
      </c>
    </row>
    <row r="1448" spans="1:33" x14ac:dyDescent="0.35">
      <c r="A1448" t="s">
        <v>1787</v>
      </c>
      <c r="B1448">
        <v>1991</v>
      </c>
      <c r="C1448" t="s">
        <v>4697</v>
      </c>
      <c r="D1448">
        <v>6</v>
      </c>
      <c r="E1448">
        <v>3</v>
      </c>
      <c r="F1448">
        <v>12130.8</v>
      </c>
      <c r="G1448" t="s">
        <v>4695</v>
      </c>
      <c r="H1448" t="s">
        <v>4695</v>
      </c>
      <c r="I1448" t="s">
        <v>4717</v>
      </c>
      <c r="L1448" t="s">
        <v>47</v>
      </c>
      <c r="M1448">
        <v>1958</v>
      </c>
      <c r="N1448" t="s">
        <v>4700</v>
      </c>
      <c r="O1448">
        <v>3</v>
      </c>
      <c r="P1448">
        <v>2</v>
      </c>
      <c r="Q1448" s="9">
        <v>47291.06</v>
      </c>
      <c r="R1448" t="s">
        <v>4694</v>
      </c>
      <c r="S1448" t="s">
        <v>4698</v>
      </c>
      <c r="T1448" t="s">
        <v>4705</v>
      </c>
      <c r="X1448" t="s">
        <v>2893</v>
      </c>
      <c r="Y1448" s="16" t="str">
        <f t="shared" si="67"/>
        <v>3- Sep- 1958</v>
      </c>
      <c r="Z1448">
        <v>2</v>
      </c>
      <c r="AA1448" s="9">
        <v>47291.06</v>
      </c>
      <c r="AB1448" t="s">
        <v>4694</v>
      </c>
      <c r="AC1448" t="s">
        <v>4698</v>
      </c>
      <c r="AD1448" t="s">
        <v>4705</v>
      </c>
      <c r="AE1448" s="15" t="str">
        <f t="shared" si="68"/>
        <v>03/09/1958</v>
      </c>
      <c r="AF1448" s="15">
        <v>45085</v>
      </c>
      <c r="AG1448">
        <f t="shared" si="69"/>
        <v>64</v>
      </c>
    </row>
    <row r="1449" spans="1:33" x14ac:dyDescent="0.35">
      <c r="A1449" t="s">
        <v>1785</v>
      </c>
      <c r="B1449">
        <v>1974</v>
      </c>
      <c r="C1449" t="s">
        <v>4700</v>
      </c>
      <c r="D1449">
        <v>16</v>
      </c>
      <c r="E1449">
        <v>0</v>
      </c>
      <c r="F1449">
        <v>12137.6</v>
      </c>
      <c r="G1449" t="s">
        <v>4695</v>
      </c>
      <c r="H1449" t="s">
        <v>4695</v>
      </c>
      <c r="I1449" t="s">
        <v>4701</v>
      </c>
      <c r="L1449" t="s">
        <v>461</v>
      </c>
      <c r="M1449">
        <v>1995</v>
      </c>
      <c r="N1449" t="s">
        <v>4704</v>
      </c>
      <c r="O1449">
        <v>17</v>
      </c>
      <c r="P1449">
        <v>0</v>
      </c>
      <c r="Q1449" s="9">
        <v>34838.870000000003</v>
      </c>
      <c r="R1449" t="s">
        <v>4694</v>
      </c>
      <c r="S1449" t="s">
        <v>4695</v>
      </c>
      <c r="T1449" t="s">
        <v>4705</v>
      </c>
      <c r="X1449" t="s">
        <v>2895</v>
      </c>
      <c r="Y1449" s="16" t="str">
        <f t="shared" si="67"/>
        <v>17- Oct- 1995</v>
      </c>
      <c r="Z1449">
        <v>0</v>
      </c>
      <c r="AA1449" s="9">
        <v>34838.870000000003</v>
      </c>
      <c r="AB1449" t="s">
        <v>4694</v>
      </c>
      <c r="AC1449" t="s">
        <v>4695</v>
      </c>
      <c r="AD1449" t="s">
        <v>4705</v>
      </c>
      <c r="AE1449" s="15" t="str">
        <f t="shared" si="68"/>
        <v>17/10/1995</v>
      </c>
      <c r="AF1449" s="15">
        <v>45085</v>
      </c>
      <c r="AG1449">
        <f t="shared" si="69"/>
        <v>27</v>
      </c>
    </row>
    <row r="1450" spans="1:33" x14ac:dyDescent="0.35">
      <c r="A1450" t="s">
        <v>1783</v>
      </c>
      <c r="B1450">
        <v>1962</v>
      </c>
      <c r="C1450" t="s">
        <v>4697</v>
      </c>
      <c r="D1450">
        <v>4</v>
      </c>
      <c r="E1450">
        <v>0</v>
      </c>
      <c r="F1450">
        <v>12142.58</v>
      </c>
      <c r="G1450" t="s">
        <v>4695</v>
      </c>
      <c r="H1450" t="s">
        <v>4694</v>
      </c>
      <c r="I1450" t="s">
        <v>4696</v>
      </c>
      <c r="L1450" t="s">
        <v>4601</v>
      </c>
      <c r="M1450">
        <v>1997</v>
      </c>
      <c r="N1450" t="s">
        <v>4703</v>
      </c>
      <c r="O1450">
        <v>13</v>
      </c>
      <c r="P1450">
        <v>0</v>
      </c>
      <c r="Q1450" s="9">
        <v>1071</v>
      </c>
      <c r="R1450" t="s">
        <v>4695</v>
      </c>
      <c r="S1450" t="s">
        <v>4695</v>
      </c>
      <c r="T1450" t="s">
        <v>4696</v>
      </c>
      <c r="X1450" t="s">
        <v>2897</v>
      </c>
      <c r="Y1450" s="16" t="str">
        <f t="shared" si="67"/>
        <v>13- Aug- 1997</v>
      </c>
      <c r="Z1450">
        <v>0</v>
      </c>
      <c r="AA1450" s="9">
        <v>1071</v>
      </c>
      <c r="AB1450" t="s">
        <v>4695</v>
      </c>
      <c r="AC1450" t="s">
        <v>4695</v>
      </c>
      <c r="AD1450" t="s">
        <v>4696</v>
      </c>
      <c r="AE1450" s="15" t="str">
        <f t="shared" si="68"/>
        <v>13/08/1997</v>
      </c>
      <c r="AF1450" s="15">
        <v>45085</v>
      </c>
      <c r="AG1450">
        <f t="shared" si="69"/>
        <v>25</v>
      </c>
    </row>
    <row r="1451" spans="1:33" x14ac:dyDescent="0.35">
      <c r="A1451" t="s">
        <v>1781</v>
      </c>
      <c r="B1451">
        <v>1962</v>
      </c>
      <c r="C1451" t="s">
        <v>4700</v>
      </c>
      <c r="D1451">
        <v>15</v>
      </c>
      <c r="E1451">
        <v>0</v>
      </c>
      <c r="F1451">
        <v>12146.97</v>
      </c>
      <c r="G1451" t="s">
        <v>4695</v>
      </c>
      <c r="H1451" t="s">
        <v>4695</v>
      </c>
      <c r="I1451" t="s">
        <v>4705</v>
      </c>
      <c r="L1451" t="s">
        <v>4603</v>
      </c>
      <c r="M1451">
        <v>2004</v>
      </c>
      <c r="N1451" t="s">
        <v>4703</v>
      </c>
      <c r="O1451">
        <v>24</v>
      </c>
      <c r="P1451">
        <v>0</v>
      </c>
      <c r="Q1451" s="9">
        <v>1070</v>
      </c>
      <c r="R1451" t="s">
        <v>4695</v>
      </c>
      <c r="S1451" t="s">
        <v>4695</v>
      </c>
      <c r="T1451" t="s">
        <v>4696</v>
      </c>
      <c r="X1451" t="s">
        <v>2899</v>
      </c>
      <c r="Y1451" s="16" t="str">
        <f t="shared" si="67"/>
        <v>24- Aug- 2004</v>
      </c>
      <c r="Z1451">
        <v>0</v>
      </c>
      <c r="AA1451" s="9">
        <v>1070</v>
      </c>
      <c r="AB1451" t="s">
        <v>4695</v>
      </c>
      <c r="AC1451" t="s">
        <v>4695</v>
      </c>
      <c r="AD1451" t="s">
        <v>4696</v>
      </c>
      <c r="AE1451" s="15" t="str">
        <f t="shared" si="68"/>
        <v>24/08/2004</v>
      </c>
      <c r="AF1451" s="15">
        <v>45085</v>
      </c>
      <c r="AG1451">
        <f t="shared" si="69"/>
        <v>18</v>
      </c>
    </row>
    <row r="1452" spans="1:33" x14ac:dyDescent="0.35">
      <c r="A1452" t="s">
        <v>1779</v>
      </c>
      <c r="B1452">
        <v>1987</v>
      </c>
      <c r="C1452" t="s">
        <v>4704</v>
      </c>
      <c r="D1452">
        <v>5</v>
      </c>
      <c r="E1452">
        <v>3</v>
      </c>
      <c r="F1452">
        <v>12148.2</v>
      </c>
      <c r="G1452" t="s">
        <v>4695</v>
      </c>
      <c r="H1452" t="s">
        <v>4695</v>
      </c>
      <c r="I1452" t="s">
        <v>4701</v>
      </c>
      <c r="L1452" t="s">
        <v>4605</v>
      </c>
      <c r="M1452">
        <v>1993</v>
      </c>
      <c r="N1452" t="s">
        <v>4700</v>
      </c>
      <c r="O1452">
        <v>28</v>
      </c>
      <c r="P1452">
        <v>0</v>
      </c>
      <c r="Q1452" s="9">
        <v>1068</v>
      </c>
      <c r="R1452" t="s">
        <v>4695</v>
      </c>
      <c r="S1452" t="s">
        <v>4698</v>
      </c>
      <c r="T1452" t="s">
        <v>4696</v>
      </c>
      <c r="X1452" t="s">
        <v>2901</v>
      </c>
      <c r="Y1452" s="16" t="str">
        <f t="shared" si="67"/>
        <v>28- Sep- 1993</v>
      </c>
      <c r="Z1452">
        <v>0</v>
      </c>
      <c r="AA1452" s="9">
        <v>1068</v>
      </c>
      <c r="AB1452" t="s">
        <v>4695</v>
      </c>
      <c r="AC1452" t="s">
        <v>4698</v>
      </c>
      <c r="AD1452" t="s">
        <v>4696</v>
      </c>
      <c r="AE1452" s="15" t="str">
        <f t="shared" si="68"/>
        <v>28/09/1993</v>
      </c>
      <c r="AF1452" s="15">
        <v>45085</v>
      </c>
      <c r="AG1452">
        <f t="shared" si="69"/>
        <v>29</v>
      </c>
    </row>
    <row r="1453" spans="1:33" x14ac:dyDescent="0.35">
      <c r="A1453" t="s">
        <v>1777</v>
      </c>
      <c r="B1453">
        <v>1991</v>
      </c>
      <c r="C1453" t="s">
        <v>4703</v>
      </c>
      <c r="D1453">
        <v>29</v>
      </c>
      <c r="E1453">
        <v>3</v>
      </c>
      <c r="F1453">
        <v>12198.64</v>
      </c>
      <c r="G1453" t="s">
        <v>4695</v>
      </c>
      <c r="H1453" t="s">
        <v>4695</v>
      </c>
      <c r="I1453" t="s">
        <v>4717</v>
      </c>
      <c r="L1453" t="s">
        <v>4607</v>
      </c>
      <c r="M1453">
        <v>1995</v>
      </c>
      <c r="N1453" t="s">
        <v>4699</v>
      </c>
      <c r="O1453">
        <v>1</v>
      </c>
      <c r="P1453">
        <v>0</v>
      </c>
      <c r="Q1453" s="9">
        <v>1056</v>
      </c>
      <c r="R1453" t="s">
        <v>4695</v>
      </c>
      <c r="S1453" t="s">
        <v>4694</v>
      </c>
      <c r="T1453" t="s">
        <v>4696</v>
      </c>
      <c r="X1453" t="s">
        <v>2903</v>
      </c>
      <c r="Y1453" s="16" t="str">
        <f t="shared" si="67"/>
        <v>1- Jun- 1995</v>
      </c>
      <c r="Z1453">
        <v>0</v>
      </c>
      <c r="AA1453" s="9">
        <v>1056</v>
      </c>
      <c r="AB1453" t="s">
        <v>4695</v>
      </c>
      <c r="AC1453" t="s">
        <v>4694</v>
      </c>
      <c r="AD1453" t="s">
        <v>4696</v>
      </c>
      <c r="AE1453" s="15" t="str">
        <f t="shared" si="68"/>
        <v>01/06/1995</v>
      </c>
      <c r="AF1453" s="15">
        <v>45085</v>
      </c>
      <c r="AG1453">
        <f t="shared" si="69"/>
        <v>28</v>
      </c>
    </row>
    <row r="1454" spans="1:33" x14ac:dyDescent="0.35">
      <c r="A1454" t="s">
        <v>1775</v>
      </c>
      <c r="B1454">
        <v>1977</v>
      </c>
      <c r="C1454" t="s">
        <v>4703</v>
      </c>
      <c r="D1454">
        <v>14</v>
      </c>
      <c r="E1454">
        <v>2</v>
      </c>
      <c r="F1454">
        <v>12218.7</v>
      </c>
      <c r="G1454" t="s">
        <v>4695</v>
      </c>
      <c r="H1454" t="s">
        <v>4698</v>
      </c>
      <c r="I1454" t="s">
        <v>4701</v>
      </c>
      <c r="L1454" t="s">
        <v>4609</v>
      </c>
      <c r="M1454">
        <v>2002</v>
      </c>
      <c r="N1454" t="s">
        <v>4693</v>
      </c>
      <c r="O1454">
        <v>1</v>
      </c>
      <c r="P1454">
        <v>0</v>
      </c>
      <c r="Q1454" s="9">
        <v>1049</v>
      </c>
      <c r="R1454" t="s">
        <v>4695</v>
      </c>
      <c r="S1454" t="s">
        <v>4694</v>
      </c>
      <c r="T1454" t="s">
        <v>4701</v>
      </c>
      <c r="X1454" t="s">
        <v>2905</v>
      </c>
      <c r="Y1454" s="16" t="str">
        <f t="shared" si="67"/>
        <v>1- Jul- 2002</v>
      </c>
      <c r="Z1454">
        <v>0</v>
      </c>
      <c r="AA1454" s="9">
        <v>1049</v>
      </c>
      <c r="AB1454" t="s">
        <v>4695</v>
      </c>
      <c r="AC1454" t="s">
        <v>4694</v>
      </c>
      <c r="AD1454" t="s">
        <v>4701</v>
      </c>
      <c r="AE1454" s="15" t="str">
        <f t="shared" si="68"/>
        <v>01/07/2002</v>
      </c>
      <c r="AF1454" s="15">
        <v>45085</v>
      </c>
      <c r="AG1454">
        <f t="shared" si="69"/>
        <v>20</v>
      </c>
    </row>
    <row r="1455" spans="1:33" x14ac:dyDescent="0.35">
      <c r="A1455" t="s">
        <v>1773</v>
      </c>
      <c r="B1455">
        <v>1964</v>
      </c>
      <c r="C1455" t="s">
        <v>4693</v>
      </c>
      <c r="D1455">
        <v>20</v>
      </c>
      <c r="E1455">
        <v>0</v>
      </c>
      <c r="F1455">
        <v>12222.9</v>
      </c>
      <c r="G1455" t="s">
        <v>4695</v>
      </c>
      <c r="H1455" t="s">
        <v>4694</v>
      </c>
      <c r="I1455" t="s">
        <v>4701</v>
      </c>
      <c r="L1455" t="s">
        <v>4611</v>
      </c>
      <c r="M1455">
        <v>2002</v>
      </c>
      <c r="N1455" t="s">
        <v>4693</v>
      </c>
      <c r="O1455">
        <v>20</v>
      </c>
      <c r="P1455">
        <v>0</v>
      </c>
      <c r="Q1455" s="9">
        <v>1047</v>
      </c>
      <c r="R1455" t="s">
        <v>4695</v>
      </c>
      <c r="S1455" t="s">
        <v>4698</v>
      </c>
      <c r="T1455" t="s">
        <v>4696</v>
      </c>
      <c r="X1455" t="s">
        <v>2907</v>
      </c>
      <c r="Y1455" s="16" t="str">
        <f t="shared" si="67"/>
        <v>20- Jul- 2002</v>
      </c>
      <c r="Z1455">
        <v>0</v>
      </c>
      <c r="AA1455" s="9">
        <v>1047</v>
      </c>
      <c r="AB1455" t="s">
        <v>4695</v>
      </c>
      <c r="AC1455" t="s">
        <v>4698</v>
      </c>
      <c r="AD1455" t="s">
        <v>4696</v>
      </c>
      <c r="AE1455" s="15" t="str">
        <f t="shared" si="68"/>
        <v>20/07/2002</v>
      </c>
      <c r="AF1455" s="15">
        <v>45085</v>
      </c>
      <c r="AG1455">
        <f t="shared" si="69"/>
        <v>20</v>
      </c>
    </row>
    <row r="1456" spans="1:33" x14ac:dyDescent="0.35">
      <c r="A1456" t="s">
        <v>1771</v>
      </c>
      <c r="B1456">
        <v>1964</v>
      </c>
      <c r="C1456" t="s">
        <v>4693</v>
      </c>
      <c r="D1456">
        <v>2</v>
      </c>
      <c r="E1456">
        <v>0</v>
      </c>
      <c r="F1456">
        <v>12224.35</v>
      </c>
      <c r="G1456" t="s">
        <v>4695</v>
      </c>
      <c r="H1456" t="s">
        <v>4698</v>
      </c>
      <c r="I1456" t="s">
        <v>4701</v>
      </c>
      <c r="L1456" t="s">
        <v>4613</v>
      </c>
      <c r="M1456">
        <v>1994</v>
      </c>
      <c r="N1456" t="s">
        <v>4697</v>
      </c>
      <c r="O1456">
        <v>17</v>
      </c>
      <c r="P1456">
        <v>0</v>
      </c>
      <c r="Q1456" s="9">
        <v>1044</v>
      </c>
      <c r="R1456" t="s">
        <v>4695</v>
      </c>
      <c r="S1456" t="s">
        <v>4694</v>
      </c>
      <c r="T1456" t="s">
        <v>4696</v>
      </c>
      <c r="X1456" t="s">
        <v>2909</v>
      </c>
      <c r="Y1456" s="16" t="str">
        <f t="shared" si="67"/>
        <v>17- Nov- 1994</v>
      </c>
      <c r="Z1456">
        <v>0</v>
      </c>
      <c r="AA1456" s="9">
        <v>1044</v>
      </c>
      <c r="AB1456" t="s">
        <v>4695</v>
      </c>
      <c r="AC1456" t="s">
        <v>4694</v>
      </c>
      <c r="AD1456" t="s">
        <v>4696</v>
      </c>
      <c r="AE1456" s="15" t="str">
        <f t="shared" si="68"/>
        <v>17/11/1994</v>
      </c>
      <c r="AF1456" s="15">
        <v>45085</v>
      </c>
      <c r="AG1456">
        <f t="shared" si="69"/>
        <v>28</v>
      </c>
    </row>
    <row r="1457" spans="1:33" x14ac:dyDescent="0.35">
      <c r="A1457" t="s">
        <v>1769</v>
      </c>
      <c r="B1457">
        <v>1964</v>
      </c>
      <c r="C1457" t="s">
        <v>4699</v>
      </c>
      <c r="D1457">
        <v>24</v>
      </c>
      <c r="E1457">
        <v>0</v>
      </c>
      <c r="F1457">
        <v>12231.61</v>
      </c>
      <c r="G1457" t="s">
        <v>4695</v>
      </c>
      <c r="H1457" t="s">
        <v>4695</v>
      </c>
      <c r="I1457" t="s">
        <v>4701</v>
      </c>
      <c r="L1457" t="s">
        <v>4615</v>
      </c>
      <c r="M1457">
        <v>1995</v>
      </c>
      <c r="N1457" t="s">
        <v>4704</v>
      </c>
      <c r="O1457">
        <v>5</v>
      </c>
      <c r="P1457">
        <v>0</v>
      </c>
      <c r="Q1457" s="9">
        <v>1033.74</v>
      </c>
      <c r="R1457" t="s">
        <v>4695</v>
      </c>
      <c r="S1457" t="s">
        <v>4698</v>
      </c>
      <c r="T1457" t="s">
        <v>4696</v>
      </c>
      <c r="X1457" t="s">
        <v>2911</v>
      </c>
      <c r="Y1457" s="16" t="str">
        <f t="shared" si="67"/>
        <v>5- Oct- 1995</v>
      </c>
      <c r="Z1457">
        <v>0</v>
      </c>
      <c r="AA1457" s="9">
        <v>1033.74</v>
      </c>
      <c r="AB1457" t="s">
        <v>4695</v>
      </c>
      <c r="AC1457" t="s">
        <v>4698</v>
      </c>
      <c r="AD1457" t="s">
        <v>4696</v>
      </c>
      <c r="AE1457" s="15" t="str">
        <f t="shared" si="68"/>
        <v>05/10/1995</v>
      </c>
      <c r="AF1457" s="15">
        <v>45085</v>
      </c>
      <c r="AG1457">
        <f t="shared" si="69"/>
        <v>27</v>
      </c>
    </row>
    <row r="1458" spans="1:33" x14ac:dyDescent="0.35">
      <c r="A1458" t="s">
        <v>1767</v>
      </c>
      <c r="B1458">
        <v>1963</v>
      </c>
      <c r="C1458" t="s">
        <v>4693</v>
      </c>
      <c r="D1458">
        <v>19</v>
      </c>
      <c r="E1458">
        <v>0</v>
      </c>
      <c r="F1458">
        <v>12233.83</v>
      </c>
      <c r="G1458" t="s">
        <v>4695</v>
      </c>
      <c r="H1458" t="s">
        <v>4698</v>
      </c>
      <c r="I1458" t="s">
        <v>4705</v>
      </c>
      <c r="L1458" t="s">
        <v>4617</v>
      </c>
      <c r="M1458">
        <v>1999</v>
      </c>
      <c r="N1458" t="s">
        <v>4703</v>
      </c>
      <c r="O1458">
        <v>5</v>
      </c>
      <c r="P1458">
        <v>0</v>
      </c>
      <c r="Q1458" s="9">
        <v>1019</v>
      </c>
      <c r="R1458" t="s">
        <v>4695</v>
      </c>
      <c r="S1458" t="s">
        <v>4694</v>
      </c>
      <c r="T1458" t="s">
        <v>4696</v>
      </c>
      <c r="X1458" t="s">
        <v>2913</v>
      </c>
      <c r="Y1458" s="16" t="str">
        <f t="shared" si="67"/>
        <v>5- Aug- 1999</v>
      </c>
      <c r="Z1458">
        <v>0</v>
      </c>
      <c r="AA1458" s="9">
        <v>1019</v>
      </c>
      <c r="AB1458" t="s">
        <v>4695</v>
      </c>
      <c r="AC1458" t="s">
        <v>4694</v>
      </c>
      <c r="AD1458" t="s">
        <v>4696</v>
      </c>
      <c r="AE1458" s="15" t="str">
        <f t="shared" si="68"/>
        <v>05/08/1999</v>
      </c>
      <c r="AF1458" s="15">
        <v>45085</v>
      </c>
      <c r="AG1458">
        <f t="shared" si="69"/>
        <v>23</v>
      </c>
    </row>
    <row r="1459" spans="1:33" x14ac:dyDescent="0.35">
      <c r="A1459" t="s">
        <v>1765</v>
      </c>
      <c r="B1459">
        <v>1964</v>
      </c>
      <c r="C1459" t="s">
        <v>4704</v>
      </c>
      <c r="D1459">
        <v>15</v>
      </c>
      <c r="E1459">
        <v>0</v>
      </c>
      <c r="F1459">
        <v>12235.84</v>
      </c>
      <c r="G1459" t="s">
        <v>4695</v>
      </c>
      <c r="H1459" t="s">
        <v>4695</v>
      </c>
      <c r="I1459" t="s">
        <v>4701</v>
      </c>
      <c r="L1459" t="s">
        <v>4619</v>
      </c>
      <c r="M1459">
        <v>2000</v>
      </c>
      <c r="N1459" t="s">
        <v>4704</v>
      </c>
      <c r="O1459">
        <v>9</v>
      </c>
      <c r="P1459">
        <v>0</v>
      </c>
      <c r="Q1459" s="9">
        <v>1012</v>
      </c>
      <c r="R1459" t="s">
        <v>4695</v>
      </c>
      <c r="S1459" t="s">
        <v>4694</v>
      </c>
      <c r="T1459" t="s">
        <v>4696</v>
      </c>
      <c r="X1459" t="s">
        <v>2915</v>
      </c>
      <c r="Y1459" s="16" t="str">
        <f t="shared" si="67"/>
        <v>9- Oct- 2000</v>
      </c>
      <c r="Z1459">
        <v>0</v>
      </c>
      <c r="AA1459" s="9">
        <v>1012</v>
      </c>
      <c r="AB1459" t="s">
        <v>4695</v>
      </c>
      <c r="AC1459" t="s">
        <v>4694</v>
      </c>
      <c r="AD1459" t="s">
        <v>4696</v>
      </c>
      <c r="AE1459" s="15" t="str">
        <f t="shared" si="68"/>
        <v>09/10/2000</v>
      </c>
      <c r="AF1459" s="15">
        <v>45085</v>
      </c>
      <c r="AG1459">
        <f t="shared" si="69"/>
        <v>22</v>
      </c>
    </row>
    <row r="1460" spans="1:33" x14ac:dyDescent="0.35">
      <c r="A1460" t="s">
        <v>1763</v>
      </c>
      <c r="B1460">
        <v>1966</v>
      </c>
      <c r="C1460" t="s">
        <v>4693</v>
      </c>
      <c r="D1460">
        <v>29</v>
      </c>
      <c r="E1460">
        <v>0</v>
      </c>
      <c r="F1460">
        <v>12237.73</v>
      </c>
      <c r="G1460" t="s">
        <v>4695</v>
      </c>
      <c r="H1460" t="s">
        <v>4695</v>
      </c>
      <c r="I1460" t="s">
        <v>4701</v>
      </c>
      <c r="L1460" t="s">
        <v>463</v>
      </c>
      <c r="M1460">
        <v>2003</v>
      </c>
      <c r="N1460" t="s">
        <v>4700</v>
      </c>
      <c r="O1460">
        <v>17</v>
      </c>
      <c r="P1460">
        <v>0</v>
      </c>
      <c r="Q1460" s="9">
        <v>34828.65</v>
      </c>
      <c r="R1460" t="s">
        <v>4698</v>
      </c>
      <c r="S1460" t="s">
        <v>4695</v>
      </c>
      <c r="T1460" t="s">
        <v>4705</v>
      </c>
      <c r="X1460" t="s">
        <v>2917</v>
      </c>
      <c r="Y1460" s="16" t="str">
        <f t="shared" si="67"/>
        <v>17- Sep- 2003</v>
      </c>
      <c r="Z1460">
        <v>0</v>
      </c>
      <c r="AA1460" s="9">
        <v>34828.65</v>
      </c>
      <c r="AB1460" t="s">
        <v>4698</v>
      </c>
      <c r="AC1460" t="s">
        <v>4695</v>
      </c>
      <c r="AD1460" t="s">
        <v>4705</v>
      </c>
      <c r="AE1460" s="15" t="str">
        <f t="shared" si="68"/>
        <v>17/09/2003</v>
      </c>
      <c r="AF1460" s="15">
        <v>45085</v>
      </c>
      <c r="AG1460">
        <f t="shared" si="69"/>
        <v>19</v>
      </c>
    </row>
    <row r="1461" spans="1:33" x14ac:dyDescent="0.35">
      <c r="A1461" t="s">
        <v>1761</v>
      </c>
      <c r="B1461">
        <v>1963</v>
      </c>
      <c r="C1461" t="s">
        <v>4693</v>
      </c>
      <c r="D1461">
        <v>17</v>
      </c>
      <c r="E1461">
        <v>0</v>
      </c>
      <c r="F1461">
        <v>12244.53</v>
      </c>
      <c r="G1461" t="s">
        <v>4695</v>
      </c>
      <c r="H1461" t="s">
        <v>4698</v>
      </c>
      <c r="I1461" t="s">
        <v>4696</v>
      </c>
      <c r="L1461" t="s">
        <v>4621</v>
      </c>
      <c r="M1461">
        <v>1994</v>
      </c>
      <c r="N1461" t="s">
        <v>4697</v>
      </c>
      <c r="O1461">
        <v>22</v>
      </c>
      <c r="P1461">
        <v>0</v>
      </c>
      <c r="Q1461" s="9">
        <v>1006.65</v>
      </c>
      <c r="R1461" t="s">
        <v>4695</v>
      </c>
      <c r="S1461" t="s">
        <v>4694</v>
      </c>
      <c r="T1461" t="s">
        <v>4696</v>
      </c>
      <c r="X1461" t="s">
        <v>2919</v>
      </c>
      <c r="Y1461" s="16" t="str">
        <f t="shared" si="67"/>
        <v>22- Nov- 1994</v>
      </c>
      <c r="Z1461">
        <v>0</v>
      </c>
      <c r="AA1461" s="9">
        <v>1006.65</v>
      </c>
      <c r="AB1461" t="s">
        <v>4695</v>
      </c>
      <c r="AC1461" t="s">
        <v>4694</v>
      </c>
      <c r="AD1461" t="s">
        <v>4696</v>
      </c>
      <c r="AE1461" s="15" t="str">
        <f t="shared" si="68"/>
        <v>22/11/1994</v>
      </c>
      <c r="AF1461" s="15">
        <v>45085</v>
      </c>
      <c r="AG1461">
        <f t="shared" si="69"/>
        <v>28</v>
      </c>
    </row>
    <row r="1462" spans="1:33" x14ac:dyDescent="0.35">
      <c r="A1462" t="s">
        <v>1759</v>
      </c>
      <c r="B1462">
        <v>1974</v>
      </c>
      <c r="C1462" t="s">
        <v>4699</v>
      </c>
      <c r="D1462">
        <v>23</v>
      </c>
      <c r="E1462">
        <v>0</v>
      </c>
      <c r="F1462">
        <v>12245.17</v>
      </c>
      <c r="G1462" t="s">
        <v>4695</v>
      </c>
      <c r="H1462" t="s">
        <v>4698</v>
      </c>
      <c r="I1462" t="s">
        <v>4701</v>
      </c>
      <c r="L1462" t="s">
        <v>4623</v>
      </c>
      <c r="M1462">
        <v>2001</v>
      </c>
      <c r="N1462" t="s">
        <v>4703</v>
      </c>
      <c r="O1462">
        <v>19</v>
      </c>
      <c r="P1462">
        <v>0</v>
      </c>
      <c r="Q1462" s="9">
        <v>964.71</v>
      </c>
      <c r="R1462" t="s">
        <v>4695</v>
      </c>
      <c r="S1462" t="s">
        <v>4694</v>
      </c>
      <c r="T1462" t="s">
        <v>4696</v>
      </c>
      <c r="X1462" t="s">
        <v>2921</v>
      </c>
      <c r="Y1462" s="16" t="str">
        <f t="shared" si="67"/>
        <v>19- Aug- 2001</v>
      </c>
      <c r="Z1462">
        <v>0</v>
      </c>
      <c r="AA1462" s="9">
        <v>964.71</v>
      </c>
      <c r="AB1462" t="s">
        <v>4695</v>
      </c>
      <c r="AC1462" t="s">
        <v>4694</v>
      </c>
      <c r="AD1462" t="s">
        <v>4696</v>
      </c>
      <c r="AE1462" s="15" t="str">
        <f t="shared" si="68"/>
        <v>19/08/2001</v>
      </c>
      <c r="AF1462" s="15">
        <v>45085</v>
      </c>
      <c r="AG1462">
        <f t="shared" si="69"/>
        <v>21</v>
      </c>
    </row>
    <row r="1463" spans="1:33" x14ac:dyDescent="0.35">
      <c r="A1463" t="s">
        <v>1757</v>
      </c>
      <c r="B1463">
        <v>1989</v>
      </c>
      <c r="C1463" t="s">
        <v>4697</v>
      </c>
      <c r="D1463">
        <v>23</v>
      </c>
      <c r="E1463">
        <v>3</v>
      </c>
      <c r="F1463">
        <v>12254.44</v>
      </c>
      <c r="G1463" t="s">
        <v>4695</v>
      </c>
      <c r="H1463" t="s">
        <v>4695</v>
      </c>
      <c r="I1463" t="s">
        <v>4717</v>
      </c>
      <c r="L1463" t="s">
        <v>4625</v>
      </c>
      <c r="M1463">
        <v>1995</v>
      </c>
      <c r="N1463" t="s">
        <v>4704</v>
      </c>
      <c r="O1463">
        <v>28</v>
      </c>
      <c r="P1463">
        <v>0</v>
      </c>
      <c r="Q1463" s="9">
        <v>928.59</v>
      </c>
      <c r="R1463" t="s">
        <v>4695</v>
      </c>
      <c r="S1463" t="s">
        <v>4698</v>
      </c>
      <c r="T1463" t="s">
        <v>4696</v>
      </c>
      <c r="X1463" t="s">
        <v>2923</v>
      </c>
      <c r="Y1463" s="16" t="str">
        <f t="shared" si="67"/>
        <v>28- Oct- 1995</v>
      </c>
      <c r="Z1463">
        <v>0</v>
      </c>
      <c r="AA1463" s="9">
        <v>928.59</v>
      </c>
      <c r="AB1463" t="s">
        <v>4695</v>
      </c>
      <c r="AC1463" t="s">
        <v>4698</v>
      </c>
      <c r="AD1463" t="s">
        <v>4696</v>
      </c>
      <c r="AE1463" s="15" t="str">
        <f t="shared" si="68"/>
        <v>28/10/1995</v>
      </c>
      <c r="AF1463" s="15">
        <v>45085</v>
      </c>
      <c r="AG1463">
        <f t="shared" si="69"/>
        <v>27</v>
      </c>
    </row>
    <row r="1464" spans="1:33" x14ac:dyDescent="0.35">
      <c r="A1464" t="s">
        <v>1755</v>
      </c>
      <c r="B1464">
        <v>1986</v>
      </c>
      <c r="C1464" t="s">
        <v>4703</v>
      </c>
      <c r="D1464">
        <v>13</v>
      </c>
      <c r="E1464">
        <v>3</v>
      </c>
      <c r="F1464">
        <v>12255.04</v>
      </c>
      <c r="G1464" t="s">
        <v>4695</v>
      </c>
      <c r="H1464" t="s">
        <v>4694</v>
      </c>
      <c r="I1464" t="s">
        <v>4717</v>
      </c>
      <c r="L1464" t="s">
        <v>4627</v>
      </c>
      <c r="M1464">
        <v>1994</v>
      </c>
      <c r="N1464" t="s">
        <v>4704</v>
      </c>
      <c r="O1464">
        <v>30</v>
      </c>
      <c r="P1464">
        <v>0</v>
      </c>
      <c r="Q1464" s="9">
        <v>915.07</v>
      </c>
      <c r="R1464" t="s">
        <v>4695</v>
      </c>
      <c r="S1464" t="s">
        <v>4698</v>
      </c>
      <c r="T1464" t="s">
        <v>4696</v>
      </c>
      <c r="X1464" t="s">
        <v>2925</v>
      </c>
      <c r="Y1464" s="16" t="str">
        <f t="shared" si="67"/>
        <v>30- Oct- 1994</v>
      </c>
      <c r="Z1464">
        <v>0</v>
      </c>
      <c r="AA1464" s="9">
        <v>915.07</v>
      </c>
      <c r="AB1464" t="s">
        <v>4695</v>
      </c>
      <c r="AC1464" t="s">
        <v>4698</v>
      </c>
      <c r="AD1464" t="s">
        <v>4696</v>
      </c>
      <c r="AE1464" s="15" t="str">
        <f t="shared" si="68"/>
        <v>30/10/1994</v>
      </c>
      <c r="AF1464" s="15">
        <v>45085</v>
      </c>
      <c r="AG1464">
        <f t="shared" si="69"/>
        <v>28</v>
      </c>
    </row>
    <row r="1465" spans="1:33" x14ac:dyDescent="0.35">
      <c r="A1465" t="s">
        <v>1753</v>
      </c>
      <c r="B1465">
        <v>1966</v>
      </c>
      <c r="C1465" t="s">
        <v>4702</v>
      </c>
      <c r="D1465">
        <v>6</v>
      </c>
      <c r="E1465">
        <v>2</v>
      </c>
      <c r="F1465">
        <v>12265.51</v>
      </c>
      <c r="G1465" t="s">
        <v>4695</v>
      </c>
      <c r="H1465" t="s">
        <v>4695</v>
      </c>
      <c r="I1465" t="s">
        <v>4696</v>
      </c>
      <c r="L1465" t="s">
        <v>4629</v>
      </c>
      <c r="M1465">
        <v>1993</v>
      </c>
      <c r="N1465" t="s">
        <v>4697</v>
      </c>
      <c r="O1465">
        <v>27</v>
      </c>
      <c r="P1465">
        <v>0</v>
      </c>
      <c r="Q1465" s="9">
        <v>896.21</v>
      </c>
      <c r="R1465" t="s">
        <v>4695</v>
      </c>
      <c r="S1465" t="s">
        <v>4698</v>
      </c>
      <c r="T1465" t="s">
        <v>4696</v>
      </c>
      <c r="X1465" t="s">
        <v>2927</v>
      </c>
      <c r="Y1465" s="16" t="str">
        <f t="shared" si="67"/>
        <v>27- Nov- 1993</v>
      </c>
      <c r="Z1465">
        <v>0</v>
      </c>
      <c r="AA1465" s="9">
        <v>896.21</v>
      </c>
      <c r="AB1465" t="s">
        <v>4695</v>
      </c>
      <c r="AC1465" t="s">
        <v>4698</v>
      </c>
      <c r="AD1465" t="s">
        <v>4696</v>
      </c>
      <c r="AE1465" s="15" t="str">
        <f t="shared" si="68"/>
        <v>27/11/1993</v>
      </c>
      <c r="AF1465" s="15">
        <v>45085</v>
      </c>
      <c r="AG1465">
        <f t="shared" si="69"/>
        <v>29</v>
      </c>
    </row>
    <row r="1466" spans="1:33" x14ac:dyDescent="0.35">
      <c r="A1466" t="s">
        <v>1751</v>
      </c>
      <c r="B1466">
        <v>1967</v>
      </c>
      <c r="C1466" t="s">
        <v>4702</v>
      </c>
      <c r="D1466">
        <v>30</v>
      </c>
      <c r="E1466">
        <v>2</v>
      </c>
      <c r="F1466">
        <v>12268.63</v>
      </c>
      <c r="G1466" t="s">
        <v>4695</v>
      </c>
      <c r="H1466" t="s">
        <v>4698</v>
      </c>
      <c r="I1466" t="s">
        <v>4701</v>
      </c>
      <c r="L1466" t="s">
        <v>4631</v>
      </c>
      <c r="M1466">
        <v>2000</v>
      </c>
      <c r="N1466" t="s">
        <v>4697</v>
      </c>
      <c r="O1466">
        <v>18</v>
      </c>
      <c r="P1466">
        <v>0</v>
      </c>
      <c r="Q1466" s="9">
        <v>865.41</v>
      </c>
      <c r="R1466" t="s">
        <v>4695</v>
      </c>
      <c r="S1466" t="s">
        <v>4698</v>
      </c>
      <c r="T1466" t="s">
        <v>4696</v>
      </c>
      <c r="X1466" t="s">
        <v>2929</v>
      </c>
      <c r="Y1466" s="16" t="str">
        <f t="shared" si="67"/>
        <v>18- Nov- 2000</v>
      </c>
      <c r="Z1466">
        <v>0</v>
      </c>
      <c r="AA1466" s="9">
        <v>865.41</v>
      </c>
      <c r="AB1466" t="s">
        <v>4695</v>
      </c>
      <c r="AC1466" t="s">
        <v>4698</v>
      </c>
      <c r="AD1466" t="s">
        <v>4696</v>
      </c>
      <c r="AE1466" s="15" t="str">
        <f t="shared" si="68"/>
        <v>18/11/2000</v>
      </c>
      <c r="AF1466" s="15">
        <v>45085</v>
      </c>
      <c r="AG1466">
        <f t="shared" si="69"/>
        <v>22</v>
      </c>
    </row>
    <row r="1467" spans="1:33" x14ac:dyDescent="0.35">
      <c r="A1467" t="s">
        <v>1749</v>
      </c>
      <c r="B1467">
        <v>1967</v>
      </c>
      <c r="C1467" t="s">
        <v>4703</v>
      </c>
      <c r="D1467">
        <v>28</v>
      </c>
      <c r="E1467">
        <v>2</v>
      </c>
      <c r="F1467">
        <v>12269.69</v>
      </c>
      <c r="G1467" t="s">
        <v>4695</v>
      </c>
      <c r="H1467" t="s">
        <v>4694</v>
      </c>
      <c r="I1467" t="s">
        <v>4701</v>
      </c>
      <c r="L1467" t="s">
        <v>4633</v>
      </c>
      <c r="M1467">
        <v>2004</v>
      </c>
      <c r="N1467" t="s">
        <v>4704</v>
      </c>
      <c r="O1467">
        <v>7</v>
      </c>
      <c r="P1467">
        <v>0</v>
      </c>
      <c r="Q1467" s="9">
        <v>830.52</v>
      </c>
      <c r="R1467" t="s">
        <v>4695</v>
      </c>
      <c r="S1467" t="s">
        <v>4694</v>
      </c>
      <c r="T1467" t="s">
        <v>4705</v>
      </c>
      <c r="X1467" t="s">
        <v>2931</v>
      </c>
      <c r="Y1467" s="16" t="str">
        <f t="shared" si="67"/>
        <v>7- Oct- 2004</v>
      </c>
      <c r="Z1467">
        <v>0</v>
      </c>
      <c r="AA1467" s="9">
        <v>830.52</v>
      </c>
      <c r="AB1467" t="s">
        <v>4695</v>
      </c>
      <c r="AC1467" t="s">
        <v>4694</v>
      </c>
      <c r="AD1467" t="s">
        <v>4705</v>
      </c>
      <c r="AE1467" s="15" t="str">
        <f t="shared" si="68"/>
        <v>07/10/2004</v>
      </c>
      <c r="AF1467" s="15">
        <v>45085</v>
      </c>
      <c r="AG1467">
        <f t="shared" si="69"/>
        <v>18</v>
      </c>
    </row>
    <row r="1468" spans="1:33" x14ac:dyDescent="0.35">
      <c r="A1468" t="s">
        <v>1747</v>
      </c>
      <c r="B1468">
        <v>1966</v>
      </c>
      <c r="C1468" t="s">
        <v>4697</v>
      </c>
      <c r="D1468">
        <v>16</v>
      </c>
      <c r="E1468">
        <v>0</v>
      </c>
      <c r="F1468">
        <v>12282.03</v>
      </c>
      <c r="G1468" t="s">
        <v>4695</v>
      </c>
      <c r="H1468" t="s">
        <v>4698</v>
      </c>
      <c r="I1468" t="s">
        <v>4710</v>
      </c>
      <c r="L1468" t="s">
        <v>4635</v>
      </c>
      <c r="M1468">
        <v>1995</v>
      </c>
      <c r="N1468" t="s">
        <v>4702</v>
      </c>
      <c r="O1468">
        <v>7</v>
      </c>
      <c r="P1468">
        <v>0</v>
      </c>
      <c r="Q1468" s="9">
        <v>773.54</v>
      </c>
      <c r="R1468" t="s">
        <v>4695</v>
      </c>
      <c r="S1468" t="s">
        <v>4694</v>
      </c>
      <c r="T1468" t="s">
        <v>4696</v>
      </c>
      <c r="X1468" t="s">
        <v>2933</v>
      </c>
      <c r="Y1468" s="16" t="str">
        <f t="shared" si="67"/>
        <v>7- Dec- 1995</v>
      </c>
      <c r="Z1468">
        <v>0</v>
      </c>
      <c r="AA1468" s="9">
        <v>773.54</v>
      </c>
      <c r="AB1468" t="s">
        <v>4695</v>
      </c>
      <c r="AC1468" t="s">
        <v>4694</v>
      </c>
      <c r="AD1468" t="s">
        <v>4696</v>
      </c>
      <c r="AE1468" s="15" t="str">
        <f t="shared" si="68"/>
        <v>07/12/1995</v>
      </c>
      <c r="AF1468" s="15">
        <v>45085</v>
      </c>
      <c r="AG1468">
        <f t="shared" si="69"/>
        <v>27</v>
      </c>
    </row>
    <row r="1469" spans="1:33" x14ac:dyDescent="0.35">
      <c r="A1469" t="s">
        <v>1745</v>
      </c>
      <c r="B1469">
        <v>1990</v>
      </c>
      <c r="C1469" t="s">
        <v>4704</v>
      </c>
      <c r="D1469">
        <v>29</v>
      </c>
      <c r="E1469">
        <v>3</v>
      </c>
      <c r="F1469">
        <v>12282.38</v>
      </c>
      <c r="G1469" t="s">
        <v>4695</v>
      </c>
      <c r="H1469" t="s">
        <v>4698</v>
      </c>
      <c r="I1469" t="s">
        <v>4705</v>
      </c>
      <c r="L1469" t="s">
        <v>4637</v>
      </c>
      <c r="M1469">
        <v>1996</v>
      </c>
      <c r="N1469" t="s">
        <v>4700</v>
      </c>
      <c r="O1469">
        <v>18</v>
      </c>
      <c r="P1469">
        <v>0</v>
      </c>
      <c r="Q1469" s="9">
        <v>770.38</v>
      </c>
      <c r="R1469" t="s">
        <v>4695</v>
      </c>
      <c r="S1469" t="s">
        <v>4695</v>
      </c>
      <c r="T1469" t="s">
        <v>4701</v>
      </c>
      <c r="X1469" t="s">
        <v>2935</v>
      </c>
      <c r="Y1469" s="16" t="str">
        <f t="shared" si="67"/>
        <v>18- Sep- 1996</v>
      </c>
      <c r="Z1469">
        <v>0</v>
      </c>
      <c r="AA1469" s="9">
        <v>770.38</v>
      </c>
      <c r="AB1469" t="s">
        <v>4695</v>
      </c>
      <c r="AC1469" t="s">
        <v>4695</v>
      </c>
      <c r="AD1469" t="s">
        <v>4701</v>
      </c>
      <c r="AE1469" s="15" t="str">
        <f t="shared" si="68"/>
        <v>18/09/1996</v>
      </c>
      <c r="AF1469" s="15">
        <v>45085</v>
      </c>
      <c r="AG1469">
        <f t="shared" si="69"/>
        <v>26</v>
      </c>
    </row>
    <row r="1470" spans="1:33" x14ac:dyDescent="0.35">
      <c r="A1470" t="s">
        <v>1743</v>
      </c>
      <c r="B1470">
        <v>1963</v>
      </c>
      <c r="C1470" t="s">
        <v>4704</v>
      </c>
      <c r="D1470">
        <v>28</v>
      </c>
      <c r="E1470">
        <v>0</v>
      </c>
      <c r="F1470">
        <v>12299.59</v>
      </c>
      <c r="G1470" t="s">
        <v>4695</v>
      </c>
      <c r="H1470" t="s">
        <v>4698</v>
      </c>
      <c r="I1470" t="s">
        <v>4710</v>
      </c>
      <c r="L1470" t="s">
        <v>4639</v>
      </c>
      <c r="M1470">
        <v>1993</v>
      </c>
      <c r="N1470" t="s">
        <v>4699</v>
      </c>
      <c r="O1470">
        <v>28</v>
      </c>
      <c r="P1470">
        <v>0</v>
      </c>
      <c r="Q1470" s="9">
        <v>770</v>
      </c>
      <c r="R1470" t="s">
        <v>4695</v>
      </c>
      <c r="S1470" t="s">
        <v>4695</v>
      </c>
      <c r="T1470" t="s">
        <v>4696</v>
      </c>
      <c r="X1470" t="s">
        <v>2937</v>
      </c>
      <c r="Y1470" s="16" t="str">
        <f t="shared" si="67"/>
        <v>28- Jun- 1993</v>
      </c>
      <c r="Z1470">
        <v>0</v>
      </c>
      <c r="AA1470" s="9">
        <v>770</v>
      </c>
      <c r="AB1470" t="s">
        <v>4695</v>
      </c>
      <c r="AC1470" t="s">
        <v>4695</v>
      </c>
      <c r="AD1470" t="s">
        <v>4696</v>
      </c>
      <c r="AE1470" s="15" t="str">
        <f t="shared" si="68"/>
        <v>28/06/1993</v>
      </c>
      <c r="AF1470" s="15">
        <v>45085</v>
      </c>
      <c r="AG1470">
        <f t="shared" si="69"/>
        <v>29</v>
      </c>
    </row>
    <row r="1471" spans="1:33" x14ac:dyDescent="0.35">
      <c r="A1471" t="s">
        <v>1741</v>
      </c>
      <c r="B1471">
        <v>1963</v>
      </c>
      <c r="C1471" t="s">
        <v>4703</v>
      </c>
      <c r="D1471">
        <v>29</v>
      </c>
      <c r="E1471">
        <v>0</v>
      </c>
      <c r="F1471">
        <v>12323.94</v>
      </c>
      <c r="G1471" t="s">
        <v>4695</v>
      </c>
      <c r="H1471" t="s">
        <v>4695</v>
      </c>
      <c r="I1471" t="s">
        <v>4715</v>
      </c>
      <c r="L1471" t="s">
        <v>465</v>
      </c>
      <c r="M1471">
        <v>1995</v>
      </c>
      <c r="N1471" t="s">
        <v>4702</v>
      </c>
      <c r="O1471">
        <v>27</v>
      </c>
      <c r="P1471">
        <v>1</v>
      </c>
      <c r="Q1471" s="9">
        <v>34806.47</v>
      </c>
      <c r="R1471" t="s">
        <v>4698</v>
      </c>
      <c r="S1471" t="s">
        <v>4694</v>
      </c>
      <c r="T1471" t="s">
        <v>4696</v>
      </c>
      <c r="X1471" t="s">
        <v>2939</v>
      </c>
      <c r="Y1471" s="16" t="str">
        <f t="shared" si="67"/>
        <v>27- Dec- 1995</v>
      </c>
      <c r="Z1471">
        <v>1</v>
      </c>
      <c r="AA1471" s="9">
        <v>34806.47</v>
      </c>
      <c r="AB1471" t="s">
        <v>4698</v>
      </c>
      <c r="AC1471" t="s">
        <v>4694</v>
      </c>
      <c r="AD1471" t="s">
        <v>4696</v>
      </c>
      <c r="AE1471" s="15" t="str">
        <f t="shared" si="68"/>
        <v>27/12/1995</v>
      </c>
      <c r="AF1471" s="15">
        <v>45085</v>
      </c>
      <c r="AG1471">
        <f t="shared" si="69"/>
        <v>27</v>
      </c>
    </row>
    <row r="1472" spans="1:33" x14ac:dyDescent="0.35">
      <c r="A1472" t="s">
        <v>1739</v>
      </c>
      <c r="B1472">
        <v>1963</v>
      </c>
      <c r="C1472" t="s">
        <v>4703</v>
      </c>
      <c r="D1472">
        <v>2</v>
      </c>
      <c r="E1472">
        <v>1</v>
      </c>
      <c r="F1472">
        <v>12333.83</v>
      </c>
      <c r="G1472" t="s">
        <v>4695</v>
      </c>
      <c r="H1472" t="s">
        <v>4694</v>
      </c>
      <c r="I1472" t="s">
        <v>4705</v>
      </c>
      <c r="L1472" t="s">
        <v>4641</v>
      </c>
      <c r="M1472">
        <v>1996</v>
      </c>
      <c r="N1472" t="s">
        <v>4704</v>
      </c>
      <c r="O1472">
        <v>22</v>
      </c>
      <c r="P1472">
        <v>0</v>
      </c>
      <c r="Q1472" s="9">
        <v>760</v>
      </c>
      <c r="R1472" t="s">
        <v>4695</v>
      </c>
      <c r="S1472" t="s">
        <v>4695</v>
      </c>
      <c r="T1472" t="s">
        <v>4696</v>
      </c>
      <c r="X1472" t="s">
        <v>2941</v>
      </c>
      <c r="Y1472" s="16" t="str">
        <f t="shared" si="67"/>
        <v>22- Oct- 1996</v>
      </c>
      <c r="Z1472">
        <v>0</v>
      </c>
      <c r="AA1472" s="9">
        <v>760</v>
      </c>
      <c r="AB1472" t="s">
        <v>4695</v>
      </c>
      <c r="AC1472" t="s">
        <v>4695</v>
      </c>
      <c r="AD1472" t="s">
        <v>4696</v>
      </c>
      <c r="AE1472" s="15" t="str">
        <f t="shared" si="68"/>
        <v>22/10/1996</v>
      </c>
      <c r="AF1472" s="15">
        <v>45085</v>
      </c>
      <c r="AG1472">
        <f t="shared" si="69"/>
        <v>26</v>
      </c>
    </row>
    <row r="1473" spans="1:33" x14ac:dyDescent="0.35">
      <c r="A1473" t="s">
        <v>1737</v>
      </c>
      <c r="B1473">
        <v>1963</v>
      </c>
      <c r="C1473" t="s">
        <v>4700</v>
      </c>
      <c r="D1473">
        <v>22</v>
      </c>
      <c r="E1473">
        <v>1</v>
      </c>
      <c r="F1473">
        <v>12347.17</v>
      </c>
      <c r="G1473" t="s">
        <v>4695</v>
      </c>
      <c r="H1473" t="s">
        <v>4695</v>
      </c>
      <c r="I1473" t="s">
        <v>4705</v>
      </c>
      <c r="L1473" t="s">
        <v>4643</v>
      </c>
      <c r="M1473">
        <v>1993</v>
      </c>
      <c r="N1473" t="s">
        <v>4703</v>
      </c>
      <c r="O1473">
        <v>9</v>
      </c>
      <c r="P1473">
        <v>0</v>
      </c>
      <c r="Q1473" s="9">
        <v>760</v>
      </c>
      <c r="R1473" t="s">
        <v>4695</v>
      </c>
      <c r="S1473" t="s">
        <v>4698</v>
      </c>
      <c r="T1473" t="s">
        <v>4696</v>
      </c>
      <c r="X1473" t="s">
        <v>2943</v>
      </c>
      <c r="Y1473" s="16" t="str">
        <f t="shared" si="67"/>
        <v>9- Aug- 1993</v>
      </c>
      <c r="Z1473">
        <v>0</v>
      </c>
      <c r="AA1473" s="9">
        <v>760</v>
      </c>
      <c r="AB1473" t="s">
        <v>4695</v>
      </c>
      <c r="AC1473" t="s">
        <v>4698</v>
      </c>
      <c r="AD1473" t="s">
        <v>4696</v>
      </c>
      <c r="AE1473" s="15" t="str">
        <f t="shared" si="68"/>
        <v>09/08/1993</v>
      </c>
      <c r="AF1473" s="15">
        <v>45085</v>
      </c>
      <c r="AG1473">
        <f t="shared" si="69"/>
        <v>29</v>
      </c>
    </row>
    <row r="1474" spans="1:33" x14ac:dyDescent="0.35">
      <c r="A1474" t="s">
        <v>1735</v>
      </c>
      <c r="B1474">
        <v>1966</v>
      </c>
      <c r="C1474" t="s">
        <v>4702</v>
      </c>
      <c r="D1474">
        <v>29</v>
      </c>
      <c r="E1474">
        <v>3</v>
      </c>
      <c r="F1474">
        <v>12363.55</v>
      </c>
      <c r="G1474" t="s">
        <v>4695</v>
      </c>
      <c r="H1474" t="s">
        <v>4695</v>
      </c>
      <c r="I1474" t="s">
        <v>4705</v>
      </c>
      <c r="L1474" t="s">
        <v>4645</v>
      </c>
      <c r="M1474">
        <v>2002</v>
      </c>
      <c r="N1474" t="s">
        <v>4700</v>
      </c>
      <c r="O1474">
        <v>19</v>
      </c>
      <c r="P1474">
        <v>0</v>
      </c>
      <c r="Q1474" s="9">
        <v>750</v>
      </c>
      <c r="R1474" t="s">
        <v>4695</v>
      </c>
      <c r="S1474" t="s">
        <v>4698</v>
      </c>
      <c r="T1474" t="s">
        <v>4701</v>
      </c>
      <c r="X1474" t="s">
        <v>2945</v>
      </c>
      <c r="Y1474" s="16" t="str">
        <f t="shared" si="67"/>
        <v>19- Sep- 2002</v>
      </c>
      <c r="Z1474">
        <v>0</v>
      </c>
      <c r="AA1474" s="9">
        <v>750</v>
      </c>
      <c r="AB1474" t="s">
        <v>4695</v>
      </c>
      <c r="AC1474" t="s">
        <v>4698</v>
      </c>
      <c r="AD1474" t="s">
        <v>4701</v>
      </c>
      <c r="AE1474" s="15" t="str">
        <f t="shared" si="68"/>
        <v>19/09/2002</v>
      </c>
      <c r="AF1474" s="15">
        <v>45085</v>
      </c>
      <c r="AG1474">
        <f t="shared" si="69"/>
        <v>20</v>
      </c>
    </row>
    <row r="1475" spans="1:33" x14ac:dyDescent="0.35">
      <c r="A1475" t="s">
        <v>1733</v>
      </c>
      <c r="B1475">
        <v>1962</v>
      </c>
      <c r="C1475" t="s">
        <v>4700</v>
      </c>
      <c r="D1475">
        <v>26</v>
      </c>
      <c r="E1475">
        <v>0</v>
      </c>
      <c r="F1475">
        <v>12369.89</v>
      </c>
      <c r="G1475" t="s">
        <v>4695</v>
      </c>
      <c r="H1475" t="s">
        <v>4694</v>
      </c>
      <c r="I1475" t="s">
        <v>4711</v>
      </c>
      <c r="L1475" t="s">
        <v>4647</v>
      </c>
      <c r="M1475">
        <v>1999</v>
      </c>
      <c r="N1475" t="s">
        <v>4702</v>
      </c>
      <c r="O1475">
        <v>14</v>
      </c>
      <c r="P1475">
        <v>0</v>
      </c>
      <c r="Q1475" s="9">
        <v>722.99</v>
      </c>
      <c r="R1475" t="s">
        <v>4695</v>
      </c>
      <c r="S1475" t="s">
        <v>4698</v>
      </c>
      <c r="T1475" t="s">
        <v>4696</v>
      </c>
      <c r="X1475" t="s">
        <v>2947</v>
      </c>
      <c r="Y1475" s="16" t="str">
        <f t="shared" ref="Y1475:Y1538" si="70">_xlfn.CONCAT(O1475,"- ",N1475,"- ",M1475)</f>
        <v>14- Dec- 1999</v>
      </c>
      <c r="Z1475">
        <v>0</v>
      </c>
      <c r="AA1475" s="9">
        <v>722.99</v>
      </c>
      <c r="AB1475" t="s">
        <v>4695</v>
      </c>
      <c r="AC1475" t="s">
        <v>4698</v>
      </c>
      <c r="AD1475" t="s">
        <v>4696</v>
      </c>
      <c r="AE1475" s="15" t="str">
        <f t="shared" ref="AE1475:AE1538" si="71">TEXT(Y1475,"dd/mm/yyyy")</f>
        <v>14/12/1999</v>
      </c>
      <c r="AF1475" s="15">
        <v>45085</v>
      </c>
      <c r="AG1475">
        <f t="shared" si="69"/>
        <v>23</v>
      </c>
    </row>
    <row r="1476" spans="1:33" x14ac:dyDescent="0.35">
      <c r="A1476" t="s">
        <v>1731</v>
      </c>
      <c r="B1476">
        <v>1989</v>
      </c>
      <c r="C1476" t="s">
        <v>4702</v>
      </c>
      <c r="D1476">
        <v>29</v>
      </c>
      <c r="E1476">
        <v>0</v>
      </c>
      <c r="F1476">
        <v>12404.88</v>
      </c>
      <c r="G1476" t="s">
        <v>4695</v>
      </c>
      <c r="H1476" t="s">
        <v>4695</v>
      </c>
      <c r="I1476" t="s">
        <v>4708</v>
      </c>
      <c r="L1476" t="s">
        <v>4649</v>
      </c>
      <c r="M1476">
        <v>1999</v>
      </c>
      <c r="N1476" t="s">
        <v>4702</v>
      </c>
      <c r="O1476">
        <v>26</v>
      </c>
      <c r="P1476">
        <v>0</v>
      </c>
      <c r="Q1476" s="9">
        <v>700</v>
      </c>
      <c r="R1476" t="s">
        <v>4695</v>
      </c>
      <c r="S1476" t="s">
        <v>4695</v>
      </c>
      <c r="T1476" t="s">
        <v>4696</v>
      </c>
      <c r="X1476" t="s">
        <v>2949</v>
      </c>
      <c r="Y1476" s="16" t="str">
        <f t="shared" si="70"/>
        <v>26- Dec- 1999</v>
      </c>
      <c r="Z1476">
        <v>0</v>
      </c>
      <c r="AA1476" s="9">
        <v>700</v>
      </c>
      <c r="AB1476" t="s">
        <v>4695</v>
      </c>
      <c r="AC1476" t="s">
        <v>4695</v>
      </c>
      <c r="AD1476" t="s">
        <v>4696</v>
      </c>
      <c r="AE1476" s="15" t="str">
        <f t="shared" si="71"/>
        <v>26/12/1999</v>
      </c>
      <c r="AF1476" s="15">
        <v>45085</v>
      </c>
      <c r="AG1476">
        <f t="shared" si="69"/>
        <v>23</v>
      </c>
    </row>
    <row r="1477" spans="1:33" x14ac:dyDescent="0.35">
      <c r="A1477" t="s">
        <v>1729</v>
      </c>
      <c r="B1477">
        <v>1972</v>
      </c>
      <c r="C1477" t="s">
        <v>4703</v>
      </c>
      <c r="D1477">
        <v>21</v>
      </c>
      <c r="E1477">
        <v>0</v>
      </c>
      <c r="F1477">
        <v>12407.3</v>
      </c>
      <c r="G1477" t="s">
        <v>4695</v>
      </c>
      <c r="H1477" t="s">
        <v>4694</v>
      </c>
      <c r="I1477" t="s">
        <v>4714</v>
      </c>
      <c r="L1477" t="s">
        <v>4651</v>
      </c>
      <c r="M1477">
        <v>2001</v>
      </c>
      <c r="N1477" t="s">
        <v>4700</v>
      </c>
      <c r="O1477">
        <v>12</v>
      </c>
      <c r="P1477">
        <v>0</v>
      </c>
      <c r="Q1477" s="9">
        <v>687.54</v>
      </c>
      <c r="R1477" t="s">
        <v>4695</v>
      </c>
      <c r="S1477" t="s">
        <v>4694</v>
      </c>
      <c r="T1477" t="s">
        <v>4696</v>
      </c>
      <c r="X1477" t="s">
        <v>2951</v>
      </c>
      <c r="Y1477" s="16" t="str">
        <f t="shared" si="70"/>
        <v>12- Sep- 2001</v>
      </c>
      <c r="Z1477">
        <v>0</v>
      </c>
      <c r="AA1477" s="9">
        <v>687.54</v>
      </c>
      <c r="AB1477" t="s">
        <v>4695</v>
      </c>
      <c r="AC1477" t="s">
        <v>4694</v>
      </c>
      <c r="AD1477" t="s">
        <v>4696</v>
      </c>
      <c r="AE1477" s="15" t="str">
        <f t="shared" si="71"/>
        <v>12/09/2001</v>
      </c>
      <c r="AF1477" s="15">
        <v>45085</v>
      </c>
      <c r="AG1477">
        <f t="shared" si="69"/>
        <v>21</v>
      </c>
    </row>
    <row r="1478" spans="1:33" x14ac:dyDescent="0.35">
      <c r="A1478" t="s">
        <v>1727</v>
      </c>
      <c r="B1478">
        <v>1979</v>
      </c>
      <c r="C1478" t="s">
        <v>4693</v>
      </c>
      <c r="D1478">
        <v>14</v>
      </c>
      <c r="E1478">
        <v>2</v>
      </c>
      <c r="F1478">
        <v>12408.29</v>
      </c>
      <c r="G1478" t="s">
        <v>4695</v>
      </c>
      <c r="H1478" t="s">
        <v>4698</v>
      </c>
      <c r="I1478" t="s">
        <v>4718</v>
      </c>
      <c r="L1478" t="s">
        <v>4653</v>
      </c>
      <c r="M1478">
        <v>1997</v>
      </c>
      <c r="N1478" t="s">
        <v>4697</v>
      </c>
      <c r="O1478">
        <v>9</v>
      </c>
      <c r="P1478">
        <v>0</v>
      </c>
      <c r="Q1478" s="9">
        <v>670</v>
      </c>
      <c r="R1478" t="s">
        <v>4695</v>
      </c>
      <c r="S1478" t="s">
        <v>4695</v>
      </c>
      <c r="T1478" t="s">
        <v>4696</v>
      </c>
      <c r="X1478" t="s">
        <v>2953</v>
      </c>
      <c r="Y1478" s="16" t="str">
        <f t="shared" si="70"/>
        <v>9- Nov- 1997</v>
      </c>
      <c r="Z1478">
        <v>0</v>
      </c>
      <c r="AA1478" s="9">
        <v>670</v>
      </c>
      <c r="AB1478" t="s">
        <v>4695</v>
      </c>
      <c r="AC1478" t="s">
        <v>4695</v>
      </c>
      <c r="AD1478" t="s">
        <v>4696</v>
      </c>
      <c r="AE1478" s="15" t="str">
        <f t="shared" si="71"/>
        <v>09/11/1997</v>
      </c>
      <c r="AF1478" s="15">
        <v>45085</v>
      </c>
      <c r="AG1478">
        <f t="shared" si="69"/>
        <v>25</v>
      </c>
    </row>
    <row r="1479" spans="1:33" x14ac:dyDescent="0.35">
      <c r="A1479" t="s">
        <v>1725</v>
      </c>
      <c r="B1479">
        <v>1964</v>
      </c>
      <c r="C1479" t="s">
        <v>4703</v>
      </c>
      <c r="D1479">
        <v>4</v>
      </c>
      <c r="E1479">
        <v>0</v>
      </c>
      <c r="F1479">
        <v>12430.95</v>
      </c>
      <c r="G1479" t="s">
        <v>4695</v>
      </c>
      <c r="H1479" t="s">
        <v>4695</v>
      </c>
      <c r="I1479" t="s">
        <v>4711</v>
      </c>
      <c r="L1479" t="s">
        <v>4655</v>
      </c>
      <c r="M1479">
        <v>2002</v>
      </c>
      <c r="N1479" t="s">
        <v>4697</v>
      </c>
      <c r="O1479">
        <v>29</v>
      </c>
      <c r="P1479">
        <v>0</v>
      </c>
      <c r="Q1479" s="9">
        <v>668</v>
      </c>
      <c r="R1479" t="s">
        <v>4695</v>
      </c>
      <c r="S1479" t="s">
        <v>4694</v>
      </c>
      <c r="T1479" t="s">
        <v>4701</v>
      </c>
      <c r="X1479" t="s">
        <v>2955</v>
      </c>
      <c r="Y1479" s="16" t="str">
        <f t="shared" si="70"/>
        <v>29- Nov- 2002</v>
      </c>
      <c r="Z1479">
        <v>0</v>
      </c>
      <c r="AA1479" s="9">
        <v>668</v>
      </c>
      <c r="AB1479" t="s">
        <v>4695</v>
      </c>
      <c r="AC1479" t="s">
        <v>4694</v>
      </c>
      <c r="AD1479" t="s">
        <v>4701</v>
      </c>
      <c r="AE1479" s="15" t="str">
        <f t="shared" si="71"/>
        <v>29/11/2002</v>
      </c>
      <c r="AF1479" s="15">
        <v>45085</v>
      </c>
      <c r="AG1479">
        <f t="shared" si="69"/>
        <v>20</v>
      </c>
    </row>
    <row r="1480" spans="1:33" x14ac:dyDescent="0.35">
      <c r="A1480" t="s">
        <v>1723</v>
      </c>
      <c r="B1480">
        <v>1995</v>
      </c>
      <c r="C1480" t="s">
        <v>4703</v>
      </c>
      <c r="D1480">
        <v>9</v>
      </c>
      <c r="E1480">
        <v>0</v>
      </c>
      <c r="F1480">
        <v>12452.25</v>
      </c>
      <c r="G1480" t="s">
        <v>4695</v>
      </c>
      <c r="H1480" t="s">
        <v>4695</v>
      </c>
      <c r="I1480" t="s">
        <v>4701</v>
      </c>
      <c r="L1480" t="s">
        <v>4657</v>
      </c>
      <c r="M1480">
        <v>1995</v>
      </c>
      <c r="N1480" t="s">
        <v>4693</v>
      </c>
      <c r="O1480">
        <v>4</v>
      </c>
      <c r="P1480">
        <v>0</v>
      </c>
      <c r="Q1480" s="9">
        <v>650</v>
      </c>
      <c r="R1480" t="s">
        <v>4695</v>
      </c>
      <c r="S1480" t="s">
        <v>4695</v>
      </c>
      <c r="T1480" t="s">
        <v>4696</v>
      </c>
      <c r="X1480" t="s">
        <v>2957</v>
      </c>
      <c r="Y1480" s="16" t="str">
        <f t="shared" si="70"/>
        <v>4- Jul- 1995</v>
      </c>
      <c r="Z1480">
        <v>0</v>
      </c>
      <c r="AA1480" s="9">
        <v>650</v>
      </c>
      <c r="AB1480" t="s">
        <v>4695</v>
      </c>
      <c r="AC1480" t="s">
        <v>4695</v>
      </c>
      <c r="AD1480" t="s">
        <v>4696</v>
      </c>
      <c r="AE1480" s="15" t="str">
        <f t="shared" si="71"/>
        <v>04/07/1995</v>
      </c>
      <c r="AF1480" s="15">
        <v>45085</v>
      </c>
      <c r="AG1480">
        <f t="shared" si="69"/>
        <v>27</v>
      </c>
    </row>
    <row r="1481" spans="1:33" x14ac:dyDescent="0.35">
      <c r="A1481" t="s">
        <v>1721</v>
      </c>
      <c r="B1481">
        <v>1968</v>
      </c>
      <c r="C1481" t="s">
        <v>4697</v>
      </c>
      <c r="D1481">
        <v>26</v>
      </c>
      <c r="E1481">
        <v>3</v>
      </c>
      <c r="F1481">
        <v>12475.35</v>
      </c>
      <c r="G1481" t="s">
        <v>4695</v>
      </c>
      <c r="H1481" t="s">
        <v>4698</v>
      </c>
      <c r="I1481" t="s">
        <v>4701</v>
      </c>
      <c r="L1481" t="s">
        <v>4659</v>
      </c>
      <c r="M1481">
        <v>1993</v>
      </c>
      <c r="N1481" t="s">
        <v>4699</v>
      </c>
      <c r="O1481">
        <v>1</v>
      </c>
      <c r="P1481">
        <v>0</v>
      </c>
      <c r="Q1481" s="9">
        <v>650</v>
      </c>
      <c r="R1481" t="s">
        <v>4695</v>
      </c>
      <c r="S1481" t="s">
        <v>4695</v>
      </c>
      <c r="T1481" t="s">
        <v>4696</v>
      </c>
      <c r="X1481" t="s">
        <v>2959</v>
      </c>
      <c r="Y1481" s="16" t="str">
        <f t="shared" si="70"/>
        <v>1- Jun- 1993</v>
      </c>
      <c r="Z1481">
        <v>0</v>
      </c>
      <c r="AA1481" s="9">
        <v>650</v>
      </c>
      <c r="AB1481" t="s">
        <v>4695</v>
      </c>
      <c r="AC1481" t="s">
        <v>4695</v>
      </c>
      <c r="AD1481" t="s">
        <v>4696</v>
      </c>
      <c r="AE1481" s="15" t="str">
        <f t="shared" si="71"/>
        <v>01/06/1993</v>
      </c>
      <c r="AF1481" s="15">
        <v>45085</v>
      </c>
      <c r="AG1481">
        <f t="shared" si="69"/>
        <v>30</v>
      </c>
    </row>
    <row r="1482" spans="1:33" x14ac:dyDescent="0.35">
      <c r="A1482" t="s">
        <v>1719</v>
      </c>
      <c r="B1482">
        <v>1968</v>
      </c>
      <c r="C1482" t="s">
        <v>4697</v>
      </c>
      <c r="D1482">
        <v>12</v>
      </c>
      <c r="E1482">
        <v>3</v>
      </c>
      <c r="F1482">
        <v>12479.71</v>
      </c>
      <c r="G1482" t="s">
        <v>4695</v>
      </c>
      <c r="H1482" t="s">
        <v>4695</v>
      </c>
      <c r="I1482" t="s">
        <v>4701</v>
      </c>
      <c r="L1482" t="s">
        <v>467</v>
      </c>
      <c r="M1482">
        <v>2003</v>
      </c>
      <c r="N1482" t="s">
        <v>4693</v>
      </c>
      <c r="O1482">
        <v>3</v>
      </c>
      <c r="P1482">
        <v>0</v>
      </c>
      <c r="Q1482" s="9">
        <v>34779.620000000003</v>
      </c>
      <c r="R1482" t="s">
        <v>4698</v>
      </c>
      <c r="S1482" t="s">
        <v>4694</v>
      </c>
      <c r="T1482" t="s">
        <v>4705</v>
      </c>
      <c r="X1482" t="s">
        <v>2961</v>
      </c>
      <c r="Y1482" s="16" t="str">
        <f t="shared" si="70"/>
        <v>3- Jul- 2003</v>
      </c>
      <c r="Z1482">
        <v>0</v>
      </c>
      <c r="AA1482" s="9">
        <v>34779.620000000003</v>
      </c>
      <c r="AB1482" t="s">
        <v>4698</v>
      </c>
      <c r="AC1482" t="s">
        <v>4694</v>
      </c>
      <c r="AD1482" t="s">
        <v>4705</v>
      </c>
      <c r="AE1482" s="15" t="str">
        <f t="shared" si="71"/>
        <v>03/07/2003</v>
      </c>
      <c r="AF1482" s="15">
        <v>45085</v>
      </c>
      <c r="AG1482">
        <f t="shared" si="69"/>
        <v>19</v>
      </c>
    </row>
    <row r="1483" spans="1:33" x14ac:dyDescent="0.35">
      <c r="A1483" t="s">
        <v>1717</v>
      </c>
      <c r="B1483">
        <v>1967</v>
      </c>
      <c r="C1483" t="s">
        <v>4700</v>
      </c>
      <c r="D1483">
        <v>1</v>
      </c>
      <c r="E1483">
        <v>3</v>
      </c>
      <c r="F1483">
        <v>12485.8</v>
      </c>
      <c r="G1483" t="s">
        <v>4695</v>
      </c>
      <c r="H1483" t="s">
        <v>4695</v>
      </c>
      <c r="I1483" t="s">
        <v>4696</v>
      </c>
      <c r="L1483" t="s">
        <v>4661</v>
      </c>
      <c r="M1483">
        <v>2001</v>
      </c>
      <c r="N1483" t="s">
        <v>4697</v>
      </c>
      <c r="O1483">
        <v>20</v>
      </c>
      <c r="P1483">
        <v>0</v>
      </c>
      <c r="Q1483" s="9">
        <v>646.14</v>
      </c>
      <c r="R1483" t="s">
        <v>4695</v>
      </c>
      <c r="S1483" t="s">
        <v>4695</v>
      </c>
      <c r="T1483" t="s">
        <v>4701</v>
      </c>
      <c r="X1483" t="s">
        <v>2963</v>
      </c>
      <c r="Y1483" s="16" t="str">
        <f t="shared" si="70"/>
        <v>20- Nov- 2001</v>
      </c>
      <c r="Z1483">
        <v>0</v>
      </c>
      <c r="AA1483" s="9">
        <v>646.14</v>
      </c>
      <c r="AB1483" t="s">
        <v>4695</v>
      </c>
      <c r="AC1483" t="s">
        <v>4695</v>
      </c>
      <c r="AD1483" t="s">
        <v>4701</v>
      </c>
      <c r="AE1483" s="15" t="str">
        <f t="shared" si="71"/>
        <v>20/11/2001</v>
      </c>
      <c r="AF1483" s="15">
        <v>45085</v>
      </c>
      <c r="AG1483">
        <f t="shared" si="69"/>
        <v>21</v>
      </c>
    </row>
    <row r="1484" spans="1:33" x14ac:dyDescent="0.35">
      <c r="A1484" t="s">
        <v>1715</v>
      </c>
      <c r="B1484">
        <v>1968</v>
      </c>
      <c r="C1484" t="s">
        <v>4702</v>
      </c>
      <c r="D1484">
        <v>3</v>
      </c>
      <c r="E1484">
        <v>3</v>
      </c>
      <c r="F1484">
        <v>12495.29</v>
      </c>
      <c r="G1484" t="s">
        <v>4695</v>
      </c>
      <c r="H1484" t="s">
        <v>4695</v>
      </c>
      <c r="I1484" t="s">
        <v>4701</v>
      </c>
      <c r="L1484" t="s">
        <v>4663</v>
      </c>
      <c r="M1484">
        <v>1998</v>
      </c>
      <c r="N1484" t="s">
        <v>4693</v>
      </c>
      <c r="O1484">
        <v>27</v>
      </c>
      <c r="P1484">
        <v>0</v>
      </c>
      <c r="Q1484" s="9">
        <v>637.26</v>
      </c>
      <c r="R1484" t="s">
        <v>4695</v>
      </c>
      <c r="S1484" t="s">
        <v>4695</v>
      </c>
      <c r="T1484" t="s">
        <v>4696</v>
      </c>
      <c r="X1484" t="s">
        <v>2965</v>
      </c>
      <c r="Y1484" s="16" t="str">
        <f t="shared" si="70"/>
        <v>27- Jul- 1998</v>
      </c>
      <c r="Z1484">
        <v>0</v>
      </c>
      <c r="AA1484" s="9">
        <v>637.26</v>
      </c>
      <c r="AB1484" t="s">
        <v>4695</v>
      </c>
      <c r="AC1484" t="s">
        <v>4695</v>
      </c>
      <c r="AD1484" t="s">
        <v>4696</v>
      </c>
      <c r="AE1484" s="15" t="str">
        <f t="shared" si="71"/>
        <v>27/07/1998</v>
      </c>
      <c r="AF1484" s="15">
        <v>45085</v>
      </c>
      <c r="AG1484">
        <f t="shared" si="69"/>
        <v>24</v>
      </c>
    </row>
    <row r="1485" spans="1:33" x14ac:dyDescent="0.35">
      <c r="A1485" t="s">
        <v>1713</v>
      </c>
      <c r="B1485">
        <v>1966</v>
      </c>
      <c r="C1485" t="s">
        <v>4693</v>
      </c>
      <c r="D1485">
        <v>12</v>
      </c>
      <c r="E1485">
        <v>0</v>
      </c>
      <c r="F1485">
        <v>12499.88</v>
      </c>
      <c r="G1485" t="s">
        <v>4695</v>
      </c>
      <c r="H1485" t="s">
        <v>4694</v>
      </c>
      <c r="I1485" t="s">
        <v>4701</v>
      </c>
      <c r="L1485" t="s">
        <v>4665</v>
      </c>
      <c r="M1485">
        <v>1992</v>
      </c>
      <c r="N1485" t="s">
        <v>4700</v>
      </c>
      <c r="O1485">
        <v>13</v>
      </c>
      <c r="P1485">
        <v>0</v>
      </c>
      <c r="Q1485" s="9">
        <v>604.54</v>
      </c>
      <c r="R1485" t="s">
        <v>4695</v>
      </c>
      <c r="S1485" t="s">
        <v>4695</v>
      </c>
      <c r="T1485" t="s">
        <v>4696</v>
      </c>
      <c r="X1485" t="s">
        <v>2967</v>
      </c>
      <c r="Y1485" s="16" t="str">
        <f t="shared" si="70"/>
        <v>13- Sep- 1992</v>
      </c>
      <c r="Z1485">
        <v>0</v>
      </c>
      <c r="AA1485" s="9">
        <v>604.54</v>
      </c>
      <c r="AB1485" t="s">
        <v>4695</v>
      </c>
      <c r="AC1485" t="s">
        <v>4695</v>
      </c>
      <c r="AD1485" t="s">
        <v>4696</v>
      </c>
      <c r="AE1485" s="15" t="str">
        <f t="shared" si="71"/>
        <v>13/09/1992</v>
      </c>
      <c r="AF1485" s="15">
        <v>45085</v>
      </c>
      <c r="AG1485">
        <f t="shared" si="69"/>
        <v>30</v>
      </c>
    </row>
    <row r="1486" spans="1:33" x14ac:dyDescent="0.35">
      <c r="A1486" t="s">
        <v>1711</v>
      </c>
      <c r="B1486">
        <v>1962</v>
      </c>
      <c r="C1486" t="s">
        <v>4704</v>
      </c>
      <c r="D1486">
        <v>16</v>
      </c>
      <c r="E1486">
        <v>0</v>
      </c>
      <c r="F1486">
        <v>12523.6</v>
      </c>
      <c r="G1486" t="s">
        <v>4695</v>
      </c>
      <c r="H1486" t="s">
        <v>4695</v>
      </c>
      <c r="I1486" t="s">
        <v>4701</v>
      </c>
      <c r="L1486" t="s">
        <v>4667</v>
      </c>
      <c r="M1486">
        <v>1993</v>
      </c>
      <c r="N1486" t="s">
        <v>4699</v>
      </c>
      <c r="O1486">
        <v>30</v>
      </c>
      <c r="P1486">
        <v>0</v>
      </c>
      <c r="Q1486" s="9">
        <v>600</v>
      </c>
      <c r="R1486" t="s">
        <v>4694</v>
      </c>
      <c r="S1486" t="s">
        <v>4698</v>
      </c>
      <c r="T1486" t="s">
        <v>4696</v>
      </c>
      <c r="X1486" t="s">
        <v>2969</v>
      </c>
      <c r="Y1486" s="16" t="str">
        <f t="shared" si="70"/>
        <v>30- Jun- 1993</v>
      </c>
      <c r="Z1486">
        <v>0</v>
      </c>
      <c r="AA1486" s="9">
        <v>600</v>
      </c>
      <c r="AB1486" t="s">
        <v>4694</v>
      </c>
      <c r="AC1486" t="s">
        <v>4698</v>
      </c>
      <c r="AD1486" t="s">
        <v>4696</v>
      </c>
      <c r="AE1486" s="15" t="str">
        <f t="shared" si="71"/>
        <v>30/06/1993</v>
      </c>
      <c r="AF1486" s="15">
        <v>45085</v>
      </c>
      <c r="AG1486">
        <f t="shared" si="69"/>
        <v>29</v>
      </c>
    </row>
    <row r="1487" spans="1:33" x14ac:dyDescent="0.35">
      <c r="A1487" t="s">
        <v>1709</v>
      </c>
      <c r="B1487">
        <v>1961</v>
      </c>
      <c r="C1487" t="s">
        <v>4697</v>
      </c>
      <c r="D1487">
        <v>28</v>
      </c>
      <c r="E1487">
        <v>0</v>
      </c>
      <c r="F1487">
        <v>12557.61</v>
      </c>
      <c r="G1487" t="s">
        <v>4695</v>
      </c>
      <c r="H1487" t="s">
        <v>4695</v>
      </c>
      <c r="I1487" t="s">
        <v>4696</v>
      </c>
      <c r="L1487" t="s">
        <v>4669</v>
      </c>
      <c r="M1487">
        <v>1992</v>
      </c>
      <c r="N1487" t="s">
        <v>4697</v>
      </c>
      <c r="O1487">
        <v>30</v>
      </c>
      <c r="P1487">
        <v>0</v>
      </c>
      <c r="Q1487" s="9">
        <v>570.62</v>
      </c>
      <c r="R1487" t="s">
        <v>4694</v>
      </c>
      <c r="S1487" t="s">
        <v>4698</v>
      </c>
      <c r="T1487" t="s">
        <v>4696</v>
      </c>
      <c r="X1487" t="s">
        <v>2971</v>
      </c>
      <c r="Y1487" s="16" t="str">
        <f t="shared" si="70"/>
        <v>30- Nov- 1992</v>
      </c>
      <c r="Z1487">
        <v>0</v>
      </c>
      <c r="AA1487" s="9">
        <v>570.62</v>
      </c>
      <c r="AB1487" t="s">
        <v>4694</v>
      </c>
      <c r="AC1487" t="s">
        <v>4698</v>
      </c>
      <c r="AD1487" t="s">
        <v>4696</v>
      </c>
      <c r="AE1487" s="15" t="str">
        <f t="shared" si="71"/>
        <v>30/11/1992</v>
      </c>
      <c r="AF1487" s="15">
        <v>45085</v>
      </c>
      <c r="AG1487">
        <f t="shared" si="69"/>
        <v>30</v>
      </c>
    </row>
    <row r="1488" spans="1:33" x14ac:dyDescent="0.35">
      <c r="A1488" t="s">
        <v>1707</v>
      </c>
      <c r="B1488">
        <v>1961</v>
      </c>
      <c r="C1488" t="s">
        <v>4697</v>
      </c>
      <c r="D1488">
        <v>28</v>
      </c>
      <c r="E1488">
        <v>0</v>
      </c>
      <c r="F1488">
        <v>12574.05</v>
      </c>
      <c r="G1488" t="s">
        <v>4695</v>
      </c>
      <c r="H1488" t="s">
        <v>4698</v>
      </c>
      <c r="I1488" t="s">
        <v>4705</v>
      </c>
      <c r="L1488" t="s">
        <v>4671</v>
      </c>
      <c r="M1488">
        <v>1992</v>
      </c>
      <c r="N1488" t="s">
        <v>4693</v>
      </c>
      <c r="O1488">
        <v>9</v>
      </c>
      <c r="P1488">
        <v>0</v>
      </c>
      <c r="Q1488" s="9">
        <v>563.84</v>
      </c>
      <c r="R1488" t="s">
        <v>4694</v>
      </c>
      <c r="S1488" t="s">
        <v>4695</v>
      </c>
      <c r="T1488" t="s">
        <v>4696</v>
      </c>
      <c r="X1488" t="s">
        <v>2973</v>
      </c>
      <c r="Y1488" s="16" t="str">
        <f t="shared" si="70"/>
        <v>9- Jul- 1992</v>
      </c>
      <c r="Z1488">
        <v>0</v>
      </c>
      <c r="AA1488" s="9">
        <v>563.84</v>
      </c>
      <c r="AB1488" t="s">
        <v>4694</v>
      </c>
      <c r="AC1488" t="s">
        <v>4695</v>
      </c>
      <c r="AD1488" t="s">
        <v>4696</v>
      </c>
      <c r="AE1488" s="15" t="str">
        <f t="shared" si="71"/>
        <v>09/07/1992</v>
      </c>
      <c r="AF1488" s="15">
        <v>45085</v>
      </c>
      <c r="AG1488">
        <f t="shared" si="69"/>
        <v>30</v>
      </c>
    </row>
    <row r="1489" spans="1:33" x14ac:dyDescent="0.35">
      <c r="A1489" t="s">
        <v>1705</v>
      </c>
      <c r="B1489">
        <v>1969</v>
      </c>
      <c r="C1489" t="s">
        <v>4697</v>
      </c>
      <c r="D1489">
        <v>26</v>
      </c>
      <c r="E1489">
        <v>0</v>
      </c>
      <c r="F1489">
        <v>12579.92</v>
      </c>
      <c r="G1489" t="s">
        <v>4695</v>
      </c>
      <c r="H1489" t="s">
        <v>4698</v>
      </c>
      <c r="I1489" t="s">
        <v>4710</v>
      </c>
      <c r="L1489" t="s">
        <v>469</v>
      </c>
      <c r="M1489">
        <v>1994</v>
      </c>
      <c r="N1489" t="s">
        <v>4693</v>
      </c>
      <c r="O1489">
        <v>7</v>
      </c>
      <c r="P1489">
        <v>0</v>
      </c>
      <c r="Q1489" s="9">
        <v>34672.15</v>
      </c>
      <c r="R1489" t="s">
        <v>4698</v>
      </c>
      <c r="S1489" t="s">
        <v>4695</v>
      </c>
      <c r="T1489" t="s">
        <v>4696</v>
      </c>
      <c r="X1489" t="s">
        <v>2975</v>
      </c>
      <c r="Y1489" s="16" t="str">
        <f t="shared" si="70"/>
        <v>7- Jul- 1994</v>
      </c>
      <c r="Z1489">
        <v>0</v>
      </c>
      <c r="AA1489" s="9">
        <v>34672.15</v>
      </c>
      <c r="AB1489" t="s">
        <v>4698</v>
      </c>
      <c r="AC1489" t="s">
        <v>4695</v>
      </c>
      <c r="AD1489" t="s">
        <v>4696</v>
      </c>
      <c r="AE1489" s="15" t="str">
        <f t="shared" si="71"/>
        <v>07/07/1994</v>
      </c>
      <c r="AF1489" s="15">
        <v>45085</v>
      </c>
      <c r="AG1489">
        <f t="shared" si="69"/>
        <v>28</v>
      </c>
    </row>
    <row r="1490" spans="1:33" x14ac:dyDescent="0.35">
      <c r="A1490" t="s">
        <v>1703</v>
      </c>
      <c r="B1490">
        <v>1970</v>
      </c>
      <c r="C1490" t="s">
        <v>4699</v>
      </c>
      <c r="D1490">
        <v>18</v>
      </c>
      <c r="E1490">
        <v>5</v>
      </c>
      <c r="F1490">
        <v>12592.53</v>
      </c>
      <c r="G1490" t="s">
        <v>4695</v>
      </c>
      <c r="H1490" t="s">
        <v>4694</v>
      </c>
      <c r="I1490" t="s">
        <v>4696</v>
      </c>
      <c r="L1490" t="s">
        <v>471</v>
      </c>
      <c r="M1490">
        <v>2004</v>
      </c>
      <c r="N1490" t="s">
        <v>4704</v>
      </c>
      <c r="O1490">
        <v>9</v>
      </c>
      <c r="P1490">
        <v>0</v>
      </c>
      <c r="Q1490" s="9">
        <v>34617.839999999997</v>
      </c>
      <c r="R1490" t="s">
        <v>4698</v>
      </c>
      <c r="S1490" t="s">
        <v>4695</v>
      </c>
      <c r="T1490" t="s">
        <v>4708</v>
      </c>
      <c r="X1490" t="s">
        <v>2977</v>
      </c>
      <c r="Y1490" s="16" t="str">
        <f t="shared" si="70"/>
        <v>9- Oct- 2004</v>
      </c>
      <c r="Z1490">
        <v>0</v>
      </c>
      <c r="AA1490" s="9">
        <v>34617.839999999997</v>
      </c>
      <c r="AB1490" t="s">
        <v>4698</v>
      </c>
      <c r="AC1490" t="s">
        <v>4695</v>
      </c>
      <c r="AD1490" t="s">
        <v>4708</v>
      </c>
      <c r="AE1490" s="15" t="str">
        <f t="shared" si="71"/>
        <v>09/10/2004</v>
      </c>
      <c r="AF1490" s="15">
        <v>45085</v>
      </c>
      <c r="AG1490">
        <f t="shared" si="69"/>
        <v>18</v>
      </c>
    </row>
    <row r="1491" spans="1:33" x14ac:dyDescent="0.35">
      <c r="A1491" t="s">
        <v>1701</v>
      </c>
      <c r="B1491">
        <v>1988</v>
      </c>
      <c r="C1491" t="s">
        <v>4703</v>
      </c>
      <c r="D1491">
        <v>11</v>
      </c>
      <c r="E1491">
        <v>3</v>
      </c>
      <c r="F1491">
        <v>12600.46</v>
      </c>
      <c r="G1491" t="s">
        <v>4695</v>
      </c>
      <c r="H1491" t="s">
        <v>4698</v>
      </c>
      <c r="I1491" t="s">
        <v>4712</v>
      </c>
      <c r="L1491" t="s">
        <v>473</v>
      </c>
      <c r="M1491">
        <v>1976</v>
      </c>
      <c r="N1491" t="s">
        <v>4697</v>
      </c>
      <c r="O1491">
        <v>25</v>
      </c>
      <c r="P1491">
        <v>2</v>
      </c>
      <c r="Q1491" s="9">
        <v>34543.39</v>
      </c>
      <c r="R1491" t="s">
        <v>4694</v>
      </c>
      <c r="S1491" t="s">
        <v>4695</v>
      </c>
      <c r="T1491" t="s">
        <v>4705</v>
      </c>
      <c r="X1491" t="s">
        <v>2979</v>
      </c>
      <c r="Y1491" s="16" t="str">
        <f t="shared" si="70"/>
        <v>25- Nov- 1976</v>
      </c>
      <c r="Z1491">
        <v>2</v>
      </c>
      <c r="AA1491" s="9">
        <v>34543.39</v>
      </c>
      <c r="AB1491" t="s">
        <v>4694</v>
      </c>
      <c r="AC1491" t="s">
        <v>4695</v>
      </c>
      <c r="AD1491" t="s">
        <v>4705</v>
      </c>
      <c r="AE1491" s="15" t="str">
        <f t="shared" si="71"/>
        <v>25/11/1976</v>
      </c>
      <c r="AF1491" s="15">
        <v>45085</v>
      </c>
      <c r="AG1491">
        <f t="shared" si="69"/>
        <v>46</v>
      </c>
    </row>
    <row r="1492" spans="1:33" x14ac:dyDescent="0.35">
      <c r="A1492" t="s">
        <v>1699</v>
      </c>
      <c r="B1492">
        <v>1998</v>
      </c>
      <c r="C1492" t="s">
        <v>4697</v>
      </c>
      <c r="D1492">
        <v>18</v>
      </c>
      <c r="E1492">
        <v>1</v>
      </c>
      <c r="F1492">
        <v>12609.89</v>
      </c>
      <c r="G1492" t="s">
        <v>4695</v>
      </c>
      <c r="H1492" t="s">
        <v>4695</v>
      </c>
      <c r="I1492" t="s">
        <v>4701</v>
      </c>
      <c r="L1492" t="s">
        <v>475</v>
      </c>
      <c r="M1492">
        <v>1998</v>
      </c>
      <c r="N1492" t="s">
        <v>4699</v>
      </c>
      <c r="O1492">
        <v>24</v>
      </c>
      <c r="P1492">
        <v>0</v>
      </c>
      <c r="Q1492" s="9">
        <v>34472.839999999997</v>
      </c>
      <c r="R1492" t="s">
        <v>4698</v>
      </c>
      <c r="S1492" t="s">
        <v>4695</v>
      </c>
      <c r="T1492" t="s">
        <v>4705</v>
      </c>
      <c r="X1492" t="s">
        <v>2981</v>
      </c>
      <c r="Y1492" s="16" t="str">
        <f t="shared" si="70"/>
        <v>24- Jun- 1998</v>
      </c>
      <c r="Z1492">
        <v>0</v>
      </c>
      <c r="AA1492" s="9">
        <v>34472.839999999997</v>
      </c>
      <c r="AB1492" t="s">
        <v>4698</v>
      </c>
      <c r="AC1492" t="s">
        <v>4695</v>
      </c>
      <c r="AD1492" t="s">
        <v>4705</v>
      </c>
      <c r="AE1492" s="15" t="str">
        <f t="shared" si="71"/>
        <v>24/06/1998</v>
      </c>
      <c r="AF1492" s="15">
        <v>45085</v>
      </c>
      <c r="AG1492">
        <f t="shared" si="69"/>
        <v>24</v>
      </c>
    </row>
    <row r="1493" spans="1:33" x14ac:dyDescent="0.35">
      <c r="A1493" t="s">
        <v>1697</v>
      </c>
      <c r="B1493">
        <v>1963</v>
      </c>
      <c r="C1493" t="s">
        <v>4703</v>
      </c>
      <c r="D1493">
        <v>19</v>
      </c>
      <c r="E1493">
        <v>0</v>
      </c>
      <c r="F1493">
        <v>12622.18</v>
      </c>
      <c r="G1493" t="s">
        <v>4695</v>
      </c>
      <c r="H1493" t="s">
        <v>4698</v>
      </c>
      <c r="I1493" t="s">
        <v>4701</v>
      </c>
      <c r="L1493" t="s">
        <v>477</v>
      </c>
      <c r="M1493">
        <v>1990</v>
      </c>
      <c r="N1493" t="s">
        <v>4700</v>
      </c>
      <c r="O1493">
        <v>24</v>
      </c>
      <c r="P1493">
        <v>3</v>
      </c>
      <c r="Q1493" s="9">
        <v>34456.269999999997</v>
      </c>
      <c r="R1493" t="s">
        <v>4698</v>
      </c>
      <c r="S1493" t="s">
        <v>4694</v>
      </c>
      <c r="T1493" t="s">
        <v>4705</v>
      </c>
      <c r="X1493" t="s">
        <v>2983</v>
      </c>
      <c r="Y1493" s="16" t="str">
        <f t="shared" si="70"/>
        <v>24- Sep- 1990</v>
      </c>
      <c r="Z1493">
        <v>3</v>
      </c>
      <c r="AA1493" s="9">
        <v>34456.269999999997</v>
      </c>
      <c r="AB1493" t="s">
        <v>4698</v>
      </c>
      <c r="AC1493" t="s">
        <v>4694</v>
      </c>
      <c r="AD1493" t="s">
        <v>4705</v>
      </c>
      <c r="AE1493" s="15" t="str">
        <f t="shared" si="71"/>
        <v>24/09/1990</v>
      </c>
      <c r="AF1493" s="15">
        <v>45085</v>
      </c>
      <c r="AG1493">
        <f t="shared" si="69"/>
        <v>32</v>
      </c>
    </row>
    <row r="1494" spans="1:33" x14ac:dyDescent="0.35">
      <c r="A1494" t="s">
        <v>1695</v>
      </c>
      <c r="B1494">
        <v>1970</v>
      </c>
      <c r="C1494" t="s">
        <v>4702</v>
      </c>
      <c r="D1494">
        <v>28</v>
      </c>
      <c r="E1494">
        <v>0</v>
      </c>
      <c r="F1494">
        <v>12624.74</v>
      </c>
      <c r="G1494" t="s">
        <v>4695</v>
      </c>
      <c r="H1494" t="s">
        <v>4698</v>
      </c>
      <c r="I1494" t="s">
        <v>4701</v>
      </c>
      <c r="L1494" t="s">
        <v>479</v>
      </c>
      <c r="M1494">
        <v>2003</v>
      </c>
      <c r="N1494" t="s">
        <v>4704</v>
      </c>
      <c r="O1494">
        <v>5</v>
      </c>
      <c r="P1494">
        <v>0</v>
      </c>
      <c r="Q1494" s="9">
        <v>34439.86</v>
      </c>
      <c r="R1494" t="s">
        <v>4694</v>
      </c>
      <c r="S1494" t="s">
        <v>4698</v>
      </c>
      <c r="T1494" t="s">
        <v>4696</v>
      </c>
      <c r="X1494" t="s">
        <v>2985</v>
      </c>
      <c r="Y1494" s="16" t="str">
        <f t="shared" si="70"/>
        <v>5- Oct- 2003</v>
      </c>
      <c r="Z1494">
        <v>0</v>
      </c>
      <c r="AA1494" s="9">
        <v>34439.86</v>
      </c>
      <c r="AB1494" t="s">
        <v>4694</v>
      </c>
      <c r="AC1494" t="s">
        <v>4698</v>
      </c>
      <c r="AD1494" t="s">
        <v>4696</v>
      </c>
      <c r="AE1494" s="15" t="str">
        <f t="shared" si="71"/>
        <v>05/10/2003</v>
      </c>
      <c r="AF1494" s="15">
        <v>45085</v>
      </c>
      <c r="AG1494">
        <f t="shared" si="69"/>
        <v>19</v>
      </c>
    </row>
    <row r="1495" spans="1:33" x14ac:dyDescent="0.35">
      <c r="A1495" t="s">
        <v>1693</v>
      </c>
      <c r="B1495">
        <v>1965</v>
      </c>
      <c r="C1495" t="s">
        <v>4704</v>
      </c>
      <c r="D1495">
        <v>4</v>
      </c>
      <c r="E1495">
        <v>2</v>
      </c>
      <c r="F1495">
        <v>12629.17</v>
      </c>
      <c r="G1495" t="s">
        <v>4695</v>
      </c>
      <c r="H1495" t="s">
        <v>4698</v>
      </c>
      <c r="I1495" t="s">
        <v>4696</v>
      </c>
      <c r="L1495" t="s">
        <v>49</v>
      </c>
      <c r="M1495">
        <v>1970</v>
      </c>
      <c r="N1495" t="s">
        <v>4702</v>
      </c>
      <c r="O1495">
        <v>28</v>
      </c>
      <c r="P1495">
        <v>2</v>
      </c>
      <c r="Q1495" s="9">
        <v>47269.85</v>
      </c>
      <c r="R1495" t="s">
        <v>4698</v>
      </c>
      <c r="S1495" t="s">
        <v>4694</v>
      </c>
      <c r="T1495" t="s">
        <v>4696</v>
      </c>
      <c r="X1495" t="s">
        <v>2987</v>
      </c>
      <c r="Y1495" s="16" t="str">
        <f t="shared" si="70"/>
        <v>28- Dec- 1970</v>
      </c>
      <c r="Z1495">
        <v>2</v>
      </c>
      <c r="AA1495" s="9">
        <v>47269.85</v>
      </c>
      <c r="AB1495" t="s">
        <v>4698</v>
      </c>
      <c r="AC1495" t="s">
        <v>4694</v>
      </c>
      <c r="AD1495" t="s">
        <v>4696</v>
      </c>
      <c r="AE1495" s="15" t="str">
        <f t="shared" si="71"/>
        <v>28/12/1970</v>
      </c>
      <c r="AF1495" s="15">
        <v>45085</v>
      </c>
      <c r="AG1495">
        <f t="shared" si="69"/>
        <v>52</v>
      </c>
    </row>
    <row r="1496" spans="1:33" x14ac:dyDescent="0.35">
      <c r="A1496" t="s">
        <v>1691</v>
      </c>
      <c r="B1496">
        <v>1962</v>
      </c>
      <c r="C1496" t="s">
        <v>4697</v>
      </c>
      <c r="D1496">
        <v>22</v>
      </c>
      <c r="E1496">
        <v>0</v>
      </c>
      <c r="F1496">
        <v>12629.9</v>
      </c>
      <c r="G1496" t="s">
        <v>4695</v>
      </c>
      <c r="H1496" t="s">
        <v>4695</v>
      </c>
      <c r="I1496" t="s">
        <v>4696</v>
      </c>
      <c r="L1496" t="s">
        <v>481</v>
      </c>
      <c r="M1496">
        <v>1984</v>
      </c>
      <c r="N1496" t="s">
        <v>4704</v>
      </c>
      <c r="O1496">
        <v>1</v>
      </c>
      <c r="P1496">
        <v>3</v>
      </c>
      <c r="Q1496" s="9">
        <v>34402.22</v>
      </c>
      <c r="R1496" t="s">
        <v>4694</v>
      </c>
      <c r="S1496" t="s">
        <v>4695</v>
      </c>
      <c r="T1496" t="s">
        <v>4705</v>
      </c>
      <c r="X1496" t="s">
        <v>2989</v>
      </c>
      <c r="Y1496" s="16" t="str">
        <f t="shared" si="70"/>
        <v>1- Oct- 1984</v>
      </c>
      <c r="Z1496">
        <v>3</v>
      </c>
      <c r="AA1496" s="9">
        <v>34402.22</v>
      </c>
      <c r="AB1496" t="s">
        <v>4694</v>
      </c>
      <c r="AC1496" t="s">
        <v>4695</v>
      </c>
      <c r="AD1496" t="s">
        <v>4705</v>
      </c>
      <c r="AE1496" s="15" t="str">
        <f t="shared" si="71"/>
        <v>01/10/1984</v>
      </c>
      <c r="AF1496" s="15">
        <v>45085</v>
      </c>
      <c r="AG1496">
        <f t="shared" si="69"/>
        <v>38</v>
      </c>
    </row>
    <row r="1497" spans="1:33" x14ac:dyDescent="0.35">
      <c r="A1497" t="s">
        <v>1689</v>
      </c>
      <c r="B1497">
        <v>1962</v>
      </c>
      <c r="C1497" t="s">
        <v>4693</v>
      </c>
      <c r="D1497">
        <v>22</v>
      </c>
      <c r="E1497">
        <v>0</v>
      </c>
      <c r="F1497">
        <v>12638.2</v>
      </c>
      <c r="G1497" t="s">
        <v>4695</v>
      </c>
      <c r="H1497" t="s">
        <v>4698</v>
      </c>
      <c r="I1497" t="s">
        <v>4705</v>
      </c>
      <c r="L1497" t="s">
        <v>483</v>
      </c>
      <c r="M1497">
        <v>1983</v>
      </c>
      <c r="N1497" t="s">
        <v>4704</v>
      </c>
      <c r="O1497">
        <v>2</v>
      </c>
      <c r="P1497">
        <v>3</v>
      </c>
      <c r="Q1497" s="9">
        <v>34307.22</v>
      </c>
      <c r="R1497" t="s">
        <v>4694</v>
      </c>
      <c r="S1497" t="s">
        <v>4694</v>
      </c>
      <c r="T1497" t="s">
        <v>4701</v>
      </c>
      <c r="X1497" t="s">
        <v>2991</v>
      </c>
      <c r="Y1497" s="16" t="str">
        <f t="shared" si="70"/>
        <v>2- Oct- 1983</v>
      </c>
      <c r="Z1497">
        <v>3</v>
      </c>
      <c r="AA1497" s="9">
        <v>34307.22</v>
      </c>
      <c r="AB1497" t="s">
        <v>4694</v>
      </c>
      <c r="AC1497" t="s">
        <v>4694</v>
      </c>
      <c r="AD1497" t="s">
        <v>4701</v>
      </c>
      <c r="AE1497" s="15" t="str">
        <f t="shared" si="71"/>
        <v>02/10/1983</v>
      </c>
      <c r="AF1497" s="15">
        <v>45085</v>
      </c>
      <c r="AG1497">
        <f t="shared" si="69"/>
        <v>39</v>
      </c>
    </row>
    <row r="1498" spans="1:33" x14ac:dyDescent="0.35">
      <c r="A1498" t="s">
        <v>1687</v>
      </c>
      <c r="B1498">
        <v>1972</v>
      </c>
      <c r="C1498" t="s">
        <v>4700</v>
      </c>
      <c r="D1498">
        <v>5</v>
      </c>
      <c r="E1498">
        <v>0</v>
      </c>
      <c r="F1498">
        <v>12640.24</v>
      </c>
      <c r="G1498" t="s">
        <v>4695</v>
      </c>
      <c r="H1498" t="s">
        <v>4698</v>
      </c>
      <c r="I1498" t="s">
        <v>4705</v>
      </c>
      <c r="L1498" t="s">
        <v>485</v>
      </c>
      <c r="M1498">
        <v>1986</v>
      </c>
      <c r="N1498" t="s">
        <v>4704</v>
      </c>
      <c r="O1498">
        <v>11</v>
      </c>
      <c r="P1498">
        <v>3</v>
      </c>
      <c r="Q1498" s="9">
        <v>34293.120000000003</v>
      </c>
      <c r="R1498" t="s">
        <v>4698</v>
      </c>
      <c r="S1498" t="s">
        <v>4694</v>
      </c>
      <c r="T1498" t="s">
        <v>4705</v>
      </c>
      <c r="X1498" t="s">
        <v>2993</v>
      </c>
      <c r="Y1498" s="16" t="str">
        <f t="shared" si="70"/>
        <v>11- Oct- 1986</v>
      </c>
      <c r="Z1498">
        <v>3</v>
      </c>
      <c r="AA1498" s="9">
        <v>34293.120000000003</v>
      </c>
      <c r="AB1498" t="s">
        <v>4698</v>
      </c>
      <c r="AC1498" t="s">
        <v>4694</v>
      </c>
      <c r="AD1498" t="s">
        <v>4705</v>
      </c>
      <c r="AE1498" s="15" t="str">
        <f t="shared" si="71"/>
        <v>11/10/1986</v>
      </c>
      <c r="AF1498" s="15">
        <v>45085</v>
      </c>
      <c r="AG1498">
        <f t="shared" si="69"/>
        <v>36</v>
      </c>
    </row>
    <row r="1499" spans="1:33" x14ac:dyDescent="0.35">
      <c r="A1499" t="s">
        <v>1685</v>
      </c>
      <c r="B1499">
        <v>1966</v>
      </c>
      <c r="C1499" t="s">
        <v>4702</v>
      </c>
      <c r="D1499">
        <v>17</v>
      </c>
      <c r="E1499">
        <v>2</v>
      </c>
      <c r="F1499">
        <v>12643.38</v>
      </c>
      <c r="G1499" t="s">
        <v>4695</v>
      </c>
      <c r="H1499" t="s">
        <v>4698</v>
      </c>
      <c r="I1499" t="s">
        <v>4701</v>
      </c>
      <c r="L1499" t="s">
        <v>487</v>
      </c>
      <c r="M1499">
        <v>1995</v>
      </c>
      <c r="N1499" t="s">
        <v>4704</v>
      </c>
      <c r="O1499">
        <v>30</v>
      </c>
      <c r="P1499">
        <v>0</v>
      </c>
      <c r="Q1499" s="9">
        <v>34289.43</v>
      </c>
      <c r="R1499" t="s">
        <v>4698</v>
      </c>
      <c r="S1499" t="s">
        <v>4698</v>
      </c>
      <c r="T1499" t="s">
        <v>4705</v>
      </c>
      <c r="X1499" t="s">
        <v>2995</v>
      </c>
      <c r="Y1499" s="16" t="str">
        <f t="shared" si="70"/>
        <v>30- Oct- 1995</v>
      </c>
      <c r="Z1499">
        <v>0</v>
      </c>
      <c r="AA1499" s="9">
        <v>34289.43</v>
      </c>
      <c r="AB1499" t="s">
        <v>4698</v>
      </c>
      <c r="AC1499" t="s">
        <v>4698</v>
      </c>
      <c r="AD1499" t="s">
        <v>4705</v>
      </c>
      <c r="AE1499" s="15" t="str">
        <f t="shared" si="71"/>
        <v>30/10/1995</v>
      </c>
      <c r="AF1499" s="15">
        <v>45085</v>
      </c>
      <c r="AG1499">
        <f t="shared" si="69"/>
        <v>27</v>
      </c>
    </row>
    <row r="1500" spans="1:33" x14ac:dyDescent="0.35">
      <c r="A1500" t="s">
        <v>1683</v>
      </c>
      <c r="B1500">
        <v>1962</v>
      </c>
      <c r="C1500" t="s">
        <v>4693</v>
      </c>
      <c r="D1500">
        <v>11</v>
      </c>
      <c r="E1500">
        <v>0</v>
      </c>
      <c r="F1500">
        <v>12644.59</v>
      </c>
      <c r="G1500" t="s">
        <v>4695</v>
      </c>
      <c r="H1500" t="s">
        <v>4694</v>
      </c>
      <c r="I1500" t="s">
        <v>4705</v>
      </c>
      <c r="L1500" t="s">
        <v>489</v>
      </c>
      <c r="M1500">
        <v>1998</v>
      </c>
      <c r="N1500" t="s">
        <v>4699</v>
      </c>
      <c r="O1500">
        <v>11</v>
      </c>
      <c r="P1500">
        <v>0</v>
      </c>
      <c r="Q1500" s="9">
        <v>34254.050000000003</v>
      </c>
      <c r="R1500" t="s">
        <v>4698</v>
      </c>
      <c r="S1500" t="s">
        <v>4695</v>
      </c>
      <c r="T1500" t="s">
        <v>4707</v>
      </c>
      <c r="X1500" t="s">
        <v>2997</v>
      </c>
      <c r="Y1500" s="16" t="str">
        <f t="shared" si="70"/>
        <v>11- Jun- 1998</v>
      </c>
      <c r="Z1500">
        <v>0</v>
      </c>
      <c r="AA1500" s="9">
        <v>34254.050000000003</v>
      </c>
      <c r="AB1500" t="s">
        <v>4698</v>
      </c>
      <c r="AC1500" t="s">
        <v>4695</v>
      </c>
      <c r="AD1500" t="s">
        <v>4707</v>
      </c>
      <c r="AE1500" s="15" t="str">
        <f t="shared" si="71"/>
        <v>11/06/1998</v>
      </c>
      <c r="AF1500" s="15">
        <v>45085</v>
      </c>
      <c r="AG1500">
        <f t="shared" si="69"/>
        <v>24</v>
      </c>
    </row>
    <row r="1501" spans="1:33" x14ac:dyDescent="0.35">
      <c r="A1501" t="s">
        <v>1681</v>
      </c>
      <c r="B1501">
        <v>1965</v>
      </c>
      <c r="C1501" t="s">
        <v>4700</v>
      </c>
      <c r="D1501">
        <v>14</v>
      </c>
      <c r="E1501">
        <v>2</v>
      </c>
      <c r="F1501">
        <v>12646.21</v>
      </c>
      <c r="G1501" t="s">
        <v>4695</v>
      </c>
      <c r="H1501" t="s">
        <v>4694</v>
      </c>
      <c r="I1501" t="s">
        <v>4705</v>
      </c>
      <c r="L1501" t="s">
        <v>4719</v>
      </c>
      <c r="M1501">
        <v>1987</v>
      </c>
      <c r="N1501" t="s">
        <v>4697</v>
      </c>
      <c r="O1501">
        <v>27</v>
      </c>
      <c r="P1501">
        <v>2</v>
      </c>
      <c r="Q1501" s="9">
        <v>20984.09</v>
      </c>
      <c r="R1501" t="s">
        <v>4694</v>
      </c>
      <c r="S1501" t="s">
        <v>4694</v>
      </c>
      <c r="T1501" t="s">
        <v>4706</v>
      </c>
      <c r="X1501" t="s">
        <v>2999</v>
      </c>
      <c r="Y1501" s="16" t="str">
        <f t="shared" si="70"/>
        <v>27- Nov- 1987</v>
      </c>
      <c r="Z1501">
        <v>2</v>
      </c>
      <c r="AA1501" s="9">
        <v>20984.09</v>
      </c>
      <c r="AB1501" t="s">
        <v>4694</v>
      </c>
      <c r="AC1501" t="s">
        <v>4694</v>
      </c>
      <c r="AD1501" t="s">
        <v>4706</v>
      </c>
      <c r="AE1501" s="15" t="str">
        <f t="shared" si="71"/>
        <v>27/11/1987</v>
      </c>
      <c r="AF1501" s="15">
        <v>45085</v>
      </c>
      <c r="AG1501">
        <f t="shared" si="69"/>
        <v>35</v>
      </c>
    </row>
    <row r="1502" spans="1:33" x14ac:dyDescent="0.35">
      <c r="A1502" t="s">
        <v>1679</v>
      </c>
      <c r="B1502">
        <v>1962</v>
      </c>
      <c r="C1502" t="s">
        <v>4703</v>
      </c>
      <c r="D1502">
        <v>27</v>
      </c>
      <c r="E1502">
        <v>0</v>
      </c>
      <c r="F1502">
        <v>12648.7</v>
      </c>
      <c r="G1502" t="s">
        <v>4695</v>
      </c>
      <c r="H1502" t="s">
        <v>4694</v>
      </c>
      <c r="I1502" t="s">
        <v>4696</v>
      </c>
      <c r="L1502" t="s">
        <v>491</v>
      </c>
      <c r="M1502">
        <v>1962</v>
      </c>
      <c r="N1502" t="s">
        <v>4693</v>
      </c>
      <c r="O1502">
        <v>5</v>
      </c>
      <c r="P1502">
        <v>0</v>
      </c>
      <c r="Q1502" s="9">
        <v>34218.019999999997</v>
      </c>
      <c r="R1502" t="s">
        <v>4698</v>
      </c>
      <c r="S1502" t="s">
        <v>4698</v>
      </c>
      <c r="T1502" t="s">
        <v>4705</v>
      </c>
      <c r="X1502" t="s">
        <v>3001</v>
      </c>
      <c r="Y1502" s="16" t="str">
        <f t="shared" si="70"/>
        <v>5- Jul- 1962</v>
      </c>
      <c r="Z1502">
        <v>0</v>
      </c>
      <c r="AA1502" s="9">
        <v>34218.019999999997</v>
      </c>
      <c r="AB1502" t="s">
        <v>4698</v>
      </c>
      <c r="AC1502" t="s">
        <v>4698</v>
      </c>
      <c r="AD1502" t="s">
        <v>4705</v>
      </c>
      <c r="AE1502" s="15" t="str">
        <f t="shared" si="71"/>
        <v>05/07/1962</v>
      </c>
      <c r="AF1502" s="15">
        <v>45085</v>
      </c>
      <c r="AG1502">
        <f t="shared" si="69"/>
        <v>60</v>
      </c>
    </row>
    <row r="1503" spans="1:33" x14ac:dyDescent="0.35">
      <c r="A1503" t="s">
        <v>1677</v>
      </c>
      <c r="B1503">
        <v>1974</v>
      </c>
      <c r="C1503" t="s">
        <v>4700</v>
      </c>
      <c r="D1503">
        <v>24</v>
      </c>
      <c r="E1503">
        <v>0</v>
      </c>
      <c r="F1503">
        <v>12697.48</v>
      </c>
      <c r="G1503" t="s">
        <v>4695</v>
      </c>
      <c r="H1503" t="s">
        <v>4695</v>
      </c>
      <c r="I1503" t="s">
        <v>4714</v>
      </c>
      <c r="L1503" t="s">
        <v>493</v>
      </c>
      <c r="M1503">
        <v>1975</v>
      </c>
      <c r="N1503" t="s">
        <v>4693</v>
      </c>
      <c r="O1503">
        <v>21</v>
      </c>
      <c r="P1503">
        <v>1</v>
      </c>
      <c r="Q1503" s="9">
        <v>34210.33</v>
      </c>
      <c r="R1503" t="s">
        <v>4694</v>
      </c>
      <c r="S1503" t="s">
        <v>4698</v>
      </c>
      <c r="T1503" t="s">
        <v>4701</v>
      </c>
      <c r="X1503" t="s">
        <v>3003</v>
      </c>
      <c r="Y1503" s="16" t="str">
        <f t="shared" si="70"/>
        <v>21- Jul- 1975</v>
      </c>
      <c r="Z1503">
        <v>1</v>
      </c>
      <c r="AA1503" s="9">
        <v>34210.33</v>
      </c>
      <c r="AB1503" t="s">
        <v>4694</v>
      </c>
      <c r="AC1503" t="s">
        <v>4698</v>
      </c>
      <c r="AD1503" t="s">
        <v>4701</v>
      </c>
      <c r="AE1503" s="15" t="str">
        <f t="shared" si="71"/>
        <v>21/07/1975</v>
      </c>
      <c r="AF1503" s="15">
        <v>45085</v>
      </c>
      <c r="AG1503">
        <f t="shared" si="69"/>
        <v>47</v>
      </c>
    </row>
    <row r="1504" spans="1:33" x14ac:dyDescent="0.35">
      <c r="A1504" t="s">
        <v>1675</v>
      </c>
      <c r="B1504">
        <v>1992</v>
      </c>
      <c r="C1504" t="s">
        <v>4693</v>
      </c>
      <c r="D1504">
        <v>7</v>
      </c>
      <c r="E1504">
        <v>0</v>
      </c>
      <c r="F1504">
        <v>12699.56</v>
      </c>
      <c r="G1504" t="s">
        <v>4695</v>
      </c>
      <c r="H1504" t="s">
        <v>4694</v>
      </c>
      <c r="I1504" t="s">
        <v>4705</v>
      </c>
      <c r="L1504" t="s">
        <v>495</v>
      </c>
      <c r="M1504">
        <v>1971</v>
      </c>
      <c r="N1504" t="s">
        <v>4703</v>
      </c>
      <c r="O1504">
        <v>25</v>
      </c>
      <c r="P1504">
        <v>0</v>
      </c>
      <c r="Q1504" s="9">
        <v>34205.07</v>
      </c>
      <c r="R1504" t="s">
        <v>4694</v>
      </c>
      <c r="S1504" t="s">
        <v>4694</v>
      </c>
      <c r="T1504" t="s">
        <v>4705</v>
      </c>
      <c r="X1504" t="s">
        <v>3005</v>
      </c>
      <c r="Y1504" s="16" t="str">
        <f t="shared" si="70"/>
        <v>25- Aug- 1971</v>
      </c>
      <c r="Z1504">
        <v>0</v>
      </c>
      <c r="AA1504" s="9">
        <v>34205.07</v>
      </c>
      <c r="AB1504" t="s">
        <v>4694</v>
      </c>
      <c r="AC1504" t="s">
        <v>4694</v>
      </c>
      <c r="AD1504" t="s">
        <v>4705</v>
      </c>
      <c r="AE1504" s="15" t="str">
        <f t="shared" si="71"/>
        <v>25/08/1971</v>
      </c>
      <c r="AF1504" s="15">
        <v>45085</v>
      </c>
      <c r="AG1504">
        <f t="shared" ref="AG1504:AG1567" si="72">DATEDIF(AE1504,AF1504,"y")</f>
        <v>51</v>
      </c>
    </row>
    <row r="1505" spans="1:33" x14ac:dyDescent="0.35">
      <c r="A1505" t="s">
        <v>1673</v>
      </c>
      <c r="B1505">
        <v>1964</v>
      </c>
      <c r="C1505" t="s">
        <v>4697</v>
      </c>
      <c r="D1505">
        <v>28</v>
      </c>
      <c r="E1505">
        <v>0</v>
      </c>
      <c r="F1505">
        <v>12700.63</v>
      </c>
      <c r="G1505" t="s">
        <v>4695</v>
      </c>
      <c r="H1505" t="s">
        <v>4695</v>
      </c>
      <c r="I1505" t="s">
        <v>4705</v>
      </c>
      <c r="L1505" t="s">
        <v>497</v>
      </c>
      <c r="M1505">
        <v>1999</v>
      </c>
      <c r="N1505" t="s">
        <v>4697</v>
      </c>
      <c r="O1505">
        <v>6</v>
      </c>
      <c r="P1505">
        <v>0</v>
      </c>
      <c r="Q1505" s="9">
        <v>34166.269999999997</v>
      </c>
      <c r="R1505" t="s">
        <v>4694</v>
      </c>
      <c r="S1505" t="s">
        <v>4695</v>
      </c>
      <c r="T1505" t="s">
        <v>4705</v>
      </c>
      <c r="X1505" t="s">
        <v>3007</v>
      </c>
      <c r="Y1505" s="16" t="str">
        <f t="shared" si="70"/>
        <v>6- Nov- 1999</v>
      </c>
      <c r="Z1505">
        <v>0</v>
      </c>
      <c r="AA1505" s="9">
        <v>34166.269999999997</v>
      </c>
      <c r="AB1505" t="s">
        <v>4694</v>
      </c>
      <c r="AC1505" t="s">
        <v>4695</v>
      </c>
      <c r="AD1505" t="s">
        <v>4705</v>
      </c>
      <c r="AE1505" s="15" t="str">
        <f t="shared" si="71"/>
        <v>06/11/1999</v>
      </c>
      <c r="AF1505" s="15">
        <v>45085</v>
      </c>
      <c r="AG1505">
        <f t="shared" si="72"/>
        <v>23</v>
      </c>
    </row>
    <row r="1506" spans="1:33" x14ac:dyDescent="0.35">
      <c r="A1506" t="s">
        <v>1671</v>
      </c>
      <c r="B1506">
        <v>1970</v>
      </c>
      <c r="C1506" t="s">
        <v>4693</v>
      </c>
      <c r="D1506">
        <v>8</v>
      </c>
      <c r="E1506">
        <v>0</v>
      </c>
      <c r="F1506">
        <v>12713</v>
      </c>
      <c r="G1506" t="s">
        <v>4695</v>
      </c>
      <c r="H1506" t="s">
        <v>4698</v>
      </c>
      <c r="I1506" t="s">
        <v>4705</v>
      </c>
      <c r="L1506" t="s">
        <v>499</v>
      </c>
      <c r="M1506">
        <v>2002</v>
      </c>
      <c r="N1506" t="s">
        <v>4702</v>
      </c>
      <c r="O1506">
        <v>26</v>
      </c>
      <c r="P1506">
        <v>0</v>
      </c>
      <c r="Q1506" s="9">
        <v>34084.68</v>
      </c>
      <c r="R1506" t="s">
        <v>4694</v>
      </c>
      <c r="S1506" t="s">
        <v>4695</v>
      </c>
      <c r="T1506" t="s">
        <v>4705</v>
      </c>
      <c r="X1506" t="s">
        <v>3009</v>
      </c>
      <c r="Y1506" s="16" t="str">
        <f t="shared" si="70"/>
        <v>26- Dec- 2002</v>
      </c>
      <c r="Z1506">
        <v>0</v>
      </c>
      <c r="AA1506" s="9">
        <v>34084.68</v>
      </c>
      <c r="AB1506" t="s">
        <v>4694</v>
      </c>
      <c r="AC1506" t="s">
        <v>4695</v>
      </c>
      <c r="AD1506" t="s">
        <v>4705</v>
      </c>
      <c r="AE1506" s="15" t="str">
        <f t="shared" si="71"/>
        <v>26/12/2002</v>
      </c>
      <c r="AF1506" s="15">
        <v>45085</v>
      </c>
      <c r="AG1506">
        <f t="shared" si="72"/>
        <v>20</v>
      </c>
    </row>
    <row r="1507" spans="1:33" x14ac:dyDescent="0.35">
      <c r="A1507" t="s">
        <v>1669</v>
      </c>
      <c r="B1507">
        <v>1988</v>
      </c>
      <c r="C1507" t="s">
        <v>4693</v>
      </c>
      <c r="D1507">
        <v>17</v>
      </c>
      <c r="E1507">
        <v>3</v>
      </c>
      <c r="F1507">
        <v>12718.21</v>
      </c>
      <c r="G1507" t="s">
        <v>4695</v>
      </c>
      <c r="H1507" t="s">
        <v>4698</v>
      </c>
      <c r="I1507" t="s">
        <v>4717</v>
      </c>
      <c r="L1507" t="s">
        <v>51</v>
      </c>
      <c r="M1507">
        <v>1959</v>
      </c>
      <c r="N1507" t="s">
        <v>4693</v>
      </c>
      <c r="O1507">
        <v>14</v>
      </c>
      <c r="P1507">
        <v>0</v>
      </c>
      <c r="Q1507" s="9">
        <v>47055.53</v>
      </c>
      <c r="R1507" t="s">
        <v>4694</v>
      </c>
      <c r="S1507" t="s">
        <v>4698</v>
      </c>
      <c r="T1507" t="s">
        <v>4696</v>
      </c>
      <c r="X1507" t="s">
        <v>3011</v>
      </c>
      <c r="Y1507" s="16" t="str">
        <f t="shared" si="70"/>
        <v>14- Jul- 1959</v>
      </c>
      <c r="Z1507">
        <v>0</v>
      </c>
      <c r="AA1507" s="9">
        <v>47055.53</v>
      </c>
      <c r="AB1507" t="s">
        <v>4694</v>
      </c>
      <c r="AC1507" t="s">
        <v>4698</v>
      </c>
      <c r="AD1507" t="s">
        <v>4696</v>
      </c>
      <c r="AE1507" s="15" t="str">
        <f t="shared" si="71"/>
        <v>14/07/1959</v>
      </c>
      <c r="AF1507" s="15">
        <v>45085</v>
      </c>
      <c r="AG1507">
        <f t="shared" si="72"/>
        <v>63</v>
      </c>
    </row>
    <row r="1508" spans="1:33" x14ac:dyDescent="0.35">
      <c r="A1508" t="s">
        <v>1667</v>
      </c>
      <c r="B1508">
        <v>1962</v>
      </c>
      <c r="C1508" t="s">
        <v>4700</v>
      </c>
      <c r="D1508">
        <v>2</v>
      </c>
      <c r="E1508">
        <v>0</v>
      </c>
      <c r="F1508">
        <v>12731</v>
      </c>
      <c r="G1508" t="s">
        <v>4695</v>
      </c>
      <c r="H1508" t="s">
        <v>4695</v>
      </c>
      <c r="I1508" t="s">
        <v>4708</v>
      </c>
      <c r="L1508" t="s">
        <v>501</v>
      </c>
      <c r="M1508">
        <v>1972</v>
      </c>
      <c r="N1508" t="s">
        <v>4693</v>
      </c>
      <c r="O1508">
        <v>26</v>
      </c>
      <c r="P1508">
        <v>0</v>
      </c>
      <c r="Q1508" s="9">
        <v>34053.360000000001</v>
      </c>
      <c r="R1508" t="s">
        <v>4694</v>
      </c>
      <c r="S1508" t="s">
        <v>4694</v>
      </c>
      <c r="T1508" t="s">
        <v>4705</v>
      </c>
      <c r="X1508" t="s">
        <v>3013</v>
      </c>
      <c r="Y1508" s="16" t="str">
        <f t="shared" si="70"/>
        <v>26- Jul- 1972</v>
      </c>
      <c r="Z1508">
        <v>0</v>
      </c>
      <c r="AA1508" s="9">
        <v>34053.360000000001</v>
      </c>
      <c r="AB1508" t="s">
        <v>4694</v>
      </c>
      <c r="AC1508" t="s">
        <v>4694</v>
      </c>
      <c r="AD1508" t="s">
        <v>4705</v>
      </c>
      <c r="AE1508" s="15" t="str">
        <f t="shared" si="71"/>
        <v>26/07/1972</v>
      </c>
      <c r="AF1508" s="15">
        <v>45085</v>
      </c>
      <c r="AG1508">
        <f t="shared" si="72"/>
        <v>50</v>
      </c>
    </row>
    <row r="1509" spans="1:33" x14ac:dyDescent="0.35">
      <c r="A1509" t="s">
        <v>1665</v>
      </c>
      <c r="B1509">
        <v>1962</v>
      </c>
      <c r="C1509" t="s">
        <v>4704</v>
      </c>
      <c r="D1509">
        <v>1</v>
      </c>
      <c r="E1509">
        <v>0</v>
      </c>
      <c r="F1509">
        <v>12741.17</v>
      </c>
      <c r="G1509" t="s">
        <v>4695</v>
      </c>
      <c r="H1509" t="s">
        <v>4698</v>
      </c>
      <c r="I1509" t="s">
        <v>4715</v>
      </c>
      <c r="L1509" t="s">
        <v>503</v>
      </c>
      <c r="M1509">
        <v>1994</v>
      </c>
      <c r="N1509" t="s">
        <v>4700</v>
      </c>
      <c r="O1509">
        <v>25</v>
      </c>
      <c r="P1509">
        <v>0</v>
      </c>
      <c r="Q1509" s="9">
        <v>33975.47</v>
      </c>
      <c r="R1509" t="s">
        <v>4694</v>
      </c>
      <c r="S1509" t="s">
        <v>4694</v>
      </c>
      <c r="T1509" t="s">
        <v>4705</v>
      </c>
      <c r="X1509" t="s">
        <v>3015</v>
      </c>
      <c r="Y1509" s="16" t="str">
        <f t="shared" si="70"/>
        <v>25- Sep- 1994</v>
      </c>
      <c r="Z1509">
        <v>0</v>
      </c>
      <c r="AA1509" s="9">
        <v>33975.47</v>
      </c>
      <c r="AB1509" t="s">
        <v>4694</v>
      </c>
      <c r="AC1509" t="s">
        <v>4694</v>
      </c>
      <c r="AD1509" t="s">
        <v>4705</v>
      </c>
      <c r="AE1509" s="15" t="str">
        <f t="shared" si="71"/>
        <v>25/09/1994</v>
      </c>
      <c r="AF1509" s="15">
        <v>45085</v>
      </c>
      <c r="AG1509">
        <f t="shared" si="72"/>
        <v>28</v>
      </c>
    </row>
    <row r="1510" spans="1:33" x14ac:dyDescent="0.35">
      <c r="A1510" t="s">
        <v>1663</v>
      </c>
      <c r="B1510">
        <v>1975</v>
      </c>
      <c r="C1510" t="s">
        <v>4700</v>
      </c>
      <c r="D1510">
        <v>25</v>
      </c>
      <c r="E1510">
        <v>1</v>
      </c>
      <c r="F1510">
        <v>12770.27</v>
      </c>
      <c r="G1510" t="s">
        <v>4695</v>
      </c>
      <c r="H1510" t="s">
        <v>4695</v>
      </c>
      <c r="I1510" t="s">
        <v>4714</v>
      </c>
      <c r="L1510" t="s">
        <v>505</v>
      </c>
      <c r="M1510">
        <v>2000</v>
      </c>
      <c r="N1510" t="s">
        <v>4702</v>
      </c>
      <c r="O1510">
        <v>27</v>
      </c>
      <c r="P1510">
        <v>0</v>
      </c>
      <c r="Q1510" s="9">
        <v>33907.550000000003</v>
      </c>
      <c r="R1510" t="s">
        <v>4694</v>
      </c>
      <c r="S1510" t="s">
        <v>4694</v>
      </c>
      <c r="T1510" t="s">
        <v>4701</v>
      </c>
      <c r="X1510" t="s">
        <v>3017</v>
      </c>
      <c r="Y1510" s="16" t="str">
        <f t="shared" si="70"/>
        <v>27- Dec- 2000</v>
      </c>
      <c r="Z1510">
        <v>0</v>
      </c>
      <c r="AA1510" s="9">
        <v>33907.550000000003</v>
      </c>
      <c r="AB1510" t="s">
        <v>4694</v>
      </c>
      <c r="AC1510" t="s">
        <v>4694</v>
      </c>
      <c r="AD1510" t="s">
        <v>4701</v>
      </c>
      <c r="AE1510" s="15" t="str">
        <f t="shared" si="71"/>
        <v>27/12/2000</v>
      </c>
      <c r="AF1510" s="15">
        <v>45085</v>
      </c>
      <c r="AG1510">
        <f t="shared" si="72"/>
        <v>22</v>
      </c>
    </row>
    <row r="1511" spans="1:33" x14ac:dyDescent="0.35">
      <c r="A1511" t="s">
        <v>1661</v>
      </c>
      <c r="B1511">
        <v>1972</v>
      </c>
      <c r="C1511" t="s">
        <v>4704</v>
      </c>
      <c r="D1511">
        <v>7</v>
      </c>
      <c r="E1511">
        <v>0</v>
      </c>
      <c r="F1511">
        <v>12776.05</v>
      </c>
      <c r="G1511" t="s">
        <v>4695</v>
      </c>
      <c r="H1511" t="s">
        <v>4695</v>
      </c>
      <c r="I1511" t="s">
        <v>4717</v>
      </c>
      <c r="L1511" t="s">
        <v>507</v>
      </c>
      <c r="M1511">
        <v>1997</v>
      </c>
      <c r="N1511" t="s">
        <v>4703</v>
      </c>
      <c r="O1511">
        <v>9</v>
      </c>
      <c r="P1511">
        <v>0</v>
      </c>
      <c r="Q1511" s="9">
        <v>33900.65</v>
      </c>
      <c r="R1511" t="s">
        <v>4694</v>
      </c>
      <c r="S1511" t="s">
        <v>4695</v>
      </c>
      <c r="T1511" t="s">
        <v>4705</v>
      </c>
      <c r="X1511" t="s">
        <v>3019</v>
      </c>
      <c r="Y1511" s="16" t="str">
        <f t="shared" si="70"/>
        <v>9- Aug- 1997</v>
      </c>
      <c r="Z1511">
        <v>0</v>
      </c>
      <c r="AA1511" s="9">
        <v>33900.65</v>
      </c>
      <c r="AB1511" t="s">
        <v>4694</v>
      </c>
      <c r="AC1511" t="s">
        <v>4695</v>
      </c>
      <c r="AD1511" t="s">
        <v>4705</v>
      </c>
      <c r="AE1511" s="15" t="str">
        <f t="shared" si="71"/>
        <v>09/08/1997</v>
      </c>
      <c r="AF1511" s="15">
        <v>45085</v>
      </c>
      <c r="AG1511">
        <f t="shared" si="72"/>
        <v>25</v>
      </c>
    </row>
    <row r="1512" spans="1:33" x14ac:dyDescent="0.35">
      <c r="A1512" t="s">
        <v>1659</v>
      </c>
      <c r="B1512">
        <v>1963</v>
      </c>
      <c r="C1512" t="s">
        <v>4702</v>
      </c>
      <c r="D1512">
        <v>5</v>
      </c>
      <c r="E1512">
        <v>0</v>
      </c>
      <c r="F1512">
        <v>12788.03</v>
      </c>
      <c r="G1512" t="s">
        <v>4695</v>
      </c>
      <c r="H1512" t="s">
        <v>4695</v>
      </c>
      <c r="I1512" t="s">
        <v>4710</v>
      </c>
      <c r="L1512" t="s">
        <v>509</v>
      </c>
      <c r="M1512">
        <v>2000</v>
      </c>
      <c r="N1512" t="s">
        <v>4704</v>
      </c>
      <c r="O1512">
        <v>26</v>
      </c>
      <c r="P1512">
        <v>0</v>
      </c>
      <c r="Q1512" s="9">
        <v>33829.39</v>
      </c>
      <c r="R1512" t="s">
        <v>4694</v>
      </c>
      <c r="S1512" t="s">
        <v>4695</v>
      </c>
      <c r="T1512" t="s">
        <v>4705</v>
      </c>
      <c r="X1512" t="s">
        <v>3021</v>
      </c>
      <c r="Y1512" s="16" t="str">
        <f t="shared" si="70"/>
        <v>26- Oct- 2000</v>
      </c>
      <c r="Z1512">
        <v>0</v>
      </c>
      <c r="AA1512" s="9">
        <v>33829.39</v>
      </c>
      <c r="AB1512" t="s">
        <v>4694</v>
      </c>
      <c r="AC1512" t="s">
        <v>4695</v>
      </c>
      <c r="AD1512" t="s">
        <v>4705</v>
      </c>
      <c r="AE1512" s="15" t="str">
        <f t="shared" si="71"/>
        <v>26/10/2000</v>
      </c>
      <c r="AF1512" s="15">
        <v>45085</v>
      </c>
      <c r="AG1512">
        <f t="shared" si="72"/>
        <v>22</v>
      </c>
    </row>
    <row r="1513" spans="1:33" x14ac:dyDescent="0.35">
      <c r="A1513" t="s">
        <v>1657</v>
      </c>
      <c r="B1513">
        <v>1983</v>
      </c>
      <c r="C1513" t="s">
        <v>4704</v>
      </c>
      <c r="D1513">
        <v>29</v>
      </c>
      <c r="E1513">
        <v>3</v>
      </c>
      <c r="F1513">
        <v>12788.18</v>
      </c>
      <c r="G1513" t="s">
        <v>4695</v>
      </c>
      <c r="H1513" t="s">
        <v>4698</v>
      </c>
      <c r="I1513" t="s">
        <v>4717</v>
      </c>
      <c r="L1513" t="s">
        <v>511</v>
      </c>
      <c r="M1513">
        <v>1962</v>
      </c>
      <c r="N1513" t="s">
        <v>4702</v>
      </c>
      <c r="O1513">
        <v>11</v>
      </c>
      <c r="P1513">
        <v>0</v>
      </c>
      <c r="Q1513" s="9">
        <v>33753.32</v>
      </c>
      <c r="R1513" t="s">
        <v>4698</v>
      </c>
      <c r="S1513" t="s">
        <v>4695</v>
      </c>
      <c r="T1513" t="s">
        <v>4705</v>
      </c>
      <c r="X1513" t="s">
        <v>3023</v>
      </c>
      <c r="Y1513" s="16" t="str">
        <f t="shared" si="70"/>
        <v>11- Dec- 1962</v>
      </c>
      <c r="Z1513">
        <v>0</v>
      </c>
      <c r="AA1513" s="9">
        <v>33753.32</v>
      </c>
      <c r="AB1513" t="s">
        <v>4698</v>
      </c>
      <c r="AC1513" t="s">
        <v>4695</v>
      </c>
      <c r="AD1513" t="s">
        <v>4705</v>
      </c>
      <c r="AE1513" s="15" t="str">
        <f t="shared" si="71"/>
        <v>11/12/1962</v>
      </c>
      <c r="AF1513" s="15">
        <v>45085</v>
      </c>
      <c r="AG1513">
        <f t="shared" si="72"/>
        <v>60</v>
      </c>
    </row>
    <row r="1514" spans="1:33" x14ac:dyDescent="0.35">
      <c r="A1514" t="s">
        <v>1655</v>
      </c>
      <c r="B1514">
        <v>1978</v>
      </c>
      <c r="C1514" t="s">
        <v>4693</v>
      </c>
      <c r="D1514">
        <v>24</v>
      </c>
      <c r="E1514">
        <v>0</v>
      </c>
      <c r="F1514">
        <v>12797.21</v>
      </c>
      <c r="G1514" t="s">
        <v>4695</v>
      </c>
      <c r="H1514" t="s">
        <v>4698</v>
      </c>
      <c r="I1514" t="s">
        <v>4711</v>
      </c>
      <c r="L1514" t="s">
        <v>513</v>
      </c>
      <c r="M1514">
        <v>2003</v>
      </c>
      <c r="N1514" t="s">
        <v>4700</v>
      </c>
      <c r="O1514">
        <v>12</v>
      </c>
      <c r="P1514">
        <v>0</v>
      </c>
      <c r="Q1514" s="9">
        <v>33750.29</v>
      </c>
      <c r="R1514" t="s">
        <v>4698</v>
      </c>
      <c r="S1514" t="s">
        <v>4695</v>
      </c>
      <c r="T1514" t="s">
        <v>4701</v>
      </c>
      <c r="X1514" t="s">
        <v>3025</v>
      </c>
      <c r="Y1514" s="16" t="str">
        <f t="shared" si="70"/>
        <v>12- Sep- 2003</v>
      </c>
      <c r="Z1514">
        <v>0</v>
      </c>
      <c r="AA1514" s="9">
        <v>33750.29</v>
      </c>
      <c r="AB1514" t="s">
        <v>4698</v>
      </c>
      <c r="AC1514" t="s">
        <v>4695</v>
      </c>
      <c r="AD1514" t="s">
        <v>4701</v>
      </c>
      <c r="AE1514" s="15" t="str">
        <f t="shared" si="71"/>
        <v>12/09/2003</v>
      </c>
      <c r="AF1514" s="15">
        <v>45085</v>
      </c>
      <c r="AG1514">
        <f t="shared" si="72"/>
        <v>19</v>
      </c>
    </row>
    <row r="1515" spans="1:33" x14ac:dyDescent="0.35">
      <c r="A1515" t="s">
        <v>1653</v>
      </c>
      <c r="B1515">
        <v>1963</v>
      </c>
      <c r="C1515" t="s">
        <v>4693</v>
      </c>
      <c r="D1515">
        <v>20</v>
      </c>
      <c r="E1515">
        <v>0</v>
      </c>
      <c r="F1515">
        <v>12815.44</v>
      </c>
      <c r="G1515" t="s">
        <v>4695</v>
      </c>
      <c r="H1515" t="s">
        <v>4695</v>
      </c>
      <c r="I1515" t="s">
        <v>4711</v>
      </c>
      <c r="L1515" t="s">
        <v>515</v>
      </c>
      <c r="M1515">
        <v>2004</v>
      </c>
      <c r="N1515" t="s">
        <v>4697</v>
      </c>
      <c r="O1515">
        <v>1</v>
      </c>
      <c r="P1515">
        <v>0</v>
      </c>
      <c r="Q1515" s="9">
        <v>33732.69</v>
      </c>
      <c r="R1515" t="s">
        <v>4698</v>
      </c>
      <c r="S1515" t="s">
        <v>4698</v>
      </c>
      <c r="T1515" t="s">
        <v>4715</v>
      </c>
      <c r="X1515" t="s">
        <v>3027</v>
      </c>
      <c r="Y1515" s="16" t="str">
        <f t="shared" si="70"/>
        <v>1- Nov- 2004</v>
      </c>
      <c r="Z1515">
        <v>0</v>
      </c>
      <c r="AA1515" s="9">
        <v>33732.69</v>
      </c>
      <c r="AB1515" t="s">
        <v>4698</v>
      </c>
      <c r="AC1515" t="s">
        <v>4698</v>
      </c>
      <c r="AD1515" t="s">
        <v>4715</v>
      </c>
      <c r="AE1515" s="15" t="str">
        <f t="shared" si="71"/>
        <v>01/11/2004</v>
      </c>
      <c r="AF1515" s="15">
        <v>45085</v>
      </c>
      <c r="AG1515">
        <f t="shared" si="72"/>
        <v>18</v>
      </c>
    </row>
    <row r="1516" spans="1:33" x14ac:dyDescent="0.35">
      <c r="A1516" t="s">
        <v>1651</v>
      </c>
      <c r="B1516">
        <v>1967</v>
      </c>
      <c r="C1516" t="s">
        <v>4700</v>
      </c>
      <c r="D1516">
        <v>25</v>
      </c>
      <c r="E1516">
        <v>0</v>
      </c>
      <c r="F1516">
        <v>12823.25</v>
      </c>
      <c r="G1516" t="s">
        <v>4695</v>
      </c>
      <c r="H1516" t="s">
        <v>4695</v>
      </c>
      <c r="I1516" t="s">
        <v>4714</v>
      </c>
      <c r="L1516" t="s">
        <v>517</v>
      </c>
      <c r="M1516">
        <v>1993</v>
      </c>
      <c r="N1516" t="s">
        <v>4697</v>
      </c>
      <c r="O1516">
        <v>28</v>
      </c>
      <c r="P1516">
        <v>0</v>
      </c>
      <c r="Q1516" s="9">
        <v>33707.550000000003</v>
      </c>
      <c r="R1516" t="s">
        <v>4694</v>
      </c>
      <c r="S1516" t="s">
        <v>4694</v>
      </c>
      <c r="T1516" t="s">
        <v>4705</v>
      </c>
      <c r="X1516" t="s">
        <v>3029</v>
      </c>
      <c r="Y1516" s="16" t="str">
        <f t="shared" si="70"/>
        <v>28- Nov- 1993</v>
      </c>
      <c r="Z1516">
        <v>0</v>
      </c>
      <c r="AA1516" s="9">
        <v>33707.550000000003</v>
      </c>
      <c r="AB1516" t="s">
        <v>4694</v>
      </c>
      <c r="AC1516" t="s">
        <v>4694</v>
      </c>
      <c r="AD1516" t="s">
        <v>4705</v>
      </c>
      <c r="AE1516" s="15" t="str">
        <f t="shared" si="71"/>
        <v>28/11/1993</v>
      </c>
      <c r="AF1516" s="15">
        <v>45085</v>
      </c>
      <c r="AG1516">
        <f t="shared" si="72"/>
        <v>29</v>
      </c>
    </row>
    <row r="1517" spans="1:33" x14ac:dyDescent="0.35">
      <c r="A1517" t="s">
        <v>1649</v>
      </c>
      <c r="B1517">
        <v>2004</v>
      </c>
      <c r="C1517" t="s">
        <v>4697</v>
      </c>
      <c r="D1517">
        <v>9</v>
      </c>
      <c r="E1517">
        <v>2</v>
      </c>
      <c r="F1517">
        <v>12829.46</v>
      </c>
      <c r="G1517" t="s">
        <v>4695</v>
      </c>
      <c r="H1517" t="s">
        <v>4695</v>
      </c>
      <c r="I1517" t="s">
        <v>4708</v>
      </c>
      <c r="L1517" t="s">
        <v>519</v>
      </c>
      <c r="M1517">
        <v>2003</v>
      </c>
      <c r="N1517" t="s">
        <v>4700</v>
      </c>
      <c r="O1517">
        <v>9</v>
      </c>
      <c r="P1517">
        <v>0</v>
      </c>
      <c r="Q1517" s="9">
        <v>33611.71</v>
      </c>
      <c r="R1517" t="s">
        <v>4698</v>
      </c>
      <c r="S1517" t="s">
        <v>4694</v>
      </c>
      <c r="T1517" t="s">
        <v>4705</v>
      </c>
      <c r="X1517" t="s">
        <v>3031</v>
      </c>
      <c r="Y1517" s="16" t="str">
        <f t="shared" si="70"/>
        <v>9- Sep- 2003</v>
      </c>
      <c r="Z1517">
        <v>0</v>
      </c>
      <c r="AA1517" s="9">
        <v>33611.71</v>
      </c>
      <c r="AB1517" t="s">
        <v>4698</v>
      </c>
      <c r="AC1517" t="s">
        <v>4694</v>
      </c>
      <c r="AD1517" t="s">
        <v>4705</v>
      </c>
      <c r="AE1517" s="15" t="str">
        <f t="shared" si="71"/>
        <v>09/09/2003</v>
      </c>
      <c r="AF1517" s="15">
        <v>45085</v>
      </c>
      <c r="AG1517">
        <f t="shared" si="72"/>
        <v>19</v>
      </c>
    </row>
    <row r="1518" spans="1:33" x14ac:dyDescent="0.35">
      <c r="A1518" t="s">
        <v>1647</v>
      </c>
      <c r="B1518">
        <v>1993</v>
      </c>
      <c r="C1518" t="s">
        <v>4700</v>
      </c>
      <c r="D1518">
        <v>27</v>
      </c>
      <c r="E1518">
        <v>0</v>
      </c>
      <c r="F1518">
        <v>12847.24</v>
      </c>
      <c r="G1518" t="s">
        <v>4695</v>
      </c>
      <c r="H1518" t="s">
        <v>4694</v>
      </c>
      <c r="I1518" t="s">
        <v>4701</v>
      </c>
      <c r="L1518" t="s">
        <v>53</v>
      </c>
      <c r="M1518">
        <v>1958</v>
      </c>
      <c r="N1518" t="s">
        <v>4700</v>
      </c>
      <c r="O1518">
        <v>15</v>
      </c>
      <c r="P1518">
        <v>0</v>
      </c>
      <c r="Q1518" s="9">
        <v>46889.26</v>
      </c>
      <c r="R1518" t="s">
        <v>4694</v>
      </c>
      <c r="S1518" t="s">
        <v>4695</v>
      </c>
      <c r="T1518" t="s">
        <v>4696</v>
      </c>
      <c r="X1518" t="s">
        <v>3033</v>
      </c>
      <c r="Y1518" s="16" t="str">
        <f t="shared" si="70"/>
        <v>15- Sep- 1958</v>
      </c>
      <c r="Z1518">
        <v>0</v>
      </c>
      <c r="AA1518" s="9">
        <v>46889.26</v>
      </c>
      <c r="AB1518" t="s">
        <v>4694</v>
      </c>
      <c r="AC1518" t="s">
        <v>4695</v>
      </c>
      <c r="AD1518" t="s">
        <v>4696</v>
      </c>
      <c r="AE1518" s="15" t="str">
        <f t="shared" si="71"/>
        <v>15/09/1958</v>
      </c>
      <c r="AF1518" s="15">
        <v>45085</v>
      </c>
      <c r="AG1518">
        <f t="shared" si="72"/>
        <v>64</v>
      </c>
    </row>
    <row r="1519" spans="1:33" x14ac:dyDescent="0.35">
      <c r="A1519" t="s">
        <v>1645</v>
      </c>
      <c r="B1519">
        <v>1973</v>
      </c>
      <c r="C1519" t="s">
        <v>4700</v>
      </c>
      <c r="D1519">
        <v>22</v>
      </c>
      <c r="E1519">
        <v>0</v>
      </c>
      <c r="F1519">
        <v>12852.37</v>
      </c>
      <c r="G1519" t="s">
        <v>4695</v>
      </c>
      <c r="H1519" t="s">
        <v>4698</v>
      </c>
      <c r="I1519" t="s">
        <v>4701</v>
      </c>
      <c r="L1519" t="s">
        <v>521</v>
      </c>
      <c r="M1519">
        <v>1984</v>
      </c>
      <c r="N1519" t="s">
        <v>4693</v>
      </c>
      <c r="O1519">
        <v>22</v>
      </c>
      <c r="P1519">
        <v>3</v>
      </c>
      <c r="Q1519" s="9">
        <v>33527.1</v>
      </c>
      <c r="R1519" t="s">
        <v>4694</v>
      </c>
      <c r="S1519" t="s">
        <v>4695</v>
      </c>
      <c r="T1519" t="s">
        <v>4705</v>
      </c>
      <c r="X1519" t="s">
        <v>3035</v>
      </c>
      <c r="Y1519" s="16" t="str">
        <f t="shared" si="70"/>
        <v>22- Jul- 1984</v>
      </c>
      <c r="Z1519">
        <v>3</v>
      </c>
      <c r="AA1519" s="9">
        <v>33527.1</v>
      </c>
      <c r="AB1519" t="s">
        <v>4694</v>
      </c>
      <c r="AC1519" t="s">
        <v>4695</v>
      </c>
      <c r="AD1519" t="s">
        <v>4705</v>
      </c>
      <c r="AE1519" s="15" t="str">
        <f t="shared" si="71"/>
        <v>22/07/1984</v>
      </c>
      <c r="AF1519" s="15">
        <v>45085</v>
      </c>
      <c r="AG1519">
        <f t="shared" si="72"/>
        <v>38</v>
      </c>
    </row>
    <row r="1520" spans="1:33" x14ac:dyDescent="0.35">
      <c r="A1520" t="s">
        <v>1643</v>
      </c>
      <c r="B1520">
        <v>1963</v>
      </c>
      <c r="C1520" t="s">
        <v>4700</v>
      </c>
      <c r="D1520">
        <v>27</v>
      </c>
      <c r="E1520">
        <v>0</v>
      </c>
      <c r="F1520">
        <v>12856.84</v>
      </c>
      <c r="G1520" t="s">
        <v>4695</v>
      </c>
      <c r="H1520" t="s">
        <v>4695</v>
      </c>
      <c r="I1520" t="s">
        <v>4714</v>
      </c>
      <c r="L1520" t="s">
        <v>523</v>
      </c>
      <c r="M1520">
        <v>2002</v>
      </c>
      <c r="N1520" t="s">
        <v>4703</v>
      </c>
      <c r="O1520">
        <v>25</v>
      </c>
      <c r="P1520">
        <v>0</v>
      </c>
      <c r="Q1520" s="9">
        <v>33475.82</v>
      </c>
      <c r="R1520" t="s">
        <v>4698</v>
      </c>
      <c r="S1520" t="s">
        <v>4698</v>
      </c>
      <c r="T1520" t="s">
        <v>4709</v>
      </c>
      <c r="X1520" t="s">
        <v>3037</v>
      </c>
      <c r="Y1520" s="16" t="str">
        <f t="shared" si="70"/>
        <v>25- Aug- 2002</v>
      </c>
      <c r="Z1520">
        <v>0</v>
      </c>
      <c r="AA1520" s="9">
        <v>33475.82</v>
      </c>
      <c r="AB1520" t="s">
        <v>4698</v>
      </c>
      <c r="AC1520" t="s">
        <v>4698</v>
      </c>
      <c r="AD1520" t="s">
        <v>4709</v>
      </c>
      <c r="AE1520" s="15" t="str">
        <f t="shared" si="71"/>
        <v>25/08/2002</v>
      </c>
      <c r="AF1520" s="15">
        <v>45085</v>
      </c>
      <c r="AG1520">
        <f t="shared" si="72"/>
        <v>20</v>
      </c>
    </row>
    <row r="1521" spans="1:33" x14ac:dyDescent="0.35">
      <c r="A1521" t="s">
        <v>1641</v>
      </c>
      <c r="B1521">
        <v>1984</v>
      </c>
      <c r="C1521" t="s">
        <v>4703</v>
      </c>
      <c r="D1521">
        <v>6</v>
      </c>
      <c r="E1521">
        <v>3</v>
      </c>
      <c r="F1521">
        <v>12870.31</v>
      </c>
      <c r="G1521" t="s">
        <v>4695</v>
      </c>
      <c r="H1521" t="s">
        <v>4695</v>
      </c>
      <c r="I1521" t="s">
        <v>4701</v>
      </c>
      <c r="L1521" t="s">
        <v>525</v>
      </c>
      <c r="M1521">
        <v>1970</v>
      </c>
      <c r="N1521" t="s">
        <v>4699</v>
      </c>
      <c r="O1521">
        <v>18</v>
      </c>
      <c r="P1521">
        <v>2</v>
      </c>
      <c r="Q1521" s="9">
        <v>33471.97</v>
      </c>
      <c r="R1521" t="s">
        <v>4694</v>
      </c>
      <c r="S1521" t="s">
        <v>4694</v>
      </c>
      <c r="T1521" t="s">
        <v>4701</v>
      </c>
      <c r="X1521" t="s">
        <v>3039</v>
      </c>
      <c r="Y1521" s="16" t="str">
        <f t="shared" si="70"/>
        <v>18- Jun- 1970</v>
      </c>
      <c r="Z1521">
        <v>2</v>
      </c>
      <c r="AA1521" s="9">
        <v>33471.97</v>
      </c>
      <c r="AB1521" t="s">
        <v>4694</v>
      </c>
      <c r="AC1521" t="s">
        <v>4694</v>
      </c>
      <c r="AD1521" t="s">
        <v>4701</v>
      </c>
      <c r="AE1521" s="15" t="str">
        <f t="shared" si="71"/>
        <v>18/06/1970</v>
      </c>
      <c r="AF1521" s="15">
        <v>45085</v>
      </c>
      <c r="AG1521">
        <f t="shared" si="72"/>
        <v>52</v>
      </c>
    </row>
    <row r="1522" spans="1:33" x14ac:dyDescent="0.35">
      <c r="A1522" t="s">
        <v>1639</v>
      </c>
      <c r="B1522">
        <v>2004</v>
      </c>
      <c r="C1522" t="s">
        <v>4693</v>
      </c>
      <c r="D1522">
        <v>9</v>
      </c>
      <c r="E1522">
        <v>0</v>
      </c>
      <c r="F1522">
        <v>12890.06</v>
      </c>
      <c r="G1522" t="s">
        <v>4695</v>
      </c>
      <c r="H1522" t="s">
        <v>4698</v>
      </c>
      <c r="I1522" t="s">
        <v>4707</v>
      </c>
      <c r="L1522" t="s">
        <v>527</v>
      </c>
      <c r="M1522">
        <v>1985</v>
      </c>
      <c r="N1522" t="s">
        <v>4702</v>
      </c>
      <c r="O1522">
        <v>7</v>
      </c>
      <c r="P1522">
        <v>3</v>
      </c>
      <c r="Q1522" s="9">
        <v>33450.99</v>
      </c>
      <c r="R1522" t="s">
        <v>4694</v>
      </c>
      <c r="S1522" t="s">
        <v>4694</v>
      </c>
      <c r="T1522" t="s">
        <v>4705</v>
      </c>
      <c r="X1522" t="s">
        <v>3041</v>
      </c>
      <c r="Y1522" s="16" t="str">
        <f t="shared" si="70"/>
        <v>7- Dec- 1985</v>
      </c>
      <c r="Z1522">
        <v>3</v>
      </c>
      <c r="AA1522" s="9">
        <v>33450.99</v>
      </c>
      <c r="AB1522" t="s">
        <v>4694</v>
      </c>
      <c r="AC1522" t="s">
        <v>4694</v>
      </c>
      <c r="AD1522" t="s">
        <v>4705</v>
      </c>
      <c r="AE1522" s="15" t="str">
        <f t="shared" si="71"/>
        <v>07/12/1985</v>
      </c>
      <c r="AF1522" s="15">
        <v>45085</v>
      </c>
      <c r="AG1522">
        <f t="shared" si="72"/>
        <v>37</v>
      </c>
    </row>
    <row r="1523" spans="1:33" x14ac:dyDescent="0.35">
      <c r="A1523" t="s">
        <v>1637</v>
      </c>
      <c r="B1523">
        <v>1963</v>
      </c>
      <c r="C1523" t="s">
        <v>4703</v>
      </c>
      <c r="D1523">
        <v>16</v>
      </c>
      <c r="E1523">
        <v>1</v>
      </c>
      <c r="F1523">
        <v>12913.99</v>
      </c>
      <c r="G1523" t="s">
        <v>4695</v>
      </c>
      <c r="H1523" t="s">
        <v>4694</v>
      </c>
      <c r="I1523" t="s">
        <v>4708</v>
      </c>
      <c r="L1523" t="s">
        <v>529</v>
      </c>
      <c r="M1523">
        <v>1972</v>
      </c>
      <c r="N1523" t="s">
        <v>4700</v>
      </c>
      <c r="O1523">
        <v>5</v>
      </c>
      <c r="P1523">
        <v>0</v>
      </c>
      <c r="Q1523" s="9">
        <v>33344.449999999997</v>
      </c>
      <c r="R1523" t="s">
        <v>4694</v>
      </c>
      <c r="S1523" t="s">
        <v>4695</v>
      </c>
      <c r="T1523" t="s">
        <v>4705</v>
      </c>
      <c r="X1523" t="s">
        <v>3043</v>
      </c>
      <c r="Y1523" s="16" t="str">
        <f t="shared" si="70"/>
        <v>5- Sep- 1972</v>
      </c>
      <c r="Z1523">
        <v>0</v>
      </c>
      <c r="AA1523" s="9">
        <v>33344.449999999997</v>
      </c>
      <c r="AB1523" t="s">
        <v>4694</v>
      </c>
      <c r="AC1523" t="s">
        <v>4695</v>
      </c>
      <c r="AD1523" t="s">
        <v>4705</v>
      </c>
      <c r="AE1523" s="15" t="str">
        <f t="shared" si="71"/>
        <v>05/09/1972</v>
      </c>
      <c r="AF1523" s="15">
        <v>45085</v>
      </c>
      <c r="AG1523">
        <f t="shared" si="72"/>
        <v>50</v>
      </c>
    </row>
    <row r="1524" spans="1:33" x14ac:dyDescent="0.35">
      <c r="A1524" t="s">
        <v>1635</v>
      </c>
      <c r="B1524">
        <v>1963</v>
      </c>
      <c r="C1524" t="s">
        <v>4700</v>
      </c>
      <c r="D1524">
        <v>1</v>
      </c>
      <c r="E1524">
        <v>2</v>
      </c>
      <c r="F1524">
        <v>12925.89</v>
      </c>
      <c r="G1524" t="s">
        <v>4695</v>
      </c>
      <c r="H1524" t="s">
        <v>4694</v>
      </c>
      <c r="I1524" t="s">
        <v>4696</v>
      </c>
      <c r="L1524" t="s">
        <v>531</v>
      </c>
      <c r="M1524">
        <v>2003</v>
      </c>
      <c r="N1524" t="s">
        <v>4697</v>
      </c>
      <c r="O1524">
        <v>28</v>
      </c>
      <c r="P1524">
        <v>0</v>
      </c>
      <c r="Q1524" s="9">
        <v>33307.550000000003</v>
      </c>
      <c r="R1524" t="s">
        <v>4694</v>
      </c>
      <c r="S1524" t="s">
        <v>4695</v>
      </c>
      <c r="T1524" t="s">
        <v>4701</v>
      </c>
      <c r="X1524" t="s">
        <v>3045</v>
      </c>
      <c r="Y1524" s="16" t="str">
        <f t="shared" si="70"/>
        <v>28- Nov- 2003</v>
      </c>
      <c r="Z1524">
        <v>0</v>
      </c>
      <c r="AA1524" s="9">
        <v>33307.550000000003</v>
      </c>
      <c r="AB1524" t="s">
        <v>4694</v>
      </c>
      <c r="AC1524" t="s">
        <v>4695</v>
      </c>
      <c r="AD1524" t="s">
        <v>4701</v>
      </c>
      <c r="AE1524" s="15" t="str">
        <f t="shared" si="71"/>
        <v>28/11/2003</v>
      </c>
      <c r="AF1524" s="15">
        <v>45085</v>
      </c>
      <c r="AG1524">
        <f t="shared" si="72"/>
        <v>19</v>
      </c>
    </row>
    <row r="1525" spans="1:33" x14ac:dyDescent="0.35">
      <c r="A1525" t="s">
        <v>1633</v>
      </c>
      <c r="B1525">
        <v>1963</v>
      </c>
      <c r="C1525" t="s">
        <v>4703</v>
      </c>
      <c r="D1525">
        <v>14</v>
      </c>
      <c r="E1525">
        <v>2</v>
      </c>
      <c r="F1525">
        <v>12928.79</v>
      </c>
      <c r="G1525" t="s">
        <v>4695</v>
      </c>
      <c r="H1525" t="s">
        <v>4694</v>
      </c>
      <c r="I1525" t="s">
        <v>4696</v>
      </c>
      <c r="L1525" t="s">
        <v>533</v>
      </c>
      <c r="M1525">
        <v>1990</v>
      </c>
      <c r="N1525" t="s">
        <v>4704</v>
      </c>
      <c r="O1525">
        <v>12</v>
      </c>
      <c r="P1525">
        <v>3</v>
      </c>
      <c r="Q1525" s="9">
        <v>33292.83</v>
      </c>
      <c r="R1525" t="s">
        <v>4694</v>
      </c>
      <c r="S1525" t="s">
        <v>4698</v>
      </c>
      <c r="T1525" t="s">
        <v>4705</v>
      </c>
      <c r="X1525" t="s">
        <v>3047</v>
      </c>
      <c r="Y1525" s="16" t="str">
        <f t="shared" si="70"/>
        <v>12- Oct- 1990</v>
      </c>
      <c r="Z1525">
        <v>3</v>
      </c>
      <c r="AA1525" s="9">
        <v>33292.83</v>
      </c>
      <c r="AB1525" t="s">
        <v>4694</v>
      </c>
      <c r="AC1525" t="s">
        <v>4698</v>
      </c>
      <c r="AD1525" t="s">
        <v>4705</v>
      </c>
      <c r="AE1525" s="15" t="str">
        <f t="shared" si="71"/>
        <v>12/10/1990</v>
      </c>
      <c r="AF1525" s="15">
        <v>45085</v>
      </c>
      <c r="AG1525">
        <f t="shared" si="72"/>
        <v>32</v>
      </c>
    </row>
    <row r="1526" spans="1:33" x14ac:dyDescent="0.35">
      <c r="A1526" t="s">
        <v>1631</v>
      </c>
      <c r="B1526">
        <v>1966</v>
      </c>
      <c r="C1526" t="s">
        <v>4702</v>
      </c>
      <c r="D1526">
        <v>22</v>
      </c>
      <c r="E1526">
        <v>4</v>
      </c>
      <c r="F1526">
        <v>12949.16</v>
      </c>
      <c r="G1526" t="s">
        <v>4695</v>
      </c>
      <c r="H1526" t="s">
        <v>4695</v>
      </c>
      <c r="I1526" t="s">
        <v>4696</v>
      </c>
      <c r="L1526" t="s">
        <v>535</v>
      </c>
      <c r="M1526">
        <v>1985</v>
      </c>
      <c r="N1526" t="s">
        <v>4693</v>
      </c>
      <c r="O1526">
        <v>15</v>
      </c>
      <c r="P1526">
        <v>3</v>
      </c>
      <c r="Q1526" s="9">
        <v>33121</v>
      </c>
      <c r="R1526" t="s">
        <v>4694</v>
      </c>
      <c r="S1526" t="s">
        <v>4698</v>
      </c>
      <c r="T1526" t="s">
        <v>4705</v>
      </c>
      <c r="X1526" t="s">
        <v>3049</v>
      </c>
      <c r="Y1526" s="16" t="str">
        <f t="shared" si="70"/>
        <v>15- Jul- 1985</v>
      </c>
      <c r="Z1526">
        <v>3</v>
      </c>
      <c r="AA1526" s="9">
        <v>33121</v>
      </c>
      <c r="AB1526" t="s">
        <v>4694</v>
      </c>
      <c r="AC1526" t="s">
        <v>4698</v>
      </c>
      <c r="AD1526" t="s">
        <v>4705</v>
      </c>
      <c r="AE1526" s="15" t="str">
        <f t="shared" si="71"/>
        <v>15/07/1985</v>
      </c>
      <c r="AF1526" s="15">
        <v>45085</v>
      </c>
      <c r="AG1526">
        <f t="shared" si="72"/>
        <v>37</v>
      </c>
    </row>
    <row r="1527" spans="1:33" x14ac:dyDescent="0.35">
      <c r="A1527" t="s">
        <v>1629</v>
      </c>
      <c r="B1527">
        <v>1961</v>
      </c>
      <c r="C1527" t="s">
        <v>4703</v>
      </c>
      <c r="D1527">
        <v>20</v>
      </c>
      <c r="E1527">
        <v>0</v>
      </c>
      <c r="F1527">
        <v>12950.07</v>
      </c>
      <c r="G1527" t="s">
        <v>4695</v>
      </c>
      <c r="H1527" t="s">
        <v>4698</v>
      </c>
      <c r="I1527" t="s">
        <v>4701</v>
      </c>
      <c r="L1527" t="s">
        <v>537</v>
      </c>
      <c r="M1527">
        <v>1969</v>
      </c>
      <c r="N1527" t="s">
        <v>4704</v>
      </c>
      <c r="O1527">
        <v>30</v>
      </c>
      <c r="P1527">
        <v>0</v>
      </c>
      <c r="Q1527" s="9">
        <v>33090.660000000003</v>
      </c>
      <c r="R1527" t="s">
        <v>4694</v>
      </c>
      <c r="S1527" t="s">
        <v>4694</v>
      </c>
      <c r="T1527" t="s">
        <v>4705</v>
      </c>
      <c r="X1527" t="s">
        <v>3051</v>
      </c>
      <c r="Y1527" s="16" t="str">
        <f t="shared" si="70"/>
        <v>30- Oct- 1969</v>
      </c>
      <c r="Z1527">
        <v>0</v>
      </c>
      <c r="AA1527" s="9">
        <v>33090.660000000003</v>
      </c>
      <c r="AB1527" t="s">
        <v>4694</v>
      </c>
      <c r="AC1527" t="s">
        <v>4694</v>
      </c>
      <c r="AD1527" t="s">
        <v>4705</v>
      </c>
      <c r="AE1527" s="15" t="str">
        <f t="shared" si="71"/>
        <v>30/10/1969</v>
      </c>
      <c r="AF1527" s="15">
        <v>45085</v>
      </c>
      <c r="AG1527">
        <f t="shared" si="72"/>
        <v>53</v>
      </c>
    </row>
    <row r="1528" spans="1:33" x14ac:dyDescent="0.35">
      <c r="A1528" t="s">
        <v>1627</v>
      </c>
      <c r="B1528">
        <v>1960</v>
      </c>
      <c r="C1528" t="s">
        <v>4697</v>
      </c>
      <c r="D1528">
        <v>4</v>
      </c>
      <c r="E1528">
        <v>0</v>
      </c>
      <c r="F1528">
        <v>12957.12</v>
      </c>
      <c r="G1528" t="s">
        <v>4695</v>
      </c>
      <c r="H1528" t="s">
        <v>4698</v>
      </c>
      <c r="I1528" t="s">
        <v>4705</v>
      </c>
      <c r="L1528" t="s">
        <v>539</v>
      </c>
      <c r="M1528">
        <v>1962</v>
      </c>
      <c r="N1528" t="s">
        <v>4693</v>
      </c>
      <c r="O1528">
        <v>1</v>
      </c>
      <c r="P1528">
        <v>0</v>
      </c>
      <c r="Q1528" s="9">
        <v>33074.94</v>
      </c>
      <c r="R1528" t="s">
        <v>4698</v>
      </c>
      <c r="S1528" t="s">
        <v>4694</v>
      </c>
      <c r="T1528" t="s">
        <v>4705</v>
      </c>
      <c r="X1528" t="s">
        <v>3053</v>
      </c>
      <c r="Y1528" s="16" t="str">
        <f t="shared" si="70"/>
        <v>1- Jul- 1962</v>
      </c>
      <c r="Z1528">
        <v>0</v>
      </c>
      <c r="AA1528" s="9">
        <v>33074.94</v>
      </c>
      <c r="AB1528" t="s">
        <v>4698</v>
      </c>
      <c r="AC1528" t="s">
        <v>4694</v>
      </c>
      <c r="AD1528" t="s">
        <v>4705</v>
      </c>
      <c r="AE1528" s="15" t="str">
        <f t="shared" si="71"/>
        <v>01/07/1962</v>
      </c>
      <c r="AF1528" s="15">
        <v>45085</v>
      </c>
      <c r="AG1528">
        <f t="shared" si="72"/>
        <v>60</v>
      </c>
    </row>
    <row r="1529" spans="1:33" x14ac:dyDescent="0.35">
      <c r="A1529" t="s">
        <v>1625</v>
      </c>
      <c r="B1529">
        <v>1960</v>
      </c>
      <c r="C1529" t="s">
        <v>4699</v>
      </c>
      <c r="D1529">
        <v>22</v>
      </c>
      <c r="E1529">
        <v>0</v>
      </c>
      <c r="F1529">
        <v>12979.36</v>
      </c>
      <c r="G1529" t="s">
        <v>4695</v>
      </c>
      <c r="H1529" t="s">
        <v>4698</v>
      </c>
      <c r="I1529" t="s">
        <v>4705</v>
      </c>
      <c r="L1529" t="s">
        <v>55</v>
      </c>
      <c r="M1529">
        <v>1960</v>
      </c>
      <c r="N1529" t="s">
        <v>4697</v>
      </c>
      <c r="O1529">
        <v>17</v>
      </c>
      <c r="P1529">
        <v>3</v>
      </c>
      <c r="Q1529" s="9">
        <v>46718.16</v>
      </c>
      <c r="R1529" t="s">
        <v>4698</v>
      </c>
      <c r="S1529" t="s">
        <v>4698</v>
      </c>
      <c r="T1529" t="s">
        <v>4701</v>
      </c>
      <c r="X1529" t="s">
        <v>3055</v>
      </c>
      <c r="Y1529" s="16" t="str">
        <f t="shared" si="70"/>
        <v>17- Nov- 1960</v>
      </c>
      <c r="Z1529">
        <v>3</v>
      </c>
      <c r="AA1529" s="9">
        <v>46718.16</v>
      </c>
      <c r="AB1529" t="s">
        <v>4698</v>
      </c>
      <c r="AC1529" t="s">
        <v>4698</v>
      </c>
      <c r="AD1529" t="s">
        <v>4701</v>
      </c>
      <c r="AE1529" s="15" t="str">
        <f t="shared" si="71"/>
        <v>17/11/1960</v>
      </c>
      <c r="AF1529" s="15">
        <v>45085</v>
      </c>
      <c r="AG1529">
        <f t="shared" si="72"/>
        <v>62</v>
      </c>
    </row>
    <row r="1530" spans="1:33" x14ac:dyDescent="0.35">
      <c r="A1530" t="s">
        <v>1623</v>
      </c>
      <c r="B1530">
        <v>1960</v>
      </c>
      <c r="C1530" t="s">
        <v>4700</v>
      </c>
      <c r="D1530">
        <v>23</v>
      </c>
      <c r="E1530">
        <v>0</v>
      </c>
      <c r="F1530">
        <v>12981.35</v>
      </c>
      <c r="G1530" t="s">
        <v>4695</v>
      </c>
      <c r="H1530" t="s">
        <v>4695</v>
      </c>
      <c r="I1530" t="s">
        <v>4696</v>
      </c>
      <c r="L1530" t="s">
        <v>541</v>
      </c>
      <c r="M1530">
        <v>1994</v>
      </c>
      <c r="N1530" t="s">
        <v>4693</v>
      </c>
      <c r="O1530">
        <v>28</v>
      </c>
      <c r="P1530">
        <v>0</v>
      </c>
      <c r="Q1530" s="9">
        <v>33057.230000000003</v>
      </c>
      <c r="R1530" t="s">
        <v>4698</v>
      </c>
      <c r="S1530" t="s">
        <v>4694</v>
      </c>
      <c r="T1530" t="s">
        <v>4705</v>
      </c>
      <c r="X1530" t="s">
        <v>3057</v>
      </c>
      <c r="Y1530" s="16" t="str">
        <f t="shared" si="70"/>
        <v>28- Jul- 1994</v>
      </c>
      <c r="Z1530">
        <v>0</v>
      </c>
      <c r="AA1530" s="9">
        <v>33057.230000000003</v>
      </c>
      <c r="AB1530" t="s">
        <v>4698</v>
      </c>
      <c r="AC1530" t="s">
        <v>4694</v>
      </c>
      <c r="AD1530" t="s">
        <v>4705</v>
      </c>
      <c r="AE1530" s="15" t="str">
        <f t="shared" si="71"/>
        <v>28/07/1994</v>
      </c>
      <c r="AF1530" s="15">
        <v>45085</v>
      </c>
      <c r="AG1530">
        <f t="shared" si="72"/>
        <v>28</v>
      </c>
    </row>
    <row r="1531" spans="1:33" x14ac:dyDescent="0.35">
      <c r="A1531" t="s">
        <v>1621</v>
      </c>
      <c r="B1531">
        <v>1960</v>
      </c>
      <c r="C1531" t="s">
        <v>4697</v>
      </c>
      <c r="D1531">
        <v>28</v>
      </c>
      <c r="E1531">
        <v>0</v>
      </c>
      <c r="F1531">
        <v>12982.87</v>
      </c>
      <c r="G1531" t="s">
        <v>4695</v>
      </c>
      <c r="H1531" t="s">
        <v>4698</v>
      </c>
      <c r="I1531" t="s">
        <v>4696</v>
      </c>
      <c r="L1531" t="s">
        <v>543</v>
      </c>
      <c r="M1531">
        <v>1967</v>
      </c>
      <c r="N1531" t="s">
        <v>4693</v>
      </c>
      <c r="O1531">
        <v>10</v>
      </c>
      <c r="P1531">
        <v>0</v>
      </c>
      <c r="Q1531" s="9">
        <v>33025.32</v>
      </c>
      <c r="R1531" t="s">
        <v>4694</v>
      </c>
      <c r="S1531" t="s">
        <v>4695</v>
      </c>
      <c r="T1531" t="s">
        <v>4705</v>
      </c>
      <c r="X1531" t="s">
        <v>3059</v>
      </c>
      <c r="Y1531" s="16" t="str">
        <f t="shared" si="70"/>
        <v>10- Jul- 1967</v>
      </c>
      <c r="Z1531">
        <v>0</v>
      </c>
      <c r="AA1531" s="9">
        <v>33025.32</v>
      </c>
      <c r="AB1531" t="s">
        <v>4694</v>
      </c>
      <c r="AC1531" t="s">
        <v>4695</v>
      </c>
      <c r="AD1531" t="s">
        <v>4705</v>
      </c>
      <c r="AE1531" s="15" t="str">
        <f t="shared" si="71"/>
        <v>10/07/1967</v>
      </c>
      <c r="AF1531" s="15">
        <v>45085</v>
      </c>
      <c r="AG1531">
        <f t="shared" si="72"/>
        <v>55</v>
      </c>
    </row>
    <row r="1532" spans="1:33" x14ac:dyDescent="0.35">
      <c r="A1532" t="s">
        <v>1619</v>
      </c>
      <c r="B1532">
        <v>1979</v>
      </c>
      <c r="C1532" t="s">
        <v>4697</v>
      </c>
      <c r="D1532">
        <v>27</v>
      </c>
      <c r="E1532">
        <v>2</v>
      </c>
      <c r="F1532">
        <v>12994.12</v>
      </c>
      <c r="G1532" t="s">
        <v>4695</v>
      </c>
      <c r="H1532" t="s">
        <v>4694</v>
      </c>
      <c r="I1532" t="s">
        <v>4717</v>
      </c>
      <c r="L1532" t="s">
        <v>545</v>
      </c>
      <c r="M1532">
        <v>1995</v>
      </c>
      <c r="N1532" t="s">
        <v>4693</v>
      </c>
      <c r="O1532">
        <v>8</v>
      </c>
      <c r="P1532">
        <v>0</v>
      </c>
      <c r="Q1532" s="9">
        <v>33017.46</v>
      </c>
      <c r="R1532" t="s">
        <v>4698</v>
      </c>
      <c r="S1532" t="s">
        <v>4698</v>
      </c>
      <c r="T1532" t="s">
        <v>4705</v>
      </c>
      <c r="X1532" t="s">
        <v>3061</v>
      </c>
      <c r="Y1532" s="16" t="str">
        <f t="shared" si="70"/>
        <v>8- Jul- 1995</v>
      </c>
      <c r="Z1532">
        <v>0</v>
      </c>
      <c r="AA1532" s="9">
        <v>33017.46</v>
      </c>
      <c r="AB1532" t="s">
        <v>4698</v>
      </c>
      <c r="AC1532" t="s">
        <v>4698</v>
      </c>
      <c r="AD1532" t="s">
        <v>4705</v>
      </c>
      <c r="AE1532" s="15" t="str">
        <f t="shared" si="71"/>
        <v>08/07/1995</v>
      </c>
      <c r="AF1532" s="15">
        <v>45085</v>
      </c>
      <c r="AG1532">
        <f t="shared" si="72"/>
        <v>27</v>
      </c>
    </row>
    <row r="1533" spans="1:33" x14ac:dyDescent="0.35">
      <c r="A1533" t="s">
        <v>1617</v>
      </c>
      <c r="B1533">
        <v>1981</v>
      </c>
      <c r="C1533" t="s">
        <v>4704</v>
      </c>
      <c r="D1533">
        <v>30</v>
      </c>
      <c r="E1533">
        <v>1</v>
      </c>
      <c r="F1533">
        <v>13002.91</v>
      </c>
      <c r="G1533" t="s">
        <v>4695</v>
      </c>
      <c r="H1533" t="s">
        <v>4698</v>
      </c>
      <c r="I1533" t="s">
        <v>4701</v>
      </c>
      <c r="L1533" t="s">
        <v>547</v>
      </c>
      <c r="M1533">
        <v>1971</v>
      </c>
      <c r="N1533" t="s">
        <v>4703</v>
      </c>
      <c r="O1533">
        <v>24</v>
      </c>
      <c r="P1533">
        <v>0</v>
      </c>
      <c r="Q1533" s="9">
        <v>32947.629999999997</v>
      </c>
      <c r="R1533" t="s">
        <v>4694</v>
      </c>
      <c r="S1533" t="s">
        <v>4698</v>
      </c>
      <c r="T1533" t="s">
        <v>4705</v>
      </c>
      <c r="X1533" t="s">
        <v>3063</v>
      </c>
      <c r="Y1533" s="16" t="str">
        <f t="shared" si="70"/>
        <v>24- Aug- 1971</v>
      </c>
      <c r="Z1533">
        <v>0</v>
      </c>
      <c r="AA1533" s="9">
        <v>32947.629999999997</v>
      </c>
      <c r="AB1533" t="s">
        <v>4694</v>
      </c>
      <c r="AC1533" t="s">
        <v>4698</v>
      </c>
      <c r="AD1533" t="s">
        <v>4705</v>
      </c>
      <c r="AE1533" s="15" t="str">
        <f t="shared" si="71"/>
        <v>24/08/1971</v>
      </c>
      <c r="AF1533" s="15">
        <v>45085</v>
      </c>
      <c r="AG1533">
        <f t="shared" si="72"/>
        <v>51</v>
      </c>
    </row>
    <row r="1534" spans="1:33" x14ac:dyDescent="0.35">
      <c r="A1534" t="s">
        <v>1615</v>
      </c>
      <c r="B1534">
        <v>1962</v>
      </c>
      <c r="C1534" t="s">
        <v>4699</v>
      </c>
      <c r="D1534">
        <v>24</v>
      </c>
      <c r="E1534">
        <v>0</v>
      </c>
      <c r="F1534">
        <v>13004.95</v>
      </c>
      <c r="G1534" t="s">
        <v>4695</v>
      </c>
      <c r="H1534" t="s">
        <v>4698</v>
      </c>
      <c r="I1534" t="s">
        <v>4701</v>
      </c>
      <c r="L1534" t="s">
        <v>549</v>
      </c>
      <c r="M1534">
        <v>1981</v>
      </c>
      <c r="N1534" t="s">
        <v>4697</v>
      </c>
      <c r="O1534">
        <v>17</v>
      </c>
      <c r="P1534">
        <v>1</v>
      </c>
      <c r="Q1534" s="9">
        <v>32906.69</v>
      </c>
      <c r="R1534" t="s">
        <v>4694</v>
      </c>
      <c r="S1534" t="s">
        <v>4695</v>
      </c>
      <c r="T1534" t="s">
        <v>4705</v>
      </c>
      <c r="X1534" t="s">
        <v>3065</v>
      </c>
      <c r="Y1534" s="16" t="str">
        <f t="shared" si="70"/>
        <v>17- Nov- 1981</v>
      </c>
      <c r="Z1534">
        <v>1</v>
      </c>
      <c r="AA1534" s="9">
        <v>32906.69</v>
      </c>
      <c r="AB1534" t="s">
        <v>4694</v>
      </c>
      <c r="AC1534" t="s">
        <v>4695</v>
      </c>
      <c r="AD1534" t="s">
        <v>4705</v>
      </c>
      <c r="AE1534" s="15" t="str">
        <f t="shared" si="71"/>
        <v>17/11/1981</v>
      </c>
      <c r="AF1534" s="15">
        <v>45085</v>
      </c>
      <c r="AG1534">
        <f t="shared" si="72"/>
        <v>41</v>
      </c>
    </row>
    <row r="1535" spans="1:33" x14ac:dyDescent="0.35">
      <c r="A1535" t="s">
        <v>1613</v>
      </c>
      <c r="B1535">
        <v>1969</v>
      </c>
      <c r="C1535" t="s">
        <v>4702</v>
      </c>
      <c r="D1535">
        <v>13</v>
      </c>
      <c r="E1535">
        <v>0</v>
      </c>
      <c r="F1535">
        <v>13008.07</v>
      </c>
      <c r="G1535" t="s">
        <v>4695</v>
      </c>
      <c r="H1535" t="s">
        <v>4695</v>
      </c>
      <c r="I1535" t="s">
        <v>4701</v>
      </c>
      <c r="L1535" t="s">
        <v>551</v>
      </c>
      <c r="M1535">
        <v>1995</v>
      </c>
      <c r="N1535" t="s">
        <v>4702</v>
      </c>
      <c r="O1535">
        <v>4</v>
      </c>
      <c r="P1535">
        <v>0</v>
      </c>
      <c r="Q1535" s="9">
        <v>32827.51</v>
      </c>
      <c r="R1535" t="s">
        <v>4698</v>
      </c>
      <c r="S1535" t="s">
        <v>4694</v>
      </c>
      <c r="T1535" t="s">
        <v>4705</v>
      </c>
      <c r="X1535" t="s">
        <v>3067</v>
      </c>
      <c r="Y1535" s="16" t="str">
        <f t="shared" si="70"/>
        <v>4- Dec- 1995</v>
      </c>
      <c r="Z1535">
        <v>0</v>
      </c>
      <c r="AA1535" s="9">
        <v>32827.51</v>
      </c>
      <c r="AB1535" t="s">
        <v>4698</v>
      </c>
      <c r="AC1535" t="s">
        <v>4694</v>
      </c>
      <c r="AD1535" t="s">
        <v>4705</v>
      </c>
      <c r="AE1535" s="15" t="str">
        <f t="shared" si="71"/>
        <v>04/12/1995</v>
      </c>
      <c r="AF1535" s="15">
        <v>45085</v>
      </c>
      <c r="AG1535">
        <f t="shared" si="72"/>
        <v>27</v>
      </c>
    </row>
    <row r="1536" spans="1:33" x14ac:dyDescent="0.35">
      <c r="A1536" t="s">
        <v>1611</v>
      </c>
      <c r="B1536">
        <v>1972</v>
      </c>
      <c r="C1536" t="s">
        <v>4700</v>
      </c>
      <c r="D1536">
        <v>27</v>
      </c>
      <c r="E1536">
        <v>0</v>
      </c>
      <c r="F1536">
        <v>13010.86</v>
      </c>
      <c r="G1536" t="s">
        <v>4695</v>
      </c>
      <c r="H1536" t="s">
        <v>4694</v>
      </c>
      <c r="I1536" t="s">
        <v>4701</v>
      </c>
      <c r="L1536" t="s">
        <v>553</v>
      </c>
      <c r="M1536">
        <v>1980</v>
      </c>
      <c r="N1536" t="s">
        <v>4702</v>
      </c>
      <c r="O1536">
        <v>12</v>
      </c>
      <c r="P1536">
        <v>3</v>
      </c>
      <c r="Q1536" s="9">
        <v>32787.46</v>
      </c>
      <c r="R1536" t="s">
        <v>4698</v>
      </c>
      <c r="S1536" t="s">
        <v>4695</v>
      </c>
      <c r="T1536" t="s">
        <v>4701</v>
      </c>
      <c r="X1536" t="s">
        <v>3069</v>
      </c>
      <c r="Y1536" s="16" t="str">
        <f t="shared" si="70"/>
        <v>12- Dec- 1980</v>
      </c>
      <c r="Z1536">
        <v>3</v>
      </c>
      <c r="AA1536" s="9">
        <v>32787.46</v>
      </c>
      <c r="AB1536" t="s">
        <v>4698</v>
      </c>
      <c r="AC1536" t="s">
        <v>4695</v>
      </c>
      <c r="AD1536" t="s">
        <v>4701</v>
      </c>
      <c r="AE1536" s="15" t="str">
        <f t="shared" si="71"/>
        <v>12/12/1980</v>
      </c>
      <c r="AF1536" s="15">
        <v>45085</v>
      </c>
      <c r="AG1536">
        <f t="shared" si="72"/>
        <v>42</v>
      </c>
    </row>
    <row r="1537" spans="1:33" x14ac:dyDescent="0.35">
      <c r="A1537" t="s">
        <v>1609</v>
      </c>
      <c r="B1537">
        <v>1962</v>
      </c>
      <c r="C1537" t="s">
        <v>4693</v>
      </c>
      <c r="D1537">
        <v>20</v>
      </c>
      <c r="E1537">
        <v>0</v>
      </c>
      <c r="F1537">
        <v>13012.21</v>
      </c>
      <c r="G1537" t="s">
        <v>4695</v>
      </c>
      <c r="H1537" t="s">
        <v>4698</v>
      </c>
      <c r="I1537" t="s">
        <v>4701</v>
      </c>
      <c r="L1537" t="s">
        <v>555</v>
      </c>
      <c r="M1537">
        <v>1972</v>
      </c>
      <c r="N1537" t="s">
        <v>4697</v>
      </c>
      <c r="O1537">
        <v>7</v>
      </c>
      <c r="P1537">
        <v>0</v>
      </c>
      <c r="Q1537" s="9">
        <v>32765.33</v>
      </c>
      <c r="R1537" t="s">
        <v>4694</v>
      </c>
      <c r="S1537" t="s">
        <v>4694</v>
      </c>
      <c r="T1537" t="s">
        <v>4701</v>
      </c>
      <c r="X1537" t="s">
        <v>3071</v>
      </c>
      <c r="Y1537" s="16" t="str">
        <f t="shared" si="70"/>
        <v>7- Nov- 1972</v>
      </c>
      <c r="Z1537">
        <v>0</v>
      </c>
      <c r="AA1537" s="9">
        <v>32765.33</v>
      </c>
      <c r="AB1537" t="s">
        <v>4694</v>
      </c>
      <c r="AC1537" t="s">
        <v>4694</v>
      </c>
      <c r="AD1537" t="s">
        <v>4701</v>
      </c>
      <c r="AE1537" s="15" t="str">
        <f t="shared" si="71"/>
        <v>07/11/1972</v>
      </c>
      <c r="AF1537" s="15">
        <v>45085</v>
      </c>
      <c r="AG1537">
        <f t="shared" si="72"/>
        <v>50</v>
      </c>
    </row>
    <row r="1538" spans="1:33" x14ac:dyDescent="0.35">
      <c r="A1538" t="s">
        <v>1607</v>
      </c>
      <c r="B1538">
        <v>1964</v>
      </c>
      <c r="C1538" t="s">
        <v>4700</v>
      </c>
      <c r="D1538">
        <v>23</v>
      </c>
      <c r="E1538">
        <v>1</v>
      </c>
      <c r="F1538">
        <v>13019.16</v>
      </c>
      <c r="G1538" t="s">
        <v>4695</v>
      </c>
      <c r="H1538" t="s">
        <v>4698</v>
      </c>
      <c r="I1538" t="s">
        <v>4711</v>
      </c>
      <c r="L1538" t="s">
        <v>557</v>
      </c>
      <c r="M1538">
        <v>1974</v>
      </c>
      <c r="N1538" t="s">
        <v>4702</v>
      </c>
      <c r="O1538">
        <v>6</v>
      </c>
      <c r="P1538">
        <v>0</v>
      </c>
      <c r="Q1538" s="9">
        <v>32760.48</v>
      </c>
      <c r="R1538" t="s">
        <v>4698</v>
      </c>
      <c r="S1538" t="s">
        <v>4698</v>
      </c>
      <c r="T1538" t="s">
        <v>4705</v>
      </c>
      <c r="X1538" t="s">
        <v>3073</v>
      </c>
      <c r="Y1538" s="16" t="str">
        <f t="shared" si="70"/>
        <v>6- Dec- 1974</v>
      </c>
      <c r="Z1538">
        <v>0</v>
      </c>
      <c r="AA1538" s="9">
        <v>32760.48</v>
      </c>
      <c r="AB1538" t="s">
        <v>4698</v>
      </c>
      <c r="AC1538" t="s">
        <v>4698</v>
      </c>
      <c r="AD1538" t="s">
        <v>4705</v>
      </c>
      <c r="AE1538" s="15" t="str">
        <f t="shared" si="71"/>
        <v>06/12/1974</v>
      </c>
      <c r="AF1538" s="15">
        <v>45085</v>
      </c>
      <c r="AG1538">
        <f t="shared" si="72"/>
        <v>48</v>
      </c>
    </row>
    <row r="1539" spans="1:33" x14ac:dyDescent="0.35">
      <c r="A1539" t="s">
        <v>1605</v>
      </c>
      <c r="B1539">
        <v>1965</v>
      </c>
      <c r="C1539" t="s">
        <v>4697</v>
      </c>
      <c r="D1539">
        <v>4</v>
      </c>
      <c r="E1539">
        <v>0</v>
      </c>
      <c r="F1539">
        <v>13023.93</v>
      </c>
      <c r="G1539" t="s">
        <v>4695</v>
      </c>
      <c r="H1539" t="s">
        <v>4694</v>
      </c>
      <c r="I1539" t="s">
        <v>4710</v>
      </c>
      <c r="L1539" t="s">
        <v>559</v>
      </c>
      <c r="M1539">
        <v>1990</v>
      </c>
      <c r="N1539" t="s">
        <v>4693</v>
      </c>
      <c r="O1539">
        <v>9</v>
      </c>
      <c r="P1539">
        <v>2</v>
      </c>
      <c r="Q1539" s="9">
        <v>32734.19</v>
      </c>
      <c r="R1539" t="s">
        <v>4694</v>
      </c>
      <c r="S1539" t="s">
        <v>4698</v>
      </c>
      <c r="T1539" t="s">
        <v>4701</v>
      </c>
      <c r="X1539" t="s">
        <v>3075</v>
      </c>
      <c r="Y1539" s="16" t="str">
        <f t="shared" ref="Y1539:Y1602" si="73">_xlfn.CONCAT(O1539,"- ",N1539,"- ",M1539)</f>
        <v>9- Jul- 1990</v>
      </c>
      <c r="Z1539">
        <v>2</v>
      </c>
      <c r="AA1539" s="9">
        <v>32734.19</v>
      </c>
      <c r="AB1539" t="s">
        <v>4694</v>
      </c>
      <c r="AC1539" t="s">
        <v>4698</v>
      </c>
      <c r="AD1539" t="s">
        <v>4701</v>
      </c>
      <c r="AE1539" s="15" t="str">
        <f t="shared" ref="AE1539:AE1602" si="74">TEXT(Y1539,"dd/mm/yyyy")</f>
        <v>09/07/1990</v>
      </c>
      <c r="AF1539" s="15">
        <v>45085</v>
      </c>
      <c r="AG1539">
        <f t="shared" si="72"/>
        <v>32</v>
      </c>
    </row>
    <row r="1540" spans="1:33" x14ac:dyDescent="0.35">
      <c r="A1540" t="s">
        <v>1603</v>
      </c>
      <c r="B1540">
        <v>1961</v>
      </c>
      <c r="C1540" t="s">
        <v>4697</v>
      </c>
      <c r="D1540">
        <v>9</v>
      </c>
      <c r="E1540">
        <v>0</v>
      </c>
      <c r="F1540">
        <v>13041.92</v>
      </c>
      <c r="G1540" t="s">
        <v>4695</v>
      </c>
      <c r="H1540" t="s">
        <v>4698</v>
      </c>
      <c r="I1540" t="s">
        <v>4705</v>
      </c>
      <c r="L1540" t="s">
        <v>57</v>
      </c>
      <c r="M1540">
        <v>1969</v>
      </c>
      <c r="N1540" t="s">
        <v>4699</v>
      </c>
      <c r="O1540">
        <v>23</v>
      </c>
      <c r="P1540">
        <v>3</v>
      </c>
      <c r="Q1540" s="9">
        <v>46661.440000000002</v>
      </c>
      <c r="R1540" t="s">
        <v>4698</v>
      </c>
      <c r="S1540" t="s">
        <v>4695</v>
      </c>
      <c r="T1540" t="s">
        <v>4701</v>
      </c>
      <c r="X1540" t="s">
        <v>3077</v>
      </c>
      <c r="Y1540" s="16" t="str">
        <f t="shared" si="73"/>
        <v>23- Jun- 1969</v>
      </c>
      <c r="Z1540">
        <v>3</v>
      </c>
      <c r="AA1540" s="9">
        <v>46661.440000000002</v>
      </c>
      <c r="AB1540" t="s">
        <v>4698</v>
      </c>
      <c r="AC1540" t="s">
        <v>4695</v>
      </c>
      <c r="AD1540" t="s">
        <v>4701</v>
      </c>
      <c r="AE1540" s="15" t="str">
        <f t="shared" si="74"/>
        <v>23/06/1969</v>
      </c>
      <c r="AF1540" s="15">
        <v>45085</v>
      </c>
      <c r="AG1540">
        <f t="shared" si="72"/>
        <v>53</v>
      </c>
    </row>
    <row r="1541" spans="1:33" x14ac:dyDescent="0.35">
      <c r="A1541" t="s">
        <v>1601</v>
      </c>
      <c r="B1541">
        <v>1969</v>
      </c>
      <c r="C1541" t="s">
        <v>4700</v>
      </c>
      <c r="D1541">
        <v>23</v>
      </c>
      <c r="E1541">
        <v>0</v>
      </c>
      <c r="F1541">
        <v>13044.41</v>
      </c>
      <c r="G1541" t="s">
        <v>4695</v>
      </c>
      <c r="H1541" t="s">
        <v>4698</v>
      </c>
      <c r="I1541" t="s">
        <v>4701</v>
      </c>
      <c r="L1541" t="s">
        <v>561</v>
      </c>
      <c r="M1541">
        <v>1990</v>
      </c>
      <c r="N1541" t="s">
        <v>4700</v>
      </c>
      <c r="O1541">
        <v>30</v>
      </c>
      <c r="P1541">
        <v>3</v>
      </c>
      <c r="Q1541" s="9">
        <v>32716.2</v>
      </c>
      <c r="R1541" t="s">
        <v>4698</v>
      </c>
      <c r="S1541" t="s">
        <v>4694</v>
      </c>
      <c r="T1541" t="s">
        <v>4705</v>
      </c>
      <c r="X1541" t="s">
        <v>3079</v>
      </c>
      <c r="Y1541" s="16" t="str">
        <f t="shared" si="73"/>
        <v>30- Sep- 1990</v>
      </c>
      <c r="Z1541">
        <v>3</v>
      </c>
      <c r="AA1541" s="9">
        <v>32716.2</v>
      </c>
      <c r="AB1541" t="s">
        <v>4698</v>
      </c>
      <c r="AC1541" t="s">
        <v>4694</v>
      </c>
      <c r="AD1541" t="s">
        <v>4705</v>
      </c>
      <c r="AE1541" s="15" t="str">
        <f t="shared" si="74"/>
        <v>30/09/1990</v>
      </c>
      <c r="AF1541" s="15">
        <v>45085</v>
      </c>
      <c r="AG1541">
        <f t="shared" si="72"/>
        <v>32</v>
      </c>
    </row>
    <row r="1542" spans="1:33" x14ac:dyDescent="0.35">
      <c r="A1542" t="s">
        <v>1599</v>
      </c>
      <c r="B1542">
        <v>1967</v>
      </c>
      <c r="C1542" t="s">
        <v>4703</v>
      </c>
      <c r="D1542">
        <v>6</v>
      </c>
      <c r="E1542">
        <v>3</v>
      </c>
      <c r="F1542">
        <v>13047.33</v>
      </c>
      <c r="G1542" t="s">
        <v>4695</v>
      </c>
      <c r="H1542" t="s">
        <v>4695</v>
      </c>
      <c r="I1542" t="s">
        <v>4711</v>
      </c>
      <c r="L1542" t="s">
        <v>563</v>
      </c>
      <c r="M1542">
        <v>1968</v>
      </c>
      <c r="N1542" t="s">
        <v>4697</v>
      </c>
      <c r="O1542">
        <v>1</v>
      </c>
      <c r="P1542">
        <v>0</v>
      </c>
      <c r="Q1542" s="9">
        <v>32686.080000000002</v>
      </c>
      <c r="R1542" t="s">
        <v>4694</v>
      </c>
      <c r="S1542" t="s">
        <v>4695</v>
      </c>
      <c r="T1542" t="s">
        <v>4705</v>
      </c>
      <c r="X1542" t="s">
        <v>3081</v>
      </c>
      <c r="Y1542" s="16" t="str">
        <f t="shared" si="73"/>
        <v>1- Nov- 1968</v>
      </c>
      <c r="Z1542">
        <v>0</v>
      </c>
      <c r="AA1542" s="9">
        <v>32686.080000000002</v>
      </c>
      <c r="AB1542" t="s">
        <v>4694</v>
      </c>
      <c r="AC1542" t="s">
        <v>4695</v>
      </c>
      <c r="AD1542" t="s">
        <v>4705</v>
      </c>
      <c r="AE1542" s="15" t="str">
        <f t="shared" si="74"/>
        <v>01/11/1968</v>
      </c>
      <c r="AF1542" s="15">
        <v>45085</v>
      </c>
      <c r="AG1542">
        <f t="shared" si="72"/>
        <v>54</v>
      </c>
    </row>
    <row r="1543" spans="1:33" x14ac:dyDescent="0.35">
      <c r="A1543" t="s">
        <v>1597</v>
      </c>
      <c r="B1543">
        <v>1985</v>
      </c>
      <c r="C1543" t="s">
        <v>4704</v>
      </c>
      <c r="D1543">
        <v>26</v>
      </c>
      <c r="E1543">
        <v>3</v>
      </c>
      <c r="F1543">
        <v>13051.22</v>
      </c>
      <c r="G1543" t="s">
        <v>4695</v>
      </c>
      <c r="H1543" t="s">
        <v>4698</v>
      </c>
      <c r="I1543" t="s">
        <v>4717</v>
      </c>
      <c r="L1543" t="s">
        <v>565</v>
      </c>
      <c r="M1543">
        <v>1990</v>
      </c>
      <c r="N1543" t="s">
        <v>4693</v>
      </c>
      <c r="O1543">
        <v>13</v>
      </c>
      <c r="P1543">
        <v>3</v>
      </c>
      <c r="Q1543" s="9">
        <v>32672.11</v>
      </c>
      <c r="R1543" t="s">
        <v>4698</v>
      </c>
      <c r="S1543" t="s">
        <v>4698</v>
      </c>
      <c r="T1543" t="s">
        <v>4705</v>
      </c>
      <c r="X1543" t="s">
        <v>3083</v>
      </c>
      <c r="Y1543" s="16" t="str">
        <f t="shared" si="73"/>
        <v>13- Jul- 1990</v>
      </c>
      <c r="Z1543">
        <v>3</v>
      </c>
      <c r="AA1543" s="9">
        <v>32672.11</v>
      </c>
      <c r="AB1543" t="s">
        <v>4698</v>
      </c>
      <c r="AC1543" t="s">
        <v>4698</v>
      </c>
      <c r="AD1543" t="s">
        <v>4705</v>
      </c>
      <c r="AE1543" s="15" t="str">
        <f t="shared" si="74"/>
        <v>13/07/1990</v>
      </c>
      <c r="AF1543" s="15">
        <v>45085</v>
      </c>
      <c r="AG1543">
        <f t="shared" si="72"/>
        <v>32</v>
      </c>
    </row>
    <row r="1544" spans="1:33" x14ac:dyDescent="0.35">
      <c r="A1544" t="s">
        <v>1595</v>
      </c>
      <c r="B1544">
        <v>1961</v>
      </c>
      <c r="C1544" t="s">
        <v>4697</v>
      </c>
      <c r="D1544">
        <v>6</v>
      </c>
      <c r="E1544">
        <v>0</v>
      </c>
      <c r="F1544">
        <v>13063.88</v>
      </c>
      <c r="G1544" t="s">
        <v>4695</v>
      </c>
      <c r="H1544" t="s">
        <v>4694</v>
      </c>
      <c r="I1544" t="s">
        <v>4705</v>
      </c>
      <c r="L1544" t="s">
        <v>567</v>
      </c>
      <c r="M1544">
        <v>2003</v>
      </c>
      <c r="N1544" t="s">
        <v>4704</v>
      </c>
      <c r="O1544">
        <v>8</v>
      </c>
      <c r="P1544">
        <v>0</v>
      </c>
      <c r="Q1544" s="9">
        <v>32548.34</v>
      </c>
      <c r="R1544" t="s">
        <v>4698</v>
      </c>
      <c r="S1544" t="s">
        <v>4694</v>
      </c>
      <c r="T1544" t="s">
        <v>4696</v>
      </c>
      <c r="X1544" t="s">
        <v>3085</v>
      </c>
      <c r="Y1544" s="16" t="str">
        <f t="shared" si="73"/>
        <v>8- Oct- 2003</v>
      </c>
      <c r="Z1544">
        <v>0</v>
      </c>
      <c r="AA1544" s="9">
        <v>32548.34</v>
      </c>
      <c r="AB1544" t="s">
        <v>4698</v>
      </c>
      <c r="AC1544" t="s">
        <v>4694</v>
      </c>
      <c r="AD1544" t="s">
        <v>4696</v>
      </c>
      <c r="AE1544" s="15" t="str">
        <f t="shared" si="74"/>
        <v>08/10/2003</v>
      </c>
      <c r="AF1544" s="15">
        <v>45085</v>
      </c>
      <c r="AG1544">
        <f t="shared" si="72"/>
        <v>19</v>
      </c>
    </row>
    <row r="1545" spans="1:33" x14ac:dyDescent="0.35">
      <c r="A1545" t="s">
        <v>1593</v>
      </c>
      <c r="B1545">
        <v>1978</v>
      </c>
      <c r="C1545" t="s">
        <v>4693</v>
      </c>
      <c r="D1545">
        <v>17</v>
      </c>
      <c r="E1545">
        <v>2</v>
      </c>
      <c r="F1545">
        <v>13101.74</v>
      </c>
      <c r="G1545" t="s">
        <v>4695</v>
      </c>
      <c r="H1545" t="s">
        <v>4694</v>
      </c>
      <c r="I1545" t="s">
        <v>4717</v>
      </c>
      <c r="L1545" t="s">
        <v>569</v>
      </c>
      <c r="M1545">
        <v>1976</v>
      </c>
      <c r="N1545" t="s">
        <v>4700</v>
      </c>
      <c r="O1545">
        <v>19</v>
      </c>
      <c r="P1545">
        <v>2</v>
      </c>
      <c r="Q1545" s="9">
        <v>32485.46</v>
      </c>
      <c r="R1545" t="s">
        <v>4694</v>
      </c>
      <c r="S1545" t="s">
        <v>4698</v>
      </c>
      <c r="T1545" t="s">
        <v>4705</v>
      </c>
      <c r="X1545" t="s">
        <v>3087</v>
      </c>
      <c r="Y1545" s="16" t="str">
        <f t="shared" si="73"/>
        <v>19- Sep- 1976</v>
      </c>
      <c r="Z1545">
        <v>2</v>
      </c>
      <c r="AA1545" s="9">
        <v>32485.46</v>
      </c>
      <c r="AB1545" t="s">
        <v>4694</v>
      </c>
      <c r="AC1545" t="s">
        <v>4698</v>
      </c>
      <c r="AD1545" t="s">
        <v>4705</v>
      </c>
      <c r="AE1545" s="15" t="str">
        <f t="shared" si="74"/>
        <v>19/09/1976</v>
      </c>
      <c r="AF1545" s="15">
        <v>45085</v>
      </c>
      <c r="AG1545">
        <f t="shared" si="72"/>
        <v>46</v>
      </c>
    </row>
    <row r="1546" spans="1:33" x14ac:dyDescent="0.35">
      <c r="A1546" t="s">
        <v>1591</v>
      </c>
      <c r="B1546">
        <v>1971</v>
      </c>
      <c r="C1546" t="s">
        <v>4704</v>
      </c>
      <c r="D1546">
        <v>30</v>
      </c>
      <c r="E1546">
        <v>0</v>
      </c>
      <c r="F1546">
        <v>13110.79</v>
      </c>
      <c r="G1546" t="s">
        <v>4695</v>
      </c>
      <c r="H1546" t="s">
        <v>4694</v>
      </c>
      <c r="I1546" t="s">
        <v>4705</v>
      </c>
      <c r="L1546" t="s">
        <v>571</v>
      </c>
      <c r="M1546">
        <v>1981</v>
      </c>
      <c r="N1546" t="s">
        <v>4700</v>
      </c>
      <c r="O1546">
        <v>27</v>
      </c>
      <c r="P1546">
        <v>1</v>
      </c>
      <c r="Q1546" s="9">
        <v>32462.35</v>
      </c>
      <c r="R1546" t="s">
        <v>4694</v>
      </c>
      <c r="S1546" t="s">
        <v>4694</v>
      </c>
      <c r="T1546" t="s">
        <v>4705</v>
      </c>
      <c r="X1546" t="s">
        <v>3089</v>
      </c>
      <c r="Y1546" s="16" t="str">
        <f t="shared" si="73"/>
        <v>27- Sep- 1981</v>
      </c>
      <c r="Z1546">
        <v>1</v>
      </c>
      <c r="AA1546" s="9">
        <v>32462.35</v>
      </c>
      <c r="AB1546" t="s">
        <v>4694</v>
      </c>
      <c r="AC1546" t="s">
        <v>4694</v>
      </c>
      <c r="AD1546" t="s">
        <v>4705</v>
      </c>
      <c r="AE1546" s="15" t="str">
        <f t="shared" si="74"/>
        <v>27/09/1981</v>
      </c>
      <c r="AF1546" s="15">
        <v>45085</v>
      </c>
      <c r="AG1546">
        <f t="shared" si="72"/>
        <v>41</v>
      </c>
    </row>
    <row r="1547" spans="1:33" x14ac:dyDescent="0.35">
      <c r="A1547" t="s">
        <v>1589</v>
      </c>
      <c r="B1547">
        <v>1962</v>
      </c>
      <c r="C1547" t="s">
        <v>4703</v>
      </c>
      <c r="D1547">
        <v>2</v>
      </c>
      <c r="E1547">
        <v>1</v>
      </c>
      <c r="F1547">
        <v>13112.6</v>
      </c>
      <c r="G1547" t="s">
        <v>4695</v>
      </c>
      <c r="H1547" t="s">
        <v>4695</v>
      </c>
      <c r="I1547" t="s">
        <v>4701</v>
      </c>
      <c r="L1547" t="s">
        <v>573</v>
      </c>
      <c r="M1547">
        <v>1976</v>
      </c>
      <c r="N1547" t="s">
        <v>4703</v>
      </c>
      <c r="O1547">
        <v>9</v>
      </c>
      <c r="P1547">
        <v>2</v>
      </c>
      <c r="Q1547" s="9">
        <v>32430.22</v>
      </c>
      <c r="R1547" t="s">
        <v>4694</v>
      </c>
      <c r="S1547" t="s">
        <v>4695</v>
      </c>
      <c r="T1547" t="s">
        <v>4705</v>
      </c>
      <c r="X1547" t="s">
        <v>3091</v>
      </c>
      <c r="Y1547" s="16" t="str">
        <f t="shared" si="73"/>
        <v>9- Aug- 1976</v>
      </c>
      <c r="Z1547">
        <v>2</v>
      </c>
      <c r="AA1547" s="9">
        <v>32430.22</v>
      </c>
      <c r="AB1547" t="s">
        <v>4694</v>
      </c>
      <c r="AC1547" t="s">
        <v>4695</v>
      </c>
      <c r="AD1547" t="s">
        <v>4705</v>
      </c>
      <c r="AE1547" s="15" t="str">
        <f t="shared" si="74"/>
        <v>09/08/1976</v>
      </c>
      <c r="AF1547" s="15">
        <v>45085</v>
      </c>
      <c r="AG1547">
        <f t="shared" si="72"/>
        <v>46</v>
      </c>
    </row>
    <row r="1548" spans="1:33" x14ac:dyDescent="0.35">
      <c r="A1548" t="s">
        <v>1587</v>
      </c>
      <c r="B1548">
        <v>1992</v>
      </c>
      <c r="C1548" t="s">
        <v>4703</v>
      </c>
      <c r="D1548">
        <v>12</v>
      </c>
      <c r="E1548">
        <v>0</v>
      </c>
      <c r="F1548">
        <v>13113.51</v>
      </c>
      <c r="G1548" t="s">
        <v>4695</v>
      </c>
      <c r="H1548" t="s">
        <v>4694</v>
      </c>
      <c r="I1548" t="s">
        <v>4717</v>
      </c>
      <c r="L1548" t="s">
        <v>575</v>
      </c>
      <c r="M1548">
        <v>1972</v>
      </c>
      <c r="N1548" t="s">
        <v>4704</v>
      </c>
      <c r="O1548">
        <v>19</v>
      </c>
      <c r="P1548">
        <v>0</v>
      </c>
      <c r="Q1548" s="9">
        <v>32428.63</v>
      </c>
      <c r="R1548" t="s">
        <v>4694</v>
      </c>
      <c r="S1548" t="s">
        <v>4694</v>
      </c>
      <c r="T1548" t="s">
        <v>4705</v>
      </c>
      <c r="X1548" t="s">
        <v>3093</v>
      </c>
      <c r="Y1548" s="16" t="str">
        <f t="shared" si="73"/>
        <v>19- Oct- 1972</v>
      </c>
      <c r="Z1548">
        <v>0</v>
      </c>
      <c r="AA1548" s="9">
        <v>32428.63</v>
      </c>
      <c r="AB1548" t="s">
        <v>4694</v>
      </c>
      <c r="AC1548" t="s">
        <v>4694</v>
      </c>
      <c r="AD1548" t="s">
        <v>4705</v>
      </c>
      <c r="AE1548" s="15" t="str">
        <f t="shared" si="74"/>
        <v>19/10/1972</v>
      </c>
      <c r="AF1548" s="15">
        <v>45085</v>
      </c>
      <c r="AG1548">
        <f t="shared" si="72"/>
        <v>50</v>
      </c>
    </row>
    <row r="1549" spans="1:33" x14ac:dyDescent="0.35">
      <c r="A1549" t="s">
        <v>1585</v>
      </c>
      <c r="B1549">
        <v>1963</v>
      </c>
      <c r="C1549" t="s">
        <v>4700</v>
      </c>
      <c r="D1549">
        <v>14</v>
      </c>
      <c r="E1549">
        <v>0</v>
      </c>
      <c r="F1549">
        <v>13116.84</v>
      </c>
      <c r="G1549" t="s">
        <v>4695</v>
      </c>
      <c r="H1549" t="s">
        <v>4698</v>
      </c>
      <c r="I1549" t="s">
        <v>4701</v>
      </c>
      <c r="L1549" t="s">
        <v>577</v>
      </c>
      <c r="M1549">
        <v>1986</v>
      </c>
      <c r="N1549" t="s">
        <v>4702</v>
      </c>
      <c r="O1549">
        <v>2</v>
      </c>
      <c r="P1549">
        <v>3</v>
      </c>
      <c r="Q1549" s="9">
        <v>32288.49</v>
      </c>
      <c r="R1549" t="s">
        <v>4694</v>
      </c>
      <c r="S1549" t="s">
        <v>4694</v>
      </c>
      <c r="T1549" t="s">
        <v>4705</v>
      </c>
      <c r="X1549" t="s">
        <v>3095</v>
      </c>
      <c r="Y1549" s="16" t="str">
        <f t="shared" si="73"/>
        <v>2- Dec- 1986</v>
      </c>
      <c r="Z1549">
        <v>3</v>
      </c>
      <c r="AA1549" s="9">
        <v>32288.49</v>
      </c>
      <c r="AB1549" t="s">
        <v>4694</v>
      </c>
      <c r="AC1549" t="s">
        <v>4694</v>
      </c>
      <c r="AD1549" t="s">
        <v>4705</v>
      </c>
      <c r="AE1549" s="15" t="str">
        <f t="shared" si="74"/>
        <v>02/12/1986</v>
      </c>
      <c r="AF1549" s="15">
        <v>45085</v>
      </c>
      <c r="AG1549">
        <f t="shared" si="72"/>
        <v>36</v>
      </c>
    </row>
    <row r="1550" spans="1:33" x14ac:dyDescent="0.35">
      <c r="A1550" t="s">
        <v>1583</v>
      </c>
      <c r="B1550">
        <v>1999</v>
      </c>
      <c r="C1550" t="s">
        <v>4703</v>
      </c>
      <c r="D1550">
        <v>16</v>
      </c>
      <c r="E1550">
        <v>0</v>
      </c>
      <c r="F1550">
        <v>13126.68</v>
      </c>
      <c r="G1550" t="s">
        <v>4695</v>
      </c>
      <c r="H1550" t="s">
        <v>4695</v>
      </c>
      <c r="I1550" t="s">
        <v>4705</v>
      </c>
      <c r="L1550" t="s">
        <v>579</v>
      </c>
      <c r="M1550">
        <v>1975</v>
      </c>
      <c r="N1550" t="s">
        <v>4702</v>
      </c>
      <c r="O1550">
        <v>17</v>
      </c>
      <c r="P1550">
        <v>1</v>
      </c>
      <c r="Q1550" s="9">
        <v>32259.96</v>
      </c>
      <c r="R1550" t="s">
        <v>4694</v>
      </c>
      <c r="S1550" t="s">
        <v>4695</v>
      </c>
      <c r="T1550" t="s">
        <v>4701</v>
      </c>
      <c r="X1550" t="s">
        <v>3097</v>
      </c>
      <c r="Y1550" s="16" t="str">
        <f t="shared" si="73"/>
        <v>17- Dec- 1975</v>
      </c>
      <c r="Z1550">
        <v>1</v>
      </c>
      <c r="AA1550" s="9">
        <v>32259.96</v>
      </c>
      <c r="AB1550" t="s">
        <v>4694</v>
      </c>
      <c r="AC1550" t="s">
        <v>4695</v>
      </c>
      <c r="AD1550" t="s">
        <v>4701</v>
      </c>
      <c r="AE1550" s="15" t="str">
        <f t="shared" si="74"/>
        <v>17/12/1975</v>
      </c>
      <c r="AF1550" s="15">
        <v>45085</v>
      </c>
      <c r="AG1550">
        <f t="shared" si="72"/>
        <v>47</v>
      </c>
    </row>
    <row r="1551" spans="1:33" x14ac:dyDescent="0.35">
      <c r="A1551" t="s">
        <v>1581</v>
      </c>
      <c r="B1551">
        <v>1961</v>
      </c>
      <c r="C1551" t="s">
        <v>4700</v>
      </c>
      <c r="D1551">
        <v>7</v>
      </c>
      <c r="E1551">
        <v>0</v>
      </c>
      <c r="F1551">
        <v>13129.6</v>
      </c>
      <c r="G1551" t="s">
        <v>4695</v>
      </c>
      <c r="H1551" t="s">
        <v>4694</v>
      </c>
      <c r="I1551" t="s">
        <v>4715</v>
      </c>
      <c r="L1551" t="s">
        <v>59</v>
      </c>
      <c r="M1551">
        <v>1961</v>
      </c>
      <c r="N1551" t="s">
        <v>4703</v>
      </c>
      <c r="O1551">
        <v>8</v>
      </c>
      <c r="P1551">
        <v>0</v>
      </c>
      <c r="Q1551" s="9">
        <v>46599.11</v>
      </c>
      <c r="R1551" t="s">
        <v>4698</v>
      </c>
      <c r="S1551" t="s">
        <v>4698</v>
      </c>
      <c r="T1551" t="s">
        <v>4696</v>
      </c>
      <c r="X1551" t="s">
        <v>3099</v>
      </c>
      <c r="Y1551" s="16" t="str">
        <f t="shared" si="73"/>
        <v>8- Aug- 1961</v>
      </c>
      <c r="Z1551">
        <v>0</v>
      </c>
      <c r="AA1551" s="9">
        <v>46599.11</v>
      </c>
      <c r="AB1551" t="s">
        <v>4698</v>
      </c>
      <c r="AC1551" t="s">
        <v>4698</v>
      </c>
      <c r="AD1551" t="s">
        <v>4696</v>
      </c>
      <c r="AE1551" s="15" t="str">
        <f t="shared" si="74"/>
        <v>08/08/1961</v>
      </c>
      <c r="AF1551" s="15">
        <v>45085</v>
      </c>
      <c r="AG1551">
        <f t="shared" si="72"/>
        <v>61</v>
      </c>
    </row>
    <row r="1552" spans="1:33" x14ac:dyDescent="0.35">
      <c r="A1552" t="s">
        <v>1579</v>
      </c>
      <c r="B1552">
        <v>1961</v>
      </c>
      <c r="C1552" t="s">
        <v>4702</v>
      </c>
      <c r="D1552">
        <v>6</v>
      </c>
      <c r="E1552">
        <v>0</v>
      </c>
      <c r="F1552">
        <v>13143.34</v>
      </c>
      <c r="G1552" t="s">
        <v>4695</v>
      </c>
      <c r="H1552" t="s">
        <v>4694</v>
      </c>
      <c r="I1552" t="s">
        <v>4716</v>
      </c>
      <c r="L1552" t="s">
        <v>581</v>
      </c>
      <c r="M1552">
        <v>1994</v>
      </c>
      <c r="N1552" t="s">
        <v>4700</v>
      </c>
      <c r="O1552">
        <v>8</v>
      </c>
      <c r="P1552">
        <v>0</v>
      </c>
      <c r="Q1552" s="9">
        <v>32222.81</v>
      </c>
      <c r="R1552" t="s">
        <v>4694</v>
      </c>
      <c r="S1552" t="s">
        <v>4698</v>
      </c>
      <c r="T1552" t="s">
        <v>4705</v>
      </c>
      <c r="X1552" t="s">
        <v>3101</v>
      </c>
      <c r="Y1552" s="16" t="str">
        <f t="shared" si="73"/>
        <v>8- Sep- 1994</v>
      </c>
      <c r="Z1552">
        <v>0</v>
      </c>
      <c r="AA1552" s="9">
        <v>32222.81</v>
      </c>
      <c r="AB1552" t="s">
        <v>4694</v>
      </c>
      <c r="AC1552" t="s">
        <v>4698</v>
      </c>
      <c r="AD1552" t="s">
        <v>4705</v>
      </c>
      <c r="AE1552" s="15" t="str">
        <f t="shared" si="74"/>
        <v>08/09/1994</v>
      </c>
      <c r="AF1552" s="15">
        <v>45085</v>
      </c>
      <c r="AG1552">
        <f t="shared" si="72"/>
        <v>28</v>
      </c>
    </row>
    <row r="1553" spans="1:33" x14ac:dyDescent="0.35">
      <c r="A1553" t="s">
        <v>1577</v>
      </c>
      <c r="B1553">
        <v>1961</v>
      </c>
      <c r="C1553" t="s">
        <v>4702</v>
      </c>
      <c r="D1553">
        <v>6</v>
      </c>
      <c r="E1553">
        <v>0</v>
      </c>
      <c r="F1553">
        <v>13143.86</v>
      </c>
      <c r="G1553" t="s">
        <v>4695</v>
      </c>
      <c r="H1553" t="s">
        <v>4694</v>
      </c>
      <c r="I1553" t="s">
        <v>4708</v>
      </c>
      <c r="L1553" t="s">
        <v>583</v>
      </c>
      <c r="M1553">
        <v>1969</v>
      </c>
      <c r="N1553" t="s">
        <v>4700</v>
      </c>
      <c r="O1553">
        <v>11</v>
      </c>
      <c r="P1553">
        <v>0</v>
      </c>
      <c r="Q1553" s="9">
        <v>32192.76</v>
      </c>
      <c r="R1553" t="s">
        <v>4698</v>
      </c>
      <c r="S1553" t="s">
        <v>4694</v>
      </c>
      <c r="T1553" t="s">
        <v>4705</v>
      </c>
      <c r="X1553" t="s">
        <v>3103</v>
      </c>
      <c r="Y1553" s="16" t="str">
        <f t="shared" si="73"/>
        <v>11- Sep- 1969</v>
      </c>
      <c r="Z1553">
        <v>0</v>
      </c>
      <c r="AA1553" s="9">
        <v>32192.76</v>
      </c>
      <c r="AB1553" t="s">
        <v>4698</v>
      </c>
      <c r="AC1553" t="s">
        <v>4694</v>
      </c>
      <c r="AD1553" t="s">
        <v>4705</v>
      </c>
      <c r="AE1553" s="15" t="str">
        <f t="shared" si="74"/>
        <v>11/09/1969</v>
      </c>
      <c r="AF1553" s="15">
        <v>45085</v>
      </c>
      <c r="AG1553">
        <f t="shared" si="72"/>
        <v>53</v>
      </c>
    </row>
    <row r="1554" spans="1:33" x14ac:dyDescent="0.35">
      <c r="A1554" t="s">
        <v>1575</v>
      </c>
      <c r="B1554">
        <v>1962</v>
      </c>
      <c r="C1554" t="s">
        <v>4703</v>
      </c>
      <c r="D1554">
        <v>5</v>
      </c>
      <c r="E1554">
        <v>0</v>
      </c>
      <c r="F1554">
        <v>13204.29</v>
      </c>
      <c r="G1554" t="s">
        <v>4695</v>
      </c>
      <c r="H1554" t="s">
        <v>4698</v>
      </c>
      <c r="I1554" t="s">
        <v>4711</v>
      </c>
      <c r="L1554" t="s">
        <v>585</v>
      </c>
      <c r="M1554">
        <v>1978</v>
      </c>
      <c r="N1554" t="s">
        <v>4697</v>
      </c>
      <c r="O1554">
        <v>10</v>
      </c>
      <c r="P1554">
        <v>2</v>
      </c>
      <c r="Q1554" s="9">
        <v>32108.66</v>
      </c>
      <c r="R1554" t="s">
        <v>4698</v>
      </c>
      <c r="S1554" t="s">
        <v>4695</v>
      </c>
      <c r="T1554" t="s">
        <v>4715</v>
      </c>
      <c r="X1554" t="s">
        <v>3105</v>
      </c>
      <c r="Y1554" s="16" t="str">
        <f t="shared" si="73"/>
        <v>10- Nov- 1978</v>
      </c>
      <c r="Z1554">
        <v>2</v>
      </c>
      <c r="AA1554" s="9">
        <v>32108.66</v>
      </c>
      <c r="AB1554" t="s">
        <v>4698</v>
      </c>
      <c r="AC1554" t="s">
        <v>4695</v>
      </c>
      <c r="AD1554" t="s">
        <v>4715</v>
      </c>
      <c r="AE1554" s="15" t="str">
        <f t="shared" si="74"/>
        <v>10/11/1978</v>
      </c>
      <c r="AF1554" s="15">
        <v>45085</v>
      </c>
      <c r="AG1554">
        <f t="shared" si="72"/>
        <v>44</v>
      </c>
    </row>
    <row r="1555" spans="1:33" x14ac:dyDescent="0.35">
      <c r="A1555" t="s">
        <v>1573</v>
      </c>
      <c r="B1555">
        <v>1982</v>
      </c>
      <c r="C1555" t="s">
        <v>4704</v>
      </c>
      <c r="D1555">
        <v>15</v>
      </c>
      <c r="E1555">
        <v>3</v>
      </c>
      <c r="F1555">
        <v>13214.43</v>
      </c>
      <c r="G1555" t="s">
        <v>4695</v>
      </c>
      <c r="H1555" t="s">
        <v>4694</v>
      </c>
      <c r="I1555" t="s">
        <v>4701</v>
      </c>
      <c r="L1555" t="s">
        <v>587</v>
      </c>
      <c r="M1555">
        <v>1993</v>
      </c>
      <c r="N1555" t="s">
        <v>4700</v>
      </c>
      <c r="O1555">
        <v>13</v>
      </c>
      <c r="P1555">
        <v>0</v>
      </c>
      <c r="Q1555" s="9">
        <v>32086.21</v>
      </c>
      <c r="R1555" t="s">
        <v>4698</v>
      </c>
      <c r="S1555" t="s">
        <v>4695</v>
      </c>
      <c r="T1555" t="s">
        <v>4705</v>
      </c>
      <c r="X1555" t="s">
        <v>3107</v>
      </c>
      <c r="Y1555" s="16" t="str">
        <f t="shared" si="73"/>
        <v>13- Sep- 1993</v>
      </c>
      <c r="Z1555">
        <v>0</v>
      </c>
      <c r="AA1555" s="9">
        <v>32086.21</v>
      </c>
      <c r="AB1555" t="s">
        <v>4698</v>
      </c>
      <c r="AC1555" t="s">
        <v>4695</v>
      </c>
      <c r="AD1555" t="s">
        <v>4705</v>
      </c>
      <c r="AE1555" s="15" t="str">
        <f t="shared" si="74"/>
        <v>13/09/1993</v>
      </c>
      <c r="AF1555" s="15">
        <v>45085</v>
      </c>
      <c r="AG1555">
        <f t="shared" si="72"/>
        <v>29</v>
      </c>
    </row>
    <row r="1556" spans="1:33" x14ac:dyDescent="0.35">
      <c r="A1556" t="s">
        <v>1571</v>
      </c>
      <c r="B1556">
        <v>1962</v>
      </c>
      <c r="C1556" t="s">
        <v>4702</v>
      </c>
      <c r="D1556">
        <v>7</v>
      </c>
      <c r="E1556">
        <v>0</v>
      </c>
      <c r="F1556">
        <v>13217.09</v>
      </c>
      <c r="G1556" t="s">
        <v>4695</v>
      </c>
      <c r="H1556" t="s">
        <v>4698</v>
      </c>
      <c r="I1556" t="s">
        <v>4711</v>
      </c>
      <c r="L1556" t="s">
        <v>589</v>
      </c>
      <c r="M1556">
        <v>1972</v>
      </c>
      <c r="N1556" t="s">
        <v>4700</v>
      </c>
      <c r="O1556">
        <v>21</v>
      </c>
      <c r="P1556">
        <v>0</v>
      </c>
      <c r="Q1556" s="9">
        <v>31980.89</v>
      </c>
      <c r="R1556" t="s">
        <v>4694</v>
      </c>
      <c r="S1556" t="s">
        <v>4698</v>
      </c>
      <c r="T1556" t="s">
        <v>4705</v>
      </c>
      <c r="X1556" t="s">
        <v>3109</v>
      </c>
      <c r="Y1556" s="16" t="str">
        <f t="shared" si="73"/>
        <v>21- Sep- 1972</v>
      </c>
      <c r="Z1556">
        <v>0</v>
      </c>
      <c r="AA1556" s="9">
        <v>31980.89</v>
      </c>
      <c r="AB1556" t="s">
        <v>4694</v>
      </c>
      <c r="AC1556" t="s">
        <v>4698</v>
      </c>
      <c r="AD1556" t="s">
        <v>4705</v>
      </c>
      <c r="AE1556" s="15" t="str">
        <f t="shared" si="74"/>
        <v>21/09/1972</v>
      </c>
      <c r="AF1556" s="15">
        <v>45085</v>
      </c>
      <c r="AG1556">
        <f t="shared" si="72"/>
        <v>50</v>
      </c>
    </row>
    <row r="1557" spans="1:33" x14ac:dyDescent="0.35">
      <c r="A1557" t="s">
        <v>1569</v>
      </c>
      <c r="B1557">
        <v>1965</v>
      </c>
      <c r="C1557" t="s">
        <v>4697</v>
      </c>
      <c r="D1557">
        <v>13</v>
      </c>
      <c r="E1557">
        <v>2</v>
      </c>
      <c r="F1557">
        <v>13224.06</v>
      </c>
      <c r="G1557" t="s">
        <v>4695</v>
      </c>
      <c r="H1557" t="s">
        <v>4695</v>
      </c>
      <c r="I1557" t="s">
        <v>4711</v>
      </c>
      <c r="L1557" t="s">
        <v>591</v>
      </c>
      <c r="M1557">
        <v>1975</v>
      </c>
      <c r="N1557" t="s">
        <v>4700</v>
      </c>
      <c r="O1557">
        <v>25</v>
      </c>
      <c r="P1557">
        <v>1</v>
      </c>
      <c r="Q1557" s="9">
        <v>31897.1</v>
      </c>
      <c r="R1557" t="s">
        <v>4694</v>
      </c>
      <c r="S1557" t="s">
        <v>4695</v>
      </c>
      <c r="T1557" t="s">
        <v>4705</v>
      </c>
      <c r="X1557" t="s">
        <v>3111</v>
      </c>
      <c r="Y1557" s="16" t="str">
        <f t="shared" si="73"/>
        <v>25- Sep- 1975</v>
      </c>
      <c r="Z1557">
        <v>1</v>
      </c>
      <c r="AA1557" s="9">
        <v>31897.1</v>
      </c>
      <c r="AB1557" t="s">
        <v>4694</v>
      </c>
      <c r="AC1557" t="s">
        <v>4695</v>
      </c>
      <c r="AD1557" t="s">
        <v>4705</v>
      </c>
      <c r="AE1557" s="15" t="str">
        <f t="shared" si="74"/>
        <v>25/09/1975</v>
      </c>
      <c r="AF1557" s="15">
        <v>45085</v>
      </c>
      <c r="AG1557">
        <f t="shared" si="72"/>
        <v>47</v>
      </c>
    </row>
    <row r="1558" spans="1:33" x14ac:dyDescent="0.35">
      <c r="A1558" t="s">
        <v>1567</v>
      </c>
      <c r="B1558">
        <v>1962</v>
      </c>
      <c r="C1558" t="s">
        <v>4697</v>
      </c>
      <c r="D1558">
        <v>24</v>
      </c>
      <c r="E1558">
        <v>1</v>
      </c>
      <c r="F1558">
        <v>13224.69</v>
      </c>
      <c r="G1558" t="s">
        <v>4695</v>
      </c>
      <c r="H1558" t="s">
        <v>4694</v>
      </c>
      <c r="I1558" t="s">
        <v>4705</v>
      </c>
      <c r="L1558" t="s">
        <v>593</v>
      </c>
      <c r="M1558">
        <v>1984</v>
      </c>
      <c r="N1558" t="s">
        <v>4700</v>
      </c>
      <c r="O1558">
        <v>10</v>
      </c>
      <c r="P1558">
        <v>3</v>
      </c>
      <c r="Q1558" s="9">
        <v>31743.919999999998</v>
      </c>
      <c r="R1558" t="s">
        <v>4694</v>
      </c>
      <c r="S1558" t="s">
        <v>4698</v>
      </c>
      <c r="T1558" t="s">
        <v>4705</v>
      </c>
      <c r="X1558" t="s">
        <v>3113</v>
      </c>
      <c r="Y1558" s="16" t="str">
        <f t="shared" si="73"/>
        <v>10- Sep- 1984</v>
      </c>
      <c r="Z1558">
        <v>3</v>
      </c>
      <c r="AA1558" s="9">
        <v>31743.919999999998</v>
      </c>
      <c r="AB1558" t="s">
        <v>4694</v>
      </c>
      <c r="AC1558" t="s">
        <v>4698</v>
      </c>
      <c r="AD1558" t="s">
        <v>4705</v>
      </c>
      <c r="AE1558" s="15" t="str">
        <f t="shared" si="74"/>
        <v>10/09/1984</v>
      </c>
      <c r="AF1558" s="15">
        <v>45085</v>
      </c>
      <c r="AG1558">
        <f t="shared" si="72"/>
        <v>38</v>
      </c>
    </row>
    <row r="1559" spans="1:33" x14ac:dyDescent="0.35">
      <c r="A1559" t="s">
        <v>1565</v>
      </c>
      <c r="B1559">
        <v>1962</v>
      </c>
      <c r="C1559" t="s">
        <v>4704</v>
      </c>
      <c r="D1559">
        <v>11</v>
      </c>
      <c r="E1559">
        <v>0</v>
      </c>
      <c r="F1559">
        <v>13228.85</v>
      </c>
      <c r="G1559" t="s">
        <v>4695</v>
      </c>
      <c r="H1559" t="s">
        <v>4695</v>
      </c>
      <c r="I1559" t="s">
        <v>4712</v>
      </c>
      <c r="L1559" t="s">
        <v>595</v>
      </c>
      <c r="M1559">
        <v>1977</v>
      </c>
      <c r="N1559" t="s">
        <v>4704</v>
      </c>
      <c r="O1559">
        <v>14</v>
      </c>
      <c r="P1559">
        <v>2</v>
      </c>
      <c r="Q1559" s="9">
        <v>31736.7</v>
      </c>
      <c r="R1559" t="s">
        <v>4694</v>
      </c>
      <c r="S1559" t="s">
        <v>4694</v>
      </c>
      <c r="T1559" t="s">
        <v>4701</v>
      </c>
      <c r="X1559" t="s">
        <v>3115</v>
      </c>
      <c r="Y1559" s="16" t="str">
        <f t="shared" si="73"/>
        <v>14- Oct- 1977</v>
      </c>
      <c r="Z1559">
        <v>2</v>
      </c>
      <c r="AA1559" s="9">
        <v>31736.7</v>
      </c>
      <c r="AB1559" t="s">
        <v>4694</v>
      </c>
      <c r="AC1559" t="s">
        <v>4694</v>
      </c>
      <c r="AD1559" t="s">
        <v>4701</v>
      </c>
      <c r="AE1559" s="15" t="str">
        <f t="shared" si="74"/>
        <v>14/10/1977</v>
      </c>
      <c r="AF1559" s="15">
        <v>45085</v>
      </c>
      <c r="AG1559">
        <f t="shared" si="72"/>
        <v>45</v>
      </c>
    </row>
    <row r="1560" spans="1:33" x14ac:dyDescent="0.35">
      <c r="A1560" t="s">
        <v>1563</v>
      </c>
      <c r="B1560">
        <v>1994</v>
      </c>
      <c r="C1560" t="s">
        <v>4693</v>
      </c>
      <c r="D1560">
        <v>1</v>
      </c>
      <c r="E1560">
        <v>0</v>
      </c>
      <c r="F1560">
        <v>13292.52</v>
      </c>
      <c r="G1560" t="s">
        <v>4695</v>
      </c>
      <c r="H1560" t="s">
        <v>4695</v>
      </c>
      <c r="I1560" t="s">
        <v>4701</v>
      </c>
      <c r="L1560" t="s">
        <v>597</v>
      </c>
      <c r="M1560">
        <v>1960</v>
      </c>
      <c r="N1560" t="s">
        <v>4702</v>
      </c>
      <c r="O1560">
        <v>13</v>
      </c>
      <c r="P1560">
        <v>1</v>
      </c>
      <c r="Q1560" s="9">
        <v>31620</v>
      </c>
      <c r="R1560" t="s">
        <v>4694</v>
      </c>
      <c r="S1560" t="s">
        <v>4698</v>
      </c>
      <c r="T1560" t="s">
        <v>4711</v>
      </c>
      <c r="X1560" t="s">
        <v>3117</v>
      </c>
      <c r="Y1560" s="16" t="str">
        <f t="shared" si="73"/>
        <v>13- Dec- 1960</v>
      </c>
      <c r="Z1560">
        <v>1</v>
      </c>
      <c r="AA1560" s="9">
        <v>31620</v>
      </c>
      <c r="AB1560" t="s">
        <v>4694</v>
      </c>
      <c r="AC1560" t="s">
        <v>4698</v>
      </c>
      <c r="AD1560" t="s">
        <v>4711</v>
      </c>
      <c r="AE1560" s="15" t="str">
        <f t="shared" si="74"/>
        <v>13/12/1960</v>
      </c>
      <c r="AF1560" s="15">
        <v>45085</v>
      </c>
      <c r="AG1560">
        <f t="shared" si="72"/>
        <v>62</v>
      </c>
    </row>
    <row r="1561" spans="1:33" x14ac:dyDescent="0.35">
      <c r="A1561" t="s">
        <v>1561</v>
      </c>
      <c r="B1561">
        <v>1976</v>
      </c>
      <c r="C1561" t="s">
        <v>4703</v>
      </c>
      <c r="D1561">
        <v>23</v>
      </c>
      <c r="E1561">
        <v>2</v>
      </c>
      <c r="F1561">
        <v>13333.71</v>
      </c>
      <c r="G1561" t="s">
        <v>4695</v>
      </c>
      <c r="H1561" t="s">
        <v>4694</v>
      </c>
      <c r="I1561" t="s">
        <v>4701</v>
      </c>
      <c r="L1561" t="s">
        <v>599</v>
      </c>
      <c r="M1561">
        <v>1975</v>
      </c>
      <c r="N1561" t="s">
        <v>4704</v>
      </c>
      <c r="O1561">
        <v>29</v>
      </c>
      <c r="P1561">
        <v>1</v>
      </c>
      <c r="Q1561" s="9">
        <v>31591.82</v>
      </c>
      <c r="R1561" t="s">
        <v>4694</v>
      </c>
      <c r="S1561" t="s">
        <v>4698</v>
      </c>
      <c r="T1561" t="s">
        <v>4705</v>
      </c>
      <c r="X1561" t="s">
        <v>3119</v>
      </c>
      <c r="Y1561" s="16" t="str">
        <f t="shared" si="73"/>
        <v>29- Oct- 1975</v>
      </c>
      <c r="Z1561">
        <v>1</v>
      </c>
      <c r="AA1561" s="9">
        <v>31591.82</v>
      </c>
      <c r="AB1561" t="s">
        <v>4694</v>
      </c>
      <c r="AC1561" t="s">
        <v>4698</v>
      </c>
      <c r="AD1561" t="s">
        <v>4705</v>
      </c>
      <c r="AE1561" s="15" t="str">
        <f t="shared" si="74"/>
        <v>29/10/1975</v>
      </c>
      <c r="AF1561" s="15">
        <v>45085</v>
      </c>
      <c r="AG1561">
        <f t="shared" si="72"/>
        <v>47</v>
      </c>
    </row>
    <row r="1562" spans="1:33" x14ac:dyDescent="0.35">
      <c r="A1562" t="s">
        <v>1559</v>
      </c>
      <c r="B1562">
        <v>1960</v>
      </c>
      <c r="C1562" t="s">
        <v>4697</v>
      </c>
      <c r="D1562">
        <v>11</v>
      </c>
      <c r="E1562">
        <v>0</v>
      </c>
      <c r="F1562">
        <v>13352.1</v>
      </c>
      <c r="G1562" t="s">
        <v>4695</v>
      </c>
      <c r="H1562" t="s">
        <v>4698</v>
      </c>
      <c r="I1562" t="s">
        <v>4701</v>
      </c>
      <c r="L1562" t="s">
        <v>7</v>
      </c>
      <c r="M1562">
        <v>1970</v>
      </c>
      <c r="N1562" t="s">
        <v>4700</v>
      </c>
      <c r="O1562">
        <v>11</v>
      </c>
      <c r="P1562">
        <v>3</v>
      </c>
      <c r="Q1562" s="9">
        <v>60021.4</v>
      </c>
      <c r="R1562" t="s">
        <v>4698</v>
      </c>
      <c r="S1562" t="s">
        <v>4698</v>
      </c>
      <c r="T1562" t="s">
        <v>4701</v>
      </c>
      <c r="X1562" t="s">
        <v>3121</v>
      </c>
      <c r="Y1562" s="16" t="str">
        <f t="shared" si="73"/>
        <v>11- Sep- 1970</v>
      </c>
      <c r="Z1562">
        <v>3</v>
      </c>
      <c r="AA1562" s="9">
        <v>60021.4</v>
      </c>
      <c r="AB1562" t="s">
        <v>4698</v>
      </c>
      <c r="AC1562" t="s">
        <v>4698</v>
      </c>
      <c r="AD1562" t="s">
        <v>4701</v>
      </c>
      <c r="AE1562" s="15" t="str">
        <f t="shared" si="74"/>
        <v>11/09/1970</v>
      </c>
      <c r="AF1562" s="15">
        <v>45085</v>
      </c>
      <c r="AG1562">
        <f t="shared" si="72"/>
        <v>52</v>
      </c>
    </row>
    <row r="1563" spans="1:33" x14ac:dyDescent="0.35">
      <c r="A1563" t="s">
        <v>1557</v>
      </c>
      <c r="B1563">
        <v>1990</v>
      </c>
      <c r="C1563" t="s">
        <v>4704</v>
      </c>
      <c r="D1563">
        <v>2</v>
      </c>
      <c r="E1563">
        <v>3</v>
      </c>
      <c r="F1563">
        <v>13360.94</v>
      </c>
      <c r="G1563" t="s">
        <v>4695</v>
      </c>
      <c r="H1563" t="s">
        <v>4698</v>
      </c>
      <c r="I1563" t="s">
        <v>4701</v>
      </c>
      <c r="L1563" t="s">
        <v>61</v>
      </c>
      <c r="M1563">
        <v>1971</v>
      </c>
      <c r="N1563" t="s">
        <v>4702</v>
      </c>
      <c r="O1563">
        <v>6</v>
      </c>
      <c r="P1563">
        <v>3</v>
      </c>
      <c r="Q1563" s="9">
        <v>46255.11</v>
      </c>
      <c r="R1563" t="s">
        <v>4698</v>
      </c>
      <c r="S1563" t="s">
        <v>4695</v>
      </c>
      <c r="T1563" t="s">
        <v>4711</v>
      </c>
      <c r="X1563" t="s">
        <v>3123</v>
      </c>
      <c r="Y1563" s="16" t="str">
        <f t="shared" si="73"/>
        <v>6- Dec- 1971</v>
      </c>
      <c r="Z1563">
        <v>3</v>
      </c>
      <c r="AA1563" s="9">
        <v>46255.11</v>
      </c>
      <c r="AB1563" t="s">
        <v>4698</v>
      </c>
      <c r="AC1563" t="s">
        <v>4695</v>
      </c>
      <c r="AD1563" t="s">
        <v>4711</v>
      </c>
      <c r="AE1563" s="15" t="str">
        <f t="shared" si="74"/>
        <v>06/12/1971</v>
      </c>
      <c r="AF1563" s="15">
        <v>45085</v>
      </c>
      <c r="AG1563">
        <f t="shared" si="72"/>
        <v>51</v>
      </c>
    </row>
    <row r="1564" spans="1:33" x14ac:dyDescent="0.35">
      <c r="A1564" t="s">
        <v>1555</v>
      </c>
      <c r="B1564">
        <v>1964</v>
      </c>
      <c r="C1564" t="s">
        <v>4700</v>
      </c>
      <c r="D1564">
        <v>24</v>
      </c>
      <c r="E1564">
        <v>0</v>
      </c>
      <c r="F1564">
        <v>13375.76</v>
      </c>
      <c r="G1564" t="s">
        <v>4695</v>
      </c>
      <c r="H1564" t="s">
        <v>4694</v>
      </c>
      <c r="I1564" t="s">
        <v>4710</v>
      </c>
      <c r="L1564" t="s">
        <v>601</v>
      </c>
      <c r="M1564">
        <v>1974</v>
      </c>
      <c r="N1564" t="s">
        <v>4704</v>
      </c>
      <c r="O1564">
        <v>8</v>
      </c>
      <c r="P1564">
        <v>0</v>
      </c>
      <c r="Q1564" s="9">
        <v>31368.81</v>
      </c>
      <c r="R1564" t="s">
        <v>4694</v>
      </c>
      <c r="S1564" t="s">
        <v>4695</v>
      </c>
      <c r="T1564" t="s">
        <v>4705</v>
      </c>
      <c r="X1564" t="s">
        <v>3125</v>
      </c>
      <c r="Y1564" s="16" t="str">
        <f t="shared" si="73"/>
        <v>8- Oct- 1974</v>
      </c>
      <c r="Z1564">
        <v>0</v>
      </c>
      <c r="AA1564" s="9">
        <v>31368.81</v>
      </c>
      <c r="AB1564" t="s">
        <v>4694</v>
      </c>
      <c r="AC1564" t="s">
        <v>4695</v>
      </c>
      <c r="AD1564" t="s">
        <v>4705</v>
      </c>
      <c r="AE1564" s="15" t="str">
        <f t="shared" si="74"/>
        <v>08/10/1974</v>
      </c>
      <c r="AF1564" s="15">
        <v>45085</v>
      </c>
      <c r="AG1564">
        <f t="shared" si="72"/>
        <v>48</v>
      </c>
    </row>
    <row r="1565" spans="1:33" x14ac:dyDescent="0.35">
      <c r="A1565" t="s">
        <v>1553</v>
      </c>
      <c r="B1565">
        <v>1979</v>
      </c>
      <c r="C1565" t="s">
        <v>4700</v>
      </c>
      <c r="D1565">
        <v>30</v>
      </c>
      <c r="E1565">
        <v>2</v>
      </c>
      <c r="F1565">
        <v>13377.41</v>
      </c>
      <c r="G1565" t="s">
        <v>4695</v>
      </c>
      <c r="H1565" t="s">
        <v>4695</v>
      </c>
      <c r="I1565" t="s">
        <v>4717</v>
      </c>
      <c r="L1565" t="s">
        <v>603</v>
      </c>
      <c r="M1565">
        <v>1995</v>
      </c>
      <c r="N1565" t="s">
        <v>4700</v>
      </c>
      <c r="O1565">
        <v>27</v>
      </c>
      <c r="P1565">
        <v>0</v>
      </c>
      <c r="Q1565" s="9">
        <v>31328.27</v>
      </c>
      <c r="R1565" t="s">
        <v>4694</v>
      </c>
      <c r="S1565" t="s">
        <v>4694</v>
      </c>
      <c r="T1565" t="s">
        <v>4705</v>
      </c>
      <c r="X1565" t="s">
        <v>3127</v>
      </c>
      <c r="Y1565" s="16" t="str">
        <f t="shared" si="73"/>
        <v>27- Sep- 1995</v>
      </c>
      <c r="Z1565">
        <v>0</v>
      </c>
      <c r="AA1565" s="9">
        <v>31328.27</v>
      </c>
      <c r="AB1565" t="s">
        <v>4694</v>
      </c>
      <c r="AC1565" t="s">
        <v>4694</v>
      </c>
      <c r="AD1565" t="s">
        <v>4705</v>
      </c>
      <c r="AE1565" s="15" t="str">
        <f t="shared" si="74"/>
        <v>27/09/1995</v>
      </c>
      <c r="AF1565" s="15">
        <v>45085</v>
      </c>
      <c r="AG1565">
        <f t="shared" si="72"/>
        <v>27</v>
      </c>
    </row>
    <row r="1566" spans="1:33" x14ac:dyDescent="0.35">
      <c r="A1566" t="s">
        <v>1551</v>
      </c>
      <c r="B1566">
        <v>1984</v>
      </c>
      <c r="C1566" t="s">
        <v>4699</v>
      </c>
      <c r="D1566">
        <v>6</v>
      </c>
      <c r="E1566">
        <v>3</v>
      </c>
      <c r="F1566">
        <v>13383.67</v>
      </c>
      <c r="G1566" t="s">
        <v>4695</v>
      </c>
      <c r="H1566" t="s">
        <v>4694</v>
      </c>
      <c r="I1566" t="s">
        <v>4712</v>
      </c>
      <c r="L1566" t="s">
        <v>605</v>
      </c>
      <c r="M1566">
        <v>1968</v>
      </c>
      <c r="N1566" t="s">
        <v>4693</v>
      </c>
      <c r="O1566">
        <v>9</v>
      </c>
      <c r="P1566">
        <v>0</v>
      </c>
      <c r="Q1566" s="9">
        <v>31322.53</v>
      </c>
      <c r="R1566" t="s">
        <v>4694</v>
      </c>
      <c r="S1566" t="s">
        <v>4698</v>
      </c>
      <c r="T1566" t="s">
        <v>4705</v>
      </c>
      <c r="X1566" t="s">
        <v>3129</v>
      </c>
      <c r="Y1566" s="16" t="str">
        <f t="shared" si="73"/>
        <v>9- Jul- 1968</v>
      </c>
      <c r="Z1566">
        <v>0</v>
      </c>
      <c r="AA1566" s="9">
        <v>31322.53</v>
      </c>
      <c r="AB1566" t="s">
        <v>4694</v>
      </c>
      <c r="AC1566" t="s">
        <v>4698</v>
      </c>
      <c r="AD1566" t="s">
        <v>4705</v>
      </c>
      <c r="AE1566" s="15" t="str">
        <f t="shared" si="74"/>
        <v>09/07/1968</v>
      </c>
      <c r="AF1566" s="15">
        <v>45085</v>
      </c>
      <c r="AG1566">
        <f t="shared" si="72"/>
        <v>54</v>
      </c>
    </row>
    <row r="1567" spans="1:33" x14ac:dyDescent="0.35">
      <c r="A1567" t="s">
        <v>1549</v>
      </c>
      <c r="B1567">
        <v>1959</v>
      </c>
      <c r="C1567" t="s">
        <v>4702</v>
      </c>
      <c r="D1567">
        <v>9</v>
      </c>
      <c r="E1567">
        <v>0</v>
      </c>
      <c r="F1567">
        <v>13390.56</v>
      </c>
      <c r="G1567" t="s">
        <v>4695</v>
      </c>
      <c r="H1567" t="s">
        <v>4695</v>
      </c>
      <c r="I1567" t="s">
        <v>4705</v>
      </c>
      <c r="L1567" t="s">
        <v>607</v>
      </c>
      <c r="M1567">
        <v>2000</v>
      </c>
      <c r="N1567" t="s">
        <v>4693</v>
      </c>
      <c r="O1567">
        <v>22</v>
      </c>
      <c r="P1567">
        <v>0</v>
      </c>
      <c r="Q1567" s="9">
        <v>31234.560000000001</v>
      </c>
      <c r="R1567" t="s">
        <v>4698</v>
      </c>
      <c r="S1567" t="s">
        <v>4698</v>
      </c>
      <c r="T1567" t="s">
        <v>4705</v>
      </c>
      <c r="X1567" t="s">
        <v>3131</v>
      </c>
      <c r="Y1567" s="16" t="str">
        <f t="shared" si="73"/>
        <v>22- Jul- 2000</v>
      </c>
      <c r="Z1567">
        <v>0</v>
      </c>
      <c r="AA1567" s="9">
        <v>31234.560000000001</v>
      </c>
      <c r="AB1567" t="s">
        <v>4698</v>
      </c>
      <c r="AC1567" t="s">
        <v>4698</v>
      </c>
      <c r="AD1567" t="s">
        <v>4705</v>
      </c>
      <c r="AE1567" s="15" t="str">
        <f t="shared" si="74"/>
        <v>22/07/2000</v>
      </c>
      <c r="AF1567" s="15">
        <v>45085</v>
      </c>
      <c r="AG1567">
        <f t="shared" si="72"/>
        <v>22</v>
      </c>
    </row>
    <row r="1568" spans="1:33" x14ac:dyDescent="0.35">
      <c r="A1568" t="s">
        <v>1547</v>
      </c>
      <c r="B1568">
        <v>1959</v>
      </c>
      <c r="C1568" t="s">
        <v>4697</v>
      </c>
      <c r="D1568">
        <v>25</v>
      </c>
      <c r="E1568">
        <v>0</v>
      </c>
      <c r="F1568">
        <v>13393.76</v>
      </c>
      <c r="G1568" t="s">
        <v>4695</v>
      </c>
      <c r="H1568" t="s">
        <v>4698</v>
      </c>
      <c r="I1568" t="s">
        <v>4705</v>
      </c>
      <c r="L1568" t="s">
        <v>609</v>
      </c>
      <c r="M1568">
        <v>2004</v>
      </c>
      <c r="N1568" t="s">
        <v>4697</v>
      </c>
      <c r="O1568">
        <v>9</v>
      </c>
      <c r="P1568">
        <v>0</v>
      </c>
      <c r="Q1568" s="9">
        <v>31196.61</v>
      </c>
      <c r="R1568" t="s">
        <v>4694</v>
      </c>
      <c r="S1568" t="s">
        <v>4698</v>
      </c>
      <c r="T1568" t="s">
        <v>4705</v>
      </c>
      <c r="X1568" t="s">
        <v>3133</v>
      </c>
      <c r="Y1568" s="16" t="str">
        <f t="shared" si="73"/>
        <v>9- Nov- 2004</v>
      </c>
      <c r="Z1568">
        <v>0</v>
      </c>
      <c r="AA1568" s="9">
        <v>31196.61</v>
      </c>
      <c r="AB1568" t="s">
        <v>4694</v>
      </c>
      <c r="AC1568" t="s">
        <v>4698</v>
      </c>
      <c r="AD1568" t="s">
        <v>4705</v>
      </c>
      <c r="AE1568" s="15" t="str">
        <f t="shared" si="74"/>
        <v>09/11/2004</v>
      </c>
      <c r="AF1568" s="15">
        <v>45085</v>
      </c>
      <c r="AG1568">
        <f t="shared" ref="AG1568:AG1631" si="75">DATEDIF(AE1568,AF1568,"y")</f>
        <v>18</v>
      </c>
    </row>
    <row r="1569" spans="1:33" x14ac:dyDescent="0.35">
      <c r="A1569" t="s">
        <v>1545</v>
      </c>
      <c r="B1569">
        <v>1959</v>
      </c>
      <c r="C1569" t="s">
        <v>4702</v>
      </c>
      <c r="D1569">
        <v>20</v>
      </c>
      <c r="E1569">
        <v>0</v>
      </c>
      <c r="F1569">
        <v>13405.39</v>
      </c>
      <c r="G1569" t="s">
        <v>4695</v>
      </c>
      <c r="H1569" t="s">
        <v>4695</v>
      </c>
      <c r="I1569" t="s">
        <v>4696</v>
      </c>
      <c r="L1569" t="s">
        <v>611</v>
      </c>
      <c r="M1569">
        <v>1961</v>
      </c>
      <c r="N1569" t="s">
        <v>4700</v>
      </c>
      <c r="O1569">
        <v>9</v>
      </c>
      <c r="P1569">
        <v>3</v>
      </c>
      <c r="Q1569" s="9">
        <v>30942.19</v>
      </c>
      <c r="R1569" t="s">
        <v>4694</v>
      </c>
      <c r="S1569" t="s">
        <v>4694</v>
      </c>
      <c r="T1569" t="s">
        <v>4696</v>
      </c>
      <c r="X1569" t="s">
        <v>3135</v>
      </c>
      <c r="Y1569" s="16" t="str">
        <f t="shared" si="73"/>
        <v>9- Sep- 1961</v>
      </c>
      <c r="Z1569">
        <v>3</v>
      </c>
      <c r="AA1569" s="9">
        <v>30942.19</v>
      </c>
      <c r="AB1569" t="s">
        <v>4694</v>
      </c>
      <c r="AC1569" t="s">
        <v>4694</v>
      </c>
      <c r="AD1569" t="s">
        <v>4696</v>
      </c>
      <c r="AE1569" s="15" t="str">
        <f t="shared" si="74"/>
        <v>09/09/1961</v>
      </c>
      <c r="AF1569" s="15">
        <v>45085</v>
      </c>
      <c r="AG1569">
        <f t="shared" si="75"/>
        <v>61</v>
      </c>
    </row>
    <row r="1570" spans="1:33" x14ac:dyDescent="0.35">
      <c r="A1570" t="s">
        <v>1543</v>
      </c>
      <c r="B1570">
        <v>1992</v>
      </c>
      <c r="C1570" t="s">
        <v>4702</v>
      </c>
      <c r="D1570">
        <v>19</v>
      </c>
      <c r="E1570">
        <v>0</v>
      </c>
      <c r="F1570">
        <v>13412.97</v>
      </c>
      <c r="G1570" t="s">
        <v>4695</v>
      </c>
      <c r="H1570" t="s">
        <v>4695</v>
      </c>
      <c r="I1570" t="s">
        <v>4712</v>
      </c>
      <c r="L1570" t="s">
        <v>613</v>
      </c>
      <c r="M1570">
        <v>1988</v>
      </c>
      <c r="N1570" t="s">
        <v>4700</v>
      </c>
      <c r="O1570">
        <v>5</v>
      </c>
      <c r="P1570">
        <v>3</v>
      </c>
      <c r="Q1570" s="9">
        <v>30763.01</v>
      </c>
      <c r="R1570" t="s">
        <v>4694</v>
      </c>
      <c r="S1570" t="s">
        <v>4698</v>
      </c>
      <c r="T1570" t="s">
        <v>4705</v>
      </c>
      <c r="X1570" t="s">
        <v>3137</v>
      </c>
      <c r="Y1570" s="16" t="str">
        <f t="shared" si="73"/>
        <v>5- Sep- 1988</v>
      </c>
      <c r="Z1570">
        <v>3</v>
      </c>
      <c r="AA1570" s="9">
        <v>30763.01</v>
      </c>
      <c r="AB1570" t="s">
        <v>4694</v>
      </c>
      <c r="AC1570" t="s">
        <v>4698</v>
      </c>
      <c r="AD1570" t="s">
        <v>4705</v>
      </c>
      <c r="AE1570" s="15" t="str">
        <f t="shared" si="74"/>
        <v>05/09/1988</v>
      </c>
      <c r="AF1570" s="15">
        <v>45085</v>
      </c>
      <c r="AG1570">
        <f t="shared" si="75"/>
        <v>34</v>
      </c>
    </row>
    <row r="1571" spans="1:33" x14ac:dyDescent="0.35">
      <c r="A1571" t="s">
        <v>1541</v>
      </c>
      <c r="B1571">
        <v>1961</v>
      </c>
      <c r="C1571" t="s">
        <v>4693</v>
      </c>
      <c r="D1571">
        <v>22</v>
      </c>
      <c r="E1571">
        <v>0</v>
      </c>
      <c r="F1571">
        <v>13415.04</v>
      </c>
      <c r="G1571" t="s">
        <v>4695</v>
      </c>
      <c r="H1571" t="s">
        <v>4694</v>
      </c>
      <c r="I1571" t="s">
        <v>4701</v>
      </c>
      <c r="L1571" t="s">
        <v>615</v>
      </c>
      <c r="M1571">
        <v>1983</v>
      </c>
      <c r="N1571" t="s">
        <v>4702</v>
      </c>
      <c r="O1571">
        <v>21</v>
      </c>
      <c r="P1571">
        <v>3</v>
      </c>
      <c r="Q1571" s="9">
        <v>30724.44</v>
      </c>
      <c r="R1571" t="s">
        <v>4694</v>
      </c>
      <c r="S1571" t="s">
        <v>4695</v>
      </c>
      <c r="T1571" t="s">
        <v>4705</v>
      </c>
      <c r="X1571" t="s">
        <v>3139</v>
      </c>
      <c r="Y1571" s="16" t="str">
        <f t="shared" si="73"/>
        <v>21- Dec- 1983</v>
      </c>
      <c r="Z1571">
        <v>3</v>
      </c>
      <c r="AA1571" s="9">
        <v>30724.44</v>
      </c>
      <c r="AB1571" t="s">
        <v>4694</v>
      </c>
      <c r="AC1571" t="s">
        <v>4695</v>
      </c>
      <c r="AD1571" t="s">
        <v>4705</v>
      </c>
      <c r="AE1571" s="15" t="str">
        <f t="shared" si="74"/>
        <v>21/12/1983</v>
      </c>
      <c r="AF1571" s="15">
        <v>45085</v>
      </c>
      <c r="AG1571">
        <f t="shared" si="75"/>
        <v>39</v>
      </c>
    </row>
    <row r="1572" spans="1:33" x14ac:dyDescent="0.35">
      <c r="A1572" t="s">
        <v>1539</v>
      </c>
      <c r="B1572">
        <v>1994</v>
      </c>
      <c r="C1572" t="s">
        <v>4699</v>
      </c>
      <c r="D1572">
        <v>17</v>
      </c>
      <c r="E1572">
        <v>0</v>
      </c>
      <c r="F1572">
        <v>13417.05</v>
      </c>
      <c r="G1572" t="s">
        <v>4695</v>
      </c>
      <c r="H1572" t="s">
        <v>4695</v>
      </c>
      <c r="I1572" t="s">
        <v>4701</v>
      </c>
      <c r="L1572" t="s">
        <v>617</v>
      </c>
      <c r="M1572">
        <v>1999</v>
      </c>
      <c r="N1572" t="s">
        <v>4700</v>
      </c>
      <c r="O1572">
        <v>21</v>
      </c>
      <c r="P1572">
        <v>0</v>
      </c>
      <c r="Q1572" s="9">
        <v>30697.71</v>
      </c>
      <c r="R1572" t="s">
        <v>4698</v>
      </c>
      <c r="S1572" t="s">
        <v>4694</v>
      </c>
      <c r="T1572" t="s">
        <v>4705</v>
      </c>
      <c r="X1572" t="s">
        <v>3141</v>
      </c>
      <c r="Y1572" s="16" t="str">
        <f t="shared" si="73"/>
        <v>21- Sep- 1999</v>
      </c>
      <c r="Z1572">
        <v>0</v>
      </c>
      <c r="AA1572" s="9">
        <v>30697.71</v>
      </c>
      <c r="AB1572" t="s">
        <v>4698</v>
      </c>
      <c r="AC1572" t="s">
        <v>4694</v>
      </c>
      <c r="AD1572" t="s">
        <v>4705</v>
      </c>
      <c r="AE1572" s="15" t="str">
        <f t="shared" si="74"/>
        <v>21/09/1999</v>
      </c>
      <c r="AF1572" s="15">
        <v>45085</v>
      </c>
      <c r="AG1572">
        <f t="shared" si="75"/>
        <v>23</v>
      </c>
    </row>
    <row r="1573" spans="1:33" x14ac:dyDescent="0.35">
      <c r="A1573" t="s">
        <v>1537</v>
      </c>
      <c r="B1573">
        <v>1961</v>
      </c>
      <c r="C1573" t="s">
        <v>4697</v>
      </c>
      <c r="D1573">
        <v>3</v>
      </c>
      <c r="E1573">
        <v>0</v>
      </c>
      <c r="F1573">
        <v>13429.04</v>
      </c>
      <c r="G1573" t="s">
        <v>4695</v>
      </c>
      <c r="H1573" t="s">
        <v>4695</v>
      </c>
      <c r="I1573" t="s">
        <v>4701</v>
      </c>
      <c r="L1573" t="s">
        <v>619</v>
      </c>
      <c r="M1573">
        <v>1970</v>
      </c>
      <c r="N1573" t="s">
        <v>4697</v>
      </c>
      <c r="O1573">
        <v>11</v>
      </c>
      <c r="P1573">
        <v>0</v>
      </c>
      <c r="Q1573" s="9">
        <v>30625.65</v>
      </c>
      <c r="R1573" t="s">
        <v>4694</v>
      </c>
      <c r="S1573" t="s">
        <v>4695</v>
      </c>
      <c r="T1573" t="s">
        <v>4705</v>
      </c>
      <c r="X1573" t="s">
        <v>3143</v>
      </c>
      <c r="Y1573" s="16" t="str">
        <f t="shared" si="73"/>
        <v>11- Nov- 1970</v>
      </c>
      <c r="Z1573">
        <v>0</v>
      </c>
      <c r="AA1573" s="9">
        <v>30625.65</v>
      </c>
      <c r="AB1573" t="s">
        <v>4694</v>
      </c>
      <c r="AC1573" t="s">
        <v>4695</v>
      </c>
      <c r="AD1573" t="s">
        <v>4705</v>
      </c>
      <c r="AE1573" s="15" t="str">
        <f t="shared" si="74"/>
        <v>11/11/1970</v>
      </c>
      <c r="AF1573" s="15">
        <v>45085</v>
      </c>
      <c r="AG1573">
        <f t="shared" si="75"/>
        <v>52</v>
      </c>
    </row>
    <row r="1574" spans="1:33" x14ac:dyDescent="0.35">
      <c r="A1574" t="s">
        <v>1535</v>
      </c>
      <c r="B1574">
        <v>1966</v>
      </c>
      <c r="C1574" t="s">
        <v>4697</v>
      </c>
      <c r="D1574">
        <v>14</v>
      </c>
      <c r="E1574">
        <v>3</v>
      </c>
      <c r="F1574">
        <v>13430.27</v>
      </c>
      <c r="G1574" t="s">
        <v>4695</v>
      </c>
      <c r="H1574" t="s">
        <v>4695</v>
      </c>
      <c r="I1574" t="s">
        <v>4711</v>
      </c>
      <c r="L1574" t="s">
        <v>63</v>
      </c>
      <c r="M1574">
        <v>1978</v>
      </c>
      <c r="N1574" t="s">
        <v>4703</v>
      </c>
      <c r="O1574">
        <v>17</v>
      </c>
      <c r="P1574">
        <v>2</v>
      </c>
      <c r="Q1574" s="9">
        <v>46200.99</v>
      </c>
      <c r="R1574" t="s">
        <v>4698</v>
      </c>
      <c r="S1574" t="s">
        <v>4698</v>
      </c>
      <c r="T1574" t="s">
        <v>4696</v>
      </c>
      <c r="X1574" t="s">
        <v>3145</v>
      </c>
      <c r="Y1574" s="16" t="str">
        <f t="shared" si="73"/>
        <v>17- Aug- 1978</v>
      </c>
      <c r="Z1574">
        <v>2</v>
      </c>
      <c r="AA1574" s="9">
        <v>46200.99</v>
      </c>
      <c r="AB1574" t="s">
        <v>4698</v>
      </c>
      <c r="AC1574" t="s">
        <v>4698</v>
      </c>
      <c r="AD1574" t="s">
        <v>4696</v>
      </c>
      <c r="AE1574" s="15" t="str">
        <f t="shared" si="74"/>
        <v>17/08/1978</v>
      </c>
      <c r="AF1574" s="15">
        <v>45085</v>
      </c>
      <c r="AG1574">
        <f t="shared" si="75"/>
        <v>44</v>
      </c>
    </row>
    <row r="1575" spans="1:33" x14ac:dyDescent="0.35">
      <c r="A1575" t="s">
        <v>1533</v>
      </c>
      <c r="B1575">
        <v>1975</v>
      </c>
      <c r="C1575" t="s">
        <v>4699</v>
      </c>
      <c r="D1575">
        <v>29</v>
      </c>
      <c r="E1575">
        <v>1</v>
      </c>
      <c r="F1575">
        <v>13440.7</v>
      </c>
      <c r="G1575" t="s">
        <v>4695</v>
      </c>
      <c r="H1575" t="s">
        <v>4694</v>
      </c>
      <c r="I1575" t="s">
        <v>4701</v>
      </c>
      <c r="L1575" t="s">
        <v>621</v>
      </c>
      <c r="M1575">
        <v>1986</v>
      </c>
      <c r="N1575" t="s">
        <v>4703</v>
      </c>
      <c r="O1575">
        <v>10</v>
      </c>
      <c r="P1575">
        <v>3</v>
      </c>
      <c r="Q1575" s="9">
        <v>30530.5</v>
      </c>
      <c r="R1575" t="s">
        <v>4694</v>
      </c>
      <c r="S1575" t="s">
        <v>4698</v>
      </c>
      <c r="T1575" t="s">
        <v>4705</v>
      </c>
      <c r="X1575" t="s">
        <v>3147</v>
      </c>
      <c r="Y1575" s="16" t="str">
        <f t="shared" si="73"/>
        <v>10- Aug- 1986</v>
      </c>
      <c r="Z1575">
        <v>3</v>
      </c>
      <c r="AA1575" s="9">
        <v>30530.5</v>
      </c>
      <c r="AB1575" t="s">
        <v>4694</v>
      </c>
      <c r="AC1575" t="s">
        <v>4698</v>
      </c>
      <c r="AD1575" t="s">
        <v>4705</v>
      </c>
      <c r="AE1575" s="15" t="str">
        <f t="shared" si="74"/>
        <v>10/08/1986</v>
      </c>
      <c r="AF1575" s="15">
        <v>45085</v>
      </c>
      <c r="AG1575">
        <f t="shared" si="75"/>
        <v>36</v>
      </c>
    </row>
    <row r="1576" spans="1:33" x14ac:dyDescent="0.35">
      <c r="A1576" t="s">
        <v>1531</v>
      </c>
      <c r="B1576">
        <v>1960</v>
      </c>
      <c r="C1576" t="s">
        <v>4703</v>
      </c>
      <c r="D1576">
        <v>13</v>
      </c>
      <c r="E1576">
        <v>0</v>
      </c>
      <c r="F1576">
        <v>13451.12</v>
      </c>
      <c r="G1576" t="s">
        <v>4695</v>
      </c>
      <c r="H1576" t="s">
        <v>4698</v>
      </c>
      <c r="I1576" t="s">
        <v>4705</v>
      </c>
      <c r="L1576" t="s">
        <v>623</v>
      </c>
      <c r="M1576">
        <v>1983</v>
      </c>
      <c r="N1576" t="s">
        <v>4700</v>
      </c>
      <c r="O1576">
        <v>3</v>
      </c>
      <c r="P1576">
        <v>3</v>
      </c>
      <c r="Q1576" s="9">
        <v>30457.37</v>
      </c>
      <c r="R1576" t="s">
        <v>4694</v>
      </c>
      <c r="S1576" t="s">
        <v>4698</v>
      </c>
      <c r="T1576" t="s">
        <v>4701</v>
      </c>
      <c r="X1576" t="s">
        <v>3149</v>
      </c>
      <c r="Y1576" s="16" t="str">
        <f t="shared" si="73"/>
        <v>3- Sep- 1983</v>
      </c>
      <c r="Z1576">
        <v>3</v>
      </c>
      <c r="AA1576" s="9">
        <v>30457.37</v>
      </c>
      <c r="AB1576" t="s">
        <v>4694</v>
      </c>
      <c r="AC1576" t="s">
        <v>4698</v>
      </c>
      <c r="AD1576" t="s">
        <v>4701</v>
      </c>
      <c r="AE1576" s="15" t="str">
        <f t="shared" si="74"/>
        <v>03/09/1983</v>
      </c>
      <c r="AF1576" s="15">
        <v>45085</v>
      </c>
      <c r="AG1576">
        <f t="shared" si="75"/>
        <v>39</v>
      </c>
    </row>
    <row r="1577" spans="1:33" x14ac:dyDescent="0.35">
      <c r="A1577" t="s">
        <v>1529</v>
      </c>
      <c r="B1577">
        <v>1960</v>
      </c>
      <c r="C1577" t="s">
        <v>4693</v>
      </c>
      <c r="D1577">
        <v>11</v>
      </c>
      <c r="E1577">
        <v>0</v>
      </c>
      <c r="F1577">
        <v>13457.96</v>
      </c>
      <c r="G1577" t="s">
        <v>4695</v>
      </c>
      <c r="H1577" t="s">
        <v>4698</v>
      </c>
      <c r="I1577" t="s">
        <v>4696</v>
      </c>
      <c r="L1577" t="s">
        <v>625</v>
      </c>
      <c r="M1577">
        <v>1998</v>
      </c>
      <c r="N1577" t="s">
        <v>4704</v>
      </c>
      <c r="O1577">
        <v>28</v>
      </c>
      <c r="P1577">
        <v>0</v>
      </c>
      <c r="Q1577" s="9">
        <v>30422.03</v>
      </c>
      <c r="R1577" t="s">
        <v>4694</v>
      </c>
      <c r="S1577" t="s">
        <v>4695</v>
      </c>
      <c r="T1577" t="s">
        <v>4705</v>
      </c>
      <c r="X1577" t="s">
        <v>3151</v>
      </c>
      <c r="Y1577" s="16" t="str">
        <f t="shared" si="73"/>
        <v>28- Oct- 1998</v>
      </c>
      <c r="Z1577">
        <v>0</v>
      </c>
      <c r="AA1577" s="9">
        <v>30422.03</v>
      </c>
      <c r="AB1577" t="s">
        <v>4694</v>
      </c>
      <c r="AC1577" t="s">
        <v>4695</v>
      </c>
      <c r="AD1577" t="s">
        <v>4705</v>
      </c>
      <c r="AE1577" s="15" t="str">
        <f t="shared" si="74"/>
        <v>28/10/1998</v>
      </c>
      <c r="AF1577" s="15">
        <v>45085</v>
      </c>
      <c r="AG1577">
        <f t="shared" si="75"/>
        <v>24</v>
      </c>
    </row>
    <row r="1578" spans="1:33" x14ac:dyDescent="0.35">
      <c r="A1578" t="s">
        <v>1527</v>
      </c>
      <c r="B1578">
        <v>1960</v>
      </c>
      <c r="C1578" t="s">
        <v>4702</v>
      </c>
      <c r="D1578">
        <v>16</v>
      </c>
      <c r="E1578">
        <v>0</v>
      </c>
      <c r="F1578">
        <v>13462.52</v>
      </c>
      <c r="G1578" t="s">
        <v>4695</v>
      </c>
      <c r="H1578" t="s">
        <v>4694</v>
      </c>
      <c r="I1578" t="s">
        <v>4705</v>
      </c>
      <c r="L1578" t="s">
        <v>627</v>
      </c>
      <c r="M1578">
        <v>1976</v>
      </c>
      <c r="N1578" t="s">
        <v>4700</v>
      </c>
      <c r="O1578">
        <v>3</v>
      </c>
      <c r="P1578">
        <v>2</v>
      </c>
      <c r="Q1578" s="9">
        <v>30409.53</v>
      </c>
      <c r="R1578" t="s">
        <v>4694</v>
      </c>
      <c r="S1578" t="s">
        <v>4695</v>
      </c>
      <c r="T1578" t="s">
        <v>4701</v>
      </c>
      <c r="X1578" t="s">
        <v>3153</v>
      </c>
      <c r="Y1578" s="16" t="str">
        <f t="shared" si="73"/>
        <v>3- Sep- 1976</v>
      </c>
      <c r="Z1578">
        <v>2</v>
      </c>
      <c r="AA1578" s="9">
        <v>30409.53</v>
      </c>
      <c r="AB1578" t="s">
        <v>4694</v>
      </c>
      <c r="AC1578" t="s">
        <v>4695</v>
      </c>
      <c r="AD1578" t="s">
        <v>4701</v>
      </c>
      <c r="AE1578" s="15" t="str">
        <f t="shared" si="74"/>
        <v>03/09/1976</v>
      </c>
      <c r="AF1578" s="15">
        <v>45085</v>
      </c>
      <c r="AG1578">
        <f t="shared" si="75"/>
        <v>46</v>
      </c>
    </row>
    <row r="1579" spans="1:33" x14ac:dyDescent="0.35">
      <c r="A1579" t="s">
        <v>1525</v>
      </c>
      <c r="B1579">
        <v>1985</v>
      </c>
      <c r="C1579" t="s">
        <v>4703</v>
      </c>
      <c r="D1579">
        <v>19</v>
      </c>
      <c r="E1579">
        <v>3</v>
      </c>
      <c r="F1579">
        <v>13465.8</v>
      </c>
      <c r="G1579" t="s">
        <v>4695</v>
      </c>
      <c r="H1579" t="s">
        <v>4698</v>
      </c>
      <c r="I1579" t="s">
        <v>4701</v>
      </c>
      <c r="L1579" t="s">
        <v>629</v>
      </c>
      <c r="M1579">
        <v>1969</v>
      </c>
      <c r="N1579" t="s">
        <v>4693</v>
      </c>
      <c r="O1579">
        <v>30</v>
      </c>
      <c r="P1579">
        <v>0</v>
      </c>
      <c r="Q1579" s="9">
        <v>30366.93</v>
      </c>
      <c r="R1579" t="s">
        <v>4694</v>
      </c>
      <c r="S1579" t="s">
        <v>4694</v>
      </c>
      <c r="T1579" t="s">
        <v>4705</v>
      </c>
      <c r="X1579" t="s">
        <v>3155</v>
      </c>
      <c r="Y1579" s="16" t="str">
        <f t="shared" si="73"/>
        <v>30- Jul- 1969</v>
      </c>
      <c r="Z1579">
        <v>0</v>
      </c>
      <c r="AA1579" s="9">
        <v>30366.93</v>
      </c>
      <c r="AB1579" t="s">
        <v>4694</v>
      </c>
      <c r="AC1579" t="s">
        <v>4694</v>
      </c>
      <c r="AD1579" t="s">
        <v>4705</v>
      </c>
      <c r="AE1579" s="15" t="str">
        <f t="shared" si="74"/>
        <v>30/07/1969</v>
      </c>
      <c r="AF1579" s="15">
        <v>45085</v>
      </c>
      <c r="AG1579">
        <f t="shared" si="75"/>
        <v>53</v>
      </c>
    </row>
    <row r="1580" spans="1:33" x14ac:dyDescent="0.35">
      <c r="A1580" t="s">
        <v>1523</v>
      </c>
      <c r="B1580">
        <v>1960</v>
      </c>
      <c r="C1580" t="s">
        <v>4693</v>
      </c>
      <c r="D1580">
        <v>28</v>
      </c>
      <c r="E1580">
        <v>0</v>
      </c>
      <c r="F1580">
        <v>13470.8</v>
      </c>
      <c r="G1580" t="s">
        <v>4695</v>
      </c>
      <c r="H1580" t="s">
        <v>4694</v>
      </c>
      <c r="I1580" t="s">
        <v>4696</v>
      </c>
      <c r="L1580" t="s">
        <v>631</v>
      </c>
      <c r="M1580">
        <v>2004</v>
      </c>
      <c r="N1580" t="s">
        <v>4699</v>
      </c>
      <c r="O1580">
        <v>1</v>
      </c>
      <c r="P1580">
        <v>0</v>
      </c>
      <c r="Q1580" s="9">
        <v>30328.27</v>
      </c>
      <c r="R1580" t="s">
        <v>4694</v>
      </c>
      <c r="S1580" t="s">
        <v>4694</v>
      </c>
      <c r="T1580" t="s">
        <v>4705</v>
      </c>
      <c r="X1580" t="s">
        <v>3157</v>
      </c>
      <c r="Y1580" s="16" t="str">
        <f t="shared" si="73"/>
        <v>1- Jun- 2004</v>
      </c>
      <c r="Z1580">
        <v>0</v>
      </c>
      <c r="AA1580" s="9">
        <v>30328.27</v>
      </c>
      <c r="AB1580" t="s">
        <v>4694</v>
      </c>
      <c r="AC1580" t="s">
        <v>4694</v>
      </c>
      <c r="AD1580" t="s">
        <v>4705</v>
      </c>
      <c r="AE1580" s="15" t="str">
        <f t="shared" si="74"/>
        <v>01/06/2004</v>
      </c>
      <c r="AF1580" s="15">
        <v>45085</v>
      </c>
      <c r="AG1580">
        <f t="shared" si="75"/>
        <v>19</v>
      </c>
    </row>
    <row r="1581" spans="1:33" x14ac:dyDescent="0.35">
      <c r="A1581" t="s">
        <v>1521</v>
      </c>
      <c r="B1581">
        <v>1960</v>
      </c>
      <c r="C1581" t="s">
        <v>4693</v>
      </c>
      <c r="D1581">
        <v>24</v>
      </c>
      <c r="E1581">
        <v>0</v>
      </c>
      <c r="F1581">
        <v>13470.86</v>
      </c>
      <c r="G1581" t="s">
        <v>4695</v>
      </c>
      <c r="H1581" t="s">
        <v>4695</v>
      </c>
      <c r="I1581" t="s">
        <v>4705</v>
      </c>
      <c r="L1581" t="s">
        <v>633</v>
      </c>
      <c r="M1581">
        <v>1972</v>
      </c>
      <c r="N1581" t="s">
        <v>4693</v>
      </c>
      <c r="O1581">
        <v>24</v>
      </c>
      <c r="P1581">
        <v>2</v>
      </c>
      <c r="Q1581" s="9">
        <v>30284.639999999999</v>
      </c>
      <c r="R1581" t="s">
        <v>4698</v>
      </c>
      <c r="S1581" t="s">
        <v>4698</v>
      </c>
      <c r="T1581" t="s">
        <v>4701</v>
      </c>
      <c r="X1581" t="s">
        <v>3159</v>
      </c>
      <c r="Y1581" s="16" t="str">
        <f t="shared" si="73"/>
        <v>24- Jul- 1972</v>
      </c>
      <c r="Z1581">
        <v>2</v>
      </c>
      <c r="AA1581" s="9">
        <v>30284.639999999999</v>
      </c>
      <c r="AB1581" t="s">
        <v>4698</v>
      </c>
      <c r="AC1581" t="s">
        <v>4698</v>
      </c>
      <c r="AD1581" t="s">
        <v>4701</v>
      </c>
      <c r="AE1581" s="15" t="str">
        <f t="shared" si="74"/>
        <v>24/07/1972</v>
      </c>
      <c r="AF1581" s="15">
        <v>45085</v>
      </c>
      <c r="AG1581">
        <f t="shared" si="75"/>
        <v>50</v>
      </c>
    </row>
    <row r="1582" spans="1:33" x14ac:dyDescent="0.35">
      <c r="A1582" t="s">
        <v>1519</v>
      </c>
      <c r="B1582">
        <v>1975</v>
      </c>
      <c r="C1582" t="s">
        <v>4703</v>
      </c>
      <c r="D1582">
        <v>7</v>
      </c>
      <c r="E1582">
        <v>1</v>
      </c>
      <c r="F1582">
        <v>13472.19</v>
      </c>
      <c r="G1582" t="s">
        <v>4695</v>
      </c>
      <c r="H1582" t="s">
        <v>4694</v>
      </c>
      <c r="I1582" t="s">
        <v>4701</v>
      </c>
      <c r="L1582" t="s">
        <v>635</v>
      </c>
      <c r="M1582">
        <v>1962</v>
      </c>
      <c r="N1582" t="s">
        <v>4700</v>
      </c>
      <c r="O1582">
        <v>15</v>
      </c>
      <c r="P1582">
        <v>0</v>
      </c>
      <c r="Q1582" s="9">
        <v>30260</v>
      </c>
      <c r="R1582" t="s">
        <v>4698</v>
      </c>
      <c r="S1582" t="s">
        <v>4698</v>
      </c>
      <c r="T1582" t="s">
        <v>4713</v>
      </c>
      <c r="X1582" t="s">
        <v>3161</v>
      </c>
      <c r="Y1582" s="16" t="str">
        <f t="shared" si="73"/>
        <v>15- Sep- 1962</v>
      </c>
      <c r="Z1582">
        <v>0</v>
      </c>
      <c r="AA1582" s="9">
        <v>30260</v>
      </c>
      <c r="AB1582" t="s">
        <v>4698</v>
      </c>
      <c r="AC1582" t="s">
        <v>4698</v>
      </c>
      <c r="AD1582" t="s">
        <v>4713</v>
      </c>
      <c r="AE1582" s="15" t="str">
        <f t="shared" si="74"/>
        <v>15/09/1962</v>
      </c>
      <c r="AF1582" s="15">
        <v>45085</v>
      </c>
      <c r="AG1582">
        <f t="shared" si="75"/>
        <v>60</v>
      </c>
    </row>
    <row r="1583" spans="1:33" x14ac:dyDescent="0.35">
      <c r="A1583" t="s">
        <v>1517</v>
      </c>
      <c r="B1583">
        <v>1990</v>
      </c>
      <c r="C1583" t="s">
        <v>4703</v>
      </c>
      <c r="D1583">
        <v>30</v>
      </c>
      <c r="E1583">
        <v>3</v>
      </c>
      <c r="F1583">
        <v>13480.83</v>
      </c>
      <c r="G1583" t="s">
        <v>4695</v>
      </c>
      <c r="H1583" t="s">
        <v>4694</v>
      </c>
      <c r="I1583" t="s">
        <v>4712</v>
      </c>
      <c r="L1583" t="s">
        <v>637</v>
      </c>
      <c r="M1583">
        <v>1963</v>
      </c>
      <c r="N1583" t="s">
        <v>4700</v>
      </c>
      <c r="O1583">
        <v>13</v>
      </c>
      <c r="P1583">
        <v>3</v>
      </c>
      <c r="Q1583" s="9">
        <v>30184.94</v>
      </c>
      <c r="R1583" t="s">
        <v>4698</v>
      </c>
      <c r="S1583" t="s">
        <v>4698</v>
      </c>
      <c r="T1583" t="s">
        <v>4713</v>
      </c>
      <c r="X1583" t="s">
        <v>3163</v>
      </c>
      <c r="Y1583" s="16" t="str">
        <f t="shared" si="73"/>
        <v>13- Sep- 1963</v>
      </c>
      <c r="Z1583">
        <v>3</v>
      </c>
      <c r="AA1583" s="9">
        <v>30184.94</v>
      </c>
      <c r="AB1583" t="s">
        <v>4698</v>
      </c>
      <c r="AC1583" t="s">
        <v>4698</v>
      </c>
      <c r="AD1583" t="s">
        <v>4713</v>
      </c>
      <c r="AE1583" s="15" t="str">
        <f t="shared" si="74"/>
        <v>13/09/1963</v>
      </c>
      <c r="AF1583" s="15">
        <v>45085</v>
      </c>
      <c r="AG1583">
        <f t="shared" si="75"/>
        <v>59</v>
      </c>
    </row>
    <row r="1584" spans="1:33" x14ac:dyDescent="0.35">
      <c r="A1584" t="s">
        <v>1515</v>
      </c>
      <c r="B1584">
        <v>1963</v>
      </c>
      <c r="C1584" t="s">
        <v>4704</v>
      </c>
      <c r="D1584">
        <v>14</v>
      </c>
      <c r="E1584">
        <v>0</v>
      </c>
      <c r="F1584">
        <v>13511.28</v>
      </c>
      <c r="G1584" t="s">
        <v>4695</v>
      </c>
      <c r="H1584" t="s">
        <v>4698</v>
      </c>
      <c r="I1584" t="s">
        <v>4701</v>
      </c>
      <c r="L1584" t="s">
        <v>639</v>
      </c>
      <c r="M1584">
        <v>1958</v>
      </c>
      <c r="N1584" t="s">
        <v>4703</v>
      </c>
      <c r="O1584">
        <v>11</v>
      </c>
      <c r="P1584">
        <v>1</v>
      </c>
      <c r="Q1584" s="9">
        <v>30166.62</v>
      </c>
      <c r="R1584" t="s">
        <v>4698</v>
      </c>
      <c r="S1584" t="s">
        <v>4695</v>
      </c>
      <c r="T1584" t="s">
        <v>4701</v>
      </c>
      <c r="X1584" t="s">
        <v>3165</v>
      </c>
      <c r="Y1584" s="16" t="str">
        <f t="shared" si="73"/>
        <v>11- Aug- 1958</v>
      </c>
      <c r="Z1584">
        <v>1</v>
      </c>
      <c r="AA1584" s="9">
        <v>30166.62</v>
      </c>
      <c r="AB1584" t="s">
        <v>4698</v>
      </c>
      <c r="AC1584" t="s">
        <v>4695</v>
      </c>
      <c r="AD1584" t="s">
        <v>4701</v>
      </c>
      <c r="AE1584" s="15" t="str">
        <f t="shared" si="74"/>
        <v>11/08/1958</v>
      </c>
      <c r="AF1584" s="15">
        <v>45085</v>
      </c>
      <c r="AG1584">
        <f t="shared" si="75"/>
        <v>64</v>
      </c>
    </row>
    <row r="1585" spans="1:33" x14ac:dyDescent="0.35">
      <c r="A1585" t="s">
        <v>1513</v>
      </c>
      <c r="B1585">
        <v>1960</v>
      </c>
      <c r="C1585" t="s">
        <v>4693</v>
      </c>
      <c r="D1585">
        <v>11</v>
      </c>
      <c r="E1585">
        <v>0</v>
      </c>
      <c r="F1585">
        <v>13555</v>
      </c>
      <c r="G1585" t="s">
        <v>4695</v>
      </c>
      <c r="H1585" t="s">
        <v>4695</v>
      </c>
      <c r="I1585" t="s">
        <v>4715</v>
      </c>
      <c r="L1585" t="s">
        <v>65</v>
      </c>
      <c r="M1585">
        <v>1976</v>
      </c>
      <c r="N1585" t="s">
        <v>4702</v>
      </c>
      <c r="O1585">
        <v>2</v>
      </c>
      <c r="P1585">
        <v>3</v>
      </c>
      <c r="Q1585" s="9">
        <v>46151.12</v>
      </c>
      <c r="R1585" t="s">
        <v>4698</v>
      </c>
      <c r="S1585" t="s">
        <v>4695</v>
      </c>
      <c r="T1585" t="s">
        <v>4696</v>
      </c>
      <c r="X1585" t="s">
        <v>3167</v>
      </c>
      <c r="Y1585" s="16" t="str">
        <f t="shared" si="73"/>
        <v>2- Dec- 1976</v>
      </c>
      <c r="Z1585">
        <v>3</v>
      </c>
      <c r="AA1585" s="9">
        <v>46151.12</v>
      </c>
      <c r="AB1585" t="s">
        <v>4698</v>
      </c>
      <c r="AC1585" t="s">
        <v>4695</v>
      </c>
      <c r="AD1585" t="s">
        <v>4696</v>
      </c>
      <c r="AE1585" s="15" t="str">
        <f t="shared" si="74"/>
        <v>02/12/1976</v>
      </c>
      <c r="AF1585" s="15">
        <v>45085</v>
      </c>
      <c r="AG1585">
        <f t="shared" si="75"/>
        <v>46</v>
      </c>
    </row>
    <row r="1586" spans="1:33" x14ac:dyDescent="0.35">
      <c r="A1586" t="s">
        <v>1511</v>
      </c>
      <c r="B1586">
        <v>1968</v>
      </c>
      <c r="C1586" t="s">
        <v>4693</v>
      </c>
      <c r="D1586">
        <v>15</v>
      </c>
      <c r="E1586">
        <v>0</v>
      </c>
      <c r="F1586">
        <v>13566.04</v>
      </c>
      <c r="G1586" t="s">
        <v>4695</v>
      </c>
      <c r="H1586" t="s">
        <v>4695</v>
      </c>
      <c r="I1586" t="s">
        <v>4717</v>
      </c>
      <c r="L1586" t="s">
        <v>641</v>
      </c>
      <c r="M1586">
        <v>1971</v>
      </c>
      <c r="N1586" t="s">
        <v>4702</v>
      </c>
      <c r="O1586">
        <v>25</v>
      </c>
      <c r="P1586">
        <v>0</v>
      </c>
      <c r="Q1586" s="9">
        <v>30134.75</v>
      </c>
      <c r="R1586" t="s">
        <v>4694</v>
      </c>
      <c r="S1586" t="s">
        <v>4695</v>
      </c>
      <c r="T1586" t="s">
        <v>4705</v>
      </c>
      <c r="X1586" t="s">
        <v>3169</v>
      </c>
      <c r="Y1586" s="16" t="str">
        <f t="shared" si="73"/>
        <v>25- Dec- 1971</v>
      </c>
      <c r="Z1586">
        <v>0</v>
      </c>
      <c r="AA1586" s="9">
        <v>30134.75</v>
      </c>
      <c r="AB1586" t="s">
        <v>4694</v>
      </c>
      <c r="AC1586" t="s">
        <v>4695</v>
      </c>
      <c r="AD1586" t="s">
        <v>4705</v>
      </c>
      <c r="AE1586" s="15" t="str">
        <f t="shared" si="74"/>
        <v>25/12/1971</v>
      </c>
      <c r="AF1586" s="15">
        <v>45085</v>
      </c>
      <c r="AG1586">
        <f t="shared" si="75"/>
        <v>51</v>
      </c>
    </row>
    <row r="1587" spans="1:33" x14ac:dyDescent="0.35">
      <c r="A1587" t="s">
        <v>1509</v>
      </c>
      <c r="B1587">
        <v>1992</v>
      </c>
      <c r="C1587" t="s">
        <v>4703</v>
      </c>
      <c r="D1587">
        <v>14</v>
      </c>
      <c r="E1587">
        <v>0</v>
      </c>
      <c r="F1587">
        <v>13588.17</v>
      </c>
      <c r="G1587" t="s">
        <v>4695</v>
      </c>
      <c r="H1587" t="s">
        <v>4698</v>
      </c>
      <c r="I1587" t="s">
        <v>4701</v>
      </c>
      <c r="L1587" t="s">
        <v>643</v>
      </c>
      <c r="M1587">
        <v>1979</v>
      </c>
      <c r="N1587" t="s">
        <v>4700</v>
      </c>
      <c r="O1587">
        <v>2</v>
      </c>
      <c r="P1587">
        <v>2</v>
      </c>
      <c r="Q1587" s="9">
        <v>30095.97</v>
      </c>
      <c r="R1587" t="s">
        <v>4694</v>
      </c>
      <c r="S1587" t="s">
        <v>4695</v>
      </c>
      <c r="T1587" t="s">
        <v>4705</v>
      </c>
      <c r="X1587" t="s">
        <v>3171</v>
      </c>
      <c r="Y1587" s="16" t="str">
        <f t="shared" si="73"/>
        <v>2- Sep- 1979</v>
      </c>
      <c r="Z1587">
        <v>2</v>
      </c>
      <c r="AA1587" s="9">
        <v>30095.97</v>
      </c>
      <c r="AB1587" t="s">
        <v>4694</v>
      </c>
      <c r="AC1587" t="s">
        <v>4695</v>
      </c>
      <c r="AD1587" t="s">
        <v>4705</v>
      </c>
      <c r="AE1587" s="15" t="str">
        <f t="shared" si="74"/>
        <v>02/09/1979</v>
      </c>
      <c r="AF1587" s="15">
        <v>45085</v>
      </c>
      <c r="AG1587">
        <f t="shared" si="75"/>
        <v>43</v>
      </c>
    </row>
    <row r="1588" spans="1:33" x14ac:dyDescent="0.35">
      <c r="A1588" t="s">
        <v>1507</v>
      </c>
      <c r="B1588">
        <v>1964</v>
      </c>
      <c r="C1588" t="s">
        <v>4700</v>
      </c>
      <c r="D1588">
        <v>10</v>
      </c>
      <c r="E1588">
        <v>2</v>
      </c>
      <c r="F1588">
        <v>13607.37</v>
      </c>
      <c r="G1588" t="s">
        <v>4695</v>
      </c>
      <c r="H1588" t="s">
        <v>4698</v>
      </c>
      <c r="I1588" t="s">
        <v>4711</v>
      </c>
      <c r="L1588" t="s">
        <v>645</v>
      </c>
      <c r="M1588">
        <v>1967</v>
      </c>
      <c r="N1588" t="s">
        <v>4699</v>
      </c>
      <c r="O1588">
        <v>16</v>
      </c>
      <c r="P1588">
        <v>3</v>
      </c>
      <c r="Q1588" s="9">
        <v>30063.58</v>
      </c>
      <c r="R1588" t="s">
        <v>4698</v>
      </c>
      <c r="S1588" t="s">
        <v>4698</v>
      </c>
      <c r="T1588" t="s">
        <v>4701</v>
      </c>
      <c r="X1588" t="s">
        <v>3173</v>
      </c>
      <c r="Y1588" s="16" t="str">
        <f t="shared" si="73"/>
        <v>16- Jun- 1967</v>
      </c>
      <c r="Z1588">
        <v>3</v>
      </c>
      <c r="AA1588" s="9">
        <v>30063.58</v>
      </c>
      <c r="AB1588" t="s">
        <v>4698</v>
      </c>
      <c r="AC1588" t="s">
        <v>4698</v>
      </c>
      <c r="AD1588" t="s">
        <v>4701</v>
      </c>
      <c r="AE1588" s="15" t="str">
        <f t="shared" si="74"/>
        <v>16/06/1967</v>
      </c>
      <c r="AF1588" s="15">
        <v>45085</v>
      </c>
      <c r="AG1588">
        <f t="shared" si="75"/>
        <v>55</v>
      </c>
    </row>
    <row r="1589" spans="1:33" x14ac:dyDescent="0.35">
      <c r="A1589" t="s">
        <v>1505</v>
      </c>
      <c r="B1589">
        <v>1961</v>
      </c>
      <c r="C1589" t="s">
        <v>4697</v>
      </c>
      <c r="D1589">
        <v>18</v>
      </c>
      <c r="E1589">
        <v>0</v>
      </c>
      <c r="F1589">
        <v>13616.36</v>
      </c>
      <c r="G1589" t="s">
        <v>4695</v>
      </c>
      <c r="H1589" t="s">
        <v>4695</v>
      </c>
      <c r="I1589" t="s">
        <v>4711</v>
      </c>
      <c r="L1589" t="s">
        <v>647</v>
      </c>
      <c r="M1589">
        <v>1981</v>
      </c>
      <c r="N1589" t="s">
        <v>4703</v>
      </c>
      <c r="O1589">
        <v>4</v>
      </c>
      <c r="P1589">
        <v>1</v>
      </c>
      <c r="Q1589" s="9">
        <v>30026.87</v>
      </c>
      <c r="R1589" t="s">
        <v>4694</v>
      </c>
      <c r="S1589" t="s">
        <v>4695</v>
      </c>
      <c r="T1589" t="s">
        <v>4701</v>
      </c>
      <c r="X1589" t="s">
        <v>3175</v>
      </c>
      <c r="Y1589" s="16" t="str">
        <f t="shared" si="73"/>
        <v>4- Aug- 1981</v>
      </c>
      <c r="Z1589">
        <v>1</v>
      </c>
      <c r="AA1589" s="9">
        <v>30026.87</v>
      </c>
      <c r="AB1589" t="s">
        <v>4694</v>
      </c>
      <c r="AC1589" t="s">
        <v>4695</v>
      </c>
      <c r="AD1589" t="s">
        <v>4701</v>
      </c>
      <c r="AE1589" s="15" t="str">
        <f t="shared" si="74"/>
        <v>04/08/1981</v>
      </c>
      <c r="AF1589" s="15">
        <v>45085</v>
      </c>
      <c r="AG1589">
        <f t="shared" si="75"/>
        <v>41</v>
      </c>
    </row>
    <row r="1590" spans="1:33" x14ac:dyDescent="0.35">
      <c r="A1590" t="s">
        <v>1503</v>
      </c>
      <c r="B1590">
        <v>1969</v>
      </c>
      <c r="C1590" t="s">
        <v>4693</v>
      </c>
      <c r="D1590">
        <v>26</v>
      </c>
      <c r="E1590">
        <v>0</v>
      </c>
      <c r="F1590">
        <v>13622.01</v>
      </c>
      <c r="G1590" t="s">
        <v>4695</v>
      </c>
      <c r="H1590" t="s">
        <v>4695</v>
      </c>
      <c r="I1590" t="s">
        <v>4701</v>
      </c>
      <c r="L1590" t="s">
        <v>649</v>
      </c>
      <c r="M1590">
        <v>1991</v>
      </c>
      <c r="N1590" t="s">
        <v>4704</v>
      </c>
      <c r="O1590">
        <v>5</v>
      </c>
      <c r="P1590">
        <v>3</v>
      </c>
      <c r="Q1590" s="9">
        <v>29969.67</v>
      </c>
      <c r="R1590" t="s">
        <v>4698</v>
      </c>
      <c r="S1590" t="s">
        <v>4698</v>
      </c>
      <c r="T1590" t="s">
        <v>4705</v>
      </c>
      <c r="X1590" t="s">
        <v>3177</v>
      </c>
      <c r="Y1590" s="16" t="str">
        <f t="shared" si="73"/>
        <v>5- Oct- 1991</v>
      </c>
      <c r="Z1590">
        <v>3</v>
      </c>
      <c r="AA1590" s="9">
        <v>29969.67</v>
      </c>
      <c r="AB1590" t="s">
        <v>4698</v>
      </c>
      <c r="AC1590" t="s">
        <v>4698</v>
      </c>
      <c r="AD1590" t="s">
        <v>4705</v>
      </c>
      <c r="AE1590" s="15" t="str">
        <f t="shared" si="74"/>
        <v>05/10/1991</v>
      </c>
      <c r="AF1590" s="15">
        <v>45085</v>
      </c>
      <c r="AG1590">
        <f t="shared" si="75"/>
        <v>31</v>
      </c>
    </row>
    <row r="1591" spans="1:33" x14ac:dyDescent="0.35">
      <c r="A1591" t="s">
        <v>1501</v>
      </c>
      <c r="B1591">
        <v>1961</v>
      </c>
      <c r="C1591" t="s">
        <v>4702</v>
      </c>
      <c r="D1591">
        <v>24</v>
      </c>
      <c r="E1591">
        <v>0</v>
      </c>
      <c r="F1591">
        <v>13635.64</v>
      </c>
      <c r="G1591" t="s">
        <v>4695</v>
      </c>
      <c r="H1591" t="s">
        <v>4695</v>
      </c>
      <c r="I1591" t="s">
        <v>4711</v>
      </c>
      <c r="L1591" t="s">
        <v>651</v>
      </c>
      <c r="M1591">
        <v>1976</v>
      </c>
      <c r="N1591" t="s">
        <v>4699</v>
      </c>
      <c r="O1591">
        <v>12</v>
      </c>
      <c r="P1591">
        <v>2</v>
      </c>
      <c r="Q1591" s="9">
        <v>29933.75</v>
      </c>
      <c r="R1591" t="s">
        <v>4698</v>
      </c>
      <c r="S1591" t="s">
        <v>4698</v>
      </c>
      <c r="T1591" t="s">
        <v>4705</v>
      </c>
      <c r="X1591" t="s">
        <v>3179</v>
      </c>
      <c r="Y1591" s="16" t="str">
        <f t="shared" si="73"/>
        <v>12- Jun- 1976</v>
      </c>
      <c r="Z1591">
        <v>2</v>
      </c>
      <c r="AA1591" s="9">
        <v>29933.75</v>
      </c>
      <c r="AB1591" t="s">
        <v>4698</v>
      </c>
      <c r="AC1591" t="s">
        <v>4698</v>
      </c>
      <c r="AD1591" t="s">
        <v>4705</v>
      </c>
      <c r="AE1591" s="15" t="str">
        <f t="shared" si="74"/>
        <v>12/06/1976</v>
      </c>
      <c r="AF1591" s="15">
        <v>45085</v>
      </c>
      <c r="AG1591">
        <f t="shared" si="75"/>
        <v>46</v>
      </c>
    </row>
    <row r="1592" spans="1:33" x14ac:dyDescent="0.35">
      <c r="A1592" t="s">
        <v>1499</v>
      </c>
      <c r="B1592">
        <v>1984</v>
      </c>
      <c r="C1592" t="s">
        <v>4693</v>
      </c>
      <c r="D1592">
        <v>20</v>
      </c>
      <c r="E1592">
        <v>3</v>
      </c>
      <c r="F1592">
        <v>13638.06</v>
      </c>
      <c r="G1592" t="s">
        <v>4695</v>
      </c>
      <c r="H1592" t="s">
        <v>4695</v>
      </c>
      <c r="I1592" t="s">
        <v>4712</v>
      </c>
      <c r="L1592" t="s">
        <v>653</v>
      </c>
      <c r="M1592">
        <v>1988</v>
      </c>
      <c r="N1592" t="s">
        <v>4702</v>
      </c>
      <c r="O1592">
        <v>30</v>
      </c>
      <c r="P1592">
        <v>3</v>
      </c>
      <c r="Q1592" s="9">
        <v>29929.56</v>
      </c>
      <c r="R1592" t="s">
        <v>4698</v>
      </c>
      <c r="S1592" t="s">
        <v>4698</v>
      </c>
      <c r="T1592" t="s">
        <v>4705</v>
      </c>
      <c r="X1592" t="s">
        <v>3181</v>
      </c>
      <c r="Y1592" s="16" t="str">
        <f t="shared" si="73"/>
        <v>30- Dec- 1988</v>
      </c>
      <c r="Z1592">
        <v>3</v>
      </c>
      <c r="AA1592" s="9">
        <v>29929.56</v>
      </c>
      <c r="AB1592" t="s">
        <v>4698</v>
      </c>
      <c r="AC1592" t="s">
        <v>4698</v>
      </c>
      <c r="AD1592" t="s">
        <v>4705</v>
      </c>
      <c r="AE1592" s="15" t="str">
        <f t="shared" si="74"/>
        <v>30/12/1988</v>
      </c>
      <c r="AF1592" s="15">
        <v>45085</v>
      </c>
      <c r="AG1592">
        <f t="shared" si="75"/>
        <v>34</v>
      </c>
    </row>
    <row r="1593" spans="1:33" x14ac:dyDescent="0.35">
      <c r="A1593" t="s">
        <v>1497</v>
      </c>
      <c r="B1593">
        <v>1963</v>
      </c>
      <c r="C1593" t="s">
        <v>4703</v>
      </c>
      <c r="D1593">
        <v>4</v>
      </c>
      <c r="E1593">
        <v>0</v>
      </c>
      <c r="F1593">
        <v>13677.68</v>
      </c>
      <c r="G1593" t="s">
        <v>4695</v>
      </c>
      <c r="H1593" t="s">
        <v>4694</v>
      </c>
      <c r="I1593" t="s">
        <v>4714</v>
      </c>
      <c r="L1593" t="s">
        <v>655</v>
      </c>
      <c r="M1593">
        <v>1975</v>
      </c>
      <c r="N1593" t="s">
        <v>4703</v>
      </c>
      <c r="O1593">
        <v>19</v>
      </c>
      <c r="P1593">
        <v>1</v>
      </c>
      <c r="Q1593" s="9">
        <v>29899.25</v>
      </c>
      <c r="R1593" t="s">
        <v>4698</v>
      </c>
      <c r="S1593" t="s">
        <v>4695</v>
      </c>
      <c r="T1593" t="s">
        <v>4705</v>
      </c>
      <c r="X1593" t="s">
        <v>3183</v>
      </c>
      <c r="Y1593" s="16" t="str">
        <f t="shared" si="73"/>
        <v>19- Aug- 1975</v>
      </c>
      <c r="Z1593">
        <v>1</v>
      </c>
      <c r="AA1593" s="9">
        <v>29899.25</v>
      </c>
      <c r="AB1593" t="s">
        <v>4698</v>
      </c>
      <c r="AC1593" t="s">
        <v>4695</v>
      </c>
      <c r="AD1593" t="s">
        <v>4705</v>
      </c>
      <c r="AE1593" s="15" t="str">
        <f t="shared" si="74"/>
        <v>19/08/1975</v>
      </c>
      <c r="AF1593" s="15">
        <v>45085</v>
      </c>
      <c r="AG1593">
        <f t="shared" si="75"/>
        <v>47</v>
      </c>
    </row>
    <row r="1594" spans="1:33" x14ac:dyDescent="0.35">
      <c r="A1594" t="s">
        <v>1495</v>
      </c>
      <c r="B1594">
        <v>1985</v>
      </c>
      <c r="C1594" t="s">
        <v>4700</v>
      </c>
      <c r="D1594">
        <v>14</v>
      </c>
      <c r="E1594">
        <v>3</v>
      </c>
      <c r="F1594">
        <v>13685.51</v>
      </c>
      <c r="G1594" t="s">
        <v>4695</v>
      </c>
      <c r="H1594" t="s">
        <v>4698</v>
      </c>
      <c r="I1594" t="s">
        <v>4717</v>
      </c>
      <c r="L1594" t="s">
        <v>657</v>
      </c>
      <c r="M1594">
        <v>1989</v>
      </c>
      <c r="N1594" t="s">
        <v>4702</v>
      </c>
      <c r="O1594">
        <v>30</v>
      </c>
      <c r="P1594">
        <v>3</v>
      </c>
      <c r="Q1594" s="9">
        <v>29852.48</v>
      </c>
      <c r="R1594" t="s">
        <v>4698</v>
      </c>
      <c r="S1594" t="s">
        <v>4695</v>
      </c>
      <c r="T1594" t="s">
        <v>4705</v>
      </c>
      <c r="X1594" t="s">
        <v>3185</v>
      </c>
      <c r="Y1594" s="16" t="str">
        <f t="shared" si="73"/>
        <v>30- Dec- 1989</v>
      </c>
      <c r="Z1594">
        <v>3</v>
      </c>
      <c r="AA1594" s="9">
        <v>29852.48</v>
      </c>
      <c r="AB1594" t="s">
        <v>4698</v>
      </c>
      <c r="AC1594" t="s">
        <v>4695</v>
      </c>
      <c r="AD1594" t="s">
        <v>4705</v>
      </c>
      <c r="AE1594" s="15" t="str">
        <f t="shared" si="74"/>
        <v>30/12/1989</v>
      </c>
      <c r="AF1594" s="15">
        <v>45085</v>
      </c>
      <c r="AG1594">
        <f t="shared" si="75"/>
        <v>33</v>
      </c>
    </row>
    <row r="1595" spans="1:33" x14ac:dyDescent="0.35">
      <c r="A1595" t="s">
        <v>1493</v>
      </c>
      <c r="B1595">
        <v>1986</v>
      </c>
      <c r="C1595" t="s">
        <v>4697</v>
      </c>
      <c r="D1595">
        <v>24</v>
      </c>
      <c r="E1595">
        <v>3</v>
      </c>
      <c r="F1595">
        <v>13714.55</v>
      </c>
      <c r="G1595" t="s">
        <v>4695</v>
      </c>
      <c r="H1595" t="s">
        <v>4694</v>
      </c>
      <c r="I1595" t="s">
        <v>4712</v>
      </c>
      <c r="L1595" t="s">
        <v>659</v>
      </c>
      <c r="M1595">
        <v>1982</v>
      </c>
      <c r="N1595" t="s">
        <v>4704</v>
      </c>
      <c r="O1595">
        <v>29</v>
      </c>
      <c r="P1595">
        <v>3</v>
      </c>
      <c r="Q1595" s="9">
        <v>29818.76</v>
      </c>
      <c r="R1595" t="s">
        <v>4698</v>
      </c>
      <c r="S1595" t="s">
        <v>4698</v>
      </c>
      <c r="T1595" t="s">
        <v>4701</v>
      </c>
      <c r="X1595" t="s">
        <v>3187</v>
      </c>
      <c r="Y1595" s="16" t="str">
        <f t="shared" si="73"/>
        <v>29- Oct- 1982</v>
      </c>
      <c r="Z1595">
        <v>3</v>
      </c>
      <c r="AA1595" s="9">
        <v>29818.76</v>
      </c>
      <c r="AB1595" t="s">
        <v>4698</v>
      </c>
      <c r="AC1595" t="s">
        <v>4698</v>
      </c>
      <c r="AD1595" t="s">
        <v>4701</v>
      </c>
      <c r="AE1595" s="15" t="str">
        <f t="shared" si="74"/>
        <v>29/10/1982</v>
      </c>
      <c r="AF1595" s="15">
        <v>45085</v>
      </c>
      <c r="AG1595">
        <f t="shared" si="75"/>
        <v>40</v>
      </c>
    </row>
    <row r="1596" spans="1:33" x14ac:dyDescent="0.35">
      <c r="A1596" t="s">
        <v>1491</v>
      </c>
      <c r="B1596">
        <v>1981</v>
      </c>
      <c r="C1596" t="s">
        <v>4703</v>
      </c>
      <c r="D1596">
        <v>2</v>
      </c>
      <c r="E1596">
        <v>1</v>
      </c>
      <c r="F1596">
        <v>13725.47</v>
      </c>
      <c r="G1596" t="s">
        <v>4695</v>
      </c>
      <c r="H1596" t="s">
        <v>4694</v>
      </c>
      <c r="I1596" t="s">
        <v>4711</v>
      </c>
      <c r="L1596" t="s">
        <v>67</v>
      </c>
      <c r="M1596">
        <v>1962</v>
      </c>
      <c r="N1596" t="s">
        <v>4702</v>
      </c>
      <c r="O1596">
        <v>4</v>
      </c>
      <c r="P1596">
        <v>3</v>
      </c>
      <c r="Q1596" s="9">
        <v>46130.53</v>
      </c>
      <c r="R1596" t="s">
        <v>4698</v>
      </c>
      <c r="S1596" t="s">
        <v>4698</v>
      </c>
      <c r="T1596" t="s">
        <v>4701</v>
      </c>
      <c r="X1596" t="s">
        <v>3189</v>
      </c>
      <c r="Y1596" s="16" t="str">
        <f t="shared" si="73"/>
        <v>4- Dec- 1962</v>
      </c>
      <c r="Z1596">
        <v>3</v>
      </c>
      <c r="AA1596" s="9">
        <v>46130.53</v>
      </c>
      <c r="AB1596" t="s">
        <v>4698</v>
      </c>
      <c r="AC1596" t="s">
        <v>4698</v>
      </c>
      <c r="AD1596" t="s">
        <v>4701</v>
      </c>
      <c r="AE1596" s="15" t="str">
        <f t="shared" si="74"/>
        <v>04/12/1962</v>
      </c>
      <c r="AF1596" s="15">
        <v>45085</v>
      </c>
      <c r="AG1596">
        <f t="shared" si="75"/>
        <v>60</v>
      </c>
    </row>
    <row r="1597" spans="1:33" x14ac:dyDescent="0.35">
      <c r="A1597" t="s">
        <v>1489</v>
      </c>
      <c r="B1597">
        <v>1985</v>
      </c>
      <c r="C1597" t="s">
        <v>4703</v>
      </c>
      <c r="D1597">
        <v>29</v>
      </c>
      <c r="E1597">
        <v>3</v>
      </c>
      <c r="F1597">
        <v>13726.21</v>
      </c>
      <c r="G1597" t="s">
        <v>4695</v>
      </c>
      <c r="H1597" t="s">
        <v>4695</v>
      </c>
      <c r="I1597" t="s">
        <v>4717</v>
      </c>
      <c r="L1597" t="s">
        <v>661</v>
      </c>
      <c r="M1597">
        <v>1981</v>
      </c>
      <c r="N1597" t="s">
        <v>4703</v>
      </c>
      <c r="O1597">
        <v>13</v>
      </c>
      <c r="P1597">
        <v>1</v>
      </c>
      <c r="Q1597" s="9">
        <v>29816.639999999999</v>
      </c>
      <c r="R1597" t="s">
        <v>4698</v>
      </c>
      <c r="S1597" t="s">
        <v>4694</v>
      </c>
      <c r="T1597" t="s">
        <v>4705</v>
      </c>
      <c r="X1597" t="s">
        <v>3191</v>
      </c>
      <c r="Y1597" s="16" t="str">
        <f t="shared" si="73"/>
        <v>13- Aug- 1981</v>
      </c>
      <c r="Z1597">
        <v>1</v>
      </c>
      <c r="AA1597" s="9">
        <v>29816.639999999999</v>
      </c>
      <c r="AB1597" t="s">
        <v>4698</v>
      </c>
      <c r="AC1597" t="s">
        <v>4694</v>
      </c>
      <c r="AD1597" t="s">
        <v>4705</v>
      </c>
      <c r="AE1597" s="15" t="str">
        <f t="shared" si="74"/>
        <v>13/08/1981</v>
      </c>
      <c r="AF1597" s="15">
        <v>45085</v>
      </c>
      <c r="AG1597">
        <f t="shared" si="75"/>
        <v>41</v>
      </c>
    </row>
    <row r="1598" spans="1:33" x14ac:dyDescent="0.35">
      <c r="A1598" t="s">
        <v>1487</v>
      </c>
      <c r="B1598">
        <v>1969</v>
      </c>
      <c r="C1598" t="s">
        <v>4704</v>
      </c>
      <c r="D1598">
        <v>23</v>
      </c>
      <c r="E1598">
        <v>0</v>
      </c>
      <c r="F1598">
        <v>13746.74</v>
      </c>
      <c r="G1598" t="s">
        <v>4695</v>
      </c>
      <c r="H1598" t="s">
        <v>4694</v>
      </c>
      <c r="I1598" t="s">
        <v>4717</v>
      </c>
      <c r="L1598" t="s">
        <v>663</v>
      </c>
      <c r="M1598">
        <v>1998</v>
      </c>
      <c r="N1598" t="s">
        <v>4699</v>
      </c>
      <c r="O1598">
        <v>20</v>
      </c>
      <c r="P1598">
        <v>0</v>
      </c>
      <c r="Q1598" s="9">
        <v>29760.6</v>
      </c>
      <c r="R1598" t="s">
        <v>4698</v>
      </c>
      <c r="S1598" t="s">
        <v>4694</v>
      </c>
      <c r="T1598" t="s">
        <v>4705</v>
      </c>
      <c r="X1598" t="s">
        <v>3193</v>
      </c>
      <c r="Y1598" s="16" t="str">
        <f t="shared" si="73"/>
        <v>20- Jun- 1998</v>
      </c>
      <c r="Z1598">
        <v>0</v>
      </c>
      <c r="AA1598" s="9">
        <v>29760.6</v>
      </c>
      <c r="AB1598" t="s">
        <v>4698</v>
      </c>
      <c r="AC1598" t="s">
        <v>4694</v>
      </c>
      <c r="AD1598" t="s">
        <v>4705</v>
      </c>
      <c r="AE1598" s="15" t="str">
        <f t="shared" si="74"/>
        <v>20/06/1998</v>
      </c>
      <c r="AF1598" s="15">
        <v>45085</v>
      </c>
      <c r="AG1598">
        <f t="shared" si="75"/>
        <v>24</v>
      </c>
    </row>
    <row r="1599" spans="1:33" x14ac:dyDescent="0.35">
      <c r="A1599" t="s">
        <v>1485</v>
      </c>
      <c r="B1599">
        <v>2004</v>
      </c>
      <c r="C1599" t="s">
        <v>4693</v>
      </c>
      <c r="D1599">
        <v>16</v>
      </c>
      <c r="E1599">
        <v>0</v>
      </c>
      <c r="F1599">
        <v>13747.87</v>
      </c>
      <c r="G1599" t="s">
        <v>4695</v>
      </c>
      <c r="H1599" t="s">
        <v>4694</v>
      </c>
      <c r="I1599" t="s">
        <v>4709</v>
      </c>
      <c r="L1599" t="s">
        <v>665</v>
      </c>
      <c r="M1599">
        <v>1973</v>
      </c>
      <c r="N1599" t="s">
        <v>4703</v>
      </c>
      <c r="O1599">
        <v>23</v>
      </c>
      <c r="P1599">
        <v>0</v>
      </c>
      <c r="Q1599" s="9">
        <v>29757.69</v>
      </c>
      <c r="R1599" t="s">
        <v>4698</v>
      </c>
      <c r="S1599" t="s">
        <v>4695</v>
      </c>
      <c r="T1599" t="s">
        <v>4705</v>
      </c>
      <c r="X1599" t="s">
        <v>3195</v>
      </c>
      <c r="Y1599" s="16" t="str">
        <f t="shared" si="73"/>
        <v>23- Aug- 1973</v>
      </c>
      <c r="Z1599">
        <v>0</v>
      </c>
      <c r="AA1599" s="9">
        <v>29757.69</v>
      </c>
      <c r="AB1599" t="s">
        <v>4698</v>
      </c>
      <c r="AC1599" t="s">
        <v>4695</v>
      </c>
      <c r="AD1599" t="s">
        <v>4705</v>
      </c>
      <c r="AE1599" s="15" t="str">
        <f t="shared" si="74"/>
        <v>23/08/1973</v>
      </c>
      <c r="AF1599" s="15">
        <v>45085</v>
      </c>
      <c r="AG1599">
        <f t="shared" si="75"/>
        <v>49</v>
      </c>
    </row>
    <row r="1600" spans="1:33" x14ac:dyDescent="0.35">
      <c r="A1600" t="s">
        <v>1483</v>
      </c>
      <c r="B1600">
        <v>1959</v>
      </c>
      <c r="C1600" t="s">
        <v>4703</v>
      </c>
      <c r="D1600">
        <v>6</v>
      </c>
      <c r="E1600">
        <v>0</v>
      </c>
      <c r="F1600">
        <v>13770.1</v>
      </c>
      <c r="G1600" t="s">
        <v>4695</v>
      </c>
      <c r="H1600" t="s">
        <v>4698</v>
      </c>
      <c r="I1600" t="s">
        <v>4701</v>
      </c>
      <c r="L1600" t="s">
        <v>667</v>
      </c>
      <c r="M1600">
        <v>1993</v>
      </c>
      <c r="N1600" t="s">
        <v>4693</v>
      </c>
      <c r="O1600">
        <v>27</v>
      </c>
      <c r="P1600">
        <v>0</v>
      </c>
      <c r="Q1600" s="9">
        <v>29622.69</v>
      </c>
      <c r="R1600" t="s">
        <v>4698</v>
      </c>
      <c r="S1600" t="s">
        <v>4698</v>
      </c>
      <c r="T1600" t="s">
        <v>4705</v>
      </c>
      <c r="X1600" t="s">
        <v>3197</v>
      </c>
      <c r="Y1600" s="16" t="str">
        <f t="shared" si="73"/>
        <v>27- Jul- 1993</v>
      </c>
      <c r="Z1600">
        <v>0</v>
      </c>
      <c r="AA1600" s="9">
        <v>29622.69</v>
      </c>
      <c r="AB1600" t="s">
        <v>4698</v>
      </c>
      <c r="AC1600" t="s">
        <v>4698</v>
      </c>
      <c r="AD1600" t="s">
        <v>4705</v>
      </c>
      <c r="AE1600" s="15" t="str">
        <f t="shared" si="74"/>
        <v>27/07/1993</v>
      </c>
      <c r="AF1600" s="15">
        <v>45085</v>
      </c>
      <c r="AG1600">
        <f t="shared" si="75"/>
        <v>29</v>
      </c>
    </row>
    <row r="1601" spans="1:33" x14ac:dyDescent="0.35">
      <c r="A1601" t="s">
        <v>1481</v>
      </c>
      <c r="B1601">
        <v>1966</v>
      </c>
      <c r="C1601" t="s">
        <v>4697</v>
      </c>
      <c r="D1601">
        <v>10</v>
      </c>
      <c r="E1601">
        <v>0</v>
      </c>
      <c r="F1601">
        <v>13801.61</v>
      </c>
      <c r="G1601" t="s">
        <v>4695</v>
      </c>
      <c r="H1601" t="s">
        <v>4695</v>
      </c>
      <c r="I1601" t="s">
        <v>4717</v>
      </c>
      <c r="L1601" t="s">
        <v>669</v>
      </c>
      <c r="M1601">
        <v>1975</v>
      </c>
      <c r="N1601" t="s">
        <v>4697</v>
      </c>
      <c r="O1601">
        <v>3</v>
      </c>
      <c r="P1601">
        <v>1</v>
      </c>
      <c r="Q1601" s="9">
        <v>29583.8</v>
      </c>
      <c r="R1601" t="s">
        <v>4698</v>
      </c>
      <c r="S1601" t="s">
        <v>4698</v>
      </c>
      <c r="T1601" t="s">
        <v>4705</v>
      </c>
      <c r="X1601" t="s">
        <v>3199</v>
      </c>
      <c r="Y1601" s="16" t="str">
        <f t="shared" si="73"/>
        <v>3- Nov- 1975</v>
      </c>
      <c r="Z1601">
        <v>1</v>
      </c>
      <c r="AA1601" s="9">
        <v>29583.8</v>
      </c>
      <c r="AB1601" t="s">
        <v>4698</v>
      </c>
      <c r="AC1601" t="s">
        <v>4698</v>
      </c>
      <c r="AD1601" t="s">
        <v>4705</v>
      </c>
      <c r="AE1601" s="15" t="str">
        <f t="shared" si="74"/>
        <v>03/11/1975</v>
      </c>
      <c r="AF1601" s="15">
        <v>45085</v>
      </c>
      <c r="AG1601">
        <f t="shared" si="75"/>
        <v>47</v>
      </c>
    </row>
    <row r="1602" spans="1:33" x14ac:dyDescent="0.35">
      <c r="A1602" t="s">
        <v>1479</v>
      </c>
      <c r="B1602">
        <v>1986</v>
      </c>
      <c r="C1602" t="s">
        <v>4702</v>
      </c>
      <c r="D1602">
        <v>8</v>
      </c>
      <c r="E1602">
        <v>3</v>
      </c>
      <c r="F1602">
        <v>13819.49</v>
      </c>
      <c r="G1602" t="s">
        <v>4695</v>
      </c>
      <c r="H1602" t="s">
        <v>4694</v>
      </c>
      <c r="I1602" t="s">
        <v>4701</v>
      </c>
      <c r="L1602" t="s">
        <v>671</v>
      </c>
      <c r="M1602">
        <v>1959</v>
      </c>
      <c r="N1602" t="s">
        <v>4704</v>
      </c>
      <c r="O1602">
        <v>20</v>
      </c>
      <c r="P1602">
        <v>0</v>
      </c>
      <c r="Q1602" s="9">
        <v>29523.17</v>
      </c>
      <c r="R1602" t="s">
        <v>4698</v>
      </c>
      <c r="S1602" t="s">
        <v>4694</v>
      </c>
      <c r="T1602" t="s">
        <v>4711</v>
      </c>
      <c r="X1602" t="s">
        <v>3201</v>
      </c>
      <c r="Y1602" s="16" t="str">
        <f t="shared" si="73"/>
        <v>20- Oct- 1959</v>
      </c>
      <c r="Z1602">
        <v>0</v>
      </c>
      <c r="AA1602" s="9">
        <v>29523.17</v>
      </c>
      <c r="AB1602" t="s">
        <v>4698</v>
      </c>
      <c r="AC1602" t="s">
        <v>4694</v>
      </c>
      <c r="AD1602" t="s">
        <v>4711</v>
      </c>
      <c r="AE1602" s="15" t="str">
        <f t="shared" si="74"/>
        <v>20/10/1959</v>
      </c>
      <c r="AF1602" s="15">
        <v>45085</v>
      </c>
      <c r="AG1602">
        <f t="shared" si="75"/>
        <v>63</v>
      </c>
    </row>
    <row r="1603" spans="1:33" x14ac:dyDescent="0.35">
      <c r="A1603" t="s">
        <v>1477</v>
      </c>
      <c r="B1603">
        <v>1958</v>
      </c>
      <c r="C1603" t="s">
        <v>4697</v>
      </c>
      <c r="D1603">
        <v>25</v>
      </c>
      <c r="E1603">
        <v>0</v>
      </c>
      <c r="F1603">
        <v>13822.8</v>
      </c>
      <c r="G1603" t="s">
        <v>4695</v>
      </c>
      <c r="H1603" t="s">
        <v>4695</v>
      </c>
      <c r="I1603" t="s">
        <v>4705</v>
      </c>
      <c r="L1603" t="s">
        <v>673</v>
      </c>
      <c r="M1603">
        <v>1987</v>
      </c>
      <c r="N1603" t="s">
        <v>4693</v>
      </c>
      <c r="O1603">
        <v>16</v>
      </c>
      <c r="P1603">
        <v>3</v>
      </c>
      <c r="Q1603" s="9">
        <v>29443.59</v>
      </c>
      <c r="R1603" t="s">
        <v>4698</v>
      </c>
      <c r="S1603" t="s">
        <v>4698</v>
      </c>
      <c r="T1603" t="s">
        <v>4705</v>
      </c>
      <c r="X1603" t="s">
        <v>3203</v>
      </c>
      <c r="Y1603" s="16" t="str">
        <f t="shared" ref="Y1603:Y1666" si="76">_xlfn.CONCAT(O1603,"- ",N1603,"- ",M1603)</f>
        <v>16- Jul- 1987</v>
      </c>
      <c r="Z1603">
        <v>3</v>
      </c>
      <c r="AA1603" s="9">
        <v>29443.59</v>
      </c>
      <c r="AB1603" t="s">
        <v>4698</v>
      </c>
      <c r="AC1603" t="s">
        <v>4698</v>
      </c>
      <c r="AD1603" t="s">
        <v>4705</v>
      </c>
      <c r="AE1603" s="15" t="str">
        <f t="shared" ref="AE1603:AE1666" si="77">TEXT(Y1603,"dd/mm/yyyy")</f>
        <v>16/07/1987</v>
      </c>
      <c r="AF1603" s="15">
        <v>45085</v>
      </c>
      <c r="AG1603">
        <f t="shared" si="75"/>
        <v>35</v>
      </c>
    </row>
    <row r="1604" spans="1:33" x14ac:dyDescent="0.35">
      <c r="A1604" t="s">
        <v>1475</v>
      </c>
      <c r="B1604">
        <v>1958</v>
      </c>
      <c r="C1604" t="s">
        <v>4702</v>
      </c>
      <c r="D1604">
        <v>10</v>
      </c>
      <c r="E1604">
        <v>0</v>
      </c>
      <c r="F1604">
        <v>13831.12</v>
      </c>
      <c r="G1604" t="s">
        <v>4695</v>
      </c>
      <c r="H1604" t="s">
        <v>4698</v>
      </c>
      <c r="I1604" t="s">
        <v>4696</v>
      </c>
      <c r="L1604" t="s">
        <v>675</v>
      </c>
      <c r="M1604">
        <v>1985</v>
      </c>
      <c r="N1604" t="s">
        <v>4697</v>
      </c>
      <c r="O1604">
        <v>7</v>
      </c>
      <c r="P1604">
        <v>3</v>
      </c>
      <c r="Q1604" s="9">
        <v>29352.560000000001</v>
      </c>
      <c r="R1604" t="s">
        <v>4698</v>
      </c>
      <c r="S1604" t="s">
        <v>4698</v>
      </c>
      <c r="T1604" t="s">
        <v>4705</v>
      </c>
      <c r="X1604" t="s">
        <v>3205</v>
      </c>
      <c r="Y1604" s="16" t="str">
        <f t="shared" si="76"/>
        <v>7- Nov- 1985</v>
      </c>
      <c r="Z1604">
        <v>3</v>
      </c>
      <c r="AA1604" s="9">
        <v>29352.560000000001</v>
      </c>
      <c r="AB1604" t="s">
        <v>4698</v>
      </c>
      <c r="AC1604" t="s">
        <v>4698</v>
      </c>
      <c r="AD1604" t="s">
        <v>4705</v>
      </c>
      <c r="AE1604" s="15" t="str">
        <f t="shared" si="77"/>
        <v>07/11/1985</v>
      </c>
      <c r="AF1604" s="15">
        <v>45085</v>
      </c>
      <c r="AG1604">
        <f t="shared" si="75"/>
        <v>37</v>
      </c>
    </row>
    <row r="1605" spans="1:33" x14ac:dyDescent="0.35">
      <c r="A1605" t="s">
        <v>1473</v>
      </c>
      <c r="B1605">
        <v>2003</v>
      </c>
      <c r="C1605" t="s">
        <v>4699</v>
      </c>
      <c r="D1605">
        <v>7</v>
      </c>
      <c r="E1605">
        <v>0</v>
      </c>
      <c r="F1605">
        <v>13844.51</v>
      </c>
      <c r="G1605" t="s">
        <v>4694</v>
      </c>
      <c r="H1605" t="s">
        <v>4698</v>
      </c>
      <c r="I1605" t="s">
        <v>4705</v>
      </c>
      <c r="L1605" t="s">
        <v>677</v>
      </c>
      <c r="M1605">
        <v>1958</v>
      </c>
      <c r="N1605" t="s">
        <v>4699</v>
      </c>
      <c r="O1605">
        <v>5</v>
      </c>
      <c r="P1605">
        <v>0</v>
      </c>
      <c r="Q1605" s="9">
        <v>29330.98</v>
      </c>
      <c r="R1605" t="s">
        <v>4698</v>
      </c>
      <c r="S1605" t="s">
        <v>4694</v>
      </c>
      <c r="T1605" t="s">
        <v>4701</v>
      </c>
      <c r="X1605" t="s">
        <v>3207</v>
      </c>
      <c r="Y1605" s="16" t="str">
        <f t="shared" si="76"/>
        <v>5- Jun- 1958</v>
      </c>
      <c r="Z1605">
        <v>0</v>
      </c>
      <c r="AA1605" s="9">
        <v>29330.98</v>
      </c>
      <c r="AB1605" t="s">
        <v>4698</v>
      </c>
      <c r="AC1605" t="s">
        <v>4694</v>
      </c>
      <c r="AD1605" t="s">
        <v>4701</v>
      </c>
      <c r="AE1605" s="15" t="str">
        <f t="shared" si="77"/>
        <v>05/06/1958</v>
      </c>
      <c r="AF1605" s="15">
        <v>45085</v>
      </c>
      <c r="AG1605">
        <f t="shared" si="75"/>
        <v>65</v>
      </c>
    </row>
    <row r="1606" spans="1:33" x14ac:dyDescent="0.35">
      <c r="A1606" t="s">
        <v>1471</v>
      </c>
      <c r="B1606">
        <v>1960</v>
      </c>
      <c r="C1606" t="s">
        <v>4693</v>
      </c>
      <c r="D1606">
        <v>21</v>
      </c>
      <c r="E1606">
        <v>0</v>
      </c>
      <c r="F1606">
        <v>13844.8</v>
      </c>
      <c r="G1606" t="s">
        <v>4694</v>
      </c>
      <c r="H1606" t="s">
        <v>4694</v>
      </c>
      <c r="I1606" t="s">
        <v>4701</v>
      </c>
      <c r="L1606" t="s">
        <v>679</v>
      </c>
      <c r="M1606">
        <v>1978</v>
      </c>
      <c r="N1606" t="s">
        <v>4693</v>
      </c>
      <c r="O1606">
        <v>21</v>
      </c>
      <c r="P1606">
        <v>2</v>
      </c>
      <c r="Q1606" s="9">
        <v>29227.599999999999</v>
      </c>
      <c r="R1606" t="s">
        <v>4698</v>
      </c>
      <c r="S1606" t="s">
        <v>4695</v>
      </c>
      <c r="T1606" t="s">
        <v>4701</v>
      </c>
      <c r="X1606" t="s">
        <v>3209</v>
      </c>
      <c r="Y1606" s="16" t="str">
        <f t="shared" si="76"/>
        <v>21- Jul- 1978</v>
      </c>
      <c r="Z1606">
        <v>2</v>
      </c>
      <c r="AA1606" s="9">
        <v>29227.599999999999</v>
      </c>
      <c r="AB1606" t="s">
        <v>4698</v>
      </c>
      <c r="AC1606" t="s">
        <v>4695</v>
      </c>
      <c r="AD1606" t="s">
        <v>4701</v>
      </c>
      <c r="AE1606" s="15" t="str">
        <f t="shared" si="77"/>
        <v>21/07/1978</v>
      </c>
      <c r="AF1606" s="15">
        <v>45085</v>
      </c>
      <c r="AG1606">
        <f t="shared" si="75"/>
        <v>44</v>
      </c>
    </row>
    <row r="1607" spans="1:33" x14ac:dyDescent="0.35">
      <c r="A1607" t="s">
        <v>1469</v>
      </c>
      <c r="B1607">
        <v>1978</v>
      </c>
      <c r="C1607" t="s">
        <v>4702</v>
      </c>
      <c r="D1607">
        <v>19</v>
      </c>
      <c r="E1607">
        <v>2</v>
      </c>
      <c r="F1607">
        <v>13874.89</v>
      </c>
      <c r="G1607" t="s">
        <v>4694</v>
      </c>
      <c r="H1607" t="s">
        <v>4698</v>
      </c>
      <c r="I1607" t="s">
        <v>4701</v>
      </c>
      <c r="L1607" t="s">
        <v>69</v>
      </c>
      <c r="M1607">
        <v>1985</v>
      </c>
      <c r="N1607" t="s">
        <v>4700</v>
      </c>
      <c r="O1607">
        <v>30</v>
      </c>
      <c r="P1607">
        <v>2</v>
      </c>
      <c r="Q1607" s="9">
        <v>46113.51</v>
      </c>
      <c r="R1607" t="s">
        <v>4694</v>
      </c>
      <c r="S1607" t="s">
        <v>4695</v>
      </c>
      <c r="T1607" t="s">
        <v>4705</v>
      </c>
      <c r="X1607" t="s">
        <v>3211</v>
      </c>
      <c r="Y1607" s="16" t="str">
        <f t="shared" si="76"/>
        <v>30- Sep- 1985</v>
      </c>
      <c r="Z1607">
        <v>2</v>
      </c>
      <c r="AA1607" s="9">
        <v>46113.51</v>
      </c>
      <c r="AB1607" t="s">
        <v>4694</v>
      </c>
      <c r="AC1607" t="s">
        <v>4695</v>
      </c>
      <c r="AD1607" t="s">
        <v>4705</v>
      </c>
      <c r="AE1607" s="15" t="str">
        <f t="shared" si="77"/>
        <v>30/09/1985</v>
      </c>
      <c r="AF1607" s="15">
        <v>45085</v>
      </c>
      <c r="AG1607">
        <f t="shared" si="75"/>
        <v>37</v>
      </c>
    </row>
    <row r="1608" spans="1:33" x14ac:dyDescent="0.35">
      <c r="A1608" t="s">
        <v>1467</v>
      </c>
      <c r="B1608">
        <v>1959</v>
      </c>
      <c r="C1608" t="s">
        <v>4704</v>
      </c>
      <c r="D1608">
        <v>5</v>
      </c>
      <c r="E1608">
        <v>0</v>
      </c>
      <c r="F1608">
        <v>13880.95</v>
      </c>
      <c r="G1608" t="s">
        <v>4694</v>
      </c>
      <c r="H1608" t="s">
        <v>4694</v>
      </c>
      <c r="I1608" t="s">
        <v>4705</v>
      </c>
      <c r="L1608" t="s">
        <v>681</v>
      </c>
      <c r="M1608">
        <v>1969</v>
      </c>
      <c r="N1608" t="s">
        <v>4693</v>
      </c>
      <c r="O1608">
        <v>9</v>
      </c>
      <c r="P1608">
        <v>2</v>
      </c>
      <c r="Q1608" s="9">
        <v>29186.48</v>
      </c>
      <c r="R1608" t="s">
        <v>4698</v>
      </c>
      <c r="S1608" t="s">
        <v>4695</v>
      </c>
      <c r="T1608" t="s">
        <v>4711</v>
      </c>
      <c r="X1608" t="s">
        <v>3213</v>
      </c>
      <c r="Y1608" s="16" t="str">
        <f t="shared" si="76"/>
        <v>9- Jul- 1969</v>
      </c>
      <c r="Z1608">
        <v>2</v>
      </c>
      <c r="AA1608" s="9">
        <v>29186.48</v>
      </c>
      <c r="AB1608" t="s">
        <v>4698</v>
      </c>
      <c r="AC1608" t="s">
        <v>4695</v>
      </c>
      <c r="AD1608" t="s">
        <v>4711</v>
      </c>
      <c r="AE1608" s="15" t="str">
        <f t="shared" si="77"/>
        <v>09/07/1969</v>
      </c>
      <c r="AF1608" s="15">
        <v>45085</v>
      </c>
      <c r="AG1608">
        <f t="shared" si="75"/>
        <v>53</v>
      </c>
    </row>
    <row r="1609" spans="1:33" x14ac:dyDescent="0.35">
      <c r="A1609" t="s">
        <v>1465</v>
      </c>
      <c r="B1609">
        <v>1985</v>
      </c>
      <c r="C1609" t="s">
        <v>4700</v>
      </c>
      <c r="D1609">
        <v>25</v>
      </c>
      <c r="E1609">
        <v>3</v>
      </c>
      <c r="F1609">
        <v>13886.4</v>
      </c>
      <c r="G1609" t="s">
        <v>4694</v>
      </c>
      <c r="H1609" t="s">
        <v>4694</v>
      </c>
      <c r="I1609" t="s">
        <v>4701</v>
      </c>
      <c r="L1609" t="s">
        <v>683</v>
      </c>
      <c r="M1609">
        <v>1976</v>
      </c>
      <c r="N1609" t="s">
        <v>4697</v>
      </c>
      <c r="O1609">
        <v>8</v>
      </c>
      <c r="P1609">
        <v>2</v>
      </c>
      <c r="Q1609" s="9">
        <v>29160.39</v>
      </c>
      <c r="R1609" t="s">
        <v>4698</v>
      </c>
      <c r="S1609" t="s">
        <v>4694</v>
      </c>
      <c r="T1609" t="s">
        <v>4705</v>
      </c>
      <c r="X1609" t="s">
        <v>3215</v>
      </c>
      <c r="Y1609" s="16" t="str">
        <f t="shared" si="76"/>
        <v>8- Nov- 1976</v>
      </c>
      <c r="Z1609">
        <v>2</v>
      </c>
      <c r="AA1609" s="9">
        <v>29160.39</v>
      </c>
      <c r="AB1609" t="s">
        <v>4698</v>
      </c>
      <c r="AC1609" t="s">
        <v>4694</v>
      </c>
      <c r="AD1609" t="s">
        <v>4705</v>
      </c>
      <c r="AE1609" s="15" t="str">
        <f t="shared" si="77"/>
        <v>08/11/1976</v>
      </c>
      <c r="AF1609" s="15">
        <v>45085</v>
      </c>
      <c r="AG1609">
        <f t="shared" si="75"/>
        <v>46</v>
      </c>
    </row>
    <row r="1610" spans="1:33" x14ac:dyDescent="0.35">
      <c r="A1610" t="s">
        <v>1463</v>
      </c>
      <c r="B1610">
        <v>1959</v>
      </c>
      <c r="C1610" t="s">
        <v>4702</v>
      </c>
      <c r="D1610">
        <v>29</v>
      </c>
      <c r="E1610">
        <v>0</v>
      </c>
      <c r="F1610">
        <v>13887.2</v>
      </c>
      <c r="G1610" t="s">
        <v>4694</v>
      </c>
      <c r="H1610" t="s">
        <v>4695</v>
      </c>
      <c r="I1610" t="s">
        <v>4696</v>
      </c>
      <c r="L1610" t="s">
        <v>685</v>
      </c>
      <c r="M1610">
        <v>1961</v>
      </c>
      <c r="N1610" t="s">
        <v>4702</v>
      </c>
      <c r="O1610">
        <v>24</v>
      </c>
      <c r="P1610">
        <v>0</v>
      </c>
      <c r="Q1610" s="9">
        <v>29141.360000000001</v>
      </c>
      <c r="R1610" t="s">
        <v>4698</v>
      </c>
      <c r="S1610" t="s">
        <v>4695</v>
      </c>
      <c r="T1610" t="s">
        <v>4701</v>
      </c>
      <c r="X1610" t="s">
        <v>3217</v>
      </c>
      <c r="Y1610" s="16" t="str">
        <f t="shared" si="76"/>
        <v>24- Dec- 1961</v>
      </c>
      <c r="Z1610">
        <v>0</v>
      </c>
      <c r="AA1610" s="9">
        <v>29141.360000000001</v>
      </c>
      <c r="AB1610" t="s">
        <v>4698</v>
      </c>
      <c r="AC1610" t="s">
        <v>4695</v>
      </c>
      <c r="AD1610" t="s">
        <v>4701</v>
      </c>
      <c r="AE1610" s="15" t="str">
        <f t="shared" si="77"/>
        <v>24/12/1961</v>
      </c>
      <c r="AF1610" s="15">
        <v>45085</v>
      </c>
      <c r="AG1610">
        <f t="shared" si="75"/>
        <v>61</v>
      </c>
    </row>
    <row r="1611" spans="1:33" x14ac:dyDescent="0.35">
      <c r="A1611" t="s">
        <v>1461</v>
      </c>
      <c r="B1611">
        <v>1959</v>
      </c>
      <c r="C1611" t="s">
        <v>4693</v>
      </c>
      <c r="D1611">
        <v>7</v>
      </c>
      <c r="E1611">
        <v>0</v>
      </c>
      <c r="F1611">
        <v>13887.97</v>
      </c>
      <c r="G1611" t="s">
        <v>4694</v>
      </c>
      <c r="H1611" t="s">
        <v>4694</v>
      </c>
      <c r="I1611" t="s">
        <v>4696</v>
      </c>
      <c r="L1611" t="s">
        <v>687</v>
      </c>
      <c r="M1611">
        <v>1978</v>
      </c>
      <c r="N1611" t="s">
        <v>4697</v>
      </c>
      <c r="O1611">
        <v>29</v>
      </c>
      <c r="P1611">
        <v>2</v>
      </c>
      <c r="Q1611" s="9">
        <v>29114.77</v>
      </c>
      <c r="R1611" t="s">
        <v>4698</v>
      </c>
      <c r="S1611" t="s">
        <v>4698</v>
      </c>
      <c r="T1611" t="s">
        <v>4705</v>
      </c>
      <c r="X1611" t="s">
        <v>3219</v>
      </c>
      <c r="Y1611" s="16" t="str">
        <f t="shared" si="76"/>
        <v>29- Nov- 1978</v>
      </c>
      <c r="Z1611">
        <v>2</v>
      </c>
      <c r="AA1611" s="9">
        <v>29114.77</v>
      </c>
      <c r="AB1611" t="s">
        <v>4698</v>
      </c>
      <c r="AC1611" t="s">
        <v>4698</v>
      </c>
      <c r="AD1611" t="s">
        <v>4705</v>
      </c>
      <c r="AE1611" s="15" t="str">
        <f t="shared" si="77"/>
        <v>29/11/1978</v>
      </c>
      <c r="AF1611" s="15">
        <v>45085</v>
      </c>
      <c r="AG1611">
        <f t="shared" si="75"/>
        <v>44</v>
      </c>
    </row>
    <row r="1612" spans="1:33" x14ac:dyDescent="0.35">
      <c r="A1612" t="s">
        <v>1459</v>
      </c>
      <c r="B1612">
        <v>1962</v>
      </c>
      <c r="C1612" t="s">
        <v>4693</v>
      </c>
      <c r="D1612">
        <v>27</v>
      </c>
      <c r="E1612">
        <v>3</v>
      </c>
      <c r="F1612">
        <v>13919.82</v>
      </c>
      <c r="G1612" t="s">
        <v>4694</v>
      </c>
      <c r="H1612" t="s">
        <v>4694</v>
      </c>
      <c r="I1612" t="s">
        <v>4696</v>
      </c>
      <c r="L1612" t="s">
        <v>689</v>
      </c>
      <c r="M1612">
        <v>1980</v>
      </c>
      <c r="N1612" t="s">
        <v>4693</v>
      </c>
      <c r="O1612">
        <v>14</v>
      </c>
      <c r="P1612">
        <v>2</v>
      </c>
      <c r="Q1612" s="9">
        <v>29114.21</v>
      </c>
      <c r="R1612" t="s">
        <v>4698</v>
      </c>
      <c r="S1612" t="s">
        <v>4695</v>
      </c>
      <c r="T1612" t="s">
        <v>4705</v>
      </c>
      <c r="X1612" t="s">
        <v>3221</v>
      </c>
      <c r="Y1612" s="16" t="str">
        <f t="shared" si="76"/>
        <v>14- Jul- 1980</v>
      </c>
      <c r="Z1612">
        <v>2</v>
      </c>
      <c r="AA1612" s="9">
        <v>29114.21</v>
      </c>
      <c r="AB1612" t="s">
        <v>4698</v>
      </c>
      <c r="AC1612" t="s">
        <v>4695</v>
      </c>
      <c r="AD1612" t="s">
        <v>4705</v>
      </c>
      <c r="AE1612" s="15" t="str">
        <f t="shared" si="77"/>
        <v>14/07/1980</v>
      </c>
      <c r="AF1612" s="15">
        <v>45085</v>
      </c>
      <c r="AG1612">
        <f t="shared" si="75"/>
        <v>42</v>
      </c>
    </row>
    <row r="1613" spans="1:33" x14ac:dyDescent="0.35">
      <c r="A1613" t="s">
        <v>1457</v>
      </c>
      <c r="B1613">
        <v>1960</v>
      </c>
      <c r="C1613" t="s">
        <v>4699</v>
      </c>
      <c r="D1613">
        <v>18</v>
      </c>
      <c r="E1613">
        <v>1</v>
      </c>
      <c r="F1613">
        <v>13937.67</v>
      </c>
      <c r="G1613" t="s">
        <v>4694</v>
      </c>
      <c r="H1613" t="s">
        <v>4698</v>
      </c>
      <c r="I1613" t="s">
        <v>4701</v>
      </c>
      <c r="L1613" t="s">
        <v>4720</v>
      </c>
      <c r="M1613">
        <v>2004</v>
      </c>
      <c r="N1613" t="s">
        <v>4697</v>
      </c>
      <c r="O1613">
        <v>1</v>
      </c>
      <c r="P1613">
        <v>2</v>
      </c>
      <c r="Q1613" s="9">
        <v>34303.17</v>
      </c>
      <c r="R1613" t="s">
        <v>4698</v>
      </c>
      <c r="S1613" t="s">
        <v>4695</v>
      </c>
      <c r="T1613" t="s">
        <v>4696</v>
      </c>
      <c r="X1613" t="s">
        <v>3223</v>
      </c>
      <c r="Y1613" s="16" t="str">
        <f t="shared" si="76"/>
        <v>1- Nov- 2004</v>
      </c>
      <c r="Z1613">
        <v>2</v>
      </c>
      <c r="AA1613" s="9">
        <v>34303.17</v>
      </c>
      <c r="AB1613" t="s">
        <v>4698</v>
      </c>
      <c r="AC1613" t="s">
        <v>4695</v>
      </c>
      <c r="AD1613" t="s">
        <v>4696</v>
      </c>
      <c r="AE1613" s="15" t="str">
        <f t="shared" si="77"/>
        <v>01/11/2004</v>
      </c>
      <c r="AF1613" s="15">
        <v>45085</v>
      </c>
      <c r="AG1613">
        <f t="shared" si="75"/>
        <v>18</v>
      </c>
    </row>
    <row r="1614" spans="1:33" x14ac:dyDescent="0.35">
      <c r="A1614" t="s">
        <v>1455</v>
      </c>
      <c r="B1614">
        <v>1959</v>
      </c>
      <c r="C1614" t="s">
        <v>4703</v>
      </c>
      <c r="D1614">
        <v>29</v>
      </c>
      <c r="E1614">
        <v>0</v>
      </c>
      <c r="F1614">
        <v>13974.46</v>
      </c>
      <c r="G1614" t="s">
        <v>4694</v>
      </c>
      <c r="H1614" t="s">
        <v>4694</v>
      </c>
      <c r="I1614" t="s">
        <v>4707</v>
      </c>
      <c r="L1614" t="s">
        <v>691</v>
      </c>
      <c r="M1614">
        <v>1992</v>
      </c>
      <c r="N1614" t="s">
        <v>4693</v>
      </c>
      <c r="O1614">
        <v>7</v>
      </c>
      <c r="P1614">
        <v>0</v>
      </c>
      <c r="Q1614" s="9">
        <v>29007.82</v>
      </c>
      <c r="R1614" t="s">
        <v>4698</v>
      </c>
      <c r="S1614" t="s">
        <v>4695</v>
      </c>
      <c r="T1614" t="s">
        <v>4705</v>
      </c>
      <c r="X1614" t="s">
        <v>3225</v>
      </c>
      <c r="Y1614" s="16" t="str">
        <f t="shared" si="76"/>
        <v>7- Jul- 1992</v>
      </c>
      <c r="Z1614">
        <v>0</v>
      </c>
      <c r="AA1614" s="9">
        <v>29007.82</v>
      </c>
      <c r="AB1614" t="s">
        <v>4698</v>
      </c>
      <c r="AC1614" t="s">
        <v>4695</v>
      </c>
      <c r="AD1614" t="s">
        <v>4705</v>
      </c>
      <c r="AE1614" s="15" t="str">
        <f t="shared" si="77"/>
        <v>07/07/1992</v>
      </c>
      <c r="AF1614" s="15">
        <v>45085</v>
      </c>
      <c r="AG1614">
        <f t="shared" si="75"/>
        <v>30</v>
      </c>
    </row>
    <row r="1615" spans="1:33" x14ac:dyDescent="0.35">
      <c r="A1615" t="s">
        <v>1453</v>
      </c>
      <c r="B1615">
        <v>1990</v>
      </c>
      <c r="C1615" t="s">
        <v>4693</v>
      </c>
      <c r="D1615">
        <v>13</v>
      </c>
      <c r="E1615">
        <v>3</v>
      </c>
      <c r="F1615">
        <v>13979.45</v>
      </c>
      <c r="G1615" t="s">
        <v>4694</v>
      </c>
      <c r="H1615" t="s">
        <v>4698</v>
      </c>
      <c r="I1615" t="s">
        <v>4712</v>
      </c>
      <c r="L1615" t="s">
        <v>693</v>
      </c>
      <c r="M1615">
        <v>2003</v>
      </c>
      <c r="N1615" t="s">
        <v>4700</v>
      </c>
      <c r="O1615">
        <v>1</v>
      </c>
      <c r="P1615">
        <v>0</v>
      </c>
      <c r="Q1615" s="9">
        <v>28998.68</v>
      </c>
      <c r="R1615" t="s">
        <v>4698</v>
      </c>
      <c r="S1615" t="s">
        <v>4695</v>
      </c>
      <c r="T1615" t="s">
        <v>4705</v>
      </c>
      <c r="X1615" t="s">
        <v>3227</v>
      </c>
      <c r="Y1615" s="16" t="str">
        <f t="shared" si="76"/>
        <v>1- Sep- 2003</v>
      </c>
      <c r="Z1615">
        <v>0</v>
      </c>
      <c r="AA1615" s="9">
        <v>28998.68</v>
      </c>
      <c r="AB1615" t="s">
        <v>4698</v>
      </c>
      <c r="AC1615" t="s">
        <v>4695</v>
      </c>
      <c r="AD1615" t="s">
        <v>4705</v>
      </c>
      <c r="AE1615" s="15" t="str">
        <f t="shared" si="77"/>
        <v>01/09/2003</v>
      </c>
      <c r="AF1615" s="15">
        <v>45085</v>
      </c>
      <c r="AG1615">
        <f t="shared" si="75"/>
        <v>19</v>
      </c>
    </row>
    <row r="1616" spans="1:33" x14ac:dyDescent="0.35">
      <c r="A1616" t="s">
        <v>1451</v>
      </c>
      <c r="B1616">
        <v>1959</v>
      </c>
      <c r="C1616" t="s">
        <v>4700</v>
      </c>
      <c r="D1616">
        <v>6</v>
      </c>
      <c r="E1616">
        <v>0</v>
      </c>
      <c r="F1616">
        <v>13981.85</v>
      </c>
      <c r="G1616" t="s">
        <v>4694</v>
      </c>
      <c r="H1616" t="s">
        <v>4698</v>
      </c>
      <c r="I1616" t="s">
        <v>4708</v>
      </c>
      <c r="L1616" t="s">
        <v>695</v>
      </c>
      <c r="M1616">
        <v>1959</v>
      </c>
      <c r="N1616" t="s">
        <v>4702</v>
      </c>
      <c r="O1616">
        <v>5</v>
      </c>
      <c r="P1616">
        <v>0</v>
      </c>
      <c r="Q1616" s="9">
        <v>28950.47</v>
      </c>
      <c r="R1616" t="s">
        <v>4698</v>
      </c>
      <c r="S1616" t="s">
        <v>4698</v>
      </c>
      <c r="T1616" t="s">
        <v>4701</v>
      </c>
      <c r="X1616" t="s">
        <v>3229</v>
      </c>
      <c r="Y1616" s="16" t="str">
        <f t="shared" si="76"/>
        <v>5- Dec- 1959</v>
      </c>
      <c r="Z1616">
        <v>0</v>
      </c>
      <c r="AA1616" s="9">
        <v>28950.47</v>
      </c>
      <c r="AB1616" t="s">
        <v>4698</v>
      </c>
      <c r="AC1616" t="s">
        <v>4698</v>
      </c>
      <c r="AD1616" t="s">
        <v>4701</v>
      </c>
      <c r="AE1616" s="15" t="str">
        <f t="shared" si="77"/>
        <v>05/12/1959</v>
      </c>
      <c r="AF1616" s="15">
        <v>45085</v>
      </c>
      <c r="AG1616">
        <f t="shared" si="75"/>
        <v>63</v>
      </c>
    </row>
    <row r="1617" spans="1:33" x14ac:dyDescent="0.35">
      <c r="A1617" t="s">
        <v>1449</v>
      </c>
      <c r="B1617">
        <v>1963</v>
      </c>
      <c r="C1617" t="s">
        <v>4702</v>
      </c>
      <c r="D1617">
        <v>23</v>
      </c>
      <c r="E1617">
        <v>3</v>
      </c>
      <c r="F1617">
        <v>14001.13</v>
      </c>
      <c r="G1617" t="s">
        <v>4694</v>
      </c>
      <c r="H1617" t="s">
        <v>4698</v>
      </c>
      <c r="I1617" t="s">
        <v>4696</v>
      </c>
      <c r="L1617" t="s">
        <v>697</v>
      </c>
      <c r="M1617">
        <v>1962</v>
      </c>
      <c r="N1617" t="s">
        <v>4693</v>
      </c>
      <c r="O1617">
        <v>25</v>
      </c>
      <c r="P1617">
        <v>0</v>
      </c>
      <c r="Q1617" s="9">
        <v>28923.14</v>
      </c>
      <c r="R1617" t="s">
        <v>4698</v>
      </c>
      <c r="S1617" t="s">
        <v>4698</v>
      </c>
      <c r="T1617" t="s">
        <v>4701</v>
      </c>
      <c r="X1617" t="s">
        <v>3231</v>
      </c>
      <c r="Y1617" s="16" t="str">
        <f t="shared" si="76"/>
        <v>25- Jul- 1962</v>
      </c>
      <c r="Z1617">
        <v>0</v>
      </c>
      <c r="AA1617" s="9">
        <v>28923.14</v>
      </c>
      <c r="AB1617" t="s">
        <v>4698</v>
      </c>
      <c r="AC1617" t="s">
        <v>4698</v>
      </c>
      <c r="AD1617" t="s">
        <v>4701</v>
      </c>
      <c r="AE1617" s="15" t="str">
        <f t="shared" si="77"/>
        <v>25/07/1962</v>
      </c>
      <c r="AF1617" s="15">
        <v>45085</v>
      </c>
      <c r="AG1617">
        <f t="shared" si="75"/>
        <v>60</v>
      </c>
    </row>
    <row r="1618" spans="1:33" x14ac:dyDescent="0.35">
      <c r="A1618" t="s">
        <v>1447</v>
      </c>
      <c r="B1618">
        <v>1963</v>
      </c>
      <c r="C1618" t="s">
        <v>4693</v>
      </c>
      <c r="D1618">
        <v>6</v>
      </c>
      <c r="E1618">
        <v>3</v>
      </c>
      <c r="F1618">
        <v>14001.29</v>
      </c>
      <c r="G1618" t="s">
        <v>4694</v>
      </c>
      <c r="H1618" t="s">
        <v>4694</v>
      </c>
      <c r="I1618" t="s">
        <v>4696</v>
      </c>
      <c r="L1618" t="s">
        <v>699</v>
      </c>
      <c r="M1618">
        <v>1961</v>
      </c>
      <c r="N1618" t="s">
        <v>4703</v>
      </c>
      <c r="O1618">
        <v>3</v>
      </c>
      <c r="P1618">
        <v>1</v>
      </c>
      <c r="Q1618" s="9">
        <v>28868.66</v>
      </c>
      <c r="R1618" t="s">
        <v>4698</v>
      </c>
      <c r="S1618" t="s">
        <v>4694</v>
      </c>
      <c r="T1618" t="s">
        <v>4701</v>
      </c>
      <c r="X1618" t="s">
        <v>3233</v>
      </c>
      <c r="Y1618" s="16" t="str">
        <f t="shared" si="76"/>
        <v>3- Aug- 1961</v>
      </c>
      <c r="Z1618">
        <v>1</v>
      </c>
      <c r="AA1618" s="9">
        <v>28868.66</v>
      </c>
      <c r="AB1618" t="s">
        <v>4698</v>
      </c>
      <c r="AC1618" t="s">
        <v>4694</v>
      </c>
      <c r="AD1618" t="s">
        <v>4701</v>
      </c>
      <c r="AE1618" s="15" t="str">
        <f t="shared" si="77"/>
        <v>03/08/1961</v>
      </c>
      <c r="AF1618" s="15">
        <v>45085</v>
      </c>
      <c r="AG1618">
        <f t="shared" si="75"/>
        <v>61</v>
      </c>
    </row>
    <row r="1619" spans="1:33" x14ac:dyDescent="0.35">
      <c r="A1619" t="s">
        <v>1445</v>
      </c>
      <c r="B1619">
        <v>1963</v>
      </c>
      <c r="C1619" t="s">
        <v>4693</v>
      </c>
      <c r="D1619">
        <v>8</v>
      </c>
      <c r="E1619">
        <v>3</v>
      </c>
      <c r="F1619">
        <v>14007.22</v>
      </c>
      <c r="G1619" t="s">
        <v>4694</v>
      </c>
      <c r="H1619" t="s">
        <v>4695</v>
      </c>
      <c r="I1619" t="s">
        <v>4705</v>
      </c>
      <c r="L1619" t="s">
        <v>71</v>
      </c>
      <c r="M1619">
        <v>1979</v>
      </c>
      <c r="N1619" t="s">
        <v>4703</v>
      </c>
      <c r="O1619">
        <v>12</v>
      </c>
      <c r="P1619">
        <v>0</v>
      </c>
      <c r="Q1619" s="9">
        <v>45863.21</v>
      </c>
      <c r="R1619" t="s">
        <v>4694</v>
      </c>
      <c r="S1619" t="s">
        <v>4698</v>
      </c>
      <c r="T1619" t="s">
        <v>4696</v>
      </c>
      <c r="X1619" t="s">
        <v>3235</v>
      </c>
      <c r="Y1619" s="16" t="str">
        <f t="shared" si="76"/>
        <v>12- Aug- 1979</v>
      </c>
      <c r="Z1619">
        <v>0</v>
      </c>
      <c r="AA1619" s="9">
        <v>45863.21</v>
      </c>
      <c r="AB1619" t="s">
        <v>4694</v>
      </c>
      <c r="AC1619" t="s">
        <v>4698</v>
      </c>
      <c r="AD1619" t="s">
        <v>4696</v>
      </c>
      <c r="AE1619" s="15" t="str">
        <f t="shared" si="77"/>
        <v>12/08/1979</v>
      </c>
      <c r="AF1619" s="15">
        <v>45085</v>
      </c>
      <c r="AG1619">
        <f t="shared" si="75"/>
        <v>43</v>
      </c>
    </row>
    <row r="1620" spans="1:33" x14ac:dyDescent="0.35">
      <c r="A1620" t="s">
        <v>1443</v>
      </c>
      <c r="B1620">
        <v>1960</v>
      </c>
      <c r="C1620" t="s">
        <v>4697</v>
      </c>
      <c r="D1620">
        <v>8</v>
      </c>
      <c r="E1620">
        <v>0</v>
      </c>
      <c r="F1620">
        <v>14043.48</v>
      </c>
      <c r="G1620" t="s">
        <v>4694</v>
      </c>
      <c r="H1620" t="s">
        <v>4695</v>
      </c>
      <c r="I1620" t="s">
        <v>4711</v>
      </c>
      <c r="L1620" t="s">
        <v>701</v>
      </c>
      <c r="M1620">
        <v>1990</v>
      </c>
      <c r="N1620" t="s">
        <v>4702</v>
      </c>
      <c r="O1620">
        <v>5</v>
      </c>
      <c r="P1620">
        <v>3</v>
      </c>
      <c r="Q1620" s="9">
        <v>28716.14</v>
      </c>
      <c r="R1620" t="s">
        <v>4698</v>
      </c>
      <c r="S1620" t="s">
        <v>4695</v>
      </c>
      <c r="T1620" t="s">
        <v>4705</v>
      </c>
      <c r="X1620" t="s">
        <v>3237</v>
      </c>
      <c r="Y1620" s="16" t="str">
        <f t="shared" si="76"/>
        <v>5- Dec- 1990</v>
      </c>
      <c r="Z1620">
        <v>3</v>
      </c>
      <c r="AA1620" s="9">
        <v>28716.14</v>
      </c>
      <c r="AB1620" t="s">
        <v>4698</v>
      </c>
      <c r="AC1620" t="s">
        <v>4695</v>
      </c>
      <c r="AD1620" t="s">
        <v>4705</v>
      </c>
      <c r="AE1620" s="15" t="str">
        <f t="shared" si="77"/>
        <v>05/12/1990</v>
      </c>
      <c r="AF1620" s="15">
        <v>45085</v>
      </c>
      <c r="AG1620">
        <f t="shared" si="75"/>
        <v>32</v>
      </c>
    </row>
    <row r="1621" spans="1:33" x14ac:dyDescent="0.35">
      <c r="A1621" t="s">
        <v>1441</v>
      </c>
      <c r="B1621">
        <v>1991</v>
      </c>
      <c r="C1621" t="s">
        <v>4700</v>
      </c>
      <c r="D1621">
        <v>12</v>
      </c>
      <c r="E1621">
        <v>3</v>
      </c>
      <c r="F1621">
        <v>14081.93</v>
      </c>
      <c r="G1621" t="s">
        <v>4694</v>
      </c>
      <c r="H1621" t="s">
        <v>4695</v>
      </c>
      <c r="I1621" t="s">
        <v>4701</v>
      </c>
      <c r="L1621" t="s">
        <v>703</v>
      </c>
      <c r="M1621">
        <v>1985</v>
      </c>
      <c r="N1621" t="s">
        <v>4700</v>
      </c>
      <c r="O1621">
        <v>27</v>
      </c>
      <c r="P1621">
        <v>3</v>
      </c>
      <c r="Q1621" s="9">
        <v>28542.86</v>
      </c>
      <c r="R1621" t="s">
        <v>4698</v>
      </c>
      <c r="S1621" t="s">
        <v>4695</v>
      </c>
      <c r="T1621" t="s">
        <v>4705</v>
      </c>
      <c r="X1621" t="s">
        <v>3239</v>
      </c>
      <c r="Y1621" s="16" t="str">
        <f t="shared" si="76"/>
        <v>27- Sep- 1985</v>
      </c>
      <c r="Z1621">
        <v>3</v>
      </c>
      <c r="AA1621" s="9">
        <v>28542.86</v>
      </c>
      <c r="AB1621" t="s">
        <v>4698</v>
      </c>
      <c r="AC1621" t="s">
        <v>4695</v>
      </c>
      <c r="AD1621" t="s">
        <v>4705</v>
      </c>
      <c r="AE1621" s="15" t="str">
        <f t="shared" si="77"/>
        <v>27/09/1985</v>
      </c>
      <c r="AF1621" s="15">
        <v>45085</v>
      </c>
      <c r="AG1621">
        <f t="shared" si="75"/>
        <v>37</v>
      </c>
    </row>
    <row r="1622" spans="1:33" x14ac:dyDescent="0.35">
      <c r="A1622" t="s">
        <v>1439</v>
      </c>
      <c r="B1622">
        <v>1976</v>
      </c>
      <c r="C1622" t="s">
        <v>4700</v>
      </c>
      <c r="D1622">
        <v>26</v>
      </c>
      <c r="E1622">
        <v>2</v>
      </c>
      <c r="F1622">
        <v>14098.07</v>
      </c>
      <c r="G1622" t="s">
        <v>4694</v>
      </c>
      <c r="H1622" t="s">
        <v>4695</v>
      </c>
      <c r="I1622" t="s">
        <v>4712</v>
      </c>
      <c r="L1622" t="s">
        <v>705</v>
      </c>
      <c r="M1622">
        <v>1982</v>
      </c>
      <c r="N1622" t="s">
        <v>4702</v>
      </c>
      <c r="O1622">
        <v>11</v>
      </c>
      <c r="P1622">
        <v>1</v>
      </c>
      <c r="Q1622" s="9">
        <v>28476.73</v>
      </c>
      <c r="R1622" t="s">
        <v>4698</v>
      </c>
      <c r="S1622" t="s">
        <v>4694</v>
      </c>
      <c r="T1622" t="s">
        <v>4701</v>
      </c>
      <c r="X1622" t="s">
        <v>3241</v>
      </c>
      <c r="Y1622" s="16" t="str">
        <f t="shared" si="76"/>
        <v>11- Dec- 1982</v>
      </c>
      <c r="Z1622">
        <v>1</v>
      </c>
      <c r="AA1622" s="9">
        <v>28476.73</v>
      </c>
      <c r="AB1622" t="s">
        <v>4698</v>
      </c>
      <c r="AC1622" t="s">
        <v>4694</v>
      </c>
      <c r="AD1622" t="s">
        <v>4701</v>
      </c>
      <c r="AE1622" s="15" t="str">
        <f t="shared" si="77"/>
        <v>11/12/1982</v>
      </c>
      <c r="AF1622" s="15">
        <v>45085</v>
      </c>
      <c r="AG1622">
        <f t="shared" si="75"/>
        <v>40</v>
      </c>
    </row>
    <row r="1623" spans="1:33" x14ac:dyDescent="0.35">
      <c r="A1623" t="s">
        <v>1437</v>
      </c>
      <c r="B1623">
        <v>1961</v>
      </c>
      <c r="C1623" t="s">
        <v>4699</v>
      </c>
      <c r="D1623">
        <v>14</v>
      </c>
      <c r="E1623">
        <v>2</v>
      </c>
      <c r="F1623">
        <v>14119.62</v>
      </c>
      <c r="G1623" t="s">
        <v>4694</v>
      </c>
      <c r="H1623" t="s">
        <v>4698</v>
      </c>
      <c r="I1623" t="s">
        <v>4701</v>
      </c>
      <c r="L1623" t="s">
        <v>707</v>
      </c>
      <c r="M1623">
        <v>1974</v>
      </c>
      <c r="N1623" t="s">
        <v>4700</v>
      </c>
      <c r="O1623">
        <v>16</v>
      </c>
      <c r="P1623">
        <v>1</v>
      </c>
      <c r="Q1623" s="9">
        <v>28468.92</v>
      </c>
      <c r="R1623" t="s">
        <v>4698</v>
      </c>
      <c r="S1623" t="s">
        <v>4698</v>
      </c>
      <c r="T1623" t="s">
        <v>4701</v>
      </c>
      <c r="X1623" t="s">
        <v>3243</v>
      </c>
      <c r="Y1623" s="16" t="str">
        <f t="shared" si="76"/>
        <v>16- Sep- 1974</v>
      </c>
      <c r="Z1623">
        <v>1</v>
      </c>
      <c r="AA1623" s="9">
        <v>28468.92</v>
      </c>
      <c r="AB1623" t="s">
        <v>4698</v>
      </c>
      <c r="AC1623" t="s">
        <v>4698</v>
      </c>
      <c r="AD1623" t="s">
        <v>4701</v>
      </c>
      <c r="AE1623" s="15" t="str">
        <f t="shared" si="77"/>
        <v>16/09/1974</v>
      </c>
      <c r="AF1623" s="15">
        <v>45085</v>
      </c>
      <c r="AG1623">
        <f t="shared" si="75"/>
        <v>48</v>
      </c>
    </row>
    <row r="1624" spans="1:33" x14ac:dyDescent="0.35">
      <c r="A1624" t="s">
        <v>1435</v>
      </c>
      <c r="B1624">
        <v>2004</v>
      </c>
      <c r="C1624" t="s">
        <v>4693</v>
      </c>
      <c r="D1624">
        <v>6</v>
      </c>
      <c r="E1624">
        <v>0</v>
      </c>
      <c r="F1624">
        <v>14133.04</v>
      </c>
      <c r="G1624" t="s">
        <v>4694</v>
      </c>
      <c r="H1624" t="s">
        <v>4695</v>
      </c>
      <c r="I1624" t="s">
        <v>4696</v>
      </c>
      <c r="L1624" t="s">
        <v>709</v>
      </c>
      <c r="M1624">
        <v>1977</v>
      </c>
      <c r="N1624" t="s">
        <v>4702</v>
      </c>
      <c r="O1624">
        <v>2</v>
      </c>
      <c r="P1624">
        <v>1</v>
      </c>
      <c r="Q1624" s="9">
        <v>28340.19</v>
      </c>
      <c r="R1624" t="s">
        <v>4698</v>
      </c>
      <c r="S1624" t="s">
        <v>4694</v>
      </c>
      <c r="T1624" t="s">
        <v>4701</v>
      </c>
      <c r="X1624" t="s">
        <v>3245</v>
      </c>
      <c r="Y1624" s="16" t="str">
        <f t="shared" si="76"/>
        <v>2- Dec- 1977</v>
      </c>
      <c r="Z1624">
        <v>1</v>
      </c>
      <c r="AA1624" s="9">
        <v>28340.19</v>
      </c>
      <c r="AB1624" t="s">
        <v>4698</v>
      </c>
      <c r="AC1624" t="s">
        <v>4694</v>
      </c>
      <c r="AD1624" t="s">
        <v>4701</v>
      </c>
      <c r="AE1624" s="15" t="str">
        <f t="shared" si="77"/>
        <v>02/12/1977</v>
      </c>
      <c r="AF1624" s="15">
        <v>45085</v>
      </c>
      <c r="AG1624">
        <f t="shared" si="75"/>
        <v>45</v>
      </c>
    </row>
    <row r="1625" spans="1:33" x14ac:dyDescent="0.35">
      <c r="A1625" t="s">
        <v>1433</v>
      </c>
      <c r="B1625">
        <v>1984</v>
      </c>
      <c r="C1625" t="s">
        <v>4693</v>
      </c>
      <c r="D1625">
        <v>7</v>
      </c>
      <c r="E1625">
        <v>3</v>
      </c>
      <c r="F1625">
        <v>14152.46</v>
      </c>
      <c r="G1625" t="s">
        <v>4694</v>
      </c>
      <c r="H1625" t="s">
        <v>4698</v>
      </c>
      <c r="I1625" t="s">
        <v>4701</v>
      </c>
      <c r="L1625" t="s">
        <v>711</v>
      </c>
      <c r="M1625">
        <v>1990</v>
      </c>
      <c r="N1625" t="s">
        <v>4702</v>
      </c>
      <c r="O1625">
        <v>24</v>
      </c>
      <c r="P1625">
        <v>3</v>
      </c>
      <c r="Q1625" s="9">
        <v>28302.33</v>
      </c>
      <c r="R1625" t="s">
        <v>4698</v>
      </c>
      <c r="S1625" t="s">
        <v>4694</v>
      </c>
      <c r="T1625" t="s">
        <v>4705</v>
      </c>
      <c r="X1625" t="s">
        <v>3247</v>
      </c>
      <c r="Y1625" s="16" t="str">
        <f t="shared" si="76"/>
        <v>24- Dec- 1990</v>
      </c>
      <c r="Z1625">
        <v>3</v>
      </c>
      <c r="AA1625" s="9">
        <v>28302.33</v>
      </c>
      <c r="AB1625" t="s">
        <v>4698</v>
      </c>
      <c r="AC1625" t="s">
        <v>4694</v>
      </c>
      <c r="AD1625" t="s">
        <v>4705</v>
      </c>
      <c r="AE1625" s="15" t="str">
        <f t="shared" si="77"/>
        <v>24/12/1990</v>
      </c>
      <c r="AF1625" s="15">
        <v>45085</v>
      </c>
      <c r="AG1625">
        <f t="shared" si="75"/>
        <v>32</v>
      </c>
    </row>
    <row r="1626" spans="1:33" x14ac:dyDescent="0.35">
      <c r="A1626" t="s">
        <v>1431</v>
      </c>
      <c r="B1626">
        <v>1968</v>
      </c>
      <c r="C1626" t="s">
        <v>4702</v>
      </c>
      <c r="D1626">
        <v>25</v>
      </c>
      <c r="E1626">
        <v>0</v>
      </c>
      <c r="F1626">
        <v>14193.55</v>
      </c>
      <c r="G1626" t="s">
        <v>4694</v>
      </c>
      <c r="H1626" t="s">
        <v>4698</v>
      </c>
      <c r="I1626" t="s">
        <v>4717</v>
      </c>
      <c r="L1626" t="s">
        <v>713</v>
      </c>
      <c r="M1626">
        <v>1963</v>
      </c>
      <c r="N1626" t="s">
        <v>4697</v>
      </c>
      <c r="O1626">
        <v>25</v>
      </c>
      <c r="P1626">
        <v>1</v>
      </c>
      <c r="Q1626" s="9">
        <v>28287.9</v>
      </c>
      <c r="R1626" t="s">
        <v>4698</v>
      </c>
      <c r="S1626" t="s">
        <v>4698</v>
      </c>
      <c r="T1626" t="s">
        <v>4696</v>
      </c>
      <c r="X1626" t="s">
        <v>3249</v>
      </c>
      <c r="Y1626" s="16" t="str">
        <f t="shared" si="76"/>
        <v>25- Nov- 1963</v>
      </c>
      <c r="Z1626">
        <v>1</v>
      </c>
      <c r="AA1626" s="9">
        <v>28287.9</v>
      </c>
      <c r="AB1626" t="s">
        <v>4698</v>
      </c>
      <c r="AC1626" t="s">
        <v>4698</v>
      </c>
      <c r="AD1626" t="s">
        <v>4696</v>
      </c>
      <c r="AE1626" s="15" t="str">
        <f t="shared" si="77"/>
        <v>25/11/1963</v>
      </c>
      <c r="AF1626" s="15">
        <v>45085</v>
      </c>
      <c r="AG1626">
        <f t="shared" si="75"/>
        <v>59</v>
      </c>
    </row>
    <row r="1627" spans="1:33" x14ac:dyDescent="0.35">
      <c r="A1627" t="s">
        <v>1429</v>
      </c>
      <c r="B1627">
        <v>1983</v>
      </c>
      <c r="C1627" t="s">
        <v>4697</v>
      </c>
      <c r="D1627">
        <v>17</v>
      </c>
      <c r="E1627">
        <v>3</v>
      </c>
      <c r="F1627">
        <v>14209.4</v>
      </c>
      <c r="G1627" t="s">
        <v>4694</v>
      </c>
      <c r="H1627" t="s">
        <v>4698</v>
      </c>
      <c r="I1627" t="s">
        <v>4717</v>
      </c>
      <c r="L1627" t="s">
        <v>715</v>
      </c>
      <c r="M1627">
        <v>1999</v>
      </c>
      <c r="N1627" t="s">
        <v>4700</v>
      </c>
      <c r="O1627">
        <v>6</v>
      </c>
      <c r="P1627">
        <v>0</v>
      </c>
      <c r="Q1627" s="9">
        <v>28245.34</v>
      </c>
      <c r="R1627" t="s">
        <v>4698</v>
      </c>
      <c r="S1627" t="s">
        <v>4695</v>
      </c>
      <c r="T1627" t="s">
        <v>4705</v>
      </c>
      <c r="X1627" t="s">
        <v>3251</v>
      </c>
      <c r="Y1627" s="16" t="str">
        <f t="shared" si="76"/>
        <v>6- Sep- 1999</v>
      </c>
      <c r="Z1627">
        <v>0</v>
      </c>
      <c r="AA1627" s="9">
        <v>28245.34</v>
      </c>
      <c r="AB1627" t="s">
        <v>4698</v>
      </c>
      <c r="AC1627" t="s">
        <v>4695</v>
      </c>
      <c r="AD1627" t="s">
        <v>4705</v>
      </c>
      <c r="AE1627" s="15" t="str">
        <f t="shared" si="77"/>
        <v>06/09/1999</v>
      </c>
      <c r="AF1627" s="15">
        <v>45085</v>
      </c>
      <c r="AG1627">
        <f t="shared" si="75"/>
        <v>23</v>
      </c>
    </row>
    <row r="1628" spans="1:33" x14ac:dyDescent="0.35">
      <c r="A1628" t="s">
        <v>1427</v>
      </c>
      <c r="B1628">
        <v>1958</v>
      </c>
      <c r="C1628" t="s">
        <v>4700</v>
      </c>
      <c r="D1628">
        <v>21</v>
      </c>
      <c r="E1628">
        <v>0</v>
      </c>
      <c r="F1628">
        <v>14210.54</v>
      </c>
      <c r="G1628" t="s">
        <v>4694</v>
      </c>
      <c r="H1628" t="s">
        <v>4694</v>
      </c>
      <c r="I1628" t="s">
        <v>4701</v>
      </c>
      <c r="L1628" t="s">
        <v>717</v>
      </c>
      <c r="M1628">
        <v>1960</v>
      </c>
      <c r="N1628" t="s">
        <v>4697</v>
      </c>
      <c r="O1628">
        <v>22</v>
      </c>
      <c r="P1628">
        <v>0</v>
      </c>
      <c r="Q1628" s="9">
        <v>28101.33</v>
      </c>
      <c r="R1628" t="s">
        <v>4698</v>
      </c>
      <c r="S1628" t="s">
        <v>4694</v>
      </c>
      <c r="T1628" t="s">
        <v>4707</v>
      </c>
      <c r="X1628" t="s">
        <v>3253</v>
      </c>
      <c r="Y1628" s="16" t="str">
        <f t="shared" si="76"/>
        <v>22- Nov- 1960</v>
      </c>
      <c r="Z1628">
        <v>0</v>
      </c>
      <c r="AA1628" s="9">
        <v>28101.33</v>
      </c>
      <c r="AB1628" t="s">
        <v>4698</v>
      </c>
      <c r="AC1628" t="s">
        <v>4694</v>
      </c>
      <c r="AD1628" t="s">
        <v>4707</v>
      </c>
      <c r="AE1628" s="15" t="str">
        <f t="shared" si="77"/>
        <v>22/11/1960</v>
      </c>
      <c r="AF1628" s="15">
        <v>45085</v>
      </c>
      <c r="AG1628">
        <f t="shared" si="75"/>
        <v>62</v>
      </c>
    </row>
    <row r="1629" spans="1:33" x14ac:dyDescent="0.35">
      <c r="A1629" t="s">
        <v>1425</v>
      </c>
      <c r="B1629">
        <v>1961</v>
      </c>
      <c r="C1629" t="s">
        <v>4700</v>
      </c>
      <c r="D1629">
        <v>25</v>
      </c>
      <c r="E1629">
        <v>2</v>
      </c>
      <c r="F1629">
        <v>14235.07</v>
      </c>
      <c r="G1629" t="s">
        <v>4694</v>
      </c>
      <c r="H1629" t="s">
        <v>4698</v>
      </c>
      <c r="I1629" t="s">
        <v>4705</v>
      </c>
      <c r="L1629" t="s">
        <v>719</v>
      </c>
      <c r="M1629">
        <v>1985</v>
      </c>
      <c r="N1629" t="s">
        <v>4697</v>
      </c>
      <c r="O1629">
        <v>29</v>
      </c>
      <c r="P1629">
        <v>3</v>
      </c>
      <c r="Q1629" s="9">
        <v>28006.94</v>
      </c>
      <c r="R1629" t="s">
        <v>4698</v>
      </c>
      <c r="S1629" t="s">
        <v>4694</v>
      </c>
      <c r="T1629" t="s">
        <v>4705</v>
      </c>
      <c r="X1629" t="s">
        <v>3255</v>
      </c>
      <c r="Y1629" s="16" t="str">
        <f t="shared" si="76"/>
        <v>29- Nov- 1985</v>
      </c>
      <c r="Z1629">
        <v>3</v>
      </c>
      <c r="AA1629" s="9">
        <v>28006.94</v>
      </c>
      <c r="AB1629" t="s">
        <v>4698</v>
      </c>
      <c r="AC1629" t="s">
        <v>4694</v>
      </c>
      <c r="AD1629" t="s">
        <v>4705</v>
      </c>
      <c r="AE1629" s="15" t="str">
        <f t="shared" si="77"/>
        <v>29/11/1985</v>
      </c>
      <c r="AF1629" s="15">
        <v>45085</v>
      </c>
      <c r="AG1629">
        <f t="shared" si="75"/>
        <v>37</v>
      </c>
    </row>
    <row r="1630" spans="1:33" x14ac:dyDescent="0.35">
      <c r="A1630" t="s">
        <v>1423</v>
      </c>
      <c r="B1630">
        <v>1959</v>
      </c>
      <c r="C1630" t="s">
        <v>4704</v>
      </c>
      <c r="D1630">
        <v>10</v>
      </c>
      <c r="E1630">
        <v>0</v>
      </c>
      <c r="F1630">
        <v>14254.61</v>
      </c>
      <c r="G1630" t="s">
        <v>4694</v>
      </c>
      <c r="H1630" t="s">
        <v>4698</v>
      </c>
      <c r="I1630" t="s">
        <v>4701</v>
      </c>
      <c r="L1630" t="s">
        <v>73</v>
      </c>
      <c r="M1630">
        <v>1960</v>
      </c>
      <c r="N1630" t="s">
        <v>4702</v>
      </c>
      <c r="O1630">
        <v>21</v>
      </c>
      <c r="P1630">
        <v>0</v>
      </c>
      <c r="Q1630" s="9">
        <v>45710.21</v>
      </c>
      <c r="R1630" t="s">
        <v>4694</v>
      </c>
      <c r="S1630" t="s">
        <v>4694</v>
      </c>
      <c r="T1630" t="s">
        <v>4708</v>
      </c>
      <c r="X1630" t="s">
        <v>3257</v>
      </c>
      <c r="Y1630" s="16" t="str">
        <f t="shared" si="76"/>
        <v>21- Dec- 1960</v>
      </c>
      <c r="Z1630">
        <v>0</v>
      </c>
      <c r="AA1630" s="9">
        <v>45710.21</v>
      </c>
      <c r="AB1630" t="s">
        <v>4694</v>
      </c>
      <c r="AC1630" t="s">
        <v>4694</v>
      </c>
      <c r="AD1630" t="s">
        <v>4708</v>
      </c>
      <c r="AE1630" s="15" t="str">
        <f t="shared" si="77"/>
        <v>21/12/1960</v>
      </c>
      <c r="AF1630" s="15">
        <v>45085</v>
      </c>
      <c r="AG1630">
        <f t="shared" si="75"/>
        <v>62</v>
      </c>
    </row>
    <row r="1631" spans="1:33" x14ac:dyDescent="0.35">
      <c r="A1631" t="s">
        <v>1421</v>
      </c>
      <c r="B1631">
        <v>1959</v>
      </c>
      <c r="C1631" t="s">
        <v>4697</v>
      </c>
      <c r="D1631">
        <v>8</v>
      </c>
      <c r="E1631">
        <v>0</v>
      </c>
      <c r="F1631">
        <v>14256.19</v>
      </c>
      <c r="G1631" t="s">
        <v>4694</v>
      </c>
      <c r="H1631" t="s">
        <v>4695</v>
      </c>
      <c r="I1631" t="s">
        <v>4701</v>
      </c>
      <c r="L1631" t="s">
        <v>721</v>
      </c>
      <c r="M1631">
        <v>1999</v>
      </c>
      <c r="N1631" t="s">
        <v>4702</v>
      </c>
      <c r="O1631">
        <v>21</v>
      </c>
      <c r="P1631">
        <v>0</v>
      </c>
      <c r="Q1631" s="9">
        <v>27980.77</v>
      </c>
      <c r="R1631" t="s">
        <v>4698</v>
      </c>
      <c r="S1631" t="s">
        <v>4698</v>
      </c>
      <c r="T1631" t="s">
        <v>4705</v>
      </c>
      <c r="X1631" t="s">
        <v>3259</v>
      </c>
      <c r="Y1631" s="16" t="str">
        <f t="shared" si="76"/>
        <v>21- Dec- 1999</v>
      </c>
      <c r="Z1631">
        <v>0</v>
      </c>
      <c r="AA1631" s="9">
        <v>27980.77</v>
      </c>
      <c r="AB1631" t="s">
        <v>4698</v>
      </c>
      <c r="AC1631" t="s">
        <v>4698</v>
      </c>
      <c r="AD1631" t="s">
        <v>4705</v>
      </c>
      <c r="AE1631" s="15" t="str">
        <f t="shared" si="77"/>
        <v>21/12/1999</v>
      </c>
      <c r="AF1631" s="15">
        <v>45085</v>
      </c>
      <c r="AG1631">
        <f t="shared" si="75"/>
        <v>23</v>
      </c>
    </row>
    <row r="1632" spans="1:33" x14ac:dyDescent="0.35">
      <c r="A1632" t="s">
        <v>1419</v>
      </c>
      <c r="B1632">
        <v>1974</v>
      </c>
      <c r="C1632" t="s">
        <v>4702</v>
      </c>
      <c r="D1632">
        <v>26</v>
      </c>
      <c r="E1632">
        <v>0</v>
      </c>
      <c r="F1632">
        <v>14256.79</v>
      </c>
      <c r="G1632" t="s">
        <v>4694</v>
      </c>
      <c r="H1632" t="s">
        <v>4694</v>
      </c>
      <c r="I1632" t="s">
        <v>4717</v>
      </c>
      <c r="L1632" t="s">
        <v>723</v>
      </c>
      <c r="M1632">
        <v>1961</v>
      </c>
      <c r="N1632" t="s">
        <v>4693</v>
      </c>
      <c r="O1632">
        <v>28</v>
      </c>
      <c r="P1632">
        <v>3</v>
      </c>
      <c r="Q1632" s="9">
        <v>27941.29</v>
      </c>
      <c r="R1632" t="s">
        <v>4698</v>
      </c>
      <c r="S1632" t="s">
        <v>4695</v>
      </c>
      <c r="T1632" t="s">
        <v>4705</v>
      </c>
      <c r="X1632" t="s">
        <v>3261</v>
      </c>
      <c r="Y1632" s="16" t="str">
        <f t="shared" si="76"/>
        <v>28- Jul- 1961</v>
      </c>
      <c r="Z1632">
        <v>3</v>
      </c>
      <c r="AA1632" s="9">
        <v>27941.29</v>
      </c>
      <c r="AB1632" t="s">
        <v>4698</v>
      </c>
      <c r="AC1632" t="s">
        <v>4695</v>
      </c>
      <c r="AD1632" t="s">
        <v>4705</v>
      </c>
      <c r="AE1632" s="15" t="str">
        <f t="shared" si="77"/>
        <v>28/07/1961</v>
      </c>
      <c r="AF1632" s="15">
        <v>45085</v>
      </c>
      <c r="AG1632">
        <f t="shared" ref="AG1632:AG1695" si="78">DATEDIF(AE1632,AF1632,"y")</f>
        <v>61</v>
      </c>
    </row>
    <row r="1633" spans="1:33" x14ac:dyDescent="0.35">
      <c r="A1633" t="s">
        <v>1417</v>
      </c>
      <c r="B1633">
        <v>1972</v>
      </c>
      <c r="C1633" t="s">
        <v>4693</v>
      </c>
      <c r="D1633">
        <v>13</v>
      </c>
      <c r="E1633">
        <v>0</v>
      </c>
      <c r="F1633">
        <v>14258.33</v>
      </c>
      <c r="G1633" t="s">
        <v>4694</v>
      </c>
      <c r="H1633" t="s">
        <v>4694</v>
      </c>
      <c r="I1633" t="s">
        <v>4717</v>
      </c>
      <c r="L1633" t="s">
        <v>725</v>
      </c>
      <c r="M1633">
        <v>1991</v>
      </c>
      <c r="N1633" t="s">
        <v>4699</v>
      </c>
      <c r="O1633">
        <v>4</v>
      </c>
      <c r="P1633">
        <v>3</v>
      </c>
      <c r="Q1633" s="9">
        <v>27931.11</v>
      </c>
      <c r="R1633" t="s">
        <v>4698</v>
      </c>
      <c r="S1633" t="s">
        <v>4695</v>
      </c>
      <c r="T1633" t="s">
        <v>4705</v>
      </c>
      <c r="X1633" t="s">
        <v>3263</v>
      </c>
      <c r="Y1633" s="16" t="str">
        <f t="shared" si="76"/>
        <v>4- Jun- 1991</v>
      </c>
      <c r="Z1633">
        <v>3</v>
      </c>
      <c r="AA1633" s="9">
        <v>27931.11</v>
      </c>
      <c r="AB1633" t="s">
        <v>4698</v>
      </c>
      <c r="AC1633" t="s">
        <v>4695</v>
      </c>
      <c r="AD1633" t="s">
        <v>4705</v>
      </c>
      <c r="AE1633" s="15" t="str">
        <f t="shared" si="77"/>
        <v>04/06/1991</v>
      </c>
      <c r="AF1633" s="15">
        <v>45085</v>
      </c>
      <c r="AG1633">
        <f t="shared" si="78"/>
        <v>32</v>
      </c>
    </row>
    <row r="1634" spans="1:33" x14ac:dyDescent="0.35">
      <c r="A1634" t="s">
        <v>1415</v>
      </c>
      <c r="B1634">
        <v>2004</v>
      </c>
      <c r="C1634" t="s">
        <v>4700</v>
      </c>
      <c r="D1634">
        <v>6</v>
      </c>
      <c r="E1634">
        <v>0</v>
      </c>
      <c r="F1634">
        <v>14283.46</v>
      </c>
      <c r="G1634" t="s">
        <v>4694</v>
      </c>
      <c r="H1634" t="s">
        <v>4694</v>
      </c>
      <c r="I1634" t="s">
        <v>4711</v>
      </c>
      <c r="L1634" t="s">
        <v>727</v>
      </c>
      <c r="M1634">
        <v>1989</v>
      </c>
      <c r="N1634" t="s">
        <v>4697</v>
      </c>
      <c r="O1634">
        <v>21</v>
      </c>
      <c r="P1634">
        <v>3</v>
      </c>
      <c r="Q1634" s="9">
        <v>27925.86</v>
      </c>
      <c r="R1634" t="s">
        <v>4698</v>
      </c>
      <c r="S1634" t="s">
        <v>4694</v>
      </c>
      <c r="T1634" t="s">
        <v>4705</v>
      </c>
      <c r="X1634" t="s">
        <v>3265</v>
      </c>
      <c r="Y1634" s="16" t="str">
        <f t="shared" si="76"/>
        <v>21- Nov- 1989</v>
      </c>
      <c r="Z1634">
        <v>3</v>
      </c>
      <c r="AA1634" s="9">
        <v>27925.86</v>
      </c>
      <c r="AB1634" t="s">
        <v>4698</v>
      </c>
      <c r="AC1634" t="s">
        <v>4694</v>
      </c>
      <c r="AD1634" t="s">
        <v>4705</v>
      </c>
      <c r="AE1634" s="15" t="str">
        <f t="shared" si="77"/>
        <v>21/11/1989</v>
      </c>
      <c r="AF1634" s="15">
        <v>45085</v>
      </c>
      <c r="AG1634">
        <f t="shared" si="78"/>
        <v>33</v>
      </c>
    </row>
    <row r="1635" spans="1:33" x14ac:dyDescent="0.35">
      <c r="A1635" t="s">
        <v>1413</v>
      </c>
      <c r="B1635">
        <v>1968</v>
      </c>
      <c r="C1635" t="s">
        <v>4702</v>
      </c>
      <c r="D1635">
        <v>15</v>
      </c>
      <c r="E1635">
        <v>0</v>
      </c>
      <c r="F1635">
        <v>14285.9</v>
      </c>
      <c r="G1635" t="s">
        <v>4694</v>
      </c>
      <c r="H1635" t="s">
        <v>4695</v>
      </c>
      <c r="I1635" t="s">
        <v>4701</v>
      </c>
      <c r="L1635" t="s">
        <v>729</v>
      </c>
      <c r="M1635">
        <v>1985</v>
      </c>
      <c r="N1635" t="s">
        <v>4702</v>
      </c>
      <c r="O1635">
        <v>4</v>
      </c>
      <c r="P1635">
        <v>3</v>
      </c>
      <c r="Q1635" s="9">
        <v>27849.94</v>
      </c>
      <c r="R1635" t="s">
        <v>4698</v>
      </c>
      <c r="S1635" t="s">
        <v>4698</v>
      </c>
      <c r="T1635" t="s">
        <v>4705</v>
      </c>
      <c r="X1635" t="s">
        <v>3267</v>
      </c>
      <c r="Y1635" s="16" t="str">
        <f t="shared" si="76"/>
        <v>4- Dec- 1985</v>
      </c>
      <c r="Z1635">
        <v>3</v>
      </c>
      <c r="AA1635" s="9">
        <v>27849.94</v>
      </c>
      <c r="AB1635" t="s">
        <v>4698</v>
      </c>
      <c r="AC1635" t="s">
        <v>4698</v>
      </c>
      <c r="AD1635" t="s">
        <v>4705</v>
      </c>
      <c r="AE1635" s="15" t="str">
        <f t="shared" si="77"/>
        <v>04/12/1985</v>
      </c>
      <c r="AF1635" s="15">
        <v>45085</v>
      </c>
      <c r="AG1635">
        <f t="shared" si="78"/>
        <v>37</v>
      </c>
    </row>
    <row r="1636" spans="1:33" x14ac:dyDescent="0.35">
      <c r="A1636" t="s">
        <v>1411</v>
      </c>
      <c r="B1636">
        <v>1958</v>
      </c>
      <c r="C1636" t="s">
        <v>4704</v>
      </c>
      <c r="D1636">
        <v>15</v>
      </c>
      <c r="E1636">
        <v>0</v>
      </c>
      <c r="F1636">
        <v>14313.85</v>
      </c>
      <c r="G1636" t="s">
        <v>4694</v>
      </c>
      <c r="H1636" t="s">
        <v>4695</v>
      </c>
      <c r="I1636" t="s">
        <v>4696</v>
      </c>
      <c r="L1636" t="s">
        <v>731</v>
      </c>
      <c r="M1636">
        <v>1960</v>
      </c>
      <c r="N1636" t="s">
        <v>4693</v>
      </c>
      <c r="O1636">
        <v>6</v>
      </c>
      <c r="P1636">
        <v>0</v>
      </c>
      <c r="Q1636" s="9">
        <v>27808.73</v>
      </c>
      <c r="R1636" t="s">
        <v>4698</v>
      </c>
      <c r="S1636" t="s">
        <v>4698</v>
      </c>
      <c r="T1636" t="s">
        <v>4696</v>
      </c>
      <c r="X1636" t="s">
        <v>3269</v>
      </c>
      <c r="Y1636" s="16" t="str">
        <f t="shared" si="76"/>
        <v>6- Jul- 1960</v>
      </c>
      <c r="Z1636">
        <v>0</v>
      </c>
      <c r="AA1636" s="9">
        <v>27808.73</v>
      </c>
      <c r="AB1636" t="s">
        <v>4698</v>
      </c>
      <c r="AC1636" t="s">
        <v>4698</v>
      </c>
      <c r="AD1636" t="s">
        <v>4696</v>
      </c>
      <c r="AE1636" s="15" t="str">
        <f t="shared" si="77"/>
        <v>06/07/1960</v>
      </c>
      <c r="AF1636" s="15">
        <v>45085</v>
      </c>
      <c r="AG1636">
        <f t="shared" si="78"/>
        <v>62</v>
      </c>
    </row>
    <row r="1637" spans="1:33" x14ac:dyDescent="0.35">
      <c r="A1637" t="s">
        <v>1409</v>
      </c>
      <c r="B1637">
        <v>1958</v>
      </c>
      <c r="C1637" t="s">
        <v>4693</v>
      </c>
      <c r="D1637">
        <v>10</v>
      </c>
      <c r="E1637">
        <v>0</v>
      </c>
      <c r="F1637">
        <v>14319.03</v>
      </c>
      <c r="G1637" t="s">
        <v>4694</v>
      </c>
      <c r="H1637" t="s">
        <v>4694</v>
      </c>
      <c r="I1637" t="s">
        <v>4705</v>
      </c>
      <c r="L1637" t="s">
        <v>733</v>
      </c>
      <c r="M1637">
        <v>2002</v>
      </c>
      <c r="N1637" t="s">
        <v>4702</v>
      </c>
      <c r="O1637">
        <v>6</v>
      </c>
      <c r="P1637">
        <v>1</v>
      </c>
      <c r="Q1637" s="9">
        <v>27724.29</v>
      </c>
      <c r="R1637" t="s">
        <v>4698</v>
      </c>
      <c r="S1637" t="s">
        <v>4695</v>
      </c>
      <c r="T1637" t="s">
        <v>4696</v>
      </c>
      <c r="X1637" t="s">
        <v>3271</v>
      </c>
      <c r="Y1637" s="16" t="str">
        <f t="shared" si="76"/>
        <v>6- Dec- 2002</v>
      </c>
      <c r="Z1637">
        <v>1</v>
      </c>
      <c r="AA1637" s="9">
        <v>27724.29</v>
      </c>
      <c r="AB1637" t="s">
        <v>4698</v>
      </c>
      <c r="AC1637" t="s">
        <v>4695</v>
      </c>
      <c r="AD1637" t="s">
        <v>4696</v>
      </c>
      <c r="AE1637" s="15" t="str">
        <f t="shared" si="77"/>
        <v>06/12/2002</v>
      </c>
      <c r="AF1637" s="15">
        <v>45085</v>
      </c>
      <c r="AG1637">
        <f t="shared" si="78"/>
        <v>20</v>
      </c>
    </row>
    <row r="1638" spans="1:33" x14ac:dyDescent="0.35">
      <c r="A1638" t="s">
        <v>1407</v>
      </c>
      <c r="B1638">
        <v>1969</v>
      </c>
      <c r="C1638" t="s">
        <v>4700</v>
      </c>
      <c r="D1638">
        <v>26</v>
      </c>
      <c r="E1638">
        <v>0</v>
      </c>
      <c r="F1638">
        <v>14337.91</v>
      </c>
      <c r="G1638" t="s">
        <v>4694</v>
      </c>
      <c r="H1638" t="s">
        <v>4695</v>
      </c>
      <c r="I1638" t="s">
        <v>4718</v>
      </c>
      <c r="L1638" t="s">
        <v>735</v>
      </c>
      <c r="M1638">
        <v>1992</v>
      </c>
      <c r="N1638" t="s">
        <v>4693</v>
      </c>
      <c r="O1638">
        <v>3</v>
      </c>
      <c r="P1638">
        <v>0</v>
      </c>
      <c r="Q1638" s="9">
        <v>27696.11</v>
      </c>
      <c r="R1638" t="s">
        <v>4698</v>
      </c>
      <c r="S1638" t="s">
        <v>4694</v>
      </c>
      <c r="T1638" t="s">
        <v>4705</v>
      </c>
      <c r="X1638" t="s">
        <v>3273</v>
      </c>
      <c r="Y1638" s="16" t="str">
        <f t="shared" si="76"/>
        <v>3- Jul- 1992</v>
      </c>
      <c r="Z1638">
        <v>0</v>
      </c>
      <c r="AA1638" s="9">
        <v>27696.11</v>
      </c>
      <c r="AB1638" t="s">
        <v>4698</v>
      </c>
      <c r="AC1638" t="s">
        <v>4694</v>
      </c>
      <c r="AD1638" t="s">
        <v>4705</v>
      </c>
      <c r="AE1638" s="15" t="str">
        <f t="shared" si="77"/>
        <v>03/07/1992</v>
      </c>
      <c r="AF1638" s="15">
        <v>45085</v>
      </c>
      <c r="AG1638">
        <f t="shared" si="78"/>
        <v>30</v>
      </c>
    </row>
    <row r="1639" spans="1:33" x14ac:dyDescent="0.35">
      <c r="A1639" t="s">
        <v>1405</v>
      </c>
      <c r="B1639">
        <v>1959</v>
      </c>
      <c r="C1639" t="s">
        <v>4702</v>
      </c>
      <c r="D1639">
        <v>24</v>
      </c>
      <c r="E1639">
        <v>1</v>
      </c>
      <c r="F1639">
        <v>14349.85</v>
      </c>
      <c r="G1639" t="s">
        <v>4694</v>
      </c>
      <c r="H1639" t="s">
        <v>4694</v>
      </c>
      <c r="I1639" t="s">
        <v>4701</v>
      </c>
      <c r="L1639" t="s">
        <v>737</v>
      </c>
      <c r="M1639">
        <v>1997</v>
      </c>
      <c r="N1639" t="s">
        <v>4704</v>
      </c>
      <c r="O1639">
        <v>7</v>
      </c>
      <c r="P1639">
        <v>0</v>
      </c>
      <c r="Q1639" s="9">
        <v>27625.17</v>
      </c>
      <c r="R1639" t="s">
        <v>4698</v>
      </c>
      <c r="S1639" t="s">
        <v>4698</v>
      </c>
      <c r="T1639" t="s">
        <v>4705</v>
      </c>
      <c r="X1639" t="s">
        <v>3275</v>
      </c>
      <c r="Y1639" s="16" t="str">
        <f t="shared" si="76"/>
        <v>7- Oct- 1997</v>
      </c>
      <c r="Z1639">
        <v>0</v>
      </c>
      <c r="AA1639" s="9">
        <v>27625.17</v>
      </c>
      <c r="AB1639" t="s">
        <v>4698</v>
      </c>
      <c r="AC1639" t="s">
        <v>4698</v>
      </c>
      <c r="AD1639" t="s">
        <v>4705</v>
      </c>
      <c r="AE1639" s="15" t="str">
        <f t="shared" si="77"/>
        <v>07/10/1997</v>
      </c>
      <c r="AF1639" s="15">
        <v>45085</v>
      </c>
      <c r="AG1639">
        <f t="shared" si="78"/>
        <v>25</v>
      </c>
    </row>
    <row r="1640" spans="1:33" x14ac:dyDescent="0.35">
      <c r="A1640" t="s">
        <v>1403</v>
      </c>
      <c r="B1640">
        <v>1967</v>
      </c>
      <c r="C1640" t="s">
        <v>4704</v>
      </c>
      <c r="D1640">
        <v>10</v>
      </c>
      <c r="E1640">
        <v>0</v>
      </c>
      <c r="F1640">
        <v>14355.43</v>
      </c>
      <c r="G1640" t="s">
        <v>4694</v>
      </c>
      <c r="H1640" t="s">
        <v>4698</v>
      </c>
      <c r="I1640" t="s">
        <v>4717</v>
      </c>
      <c r="L1640" t="s">
        <v>739</v>
      </c>
      <c r="M1640">
        <v>1997</v>
      </c>
      <c r="N1640" t="s">
        <v>4700</v>
      </c>
      <c r="O1640">
        <v>9</v>
      </c>
      <c r="P1640">
        <v>0</v>
      </c>
      <c r="Q1640" s="9">
        <v>27619.360000000001</v>
      </c>
      <c r="R1640" t="s">
        <v>4694</v>
      </c>
      <c r="S1640" t="s">
        <v>4695</v>
      </c>
      <c r="T1640" t="s">
        <v>4705</v>
      </c>
      <c r="X1640" t="s">
        <v>3277</v>
      </c>
      <c r="Y1640" s="16" t="str">
        <f t="shared" si="76"/>
        <v>9- Sep- 1997</v>
      </c>
      <c r="Z1640">
        <v>0</v>
      </c>
      <c r="AA1640" s="9">
        <v>27619.360000000001</v>
      </c>
      <c r="AB1640" t="s">
        <v>4694</v>
      </c>
      <c r="AC1640" t="s">
        <v>4695</v>
      </c>
      <c r="AD1640" t="s">
        <v>4705</v>
      </c>
      <c r="AE1640" s="15" t="str">
        <f t="shared" si="77"/>
        <v>09/09/1997</v>
      </c>
      <c r="AF1640" s="15">
        <v>45085</v>
      </c>
      <c r="AG1640">
        <f t="shared" si="78"/>
        <v>25</v>
      </c>
    </row>
    <row r="1641" spans="1:33" x14ac:dyDescent="0.35">
      <c r="A1641" t="s">
        <v>1401</v>
      </c>
      <c r="B1641">
        <v>1988</v>
      </c>
      <c r="C1641" t="s">
        <v>4697</v>
      </c>
      <c r="D1641">
        <v>16</v>
      </c>
      <c r="E1641">
        <v>1</v>
      </c>
      <c r="F1641">
        <v>14358.36</v>
      </c>
      <c r="G1641" t="s">
        <v>4694</v>
      </c>
      <c r="H1641" t="s">
        <v>4694</v>
      </c>
      <c r="I1641" t="s">
        <v>4705</v>
      </c>
      <c r="L1641" t="s">
        <v>75</v>
      </c>
      <c r="M1641">
        <v>1974</v>
      </c>
      <c r="N1641" t="s">
        <v>4703</v>
      </c>
      <c r="O1641">
        <v>9</v>
      </c>
      <c r="P1641">
        <v>2</v>
      </c>
      <c r="Q1641" s="9">
        <v>45702.02</v>
      </c>
      <c r="R1641" t="s">
        <v>4694</v>
      </c>
      <c r="S1641" t="s">
        <v>4694</v>
      </c>
      <c r="T1641" t="s">
        <v>4701</v>
      </c>
      <c r="X1641" t="s">
        <v>3279</v>
      </c>
      <c r="Y1641" s="16" t="str">
        <f t="shared" si="76"/>
        <v>9- Aug- 1974</v>
      </c>
      <c r="Z1641">
        <v>2</v>
      </c>
      <c r="AA1641" s="9">
        <v>45702.02</v>
      </c>
      <c r="AB1641" t="s">
        <v>4694</v>
      </c>
      <c r="AC1641" t="s">
        <v>4694</v>
      </c>
      <c r="AD1641" t="s">
        <v>4701</v>
      </c>
      <c r="AE1641" s="15" t="str">
        <f t="shared" si="77"/>
        <v>09/08/1974</v>
      </c>
      <c r="AF1641" s="15">
        <v>45085</v>
      </c>
      <c r="AG1641">
        <f t="shared" si="78"/>
        <v>48</v>
      </c>
    </row>
    <row r="1642" spans="1:33" x14ac:dyDescent="0.35">
      <c r="A1642" t="s">
        <v>1399</v>
      </c>
      <c r="B1642">
        <v>1963</v>
      </c>
      <c r="C1642" t="s">
        <v>4693</v>
      </c>
      <c r="D1642">
        <v>16</v>
      </c>
      <c r="E1642">
        <v>3</v>
      </c>
      <c r="F1642">
        <v>14382.71</v>
      </c>
      <c r="G1642" t="s">
        <v>4694</v>
      </c>
      <c r="H1642" t="s">
        <v>4694</v>
      </c>
      <c r="I1642" t="s">
        <v>4701</v>
      </c>
      <c r="L1642" t="s">
        <v>741</v>
      </c>
      <c r="M1642">
        <v>1992</v>
      </c>
      <c r="N1642" t="s">
        <v>4699</v>
      </c>
      <c r="O1642">
        <v>11</v>
      </c>
      <c r="P1642">
        <v>0</v>
      </c>
      <c r="Q1642" s="9">
        <v>27614.71</v>
      </c>
      <c r="R1642" t="s">
        <v>4694</v>
      </c>
      <c r="S1642" t="s">
        <v>4695</v>
      </c>
      <c r="T1642" t="s">
        <v>4705</v>
      </c>
      <c r="X1642" t="s">
        <v>3281</v>
      </c>
      <c r="Y1642" s="16" t="str">
        <f t="shared" si="76"/>
        <v>11- Jun- 1992</v>
      </c>
      <c r="Z1642">
        <v>0</v>
      </c>
      <c r="AA1642" s="9">
        <v>27614.71</v>
      </c>
      <c r="AB1642" t="s">
        <v>4694</v>
      </c>
      <c r="AC1642" t="s">
        <v>4695</v>
      </c>
      <c r="AD1642" t="s">
        <v>4705</v>
      </c>
      <c r="AE1642" s="15" t="str">
        <f t="shared" si="77"/>
        <v>11/06/1992</v>
      </c>
      <c r="AF1642" s="15">
        <v>45085</v>
      </c>
      <c r="AG1642">
        <f t="shared" si="78"/>
        <v>30</v>
      </c>
    </row>
    <row r="1643" spans="1:33" x14ac:dyDescent="0.35">
      <c r="A1643" t="s">
        <v>1397</v>
      </c>
      <c r="B1643">
        <v>1965</v>
      </c>
      <c r="C1643" t="s">
        <v>4699</v>
      </c>
      <c r="D1643">
        <v>22</v>
      </c>
      <c r="E1643">
        <v>4</v>
      </c>
      <c r="F1643">
        <v>14394.4</v>
      </c>
      <c r="G1643" t="s">
        <v>4694</v>
      </c>
      <c r="H1643" t="s">
        <v>4695</v>
      </c>
      <c r="I1643" t="s">
        <v>4711</v>
      </c>
      <c r="L1643" t="s">
        <v>743</v>
      </c>
      <c r="M1643">
        <v>1985</v>
      </c>
      <c r="N1643" t="s">
        <v>4697</v>
      </c>
      <c r="O1643">
        <v>6</v>
      </c>
      <c r="P1643">
        <v>3</v>
      </c>
      <c r="Q1643" s="9">
        <v>27598.93</v>
      </c>
      <c r="R1643" t="s">
        <v>4694</v>
      </c>
      <c r="S1643" t="s">
        <v>4698</v>
      </c>
      <c r="T1643" t="s">
        <v>4705</v>
      </c>
      <c r="X1643" t="s">
        <v>3283</v>
      </c>
      <c r="Y1643" s="16" t="str">
        <f t="shared" si="76"/>
        <v>6- Nov- 1985</v>
      </c>
      <c r="Z1643">
        <v>3</v>
      </c>
      <c r="AA1643" s="9">
        <v>27598.93</v>
      </c>
      <c r="AB1643" t="s">
        <v>4694</v>
      </c>
      <c r="AC1643" t="s">
        <v>4698</v>
      </c>
      <c r="AD1643" t="s">
        <v>4705</v>
      </c>
      <c r="AE1643" s="15" t="str">
        <f t="shared" si="77"/>
        <v>06/11/1985</v>
      </c>
      <c r="AF1643" s="15">
        <v>45085</v>
      </c>
      <c r="AG1643">
        <f t="shared" si="78"/>
        <v>37</v>
      </c>
    </row>
    <row r="1644" spans="1:33" x14ac:dyDescent="0.35">
      <c r="A1644" t="s">
        <v>1395</v>
      </c>
      <c r="B1644">
        <v>1958</v>
      </c>
      <c r="C1644" t="s">
        <v>4700</v>
      </c>
      <c r="D1644">
        <v>14</v>
      </c>
      <c r="E1644">
        <v>0</v>
      </c>
      <c r="F1644">
        <v>14394.56</v>
      </c>
      <c r="G1644" t="s">
        <v>4694</v>
      </c>
      <c r="H1644" t="s">
        <v>4698</v>
      </c>
      <c r="I1644" t="s">
        <v>4709</v>
      </c>
      <c r="L1644" t="s">
        <v>745</v>
      </c>
      <c r="M1644">
        <v>1984</v>
      </c>
      <c r="N1644" t="s">
        <v>4693</v>
      </c>
      <c r="O1644">
        <v>22</v>
      </c>
      <c r="P1644">
        <v>3</v>
      </c>
      <c r="Q1644" s="9">
        <v>27534.53</v>
      </c>
      <c r="R1644" t="s">
        <v>4694</v>
      </c>
      <c r="S1644" t="s">
        <v>4694</v>
      </c>
      <c r="T1644" t="s">
        <v>4705</v>
      </c>
      <c r="X1644" t="s">
        <v>3285</v>
      </c>
      <c r="Y1644" s="16" t="str">
        <f t="shared" si="76"/>
        <v>22- Jul- 1984</v>
      </c>
      <c r="Z1644">
        <v>3</v>
      </c>
      <c r="AA1644" s="9">
        <v>27534.53</v>
      </c>
      <c r="AB1644" t="s">
        <v>4694</v>
      </c>
      <c r="AC1644" t="s">
        <v>4694</v>
      </c>
      <c r="AD1644" t="s">
        <v>4705</v>
      </c>
      <c r="AE1644" s="15" t="str">
        <f t="shared" si="77"/>
        <v>22/07/1984</v>
      </c>
      <c r="AF1644" s="15">
        <v>45085</v>
      </c>
      <c r="AG1644">
        <f t="shared" si="78"/>
        <v>38</v>
      </c>
    </row>
    <row r="1645" spans="1:33" x14ac:dyDescent="0.35">
      <c r="A1645" t="s">
        <v>1393</v>
      </c>
      <c r="B1645">
        <v>1958</v>
      </c>
      <c r="C1645" t="s">
        <v>4693</v>
      </c>
      <c r="D1645">
        <v>29</v>
      </c>
      <c r="E1645">
        <v>0</v>
      </c>
      <c r="F1645">
        <v>14410.93</v>
      </c>
      <c r="G1645" t="s">
        <v>4694</v>
      </c>
      <c r="H1645" t="s">
        <v>4694</v>
      </c>
      <c r="I1645" t="s">
        <v>4708</v>
      </c>
      <c r="L1645" t="s">
        <v>747</v>
      </c>
      <c r="M1645">
        <v>1965</v>
      </c>
      <c r="N1645" t="s">
        <v>4704</v>
      </c>
      <c r="O1645">
        <v>19</v>
      </c>
      <c r="P1645">
        <v>0</v>
      </c>
      <c r="Q1645" s="9">
        <v>27533.91</v>
      </c>
      <c r="R1645" t="s">
        <v>4694</v>
      </c>
      <c r="S1645" t="s">
        <v>4695</v>
      </c>
      <c r="T1645" t="s">
        <v>4696</v>
      </c>
      <c r="X1645" t="s">
        <v>3287</v>
      </c>
      <c r="Y1645" s="16" t="str">
        <f t="shared" si="76"/>
        <v>19- Oct- 1965</v>
      </c>
      <c r="Z1645">
        <v>0</v>
      </c>
      <c r="AA1645" s="9">
        <v>27533.91</v>
      </c>
      <c r="AB1645" t="s">
        <v>4694</v>
      </c>
      <c r="AC1645" t="s">
        <v>4695</v>
      </c>
      <c r="AD1645" t="s">
        <v>4696</v>
      </c>
      <c r="AE1645" s="15" t="str">
        <f t="shared" si="77"/>
        <v>19/10/1965</v>
      </c>
      <c r="AF1645" s="15">
        <v>45085</v>
      </c>
      <c r="AG1645">
        <f t="shared" si="78"/>
        <v>57</v>
      </c>
    </row>
    <row r="1646" spans="1:33" x14ac:dyDescent="0.35">
      <c r="A1646" t="s">
        <v>1391</v>
      </c>
      <c r="B1646">
        <v>1958</v>
      </c>
      <c r="C1646" t="s">
        <v>4700</v>
      </c>
      <c r="D1646">
        <v>20</v>
      </c>
      <c r="E1646">
        <v>1</v>
      </c>
      <c r="F1646">
        <v>14418.28</v>
      </c>
      <c r="G1646" t="s">
        <v>4694</v>
      </c>
      <c r="H1646" t="s">
        <v>4695</v>
      </c>
      <c r="I1646" t="s">
        <v>4696</v>
      </c>
      <c r="L1646" t="s">
        <v>749</v>
      </c>
      <c r="M1646">
        <v>1981</v>
      </c>
      <c r="N1646" t="s">
        <v>4704</v>
      </c>
      <c r="O1646">
        <v>3</v>
      </c>
      <c r="P1646">
        <v>1</v>
      </c>
      <c r="Q1646" s="9">
        <v>27495.59</v>
      </c>
      <c r="R1646" t="s">
        <v>4694</v>
      </c>
      <c r="S1646" t="s">
        <v>4698</v>
      </c>
      <c r="T1646" t="s">
        <v>4705</v>
      </c>
      <c r="X1646" t="s">
        <v>3289</v>
      </c>
      <c r="Y1646" s="16" t="str">
        <f t="shared" si="76"/>
        <v>3- Oct- 1981</v>
      </c>
      <c r="Z1646">
        <v>1</v>
      </c>
      <c r="AA1646" s="9">
        <v>27495.59</v>
      </c>
      <c r="AB1646" t="s">
        <v>4694</v>
      </c>
      <c r="AC1646" t="s">
        <v>4698</v>
      </c>
      <c r="AD1646" t="s">
        <v>4705</v>
      </c>
      <c r="AE1646" s="15" t="str">
        <f t="shared" si="77"/>
        <v>03/10/1981</v>
      </c>
      <c r="AF1646" s="15">
        <v>45085</v>
      </c>
      <c r="AG1646">
        <f t="shared" si="78"/>
        <v>41</v>
      </c>
    </row>
    <row r="1647" spans="1:33" x14ac:dyDescent="0.35">
      <c r="A1647" t="s">
        <v>1389</v>
      </c>
      <c r="B1647">
        <v>1999</v>
      </c>
      <c r="C1647" t="s">
        <v>4703</v>
      </c>
      <c r="D1647">
        <v>10</v>
      </c>
      <c r="E1647">
        <v>2</v>
      </c>
      <c r="F1647">
        <v>14426.07</v>
      </c>
      <c r="G1647" t="s">
        <v>4694</v>
      </c>
      <c r="H1647" t="s">
        <v>4698</v>
      </c>
      <c r="I1647" t="s">
        <v>4701</v>
      </c>
      <c r="L1647" t="s">
        <v>751</v>
      </c>
      <c r="M1647">
        <v>1985</v>
      </c>
      <c r="N1647" t="s">
        <v>4702</v>
      </c>
      <c r="O1647">
        <v>5</v>
      </c>
      <c r="P1647">
        <v>3</v>
      </c>
      <c r="Q1647" s="9">
        <v>27432.73</v>
      </c>
      <c r="R1647" t="s">
        <v>4694</v>
      </c>
      <c r="S1647" t="s">
        <v>4698</v>
      </c>
      <c r="T1647" t="s">
        <v>4705</v>
      </c>
      <c r="X1647" t="s">
        <v>3291</v>
      </c>
      <c r="Y1647" s="16" t="str">
        <f t="shared" si="76"/>
        <v>5- Dec- 1985</v>
      </c>
      <c r="Z1647">
        <v>3</v>
      </c>
      <c r="AA1647" s="9">
        <v>27432.73</v>
      </c>
      <c r="AB1647" t="s">
        <v>4694</v>
      </c>
      <c r="AC1647" t="s">
        <v>4698</v>
      </c>
      <c r="AD1647" t="s">
        <v>4705</v>
      </c>
      <c r="AE1647" s="15" t="str">
        <f t="shared" si="77"/>
        <v>05/12/1985</v>
      </c>
      <c r="AF1647" s="15">
        <v>45085</v>
      </c>
      <c r="AG1647">
        <f t="shared" si="78"/>
        <v>37</v>
      </c>
    </row>
    <row r="1648" spans="1:33" x14ac:dyDescent="0.35">
      <c r="A1648" t="s">
        <v>1387</v>
      </c>
      <c r="B1648">
        <v>1967</v>
      </c>
      <c r="C1648" t="s">
        <v>4703</v>
      </c>
      <c r="D1648">
        <v>15</v>
      </c>
      <c r="E1648">
        <v>0</v>
      </c>
      <c r="F1648">
        <v>14426.66</v>
      </c>
      <c r="G1648" t="s">
        <v>4694</v>
      </c>
      <c r="H1648" t="s">
        <v>4694</v>
      </c>
      <c r="I1648" t="s">
        <v>4717</v>
      </c>
      <c r="L1648" t="s">
        <v>753</v>
      </c>
      <c r="M1648">
        <v>1988</v>
      </c>
      <c r="N1648" t="s">
        <v>4700</v>
      </c>
      <c r="O1648">
        <v>15</v>
      </c>
      <c r="P1648">
        <v>2</v>
      </c>
      <c r="Q1648" s="9">
        <v>27375.9</v>
      </c>
      <c r="R1648" t="s">
        <v>4694</v>
      </c>
      <c r="S1648" t="s">
        <v>4695</v>
      </c>
      <c r="T1648" t="s">
        <v>4706</v>
      </c>
      <c r="X1648" t="s">
        <v>3293</v>
      </c>
      <c r="Y1648" s="16" t="str">
        <f t="shared" si="76"/>
        <v>15- Sep- 1988</v>
      </c>
      <c r="Z1648">
        <v>2</v>
      </c>
      <c r="AA1648" s="9">
        <v>27375.9</v>
      </c>
      <c r="AB1648" t="s">
        <v>4694</v>
      </c>
      <c r="AC1648" t="s">
        <v>4695</v>
      </c>
      <c r="AD1648" t="s">
        <v>4706</v>
      </c>
      <c r="AE1648" s="15" t="str">
        <f t="shared" si="77"/>
        <v>15/09/1988</v>
      </c>
      <c r="AF1648" s="15">
        <v>45085</v>
      </c>
      <c r="AG1648">
        <f t="shared" si="78"/>
        <v>34</v>
      </c>
    </row>
    <row r="1649" spans="1:33" x14ac:dyDescent="0.35">
      <c r="A1649" t="s">
        <v>1385</v>
      </c>
      <c r="B1649">
        <v>1967</v>
      </c>
      <c r="C1649" t="s">
        <v>4697</v>
      </c>
      <c r="D1649">
        <v>4</v>
      </c>
      <c r="E1649">
        <v>0</v>
      </c>
      <c r="F1649">
        <v>14427.63</v>
      </c>
      <c r="G1649" t="s">
        <v>4694</v>
      </c>
      <c r="H1649" t="s">
        <v>4694</v>
      </c>
      <c r="I1649" t="s">
        <v>4714</v>
      </c>
      <c r="L1649" t="s">
        <v>755</v>
      </c>
      <c r="M1649">
        <v>1969</v>
      </c>
      <c r="N1649" t="s">
        <v>4704</v>
      </c>
      <c r="O1649">
        <v>16</v>
      </c>
      <c r="P1649">
        <v>0</v>
      </c>
      <c r="Q1649" s="9">
        <v>27346.04</v>
      </c>
      <c r="R1649" t="s">
        <v>4694</v>
      </c>
      <c r="S1649" t="s">
        <v>4694</v>
      </c>
      <c r="T1649" t="s">
        <v>4696</v>
      </c>
      <c r="X1649" t="s">
        <v>3295</v>
      </c>
      <c r="Y1649" s="16" t="str">
        <f t="shared" si="76"/>
        <v>16- Oct- 1969</v>
      </c>
      <c r="Z1649">
        <v>0</v>
      </c>
      <c r="AA1649" s="9">
        <v>27346.04</v>
      </c>
      <c r="AB1649" t="s">
        <v>4694</v>
      </c>
      <c r="AC1649" t="s">
        <v>4694</v>
      </c>
      <c r="AD1649" t="s">
        <v>4696</v>
      </c>
      <c r="AE1649" s="15" t="str">
        <f t="shared" si="77"/>
        <v>16/10/1969</v>
      </c>
      <c r="AF1649" s="15">
        <v>45085</v>
      </c>
      <c r="AG1649">
        <f t="shared" si="78"/>
        <v>53</v>
      </c>
    </row>
    <row r="1650" spans="1:33" x14ac:dyDescent="0.35">
      <c r="A1650" t="s">
        <v>1383</v>
      </c>
      <c r="B1650">
        <v>1959</v>
      </c>
      <c r="C1650" t="s">
        <v>4699</v>
      </c>
      <c r="D1650">
        <v>29</v>
      </c>
      <c r="E1650">
        <v>0</v>
      </c>
      <c r="F1650">
        <v>14449.85</v>
      </c>
      <c r="G1650" t="s">
        <v>4694</v>
      </c>
      <c r="H1650" t="s">
        <v>4698</v>
      </c>
      <c r="I1650" t="s">
        <v>4711</v>
      </c>
      <c r="L1650" t="s">
        <v>757</v>
      </c>
      <c r="M1650">
        <v>1968</v>
      </c>
      <c r="N1650" t="s">
        <v>4699</v>
      </c>
      <c r="O1650">
        <v>6</v>
      </c>
      <c r="P1650">
        <v>3</v>
      </c>
      <c r="Q1650" s="9">
        <v>27322.73</v>
      </c>
      <c r="R1650" t="s">
        <v>4694</v>
      </c>
      <c r="S1650" t="s">
        <v>4694</v>
      </c>
      <c r="T1650" t="s">
        <v>4696</v>
      </c>
      <c r="X1650" t="s">
        <v>3297</v>
      </c>
      <c r="Y1650" s="16" t="str">
        <f t="shared" si="76"/>
        <v>6- Jun- 1968</v>
      </c>
      <c r="Z1650">
        <v>3</v>
      </c>
      <c r="AA1650" s="9">
        <v>27322.73</v>
      </c>
      <c r="AB1650" t="s">
        <v>4694</v>
      </c>
      <c r="AC1650" t="s">
        <v>4694</v>
      </c>
      <c r="AD1650" t="s">
        <v>4696</v>
      </c>
      <c r="AE1650" s="15" t="str">
        <f t="shared" si="77"/>
        <v>06/06/1968</v>
      </c>
      <c r="AF1650" s="15">
        <v>45085</v>
      </c>
      <c r="AG1650">
        <f t="shared" si="78"/>
        <v>55</v>
      </c>
    </row>
    <row r="1651" spans="1:33" x14ac:dyDescent="0.35">
      <c r="A1651" t="s">
        <v>1381</v>
      </c>
      <c r="B1651">
        <v>1959</v>
      </c>
      <c r="C1651" t="s">
        <v>4703</v>
      </c>
      <c r="D1651">
        <v>3</v>
      </c>
      <c r="E1651">
        <v>0</v>
      </c>
      <c r="F1651">
        <v>14451.84</v>
      </c>
      <c r="G1651" t="s">
        <v>4694</v>
      </c>
      <c r="H1651" t="s">
        <v>4695</v>
      </c>
      <c r="I1651" t="s">
        <v>4712</v>
      </c>
      <c r="L1651" t="s">
        <v>759</v>
      </c>
      <c r="M1651">
        <v>1999</v>
      </c>
      <c r="N1651" t="s">
        <v>4702</v>
      </c>
      <c r="O1651">
        <v>2</v>
      </c>
      <c r="P1651">
        <v>0</v>
      </c>
      <c r="Q1651" s="9">
        <v>27236.959999999999</v>
      </c>
      <c r="R1651" t="s">
        <v>4694</v>
      </c>
      <c r="S1651" t="s">
        <v>4698</v>
      </c>
      <c r="T1651" t="s">
        <v>4705</v>
      </c>
      <c r="X1651" t="s">
        <v>3299</v>
      </c>
      <c r="Y1651" s="16" t="str">
        <f t="shared" si="76"/>
        <v>2- Dec- 1999</v>
      </c>
      <c r="Z1651">
        <v>0</v>
      </c>
      <c r="AA1651" s="9">
        <v>27236.959999999999</v>
      </c>
      <c r="AB1651" t="s">
        <v>4694</v>
      </c>
      <c r="AC1651" t="s">
        <v>4698</v>
      </c>
      <c r="AD1651" t="s">
        <v>4705</v>
      </c>
      <c r="AE1651" s="15" t="str">
        <f t="shared" si="77"/>
        <v>02/12/1999</v>
      </c>
      <c r="AF1651" s="15">
        <v>45085</v>
      </c>
      <c r="AG1651">
        <f t="shared" si="78"/>
        <v>23</v>
      </c>
    </row>
    <row r="1652" spans="1:33" x14ac:dyDescent="0.35">
      <c r="A1652" t="s">
        <v>1379</v>
      </c>
      <c r="B1652">
        <v>1996</v>
      </c>
      <c r="C1652" t="s">
        <v>4697</v>
      </c>
      <c r="D1652">
        <v>10</v>
      </c>
      <c r="E1652">
        <v>2</v>
      </c>
      <c r="F1652">
        <v>14455.64</v>
      </c>
      <c r="G1652" t="s">
        <v>4694</v>
      </c>
      <c r="H1652" t="s">
        <v>4695</v>
      </c>
      <c r="I1652" t="s">
        <v>4711</v>
      </c>
      <c r="L1652" t="s">
        <v>77</v>
      </c>
      <c r="M1652">
        <v>1962</v>
      </c>
      <c r="N1652" t="s">
        <v>4702</v>
      </c>
      <c r="O1652">
        <v>17</v>
      </c>
      <c r="P1652">
        <v>0</v>
      </c>
      <c r="Q1652" s="9">
        <v>45008.959999999999</v>
      </c>
      <c r="R1652" t="s">
        <v>4694</v>
      </c>
      <c r="S1652" t="s">
        <v>4694</v>
      </c>
      <c r="T1652" t="s">
        <v>4696</v>
      </c>
      <c r="X1652" t="s">
        <v>3301</v>
      </c>
      <c r="Y1652" s="16" t="str">
        <f t="shared" si="76"/>
        <v>17- Dec- 1962</v>
      </c>
      <c r="Z1652">
        <v>0</v>
      </c>
      <c r="AA1652" s="9">
        <v>45008.959999999999</v>
      </c>
      <c r="AB1652" t="s">
        <v>4694</v>
      </c>
      <c r="AC1652" t="s">
        <v>4694</v>
      </c>
      <c r="AD1652" t="s">
        <v>4696</v>
      </c>
      <c r="AE1652" s="15" t="str">
        <f t="shared" si="77"/>
        <v>17/12/1962</v>
      </c>
      <c r="AF1652" s="15">
        <v>45085</v>
      </c>
      <c r="AG1652">
        <f t="shared" si="78"/>
        <v>60</v>
      </c>
    </row>
    <row r="1653" spans="1:33" x14ac:dyDescent="0.35">
      <c r="A1653" t="s">
        <v>1377</v>
      </c>
      <c r="B1653">
        <v>1976</v>
      </c>
      <c r="C1653" t="s">
        <v>4697</v>
      </c>
      <c r="D1653">
        <v>27</v>
      </c>
      <c r="E1653">
        <v>2</v>
      </c>
      <c r="F1653">
        <v>14470.01</v>
      </c>
      <c r="G1653" t="s">
        <v>4694</v>
      </c>
      <c r="H1653" t="s">
        <v>4695</v>
      </c>
      <c r="I1653" t="s">
        <v>4701</v>
      </c>
      <c r="L1653" t="s">
        <v>761</v>
      </c>
      <c r="M1653">
        <v>1965</v>
      </c>
      <c r="N1653" t="s">
        <v>4702</v>
      </c>
      <c r="O1653">
        <v>21</v>
      </c>
      <c r="P1653">
        <v>0</v>
      </c>
      <c r="Q1653" s="9">
        <v>27218.44</v>
      </c>
      <c r="R1653" t="s">
        <v>4694</v>
      </c>
      <c r="S1653" t="s">
        <v>4698</v>
      </c>
      <c r="T1653" t="s">
        <v>4715</v>
      </c>
      <c r="X1653" t="s">
        <v>3303</v>
      </c>
      <c r="Y1653" s="16" t="str">
        <f t="shared" si="76"/>
        <v>21- Dec- 1965</v>
      </c>
      <c r="Z1653">
        <v>0</v>
      </c>
      <c r="AA1653" s="9">
        <v>27218.44</v>
      </c>
      <c r="AB1653" t="s">
        <v>4694</v>
      </c>
      <c r="AC1653" t="s">
        <v>4698</v>
      </c>
      <c r="AD1653" t="s">
        <v>4715</v>
      </c>
      <c r="AE1653" s="15" t="str">
        <f t="shared" si="77"/>
        <v>21/12/1965</v>
      </c>
      <c r="AF1653" s="15">
        <v>45085</v>
      </c>
      <c r="AG1653">
        <f t="shared" si="78"/>
        <v>57</v>
      </c>
    </row>
    <row r="1654" spans="1:33" x14ac:dyDescent="0.35">
      <c r="A1654" t="s">
        <v>1375</v>
      </c>
      <c r="B1654">
        <v>1959</v>
      </c>
      <c r="C1654" t="s">
        <v>4697</v>
      </c>
      <c r="D1654">
        <v>20</v>
      </c>
      <c r="E1654">
        <v>1</v>
      </c>
      <c r="F1654">
        <v>14474.68</v>
      </c>
      <c r="G1654" t="s">
        <v>4694</v>
      </c>
      <c r="H1654" t="s">
        <v>4694</v>
      </c>
      <c r="I1654" t="s">
        <v>4696</v>
      </c>
      <c r="L1654" t="s">
        <v>763</v>
      </c>
      <c r="M1654">
        <v>1970</v>
      </c>
      <c r="N1654" t="s">
        <v>4704</v>
      </c>
      <c r="O1654">
        <v>2</v>
      </c>
      <c r="P1654">
        <v>0</v>
      </c>
      <c r="Q1654" s="9">
        <v>27117.99</v>
      </c>
      <c r="R1654" t="s">
        <v>4694</v>
      </c>
      <c r="S1654" t="s">
        <v>4694</v>
      </c>
      <c r="T1654" t="s">
        <v>4696</v>
      </c>
      <c r="X1654" t="s">
        <v>3305</v>
      </c>
      <c r="Y1654" s="16" t="str">
        <f t="shared" si="76"/>
        <v>2- Oct- 1970</v>
      </c>
      <c r="Z1654">
        <v>0</v>
      </c>
      <c r="AA1654" s="9">
        <v>27117.99</v>
      </c>
      <c r="AB1654" t="s">
        <v>4694</v>
      </c>
      <c r="AC1654" t="s">
        <v>4694</v>
      </c>
      <c r="AD1654" t="s">
        <v>4696</v>
      </c>
      <c r="AE1654" s="15" t="str">
        <f t="shared" si="77"/>
        <v>02/10/1970</v>
      </c>
      <c r="AF1654" s="15">
        <v>45085</v>
      </c>
      <c r="AG1654">
        <f t="shared" si="78"/>
        <v>52</v>
      </c>
    </row>
    <row r="1655" spans="1:33" x14ac:dyDescent="0.35">
      <c r="A1655" t="s">
        <v>1373</v>
      </c>
      <c r="B1655">
        <v>1979</v>
      </c>
      <c r="C1655" t="s">
        <v>4704</v>
      </c>
      <c r="D1655">
        <v>20</v>
      </c>
      <c r="E1655">
        <v>5</v>
      </c>
      <c r="F1655">
        <v>14478.33</v>
      </c>
      <c r="G1655" t="s">
        <v>4694</v>
      </c>
      <c r="H1655" t="s">
        <v>4694</v>
      </c>
      <c r="I1655" t="s">
        <v>4696</v>
      </c>
      <c r="L1655" t="s">
        <v>765</v>
      </c>
      <c r="M1655">
        <v>1990</v>
      </c>
      <c r="N1655" t="s">
        <v>4702</v>
      </c>
      <c r="O1655">
        <v>13</v>
      </c>
      <c r="P1655">
        <v>3</v>
      </c>
      <c r="Q1655" s="9">
        <v>27092.38</v>
      </c>
      <c r="R1655" t="s">
        <v>4694</v>
      </c>
      <c r="S1655" t="s">
        <v>4695</v>
      </c>
      <c r="T1655" t="s">
        <v>4705</v>
      </c>
      <c r="X1655" t="s">
        <v>3307</v>
      </c>
      <c r="Y1655" s="16" t="str">
        <f t="shared" si="76"/>
        <v>13- Dec- 1990</v>
      </c>
      <c r="Z1655">
        <v>3</v>
      </c>
      <c r="AA1655" s="9">
        <v>27092.38</v>
      </c>
      <c r="AB1655" t="s">
        <v>4694</v>
      </c>
      <c r="AC1655" t="s">
        <v>4695</v>
      </c>
      <c r="AD1655" t="s">
        <v>4705</v>
      </c>
      <c r="AE1655" s="15" t="str">
        <f t="shared" si="77"/>
        <v>13/12/1990</v>
      </c>
      <c r="AF1655" s="15">
        <v>45085</v>
      </c>
      <c r="AG1655">
        <f t="shared" si="78"/>
        <v>32</v>
      </c>
    </row>
    <row r="1656" spans="1:33" x14ac:dyDescent="0.35">
      <c r="A1656" t="s">
        <v>1371</v>
      </c>
      <c r="B1656">
        <v>1989</v>
      </c>
      <c r="C1656" t="s">
        <v>4693</v>
      </c>
      <c r="D1656">
        <v>22</v>
      </c>
      <c r="E1656">
        <v>3</v>
      </c>
      <c r="F1656">
        <v>14507.46</v>
      </c>
      <c r="G1656" t="s">
        <v>4694</v>
      </c>
      <c r="H1656" t="s">
        <v>4695</v>
      </c>
      <c r="I1656" t="s">
        <v>4701</v>
      </c>
      <c r="L1656" t="s">
        <v>767</v>
      </c>
      <c r="M1656">
        <v>1994</v>
      </c>
      <c r="N1656" t="s">
        <v>4693</v>
      </c>
      <c r="O1656">
        <v>2</v>
      </c>
      <c r="P1656">
        <v>0</v>
      </c>
      <c r="Q1656" s="9">
        <v>27080.639999999999</v>
      </c>
      <c r="R1656" t="s">
        <v>4694</v>
      </c>
      <c r="S1656" t="s">
        <v>4694</v>
      </c>
      <c r="T1656" t="s">
        <v>4705</v>
      </c>
      <c r="X1656" t="s">
        <v>3309</v>
      </c>
      <c r="Y1656" s="16" t="str">
        <f t="shared" si="76"/>
        <v>2- Jul- 1994</v>
      </c>
      <c r="Z1656">
        <v>0</v>
      </c>
      <c r="AA1656" s="9">
        <v>27080.639999999999</v>
      </c>
      <c r="AB1656" t="s">
        <v>4694</v>
      </c>
      <c r="AC1656" t="s">
        <v>4694</v>
      </c>
      <c r="AD1656" t="s">
        <v>4705</v>
      </c>
      <c r="AE1656" s="15" t="str">
        <f t="shared" si="77"/>
        <v>02/07/1994</v>
      </c>
      <c r="AF1656" s="15">
        <v>45085</v>
      </c>
      <c r="AG1656">
        <f t="shared" si="78"/>
        <v>28</v>
      </c>
    </row>
    <row r="1657" spans="1:33" x14ac:dyDescent="0.35">
      <c r="A1657" t="s">
        <v>1369</v>
      </c>
      <c r="B1657">
        <v>1989</v>
      </c>
      <c r="C1657" t="s">
        <v>4693</v>
      </c>
      <c r="D1657">
        <v>14</v>
      </c>
      <c r="E1657">
        <v>3</v>
      </c>
      <c r="F1657">
        <v>14547.26</v>
      </c>
      <c r="G1657" t="s">
        <v>4694</v>
      </c>
      <c r="H1657" t="s">
        <v>4695</v>
      </c>
      <c r="I1657" t="s">
        <v>4705</v>
      </c>
      <c r="L1657" t="s">
        <v>769</v>
      </c>
      <c r="M1657">
        <v>1958</v>
      </c>
      <c r="N1657" t="s">
        <v>4699</v>
      </c>
      <c r="O1657">
        <v>30</v>
      </c>
      <c r="P1657">
        <v>0</v>
      </c>
      <c r="Q1657" s="9">
        <v>27037.91</v>
      </c>
      <c r="R1657" t="s">
        <v>4694</v>
      </c>
      <c r="S1657" t="s">
        <v>4694</v>
      </c>
      <c r="T1657" t="s">
        <v>4696</v>
      </c>
      <c r="X1657" t="s">
        <v>3311</v>
      </c>
      <c r="Y1657" s="16" t="str">
        <f t="shared" si="76"/>
        <v>30- Jun- 1958</v>
      </c>
      <c r="Z1657">
        <v>0</v>
      </c>
      <c r="AA1657" s="9">
        <v>27037.91</v>
      </c>
      <c r="AB1657" t="s">
        <v>4694</v>
      </c>
      <c r="AC1657" t="s">
        <v>4694</v>
      </c>
      <c r="AD1657" t="s">
        <v>4696</v>
      </c>
      <c r="AE1657" s="15" t="str">
        <f t="shared" si="77"/>
        <v>30/06/1958</v>
      </c>
      <c r="AF1657" s="15">
        <v>45085</v>
      </c>
      <c r="AG1657">
        <f t="shared" si="78"/>
        <v>64</v>
      </c>
    </row>
    <row r="1658" spans="1:33" x14ac:dyDescent="0.35">
      <c r="A1658" t="s">
        <v>1367</v>
      </c>
      <c r="B1658">
        <v>1998</v>
      </c>
      <c r="C1658" t="s">
        <v>4700</v>
      </c>
      <c r="D1658">
        <v>12</v>
      </c>
      <c r="E1658">
        <v>0</v>
      </c>
      <c r="F1658">
        <v>14571.89</v>
      </c>
      <c r="G1658" t="s">
        <v>4694</v>
      </c>
      <c r="H1658" t="s">
        <v>4698</v>
      </c>
      <c r="I1658" t="s">
        <v>4711</v>
      </c>
      <c r="L1658" t="s">
        <v>771</v>
      </c>
      <c r="M1658">
        <v>1960</v>
      </c>
      <c r="N1658" t="s">
        <v>4693</v>
      </c>
      <c r="O1658">
        <v>9</v>
      </c>
      <c r="P1658">
        <v>1</v>
      </c>
      <c r="Q1658" s="9">
        <v>27000.98</v>
      </c>
      <c r="R1658" t="s">
        <v>4694</v>
      </c>
      <c r="S1658" t="s">
        <v>4694</v>
      </c>
      <c r="T1658" t="s">
        <v>4696</v>
      </c>
      <c r="X1658" t="s">
        <v>3313</v>
      </c>
      <c r="Y1658" s="16" t="str">
        <f t="shared" si="76"/>
        <v>9- Jul- 1960</v>
      </c>
      <c r="Z1658">
        <v>1</v>
      </c>
      <c r="AA1658" s="9">
        <v>27000.98</v>
      </c>
      <c r="AB1658" t="s">
        <v>4694</v>
      </c>
      <c r="AC1658" t="s">
        <v>4694</v>
      </c>
      <c r="AD1658" t="s">
        <v>4696</v>
      </c>
      <c r="AE1658" s="15" t="str">
        <f t="shared" si="77"/>
        <v>09/07/1960</v>
      </c>
      <c r="AF1658" s="15">
        <v>45085</v>
      </c>
      <c r="AG1658">
        <f t="shared" si="78"/>
        <v>62</v>
      </c>
    </row>
    <row r="1659" spans="1:33" x14ac:dyDescent="0.35">
      <c r="A1659" t="s">
        <v>1365</v>
      </c>
      <c r="B1659">
        <v>1962</v>
      </c>
      <c r="C1659" t="s">
        <v>4702</v>
      </c>
      <c r="D1659">
        <v>3</v>
      </c>
      <c r="E1659">
        <v>0</v>
      </c>
      <c r="F1659">
        <v>14574.64</v>
      </c>
      <c r="G1659" t="s">
        <v>4694</v>
      </c>
      <c r="H1659" t="s">
        <v>4698</v>
      </c>
      <c r="I1659" t="s">
        <v>4710</v>
      </c>
      <c r="L1659" t="s">
        <v>773</v>
      </c>
      <c r="M1659">
        <v>2000</v>
      </c>
      <c r="N1659" t="s">
        <v>4697</v>
      </c>
      <c r="O1659">
        <v>9</v>
      </c>
      <c r="P1659">
        <v>0</v>
      </c>
      <c r="Q1659" s="9">
        <v>26936.98</v>
      </c>
      <c r="R1659" t="s">
        <v>4694</v>
      </c>
      <c r="S1659" t="s">
        <v>4695</v>
      </c>
      <c r="T1659" t="s">
        <v>4705</v>
      </c>
      <c r="X1659" t="s">
        <v>3315</v>
      </c>
      <c r="Y1659" s="16" t="str">
        <f t="shared" si="76"/>
        <v>9- Nov- 2000</v>
      </c>
      <c r="Z1659">
        <v>0</v>
      </c>
      <c r="AA1659" s="9">
        <v>26936.98</v>
      </c>
      <c r="AB1659" t="s">
        <v>4694</v>
      </c>
      <c r="AC1659" t="s">
        <v>4695</v>
      </c>
      <c r="AD1659" t="s">
        <v>4705</v>
      </c>
      <c r="AE1659" s="15" t="str">
        <f t="shared" si="77"/>
        <v>09/11/2000</v>
      </c>
      <c r="AF1659" s="15">
        <v>45085</v>
      </c>
      <c r="AG1659">
        <f t="shared" si="78"/>
        <v>22</v>
      </c>
    </row>
    <row r="1660" spans="1:33" x14ac:dyDescent="0.35">
      <c r="A1660" t="s">
        <v>1363</v>
      </c>
      <c r="B1660">
        <v>1963</v>
      </c>
      <c r="C1660" t="s">
        <v>4704</v>
      </c>
      <c r="D1660">
        <v>14</v>
      </c>
      <c r="E1660">
        <v>3</v>
      </c>
      <c r="F1660">
        <v>14590.63</v>
      </c>
      <c r="G1660" t="s">
        <v>4694</v>
      </c>
      <c r="H1660" t="s">
        <v>4698</v>
      </c>
      <c r="I1660" t="s">
        <v>4711</v>
      </c>
      <c r="L1660" t="s">
        <v>775</v>
      </c>
      <c r="M1660">
        <v>2002</v>
      </c>
      <c r="N1660" t="s">
        <v>4699</v>
      </c>
      <c r="O1660">
        <v>17</v>
      </c>
      <c r="P1660">
        <v>0</v>
      </c>
      <c r="Q1660" s="9">
        <v>26927.69</v>
      </c>
      <c r="R1660" t="s">
        <v>4694</v>
      </c>
      <c r="S1660" t="s">
        <v>4694</v>
      </c>
      <c r="T1660" t="s">
        <v>4705</v>
      </c>
      <c r="X1660" t="s">
        <v>3317</v>
      </c>
      <c r="Y1660" s="16" t="str">
        <f t="shared" si="76"/>
        <v>17- Jun- 2002</v>
      </c>
      <c r="Z1660">
        <v>0</v>
      </c>
      <c r="AA1660" s="9">
        <v>26927.69</v>
      </c>
      <c r="AB1660" t="s">
        <v>4694</v>
      </c>
      <c r="AC1660" t="s">
        <v>4694</v>
      </c>
      <c r="AD1660" t="s">
        <v>4705</v>
      </c>
      <c r="AE1660" s="15" t="str">
        <f t="shared" si="77"/>
        <v>17/06/2002</v>
      </c>
      <c r="AF1660" s="15">
        <v>45085</v>
      </c>
      <c r="AG1660">
        <f t="shared" si="78"/>
        <v>20</v>
      </c>
    </row>
    <row r="1661" spans="1:33" x14ac:dyDescent="0.35">
      <c r="A1661" t="s">
        <v>1361</v>
      </c>
      <c r="B1661">
        <v>1967</v>
      </c>
      <c r="C1661" t="s">
        <v>4693</v>
      </c>
      <c r="D1661">
        <v>18</v>
      </c>
      <c r="E1661">
        <v>0</v>
      </c>
      <c r="F1661">
        <v>14600.62</v>
      </c>
      <c r="G1661" t="s">
        <v>4694</v>
      </c>
      <c r="H1661" t="s">
        <v>4695</v>
      </c>
      <c r="I1661" t="s">
        <v>4718</v>
      </c>
      <c r="L1661" t="s">
        <v>777</v>
      </c>
      <c r="M1661">
        <v>1958</v>
      </c>
      <c r="N1661" t="s">
        <v>4702</v>
      </c>
      <c r="O1661">
        <v>25</v>
      </c>
      <c r="P1661">
        <v>0</v>
      </c>
      <c r="Q1661" s="9">
        <v>26926.51</v>
      </c>
      <c r="R1661" t="s">
        <v>4694</v>
      </c>
      <c r="S1661" t="s">
        <v>4698</v>
      </c>
      <c r="T1661" t="s">
        <v>4696</v>
      </c>
      <c r="X1661" t="s">
        <v>3319</v>
      </c>
      <c r="Y1661" s="16" t="str">
        <f t="shared" si="76"/>
        <v>25- Dec- 1958</v>
      </c>
      <c r="Z1661">
        <v>0</v>
      </c>
      <c r="AA1661" s="9">
        <v>26926.51</v>
      </c>
      <c r="AB1661" t="s">
        <v>4694</v>
      </c>
      <c r="AC1661" t="s">
        <v>4698</v>
      </c>
      <c r="AD1661" t="s">
        <v>4696</v>
      </c>
      <c r="AE1661" s="15" t="str">
        <f t="shared" si="77"/>
        <v>25/12/1958</v>
      </c>
      <c r="AF1661" s="15">
        <v>45085</v>
      </c>
      <c r="AG1661">
        <f t="shared" si="78"/>
        <v>64</v>
      </c>
    </row>
    <row r="1662" spans="1:33" x14ac:dyDescent="0.35">
      <c r="A1662" t="s">
        <v>1359</v>
      </c>
      <c r="B1662">
        <v>1965</v>
      </c>
      <c r="C1662" t="s">
        <v>4697</v>
      </c>
      <c r="D1662">
        <v>8</v>
      </c>
      <c r="E1662">
        <v>0</v>
      </c>
      <c r="F1662">
        <v>14612.33</v>
      </c>
      <c r="G1662" t="s">
        <v>4694</v>
      </c>
      <c r="H1662" t="s">
        <v>4695</v>
      </c>
      <c r="I1662" t="s">
        <v>4714</v>
      </c>
      <c r="L1662" t="s">
        <v>779</v>
      </c>
      <c r="M1662">
        <v>1991</v>
      </c>
      <c r="N1662" t="s">
        <v>4703</v>
      </c>
      <c r="O1662">
        <v>22</v>
      </c>
      <c r="P1662">
        <v>3</v>
      </c>
      <c r="Q1662" s="9">
        <v>26912.560000000001</v>
      </c>
      <c r="R1662" t="s">
        <v>4694</v>
      </c>
      <c r="S1662" t="s">
        <v>4694</v>
      </c>
      <c r="T1662" t="s">
        <v>4705</v>
      </c>
      <c r="X1662" t="s">
        <v>3321</v>
      </c>
      <c r="Y1662" s="16" t="str">
        <f t="shared" si="76"/>
        <v>22- Aug- 1991</v>
      </c>
      <c r="Z1662">
        <v>3</v>
      </c>
      <c r="AA1662" s="9">
        <v>26912.560000000001</v>
      </c>
      <c r="AB1662" t="s">
        <v>4694</v>
      </c>
      <c r="AC1662" t="s">
        <v>4694</v>
      </c>
      <c r="AD1662" t="s">
        <v>4705</v>
      </c>
      <c r="AE1662" s="15" t="str">
        <f t="shared" si="77"/>
        <v>22/08/1991</v>
      </c>
      <c r="AF1662" s="15">
        <v>45085</v>
      </c>
      <c r="AG1662">
        <f t="shared" si="78"/>
        <v>31</v>
      </c>
    </row>
    <row r="1663" spans="1:33" x14ac:dyDescent="0.35">
      <c r="A1663" t="s">
        <v>1357</v>
      </c>
      <c r="B1663">
        <v>1991</v>
      </c>
      <c r="C1663" t="s">
        <v>4703</v>
      </c>
      <c r="D1663">
        <v>21</v>
      </c>
      <c r="E1663">
        <v>3</v>
      </c>
      <c r="F1663">
        <v>14630.52</v>
      </c>
      <c r="G1663" t="s">
        <v>4694</v>
      </c>
      <c r="H1663" t="s">
        <v>4695</v>
      </c>
      <c r="I1663" t="s">
        <v>4705</v>
      </c>
      <c r="L1663" t="s">
        <v>79</v>
      </c>
      <c r="M1663">
        <v>1971</v>
      </c>
      <c r="N1663" t="s">
        <v>4703</v>
      </c>
      <c r="O1663">
        <v>13</v>
      </c>
      <c r="P1663">
        <v>2</v>
      </c>
      <c r="Q1663" s="9">
        <v>44641.2</v>
      </c>
      <c r="R1663" t="s">
        <v>4694</v>
      </c>
      <c r="S1663" t="s">
        <v>4695</v>
      </c>
      <c r="T1663" t="s">
        <v>4711</v>
      </c>
      <c r="X1663" t="s">
        <v>3323</v>
      </c>
      <c r="Y1663" s="16" t="str">
        <f t="shared" si="76"/>
        <v>13- Aug- 1971</v>
      </c>
      <c r="Z1663">
        <v>2</v>
      </c>
      <c r="AA1663" s="9">
        <v>44641.2</v>
      </c>
      <c r="AB1663" t="s">
        <v>4694</v>
      </c>
      <c r="AC1663" t="s">
        <v>4695</v>
      </c>
      <c r="AD1663" t="s">
        <v>4711</v>
      </c>
      <c r="AE1663" s="15" t="str">
        <f t="shared" si="77"/>
        <v>13/08/1971</v>
      </c>
      <c r="AF1663" s="15">
        <v>45085</v>
      </c>
      <c r="AG1663">
        <f t="shared" si="78"/>
        <v>51</v>
      </c>
    </row>
    <row r="1664" spans="1:33" x14ac:dyDescent="0.35">
      <c r="A1664" t="s">
        <v>1355</v>
      </c>
      <c r="B1664">
        <v>1967</v>
      </c>
      <c r="C1664" t="s">
        <v>4700</v>
      </c>
      <c r="D1664">
        <v>1</v>
      </c>
      <c r="E1664">
        <v>0</v>
      </c>
      <c r="F1664">
        <v>14640.35</v>
      </c>
      <c r="G1664" t="s">
        <v>4694</v>
      </c>
      <c r="H1664" t="s">
        <v>4695</v>
      </c>
      <c r="I1664" t="s">
        <v>4717</v>
      </c>
      <c r="L1664" t="s">
        <v>781</v>
      </c>
      <c r="M1664">
        <v>1988</v>
      </c>
      <c r="N1664" t="s">
        <v>4693</v>
      </c>
      <c r="O1664">
        <v>22</v>
      </c>
      <c r="P1664">
        <v>3</v>
      </c>
      <c r="Q1664" s="9">
        <v>26607.89</v>
      </c>
      <c r="R1664" t="s">
        <v>4694</v>
      </c>
      <c r="S1664" t="s">
        <v>4698</v>
      </c>
      <c r="T1664" t="s">
        <v>4705</v>
      </c>
      <c r="X1664" t="s">
        <v>3325</v>
      </c>
      <c r="Y1664" s="16" t="str">
        <f t="shared" si="76"/>
        <v>22- Jul- 1988</v>
      </c>
      <c r="Z1664">
        <v>3</v>
      </c>
      <c r="AA1664" s="9">
        <v>26607.89</v>
      </c>
      <c r="AB1664" t="s">
        <v>4694</v>
      </c>
      <c r="AC1664" t="s">
        <v>4698</v>
      </c>
      <c r="AD1664" t="s">
        <v>4705</v>
      </c>
      <c r="AE1664" s="15" t="str">
        <f t="shared" si="77"/>
        <v>22/07/1988</v>
      </c>
      <c r="AF1664" s="15">
        <v>45085</v>
      </c>
      <c r="AG1664">
        <f t="shared" si="78"/>
        <v>34</v>
      </c>
    </row>
    <row r="1665" spans="1:33" x14ac:dyDescent="0.35">
      <c r="A1665" t="s">
        <v>1353</v>
      </c>
      <c r="B1665">
        <v>1981</v>
      </c>
      <c r="C1665" t="s">
        <v>4697</v>
      </c>
      <c r="D1665">
        <v>13</v>
      </c>
      <c r="E1665">
        <v>1</v>
      </c>
      <c r="F1665">
        <v>14657.2</v>
      </c>
      <c r="G1665" t="s">
        <v>4694</v>
      </c>
      <c r="H1665" t="s">
        <v>4698</v>
      </c>
      <c r="I1665" t="s">
        <v>4701</v>
      </c>
      <c r="L1665" t="s">
        <v>783</v>
      </c>
      <c r="M1665">
        <v>2004</v>
      </c>
      <c r="N1665" t="s">
        <v>4700</v>
      </c>
      <c r="O1665">
        <v>5</v>
      </c>
      <c r="P1665">
        <v>0</v>
      </c>
      <c r="Q1665" s="9">
        <v>26479.4</v>
      </c>
      <c r="R1665" t="s">
        <v>4694</v>
      </c>
      <c r="S1665" t="s">
        <v>4694</v>
      </c>
      <c r="T1665" t="s">
        <v>4705</v>
      </c>
      <c r="X1665" t="s">
        <v>3327</v>
      </c>
      <c r="Y1665" s="16" t="str">
        <f t="shared" si="76"/>
        <v>5- Sep- 2004</v>
      </c>
      <c r="Z1665">
        <v>0</v>
      </c>
      <c r="AA1665" s="9">
        <v>26479.4</v>
      </c>
      <c r="AB1665" t="s">
        <v>4694</v>
      </c>
      <c r="AC1665" t="s">
        <v>4694</v>
      </c>
      <c r="AD1665" t="s">
        <v>4705</v>
      </c>
      <c r="AE1665" s="15" t="str">
        <f t="shared" si="77"/>
        <v>05/09/2004</v>
      </c>
      <c r="AF1665" s="15">
        <v>45085</v>
      </c>
      <c r="AG1665">
        <f t="shared" si="78"/>
        <v>18</v>
      </c>
    </row>
    <row r="1666" spans="1:33" x14ac:dyDescent="0.35">
      <c r="A1666" t="s">
        <v>1351</v>
      </c>
      <c r="B1666">
        <v>1969</v>
      </c>
      <c r="C1666" t="s">
        <v>4704</v>
      </c>
      <c r="D1666">
        <v>20</v>
      </c>
      <c r="E1666">
        <v>0</v>
      </c>
      <c r="F1666">
        <v>14665.75</v>
      </c>
      <c r="G1666" t="s">
        <v>4694</v>
      </c>
      <c r="H1666" t="s">
        <v>4698</v>
      </c>
      <c r="I1666" t="s">
        <v>4701</v>
      </c>
      <c r="L1666" t="s">
        <v>785</v>
      </c>
      <c r="M1666">
        <v>1970</v>
      </c>
      <c r="N1666" t="s">
        <v>4703</v>
      </c>
      <c r="O1666">
        <v>27</v>
      </c>
      <c r="P1666">
        <v>2</v>
      </c>
      <c r="Q1666" s="9">
        <v>26467.1</v>
      </c>
      <c r="R1666" t="s">
        <v>4694</v>
      </c>
      <c r="S1666" t="s">
        <v>4695</v>
      </c>
      <c r="T1666" t="s">
        <v>4701</v>
      </c>
      <c r="X1666" t="s">
        <v>3329</v>
      </c>
      <c r="Y1666" s="16" t="str">
        <f t="shared" si="76"/>
        <v>27- Aug- 1970</v>
      </c>
      <c r="Z1666">
        <v>2</v>
      </c>
      <c r="AA1666" s="9">
        <v>26467.1</v>
      </c>
      <c r="AB1666" t="s">
        <v>4694</v>
      </c>
      <c r="AC1666" t="s">
        <v>4695</v>
      </c>
      <c r="AD1666" t="s">
        <v>4701</v>
      </c>
      <c r="AE1666" s="15" t="str">
        <f t="shared" si="77"/>
        <v>27/08/1970</v>
      </c>
      <c r="AF1666" s="15">
        <v>45085</v>
      </c>
      <c r="AG1666">
        <f t="shared" si="78"/>
        <v>52</v>
      </c>
    </row>
    <row r="1667" spans="1:33" x14ac:dyDescent="0.35">
      <c r="A1667" t="s">
        <v>1349</v>
      </c>
      <c r="B1667">
        <v>1958</v>
      </c>
      <c r="C1667" t="s">
        <v>4693</v>
      </c>
      <c r="D1667">
        <v>23</v>
      </c>
      <c r="E1667">
        <v>0</v>
      </c>
      <c r="F1667">
        <v>14692.67</v>
      </c>
      <c r="G1667" t="s">
        <v>4694</v>
      </c>
      <c r="H1667" t="s">
        <v>4698</v>
      </c>
      <c r="I1667" t="s">
        <v>4701</v>
      </c>
      <c r="L1667" t="s">
        <v>787</v>
      </c>
      <c r="M1667">
        <v>1974</v>
      </c>
      <c r="N1667" t="s">
        <v>4700</v>
      </c>
      <c r="O1667">
        <v>21</v>
      </c>
      <c r="P1667">
        <v>1</v>
      </c>
      <c r="Q1667" s="9">
        <v>26392.26</v>
      </c>
      <c r="R1667" t="s">
        <v>4694</v>
      </c>
      <c r="S1667" t="s">
        <v>4694</v>
      </c>
      <c r="T1667" t="s">
        <v>4711</v>
      </c>
      <c r="X1667" t="s">
        <v>3331</v>
      </c>
      <c r="Y1667" s="16" t="str">
        <f t="shared" ref="Y1667:Y1730" si="79">_xlfn.CONCAT(O1667,"- ",N1667,"- ",M1667)</f>
        <v>21- Sep- 1974</v>
      </c>
      <c r="Z1667">
        <v>1</v>
      </c>
      <c r="AA1667" s="9">
        <v>26392.26</v>
      </c>
      <c r="AB1667" t="s">
        <v>4694</v>
      </c>
      <c r="AC1667" t="s">
        <v>4694</v>
      </c>
      <c r="AD1667" t="s">
        <v>4711</v>
      </c>
      <c r="AE1667" s="15" t="str">
        <f t="shared" ref="AE1667:AE1730" si="80">TEXT(Y1667,"dd/mm/yyyy")</f>
        <v>21/09/1974</v>
      </c>
      <c r="AF1667" s="15">
        <v>45085</v>
      </c>
      <c r="AG1667">
        <f t="shared" si="78"/>
        <v>48</v>
      </c>
    </row>
    <row r="1668" spans="1:33" x14ac:dyDescent="0.35">
      <c r="A1668" t="s">
        <v>1347</v>
      </c>
      <c r="B1668">
        <v>1982</v>
      </c>
      <c r="C1668" t="s">
        <v>4700</v>
      </c>
      <c r="D1668">
        <v>4</v>
      </c>
      <c r="E1668">
        <v>3</v>
      </c>
      <c r="F1668">
        <v>14696.77</v>
      </c>
      <c r="G1668" t="s">
        <v>4694</v>
      </c>
      <c r="H1668" t="s">
        <v>4694</v>
      </c>
      <c r="I1668" t="s">
        <v>4705</v>
      </c>
      <c r="L1668" t="s">
        <v>789</v>
      </c>
      <c r="M1668">
        <v>2004</v>
      </c>
      <c r="N1668" t="s">
        <v>4702</v>
      </c>
      <c r="O1668">
        <v>5</v>
      </c>
      <c r="P1668">
        <v>0</v>
      </c>
      <c r="Q1668" s="9">
        <v>26316.59</v>
      </c>
      <c r="R1668" t="s">
        <v>4694</v>
      </c>
      <c r="S1668" t="s">
        <v>4695</v>
      </c>
      <c r="T1668" t="s">
        <v>4705</v>
      </c>
      <c r="X1668" t="s">
        <v>3333</v>
      </c>
      <c r="Y1668" s="16" t="str">
        <f t="shared" si="79"/>
        <v>5- Dec- 2004</v>
      </c>
      <c r="Z1668">
        <v>0</v>
      </c>
      <c r="AA1668" s="9">
        <v>26316.59</v>
      </c>
      <c r="AB1668" t="s">
        <v>4694</v>
      </c>
      <c r="AC1668" t="s">
        <v>4695</v>
      </c>
      <c r="AD1668" t="s">
        <v>4705</v>
      </c>
      <c r="AE1668" s="15" t="str">
        <f t="shared" si="80"/>
        <v>05/12/2004</v>
      </c>
      <c r="AF1668" s="15">
        <v>45085</v>
      </c>
      <c r="AG1668">
        <f t="shared" si="78"/>
        <v>18</v>
      </c>
    </row>
    <row r="1669" spans="1:33" x14ac:dyDescent="0.35">
      <c r="A1669" t="s">
        <v>1345</v>
      </c>
      <c r="B1669">
        <v>2002</v>
      </c>
      <c r="C1669" t="s">
        <v>4700</v>
      </c>
      <c r="D1669">
        <v>24</v>
      </c>
      <c r="E1669">
        <v>0</v>
      </c>
      <c r="F1669">
        <v>14711.74</v>
      </c>
      <c r="G1669" t="s">
        <v>4694</v>
      </c>
      <c r="H1669" t="s">
        <v>4694</v>
      </c>
      <c r="I1669" t="s">
        <v>4701</v>
      </c>
      <c r="L1669" t="s">
        <v>791</v>
      </c>
      <c r="M1669">
        <v>1975</v>
      </c>
      <c r="N1669" t="s">
        <v>4699</v>
      </c>
      <c r="O1669">
        <v>4</v>
      </c>
      <c r="P1669">
        <v>1</v>
      </c>
      <c r="Q1669" s="9">
        <v>26236.58</v>
      </c>
      <c r="R1669" t="s">
        <v>4694</v>
      </c>
      <c r="S1669" t="s">
        <v>4698</v>
      </c>
      <c r="T1669" t="s">
        <v>4705</v>
      </c>
      <c r="X1669" t="s">
        <v>3335</v>
      </c>
      <c r="Y1669" s="16" t="str">
        <f t="shared" si="79"/>
        <v>4- Jun- 1975</v>
      </c>
      <c r="Z1669">
        <v>1</v>
      </c>
      <c r="AA1669" s="9">
        <v>26236.58</v>
      </c>
      <c r="AB1669" t="s">
        <v>4694</v>
      </c>
      <c r="AC1669" t="s">
        <v>4698</v>
      </c>
      <c r="AD1669" t="s">
        <v>4705</v>
      </c>
      <c r="AE1669" s="15" t="str">
        <f t="shared" si="80"/>
        <v>04/06/1975</v>
      </c>
      <c r="AF1669" s="15">
        <v>45085</v>
      </c>
      <c r="AG1669">
        <f t="shared" si="78"/>
        <v>48</v>
      </c>
    </row>
    <row r="1670" spans="1:33" x14ac:dyDescent="0.35">
      <c r="A1670" t="s">
        <v>1343</v>
      </c>
      <c r="B1670">
        <v>1962</v>
      </c>
      <c r="C1670" t="s">
        <v>4693</v>
      </c>
      <c r="D1670">
        <v>29</v>
      </c>
      <c r="E1670">
        <v>0</v>
      </c>
      <c r="F1670">
        <v>14738.43</v>
      </c>
      <c r="G1670" t="s">
        <v>4694</v>
      </c>
      <c r="H1670" t="s">
        <v>4695</v>
      </c>
      <c r="I1670" t="s">
        <v>4714</v>
      </c>
      <c r="L1670" t="s">
        <v>793</v>
      </c>
      <c r="M1670">
        <v>1973</v>
      </c>
      <c r="N1670" t="s">
        <v>4693</v>
      </c>
      <c r="O1670">
        <v>7</v>
      </c>
      <c r="P1670">
        <v>1</v>
      </c>
      <c r="Q1670" s="9">
        <v>26140.36</v>
      </c>
      <c r="R1670" t="s">
        <v>4694</v>
      </c>
      <c r="S1670" t="s">
        <v>4695</v>
      </c>
      <c r="T1670" t="s">
        <v>4705</v>
      </c>
      <c r="X1670" t="s">
        <v>3337</v>
      </c>
      <c r="Y1670" s="16" t="str">
        <f t="shared" si="79"/>
        <v>7- Jul- 1973</v>
      </c>
      <c r="Z1670">
        <v>1</v>
      </c>
      <c r="AA1670" s="9">
        <v>26140.36</v>
      </c>
      <c r="AB1670" t="s">
        <v>4694</v>
      </c>
      <c r="AC1670" t="s">
        <v>4695</v>
      </c>
      <c r="AD1670" t="s">
        <v>4705</v>
      </c>
      <c r="AE1670" s="15" t="str">
        <f t="shared" si="80"/>
        <v>07/07/1973</v>
      </c>
      <c r="AF1670" s="15">
        <v>45085</v>
      </c>
      <c r="AG1670">
        <f t="shared" si="78"/>
        <v>49</v>
      </c>
    </row>
    <row r="1671" spans="1:33" x14ac:dyDescent="0.35">
      <c r="A1671" t="s">
        <v>1341</v>
      </c>
      <c r="B1671">
        <v>1965</v>
      </c>
      <c r="C1671" t="s">
        <v>4693</v>
      </c>
      <c r="D1671">
        <v>27</v>
      </c>
      <c r="E1671">
        <v>0</v>
      </c>
      <c r="F1671">
        <v>14750.42</v>
      </c>
      <c r="G1671" t="s">
        <v>4694</v>
      </c>
      <c r="H1671" t="s">
        <v>4694</v>
      </c>
      <c r="I1671" t="s">
        <v>4717</v>
      </c>
      <c r="L1671" t="s">
        <v>795</v>
      </c>
      <c r="M1671">
        <v>2002</v>
      </c>
      <c r="N1671" t="s">
        <v>4704</v>
      </c>
      <c r="O1671">
        <v>11</v>
      </c>
      <c r="P1671">
        <v>0</v>
      </c>
      <c r="Q1671" s="9">
        <v>26125.67</v>
      </c>
      <c r="R1671" t="s">
        <v>4694</v>
      </c>
      <c r="S1671" t="s">
        <v>4698</v>
      </c>
      <c r="T1671" t="s">
        <v>4696</v>
      </c>
      <c r="X1671" t="s">
        <v>3339</v>
      </c>
      <c r="Y1671" s="16" t="str">
        <f t="shared" si="79"/>
        <v>11- Oct- 2002</v>
      </c>
      <c r="Z1671">
        <v>0</v>
      </c>
      <c r="AA1671" s="9">
        <v>26125.67</v>
      </c>
      <c r="AB1671" t="s">
        <v>4694</v>
      </c>
      <c r="AC1671" t="s">
        <v>4698</v>
      </c>
      <c r="AD1671" t="s">
        <v>4696</v>
      </c>
      <c r="AE1671" s="15" t="str">
        <f t="shared" si="80"/>
        <v>11/10/2002</v>
      </c>
      <c r="AF1671" s="15">
        <v>45085</v>
      </c>
      <c r="AG1671">
        <f t="shared" si="78"/>
        <v>20</v>
      </c>
    </row>
    <row r="1672" spans="1:33" x14ac:dyDescent="0.35">
      <c r="A1672" t="s">
        <v>1339</v>
      </c>
      <c r="B1672">
        <v>1975</v>
      </c>
      <c r="C1672" t="s">
        <v>4702</v>
      </c>
      <c r="D1672">
        <v>10</v>
      </c>
      <c r="E1672">
        <v>1</v>
      </c>
      <c r="F1672">
        <v>14819</v>
      </c>
      <c r="G1672" t="s">
        <v>4694</v>
      </c>
      <c r="H1672" t="s">
        <v>4695</v>
      </c>
      <c r="I1672" t="s">
        <v>4712</v>
      </c>
      <c r="L1672" t="s">
        <v>797</v>
      </c>
      <c r="M1672">
        <v>1966</v>
      </c>
      <c r="N1672" t="s">
        <v>4693</v>
      </c>
      <c r="O1672">
        <v>9</v>
      </c>
      <c r="P1672">
        <v>1</v>
      </c>
      <c r="Q1672" s="9">
        <v>26109.33</v>
      </c>
      <c r="R1672" t="s">
        <v>4694</v>
      </c>
      <c r="S1672" t="s">
        <v>4695</v>
      </c>
      <c r="T1672" t="s">
        <v>4701</v>
      </c>
      <c r="X1672" t="s">
        <v>3341</v>
      </c>
      <c r="Y1672" s="16" t="str">
        <f t="shared" si="79"/>
        <v>9- Jul- 1966</v>
      </c>
      <c r="Z1672">
        <v>1</v>
      </c>
      <c r="AA1672" s="9">
        <v>26109.33</v>
      </c>
      <c r="AB1672" t="s">
        <v>4694</v>
      </c>
      <c r="AC1672" t="s">
        <v>4695</v>
      </c>
      <c r="AD1672" t="s">
        <v>4701</v>
      </c>
      <c r="AE1672" s="15" t="str">
        <f t="shared" si="80"/>
        <v>09/07/1966</v>
      </c>
      <c r="AF1672" s="15">
        <v>45085</v>
      </c>
      <c r="AG1672">
        <f t="shared" si="78"/>
        <v>56</v>
      </c>
    </row>
    <row r="1673" spans="1:33" x14ac:dyDescent="0.35">
      <c r="A1673" t="s">
        <v>1337</v>
      </c>
      <c r="B1673">
        <v>1979</v>
      </c>
      <c r="C1673" t="s">
        <v>4704</v>
      </c>
      <c r="D1673">
        <v>18</v>
      </c>
      <c r="E1673">
        <v>2</v>
      </c>
      <c r="F1673">
        <v>14839.34</v>
      </c>
      <c r="G1673" t="s">
        <v>4694</v>
      </c>
      <c r="H1673" t="s">
        <v>4695</v>
      </c>
      <c r="I1673" t="s">
        <v>4717</v>
      </c>
      <c r="L1673" t="s">
        <v>799</v>
      </c>
      <c r="M1673">
        <v>2000</v>
      </c>
      <c r="N1673" t="s">
        <v>4702</v>
      </c>
      <c r="O1673">
        <v>26</v>
      </c>
      <c r="P1673">
        <v>0</v>
      </c>
      <c r="Q1673" s="9">
        <v>26026.97</v>
      </c>
      <c r="R1673" t="s">
        <v>4694</v>
      </c>
      <c r="S1673" t="s">
        <v>4695</v>
      </c>
      <c r="T1673" t="s">
        <v>4705</v>
      </c>
      <c r="X1673" t="s">
        <v>3343</v>
      </c>
      <c r="Y1673" s="16" t="str">
        <f t="shared" si="79"/>
        <v>26- Dec- 2000</v>
      </c>
      <c r="Z1673">
        <v>0</v>
      </c>
      <c r="AA1673" s="9">
        <v>26026.97</v>
      </c>
      <c r="AB1673" t="s">
        <v>4694</v>
      </c>
      <c r="AC1673" t="s">
        <v>4695</v>
      </c>
      <c r="AD1673" t="s">
        <v>4705</v>
      </c>
      <c r="AE1673" s="15" t="str">
        <f t="shared" si="80"/>
        <v>26/12/2000</v>
      </c>
      <c r="AF1673" s="15">
        <v>45085</v>
      </c>
      <c r="AG1673">
        <f t="shared" si="78"/>
        <v>22</v>
      </c>
    </row>
    <row r="1674" spans="1:33" x14ac:dyDescent="0.35">
      <c r="A1674" t="s">
        <v>1335</v>
      </c>
      <c r="B1674">
        <v>1981</v>
      </c>
      <c r="C1674" t="s">
        <v>4699</v>
      </c>
      <c r="D1674">
        <v>5</v>
      </c>
      <c r="E1674">
        <v>1</v>
      </c>
      <c r="F1674">
        <v>14843.96</v>
      </c>
      <c r="G1674" t="s">
        <v>4694</v>
      </c>
      <c r="H1674" t="s">
        <v>4695</v>
      </c>
      <c r="I1674" t="s">
        <v>4717</v>
      </c>
      <c r="L1674" t="s">
        <v>9</v>
      </c>
      <c r="M1674">
        <v>1991</v>
      </c>
      <c r="N1674" t="s">
        <v>4699</v>
      </c>
      <c r="O1674">
        <v>6</v>
      </c>
      <c r="P1674">
        <v>1</v>
      </c>
      <c r="Q1674" s="9">
        <v>58571.07</v>
      </c>
      <c r="R1674" t="s">
        <v>4698</v>
      </c>
      <c r="S1674" t="s">
        <v>4695</v>
      </c>
      <c r="T1674" t="s">
        <v>4711</v>
      </c>
      <c r="X1674" t="s">
        <v>3345</v>
      </c>
      <c r="Y1674" s="16" t="str">
        <f t="shared" si="79"/>
        <v>6- Jun- 1991</v>
      </c>
      <c r="Z1674">
        <v>1</v>
      </c>
      <c r="AA1674" s="9">
        <v>58571.07</v>
      </c>
      <c r="AB1674" t="s">
        <v>4698</v>
      </c>
      <c r="AC1674" t="s">
        <v>4695</v>
      </c>
      <c r="AD1674" t="s">
        <v>4711</v>
      </c>
      <c r="AE1674" s="15" t="str">
        <f t="shared" si="80"/>
        <v>06/06/1991</v>
      </c>
      <c r="AF1674" s="15">
        <v>45085</v>
      </c>
      <c r="AG1674">
        <f t="shared" si="78"/>
        <v>32</v>
      </c>
    </row>
    <row r="1675" spans="1:33" x14ac:dyDescent="0.35">
      <c r="A1675" t="s">
        <v>1333</v>
      </c>
      <c r="B1675">
        <v>1970</v>
      </c>
      <c r="C1675" t="s">
        <v>4697</v>
      </c>
      <c r="D1675">
        <v>11</v>
      </c>
      <c r="E1675">
        <v>0</v>
      </c>
      <c r="F1675">
        <v>14847.63</v>
      </c>
      <c r="G1675" t="s">
        <v>4694</v>
      </c>
      <c r="H1675" t="s">
        <v>4694</v>
      </c>
      <c r="I1675" t="s">
        <v>4712</v>
      </c>
      <c r="L1675" t="s">
        <v>81</v>
      </c>
      <c r="M1675">
        <v>1993</v>
      </c>
      <c r="N1675" t="s">
        <v>4704</v>
      </c>
      <c r="O1675">
        <v>11</v>
      </c>
      <c r="P1675">
        <v>2</v>
      </c>
      <c r="Q1675" s="9">
        <v>44585.46</v>
      </c>
      <c r="R1675" t="s">
        <v>4694</v>
      </c>
      <c r="S1675" t="s">
        <v>4694</v>
      </c>
      <c r="T1675" t="s">
        <v>4705</v>
      </c>
      <c r="X1675" t="s">
        <v>3347</v>
      </c>
      <c r="Y1675" s="16" t="str">
        <f t="shared" si="79"/>
        <v>11- Oct- 1993</v>
      </c>
      <c r="Z1675">
        <v>2</v>
      </c>
      <c r="AA1675" s="9">
        <v>44585.46</v>
      </c>
      <c r="AB1675" t="s">
        <v>4694</v>
      </c>
      <c r="AC1675" t="s">
        <v>4694</v>
      </c>
      <c r="AD1675" t="s">
        <v>4705</v>
      </c>
      <c r="AE1675" s="15" t="str">
        <f t="shared" si="80"/>
        <v>11/10/1993</v>
      </c>
      <c r="AF1675" s="15">
        <v>45085</v>
      </c>
      <c r="AG1675">
        <f t="shared" si="78"/>
        <v>29</v>
      </c>
    </row>
    <row r="1676" spans="1:33" x14ac:dyDescent="0.35">
      <c r="A1676" t="s">
        <v>1331</v>
      </c>
      <c r="B1676">
        <v>1958</v>
      </c>
      <c r="C1676" t="s">
        <v>4704</v>
      </c>
      <c r="D1676">
        <v>17</v>
      </c>
      <c r="E1676">
        <v>0</v>
      </c>
      <c r="F1676">
        <v>14901.52</v>
      </c>
      <c r="G1676" t="s">
        <v>4694</v>
      </c>
      <c r="H1676" t="s">
        <v>4694</v>
      </c>
      <c r="I1676" t="s">
        <v>4711</v>
      </c>
      <c r="L1676" t="s">
        <v>801</v>
      </c>
      <c r="M1676">
        <v>2001</v>
      </c>
      <c r="N1676" t="s">
        <v>4699</v>
      </c>
      <c r="O1676">
        <v>5</v>
      </c>
      <c r="P1676">
        <v>2</v>
      </c>
      <c r="Q1676" s="9">
        <v>26018.95</v>
      </c>
      <c r="R1676" t="s">
        <v>4694</v>
      </c>
      <c r="S1676" t="s">
        <v>4694</v>
      </c>
      <c r="T1676" t="s">
        <v>4701</v>
      </c>
      <c r="X1676" t="s">
        <v>3349</v>
      </c>
      <c r="Y1676" s="16" t="str">
        <f t="shared" si="79"/>
        <v>5- Jun- 2001</v>
      </c>
      <c r="Z1676">
        <v>2</v>
      </c>
      <c r="AA1676" s="9">
        <v>26018.95</v>
      </c>
      <c r="AB1676" t="s">
        <v>4694</v>
      </c>
      <c r="AC1676" t="s">
        <v>4694</v>
      </c>
      <c r="AD1676" t="s">
        <v>4701</v>
      </c>
      <c r="AE1676" s="15" t="str">
        <f t="shared" si="80"/>
        <v>05/06/2001</v>
      </c>
      <c r="AF1676" s="15">
        <v>45085</v>
      </c>
      <c r="AG1676">
        <f t="shared" si="78"/>
        <v>22</v>
      </c>
    </row>
    <row r="1677" spans="1:33" x14ac:dyDescent="0.35">
      <c r="A1677" t="s">
        <v>1329</v>
      </c>
      <c r="B1677">
        <v>1981</v>
      </c>
      <c r="C1677" t="s">
        <v>4693</v>
      </c>
      <c r="D1677">
        <v>4</v>
      </c>
      <c r="E1677">
        <v>1</v>
      </c>
      <c r="F1677">
        <v>14908.27</v>
      </c>
      <c r="G1677" t="s">
        <v>4694</v>
      </c>
      <c r="H1677" t="s">
        <v>4698</v>
      </c>
      <c r="I1677" t="s">
        <v>4705</v>
      </c>
      <c r="L1677" t="s">
        <v>803</v>
      </c>
      <c r="M1677">
        <v>1970</v>
      </c>
      <c r="N1677" t="s">
        <v>4702</v>
      </c>
      <c r="O1677">
        <v>3</v>
      </c>
      <c r="P1677">
        <v>3</v>
      </c>
      <c r="Q1677" s="9">
        <v>25992.82</v>
      </c>
      <c r="R1677" t="s">
        <v>4694</v>
      </c>
      <c r="S1677" t="s">
        <v>4694</v>
      </c>
      <c r="T1677" t="s">
        <v>4696</v>
      </c>
      <c r="X1677" t="s">
        <v>3351</v>
      </c>
      <c r="Y1677" s="16" t="str">
        <f t="shared" si="79"/>
        <v>3- Dec- 1970</v>
      </c>
      <c r="Z1677">
        <v>3</v>
      </c>
      <c r="AA1677" s="9">
        <v>25992.82</v>
      </c>
      <c r="AB1677" t="s">
        <v>4694</v>
      </c>
      <c r="AC1677" t="s">
        <v>4694</v>
      </c>
      <c r="AD1677" t="s">
        <v>4696</v>
      </c>
      <c r="AE1677" s="15" t="str">
        <f t="shared" si="80"/>
        <v>03/12/1970</v>
      </c>
      <c r="AF1677" s="15">
        <v>45085</v>
      </c>
      <c r="AG1677">
        <f t="shared" si="78"/>
        <v>52</v>
      </c>
    </row>
    <row r="1678" spans="1:33" x14ac:dyDescent="0.35">
      <c r="A1678" t="s">
        <v>1327</v>
      </c>
      <c r="B1678">
        <v>1968</v>
      </c>
      <c r="C1678" t="s">
        <v>4697</v>
      </c>
      <c r="D1678">
        <v>8</v>
      </c>
      <c r="E1678">
        <v>0</v>
      </c>
      <c r="F1678">
        <v>14926.97</v>
      </c>
      <c r="G1678" t="s">
        <v>4694</v>
      </c>
      <c r="H1678" t="s">
        <v>4694</v>
      </c>
      <c r="I1678" t="s">
        <v>4701</v>
      </c>
      <c r="L1678" t="s">
        <v>805</v>
      </c>
      <c r="M1678">
        <v>1963</v>
      </c>
      <c r="N1678" t="s">
        <v>4703</v>
      </c>
      <c r="O1678">
        <v>21</v>
      </c>
      <c r="P1678">
        <v>0</v>
      </c>
      <c r="Q1678" s="9">
        <v>25678.78</v>
      </c>
      <c r="R1678" t="s">
        <v>4694</v>
      </c>
      <c r="S1678" t="s">
        <v>4695</v>
      </c>
      <c r="T1678" t="s">
        <v>4701</v>
      </c>
      <c r="X1678" t="s">
        <v>3353</v>
      </c>
      <c r="Y1678" s="16" t="str">
        <f t="shared" si="79"/>
        <v>21- Aug- 1963</v>
      </c>
      <c r="Z1678">
        <v>0</v>
      </c>
      <c r="AA1678" s="9">
        <v>25678.78</v>
      </c>
      <c r="AB1678" t="s">
        <v>4694</v>
      </c>
      <c r="AC1678" t="s">
        <v>4695</v>
      </c>
      <c r="AD1678" t="s">
        <v>4701</v>
      </c>
      <c r="AE1678" s="15" t="str">
        <f t="shared" si="80"/>
        <v>21/08/1963</v>
      </c>
      <c r="AF1678" s="15">
        <v>45085</v>
      </c>
      <c r="AG1678">
        <f t="shared" si="78"/>
        <v>59</v>
      </c>
    </row>
    <row r="1679" spans="1:33" x14ac:dyDescent="0.35">
      <c r="A1679" t="s">
        <v>1325</v>
      </c>
      <c r="B1679">
        <v>1962</v>
      </c>
      <c r="C1679" t="s">
        <v>4697</v>
      </c>
      <c r="D1679">
        <v>29</v>
      </c>
      <c r="E1679">
        <v>0</v>
      </c>
      <c r="F1679">
        <v>14945.34</v>
      </c>
      <c r="G1679" t="s">
        <v>4694</v>
      </c>
      <c r="H1679" t="s">
        <v>4698</v>
      </c>
      <c r="I1679" t="s">
        <v>4714</v>
      </c>
      <c r="L1679" t="s">
        <v>807</v>
      </c>
      <c r="M1679">
        <v>1972</v>
      </c>
      <c r="N1679" t="s">
        <v>4693</v>
      </c>
      <c r="O1679">
        <v>17</v>
      </c>
      <c r="P1679">
        <v>0</v>
      </c>
      <c r="Q1679" s="9">
        <v>25656.58</v>
      </c>
      <c r="R1679" t="s">
        <v>4694</v>
      </c>
      <c r="S1679" t="s">
        <v>4695</v>
      </c>
      <c r="T1679" t="s">
        <v>4711</v>
      </c>
      <c r="X1679" t="s">
        <v>3355</v>
      </c>
      <c r="Y1679" s="16" t="str">
        <f t="shared" si="79"/>
        <v>17- Jul- 1972</v>
      </c>
      <c r="Z1679">
        <v>0</v>
      </c>
      <c r="AA1679" s="9">
        <v>25656.58</v>
      </c>
      <c r="AB1679" t="s">
        <v>4694</v>
      </c>
      <c r="AC1679" t="s">
        <v>4695</v>
      </c>
      <c r="AD1679" t="s">
        <v>4711</v>
      </c>
      <c r="AE1679" s="15" t="str">
        <f t="shared" si="80"/>
        <v>17/07/1972</v>
      </c>
      <c r="AF1679" s="15">
        <v>45085</v>
      </c>
      <c r="AG1679">
        <f t="shared" si="78"/>
        <v>50</v>
      </c>
    </row>
    <row r="1680" spans="1:33" x14ac:dyDescent="0.35">
      <c r="A1680" t="s">
        <v>1323</v>
      </c>
      <c r="B1680">
        <v>1958</v>
      </c>
      <c r="C1680" t="s">
        <v>4693</v>
      </c>
      <c r="D1680">
        <v>29</v>
      </c>
      <c r="E1680">
        <v>2</v>
      </c>
      <c r="F1680">
        <v>14988.43</v>
      </c>
      <c r="G1680" t="s">
        <v>4694</v>
      </c>
      <c r="H1680" t="s">
        <v>4695</v>
      </c>
      <c r="I1680" t="s">
        <v>4705</v>
      </c>
      <c r="L1680" t="s">
        <v>809</v>
      </c>
      <c r="M1680">
        <v>2001</v>
      </c>
      <c r="N1680" t="s">
        <v>4703</v>
      </c>
      <c r="O1680">
        <v>2</v>
      </c>
      <c r="P1680">
        <v>0</v>
      </c>
      <c r="Q1680" s="9">
        <v>25648.98</v>
      </c>
      <c r="R1680" t="s">
        <v>4694</v>
      </c>
      <c r="S1680" t="s">
        <v>4698</v>
      </c>
      <c r="T1680" t="s">
        <v>4705</v>
      </c>
      <c r="X1680" t="s">
        <v>3357</v>
      </c>
      <c r="Y1680" s="16" t="str">
        <f t="shared" si="79"/>
        <v>2- Aug- 2001</v>
      </c>
      <c r="Z1680">
        <v>0</v>
      </c>
      <c r="AA1680" s="9">
        <v>25648.98</v>
      </c>
      <c r="AB1680" t="s">
        <v>4694</v>
      </c>
      <c r="AC1680" t="s">
        <v>4698</v>
      </c>
      <c r="AD1680" t="s">
        <v>4705</v>
      </c>
      <c r="AE1680" s="15" t="str">
        <f t="shared" si="80"/>
        <v>02/08/2001</v>
      </c>
      <c r="AF1680" s="15">
        <v>45085</v>
      </c>
      <c r="AG1680">
        <f t="shared" si="78"/>
        <v>21</v>
      </c>
    </row>
    <row r="1681" spans="1:33" x14ac:dyDescent="0.35">
      <c r="A1681" t="s">
        <v>1321</v>
      </c>
      <c r="B1681">
        <v>1995</v>
      </c>
      <c r="C1681" t="s">
        <v>4703</v>
      </c>
      <c r="D1681">
        <v>2</v>
      </c>
      <c r="E1681">
        <v>2</v>
      </c>
      <c r="F1681">
        <v>15006.58</v>
      </c>
      <c r="G1681" t="s">
        <v>4694</v>
      </c>
      <c r="H1681" t="s">
        <v>4694</v>
      </c>
      <c r="I1681" t="s">
        <v>4711</v>
      </c>
      <c r="L1681" t="s">
        <v>811</v>
      </c>
      <c r="M1681">
        <v>1968</v>
      </c>
      <c r="N1681" t="s">
        <v>4702</v>
      </c>
      <c r="O1681">
        <v>11</v>
      </c>
      <c r="P1681">
        <v>1</v>
      </c>
      <c r="Q1681" s="9">
        <v>25517.11</v>
      </c>
      <c r="R1681" t="s">
        <v>4694</v>
      </c>
      <c r="S1681" t="s">
        <v>4695</v>
      </c>
      <c r="T1681" t="s">
        <v>4715</v>
      </c>
      <c r="X1681" t="s">
        <v>3359</v>
      </c>
      <c r="Y1681" s="16" t="str">
        <f t="shared" si="79"/>
        <v>11- Dec- 1968</v>
      </c>
      <c r="Z1681">
        <v>1</v>
      </c>
      <c r="AA1681" s="9">
        <v>25517.11</v>
      </c>
      <c r="AB1681" t="s">
        <v>4694</v>
      </c>
      <c r="AC1681" t="s">
        <v>4695</v>
      </c>
      <c r="AD1681" t="s">
        <v>4715</v>
      </c>
      <c r="AE1681" s="15" t="str">
        <f t="shared" si="80"/>
        <v>11/12/1968</v>
      </c>
      <c r="AF1681" s="15">
        <v>45085</v>
      </c>
      <c r="AG1681">
        <f t="shared" si="78"/>
        <v>54</v>
      </c>
    </row>
    <row r="1682" spans="1:33" x14ac:dyDescent="0.35">
      <c r="A1682" t="s">
        <v>1319</v>
      </c>
      <c r="B1682">
        <v>1960</v>
      </c>
      <c r="C1682" t="s">
        <v>4703</v>
      </c>
      <c r="D1682">
        <v>8</v>
      </c>
      <c r="E1682">
        <v>2</v>
      </c>
      <c r="F1682">
        <v>15019.76</v>
      </c>
      <c r="G1682" t="s">
        <v>4694</v>
      </c>
      <c r="H1682" t="s">
        <v>4694</v>
      </c>
      <c r="I1682" t="s">
        <v>4701</v>
      </c>
      <c r="L1682" t="s">
        <v>813</v>
      </c>
      <c r="M1682">
        <v>1968</v>
      </c>
      <c r="N1682" t="s">
        <v>4703</v>
      </c>
      <c r="O1682">
        <v>22</v>
      </c>
      <c r="P1682">
        <v>3</v>
      </c>
      <c r="Q1682" s="9">
        <v>25382.3</v>
      </c>
      <c r="R1682" t="s">
        <v>4694</v>
      </c>
      <c r="S1682" t="s">
        <v>4694</v>
      </c>
      <c r="T1682" t="s">
        <v>4705</v>
      </c>
      <c r="X1682" t="s">
        <v>3361</v>
      </c>
      <c r="Y1682" s="16" t="str">
        <f t="shared" si="79"/>
        <v>22- Aug- 1968</v>
      </c>
      <c r="Z1682">
        <v>3</v>
      </c>
      <c r="AA1682" s="9">
        <v>25382.3</v>
      </c>
      <c r="AB1682" t="s">
        <v>4694</v>
      </c>
      <c r="AC1682" t="s">
        <v>4694</v>
      </c>
      <c r="AD1682" t="s">
        <v>4705</v>
      </c>
      <c r="AE1682" s="15" t="str">
        <f t="shared" si="80"/>
        <v>22/08/1968</v>
      </c>
      <c r="AF1682" s="15">
        <v>45085</v>
      </c>
      <c r="AG1682">
        <f t="shared" si="78"/>
        <v>54</v>
      </c>
    </row>
    <row r="1683" spans="1:33" x14ac:dyDescent="0.35">
      <c r="A1683" t="s">
        <v>1317</v>
      </c>
      <c r="B1683">
        <v>1979</v>
      </c>
      <c r="C1683" t="s">
        <v>4697</v>
      </c>
      <c r="D1683">
        <v>25</v>
      </c>
      <c r="E1683">
        <v>2</v>
      </c>
      <c r="F1683">
        <v>15025.76</v>
      </c>
      <c r="G1683" t="s">
        <v>4694</v>
      </c>
      <c r="H1683" t="s">
        <v>4698</v>
      </c>
      <c r="I1683" t="s">
        <v>4705</v>
      </c>
      <c r="L1683" t="s">
        <v>815</v>
      </c>
      <c r="M1683">
        <v>1972</v>
      </c>
      <c r="N1683" t="s">
        <v>4700</v>
      </c>
      <c r="O1683">
        <v>26</v>
      </c>
      <c r="P1683">
        <v>2</v>
      </c>
      <c r="Q1683" s="9">
        <v>25333.33</v>
      </c>
      <c r="R1683" t="s">
        <v>4694</v>
      </c>
      <c r="S1683" t="s">
        <v>4694</v>
      </c>
      <c r="T1683" t="s">
        <v>4715</v>
      </c>
      <c r="X1683" t="s">
        <v>3363</v>
      </c>
      <c r="Y1683" s="16" t="str">
        <f t="shared" si="79"/>
        <v>26- Sep- 1972</v>
      </c>
      <c r="Z1683">
        <v>2</v>
      </c>
      <c r="AA1683" s="9">
        <v>25333.33</v>
      </c>
      <c r="AB1683" t="s">
        <v>4694</v>
      </c>
      <c r="AC1683" t="s">
        <v>4694</v>
      </c>
      <c r="AD1683" t="s">
        <v>4715</v>
      </c>
      <c r="AE1683" s="15" t="str">
        <f t="shared" si="80"/>
        <v>26/09/1972</v>
      </c>
      <c r="AF1683" s="15">
        <v>45085</v>
      </c>
      <c r="AG1683">
        <f t="shared" si="78"/>
        <v>50</v>
      </c>
    </row>
    <row r="1684" spans="1:33" x14ac:dyDescent="0.35">
      <c r="A1684" t="s">
        <v>1315</v>
      </c>
      <c r="B1684">
        <v>1970</v>
      </c>
      <c r="C1684" t="s">
        <v>4700</v>
      </c>
      <c r="D1684">
        <v>11</v>
      </c>
      <c r="E1684">
        <v>0</v>
      </c>
      <c r="F1684">
        <v>15026.3</v>
      </c>
      <c r="G1684" t="s">
        <v>4694</v>
      </c>
      <c r="H1684" t="s">
        <v>4695</v>
      </c>
      <c r="I1684" t="s">
        <v>4705</v>
      </c>
      <c r="L1684" t="s">
        <v>817</v>
      </c>
      <c r="M1684">
        <v>1975</v>
      </c>
      <c r="N1684" t="s">
        <v>4702</v>
      </c>
      <c r="O1684">
        <v>14</v>
      </c>
      <c r="P1684">
        <v>3</v>
      </c>
      <c r="Q1684" s="9">
        <v>25309.49</v>
      </c>
      <c r="R1684" t="s">
        <v>4694</v>
      </c>
      <c r="S1684" t="s">
        <v>4698</v>
      </c>
      <c r="T1684" t="s">
        <v>4705</v>
      </c>
      <c r="X1684" t="s">
        <v>3365</v>
      </c>
      <c r="Y1684" s="16" t="str">
        <f t="shared" si="79"/>
        <v>14- Dec- 1975</v>
      </c>
      <c r="Z1684">
        <v>3</v>
      </c>
      <c r="AA1684" s="9">
        <v>25309.49</v>
      </c>
      <c r="AB1684" t="s">
        <v>4694</v>
      </c>
      <c r="AC1684" t="s">
        <v>4698</v>
      </c>
      <c r="AD1684" t="s">
        <v>4705</v>
      </c>
      <c r="AE1684" s="15" t="str">
        <f t="shared" si="80"/>
        <v>14/12/1975</v>
      </c>
      <c r="AF1684" s="15">
        <v>45085</v>
      </c>
      <c r="AG1684">
        <f t="shared" si="78"/>
        <v>47</v>
      </c>
    </row>
    <row r="1685" spans="1:33" x14ac:dyDescent="0.35">
      <c r="A1685" t="s">
        <v>1313</v>
      </c>
      <c r="B1685">
        <v>1971</v>
      </c>
      <c r="C1685" t="s">
        <v>4703</v>
      </c>
      <c r="D1685">
        <v>15</v>
      </c>
      <c r="E1685">
        <v>0</v>
      </c>
      <c r="F1685">
        <v>15038.51</v>
      </c>
      <c r="G1685" t="s">
        <v>4694</v>
      </c>
      <c r="H1685" t="s">
        <v>4695</v>
      </c>
      <c r="I1685" t="s">
        <v>4712</v>
      </c>
      <c r="L1685" t="s">
        <v>819</v>
      </c>
      <c r="M1685">
        <v>1998</v>
      </c>
      <c r="N1685" t="s">
        <v>4697</v>
      </c>
      <c r="O1685">
        <v>24</v>
      </c>
      <c r="P1685">
        <v>0</v>
      </c>
      <c r="Q1685" s="9">
        <v>25127.22</v>
      </c>
      <c r="R1685" t="s">
        <v>4694</v>
      </c>
      <c r="S1685" t="s">
        <v>4695</v>
      </c>
      <c r="T1685" t="s">
        <v>4705</v>
      </c>
      <c r="X1685" t="s">
        <v>3367</v>
      </c>
      <c r="Y1685" s="16" t="str">
        <f t="shared" si="79"/>
        <v>24- Nov- 1998</v>
      </c>
      <c r="Z1685">
        <v>0</v>
      </c>
      <c r="AA1685" s="9">
        <v>25127.22</v>
      </c>
      <c r="AB1685" t="s">
        <v>4694</v>
      </c>
      <c r="AC1685" t="s">
        <v>4695</v>
      </c>
      <c r="AD1685" t="s">
        <v>4705</v>
      </c>
      <c r="AE1685" s="15" t="str">
        <f t="shared" si="80"/>
        <v>24/11/1998</v>
      </c>
      <c r="AF1685" s="15">
        <v>45085</v>
      </c>
      <c r="AG1685">
        <f t="shared" si="78"/>
        <v>24</v>
      </c>
    </row>
    <row r="1686" spans="1:33" x14ac:dyDescent="0.35">
      <c r="A1686" t="s">
        <v>1311</v>
      </c>
      <c r="B1686">
        <v>1968</v>
      </c>
      <c r="C1686" t="s">
        <v>4699</v>
      </c>
      <c r="D1686">
        <v>12</v>
      </c>
      <c r="E1686">
        <v>0</v>
      </c>
      <c r="F1686">
        <v>15052.68</v>
      </c>
      <c r="G1686" t="s">
        <v>4694</v>
      </c>
      <c r="H1686" t="s">
        <v>4694</v>
      </c>
      <c r="I1686" t="s">
        <v>4718</v>
      </c>
      <c r="L1686" t="s">
        <v>83</v>
      </c>
      <c r="M1686">
        <v>2000</v>
      </c>
      <c r="N1686" t="s">
        <v>4703</v>
      </c>
      <c r="O1686">
        <v>2</v>
      </c>
      <c r="P1686">
        <v>1</v>
      </c>
      <c r="Q1686" s="9">
        <v>44501.4</v>
      </c>
      <c r="R1686" t="s">
        <v>4694</v>
      </c>
      <c r="S1686" t="s">
        <v>4695</v>
      </c>
      <c r="T1686" t="s">
        <v>4696</v>
      </c>
      <c r="X1686" t="s">
        <v>3369</v>
      </c>
      <c r="Y1686" s="16" t="str">
        <f t="shared" si="79"/>
        <v>2- Aug- 2000</v>
      </c>
      <c r="Z1686">
        <v>1</v>
      </c>
      <c r="AA1686" s="9">
        <v>44501.4</v>
      </c>
      <c r="AB1686" t="s">
        <v>4694</v>
      </c>
      <c r="AC1686" t="s">
        <v>4695</v>
      </c>
      <c r="AD1686" t="s">
        <v>4696</v>
      </c>
      <c r="AE1686" s="15" t="str">
        <f t="shared" si="80"/>
        <v>02/08/2000</v>
      </c>
      <c r="AF1686" s="15">
        <v>45085</v>
      </c>
      <c r="AG1686">
        <f t="shared" si="78"/>
        <v>22</v>
      </c>
    </row>
    <row r="1687" spans="1:33" x14ac:dyDescent="0.35">
      <c r="A1687" t="s">
        <v>1309</v>
      </c>
      <c r="B1687">
        <v>1975</v>
      </c>
      <c r="C1687" t="s">
        <v>4704</v>
      </c>
      <c r="D1687">
        <v>26</v>
      </c>
      <c r="E1687">
        <v>1</v>
      </c>
      <c r="F1687">
        <v>15090.35</v>
      </c>
      <c r="G1687" t="s">
        <v>4694</v>
      </c>
      <c r="H1687" t="s">
        <v>4698</v>
      </c>
      <c r="I1687" t="s">
        <v>4712</v>
      </c>
      <c r="L1687" t="s">
        <v>821</v>
      </c>
      <c r="M1687">
        <v>1998</v>
      </c>
      <c r="N1687" t="s">
        <v>4699</v>
      </c>
      <c r="O1687">
        <v>14</v>
      </c>
      <c r="P1687">
        <v>0</v>
      </c>
      <c r="Q1687" s="9">
        <v>25081.77</v>
      </c>
      <c r="R1687" t="s">
        <v>4694</v>
      </c>
      <c r="S1687" t="s">
        <v>4694</v>
      </c>
      <c r="T1687" t="s">
        <v>4696</v>
      </c>
      <c r="X1687" t="s">
        <v>3371</v>
      </c>
      <c r="Y1687" s="16" t="str">
        <f t="shared" si="79"/>
        <v>14- Jun- 1998</v>
      </c>
      <c r="Z1687">
        <v>0</v>
      </c>
      <c r="AA1687" s="9">
        <v>25081.77</v>
      </c>
      <c r="AB1687" t="s">
        <v>4694</v>
      </c>
      <c r="AC1687" t="s">
        <v>4694</v>
      </c>
      <c r="AD1687" t="s">
        <v>4696</v>
      </c>
      <c r="AE1687" s="15" t="str">
        <f t="shared" si="80"/>
        <v>14/06/1998</v>
      </c>
      <c r="AF1687" s="15">
        <v>45085</v>
      </c>
      <c r="AG1687">
        <f t="shared" si="78"/>
        <v>24</v>
      </c>
    </row>
    <row r="1688" spans="1:33" x14ac:dyDescent="0.35">
      <c r="A1688" t="s">
        <v>1307</v>
      </c>
      <c r="B1688">
        <v>1972</v>
      </c>
      <c r="C1688" t="s">
        <v>4697</v>
      </c>
      <c r="D1688">
        <v>7</v>
      </c>
      <c r="E1688">
        <v>0</v>
      </c>
      <c r="F1688">
        <v>15103.69</v>
      </c>
      <c r="G1688" t="s">
        <v>4694</v>
      </c>
      <c r="H1688" t="s">
        <v>4698</v>
      </c>
      <c r="I1688" t="s">
        <v>4701</v>
      </c>
      <c r="L1688" t="s">
        <v>823</v>
      </c>
      <c r="M1688">
        <v>1995</v>
      </c>
      <c r="N1688" t="s">
        <v>4702</v>
      </c>
      <c r="O1688">
        <v>4</v>
      </c>
      <c r="P1688">
        <v>0</v>
      </c>
      <c r="Q1688" s="9">
        <v>25075.97</v>
      </c>
      <c r="R1688" t="s">
        <v>4694</v>
      </c>
      <c r="S1688" t="s">
        <v>4694</v>
      </c>
      <c r="T1688" t="s">
        <v>4705</v>
      </c>
      <c r="X1688" t="s">
        <v>3373</v>
      </c>
      <c r="Y1688" s="16" t="str">
        <f t="shared" si="79"/>
        <v>4- Dec- 1995</v>
      </c>
      <c r="Z1688">
        <v>0</v>
      </c>
      <c r="AA1688" s="9">
        <v>25075.97</v>
      </c>
      <c r="AB1688" t="s">
        <v>4694</v>
      </c>
      <c r="AC1688" t="s">
        <v>4694</v>
      </c>
      <c r="AD1688" t="s">
        <v>4705</v>
      </c>
      <c r="AE1688" s="15" t="str">
        <f t="shared" si="80"/>
        <v>04/12/1995</v>
      </c>
      <c r="AF1688" s="15">
        <v>45085</v>
      </c>
      <c r="AG1688">
        <f t="shared" si="78"/>
        <v>27</v>
      </c>
    </row>
    <row r="1689" spans="1:33" x14ac:dyDescent="0.35">
      <c r="A1689" t="s">
        <v>1305</v>
      </c>
      <c r="B1689">
        <v>1978</v>
      </c>
      <c r="C1689" t="s">
        <v>4700</v>
      </c>
      <c r="D1689">
        <v>5</v>
      </c>
      <c r="E1689">
        <v>2</v>
      </c>
      <c r="F1689">
        <v>15123.19</v>
      </c>
      <c r="G1689" t="s">
        <v>4694</v>
      </c>
      <c r="H1689" t="s">
        <v>4698</v>
      </c>
      <c r="I1689" t="s">
        <v>4705</v>
      </c>
      <c r="L1689" t="s">
        <v>825</v>
      </c>
      <c r="M1689">
        <v>1975</v>
      </c>
      <c r="N1689" t="s">
        <v>4697</v>
      </c>
      <c r="O1689">
        <v>14</v>
      </c>
      <c r="P1689">
        <v>3</v>
      </c>
      <c r="Q1689" s="9">
        <v>24915.22</v>
      </c>
      <c r="R1689" t="s">
        <v>4694</v>
      </c>
      <c r="S1689" t="s">
        <v>4695</v>
      </c>
      <c r="T1689" t="s">
        <v>4701</v>
      </c>
      <c r="X1689" t="s">
        <v>3375</v>
      </c>
      <c r="Y1689" s="16" t="str">
        <f t="shared" si="79"/>
        <v>14- Nov- 1975</v>
      </c>
      <c r="Z1689">
        <v>3</v>
      </c>
      <c r="AA1689" s="9">
        <v>24915.22</v>
      </c>
      <c r="AB1689" t="s">
        <v>4694</v>
      </c>
      <c r="AC1689" t="s">
        <v>4695</v>
      </c>
      <c r="AD1689" t="s">
        <v>4701</v>
      </c>
      <c r="AE1689" s="15" t="str">
        <f t="shared" si="80"/>
        <v>14/11/1975</v>
      </c>
      <c r="AF1689" s="15">
        <v>45085</v>
      </c>
      <c r="AG1689">
        <f t="shared" si="78"/>
        <v>47</v>
      </c>
    </row>
    <row r="1690" spans="1:33" x14ac:dyDescent="0.35">
      <c r="A1690" t="s">
        <v>1303</v>
      </c>
      <c r="B1690">
        <v>1971</v>
      </c>
      <c r="C1690" t="s">
        <v>4697</v>
      </c>
      <c r="D1690">
        <v>25</v>
      </c>
      <c r="E1690">
        <v>0</v>
      </c>
      <c r="F1690">
        <v>15150.44</v>
      </c>
      <c r="G1690" t="s">
        <v>4694</v>
      </c>
      <c r="H1690" t="s">
        <v>4698</v>
      </c>
      <c r="I1690" t="s">
        <v>4712</v>
      </c>
      <c r="L1690" t="s">
        <v>827</v>
      </c>
      <c r="M1690">
        <v>1987</v>
      </c>
      <c r="N1690" t="s">
        <v>4699</v>
      </c>
      <c r="O1690">
        <v>14</v>
      </c>
      <c r="P1690">
        <v>2</v>
      </c>
      <c r="Q1690" s="9">
        <v>24915.05</v>
      </c>
      <c r="R1690" t="s">
        <v>4694</v>
      </c>
      <c r="S1690" t="s">
        <v>4698</v>
      </c>
      <c r="T1690" t="s">
        <v>4711</v>
      </c>
      <c r="X1690" t="s">
        <v>3377</v>
      </c>
      <c r="Y1690" s="16" t="str">
        <f t="shared" si="79"/>
        <v>14- Jun- 1987</v>
      </c>
      <c r="Z1690">
        <v>2</v>
      </c>
      <c r="AA1690" s="9">
        <v>24915.05</v>
      </c>
      <c r="AB1690" t="s">
        <v>4694</v>
      </c>
      <c r="AC1690" t="s">
        <v>4698</v>
      </c>
      <c r="AD1690" t="s">
        <v>4711</v>
      </c>
      <c r="AE1690" s="15" t="str">
        <f t="shared" si="80"/>
        <v>14/06/1987</v>
      </c>
      <c r="AF1690" s="15">
        <v>45085</v>
      </c>
      <c r="AG1690">
        <f t="shared" si="78"/>
        <v>35</v>
      </c>
    </row>
    <row r="1691" spans="1:33" x14ac:dyDescent="0.35">
      <c r="A1691" t="s">
        <v>1301</v>
      </c>
      <c r="B1691">
        <v>1962</v>
      </c>
      <c r="C1691" t="s">
        <v>4704</v>
      </c>
      <c r="D1691">
        <v>25</v>
      </c>
      <c r="E1691">
        <v>0</v>
      </c>
      <c r="F1691">
        <v>15161.25</v>
      </c>
      <c r="G1691" t="s">
        <v>4694</v>
      </c>
      <c r="H1691" t="s">
        <v>4694</v>
      </c>
      <c r="I1691" t="s">
        <v>4701</v>
      </c>
      <c r="L1691" t="s">
        <v>829</v>
      </c>
      <c r="M1691">
        <v>1969</v>
      </c>
      <c r="N1691" t="s">
        <v>4693</v>
      </c>
      <c r="O1691">
        <v>23</v>
      </c>
      <c r="P1691">
        <v>3</v>
      </c>
      <c r="Q1691" s="9">
        <v>24873.38</v>
      </c>
      <c r="R1691" t="s">
        <v>4694</v>
      </c>
      <c r="S1691" t="s">
        <v>4698</v>
      </c>
      <c r="T1691" t="s">
        <v>4711</v>
      </c>
      <c r="X1691" t="s">
        <v>3379</v>
      </c>
      <c r="Y1691" s="16" t="str">
        <f t="shared" si="79"/>
        <v>23- Jul- 1969</v>
      </c>
      <c r="Z1691">
        <v>3</v>
      </c>
      <c r="AA1691" s="9">
        <v>24873.38</v>
      </c>
      <c r="AB1691" t="s">
        <v>4694</v>
      </c>
      <c r="AC1691" t="s">
        <v>4698</v>
      </c>
      <c r="AD1691" t="s">
        <v>4711</v>
      </c>
      <c r="AE1691" s="15" t="str">
        <f t="shared" si="80"/>
        <v>23/07/1969</v>
      </c>
      <c r="AF1691" s="15">
        <v>45085</v>
      </c>
      <c r="AG1691">
        <f t="shared" si="78"/>
        <v>53</v>
      </c>
    </row>
    <row r="1692" spans="1:33" x14ac:dyDescent="0.35">
      <c r="A1692" t="s">
        <v>1299</v>
      </c>
      <c r="B1692">
        <v>1959</v>
      </c>
      <c r="C1692" t="s">
        <v>4699</v>
      </c>
      <c r="D1692">
        <v>4</v>
      </c>
      <c r="E1692">
        <v>3</v>
      </c>
      <c r="F1692">
        <v>15161.53</v>
      </c>
      <c r="G1692" t="s">
        <v>4694</v>
      </c>
      <c r="H1692" t="s">
        <v>4698</v>
      </c>
      <c r="I1692" t="s">
        <v>4696</v>
      </c>
      <c r="L1692" t="s">
        <v>831</v>
      </c>
      <c r="M1692">
        <v>1970</v>
      </c>
      <c r="N1692" t="s">
        <v>4697</v>
      </c>
      <c r="O1692">
        <v>26</v>
      </c>
      <c r="P1692">
        <v>3</v>
      </c>
      <c r="Q1692" s="9">
        <v>24869.84</v>
      </c>
      <c r="R1692" t="s">
        <v>4694</v>
      </c>
      <c r="S1692" t="s">
        <v>4694</v>
      </c>
      <c r="T1692" t="s">
        <v>4708</v>
      </c>
      <c r="X1692" t="s">
        <v>3381</v>
      </c>
      <c r="Y1692" s="16" t="str">
        <f t="shared" si="79"/>
        <v>26- Nov- 1970</v>
      </c>
      <c r="Z1692">
        <v>3</v>
      </c>
      <c r="AA1692" s="9">
        <v>24869.84</v>
      </c>
      <c r="AB1692" t="s">
        <v>4694</v>
      </c>
      <c r="AC1692" t="s">
        <v>4694</v>
      </c>
      <c r="AD1692" t="s">
        <v>4708</v>
      </c>
      <c r="AE1692" s="15" t="str">
        <f t="shared" si="80"/>
        <v>26/11/1970</v>
      </c>
      <c r="AF1692" s="15">
        <v>45085</v>
      </c>
      <c r="AG1692">
        <f t="shared" si="78"/>
        <v>52</v>
      </c>
    </row>
    <row r="1693" spans="1:33" x14ac:dyDescent="0.35">
      <c r="A1693" t="s">
        <v>1297</v>
      </c>
      <c r="B1693">
        <v>1959</v>
      </c>
      <c r="C1693" t="s">
        <v>4702</v>
      </c>
      <c r="D1693">
        <v>3</v>
      </c>
      <c r="E1693">
        <v>3</v>
      </c>
      <c r="F1693">
        <v>15170.07</v>
      </c>
      <c r="G1693" t="s">
        <v>4694</v>
      </c>
      <c r="H1693" t="s">
        <v>4695</v>
      </c>
      <c r="I1693" t="s">
        <v>4705</v>
      </c>
      <c r="L1693" t="s">
        <v>833</v>
      </c>
      <c r="M1693">
        <v>1995</v>
      </c>
      <c r="N1693" t="s">
        <v>4699</v>
      </c>
      <c r="O1693">
        <v>10</v>
      </c>
      <c r="P1693">
        <v>0</v>
      </c>
      <c r="Q1693" s="9">
        <v>24863.25</v>
      </c>
      <c r="R1693" t="s">
        <v>4694</v>
      </c>
      <c r="S1693" t="s">
        <v>4695</v>
      </c>
      <c r="T1693" t="s">
        <v>4705</v>
      </c>
      <c r="X1693" t="s">
        <v>3383</v>
      </c>
      <c r="Y1693" s="16" t="str">
        <f t="shared" si="79"/>
        <v>10- Jun- 1995</v>
      </c>
      <c r="Z1693">
        <v>0</v>
      </c>
      <c r="AA1693" s="9">
        <v>24863.25</v>
      </c>
      <c r="AB1693" t="s">
        <v>4694</v>
      </c>
      <c r="AC1693" t="s">
        <v>4695</v>
      </c>
      <c r="AD1693" t="s">
        <v>4705</v>
      </c>
      <c r="AE1693" s="15" t="str">
        <f t="shared" si="80"/>
        <v>10/06/1995</v>
      </c>
      <c r="AF1693" s="15">
        <v>45085</v>
      </c>
      <c r="AG1693">
        <f t="shared" si="78"/>
        <v>27</v>
      </c>
    </row>
    <row r="1694" spans="1:33" x14ac:dyDescent="0.35">
      <c r="A1694" t="s">
        <v>1295</v>
      </c>
      <c r="B1694">
        <v>1962</v>
      </c>
      <c r="C1694" t="s">
        <v>4699</v>
      </c>
      <c r="D1694">
        <v>17</v>
      </c>
      <c r="E1694">
        <v>0</v>
      </c>
      <c r="F1694">
        <v>15174.81</v>
      </c>
      <c r="G1694" t="s">
        <v>4694</v>
      </c>
      <c r="H1694" t="s">
        <v>4698</v>
      </c>
      <c r="I1694" t="s">
        <v>4701</v>
      </c>
      <c r="L1694" t="s">
        <v>835</v>
      </c>
      <c r="M1694">
        <v>1994</v>
      </c>
      <c r="N1694" t="s">
        <v>4700</v>
      </c>
      <c r="O1694">
        <v>9</v>
      </c>
      <c r="P1694">
        <v>0</v>
      </c>
      <c r="Q1694" s="9">
        <v>24817.25</v>
      </c>
      <c r="R1694" t="s">
        <v>4694</v>
      </c>
      <c r="S1694" t="s">
        <v>4694</v>
      </c>
      <c r="T1694" t="s">
        <v>4705</v>
      </c>
      <c r="X1694" t="s">
        <v>3385</v>
      </c>
      <c r="Y1694" s="16" t="str">
        <f t="shared" si="79"/>
        <v>9- Sep- 1994</v>
      </c>
      <c r="Z1694">
        <v>0</v>
      </c>
      <c r="AA1694" s="9">
        <v>24817.25</v>
      </c>
      <c r="AB1694" t="s">
        <v>4694</v>
      </c>
      <c r="AC1694" t="s">
        <v>4694</v>
      </c>
      <c r="AD1694" t="s">
        <v>4705</v>
      </c>
      <c r="AE1694" s="15" t="str">
        <f t="shared" si="80"/>
        <v>09/09/1994</v>
      </c>
      <c r="AF1694" s="15">
        <v>45085</v>
      </c>
      <c r="AG1694">
        <f t="shared" si="78"/>
        <v>28</v>
      </c>
    </row>
    <row r="1695" spans="1:33" x14ac:dyDescent="0.35">
      <c r="A1695" t="s">
        <v>1293</v>
      </c>
      <c r="B1695">
        <v>1978</v>
      </c>
      <c r="C1695" t="s">
        <v>4697</v>
      </c>
      <c r="D1695">
        <v>23</v>
      </c>
      <c r="E1695">
        <v>2</v>
      </c>
      <c r="F1695">
        <v>15207.92</v>
      </c>
      <c r="G1695" t="s">
        <v>4694</v>
      </c>
      <c r="H1695" t="s">
        <v>4698</v>
      </c>
      <c r="I1695" t="s">
        <v>4701</v>
      </c>
      <c r="L1695" t="s">
        <v>837</v>
      </c>
      <c r="M1695">
        <v>1992</v>
      </c>
      <c r="N1695" t="s">
        <v>4704</v>
      </c>
      <c r="O1695">
        <v>11</v>
      </c>
      <c r="P1695">
        <v>0</v>
      </c>
      <c r="Q1695" s="9">
        <v>24795.040000000001</v>
      </c>
      <c r="R1695" t="s">
        <v>4694</v>
      </c>
      <c r="S1695" t="s">
        <v>4695</v>
      </c>
      <c r="T1695" t="s">
        <v>4705</v>
      </c>
      <c r="X1695" t="s">
        <v>3387</v>
      </c>
      <c r="Y1695" s="16" t="str">
        <f t="shared" si="79"/>
        <v>11- Oct- 1992</v>
      </c>
      <c r="Z1695">
        <v>0</v>
      </c>
      <c r="AA1695" s="9">
        <v>24795.040000000001</v>
      </c>
      <c r="AB1695" t="s">
        <v>4694</v>
      </c>
      <c r="AC1695" t="s">
        <v>4695</v>
      </c>
      <c r="AD1695" t="s">
        <v>4705</v>
      </c>
      <c r="AE1695" s="15" t="str">
        <f t="shared" si="80"/>
        <v>11/10/1992</v>
      </c>
      <c r="AF1695" s="15">
        <v>45085</v>
      </c>
      <c r="AG1695">
        <f t="shared" si="78"/>
        <v>30</v>
      </c>
    </row>
    <row r="1696" spans="1:33" x14ac:dyDescent="0.35">
      <c r="A1696" t="s">
        <v>1291</v>
      </c>
      <c r="B1696">
        <v>1960</v>
      </c>
      <c r="C1696" t="s">
        <v>4693</v>
      </c>
      <c r="D1696">
        <v>25</v>
      </c>
      <c r="E1696">
        <v>2</v>
      </c>
      <c r="F1696">
        <v>15230.32</v>
      </c>
      <c r="G1696" t="s">
        <v>4694</v>
      </c>
      <c r="H1696" t="s">
        <v>4694</v>
      </c>
      <c r="I1696" t="s">
        <v>4711</v>
      </c>
      <c r="L1696" t="s">
        <v>839</v>
      </c>
      <c r="M1696">
        <v>1996</v>
      </c>
      <c r="N1696" t="s">
        <v>4703</v>
      </c>
      <c r="O1696">
        <v>28</v>
      </c>
      <c r="P1696">
        <v>4</v>
      </c>
      <c r="Q1696" s="9">
        <v>24671.66</v>
      </c>
      <c r="R1696" t="s">
        <v>4694</v>
      </c>
      <c r="S1696" t="s">
        <v>4698</v>
      </c>
      <c r="T1696" t="s">
        <v>4711</v>
      </c>
      <c r="X1696" t="s">
        <v>3389</v>
      </c>
      <c r="Y1696" s="16" t="str">
        <f t="shared" si="79"/>
        <v>28- Aug- 1996</v>
      </c>
      <c r="Z1696">
        <v>4</v>
      </c>
      <c r="AA1696" s="9">
        <v>24671.66</v>
      </c>
      <c r="AB1696" t="s">
        <v>4694</v>
      </c>
      <c r="AC1696" t="s">
        <v>4698</v>
      </c>
      <c r="AD1696" t="s">
        <v>4711</v>
      </c>
      <c r="AE1696" s="15" t="str">
        <f t="shared" si="80"/>
        <v>28/08/1996</v>
      </c>
      <c r="AF1696" s="15">
        <v>45085</v>
      </c>
      <c r="AG1696">
        <f t="shared" ref="AG1696:AG1759" si="81">DATEDIF(AE1696,AF1696,"y")</f>
        <v>26</v>
      </c>
    </row>
    <row r="1697" spans="1:33" x14ac:dyDescent="0.35">
      <c r="A1697" t="s">
        <v>1289</v>
      </c>
      <c r="B1697">
        <v>1969</v>
      </c>
      <c r="C1697" t="s">
        <v>4700</v>
      </c>
      <c r="D1697">
        <v>16</v>
      </c>
      <c r="E1697">
        <v>0</v>
      </c>
      <c r="F1697">
        <v>15260.52</v>
      </c>
      <c r="G1697" t="s">
        <v>4694</v>
      </c>
      <c r="H1697" t="s">
        <v>4694</v>
      </c>
      <c r="I1697" t="s">
        <v>4712</v>
      </c>
      <c r="L1697" t="s">
        <v>85</v>
      </c>
      <c r="M1697">
        <v>1967</v>
      </c>
      <c r="N1697" t="s">
        <v>4700</v>
      </c>
      <c r="O1697">
        <v>14</v>
      </c>
      <c r="P1697">
        <v>0</v>
      </c>
      <c r="Q1697" s="9">
        <v>44423.8</v>
      </c>
      <c r="R1697" t="s">
        <v>4694</v>
      </c>
      <c r="S1697" t="s">
        <v>4695</v>
      </c>
      <c r="T1697" t="s">
        <v>4696</v>
      </c>
      <c r="X1697" t="s">
        <v>3391</v>
      </c>
      <c r="Y1697" s="16" t="str">
        <f t="shared" si="79"/>
        <v>14- Sep- 1967</v>
      </c>
      <c r="Z1697">
        <v>0</v>
      </c>
      <c r="AA1697" s="9">
        <v>44423.8</v>
      </c>
      <c r="AB1697" t="s">
        <v>4694</v>
      </c>
      <c r="AC1697" t="s">
        <v>4695</v>
      </c>
      <c r="AD1697" t="s">
        <v>4696</v>
      </c>
      <c r="AE1697" s="15" t="str">
        <f t="shared" si="80"/>
        <v>14/09/1967</v>
      </c>
      <c r="AF1697" s="15">
        <v>45085</v>
      </c>
      <c r="AG1697">
        <f t="shared" si="81"/>
        <v>55</v>
      </c>
    </row>
    <row r="1698" spans="1:33" x14ac:dyDescent="0.35">
      <c r="A1698" t="s">
        <v>1287</v>
      </c>
      <c r="B1698">
        <v>1963</v>
      </c>
      <c r="C1698" t="s">
        <v>4702</v>
      </c>
      <c r="D1698">
        <v>13</v>
      </c>
      <c r="E1698">
        <v>0</v>
      </c>
      <c r="F1698">
        <v>15322.77</v>
      </c>
      <c r="G1698" t="s">
        <v>4694</v>
      </c>
      <c r="H1698" t="s">
        <v>4695</v>
      </c>
      <c r="I1698" t="s">
        <v>4714</v>
      </c>
      <c r="L1698" t="s">
        <v>841</v>
      </c>
      <c r="M1698">
        <v>1970</v>
      </c>
      <c r="N1698" t="s">
        <v>4699</v>
      </c>
      <c r="O1698">
        <v>12</v>
      </c>
      <c r="P1698">
        <v>2</v>
      </c>
      <c r="Q1698" s="9">
        <v>24667.42</v>
      </c>
      <c r="R1698" t="s">
        <v>4694</v>
      </c>
      <c r="S1698" t="s">
        <v>4695</v>
      </c>
      <c r="T1698" t="s">
        <v>4696</v>
      </c>
      <c r="X1698" t="s">
        <v>3393</v>
      </c>
      <c r="Y1698" s="16" t="str">
        <f t="shared" si="79"/>
        <v>12- Jun- 1970</v>
      </c>
      <c r="Z1698">
        <v>2</v>
      </c>
      <c r="AA1698" s="9">
        <v>24667.42</v>
      </c>
      <c r="AB1698" t="s">
        <v>4694</v>
      </c>
      <c r="AC1698" t="s">
        <v>4695</v>
      </c>
      <c r="AD1698" t="s">
        <v>4696</v>
      </c>
      <c r="AE1698" s="15" t="str">
        <f t="shared" si="80"/>
        <v>12/06/1970</v>
      </c>
      <c r="AF1698" s="15">
        <v>45085</v>
      </c>
      <c r="AG1698">
        <f t="shared" si="81"/>
        <v>52</v>
      </c>
    </row>
    <row r="1699" spans="1:33" x14ac:dyDescent="0.35">
      <c r="A1699" t="s">
        <v>1285</v>
      </c>
      <c r="B1699">
        <v>2001</v>
      </c>
      <c r="C1699" t="s">
        <v>4693</v>
      </c>
      <c r="D1699">
        <v>14</v>
      </c>
      <c r="E1699">
        <v>1</v>
      </c>
      <c r="F1699">
        <v>15359.1</v>
      </c>
      <c r="G1699" t="s">
        <v>4694</v>
      </c>
      <c r="H1699" t="s">
        <v>4695</v>
      </c>
      <c r="I1699" t="s">
        <v>4711</v>
      </c>
      <c r="L1699" t="s">
        <v>843</v>
      </c>
      <c r="M1699">
        <v>1976</v>
      </c>
      <c r="N1699" t="s">
        <v>4704</v>
      </c>
      <c r="O1699">
        <v>12</v>
      </c>
      <c r="P1699">
        <v>0</v>
      </c>
      <c r="Q1699" s="9">
        <v>24603.05</v>
      </c>
      <c r="R1699" t="s">
        <v>4694</v>
      </c>
      <c r="S1699" t="s">
        <v>4694</v>
      </c>
      <c r="T1699" t="s">
        <v>4705</v>
      </c>
      <c r="X1699" t="s">
        <v>3395</v>
      </c>
      <c r="Y1699" s="16" t="str">
        <f t="shared" si="79"/>
        <v>12- Oct- 1976</v>
      </c>
      <c r="Z1699">
        <v>0</v>
      </c>
      <c r="AA1699" s="9">
        <v>24603.05</v>
      </c>
      <c r="AB1699" t="s">
        <v>4694</v>
      </c>
      <c r="AC1699" t="s">
        <v>4694</v>
      </c>
      <c r="AD1699" t="s">
        <v>4705</v>
      </c>
      <c r="AE1699" s="15" t="str">
        <f t="shared" si="80"/>
        <v>12/10/1976</v>
      </c>
      <c r="AF1699" s="15">
        <v>45085</v>
      </c>
      <c r="AG1699">
        <f t="shared" si="81"/>
        <v>46</v>
      </c>
    </row>
    <row r="1700" spans="1:33" x14ac:dyDescent="0.35">
      <c r="A1700" t="s">
        <v>1283</v>
      </c>
      <c r="B1700">
        <v>1988</v>
      </c>
      <c r="C1700" t="s">
        <v>4702</v>
      </c>
      <c r="D1700">
        <v>17</v>
      </c>
      <c r="E1700">
        <v>3</v>
      </c>
      <c r="F1700">
        <v>15361.5</v>
      </c>
      <c r="G1700" t="s">
        <v>4694</v>
      </c>
      <c r="H1700" t="s">
        <v>4695</v>
      </c>
      <c r="I1700" t="s">
        <v>4712</v>
      </c>
      <c r="L1700" t="s">
        <v>845</v>
      </c>
      <c r="M1700">
        <v>1975</v>
      </c>
      <c r="N1700" t="s">
        <v>4699</v>
      </c>
      <c r="O1700">
        <v>13</v>
      </c>
      <c r="P1700">
        <v>2</v>
      </c>
      <c r="Q1700" s="9">
        <v>24535.7</v>
      </c>
      <c r="R1700" t="s">
        <v>4694</v>
      </c>
      <c r="S1700" t="s">
        <v>4694</v>
      </c>
      <c r="T1700" t="s">
        <v>4701</v>
      </c>
      <c r="X1700" t="s">
        <v>3397</v>
      </c>
      <c r="Y1700" s="16" t="str">
        <f t="shared" si="79"/>
        <v>13- Jun- 1975</v>
      </c>
      <c r="Z1700">
        <v>2</v>
      </c>
      <c r="AA1700" s="9">
        <v>24535.7</v>
      </c>
      <c r="AB1700" t="s">
        <v>4694</v>
      </c>
      <c r="AC1700" t="s">
        <v>4694</v>
      </c>
      <c r="AD1700" t="s">
        <v>4701</v>
      </c>
      <c r="AE1700" s="15" t="str">
        <f t="shared" si="80"/>
        <v>13/06/1975</v>
      </c>
      <c r="AF1700" s="15">
        <v>45085</v>
      </c>
      <c r="AG1700">
        <f t="shared" si="81"/>
        <v>47</v>
      </c>
    </row>
    <row r="1701" spans="1:33" x14ac:dyDescent="0.35">
      <c r="A1701" t="s">
        <v>1281</v>
      </c>
      <c r="B1701">
        <v>1968</v>
      </c>
      <c r="C1701" t="s">
        <v>4693</v>
      </c>
      <c r="D1701">
        <v>18</v>
      </c>
      <c r="E1701">
        <v>0</v>
      </c>
      <c r="F1701">
        <v>15363.77</v>
      </c>
      <c r="G1701" t="s">
        <v>4694</v>
      </c>
      <c r="H1701" t="s">
        <v>4698</v>
      </c>
      <c r="I1701" t="s">
        <v>4717</v>
      </c>
      <c r="L1701" t="s">
        <v>847</v>
      </c>
      <c r="M1701">
        <v>1972</v>
      </c>
      <c r="N1701" t="s">
        <v>4700</v>
      </c>
      <c r="O1701">
        <v>14</v>
      </c>
      <c r="P1701">
        <v>1</v>
      </c>
      <c r="Q1701" s="9">
        <v>24520.26</v>
      </c>
      <c r="R1701" t="s">
        <v>4694</v>
      </c>
      <c r="S1701" t="s">
        <v>4695</v>
      </c>
      <c r="T1701" t="s">
        <v>4705</v>
      </c>
      <c r="X1701" t="s">
        <v>3399</v>
      </c>
      <c r="Y1701" s="16" t="str">
        <f t="shared" si="79"/>
        <v>14- Sep- 1972</v>
      </c>
      <c r="Z1701">
        <v>1</v>
      </c>
      <c r="AA1701" s="9">
        <v>24520.26</v>
      </c>
      <c r="AB1701" t="s">
        <v>4694</v>
      </c>
      <c r="AC1701" t="s">
        <v>4695</v>
      </c>
      <c r="AD1701" t="s">
        <v>4705</v>
      </c>
      <c r="AE1701" s="15" t="str">
        <f t="shared" si="80"/>
        <v>14/09/1972</v>
      </c>
      <c r="AF1701" s="15">
        <v>45085</v>
      </c>
      <c r="AG1701">
        <f t="shared" si="81"/>
        <v>50</v>
      </c>
    </row>
    <row r="1702" spans="1:33" x14ac:dyDescent="0.35">
      <c r="A1702" t="s">
        <v>1279</v>
      </c>
      <c r="B1702">
        <v>1962</v>
      </c>
      <c r="C1702" t="s">
        <v>4700</v>
      </c>
      <c r="D1702">
        <v>6</v>
      </c>
      <c r="E1702">
        <v>0</v>
      </c>
      <c r="F1702">
        <v>15368.22</v>
      </c>
      <c r="G1702" t="s">
        <v>4694</v>
      </c>
      <c r="H1702" t="s">
        <v>4694</v>
      </c>
      <c r="I1702" t="s">
        <v>4705</v>
      </c>
      <c r="L1702" t="s">
        <v>849</v>
      </c>
      <c r="M1702">
        <v>1961</v>
      </c>
      <c r="N1702" t="s">
        <v>4704</v>
      </c>
      <c r="O1702">
        <v>21</v>
      </c>
      <c r="P1702">
        <v>0</v>
      </c>
      <c r="Q1702" s="9">
        <v>24513.09</v>
      </c>
      <c r="R1702" t="s">
        <v>4694</v>
      </c>
      <c r="S1702" t="s">
        <v>4694</v>
      </c>
      <c r="T1702" t="s">
        <v>4696</v>
      </c>
      <c r="X1702" t="s">
        <v>3401</v>
      </c>
      <c r="Y1702" s="16" t="str">
        <f t="shared" si="79"/>
        <v>21- Oct- 1961</v>
      </c>
      <c r="Z1702">
        <v>0</v>
      </c>
      <c r="AA1702" s="9">
        <v>24513.09</v>
      </c>
      <c r="AB1702" t="s">
        <v>4694</v>
      </c>
      <c r="AC1702" t="s">
        <v>4694</v>
      </c>
      <c r="AD1702" t="s">
        <v>4696</v>
      </c>
      <c r="AE1702" s="15" t="str">
        <f t="shared" si="80"/>
        <v>21/10/1961</v>
      </c>
      <c r="AF1702" s="15">
        <v>45085</v>
      </c>
      <c r="AG1702">
        <f t="shared" si="81"/>
        <v>61</v>
      </c>
    </row>
    <row r="1703" spans="1:33" x14ac:dyDescent="0.35">
      <c r="A1703" t="s">
        <v>1277</v>
      </c>
      <c r="B1703">
        <v>1964</v>
      </c>
      <c r="C1703" t="s">
        <v>4700</v>
      </c>
      <c r="D1703">
        <v>4</v>
      </c>
      <c r="E1703">
        <v>0</v>
      </c>
      <c r="F1703">
        <v>15377.77</v>
      </c>
      <c r="G1703" t="s">
        <v>4694</v>
      </c>
      <c r="H1703" t="s">
        <v>4694</v>
      </c>
      <c r="I1703" t="s">
        <v>4701</v>
      </c>
      <c r="L1703" t="s">
        <v>851</v>
      </c>
      <c r="M1703">
        <v>1968</v>
      </c>
      <c r="N1703" t="s">
        <v>4693</v>
      </c>
      <c r="O1703">
        <v>6</v>
      </c>
      <c r="P1703">
        <v>0</v>
      </c>
      <c r="Q1703" s="9">
        <v>24476.48</v>
      </c>
      <c r="R1703" t="s">
        <v>4694</v>
      </c>
      <c r="S1703" t="s">
        <v>4694</v>
      </c>
      <c r="T1703" t="s">
        <v>4701</v>
      </c>
      <c r="X1703" t="s">
        <v>3403</v>
      </c>
      <c r="Y1703" s="16" t="str">
        <f t="shared" si="79"/>
        <v>6- Jul- 1968</v>
      </c>
      <c r="Z1703">
        <v>0</v>
      </c>
      <c r="AA1703" s="9">
        <v>24476.48</v>
      </c>
      <c r="AB1703" t="s">
        <v>4694</v>
      </c>
      <c r="AC1703" t="s">
        <v>4694</v>
      </c>
      <c r="AD1703" t="s">
        <v>4701</v>
      </c>
      <c r="AE1703" s="15" t="str">
        <f t="shared" si="80"/>
        <v>06/07/1968</v>
      </c>
      <c r="AF1703" s="15">
        <v>45085</v>
      </c>
      <c r="AG1703">
        <f t="shared" si="81"/>
        <v>54</v>
      </c>
    </row>
    <row r="1704" spans="1:33" x14ac:dyDescent="0.35">
      <c r="A1704" t="s">
        <v>1275</v>
      </c>
      <c r="B1704">
        <v>1990</v>
      </c>
      <c r="C1704" t="s">
        <v>4704</v>
      </c>
      <c r="D1704">
        <v>25</v>
      </c>
      <c r="E1704">
        <v>3</v>
      </c>
      <c r="F1704">
        <v>15440.2</v>
      </c>
      <c r="G1704" t="s">
        <v>4694</v>
      </c>
      <c r="H1704" t="s">
        <v>4698</v>
      </c>
      <c r="I1704" t="s">
        <v>4701</v>
      </c>
      <c r="L1704" t="s">
        <v>853</v>
      </c>
      <c r="M1704">
        <v>1970</v>
      </c>
      <c r="N1704" t="s">
        <v>4697</v>
      </c>
      <c r="O1704">
        <v>30</v>
      </c>
      <c r="P1704">
        <v>0</v>
      </c>
      <c r="Q1704" s="9">
        <v>24393.62</v>
      </c>
      <c r="R1704" t="s">
        <v>4694</v>
      </c>
      <c r="S1704" t="s">
        <v>4695</v>
      </c>
      <c r="T1704" t="s">
        <v>4701</v>
      </c>
      <c r="X1704" t="s">
        <v>3405</v>
      </c>
      <c r="Y1704" s="16" t="str">
        <f t="shared" si="79"/>
        <v>30- Nov- 1970</v>
      </c>
      <c r="Z1704">
        <v>0</v>
      </c>
      <c r="AA1704" s="9">
        <v>24393.62</v>
      </c>
      <c r="AB1704" t="s">
        <v>4694</v>
      </c>
      <c r="AC1704" t="s">
        <v>4695</v>
      </c>
      <c r="AD1704" t="s">
        <v>4701</v>
      </c>
      <c r="AE1704" s="15" t="str">
        <f t="shared" si="80"/>
        <v>30/11/1970</v>
      </c>
      <c r="AF1704" s="15">
        <v>45085</v>
      </c>
      <c r="AG1704">
        <f t="shared" si="81"/>
        <v>52</v>
      </c>
    </row>
    <row r="1705" spans="1:33" x14ac:dyDescent="0.35">
      <c r="A1705" t="s">
        <v>1273</v>
      </c>
      <c r="B1705">
        <v>1976</v>
      </c>
      <c r="C1705" t="s">
        <v>4693</v>
      </c>
      <c r="D1705">
        <v>20</v>
      </c>
      <c r="E1705">
        <v>2</v>
      </c>
      <c r="F1705">
        <v>15450.48</v>
      </c>
      <c r="G1705" t="s">
        <v>4694</v>
      </c>
      <c r="H1705" t="s">
        <v>4698</v>
      </c>
      <c r="I1705" t="s">
        <v>4717</v>
      </c>
      <c r="L1705" t="s">
        <v>855</v>
      </c>
      <c r="M1705">
        <v>1999</v>
      </c>
      <c r="N1705" t="s">
        <v>4704</v>
      </c>
      <c r="O1705">
        <v>7</v>
      </c>
      <c r="P1705">
        <v>0</v>
      </c>
      <c r="Q1705" s="9">
        <v>24387.74</v>
      </c>
      <c r="R1705" t="s">
        <v>4694</v>
      </c>
      <c r="S1705" t="s">
        <v>4698</v>
      </c>
      <c r="T1705" t="s">
        <v>4705</v>
      </c>
      <c r="X1705" t="s">
        <v>3407</v>
      </c>
      <c r="Y1705" s="16" t="str">
        <f t="shared" si="79"/>
        <v>7- Oct- 1999</v>
      </c>
      <c r="Z1705">
        <v>0</v>
      </c>
      <c r="AA1705" s="9">
        <v>24387.74</v>
      </c>
      <c r="AB1705" t="s">
        <v>4694</v>
      </c>
      <c r="AC1705" t="s">
        <v>4698</v>
      </c>
      <c r="AD1705" t="s">
        <v>4705</v>
      </c>
      <c r="AE1705" s="15" t="str">
        <f t="shared" si="80"/>
        <v>07/10/1999</v>
      </c>
      <c r="AF1705" s="15">
        <v>45085</v>
      </c>
      <c r="AG1705">
        <f t="shared" si="81"/>
        <v>23</v>
      </c>
    </row>
    <row r="1706" spans="1:33" x14ac:dyDescent="0.35">
      <c r="A1706" t="s">
        <v>1271</v>
      </c>
      <c r="B1706">
        <v>2004</v>
      </c>
      <c r="C1706" t="s">
        <v>4693</v>
      </c>
      <c r="D1706">
        <v>17</v>
      </c>
      <c r="E1706">
        <v>0</v>
      </c>
      <c r="F1706">
        <v>15518.18</v>
      </c>
      <c r="G1706" t="s">
        <v>4694</v>
      </c>
      <c r="H1706" t="s">
        <v>4695</v>
      </c>
      <c r="I1706" t="s">
        <v>4706</v>
      </c>
      <c r="L1706" t="s">
        <v>857</v>
      </c>
      <c r="M1706">
        <v>2004</v>
      </c>
      <c r="N1706" t="s">
        <v>4703</v>
      </c>
      <c r="O1706">
        <v>3</v>
      </c>
      <c r="P1706">
        <v>0</v>
      </c>
      <c r="Q1706" s="9">
        <v>24294.02</v>
      </c>
      <c r="R1706" t="s">
        <v>4694</v>
      </c>
      <c r="S1706" t="s">
        <v>4698</v>
      </c>
      <c r="T1706" t="s">
        <v>4705</v>
      </c>
      <c r="X1706" t="s">
        <v>3409</v>
      </c>
      <c r="Y1706" s="16" t="str">
        <f t="shared" si="79"/>
        <v>3- Aug- 2004</v>
      </c>
      <c r="Z1706">
        <v>0</v>
      </c>
      <c r="AA1706" s="9">
        <v>24294.02</v>
      </c>
      <c r="AB1706" t="s">
        <v>4694</v>
      </c>
      <c r="AC1706" t="s">
        <v>4698</v>
      </c>
      <c r="AD1706" t="s">
        <v>4705</v>
      </c>
      <c r="AE1706" s="15" t="str">
        <f t="shared" si="80"/>
        <v>03/08/2004</v>
      </c>
      <c r="AF1706" s="15">
        <v>45085</v>
      </c>
      <c r="AG1706">
        <f t="shared" si="81"/>
        <v>18</v>
      </c>
    </row>
    <row r="1707" spans="1:33" x14ac:dyDescent="0.35">
      <c r="A1707" t="s">
        <v>1269</v>
      </c>
      <c r="B1707">
        <v>1974</v>
      </c>
      <c r="C1707" t="s">
        <v>4699</v>
      </c>
      <c r="D1707">
        <v>28</v>
      </c>
      <c r="E1707">
        <v>0</v>
      </c>
      <c r="F1707">
        <v>15532.16</v>
      </c>
      <c r="G1707" t="s">
        <v>4694</v>
      </c>
      <c r="H1707" t="s">
        <v>4694</v>
      </c>
      <c r="I1707" t="s">
        <v>4717</v>
      </c>
      <c r="L1707" t="s">
        <v>859</v>
      </c>
      <c r="M1707">
        <v>1964</v>
      </c>
      <c r="N1707" t="s">
        <v>4702</v>
      </c>
      <c r="O1707">
        <v>16</v>
      </c>
      <c r="P1707">
        <v>0</v>
      </c>
      <c r="Q1707" s="9">
        <v>24227.34</v>
      </c>
      <c r="R1707" t="s">
        <v>4694</v>
      </c>
      <c r="S1707" t="s">
        <v>4698</v>
      </c>
      <c r="T1707" t="s">
        <v>4696</v>
      </c>
      <c r="X1707" t="s">
        <v>3411</v>
      </c>
      <c r="Y1707" s="16" t="str">
        <f t="shared" si="79"/>
        <v>16- Dec- 1964</v>
      </c>
      <c r="Z1707">
        <v>0</v>
      </c>
      <c r="AA1707" s="9">
        <v>24227.34</v>
      </c>
      <c r="AB1707" t="s">
        <v>4694</v>
      </c>
      <c r="AC1707" t="s">
        <v>4698</v>
      </c>
      <c r="AD1707" t="s">
        <v>4696</v>
      </c>
      <c r="AE1707" s="15" t="str">
        <f t="shared" si="80"/>
        <v>16/12/1964</v>
      </c>
      <c r="AF1707" s="15">
        <v>45085</v>
      </c>
      <c r="AG1707">
        <f t="shared" si="81"/>
        <v>58</v>
      </c>
    </row>
    <row r="1708" spans="1:33" x14ac:dyDescent="0.35">
      <c r="A1708" t="s">
        <v>1267</v>
      </c>
      <c r="B1708">
        <v>1959</v>
      </c>
      <c r="C1708" t="s">
        <v>4704</v>
      </c>
      <c r="D1708">
        <v>2</v>
      </c>
      <c r="E1708">
        <v>3</v>
      </c>
      <c r="F1708">
        <v>15555.19</v>
      </c>
      <c r="G1708" t="s">
        <v>4694</v>
      </c>
      <c r="H1708" t="s">
        <v>4695</v>
      </c>
      <c r="I1708" t="s">
        <v>4701</v>
      </c>
      <c r="L1708" t="s">
        <v>87</v>
      </c>
      <c r="M1708">
        <v>1971</v>
      </c>
      <c r="N1708" t="s">
        <v>4704</v>
      </c>
      <c r="O1708">
        <v>29</v>
      </c>
      <c r="P1708">
        <v>0</v>
      </c>
      <c r="Q1708" s="9">
        <v>44400.41</v>
      </c>
      <c r="R1708" t="s">
        <v>4694</v>
      </c>
      <c r="S1708" t="s">
        <v>4694</v>
      </c>
      <c r="T1708" t="s">
        <v>4696</v>
      </c>
      <c r="X1708" t="s">
        <v>3413</v>
      </c>
      <c r="Y1708" s="16" t="str">
        <f t="shared" si="79"/>
        <v>29- Oct- 1971</v>
      </c>
      <c r="Z1708">
        <v>0</v>
      </c>
      <c r="AA1708" s="9">
        <v>44400.41</v>
      </c>
      <c r="AB1708" t="s">
        <v>4694</v>
      </c>
      <c r="AC1708" t="s">
        <v>4694</v>
      </c>
      <c r="AD1708" t="s">
        <v>4696</v>
      </c>
      <c r="AE1708" s="15" t="str">
        <f t="shared" si="80"/>
        <v>29/10/1971</v>
      </c>
      <c r="AF1708" s="15">
        <v>45085</v>
      </c>
      <c r="AG1708">
        <f t="shared" si="81"/>
        <v>51</v>
      </c>
    </row>
    <row r="1709" spans="1:33" x14ac:dyDescent="0.35">
      <c r="A1709" t="s">
        <v>1265</v>
      </c>
      <c r="B1709">
        <v>1974</v>
      </c>
      <c r="C1709" t="s">
        <v>4693</v>
      </c>
      <c r="D1709">
        <v>30</v>
      </c>
      <c r="E1709">
        <v>0</v>
      </c>
      <c r="F1709">
        <v>15556.67</v>
      </c>
      <c r="G1709" t="s">
        <v>4694</v>
      </c>
      <c r="H1709" t="s">
        <v>4694</v>
      </c>
      <c r="I1709" t="s">
        <v>4701</v>
      </c>
      <c r="L1709" t="s">
        <v>861</v>
      </c>
      <c r="M1709">
        <v>1974</v>
      </c>
      <c r="N1709" t="s">
        <v>4700</v>
      </c>
      <c r="O1709">
        <v>10</v>
      </c>
      <c r="P1709">
        <v>3</v>
      </c>
      <c r="Q1709" s="9">
        <v>24180.93</v>
      </c>
      <c r="R1709" t="s">
        <v>4694</v>
      </c>
      <c r="S1709" t="s">
        <v>4698</v>
      </c>
      <c r="T1709" t="s">
        <v>4696</v>
      </c>
      <c r="X1709" t="s">
        <v>3415</v>
      </c>
      <c r="Y1709" s="16" t="str">
        <f t="shared" si="79"/>
        <v>10- Sep- 1974</v>
      </c>
      <c r="Z1709">
        <v>3</v>
      </c>
      <c r="AA1709" s="9">
        <v>24180.93</v>
      </c>
      <c r="AB1709" t="s">
        <v>4694</v>
      </c>
      <c r="AC1709" t="s">
        <v>4698</v>
      </c>
      <c r="AD1709" t="s">
        <v>4696</v>
      </c>
      <c r="AE1709" s="15" t="str">
        <f t="shared" si="80"/>
        <v>10/09/1974</v>
      </c>
      <c r="AF1709" s="15">
        <v>45085</v>
      </c>
      <c r="AG1709">
        <f t="shared" si="81"/>
        <v>48</v>
      </c>
    </row>
    <row r="1710" spans="1:33" x14ac:dyDescent="0.35">
      <c r="A1710" t="s">
        <v>1263</v>
      </c>
      <c r="B1710">
        <v>1965</v>
      </c>
      <c r="C1710" t="s">
        <v>4704</v>
      </c>
      <c r="D1710">
        <v>28</v>
      </c>
      <c r="E1710">
        <v>0</v>
      </c>
      <c r="F1710">
        <v>15608.58</v>
      </c>
      <c r="G1710" t="s">
        <v>4694</v>
      </c>
      <c r="H1710" t="s">
        <v>4694</v>
      </c>
      <c r="I1710" t="s">
        <v>4717</v>
      </c>
      <c r="L1710" t="s">
        <v>863</v>
      </c>
      <c r="M1710">
        <v>1973</v>
      </c>
      <c r="N1710" t="s">
        <v>4699</v>
      </c>
      <c r="O1710">
        <v>13</v>
      </c>
      <c r="P1710">
        <v>3</v>
      </c>
      <c r="Q1710" s="9">
        <v>24106.91</v>
      </c>
      <c r="R1710" t="s">
        <v>4694</v>
      </c>
      <c r="S1710" t="s">
        <v>4694</v>
      </c>
      <c r="T1710" t="s">
        <v>4711</v>
      </c>
      <c r="X1710" t="s">
        <v>3417</v>
      </c>
      <c r="Y1710" s="16" t="str">
        <f t="shared" si="79"/>
        <v>13- Jun- 1973</v>
      </c>
      <c r="Z1710">
        <v>3</v>
      </c>
      <c r="AA1710" s="9">
        <v>24106.91</v>
      </c>
      <c r="AB1710" t="s">
        <v>4694</v>
      </c>
      <c r="AC1710" t="s">
        <v>4694</v>
      </c>
      <c r="AD1710" t="s">
        <v>4711</v>
      </c>
      <c r="AE1710" s="15" t="str">
        <f t="shared" si="80"/>
        <v>13/06/1973</v>
      </c>
      <c r="AF1710" s="15">
        <v>45085</v>
      </c>
      <c r="AG1710">
        <f t="shared" si="81"/>
        <v>49</v>
      </c>
    </row>
    <row r="1711" spans="1:33" x14ac:dyDescent="0.35">
      <c r="A1711" t="s">
        <v>1261</v>
      </c>
      <c r="B1711">
        <v>1960</v>
      </c>
      <c r="C1711" t="s">
        <v>4699</v>
      </c>
      <c r="D1711">
        <v>6</v>
      </c>
      <c r="E1711">
        <v>3</v>
      </c>
      <c r="F1711">
        <v>15612.19</v>
      </c>
      <c r="G1711" t="s">
        <v>4694</v>
      </c>
      <c r="H1711" t="s">
        <v>4694</v>
      </c>
      <c r="I1711" t="s">
        <v>4701</v>
      </c>
      <c r="L1711" t="s">
        <v>865</v>
      </c>
      <c r="M1711">
        <v>2003</v>
      </c>
      <c r="N1711" t="s">
        <v>4702</v>
      </c>
      <c r="O1711">
        <v>30</v>
      </c>
      <c r="P1711">
        <v>2</v>
      </c>
      <c r="Q1711" s="9">
        <v>24059.68</v>
      </c>
      <c r="R1711" t="s">
        <v>4694</v>
      </c>
      <c r="S1711" t="s">
        <v>4694</v>
      </c>
      <c r="T1711" t="s">
        <v>4701</v>
      </c>
      <c r="X1711" t="s">
        <v>3419</v>
      </c>
      <c r="Y1711" s="16" t="str">
        <f t="shared" si="79"/>
        <v>30- Dec- 2003</v>
      </c>
      <c r="Z1711">
        <v>2</v>
      </c>
      <c r="AA1711" s="9">
        <v>24059.68</v>
      </c>
      <c r="AB1711" t="s">
        <v>4694</v>
      </c>
      <c r="AC1711" t="s">
        <v>4694</v>
      </c>
      <c r="AD1711" t="s">
        <v>4701</v>
      </c>
      <c r="AE1711" s="15" t="str">
        <f t="shared" si="80"/>
        <v>30/12/2003</v>
      </c>
      <c r="AF1711" s="15">
        <v>45085</v>
      </c>
      <c r="AG1711">
        <f t="shared" si="81"/>
        <v>19</v>
      </c>
    </row>
    <row r="1712" spans="1:33" x14ac:dyDescent="0.35">
      <c r="A1712" t="s">
        <v>1259</v>
      </c>
      <c r="B1712">
        <v>1988</v>
      </c>
      <c r="C1712" t="s">
        <v>4702</v>
      </c>
      <c r="D1712">
        <v>22</v>
      </c>
      <c r="E1712">
        <v>3</v>
      </c>
      <c r="F1712">
        <v>15646.28</v>
      </c>
      <c r="G1712" t="s">
        <v>4694</v>
      </c>
      <c r="H1712" t="s">
        <v>4694</v>
      </c>
      <c r="I1712" t="s">
        <v>4705</v>
      </c>
      <c r="L1712" t="s">
        <v>867</v>
      </c>
      <c r="M1712">
        <v>1971</v>
      </c>
      <c r="N1712" t="s">
        <v>4693</v>
      </c>
      <c r="O1712">
        <v>10</v>
      </c>
      <c r="P1712">
        <v>2</v>
      </c>
      <c r="Q1712" s="9">
        <v>23967.38</v>
      </c>
      <c r="R1712" t="s">
        <v>4694</v>
      </c>
      <c r="S1712" t="s">
        <v>4694</v>
      </c>
      <c r="T1712" t="s">
        <v>4701</v>
      </c>
      <c r="X1712" t="s">
        <v>3421</v>
      </c>
      <c r="Y1712" s="16" t="str">
        <f t="shared" si="79"/>
        <v>10- Jul- 1971</v>
      </c>
      <c r="Z1712">
        <v>2</v>
      </c>
      <c r="AA1712" s="9">
        <v>23967.38</v>
      </c>
      <c r="AB1712" t="s">
        <v>4694</v>
      </c>
      <c r="AC1712" t="s">
        <v>4694</v>
      </c>
      <c r="AD1712" t="s">
        <v>4701</v>
      </c>
      <c r="AE1712" s="15" t="str">
        <f t="shared" si="80"/>
        <v>10/07/1971</v>
      </c>
      <c r="AF1712" s="15">
        <v>45085</v>
      </c>
      <c r="AG1712">
        <f t="shared" si="81"/>
        <v>51</v>
      </c>
    </row>
    <row r="1713" spans="1:33" x14ac:dyDescent="0.35">
      <c r="A1713" t="s">
        <v>1257</v>
      </c>
      <c r="B1713">
        <v>1973</v>
      </c>
      <c r="C1713" t="s">
        <v>4699</v>
      </c>
      <c r="D1713">
        <v>26</v>
      </c>
      <c r="E1713">
        <v>0</v>
      </c>
      <c r="F1713">
        <v>15670.3</v>
      </c>
      <c r="G1713" t="s">
        <v>4694</v>
      </c>
      <c r="H1713" t="s">
        <v>4694</v>
      </c>
      <c r="I1713" t="s">
        <v>4717</v>
      </c>
      <c r="L1713" t="s">
        <v>869</v>
      </c>
      <c r="M1713">
        <v>1970</v>
      </c>
      <c r="N1713" t="s">
        <v>4703</v>
      </c>
      <c r="O1713">
        <v>8</v>
      </c>
      <c r="P1713">
        <v>1</v>
      </c>
      <c r="Q1713" s="9">
        <v>23887.66</v>
      </c>
      <c r="R1713" t="s">
        <v>4694</v>
      </c>
      <c r="S1713" t="s">
        <v>4695</v>
      </c>
      <c r="T1713" t="s">
        <v>4701</v>
      </c>
      <c r="X1713" t="s">
        <v>3423</v>
      </c>
      <c r="Y1713" s="16" t="str">
        <f t="shared" si="79"/>
        <v>8- Aug- 1970</v>
      </c>
      <c r="Z1713">
        <v>1</v>
      </c>
      <c r="AA1713" s="9">
        <v>23887.66</v>
      </c>
      <c r="AB1713" t="s">
        <v>4694</v>
      </c>
      <c r="AC1713" t="s">
        <v>4695</v>
      </c>
      <c r="AD1713" t="s">
        <v>4701</v>
      </c>
      <c r="AE1713" s="15" t="str">
        <f t="shared" si="80"/>
        <v>08/08/1970</v>
      </c>
      <c r="AF1713" s="15">
        <v>45085</v>
      </c>
      <c r="AG1713">
        <f t="shared" si="81"/>
        <v>52</v>
      </c>
    </row>
    <row r="1714" spans="1:33" x14ac:dyDescent="0.35">
      <c r="A1714" t="s">
        <v>1255</v>
      </c>
      <c r="B1714">
        <v>1976</v>
      </c>
      <c r="C1714" t="s">
        <v>4700</v>
      </c>
      <c r="D1714">
        <v>20</v>
      </c>
      <c r="E1714">
        <v>2</v>
      </c>
      <c r="F1714">
        <v>15698.86</v>
      </c>
      <c r="G1714" t="s">
        <v>4694</v>
      </c>
      <c r="H1714" t="s">
        <v>4694</v>
      </c>
      <c r="I1714" t="s">
        <v>4701</v>
      </c>
      <c r="L1714" t="s">
        <v>871</v>
      </c>
      <c r="M1714">
        <v>1973</v>
      </c>
      <c r="N1714" t="s">
        <v>4699</v>
      </c>
      <c r="O1714">
        <v>27</v>
      </c>
      <c r="P1714">
        <v>2</v>
      </c>
      <c r="Q1714" s="9">
        <v>23807.24</v>
      </c>
      <c r="R1714" t="s">
        <v>4694</v>
      </c>
      <c r="S1714" t="s">
        <v>4695</v>
      </c>
      <c r="T1714" t="s">
        <v>4701</v>
      </c>
      <c r="X1714" t="s">
        <v>3425</v>
      </c>
      <c r="Y1714" s="16" t="str">
        <f t="shared" si="79"/>
        <v>27- Jun- 1973</v>
      </c>
      <c r="Z1714">
        <v>2</v>
      </c>
      <c r="AA1714" s="9">
        <v>23807.24</v>
      </c>
      <c r="AB1714" t="s">
        <v>4694</v>
      </c>
      <c r="AC1714" t="s">
        <v>4695</v>
      </c>
      <c r="AD1714" t="s">
        <v>4701</v>
      </c>
      <c r="AE1714" s="15" t="str">
        <f t="shared" si="80"/>
        <v>27/06/1973</v>
      </c>
      <c r="AF1714" s="15">
        <v>45085</v>
      </c>
      <c r="AG1714">
        <f t="shared" si="81"/>
        <v>49</v>
      </c>
    </row>
    <row r="1715" spans="1:33" x14ac:dyDescent="0.35">
      <c r="A1715" t="s">
        <v>1253</v>
      </c>
      <c r="B1715">
        <v>1974</v>
      </c>
      <c r="C1715" t="s">
        <v>4703</v>
      </c>
      <c r="D1715">
        <v>29</v>
      </c>
      <c r="E1715">
        <v>0</v>
      </c>
      <c r="F1715">
        <v>15746.62</v>
      </c>
      <c r="G1715" t="s">
        <v>4694</v>
      </c>
      <c r="H1715" t="s">
        <v>4698</v>
      </c>
      <c r="I1715" t="s">
        <v>4701</v>
      </c>
      <c r="L1715" t="s">
        <v>873</v>
      </c>
      <c r="M1715">
        <v>1974</v>
      </c>
      <c r="N1715" t="s">
        <v>4699</v>
      </c>
      <c r="O1715">
        <v>2</v>
      </c>
      <c r="P1715">
        <v>1</v>
      </c>
      <c r="Q1715" s="9">
        <v>23568.27</v>
      </c>
      <c r="R1715" t="s">
        <v>4694</v>
      </c>
      <c r="S1715" t="s">
        <v>4694</v>
      </c>
      <c r="T1715" t="s">
        <v>4705</v>
      </c>
      <c r="X1715" t="s">
        <v>3427</v>
      </c>
      <c r="Y1715" s="16" t="str">
        <f t="shared" si="79"/>
        <v>2- Jun- 1974</v>
      </c>
      <c r="Z1715">
        <v>1</v>
      </c>
      <c r="AA1715" s="9">
        <v>23568.27</v>
      </c>
      <c r="AB1715" t="s">
        <v>4694</v>
      </c>
      <c r="AC1715" t="s">
        <v>4694</v>
      </c>
      <c r="AD1715" t="s">
        <v>4705</v>
      </c>
      <c r="AE1715" s="15" t="str">
        <f t="shared" si="80"/>
        <v>02/06/1974</v>
      </c>
      <c r="AF1715" s="15">
        <v>45085</v>
      </c>
      <c r="AG1715">
        <f t="shared" si="81"/>
        <v>49</v>
      </c>
    </row>
    <row r="1716" spans="1:33" x14ac:dyDescent="0.35">
      <c r="A1716" t="s">
        <v>1251</v>
      </c>
      <c r="B1716">
        <v>1997</v>
      </c>
      <c r="C1716" t="s">
        <v>4704</v>
      </c>
      <c r="D1716">
        <v>9</v>
      </c>
      <c r="E1716">
        <v>0</v>
      </c>
      <c r="F1716">
        <v>15817.99</v>
      </c>
      <c r="G1716" t="s">
        <v>4694</v>
      </c>
      <c r="H1716" t="s">
        <v>4694</v>
      </c>
      <c r="I1716" t="s">
        <v>4701</v>
      </c>
      <c r="L1716" t="s">
        <v>875</v>
      </c>
      <c r="M1716">
        <v>1983</v>
      </c>
      <c r="N1716" t="s">
        <v>4703</v>
      </c>
      <c r="O1716">
        <v>26</v>
      </c>
      <c r="P1716">
        <v>2</v>
      </c>
      <c r="Q1716" s="9">
        <v>23563.02</v>
      </c>
      <c r="R1716" t="s">
        <v>4694</v>
      </c>
      <c r="S1716" t="s">
        <v>4694</v>
      </c>
      <c r="T1716" t="s">
        <v>4696</v>
      </c>
      <c r="X1716" t="s">
        <v>3429</v>
      </c>
      <c r="Y1716" s="16" t="str">
        <f t="shared" si="79"/>
        <v>26- Aug- 1983</v>
      </c>
      <c r="Z1716">
        <v>2</v>
      </c>
      <c r="AA1716" s="9">
        <v>23563.02</v>
      </c>
      <c r="AB1716" t="s">
        <v>4694</v>
      </c>
      <c r="AC1716" t="s">
        <v>4694</v>
      </c>
      <c r="AD1716" t="s">
        <v>4696</v>
      </c>
      <c r="AE1716" s="15" t="str">
        <f t="shared" si="80"/>
        <v>26/08/1983</v>
      </c>
      <c r="AF1716" s="15">
        <v>45085</v>
      </c>
      <c r="AG1716">
        <f t="shared" si="81"/>
        <v>39</v>
      </c>
    </row>
    <row r="1717" spans="1:33" x14ac:dyDescent="0.35">
      <c r="A1717" t="s">
        <v>1249</v>
      </c>
      <c r="B1717">
        <v>1984</v>
      </c>
      <c r="C1717" t="s">
        <v>4699</v>
      </c>
      <c r="D1717">
        <v>26</v>
      </c>
      <c r="E1717">
        <v>0</v>
      </c>
      <c r="F1717">
        <v>15820.7</v>
      </c>
      <c r="G1717" t="s">
        <v>4694</v>
      </c>
      <c r="H1717" t="s">
        <v>4695</v>
      </c>
      <c r="I1717" t="s">
        <v>4705</v>
      </c>
      <c r="L1717" t="s">
        <v>877</v>
      </c>
      <c r="M1717">
        <v>1975</v>
      </c>
      <c r="N1717" t="s">
        <v>4697</v>
      </c>
      <c r="O1717">
        <v>13</v>
      </c>
      <c r="P1717">
        <v>1</v>
      </c>
      <c r="Q1717" s="9">
        <v>23401.31</v>
      </c>
      <c r="R1717" t="s">
        <v>4694</v>
      </c>
      <c r="S1717" t="s">
        <v>4695</v>
      </c>
      <c r="T1717" t="s">
        <v>4711</v>
      </c>
      <c r="X1717" t="s">
        <v>3431</v>
      </c>
      <c r="Y1717" s="16" t="str">
        <f t="shared" si="79"/>
        <v>13- Nov- 1975</v>
      </c>
      <c r="Z1717">
        <v>1</v>
      </c>
      <c r="AA1717" s="9">
        <v>23401.31</v>
      </c>
      <c r="AB1717" t="s">
        <v>4694</v>
      </c>
      <c r="AC1717" t="s">
        <v>4695</v>
      </c>
      <c r="AD1717" t="s">
        <v>4711</v>
      </c>
      <c r="AE1717" s="15" t="str">
        <f t="shared" si="80"/>
        <v>13/11/1975</v>
      </c>
      <c r="AF1717" s="15">
        <v>45085</v>
      </c>
      <c r="AG1717">
        <f t="shared" si="81"/>
        <v>47</v>
      </c>
    </row>
    <row r="1718" spans="1:33" x14ac:dyDescent="0.35">
      <c r="A1718" t="s">
        <v>1247</v>
      </c>
      <c r="B1718">
        <v>1982</v>
      </c>
      <c r="C1718" t="s">
        <v>4697</v>
      </c>
      <c r="D1718">
        <v>11</v>
      </c>
      <c r="E1718">
        <v>4</v>
      </c>
      <c r="F1718">
        <v>15828.82</v>
      </c>
      <c r="G1718" t="s">
        <v>4694</v>
      </c>
      <c r="H1718" t="s">
        <v>4695</v>
      </c>
      <c r="I1718" t="s">
        <v>4705</v>
      </c>
      <c r="L1718" t="s">
        <v>879</v>
      </c>
      <c r="M1718">
        <v>1973</v>
      </c>
      <c r="N1718" t="s">
        <v>4704</v>
      </c>
      <c r="O1718">
        <v>22</v>
      </c>
      <c r="P1718">
        <v>2</v>
      </c>
      <c r="Q1718" s="9">
        <v>23306.55</v>
      </c>
      <c r="R1718" t="s">
        <v>4694</v>
      </c>
      <c r="S1718" t="s">
        <v>4694</v>
      </c>
      <c r="T1718" t="s">
        <v>4705</v>
      </c>
      <c r="X1718" t="s">
        <v>3433</v>
      </c>
      <c r="Y1718" s="16" t="str">
        <f t="shared" si="79"/>
        <v>22- Oct- 1973</v>
      </c>
      <c r="Z1718">
        <v>2</v>
      </c>
      <c r="AA1718" s="9">
        <v>23306.55</v>
      </c>
      <c r="AB1718" t="s">
        <v>4694</v>
      </c>
      <c r="AC1718" t="s">
        <v>4694</v>
      </c>
      <c r="AD1718" t="s">
        <v>4705</v>
      </c>
      <c r="AE1718" s="15" t="str">
        <f t="shared" si="80"/>
        <v>22/10/1973</v>
      </c>
      <c r="AF1718" s="15">
        <v>45085</v>
      </c>
      <c r="AG1718">
        <f t="shared" si="81"/>
        <v>49</v>
      </c>
    </row>
    <row r="1719" spans="1:33" x14ac:dyDescent="0.35">
      <c r="A1719" t="s">
        <v>1245</v>
      </c>
      <c r="B1719">
        <v>1962</v>
      </c>
      <c r="C1719" t="s">
        <v>4702</v>
      </c>
      <c r="D1719">
        <v>25</v>
      </c>
      <c r="E1719">
        <v>0</v>
      </c>
      <c r="F1719">
        <v>15840.81</v>
      </c>
      <c r="G1719" t="s">
        <v>4694</v>
      </c>
      <c r="H1719" t="s">
        <v>4698</v>
      </c>
      <c r="I1719" t="s">
        <v>4718</v>
      </c>
      <c r="L1719" t="s">
        <v>89</v>
      </c>
      <c r="M1719">
        <v>1968</v>
      </c>
      <c r="N1719" t="s">
        <v>4697</v>
      </c>
      <c r="O1719">
        <v>24</v>
      </c>
      <c r="P1719">
        <v>2</v>
      </c>
      <c r="Q1719" s="9">
        <v>44260.75</v>
      </c>
      <c r="R1719" t="s">
        <v>4694</v>
      </c>
      <c r="S1719" t="s">
        <v>4698</v>
      </c>
      <c r="T1719" t="s">
        <v>4696</v>
      </c>
      <c r="X1719" t="s">
        <v>3435</v>
      </c>
      <c r="Y1719" s="16" t="str">
        <f t="shared" si="79"/>
        <v>24- Nov- 1968</v>
      </c>
      <c r="Z1719">
        <v>2</v>
      </c>
      <c r="AA1719" s="9">
        <v>44260.75</v>
      </c>
      <c r="AB1719" t="s">
        <v>4694</v>
      </c>
      <c r="AC1719" t="s">
        <v>4698</v>
      </c>
      <c r="AD1719" t="s">
        <v>4696</v>
      </c>
      <c r="AE1719" s="15" t="str">
        <f t="shared" si="80"/>
        <v>24/11/1968</v>
      </c>
      <c r="AF1719" s="15">
        <v>45085</v>
      </c>
      <c r="AG1719">
        <f t="shared" si="81"/>
        <v>54</v>
      </c>
    </row>
    <row r="1720" spans="1:33" x14ac:dyDescent="0.35">
      <c r="A1720" t="s">
        <v>1243</v>
      </c>
      <c r="B1720">
        <v>1980</v>
      </c>
      <c r="C1720" t="s">
        <v>4704</v>
      </c>
      <c r="D1720">
        <v>12</v>
      </c>
      <c r="E1720">
        <v>2</v>
      </c>
      <c r="F1720">
        <v>15922.29</v>
      </c>
      <c r="G1720" t="s">
        <v>4694</v>
      </c>
      <c r="H1720" t="s">
        <v>4695</v>
      </c>
      <c r="I1720" t="s">
        <v>4717</v>
      </c>
      <c r="L1720" t="s">
        <v>881</v>
      </c>
      <c r="M1720">
        <v>1994</v>
      </c>
      <c r="N1720" t="s">
        <v>4704</v>
      </c>
      <c r="O1720">
        <v>3</v>
      </c>
      <c r="P1720">
        <v>1</v>
      </c>
      <c r="Q1720" s="9">
        <v>23288.93</v>
      </c>
      <c r="R1720" t="s">
        <v>4694</v>
      </c>
      <c r="S1720" t="s">
        <v>4695</v>
      </c>
      <c r="T1720" t="s">
        <v>4711</v>
      </c>
      <c r="X1720" t="s">
        <v>3437</v>
      </c>
      <c r="Y1720" s="16" t="str">
        <f t="shared" si="79"/>
        <v>3- Oct- 1994</v>
      </c>
      <c r="Z1720">
        <v>1</v>
      </c>
      <c r="AA1720" s="9">
        <v>23288.93</v>
      </c>
      <c r="AB1720" t="s">
        <v>4694</v>
      </c>
      <c r="AC1720" t="s">
        <v>4695</v>
      </c>
      <c r="AD1720" t="s">
        <v>4711</v>
      </c>
      <c r="AE1720" s="15" t="str">
        <f t="shared" si="80"/>
        <v>03/10/1994</v>
      </c>
      <c r="AF1720" s="15">
        <v>45085</v>
      </c>
      <c r="AG1720">
        <f t="shared" si="81"/>
        <v>28</v>
      </c>
    </row>
    <row r="1721" spans="1:33" x14ac:dyDescent="0.35">
      <c r="A1721" t="s">
        <v>1241</v>
      </c>
      <c r="B1721">
        <v>1982</v>
      </c>
      <c r="C1721" t="s">
        <v>4693</v>
      </c>
      <c r="D1721">
        <v>24</v>
      </c>
      <c r="E1721">
        <v>3</v>
      </c>
      <c r="F1721">
        <v>15965.29</v>
      </c>
      <c r="G1721" t="s">
        <v>4694</v>
      </c>
      <c r="H1721" t="s">
        <v>4698</v>
      </c>
      <c r="I1721" t="s">
        <v>4701</v>
      </c>
      <c r="L1721" t="s">
        <v>883</v>
      </c>
      <c r="M1721">
        <v>1969</v>
      </c>
      <c r="N1721" t="s">
        <v>4697</v>
      </c>
      <c r="O1721">
        <v>14</v>
      </c>
      <c r="P1721">
        <v>1</v>
      </c>
      <c r="Q1721" s="9">
        <v>23244.79</v>
      </c>
      <c r="R1721" t="s">
        <v>4694</v>
      </c>
      <c r="S1721" t="s">
        <v>4695</v>
      </c>
      <c r="T1721" t="s">
        <v>4696</v>
      </c>
      <c r="X1721" t="s">
        <v>3439</v>
      </c>
      <c r="Y1721" s="16" t="str">
        <f t="shared" si="79"/>
        <v>14- Nov- 1969</v>
      </c>
      <c r="Z1721">
        <v>1</v>
      </c>
      <c r="AA1721" s="9">
        <v>23244.79</v>
      </c>
      <c r="AB1721" t="s">
        <v>4694</v>
      </c>
      <c r="AC1721" t="s">
        <v>4695</v>
      </c>
      <c r="AD1721" t="s">
        <v>4696</v>
      </c>
      <c r="AE1721" s="15" t="str">
        <f t="shared" si="80"/>
        <v>14/11/1969</v>
      </c>
      <c r="AF1721" s="15">
        <v>45085</v>
      </c>
      <c r="AG1721">
        <f t="shared" si="81"/>
        <v>53</v>
      </c>
    </row>
    <row r="1722" spans="1:33" x14ac:dyDescent="0.35">
      <c r="A1722" t="s">
        <v>1239</v>
      </c>
      <c r="B1722">
        <v>1980</v>
      </c>
      <c r="C1722" t="s">
        <v>4700</v>
      </c>
      <c r="D1722">
        <v>19</v>
      </c>
      <c r="E1722">
        <v>2</v>
      </c>
      <c r="F1722">
        <v>15966.19</v>
      </c>
      <c r="G1722" t="s">
        <v>4694</v>
      </c>
      <c r="H1722" t="s">
        <v>4694</v>
      </c>
      <c r="I1722" t="s">
        <v>4701</v>
      </c>
      <c r="L1722" t="s">
        <v>885</v>
      </c>
      <c r="M1722">
        <v>1997</v>
      </c>
      <c r="N1722" t="s">
        <v>4703</v>
      </c>
      <c r="O1722">
        <v>7</v>
      </c>
      <c r="P1722">
        <v>2</v>
      </c>
      <c r="Q1722" s="9">
        <v>23241.47</v>
      </c>
      <c r="R1722" t="s">
        <v>4694</v>
      </c>
      <c r="S1722" t="s">
        <v>4695</v>
      </c>
      <c r="T1722" t="s">
        <v>4709</v>
      </c>
      <c r="X1722" t="s">
        <v>3441</v>
      </c>
      <c r="Y1722" s="16" t="str">
        <f t="shared" si="79"/>
        <v>7- Aug- 1997</v>
      </c>
      <c r="Z1722">
        <v>2</v>
      </c>
      <c r="AA1722" s="9">
        <v>23241.47</v>
      </c>
      <c r="AB1722" t="s">
        <v>4694</v>
      </c>
      <c r="AC1722" t="s">
        <v>4695</v>
      </c>
      <c r="AD1722" t="s">
        <v>4709</v>
      </c>
      <c r="AE1722" s="15" t="str">
        <f t="shared" si="80"/>
        <v>07/08/1997</v>
      </c>
      <c r="AF1722" s="15">
        <v>45085</v>
      </c>
      <c r="AG1722">
        <f t="shared" si="81"/>
        <v>25</v>
      </c>
    </row>
    <row r="1723" spans="1:33" x14ac:dyDescent="0.35">
      <c r="A1723" t="s">
        <v>1237</v>
      </c>
      <c r="B1723">
        <v>1988</v>
      </c>
      <c r="C1723" t="s">
        <v>4702</v>
      </c>
      <c r="D1723">
        <v>5</v>
      </c>
      <c r="E1723">
        <v>3</v>
      </c>
      <c r="F1723">
        <v>16059.06</v>
      </c>
      <c r="G1723" t="s">
        <v>4694</v>
      </c>
      <c r="H1723" t="s">
        <v>4695</v>
      </c>
      <c r="I1723" t="s">
        <v>4701</v>
      </c>
      <c r="L1723" t="s">
        <v>887</v>
      </c>
      <c r="M1723">
        <v>2003</v>
      </c>
      <c r="N1723" t="s">
        <v>4702</v>
      </c>
      <c r="O1723">
        <v>14</v>
      </c>
      <c r="P1723">
        <v>0</v>
      </c>
      <c r="Q1723" s="9">
        <v>23082.959999999999</v>
      </c>
      <c r="R1723" t="s">
        <v>4694</v>
      </c>
      <c r="S1723" t="s">
        <v>4694</v>
      </c>
      <c r="T1723" t="s">
        <v>4705</v>
      </c>
      <c r="X1723" t="s">
        <v>3443</v>
      </c>
      <c r="Y1723" s="16" t="str">
        <f t="shared" si="79"/>
        <v>14- Dec- 2003</v>
      </c>
      <c r="Z1723">
        <v>0</v>
      </c>
      <c r="AA1723" s="9">
        <v>23082.959999999999</v>
      </c>
      <c r="AB1723" t="s">
        <v>4694</v>
      </c>
      <c r="AC1723" t="s">
        <v>4694</v>
      </c>
      <c r="AD1723" t="s">
        <v>4705</v>
      </c>
      <c r="AE1723" s="15" t="str">
        <f t="shared" si="80"/>
        <v>14/12/2003</v>
      </c>
      <c r="AF1723" s="15">
        <v>45085</v>
      </c>
      <c r="AG1723">
        <f t="shared" si="81"/>
        <v>19</v>
      </c>
    </row>
    <row r="1724" spans="1:33" x14ac:dyDescent="0.35">
      <c r="A1724" t="s">
        <v>1235</v>
      </c>
      <c r="B1724">
        <v>1978</v>
      </c>
      <c r="C1724" t="s">
        <v>4700</v>
      </c>
      <c r="D1724">
        <v>16</v>
      </c>
      <c r="E1724">
        <v>2</v>
      </c>
      <c r="F1724">
        <v>16062.89</v>
      </c>
      <c r="G1724" t="s">
        <v>4694</v>
      </c>
      <c r="H1724" t="s">
        <v>4694</v>
      </c>
      <c r="I1724" t="s">
        <v>4717</v>
      </c>
      <c r="L1724" t="s">
        <v>889</v>
      </c>
      <c r="M1724">
        <v>1975</v>
      </c>
      <c r="N1724" t="s">
        <v>4700</v>
      </c>
      <c r="O1724">
        <v>9</v>
      </c>
      <c r="P1724">
        <v>0</v>
      </c>
      <c r="Q1724" s="9">
        <v>23065.42</v>
      </c>
      <c r="R1724" t="s">
        <v>4694</v>
      </c>
      <c r="S1724" t="s">
        <v>4694</v>
      </c>
      <c r="T1724" t="s">
        <v>4696</v>
      </c>
      <c r="X1724" t="s">
        <v>3445</v>
      </c>
      <c r="Y1724" s="16" t="str">
        <f t="shared" si="79"/>
        <v>9- Sep- 1975</v>
      </c>
      <c r="Z1724">
        <v>0</v>
      </c>
      <c r="AA1724" s="9">
        <v>23065.42</v>
      </c>
      <c r="AB1724" t="s">
        <v>4694</v>
      </c>
      <c r="AC1724" t="s">
        <v>4694</v>
      </c>
      <c r="AD1724" t="s">
        <v>4696</v>
      </c>
      <c r="AE1724" s="15" t="str">
        <f t="shared" si="80"/>
        <v>09/09/1975</v>
      </c>
      <c r="AF1724" s="15">
        <v>45085</v>
      </c>
      <c r="AG1724">
        <f t="shared" si="81"/>
        <v>47</v>
      </c>
    </row>
    <row r="1725" spans="1:33" x14ac:dyDescent="0.35">
      <c r="A1725" t="s">
        <v>1233</v>
      </c>
      <c r="B1725">
        <v>1958</v>
      </c>
      <c r="C1725" t="s">
        <v>4704</v>
      </c>
      <c r="D1725">
        <v>22</v>
      </c>
      <c r="E1725">
        <v>2</v>
      </c>
      <c r="F1725">
        <v>16069.08</v>
      </c>
      <c r="G1725" t="s">
        <v>4694</v>
      </c>
      <c r="H1725" t="s">
        <v>4694</v>
      </c>
      <c r="I1725" t="s">
        <v>4711</v>
      </c>
      <c r="L1725" t="s">
        <v>891</v>
      </c>
      <c r="M1725">
        <v>1970</v>
      </c>
      <c r="N1725" t="s">
        <v>4697</v>
      </c>
      <c r="O1725">
        <v>9</v>
      </c>
      <c r="P1725">
        <v>0</v>
      </c>
      <c r="Q1725" s="9">
        <v>23045.57</v>
      </c>
      <c r="R1725" t="s">
        <v>4694</v>
      </c>
      <c r="S1725" t="s">
        <v>4694</v>
      </c>
      <c r="T1725" t="s">
        <v>4711</v>
      </c>
      <c r="X1725" t="s">
        <v>3447</v>
      </c>
      <c r="Y1725" s="16" t="str">
        <f t="shared" si="79"/>
        <v>9- Nov- 1970</v>
      </c>
      <c r="Z1725">
        <v>0</v>
      </c>
      <c r="AA1725" s="9">
        <v>23045.57</v>
      </c>
      <c r="AB1725" t="s">
        <v>4694</v>
      </c>
      <c r="AC1725" t="s">
        <v>4694</v>
      </c>
      <c r="AD1725" t="s">
        <v>4711</v>
      </c>
      <c r="AE1725" s="15" t="str">
        <f t="shared" si="80"/>
        <v>09/11/1970</v>
      </c>
      <c r="AF1725" s="15">
        <v>45085</v>
      </c>
      <c r="AG1725">
        <f t="shared" si="81"/>
        <v>52</v>
      </c>
    </row>
    <row r="1726" spans="1:33" x14ac:dyDescent="0.35">
      <c r="A1726" t="s">
        <v>1231</v>
      </c>
      <c r="B1726">
        <v>1958</v>
      </c>
      <c r="C1726" t="s">
        <v>4699</v>
      </c>
      <c r="D1726">
        <v>21</v>
      </c>
      <c r="E1726">
        <v>3</v>
      </c>
      <c r="F1726">
        <v>16085.13</v>
      </c>
      <c r="G1726" t="s">
        <v>4694</v>
      </c>
      <c r="H1726" t="s">
        <v>4694</v>
      </c>
      <c r="I1726" t="s">
        <v>4696</v>
      </c>
      <c r="L1726" t="s">
        <v>893</v>
      </c>
      <c r="M1726">
        <v>2003</v>
      </c>
      <c r="N1726" t="s">
        <v>4693</v>
      </c>
      <c r="O1726">
        <v>25</v>
      </c>
      <c r="P1726">
        <v>2</v>
      </c>
      <c r="Q1726" s="9">
        <v>22493.66</v>
      </c>
      <c r="R1726" t="s">
        <v>4694</v>
      </c>
      <c r="S1726" t="s">
        <v>4698</v>
      </c>
      <c r="T1726" t="s">
        <v>4701</v>
      </c>
      <c r="X1726" t="s">
        <v>3449</v>
      </c>
      <c r="Y1726" s="16" t="str">
        <f t="shared" si="79"/>
        <v>25- Jul- 2003</v>
      </c>
      <c r="Z1726">
        <v>2</v>
      </c>
      <c r="AA1726" s="9">
        <v>22493.66</v>
      </c>
      <c r="AB1726" t="s">
        <v>4694</v>
      </c>
      <c r="AC1726" t="s">
        <v>4698</v>
      </c>
      <c r="AD1726" t="s">
        <v>4701</v>
      </c>
      <c r="AE1726" s="15" t="str">
        <f t="shared" si="80"/>
        <v>25/07/2003</v>
      </c>
      <c r="AF1726" s="15">
        <v>45085</v>
      </c>
      <c r="AG1726">
        <f t="shared" si="81"/>
        <v>19</v>
      </c>
    </row>
    <row r="1727" spans="1:33" x14ac:dyDescent="0.35">
      <c r="A1727" t="s">
        <v>1229</v>
      </c>
      <c r="B1727">
        <v>1985</v>
      </c>
      <c r="C1727" t="s">
        <v>4703</v>
      </c>
      <c r="D1727">
        <v>27</v>
      </c>
      <c r="E1727">
        <v>3</v>
      </c>
      <c r="F1727">
        <v>16097.94</v>
      </c>
      <c r="G1727" t="s">
        <v>4694</v>
      </c>
      <c r="H1727" t="s">
        <v>4695</v>
      </c>
      <c r="I1727" t="s">
        <v>4701</v>
      </c>
      <c r="L1727" t="s">
        <v>895</v>
      </c>
      <c r="M1727">
        <v>1979</v>
      </c>
      <c r="N1727" t="s">
        <v>4697</v>
      </c>
      <c r="O1727">
        <v>14</v>
      </c>
      <c r="P1727">
        <v>2</v>
      </c>
      <c r="Q1727" s="9">
        <v>22478.6</v>
      </c>
      <c r="R1727" t="s">
        <v>4695</v>
      </c>
      <c r="S1727" t="s">
        <v>4694</v>
      </c>
      <c r="T1727" t="s">
        <v>4705</v>
      </c>
      <c r="X1727" t="s">
        <v>3451</v>
      </c>
      <c r="Y1727" s="16" t="str">
        <f t="shared" si="79"/>
        <v>14- Nov- 1979</v>
      </c>
      <c r="Z1727">
        <v>2</v>
      </c>
      <c r="AA1727" s="9">
        <v>22478.6</v>
      </c>
      <c r="AB1727" t="s">
        <v>4695</v>
      </c>
      <c r="AC1727" t="s">
        <v>4694</v>
      </c>
      <c r="AD1727" t="s">
        <v>4705</v>
      </c>
      <c r="AE1727" s="15" t="str">
        <f t="shared" si="80"/>
        <v>14/11/1979</v>
      </c>
      <c r="AF1727" s="15">
        <v>45085</v>
      </c>
      <c r="AG1727">
        <f t="shared" si="81"/>
        <v>43</v>
      </c>
    </row>
    <row r="1728" spans="1:33" x14ac:dyDescent="0.35">
      <c r="A1728" t="s">
        <v>1227</v>
      </c>
      <c r="B1728">
        <v>1993</v>
      </c>
      <c r="C1728" t="s">
        <v>4703</v>
      </c>
      <c r="D1728">
        <v>8</v>
      </c>
      <c r="E1728">
        <v>0</v>
      </c>
      <c r="F1728">
        <v>16115.3</v>
      </c>
      <c r="G1728" t="s">
        <v>4694</v>
      </c>
      <c r="H1728" t="s">
        <v>4698</v>
      </c>
      <c r="I1728" t="s">
        <v>4711</v>
      </c>
      <c r="L1728" t="s">
        <v>897</v>
      </c>
      <c r="M1728">
        <v>1983</v>
      </c>
      <c r="N1728" t="s">
        <v>4702</v>
      </c>
      <c r="O1728">
        <v>21</v>
      </c>
      <c r="P1728">
        <v>1</v>
      </c>
      <c r="Q1728" s="9">
        <v>22462.04</v>
      </c>
      <c r="R1728" t="s">
        <v>4695</v>
      </c>
      <c r="S1728" t="s">
        <v>4698</v>
      </c>
      <c r="T1728" t="s">
        <v>4707</v>
      </c>
      <c r="X1728" t="s">
        <v>3453</v>
      </c>
      <c r="Y1728" s="16" t="str">
        <f t="shared" si="79"/>
        <v>21- Dec- 1983</v>
      </c>
      <c r="Z1728">
        <v>1</v>
      </c>
      <c r="AA1728" s="9">
        <v>22462.04</v>
      </c>
      <c r="AB1728" t="s">
        <v>4695</v>
      </c>
      <c r="AC1728" t="s">
        <v>4698</v>
      </c>
      <c r="AD1728" t="s">
        <v>4707</v>
      </c>
      <c r="AE1728" s="15" t="str">
        <f t="shared" si="80"/>
        <v>21/12/1983</v>
      </c>
      <c r="AF1728" s="15">
        <v>45085</v>
      </c>
      <c r="AG1728">
        <f t="shared" si="81"/>
        <v>39</v>
      </c>
    </row>
    <row r="1729" spans="1:33" x14ac:dyDescent="0.35">
      <c r="A1729" t="s">
        <v>1225</v>
      </c>
      <c r="B1729">
        <v>1987</v>
      </c>
      <c r="C1729" t="s">
        <v>4704</v>
      </c>
      <c r="D1729">
        <v>6</v>
      </c>
      <c r="E1729">
        <v>3</v>
      </c>
      <c r="F1729">
        <v>16122.65</v>
      </c>
      <c r="G1729" t="s">
        <v>4694</v>
      </c>
      <c r="H1729" t="s">
        <v>4698</v>
      </c>
      <c r="I1729" t="s">
        <v>4705</v>
      </c>
      <c r="L1729" t="s">
        <v>899</v>
      </c>
      <c r="M1729">
        <v>1966</v>
      </c>
      <c r="N1729" t="s">
        <v>4703</v>
      </c>
      <c r="O1729">
        <v>18</v>
      </c>
      <c r="P1729">
        <v>0</v>
      </c>
      <c r="Q1729" s="9">
        <v>22412.65</v>
      </c>
      <c r="R1729" t="s">
        <v>4695</v>
      </c>
      <c r="S1729" t="s">
        <v>4695</v>
      </c>
      <c r="T1729" t="s">
        <v>4713</v>
      </c>
      <c r="X1729" t="s">
        <v>3455</v>
      </c>
      <c r="Y1729" s="16" t="str">
        <f t="shared" si="79"/>
        <v>18- Aug- 1966</v>
      </c>
      <c r="Z1729">
        <v>0</v>
      </c>
      <c r="AA1729" s="9">
        <v>22412.65</v>
      </c>
      <c r="AB1729" t="s">
        <v>4695</v>
      </c>
      <c r="AC1729" t="s">
        <v>4695</v>
      </c>
      <c r="AD1729" t="s">
        <v>4713</v>
      </c>
      <c r="AE1729" s="15" t="str">
        <f t="shared" si="80"/>
        <v>18/08/1966</v>
      </c>
      <c r="AF1729" s="15">
        <v>45085</v>
      </c>
      <c r="AG1729">
        <f t="shared" si="81"/>
        <v>56</v>
      </c>
    </row>
    <row r="1730" spans="1:33" x14ac:dyDescent="0.35">
      <c r="A1730" t="s">
        <v>1223</v>
      </c>
      <c r="B1730">
        <v>1993</v>
      </c>
      <c r="C1730" t="s">
        <v>4702</v>
      </c>
      <c r="D1730">
        <v>12</v>
      </c>
      <c r="E1730">
        <v>0</v>
      </c>
      <c r="F1730">
        <v>16138.76</v>
      </c>
      <c r="G1730" t="s">
        <v>4694</v>
      </c>
      <c r="H1730" t="s">
        <v>4695</v>
      </c>
      <c r="I1730" t="s">
        <v>4715</v>
      </c>
      <c r="L1730" t="s">
        <v>91</v>
      </c>
      <c r="M1730">
        <v>1975</v>
      </c>
      <c r="N1730" t="s">
        <v>4699</v>
      </c>
      <c r="O1730">
        <v>1</v>
      </c>
      <c r="P1730">
        <v>2</v>
      </c>
      <c r="Q1730" s="9">
        <v>44202.65</v>
      </c>
      <c r="R1730" t="s">
        <v>4694</v>
      </c>
      <c r="S1730" t="s">
        <v>4694</v>
      </c>
      <c r="T1730" t="s">
        <v>4696</v>
      </c>
      <c r="X1730" t="s">
        <v>3457</v>
      </c>
      <c r="Y1730" s="16" t="str">
        <f t="shared" si="79"/>
        <v>1- Jun- 1975</v>
      </c>
      <c r="Z1730">
        <v>2</v>
      </c>
      <c r="AA1730" s="9">
        <v>44202.65</v>
      </c>
      <c r="AB1730" t="s">
        <v>4694</v>
      </c>
      <c r="AC1730" t="s">
        <v>4694</v>
      </c>
      <c r="AD1730" t="s">
        <v>4696</v>
      </c>
      <c r="AE1730" s="15" t="str">
        <f t="shared" si="80"/>
        <v>01/06/1975</v>
      </c>
      <c r="AF1730" s="15">
        <v>45085</v>
      </c>
      <c r="AG1730">
        <f t="shared" si="81"/>
        <v>48</v>
      </c>
    </row>
    <row r="1731" spans="1:33" x14ac:dyDescent="0.35">
      <c r="A1731" t="s">
        <v>1221</v>
      </c>
      <c r="B1731">
        <v>1982</v>
      </c>
      <c r="C1731" t="s">
        <v>4693</v>
      </c>
      <c r="D1731">
        <v>6</v>
      </c>
      <c r="E1731">
        <v>3</v>
      </c>
      <c r="F1731">
        <v>16152.04</v>
      </c>
      <c r="G1731" t="s">
        <v>4694</v>
      </c>
      <c r="H1731" t="s">
        <v>4698</v>
      </c>
      <c r="I1731" t="s">
        <v>4717</v>
      </c>
      <c r="L1731" t="s">
        <v>901</v>
      </c>
      <c r="M1731">
        <v>1999</v>
      </c>
      <c r="N1731" t="s">
        <v>4703</v>
      </c>
      <c r="O1731">
        <v>26</v>
      </c>
      <c r="P1731">
        <v>2</v>
      </c>
      <c r="Q1731" s="9">
        <v>22395.74</v>
      </c>
      <c r="R1731" t="s">
        <v>4695</v>
      </c>
      <c r="S1731" t="s">
        <v>4694</v>
      </c>
      <c r="T1731" t="s">
        <v>4711</v>
      </c>
      <c r="X1731" t="s">
        <v>3459</v>
      </c>
      <c r="Y1731" s="16" t="str">
        <f t="shared" ref="Y1731:Y1794" si="82">_xlfn.CONCAT(O1731,"- ",N1731,"- ",M1731)</f>
        <v>26- Aug- 1999</v>
      </c>
      <c r="Z1731">
        <v>2</v>
      </c>
      <c r="AA1731" s="9">
        <v>22395.74</v>
      </c>
      <c r="AB1731" t="s">
        <v>4695</v>
      </c>
      <c r="AC1731" t="s">
        <v>4694</v>
      </c>
      <c r="AD1731" t="s">
        <v>4711</v>
      </c>
      <c r="AE1731" s="15" t="str">
        <f t="shared" ref="AE1731:AE1794" si="83">TEXT(Y1731,"dd/mm/yyyy")</f>
        <v>26/08/1999</v>
      </c>
      <c r="AF1731" s="15">
        <v>45085</v>
      </c>
      <c r="AG1731">
        <f t="shared" si="81"/>
        <v>23</v>
      </c>
    </row>
    <row r="1732" spans="1:33" x14ac:dyDescent="0.35">
      <c r="A1732" t="s">
        <v>1219</v>
      </c>
      <c r="B1732">
        <v>1974</v>
      </c>
      <c r="C1732" t="s">
        <v>4700</v>
      </c>
      <c r="D1732">
        <v>11</v>
      </c>
      <c r="E1732">
        <v>0</v>
      </c>
      <c r="F1732">
        <v>16190.97</v>
      </c>
      <c r="G1732" t="s">
        <v>4694</v>
      </c>
      <c r="H1732" t="s">
        <v>4695</v>
      </c>
      <c r="I1732" t="s">
        <v>4701</v>
      </c>
      <c r="L1732" t="s">
        <v>903</v>
      </c>
      <c r="M1732">
        <v>1982</v>
      </c>
      <c r="N1732" t="s">
        <v>4702</v>
      </c>
      <c r="O1732">
        <v>27</v>
      </c>
      <c r="P1732">
        <v>1</v>
      </c>
      <c r="Q1732" s="9">
        <v>22331.57</v>
      </c>
      <c r="R1732" t="s">
        <v>4694</v>
      </c>
      <c r="S1732" t="s">
        <v>4695</v>
      </c>
      <c r="T1732" t="s">
        <v>4711</v>
      </c>
      <c r="X1732" t="s">
        <v>3461</v>
      </c>
      <c r="Y1732" s="16" t="str">
        <f t="shared" si="82"/>
        <v>27- Dec- 1982</v>
      </c>
      <c r="Z1732">
        <v>1</v>
      </c>
      <c r="AA1732" s="9">
        <v>22331.57</v>
      </c>
      <c r="AB1732" t="s">
        <v>4694</v>
      </c>
      <c r="AC1732" t="s">
        <v>4695</v>
      </c>
      <c r="AD1732" t="s">
        <v>4711</v>
      </c>
      <c r="AE1732" s="15" t="str">
        <f t="shared" si="83"/>
        <v>27/12/1982</v>
      </c>
      <c r="AF1732" s="15">
        <v>45085</v>
      </c>
      <c r="AG1732">
        <f t="shared" si="81"/>
        <v>40</v>
      </c>
    </row>
    <row r="1733" spans="1:33" x14ac:dyDescent="0.35">
      <c r="A1733" t="s">
        <v>1217</v>
      </c>
      <c r="B1733">
        <v>1988</v>
      </c>
      <c r="C1733" t="s">
        <v>4703</v>
      </c>
      <c r="D1733">
        <v>6</v>
      </c>
      <c r="E1733">
        <v>3</v>
      </c>
      <c r="F1733">
        <v>16199.1</v>
      </c>
      <c r="G1733" t="s">
        <v>4694</v>
      </c>
      <c r="H1733" t="s">
        <v>4694</v>
      </c>
      <c r="I1733" t="s">
        <v>4701</v>
      </c>
      <c r="L1733" t="s">
        <v>905</v>
      </c>
      <c r="M1733">
        <v>1971</v>
      </c>
      <c r="N1733" t="s">
        <v>4699</v>
      </c>
      <c r="O1733">
        <v>16</v>
      </c>
      <c r="P1733">
        <v>1</v>
      </c>
      <c r="Q1733" s="9">
        <v>22218.11</v>
      </c>
      <c r="R1733" t="s">
        <v>4694</v>
      </c>
      <c r="S1733" t="s">
        <v>4695</v>
      </c>
      <c r="T1733" t="s">
        <v>4696</v>
      </c>
      <c r="X1733" t="s">
        <v>3463</v>
      </c>
      <c r="Y1733" s="16" t="str">
        <f t="shared" si="82"/>
        <v>16- Jun- 1971</v>
      </c>
      <c r="Z1733">
        <v>1</v>
      </c>
      <c r="AA1733" s="9">
        <v>22218.11</v>
      </c>
      <c r="AB1733" t="s">
        <v>4694</v>
      </c>
      <c r="AC1733" t="s">
        <v>4695</v>
      </c>
      <c r="AD1733" t="s">
        <v>4696</v>
      </c>
      <c r="AE1733" s="15" t="str">
        <f t="shared" si="83"/>
        <v>16/06/1971</v>
      </c>
      <c r="AF1733" s="15">
        <v>45085</v>
      </c>
      <c r="AG1733">
        <f t="shared" si="81"/>
        <v>51</v>
      </c>
    </row>
    <row r="1734" spans="1:33" x14ac:dyDescent="0.35">
      <c r="A1734" t="s">
        <v>1215</v>
      </c>
      <c r="B1734">
        <v>1988</v>
      </c>
      <c r="C1734" t="s">
        <v>4703</v>
      </c>
      <c r="D1734">
        <v>21</v>
      </c>
      <c r="E1734">
        <v>3</v>
      </c>
      <c r="F1734">
        <v>16205.88</v>
      </c>
      <c r="G1734" t="s">
        <v>4694</v>
      </c>
      <c r="H1734" t="s">
        <v>4698</v>
      </c>
      <c r="I1734" t="s">
        <v>4701</v>
      </c>
      <c r="L1734" t="s">
        <v>907</v>
      </c>
      <c r="M1734">
        <v>1965</v>
      </c>
      <c r="N1734" t="s">
        <v>4703</v>
      </c>
      <c r="O1734">
        <v>24</v>
      </c>
      <c r="P1734">
        <v>1</v>
      </c>
      <c r="Q1734" s="9">
        <v>22192.44</v>
      </c>
      <c r="R1734" t="s">
        <v>4695</v>
      </c>
      <c r="S1734" t="s">
        <v>4698</v>
      </c>
      <c r="T1734" t="s">
        <v>4696</v>
      </c>
      <c r="X1734" t="s">
        <v>3465</v>
      </c>
      <c r="Y1734" s="16" t="str">
        <f t="shared" si="82"/>
        <v>24- Aug- 1965</v>
      </c>
      <c r="Z1734">
        <v>1</v>
      </c>
      <c r="AA1734" s="9">
        <v>22192.44</v>
      </c>
      <c r="AB1734" t="s">
        <v>4695</v>
      </c>
      <c r="AC1734" t="s">
        <v>4698</v>
      </c>
      <c r="AD1734" t="s">
        <v>4696</v>
      </c>
      <c r="AE1734" s="15" t="str">
        <f t="shared" si="83"/>
        <v>24/08/1965</v>
      </c>
      <c r="AF1734" s="15">
        <v>45085</v>
      </c>
      <c r="AG1734">
        <f t="shared" si="81"/>
        <v>57</v>
      </c>
    </row>
    <row r="1735" spans="1:33" x14ac:dyDescent="0.35">
      <c r="A1735" t="s">
        <v>1213</v>
      </c>
      <c r="B1735">
        <v>2002</v>
      </c>
      <c r="C1735" t="s">
        <v>4700</v>
      </c>
      <c r="D1735">
        <v>8</v>
      </c>
      <c r="E1735">
        <v>0</v>
      </c>
      <c r="F1735">
        <v>16232.85</v>
      </c>
      <c r="G1735" t="s">
        <v>4694</v>
      </c>
      <c r="H1735" t="s">
        <v>4698</v>
      </c>
      <c r="I1735" t="s">
        <v>4705</v>
      </c>
      <c r="L1735" t="s">
        <v>909</v>
      </c>
      <c r="M1735">
        <v>1980</v>
      </c>
      <c r="N1735" t="s">
        <v>4700</v>
      </c>
      <c r="O1735">
        <v>12</v>
      </c>
      <c r="P1735">
        <v>0</v>
      </c>
      <c r="Q1735" s="9">
        <v>22144.03</v>
      </c>
      <c r="R1735" t="s">
        <v>4694</v>
      </c>
      <c r="S1735" t="s">
        <v>4694</v>
      </c>
      <c r="T1735" t="s">
        <v>4705</v>
      </c>
      <c r="X1735" t="s">
        <v>3467</v>
      </c>
      <c r="Y1735" s="16" t="str">
        <f t="shared" si="82"/>
        <v>12- Sep- 1980</v>
      </c>
      <c r="Z1735">
        <v>0</v>
      </c>
      <c r="AA1735" s="9">
        <v>22144.03</v>
      </c>
      <c r="AB1735" t="s">
        <v>4694</v>
      </c>
      <c r="AC1735" t="s">
        <v>4694</v>
      </c>
      <c r="AD1735" t="s">
        <v>4705</v>
      </c>
      <c r="AE1735" s="15" t="str">
        <f t="shared" si="83"/>
        <v>12/09/1980</v>
      </c>
      <c r="AF1735" s="15">
        <v>45085</v>
      </c>
      <c r="AG1735">
        <f t="shared" si="81"/>
        <v>42</v>
      </c>
    </row>
    <row r="1736" spans="1:33" x14ac:dyDescent="0.35">
      <c r="A1736" t="s">
        <v>1211</v>
      </c>
      <c r="B1736">
        <v>1972</v>
      </c>
      <c r="C1736" t="s">
        <v>4693</v>
      </c>
      <c r="D1736">
        <v>30</v>
      </c>
      <c r="E1736">
        <v>0</v>
      </c>
      <c r="F1736">
        <v>16267.32</v>
      </c>
      <c r="G1736" t="s">
        <v>4694</v>
      </c>
      <c r="H1736" t="s">
        <v>4694</v>
      </c>
      <c r="I1736" t="s">
        <v>4712</v>
      </c>
      <c r="L1736" t="s">
        <v>911</v>
      </c>
      <c r="M1736">
        <v>2001</v>
      </c>
      <c r="N1736" t="s">
        <v>4703</v>
      </c>
      <c r="O1736">
        <v>28</v>
      </c>
      <c r="P1736">
        <v>0</v>
      </c>
      <c r="Q1736" s="9">
        <v>22097.62</v>
      </c>
      <c r="R1736" t="s">
        <v>4695</v>
      </c>
      <c r="S1736" t="s">
        <v>4698</v>
      </c>
      <c r="T1736" t="s">
        <v>4705</v>
      </c>
      <c r="X1736" t="s">
        <v>3469</v>
      </c>
      <c r="Y1736" s="16" t="str">
        <f t="shared" si="82"/>
        <v>28- Aug- 2001</v>
      </c>
      <c r="Z1736">
        <v>0</v>
      </c>
      <c r="AA1736" s="9">
        <v>22097.62</v>
      </c>
      <c r="AB1736" t="s">
        <v>4695</v>
      </c>
      <c r="AC1736" t="s">
        <v>4698</v>
      </c>
      <c r="AD1736" t="s">
        <v>4705</v>
      </c>
      <c r="AE1736" s="15" t="str">
        <f t="shared" si="83"/>
        <v>28/08/2001</v>
      </c>
      <c r="AF1736" s="15">
        <v>45085</v>
      </c>
      <c r="AG1736">
        <f t="shared" si="81"/>
        <v>21</v>
      </c>
    </row>
    <row r="1737" spans="1:33" x14ac:dyDescent="0.35">
      <c r="A1737" t="s">
        <v>1209</v>
      </c>
      <c r="B1737">
        <v>2003</v>
      </c>
      <c r="C1737" t="s">
        <v>4703</v>
      </c>
      <c r="D1737">
        <v>24</v>
      </c>
      <c r="E1737">
        <v>0</v>
      </c>
      <c r="F1737">
        <v>16297.85</v>
      </c>
      <c r="G1737" t="s">
        <v>4694</v>
      </c>
      <c r="H1737" t="s">
        <v>4695</v>
      </c>
      <c r="I1737" t="s">
        <v>4705</v>
      </c>
      <c r="L1737" t="s">
        <v>913</v>
      </c>
      <c r="M1737">
        <v>1989</v>
      </c>
      <c r="N1737" t="s">
        <v>4704</v>
      </c>
      <c r="O1737">
        <v>14</v>
      </c>
      <c r="P1737">
        <v>0</v>
      </c>
      <c r="Q1737" s="9">
        <v>21984.47</v>
      </c>
      <c r="R1737" t="s">
        <v>4695</v>
      </c>
      <c r="S1737" t="s">
        <v>4698</v>
      </c>
      <c r="T1737" t="s">
        <v>4701</v>
      </c>
      <c r="X1737" t="s">
        <v>3471</v>
      </c>
      <c r="Y1737" s="16" t="str">
        <f t="shared" si="82"/>
        <v>14- Oct- 1989</v>
      </c>
      <c r="Z1737">
        <v>0</v>
      </c>
      <c r="AA1737" s="9">
        <v>21984.47</v>
      </c>
      <c r="AB1737" t="s">
        <v>4695</v>
      </c>
      <c r="AC1737" t="s">
        <v>4698</v>
      </c>
      <c r="AD1737" t="s">
        <v>4701</v>
      </c>
      <c r="AE1737" s="15" t="str">
        <f t="shared" si="83"/>
        <v>14/10/1989</v>
      </c>
      <c r="AF1737" s="15">
        <v>45085</v>
      </c>
      <c r="AG1737">
        <f t="shared" si="81"/>
        <v>33</v>
      </c>
    </row>
    <row r="1738" spans="1:33" x14ac:dyDescent="0.35">
      <c r="A1738" t="s">
        <v>1207</v>
      </c>
      <c r="B1738">
        <v>1969</v>
      </c>
      <c r="C1738" t="s">
        <v>4703</v>
      </c>
      <c r="D1738">
        <v>8</v>
      </c>
      <c r="E1738">
        <v>0</v>
      </c>
      <c r="F1738">
        <v>16311.05</v>
      </c>
      <c r="G1738" t="s">
        <v>4694</v>
      </c>
      <c r="H1738" t="s">
        <v>4695</v>
      </c>
      <c r="I1738" t="s">
        <v>4717</v>
      </c>
      <c r="L1738" t="s">
        <v>915</v>
      </c>
      <c r="M1738">
        <v>1975</v>
      </c>
      <c r="N1738" t="s">
        <v>4702</v>
      </c>
      <c r="O1738">
        <v>19</v>
      </c>
      <c r="P1738">
        <v>1</v>
      </c>
      <c r="Q1738" s="9">
        <v>21978.68</v>
      </c>
      <c r="R1738" t="s">
        <v>4695</v>
      </c>
      <c r="S1738" t="s">
        <v>4695</v>
      </c>
      <c r="T1738" t="s">
        <v>4696</v>
      </c>
      <c r="X1738" t="s">
        <v>3473</v>
      </c>
      <c r="Y1738" s="16" t="str">
        <f t="shared" si="82"/>
        <v>19- Dec- 1975</v>
      </c>
      <c r="Z1738">
        <v>1</v>
      </c>
      <c r="AA1738" s="9">
        <v>21978.68</v>
      </c>
      <c r="AB1738" t="s">
        <v>4695</v>
      </c>
      <c r="AC1738" t="s">
        <v>4695</v>
      </c>
      <c r="AD1738" t="s">
        <v>4696</v>
      </c>
      <c r="AE1738" s="15" t="str">
        <f t="shared" si="83"/>
        <v>19/12/1975</v>
      </c>
      <c r="AF1738" s="15">
        <v>45085</v>
      </c>
      <c r="AG1738">
        <f t="shared" si="81"/>
        <v>47</v>
      </c>
    </row>
    <row r="1739" spans="1:33" x14ac:dyDescent="0.35">
      <c r="A1739" t="s">
        <v>1205</v>
      </c>
      <c r="B1739">
        <v>1965</v>
      </c>
      <c r="C1739" t="s">
        <v>4702</v>
      </c>
      <c r="D1739">
        <v>5</v>
      </c>
      <c r="E1739">
        <v>0</v>
      </c>
      <c r="F1739">
        <v>16351.42</v>
      </c>
      <c r="G1739" t="s">
        <v>4694</v>
      </c>
      <c r="H1739" t="s">
        <v>4695</v>
      </c>
      <c r="I1739" t="s">
        <v>4717</v>
      </c>
      <c r="L1739" t="s">
        <v>917</v>
      </c>
      <c r="M1739">
        <v>2003</v>
      </c>
      <c r="N1739" t="s">
        <v>4700</v>
      </c>
      <c r="O1739">
        <v>28</v>
      </c>
      <c r="P1739">
        <v>0</v>
      </c>
      <c r="Q1739" s="9">
        <v>21882.400000000001</v>
      </c>
      <c r="R1739" t="s">
        <v>4694</v>
      </c>
      <c r="S1739" t="s">
        <v>4698</v>
      </c>
      <c r="T1739" t="s">
        <v>4705</v>
      </c>
      <c r="X1739" t="s">
        <v>3475</v>
      </c>
      <c r="Y1739" s="16" t="str">
        <f t="shared" si="82"/>
        <v>28- Sep- 2003</v>
      </c>
      <c r="Z1739">
        <v>0</v>
      </c>
      <c r="AA1739" s="9">
        <v>21882.400000000001</v>
      </c>
      <c r="AB1739" t="s">
        <v>4694</v>
      </c>
      <c r="AC1739" t="s">
        <v>4698</v>
      </c>
      <c r="AD1739" t="s">
        <v>4705</v>
      </c>
      <c r="AE1739" s="15" t="str">
        <f t="shared" si="83"/>
        <v>28/09/2003</v>
      </c>
      <c r="AF1739" s="15">
        <v>45085</v>
      </c>
      <c r="AG1739">
        <f t="shared" si="81"/>
        <v>19</v>
      </c>
    </row>
    <row r="1740" spans="1:33" x14ac:dyDescent="0.35">
      <c r="A1740" t="s">
        <v>1203</v>
      </c>
      <c r="B1740">
        <v>1995</v>
      </c>
      <c r="C1740" t="s">
        <v>4700</v>
      </c>
      <c r="D1740">
        <v>28</v>
      </c>
      <c r="E1740">
        <v>3</v>
      </c>
      <c r="F1740">
        <v>16420.490000000002</v>
      </c>
      <c r="G1740" t="s">
        <v>4694</v>
      </c>
      <c r="H1740" t="s">
        <v>4695</v>
      </c>
      <c r="I1740" t="s">
        <v>4701</v>
      </c>
      <c r="L1740" t="s">
        <v>919</v>
      </c>
      <c r="M1740">
        <v>1979</v>
      </c>
      <c r="N1740" t="s">
        <v>4703</v>
      </c>
      <c r="O1740">
        <v>17</v>
      </c>
      <c r="P1740">
        <v>2</v>
      </c>
      <c r="Q1740" s="9">
        <v>21880.82</v>
      </c>
      <c r="R1740" t="s">
        <v>4695</v>
      </c>
      <c r="S1740" t="s">
        <v>4698</v>
      </c>
      <c r="T1740" t="s">
        <v>4701</v>
      </c>
      <c r="X1740" t="s">
        <v>3477</v>
      </c>
      <c r="Y1740" s="16" t="str">
        <f t="shared" si="82"/>
        <v>17- Aug- 1979</v>
      </c>
      <c r="Z1740">
        <v>2</v>
      </c>
      <c r="AA1740" s="9">
        <v>21880.82</v>
      </c>
      <c r="AB1740" t="s">
        <v>4695</v>
      </c>
      <c r="AC1740" t="s">
        <v>4698</v>
      </c>
      <c r="AD1740" t="s">
        <v>4701</v>
      </c>
      <c r="AE1740" s="15" t="str">
        <f t="shared" si="83"/>
        <v>17/08/1979</v>
      </c>
      <c r="AF1740" s="15">
        <v>45085</v>
      </c>
      <c r="AG1740">
        <f t="shared" si="81"/>
        <v>43</v>
      </c>
    </row>
    <row r="1741" spans="1:33" x14ac:dyDescent="0.35">
      <c r="A1741" t="s">
        <v>1201</v>
      </c>
      <c r="B1741">
        <v>2003</v>
      </c>
      <c r="C1741" t="s">
        <v>4702</v>
      </c>
      <c r="D1741">
        <v>20</v>
      </c>
      <c r="E1741">
        <v>1</v>
      </c>
      <c r="F1741">
        <v>16450.89</v>
      </c>
      <c r="G1741" t="s">
        <v>4694</v>
      </c>
      <c r="H1741" t="s">
        <v>4698</v>
      </c>
      <c r="I1741" t="s">
        <v>4701</v>
      </c>
      <c r="L1741" t="s">
        <v>93</v>
      </c>
      <c r="M1741">
        <v>1988</v>
      </c>
      <c r="N1741" t="s">
        <v>4693</v>
      </c>
      <c r="O1741">
        <v>16</v>
      </c>
      <c r="P1741">
        <v>1</v>
      </c>
      <c r="Q1741" s="9">
        <v>43943.88</v>
      </c>
      <c r="R1741" t="s">
        <v>4694</v>
      </c>
      <c r="S1741" t="s">
        <v>4698</v>
      </c>
      <c r="T1741" t="s">
        <v>4701</v>
      </c>
      <c r="X1741" t="s">
        <v>3479</v>
      </c>
      <c r="Y1741" s="16" t="str">
        <f t="shared" si="82"/>
        <v>16- Jul- 1988</v>
      </c>
      <c r="Z1741">
        <v>1</v>
      </c>
      <c r="AA1741" s="9">
        <v>43943.88</v>
      </c>
      <c r="AB1741" t="s">
        <v>4694</v>
      </c>
      <c r="AC1741" t="s">
        <v>4698</v>
      </c>
      <c r="AD1741" t="s">
        <v>4701</v>
      </c>
      <c r="AE1741" s="15" t="str">
        <f t="shared" si="83"/>
        <v>16/07/1988</v>
      </c>
      <c r="AF1741" s="15">
        <v>45085</v>
      </c>
      <c r="AG1741">
        <f t="shared" si="81"/>
        <v>34</v>
      </c>
    </row>
    <row r="1742" spans="1:33" x14ac:dyDescent="0.35">
      <c r="A1742" t="s">
        <v>1199</v>
      </c>
      <c r="B1742">
        <v>1958</v>
      </c>
      <c r="C1742" t="s">
        <v>4704</v>
      </c>
      <c r="D1742">
        <v>10</v>
      </c>
      <c r="E1742">
        <v>3</v>
      </c>
      <c r="F1742">
        <v>16455.71</v>
      </c>
      <c r="G1742" t="s">
        <v>4694</v>
      </c>
      <c r="H1742" t="s">
        <v>4694</v>
      </c>
      <c r="I1742" t="s">
        <v>4701</v>
      </c>
      <c r="L1742" t="s">
        <v>921</v>
      </c>
      <c r="M1742">
        <v>1963</v>
      </c>
      <c r="N1742" t="s">
        <v>4703</v>
      </c>
      <c r="O1742">
        <v>27</v>
      </c>
      <c r="P1742">
        <v>0</v>
      </c>
      <c r="Q1742" s="9">
        <v>21797</v>
      </c>
      <c r="R1742" t="s">
        <v>4695</v>
      </c>
      <c r="S1742" t="s">
        <v>4698</v>
      </c>
      <c r="T1742" t="s">
        <v>4705</v>
      </c>
      <c r="X1742" t="s">
        <v>3481</v>
      </c>
      <c r="Y1742" s="16" t="str">
        <f t="shared" si="82"/>
        <v>27- Aug- 1963</v>
      </c>
      <c r="Z1742">
        <v>0</v>
      </c>
      <c r="AA1742" s="9">
        <v>21797</v>
      </c>
      <c r="AB1742" t="s">
        <v>4695</v>
      </c>
      <c r="AC1742" t="s">
        <v>4698</v>
      </c>
      <c r="AD1742" t="s">
        <v>4705</v>
      </c>
      <c r="AE1742" s="15" t="str">
        <f t="shared" si="83"/>
        <v>27/08/1963</v>
      </c>
      <c r="AF1742" s="15">
        <v>45085</v>
      </c>
      <c r="AG1742">
        <f t="shared" si="81"/>
        <v>59</v>
      </c>
    </row>
    <row r="1743" spans="1:33" x14ac:dyDescent="0.35">
      <c r="A1743" t="s">
        <v>1197</v>
      </c>
      <c r="B1743">
        <v>1995</v>
      </c>
      <c r="C1743" t="s">
        <v>4702</v>
      </c>
      <c r="D1743">
        <v>23</v>
      </c>
      <c r="E1743">
        <v>0</v>
      </c>
      <c r="F1743">
        <v>16577.78</v>
      </c>
      <c r="G1743" t="s">
        <v>4694</v>
      </c>
      <c r="H1743" t="s">
        <v>4698</v>
      </c>
      <c r="I1743" t="s">
        <v>4696</v>
      </c>
      <c r="L1743" t="s">
        <v>923</v>
      </c>
      <c r="M1743">
        <v>1979</v>
      </c>
      <c r="N1743" t="s">
        <v>4700</v>
      </c>
      <c r="O1743">
        <v>28</v>
      </c>
      <c r="P1743">
        <v>0</v>
      </c>
      <c r="Q1743" s="9">
        <v>21774.32</v>
      </c>
      <c r="R1743" t="s">
        <v>4695</v>
      </c>
      <c r="S1743" t="s">
        <v>4694</v>
      </c>
      <c r="T1743" t="s">
        <v>4701</v>
      </c>
      <c r="X1743" t="s">
        <v>3483</v>
      </c>
      <c r="Y1743" s="16" t="str">
        <f t="shared" si="82"/>
        <v>28- Sep- 1979</v>
      </c>
      <c r="Z1743">
        <v>0</v>
      </c>
      <c r="AA1743" s="9">
        <v>21774.32</v>
      </c>
      <c r="AB1743" t="s">
        <v>4695</v>
      </c>
      <c r="AC1743" t="s">
        <v>4694</v>
      </c>
      <c r="AD1743" t="s">
        <v>4701</v>
      </c>
      <c r="AE1743" s="15" t="str">
        <f t="shared" si="83"/>
        <v>28/09/1979</v>
      </c>
      <c r="AF1743" s="15">
        <v>45085</v>
      </c>
      <c r="AG1743">
        <f t="shared" si="81"/>
        <v>43</v>
      </c>
    </row>
    <row r="1744" spans="1:33" x14ac:dyDescent="0.35">
      <c r="A1744" t="s">
        <v>1195</v>
      </c>
      <c r="B1744">
        <v>2001</v>
      </c>
      <c r="C1744" t="s">
        <v>4699</v>
      </c>
      <c r="D1744">
        <v>25</v>
      </c>
      <c r="E1744">
        <v>0</v>
      </c>
      <c r="F1744">
        <v>16586.5</v>
      </c>
      <c r="G1744" t="s">
        <v>4694</v>
      </c>
      <c r="H1744" t="s">
        <v>4698</v>
      </c>
      <c r="I1744" t="s">
        <v>4696</v>
      </c>
      <c r="L1744" t="s">
        <v>925</v>
      </c>
      <c r="M1744">
        <v>1979</v>
      </c>
      <c r="N1744" t="s">
        <v>4700</v>
      </c>
      <c r="O1744">
        <v>20</v>
      </c>
      <c r="P1744">
        <v>1</v>
      </c>
      <c r="Q1744" s="9">
        <v>21771.34</v>
      </c>
      <c r="R1744" t="s">
        <v>4695</v>
      </c>
      <c r="S1744" t="s">
        <v>4698</v>
      </c>
      <c r="T1744" t="s">
        <v>4711</v>
      </c>
      <c r="X1744" t="s">
        <v>3485</v>
      </c>
      <c r="Y1744" s="16" t="str">
        <f t="shared" si="82"/>
        <v>20- Sep- 1979</v>
      </c>
      <c r="Z1744">
        <v>1</v>
      </c>
      <c r="AA1744" s="9">
        <v>21771.34</v>
      </c>
      <c r="AB1744" t="s">
        <v>4695</v>
      </c>
      <c r="AC1744" t="s">
        <v>4698</v>
      </c>
      <c r="AD1744" t="s">
        <v>4711</v>
      </c>
      <c r="AE1744" s="15" t="str">
        <f t="shared" si="83"/>
        <v>20/09/1979</v>
      </c>
      <c r="AF1744" s="15">
        <v>45085</v>
      </c>
      <c r="AG1744">
        <f t="shared" si="81"/>
        <v>43</v>
      </c>
    </row>
    <row r="1745" spans="1:33" x14ac:dyDescent="0.35">
      <c r="A1745" t="s">
        <v>1193</v>
      </c>
      <c r="B1745">
        <v>1963</v>
      </c>
      <c r="C1745" t="s">
        <v>4699</v>
      </c>
      <c r="D1745">
        <v>25</v>
      </c>
      <c r="E1745">
        <v>0</v>
      </c>
      <c r="F1745">
        <v>16587.96</v>
      </c>
      <c r="G1745" t="s">
        <v>4694</v>
      </c>
      <c r="H1745" t="s">
        <v>4694</v>
      </c>
      <c r="I1745" t="s">
        <v>4712</v>
      </c>
      <c r="L1745" t="s">
        <v>927</v>
      </c>
      <c r="M1745">
        <v>1976</v>
      </c>
      <c r="N1745" t="s">
        <v>4693</v>
      </c>
      <c r="O1745">
        <v>18</v>
      </c>
      <c r="P1745">
        <v>1</v>
      </c>
      <c r="Q1745" s="9">
        <v>21677.279999999999</v>
      </c>
      <c r="R1745" t="s">
        <v>4695</v>
      </c>
      <c r="S1745" t="s">
        <v>4698</v>
      </c>
      <c r="T1745" t="s">
        <v>4701</v>
      </c>
      <c r="X1745" t="s">
        <v>3487</v>
      </c>
      <c r="Y1745" s="16" t="str">
        <f t="shared" si="82"/>
        <v>18- Jul- 1976</v>
      </c>
      <c r="Z1745">
        <v>1</v>
      </c>
      <c r="AA1745" s="9">
        <v>21677.279999999999</v>
      </c>
      <c r="AB1745" t="s">
        <v>4695</v>
      </c>
      <c r="AC1745" t="s">
        <v>4698</v>
      </c>
      <c r="AD1745" t="s">
        <v>4701</v>
      </c>
      <c r="AE1745" s="15" t="str">
        <f t="shared" si="83"/>
        <v>18/07/1976</v>
      </c>
      <c r="AF1745" s="15">
        <v>45085</v>
      </c>
      <c r="AG1745">
        <f t="shared" si="81"/>
        <v>46</v>
      </c>
    </row>
    <row r="1746" spans="1:33" x14ac:dyDescent="0.35">
      <c r="A1746" t="s">
        <v>1191</v>
      </c>
      <c r="B1746">
        <v>1970</v>
      </c>
      <c r="C1746" t="s">
        <v>4693</v>
      </c>
      <c r="D1746">
        <v>10</v>
      </c>
      <c r="E1746">
        <v>0</v>
      </c>
      <c r="F1746">
        <v>16600.16</v>
      </c>
      <c r="G1746" t="s">
        <v>4694</v>
      </c>
      <c r="H1746" t="s">
        <v>4694</v>
      </c>
      <c r="I1746" t="s">
        <v>4705</v>
      </c>
      <c r="L1746" t="s">
        <v>929</v>
      </c>
      <c r="M1746">
        <v>1962</v>
      </c>
      <c r="N1746" t="s">
        <v>4697</v>
      </c>
      <c r="O1746">
        <v>16</v>
      </c>
      <c r="P1746">
        <v>0</v>
      </c>
      <c r="Q1746" s="9">
        <v>21661.16</v>
      </c>
      <c r="R1746" t="s">
        <v>4694</v>
      </c>
      <c r="S1746" t="s">
        <v>4694</v>
      </c>
      <c r="T1746" t="s">
        <v>4701</v>
      </c>
      <c r="X1746" t="s">
        <v>3489</v>
      </c>
      <c r="Y1746" s="16" t="str">
        <f t="shared" si="82"/>
        <v>16- Nov- 1962</v>
      </c>
      <c r="Z1746">
        <v>0</v>
      </c>
      <c r="AA1746" s="9">
        <v>21661.16</v>
      </c>
      <c r="AB1746" t="s">
        <v>4694</v>
      </c>
      <c r="AC1746" t="s">
        <v>4694</v>
      </c>
      <c r="AD1746" t="s">
        <v>4701</v>
      </c>
      <c r="AE1746" s="15" t="str">
        <f t="shared" si="83"/>
        <v>16/11/1962</v>
      </c>
      <c r="AF1746" s="15">
        <v>45085</v>
      </c>
      <c r="AG1746">
        <f t="shared" si="81"/>
        <v>60</v>
      </c>
    </row>
    <row r="1747" spans="1:33" x14ac:dyDescent="0.35">
      <c r="A1747" t="s">
        <v>1189</v>
      </c>
      <c r="B1747">
        <v>1975</v>
      </c>
      <c r="C1747" t="s">
        <v>4693</v>
      </c>
      <c r="D1747">
        <v>24</v>
      </c>
      <c r="E1747">
        <v>1</v>
      </c>
      <c r="F1747">
        <v>16602.18</v>
      </c>
      <c r="G1747" t="s">
        <v>4694</v>
      </c>
      <c r="H1747" t="s">
        <v>4698</v>
      </c>
      <c r="I1747" t="s">
        <v>4717</v>
      </c>
      <c r="L1747" t="s">
        <v>931</v>
      </c>
      <c r="M1747">
        <v>1983</v>
      </c>
      <c r="N1747" t="s">
        <v>4702</v>
      </c>
      <c r="O1747">
        <v>25</v>
      </c>
      <c r="P1747">
        <v>3</v>
      </c>
      <c r="Q1747" s="9">
        <v>21659.93</v>
      </c>
      <c r="R1747" t="s">
        <v>4695</v>
      </c>
      <c r="S1747" t="s">
        <v>4695</v>
      </c>
      <c r="T1747" t="s">
        <v>4711</v>
      </c>
      <c r="X1747" t="s">
        <v>3491</v>
      </c>
      <c r="Y1747" s="16" t="str">
        <f t="shared" si="82"/>
        <v>25- Dec- 1983</v>
      </c>
      <c r="Z1747">
        <v>3</v>
      </c>
      <c r="AA1747" s="9">
        <v>21659.93</v>
      </c>
      <c r="AB1747" t="s">
        <v>4695</v>
      </c>
      <c r="AC1747" t="s">
        <v>4695</v>
      </c>
      <c r="AD1747" t="s">
        <v>4711</v>
      </c>
      <c r="AE1747" s="15" t="str">
        <f t="shared" si="83"/>
        <v>25/12/1983</v>
      </c>
      <c r="AF1747" s="15">
        <v>45085</v>
      </c>
      <c r="AG1747">
        <f t="shared" si="81"/>
        <v>39</v>
      </c>
    </row>
    <row r="1748" spans="1:33" x14ac:dyDescent="0.35">
      <c r="A1748" t="s">
        <v>1187</v>
      </c>
      <c r="B1748">
        <v>1977</v>
      </c>
      <c r="C1748" t="s">
        <v>4700</v>
      </c>
      <c r="D1748">
        <v>25</v>
      </c>
      <c r="E1748">
        <v>2</v>
      </c>
      <c r="F1748">
        <v>16631.61</v>
      </c>
      <c r="G1748" t="s">
        <v>4694</v>
      </c>
      <c r="H1748" t="s">
        <v>4698</v>
      </c>
      <c r="I1748" t="s">
        <v>4701</v>
      </c>
      <c r="L1748" t="s">
        <v>933</v>
      </c>
      <c r="M1748">
        <v>1999</v>
      </c>
      <c r="N1748" t="s">
        <v>4699</v>
      </c>
      <c r="O1748">
        <v>12</v>
      </c>
      <c r="P1748">
        <v>0</v>
      </c>
      <c r="Q1748" s="9">
        <v>21595.38</v>
      </c>
      <c r="R1748" t="s">
        <v>4694</v>
      </c>
      <c r="S1748" t="s">
        <v>4695</v>
      </c>
      <c r="T1748" t="s">
        <v>4701</v>
      </c>
      <c r="X1748" t="s">
        <v>3493</v>
      </c>
      <c r="Y1748" s="16" t="str">
        <f t="shared" si="82"/>
        <v>12- Jun- 1999</v>
      </c>
      <c r="Z1748">
        <v>0</v>
      </c>
      <c r="AA1748" s="9">
        <v>21595.38</v>
      </c>
      <c r="AB1748" t="s">
        <v>4694</v>
      </c>
      <c r="AC1748" t="s">
        <v>4695</v>
      </c>
      <c r="AD1748" t="s">
        <v>4701</v>
      </c>
      <c r="AE1748" s="15" t="str">
        <f t="shared" si="83"/>
        <v>12/06/1999</v>
      </c>
      <c r="AF1748" s="15">
        <v>45085</v>
      </c>
      <c r="AG1748">
        <f t="shared" si="81"/>
        <v>23</v>
      </c>
    </row>
    <row r="1749" spans="1:33" x14ac:dyDescent="0.35">
      <c r="A1749" t="s">
        <v>1185</v>
      </c>
      <c r="B1749">
        <v>1993</v>
      </c>
      <c r="C1749" t="s">
        <v>4697</v>
      </c>
      <c r="D1749">
        <v>5</v>
      </c>
      <c r="E1749">
        <v>1</v>
      </c>
      <c r="F1749">
        <v>16657.72</v>
      </c>
      <c r="G1749" t="s">
        <v>4694</v>
      </c>
      <c r="H1749" t="s">
        <v>4698</v>
      </c>
      <c r="I1749" t="s">
        <v>4711</v>
      </c>
      <c r="L1749" t="s">
        <v>935</v>
      </c>
      <c r="M1749">
        <v>1990</v>
      </c>
      <c r="N1749" t="s">
        <v>4697</v>
      </c>
      <c r="O1749">
        <v>21</v>
      </c>
      <c r="P1749">
        <v>4</v>
      </c>
      <c r="Q1749" s="9">
        <v>21472.48</v>
      </c>
      <c r="R1749" t="s">
        <v>4694</v>
      </c>
      <c r="S1749" t="s">
        <v>4694</v>
      </c>
      <c r="T1749" t="s">
        <v>4701</v>
      </c>
      <c r="X1749" t="s">
        <v>3495</v>
      </c>
      <c r="Y1749" s="16" t="str">
        <f t="shared" si="82"/>
        <v>21- Nov- 1990</v>
      </c>
      <c r="Z1749">
        <v>4</v>
      </c>
      <c r="AA1749" s="9">
        <v>21472.48</v>
      </c>
      <c r="AB1749" t="s">
        <v>4694</v>
      </c>
      <c r="AC1749" t="s">
        <v>4694</v>
      </c>
      <c r="AD1749" t="s">
        <v>4701</v>
      </c>
      <c r="AE1749" s="15" t="str">
        <f t="shared" si="83"/>
        <v>21/11/1990</v>
      </c>
      <c r="AF1749" s="15">
        <v>45085</v>
      </c>
      <c r="AG1749">
        <f t="shared" si="81"/>
        <v>32</v>
      </c>
    </row>
    <row r="1750" spans="1:33" x14ac:dyDescent="0.35">
      <c r="A1750" t="s">
        <v>1183</v>
      </c>
      <c r="B1750">
        <v>1974</v>
      </c>
      <c r="C1750" t="s">
        <v>4703</v>
      </c>
      <c r="D1750">
        <v>28</v>
      </c>
      <c r="E1750">
        <v>0</v>
      </c>
      <c r="F1750">
        <v>16770.990000000002</v>
      </c>
      <c r="G1750" t="s">
        <v>4694</v>
      </c>
      <c r="H1750" t="s">
        <v>4698</v>
      </c>
      <c r="I1750" t="s">
        <v>4701</v>
      </c>
      <c r="L1750" t="s">
        <v>937</v>
      </c>
      <c r="M1750">
        <v>1980</v>
      </c>
      <c r="N1750" t="s">
        <v>4700</v>
      </c>
      <c r="O1750">
        <v>4</v>
      </c>
      <c r="P1750">
        <v>0</v>
      </c>
      <c r="Q1750" s="9">
        <v>21348.71</v>
      </c>
      <c r="R1750" t="s">
        <v>4694</v>
      </c>
      <c r="S1750" t="s">
        <v>4698</v>
      </c>
      <c r="T1750" t="s">
        <v>4701</v>
      </c>
      <c r="X1750" t="s">
        <v>3497</v>
      </c>
      <c r="Y1750" s="16" t="str">
        <f t="shared" si="82"/>
        <v>4- Sep- 1980</v>
      </c>
      <c r="Z1750">
        <v>0</v>
      </c>
      <c r="AA1750" s="9">
        <v>21348.71</v>
      </c>
      <c r="AB1750" t="s">
        <v>4694</v>
      </c>
      <c r="AC1750" t="s">
        <v>4698</v>
      </c>
      <c r="AD1750" t="s">
        <v>4701</v>
      </c>
      <c r="AE1750" s="15" t="str">
        <f t="shared" si="83"/>
        <v>04/09/1980</v>
      </c>
      <c r="AF1750" s="15">
        <v>45085</v>
      </c>
      <c r="AG1750">
        <f t="shared" si="81"/>
        <v>42</v>
      </c>
    </row>
    <row r="1751" spans="1:33" x14ac:dyDescent="0.35">
      <c r="A1751" t="s">
        <v>1181</v>
      </c>
      <c r="B1751">
        <v>1989</v>
      </c>
      <c r="C1751" t="s">
        <v>4700</v>
      </c>
      <c r="D1751">
        <v>23</v>
      </c>
      <c r="E1751">
        <v>2</v>
      </c>
      <c r="F1751">
        <v>16776.3</v>
      </c>
      <c r="G1751" t="s">
        <v>4694</v>
      </c>
      <c r="H1751" t="s">
        <v>4694</v>
      </c>
      <c r="I1751" t="s">
        <v>4711</v>
      </c>
      <c r="L1751" t="s">
        <v>939</v>
      </c>
      <c r="M1751">
        <v>2004</v>
      </c>
      <c r="N1751" t="s">
        <v>4703</v>
      </c>
      <c r="O1751">
        <v>4</v>
      </c>
      <c r="P1751">
        <v>0</v>
      </c>
      <c r="Q1751" s="9">
        <v>21344.85</v>
      </c>
      <c r="R1751" t="s">
        <v>4695</v>
      </c>
      <c r="S1751" t="s">
        <v>4698</v>
      </c>
      <c r="T1751" t="s">
        <v>4711</v>
      </c>
      <c r="X1751" t="s">
        <v>3499</v>
      </c>
      <c r="Y1751" s="16" t="str">
        <f t="shared" si="82"/>
        <v>4- Aug- 2004</v>
      </c>
      <c r="Z1751">
        <v>0</v>
      </c>
      <c r="AA1751" s="9">
        <v>21344.85</v>
      </c>
      <c r="AB1751" t="s">
        <v>4695</v>
      </c>
      <c r="AC1751" t="s">
        <v>4698</v>
      </c>
      <c r="AD1751" t="s">
        <v>4711</v>
      </c>
      <c r="AE1751" s="15" t="str">
        <f t="shared" si="83"/>
        <v>04/08/2004</v>
      </c>
      <c r="AF1751" s="15">
        <v>45085</v>
      </c>
      <c r="AG1751">
        <f t="shared" si="81"/>
        <v>18</v>
      </c>
    </row>
    <row r="1752" spans="1:33" x14ac:dyDescent="0.35">
      <c r="A1752" t="s">
        <v>1179</v>
      </c>
      <c r="B1752">
        <v>1962</v>
      </c>
      <c r="C1752" t="s">
        <v>4693</v>
      </c>
      <c r="D1752">
        <v>29</v>
      </c>
      <c r="E1752">
        <v>0</v>
      </c>
      <c r="F1752">
        <v>16779.400000000001</v>
      </c>
      <c r="G1752" t="s">
        <v>4694</v>
      </c>
      <c r="H1752" t="s">
        <v>4694</v>
      </c>
      <c r="I1752" t="s">
        <v>4717</v>
      </c>
      <c r="L1752" t="s">
        <v>95</v>
      </c>
      <c r="M1752">
        <v>1966</v>
      </c>
      <c r="N1752" t="s">
        <v>4704</v>
      </c>
      <c r="O1752">
        <v>5</v>
      </c>
      <c r="P1752">
        <v>0</v>
      </c>
      <c r="Q1752" s="9">
        <v>43921.18</v>
      </c>
      <c r="R1752" t="s">
        <v>4694</v>
      </c>
      <c r="S1752" t="s">
        <v>4694</v>
      </c>
      <c r="T1752" t="s">
        <v>4701</v>
      </c>
      <c r="X1752" t="s">
        <v>3501</v>
      </c>
      <c r="Y1752" s="16" t="str">
        <f t="shared" si="82"/>
        <v>5- Oct- 1966</v>
      </c>
      <c r="Z1752">
        <v>0</v>
      </c>
      <c r="AA1752" s="9">
        <v>43921.18</v>
      </c>
      <c r="AB1752" t="s">
        <v>4694</v>
      </c>
      <c r="AC1752" t="s">
        <v>4694</v>
      </c>
      <c r="AD1752" t="s">
        <v>4701</v>
      </c>
      <c r="AE1752" s="15" t="str">
        <f t="shared" si="83"/>
        <v>05/10/1966</v>
      </c>
      <c r="AF1752" s="15">
        <v>45085</v>
      </c>
      <c r="AG1752">
        <f t="shared" si="81"/>
        <v>56</v>
      </c>
    </row>
    <row r="1753" spans="1:33" x14ac:dyDescent="0.35">
      <c r="A1753" t="s">
        <v>1177</v>
      </c>
      <c r="B1753">
        <v>1995</v>
      </c>
      <c r="C1753" t="s">
        <v>4704</v>
      </c>
      <c r="D1753">
        <v>19</v>
      </c>
      <c r="E1753">
        <v>1</v>
      </c>
      <c r="F1753">
        <v>16796.41</v>
      </c>
      <c r="G1753" t="s">
        <v>4694</v>
      </c>
      <c r="H1753" t="s">
        <v>4695</v>
      </c>
      <c r="I1753" t="s">
        <v>4711</v>
      </c>
      <c r="L1753" t="s">
        <v>941</v>
      </c>
      <c r="M1753">
        <v>1980</v>
      </c>
      <c r="N1753" t="s">
        <v>4702</v>
      </c>
      <c r="O1753">
        <v>10</v>
      </c>
      <c r="P1753">
        <v>2</v>
      </c>
      <c r="Q1753" s="9">
        <v>21259.38</v>
      </c>
      <c r="R1753" t="s">
        <v>4695</v>
      </c>
      <c r="S1753" t="s">
        <v>4695</v>
      </c>
      <c r="T1753" t="s">
        <v>4707</v>
      </c>
      <c r="X1753" t="s">
        <v>3503</v>
      </c>
      <c r="Y1753" s="16" t="str">
        <f t="shared" si="82"/>
        <v>10- Dec- 1980</v>
      </c>
      <c r="Z1753">
        <v>2</v>
      </c>
      <c r="AA1753" s="9">
        <v>21259.38</v>
      </c>
      <c r="AB1753" t="s">
        <v>4695</v>
      </c>
      <c r="AC1753" t="s">
        <v>4695</v>
      </c>
      <c r="AD1753" t="s">
        <v>4707</v>
      </c>
      <c r="AE1753" s="15" t="str">
        <f t="shared" si="83"/>
        <v>10/12/1980</v>
      </c>
      <c r="AF1753" s="15">
        <v>45085</v>
      </c>
      <c r="AG1753">
        <f t="shared" si="81"/>
        <v>42</v>
      </c>
    </row>
    <row r="1754" spans="1:33" x14ac:dyDescent="0.35">
      <c r="A1754" t="s">
        <v>1175</v>
      </c>
      <c r="B1754">
        <v>1974</v>
      </c>
      <c r="C1754" t="s">
        <v>4703</v>
      </c>
      <c r="D1754">
        <v>8</v>
      </c>
      <c r="E1754">
        <v>0</v>
      </c>
      <c r="F1754">
        <v>16841.32</v>
      </c>
      <c r="G1754" t="s">
        <v>4694</v>
      </c>
      <c r="H1754" t="s">
        <v>4695</v>
      </c>
      <c r="I1754" t="s">
        <v>4705</v>
      </c>
      <c r="L1754" t="s">
        <v>943</v>
      </c>
      <c r="M1754">
        <v>1974</v>
      </c>
      <c r="N1754" t="s">
        <v>4700</v>
      </c>
      <c r="O1754">
        <v>3</v>
      </c>
      <c r="P1754">
        <v>0</v>
      </c>
      <c r="Q1754" s="9">
        <v>21232.18</v>
      </c>
      <c r="R1754" t="s">
        <v>4695</v>
      </c>
      <c r="S1754" t="s">
        <v>4694</v>
      </c>
      <c r="T1754" t="s">
        <v>4705</v>
      </c>
      <c r="X1754" t="s">
        <v>3505</v>
      </c>
      <c r="Y1754" s="16" t="str">
        <f t="shared" si="82"/>
        <v>3- Sep- 1974</v>
      </c>
      <c r="Z1754">
        <v>0</v>
      </c>
      <c r="AA1754" s="9">
        <v>21232.18</v>
      </c>
      <c r="AB1754" t="s">
        <v>4695</v>
      </c>
      <c r="AC1754" t="s">
        <v>4694</v>
      </c>
      <c r="AD1754" t="s">
        <v>4705</v>
      </c>
      <c r="AE1754" s="15" t="str">
        <f t="shared" si="83"/>
        <v>03/09/1974</v>
      </c>
      <c r="AF1754" s="15">
        <v>45085</v>
      </c>
      <c r="AG1754">
        <f t="shared" si="81"/>
        <v>48</v>
      </c>
    </row>
    <row r="1755" spans="1:33" x14ac:dyDescent="0.35">
      <c r="A1755" t="s">
        <v>1173</v>
      </c>
      <c r="B1755">
        <v>2003</v>
      </c>
      <c r="C1755" t="s">
        <v>4700</v>
      </c>
      <c r="D1755">
        <v>10</v>
      </c>
      <c r="E1755">
        <v>0</v>
      </c>
      <c r="F1755">
        <v>16884.919999999998</v>
      </c>
      <c r="G1755" t="s">
        <v>4694</v>
      </c>
      <c r="H1755" t="s">
        <v>4694</v>
      </c>
      <c r="I1755" t="s">
        <v>4705</v>
      </c>
      <c r="L1755" t="s">
        <v>945</v>
      </c>
      <c r="M1755">
        <v>1974</v>
      </c>
      <c r="N1755" t="s">
        <v>4704</v>
      </c>
      <c r="O1755">
        <v>14</v>
      </c>
      <c r="P1755">
        <v>0</v>
      </c>
      <c r="Q1755" s="9">
        <v>21223.68</v>
      </c>
      <c r="R1755" t="s">
        <v>4695</v>
      </c>
      <c r="S1755" t="s">
        <v>4694</v>
      </c>
      <c r="T1755" t="s">
        <v>4696</v>
      </c>
      <c r="X1755" t="s">
        <v>3507</v>
      </c>
      <c r="Y1755" s="16" t="str">
        <f t="shared" si="82"/>
        <v>14- Oct- 1974</v>
      </c>
      <c r="Z1755">
        <v>0</v>
      </c>
      <c r="AA1755" s="9">
        <v>21223.68</v>
      </c>
      <c r="AB1755" t="s">
        <v>4695</v>
      </c>
      <c r="AC1755" t="s">
        <v>4694</v>
      </c>
      <c r="AD1755" t="s">
        <v>4696</v>
      </c>
      <c r="AE1755" s="15" t="str">
        <f t="shared" si="83"/>
        <v>14/10/1974</v>
      </c>
      <c r="AF1755" s="15">
        <v>45085</v>
      </c>
      <c r="AG1755">
        <f t="shared" si="81"/>
        <v>48</v>
      </c>
    </row>
    <row r="1756" spans="1:33" x14ac:dyDescent="0.35">
      <c r="A1756" t="s">
        <v>1171</v>
      </c>
      <c r="B1756">
        <v>1968</v>
      </c>
      <c r="C1756" t="s">
        <v>4704</v>
      </c>
      <c r="D1756">
        <v>21</v>
      </c>
      <c r="E1756">
        <v>0</v>
      </c>
      <c r="F1756">
        <v>16903.5</v>
      </c>
      <c r="G1756" t="s">
        <v>4694</v>
      </c>
      <c r="H1756" t="s">
        <v>4695</v>
      </c>
      <c r="I1756" t="s">
        <v>4701</v>
      </c>
      <c r="L1756" t="s">
        <v>947</v>
      </c>
      <c r="M1756">
        <v>1969</v>
      </c>
      <c r="N1756" t="s">
        <v>4703</v>
      </c>
      <c r="O1756">
        <v>26</v>
      </c>
      <c r="P1756">
        <v>0</v>
      </c>
      <c r="Q1756" s="9">
        <v>21195.82</v>
      </c>
      <c r="R1756" t="s">
        <v>4695</v>
      </c>
      <c r="S1756" t="s">
        <v>4698</v>
      </c>
      <c r="T1756" t="s">
        <v>4696</v>
      </c>
      <c r="X1756" t="s">
        <v>3509</v>
      </c>
      <c r="Y1756" s="16" t="str">
        <f t="shared" si="82"/>
        <v>26- Aug- 1969</v>
      </c>
      <c r="Z1756">
        <v>0</v>
      </c>
      <c r="AA1756" s="9">
        <v>21195.82</v>
      </c>
      <c r="AB1756" t="s">
        <v>4695</v>
      </c>
      <c r="AC1756" t="s">
        <v>4698</v>
      </c>
      <c r="AD1756" t="s">
        <v>4696</v>
      </c>
      <c r="AE1756" s="15" t="str">
        <f t="shared" si="83"/>
        <v>26/08/1969</v>
      </c>
      <c r="AF1756" s="15">
        <v>45085</v>
      </c>
      <c r="AG1756">
        <f t="shared" si="81"/>
        <v>53</v>
      </c>
    </row>
    <row r="1757" spans="1:33" x14ac:dyDescent="0.35">
      <c r="A1757" t="s">
        <v>1169</v>
      </c>
      <c r="B1757">
        <v>1977</v>
      </c>
      <c r="C1757" t="s">
        <v>4703</v>
      </c>
      <c r="D1757">
        <v>25</v>
      </c>
      <c r="E1757">
        <v>2</v>
      </c>
      <c r="F1757">
        <v>16921.09</v>
      </c>
      <c r="G1757" t="s">
        <v>4694</v>
      </c>
      <c r="H1757" t="s">
        <v>4695</v>
      </c>
      <c r="I1757" t="s">
        <v>4712</v>
      </c>
      <c r="L1757" t="s">
        <v>949</v>
      </c>
      <c r="M1757">
        <v>1977</v>
      </c>
      <c r="N1757" t="s">
        <v>4697</v>
      </c>
      <c r="O1757">
        <v>23</v>
      </c>
      <c r="P1757">
        <v>2</v>
      </c>
      <c r="Q1757" s="9">
        <v>21098.55</v>
      </c>
      <c r="R1757" t="s">
        <v>4695</v>
      </c>
      <c r="S1757" t="s">
        <v>4695</v>
      </c>
      <c r="T1757" t="s">
        <v>4701</v>
      </c>
      <c r="X1757" t="s">
        <v>3511</v>
      </c>
      <c r="Y1757" s="16" t="str">
        <f t="shared" si="82"/>
        <v>23- Nov- 1977</v>
      </c>
      <c r="Z1757">
        <v>2</v>
      </c>
      <c r="AA1757" s="9">
        <v>21098.55</v>
      </c>
      <c r="AB1757" t="s">
        <v>4695</v>
      </c>
      <c r="AC1757" t="s">
        <v>4695</v>
      </c>
      <c r="AD1757" t="s">
        <v>4701</v>
      </c>
      <c r="AE1757" s="15" t="str">
        <f t="shared" si="83"/>
        <v>23/11/1977</v>
      </c>
      <c r="AF1757" s="15">
        <v>45085</v>
      </c>
      <c r="AG1757">
        <f t="shared" si="81"/>
        <v>45</v>
      </c>
    </row>
    <row r="1758" spans="1:33" x14ac:dyDescent="0.35">
      <c r="A1758" t="s">
        <v>1167</v>
      </c>
      <c r="B1758">
        <v>1980</v>
      </c>
      <c r="C1758" t="s">
        <v>4693</v>
      </c>
      <c r="D1758">
        <v>16</v>
      </c>
      <c r="E1758">
        <v>2</v>
      </c>
      <c r="F1758">
        <v>16990.55</v>
      </c>
      <c r="G1758" t="s">
        <v>4694</v>
      </c>
      <c r="H1758" t="s">
        <v>4695</v>
      </c>
      <c r="I1758" t="s">
        <v>4701</v>
      </c>
      <c r="L1758" t="s">
        <v>951</v>
      </c>
      <c r="M1758">
        <v>1983</v>
      </c>
      <c r="N1758" t="s">
        <v>4693</v>
      </c>
      <c r="O1758">
        <v>2</v>
      </c>
      <c r="P1758">
        <v>1</v>
      </c>
      <c r="Q1758" s="9">
        <v>21082.16</v>
      </c>
      <c r="R1758" t="s">
        <v>4695</v>
      </c>
      <c r="S1758" t="s">
        <v>4694</v>
      </c>
      <c r="T1758" t="s">
        <v>4705</v>
      </c>
      <c r="X1758" t="s">
        <v>3513</v>
      </c>
      <c r="Y1758" s="16" t="str">
        <f t="shared" si="82"/>
        <v>2- Jul- 1983</v>
      </c>
      <c r="Z1758">
        <v>1</v>
      </c>
      <c r="AA1758" s="9">
        <v>21082.16</v>
      </c>
      <c r="AB1758" t="s">
        <v>4695</v>
      </c>
      <c r="AC1758" t="s">
        <v>4694</v>
      </c>
      <c r="AD1758" t="s">
        <v>4705</v>
      </c>
      <c r="AE1758" s="15" t="str">
        <f t="shared" si="83"/>
        <v>02/07/1983</v>
      </c>
      <c r="AF1758" s="15">
        <v>45085</v>
      </c>
      <c r="AG1758">
        <f t="shared" si="81"/>
        <v>39</v>
      </c>
    </row>
    <row r="1759" spans="1:33" x14ac:dyDescent="0.35">
      <c r="A1759" t="s">
        <v>1165</v>
      </c>
      <c r="B1759">
        <v>1971</v>
      </c>
      <c r="C1759" t="s">
        <v>4703</v>
      </c>
      <c r="D1759">
        <v>22</v>
      </c>
      <c r="E1759">
        <v>0</v>
      </c>
      <c r="F1759">
        <v>17016.009999999998</v>
      </c>
      <c r="G1759" t="s">
        <v>4694</v>
      </c>
      <c r="H1759" t="s">
        <v>4694</v>
      </c>
      <c r="I1759" t="s">
        <v>4712</v>
      </c>
      <c r="L1759" t="s">
        <v>953</v>
      </c>
      <c r="M1759">
        <v>1964</v>
      </c>
      <c r="N1759" t="s">
        <v>4697</v>
      </c>
      <c r="O1759">
        <v>19</v>
      </c>
      <c r="P1759">
        <v>0</v>
      </c>
      <c r="Q1759" s="9">
        <v>20893.060000000001</v>
      </c>
      <c r="R1759" t="s">
        <v>4694</v>
      </c>
      <c r="S1759" t="s">
        <v>4695</v>
      </c>
      <c r="T1759" t="s">
        <v>4701</v>
      </c>
      <c r="X1759" t="s">
        <v>3515</v>
      </c>
      <c r="Y1759" s="16" t="str">
        <f t="shared" si="82"/>
        <v>19- Nov- 1964</v>
      </c>
      <c r="Z1759">
        <v>0</v>
      </c>
      <c r="AA1759" s="9">
        <v>20893.060000000001</v>
      </c>
      <c r="AB1759" t="s">
        <v>4694</v>
      </c>
      <c r="AC1759" t="s">
        <v>4695</v>
      </c>
      <c r="AD1759" t="s">
        <v>4701</v>
      </c>
      <c r="AE1759" s="15" t="str">
        <f t="shared" si="83"/>
        <v>19/11/1964</v>
      </c>
      <c r="AF1759" s="15">
        <v>45085</v>
      </c>
      <c r="AG1759">
        <f t="shared" si="81"/>
        <v>58</v>
      </c>
    </row>
    <row r="1760" spans="1:33" x14ac:dyDescent="0.35">
      <c r="A1760" t="s">
        <v>1163</v>
      </c>
      <c r="B1760">
        <v>1996</v>
      </c>
      <c r="C1760" t="s">
        <v>4699</v>
      </c>
      <c r="D1760">
        <v>10</v>
      </c>
      <c r="E1760">
        <v>0</v>
      </c>
      <c r="F1760">
        <v>17043.34</v>
      </c>
      <c r="G1760" t="s">
        <v>4694</v>
      </c>
      <c r="H1760" t="s">
        <v>4695</v>
      </c>
      <c r="I1760" t="s">
        <v>4696</v>
      </c>
      <c r="L1760" t="s">
        <v>955</v>
      </c>
      <c r="M1760">
        <v>1975</v>
      </c>
      <c r="N1760" t="s">
        <v>4702</v>
      </c>
      <c r="O1760">
        <v>8</v>
      </c>
      <c r="P1760">
        <v>0</v>
      </c>
      <c r="Q1760" s="9">
        <v>20878.78</v>
      </c>
      <c r="R1760" t="s">
        <v>4694</v>
      </c>
      <c r="S1760" t="s">
        <v>4698</v>
      </c>
      <c r="T1760" t="s">
        <v>4711</v>
      </c>
      <c r="X1760" t="s">
        <v>3517</v>
      </c>
      <c r="Y1760" s="16" t="str">
        <f t="shared" si="82"/>
        <v>8- Dec- 1975</v>
      </c>
      <c r="Z1760">
        <v>0</v>
      </c>
      <c r="AA1760" s="9">
        <v>20878.78</v>
      </c>
      <c r="AB1760" t="s">
        <v>4694</v>
      </c>
      <c r="AC1760" t="s">
        <v>4698</v>
      </c>
      <c r="AD1760" t="s">
        <v>4711</v>
      </c>
      <c r="AE1760" s="15" t="str">
        <f t="shared" si="83"/>
        <v>08/12/1975</v>
      </c>
      <c r="AF1760" s="15">
        <v>45085</v>
      </c>
      <c r="AG1760">
        <f t="shared" ref="AG1760:AG1823" si="84">DATEDIF(AE1760,AF1760,"y")</f>
        <v>47</v>
      </c>
    </row>
    <row r="1761" spans="1:33" x14ac:dyDescent="0.35">
      <c r="A1761" t="s">
        <v>1161</v>
      </c>
      <c r="B1761">
        <v>2003</v>
      </c>
      <c r="C1761" t="s">
        <v>4702</v>
      </c>
      <c r="D1761">
        <v>26</v>
      </c>
      <c r="E1761">
        <v>0</v>
      </c>
      <c r="F1761">
        <v>17081.080000000002</v>
      </c>
      <c r="G1761" t="s">
        <v>4694</v>
      </c>
      <c r="H1761" t="s">
        <v>4694</v>
      </c>
      <c r="I1761" t="s">
        <v>4705</v>
      </c>
      <c r="L1761" t="s">
        <v>957</v>
      </c>
      <c r="M1761">
        <v>1967</v>
      </c>
      <c r="N1761" t="s">
        <v>4700</v>
      </c>
      <c r="O1761">
        <v>8</v>
      </c>
      <c r="P1761">
        <v>0</v>
      </c>
      <c r="Q1761" s="9">
        <v>20781.490000000002</v>
      </c>
      <c r="R1761" t="s">
        <v>4694</v>
      </c>
      <c r="S1761" t="s">
        <v>4695</v>
      </c>
      <c r="T1761" t="s">
        <v>4696</v>
      </c>
      <c r="X1761" t="s">
        <v>3519</v>
      </c>
      <c r="Y1761" s="16" t="str">
        <f t="shared" si="82"/>
        <v>8- Sep- 1967</v>
      </c>
      <c r="Z1761">
        <v>0</v>
      </c>
      <c r="AA1761" s="9">
        <v>20781.490000000002</v>
      </c>
      <c r="AB1761" t="s">
        <v>4694</v>
      </c>
      <c r="AC1761" t="s">
        <v>4695</v>
      </c>
      <c r="AD1761" t="s">
        <v>4696</v>
      </c>
      <c r="AE1761" s="15" t="str">
        <f t="shared" si="83"/>
        <v>08/09/1967</v>
      </c>
      <c r="AF1761" s="15">
        <v>45085</v>
      </c>
      <c r="AG1761">
        <f t="shared" si="84"/>
        <v>55</v>
      </c>
    </row>
    <row r="1762" spans="1:33" x14ac:dyDescent="0.35">
      <c r="A1762" t="s">
        <v>1159</v>
      </c>
      <c r="B1762">
        <v>2002</v>
      </c>
      <c r="C1762" t="s">
        <v>4699</v>
      </c>
      <c r="D1762">
        <v>28</v>
      </c>
      <c r="E1762">
        <v>1</v>
      </c>
      <c r="F1762">
        <v>17085.27</v>
      </c>
      <c r="G1762" t="s">
        <v>4694</v>
      </c>
      <c r="H1762" t="s">
        <v>4695</v>
      </c>
      <c r="I1762" t="s">
        <v>4696</v>
      </c>
      <c r="L1762" t="s">
        <v>959</v>
      </c>
      <c r="M1762">
        <v>1986</v>
      </c>
      <c r="N1762" t="s">
        <v>4703</v>
      </c>
      <c r="O1762">
        <v>4</v>
      </c>
      <c r="P1762">
        <v>1</v>
      </c>
      <c r="Q1762" s="9">
        <v>20773.63</v>
      </c>
      <c r="R1762" t="s">
        <v>4694</v>
      </c>
      <c r="S1762" t="s">
        <v>4695</v>
      </c>
      <c r="T1762" t="s">
        <v>4715</v>
      </c>
      <c r="X1762" t="s">
        <v>3521</v>
      </c>
      <c r="Y1762" s="16" t="str">
        <f t="shared" si="82"/>
        <v>4- Aug- 1986</v>
      </c>
      <c r="Z1762">
        <v>1</v>
      </c>
      <c r="AA1762" s="9">
        <v>20773.63</v>
      </c>
      <c r="AB1762" t="s">
        <v>4694</v>
      </c>
      <c r="AC1762" t="s">
        <v>4695</v>
      </c>
      <c r="AD1762" t="s">
        <v>4715</v>
      </c>
      <c r="AE1762" s="15" t="str">
        <f t="shared" si="83"/>
        <v>04/08/1986</v>
      </c>
      <c r="AF1762" s="15">
        <v>45085</v>
      </c>
      <c r="AG1762">
        <f t="shared" si="84"/>
        <v>36</v>
      </c>
    </row>
    <row r="1763" spans="1:33" x14ac:dyDescent="0.35">
      <c r="A1763" t="s">
        <v>1157</v>
      </c>
      <c r="B1763">
        <v>1998</v>
      </c>
      <c r="C1763" t="s">
        <v>4699</v>
      </c>
      <c r="D1763">
        <v>3</v>
      </c>
      <c r="E1763">
        <v>4</v>
      </c>
      <c r="F1763">
        <v>17128.43</v>
      </c>
      <c r="G1763" t="s">
        <v>4694</v>
      </c>
      <c r="H1763" t="s">
        <v>4695</v>
      </c>
      <c r="I1763" t="s">
        <v>4708</v>
      </c>
      <c r="L1763" t="s">
        <v>97</v>
      </c>
      <c r="M1763">
        <v>1980</v>
      </c>
      <c r="N1763" t="s">
        <v>4697</v>
      </c>
      <c r="O1763">
        <v>10</v>
      </c>
      <c r="P1763">
        <v>2</v>
      </c>
      <c r="Q1763" s="9">
        <v>43896.38</v>
      </c>
      <c r="R1763" t="s">
        <v>4694</v>
      </c>
      <c r="S1763" t="s">
        <v>4698</v>
      </c>
      <c r="T1763" t="s">
        <v>4696</v>
      </c>
      <c r="X1763" t="s">
        <v>3523</v>
      </c>
      <c r="Y1763" s="16" t="str">
        <f t="shared" si="82"/>
        <v>10- Nov- 1980</v>
      </c>
      <c r="Z1763">
        <v>2</v>
      </c>
      <c r="AA1763" s="9">
        <v>43896.38</v>
      </c>
      <c r="AB1763" t="s">
        <v>4694</v>
      </c>
      <c r="AC1763" t="s">
        <v>4698</v>
      </c>
      <c r="AD1763" t="s">
        <v>4696</v>
      </c>
      <c r="AE1763" s="15" t="str">
        <f t="shared" si="83"/>
        <v>10/11/1980</v>
      </c>
      <c r="AF1763" s="15">
        <v>45085</v>
      </c>
      <c r="AG1763">
        <f t="shared" si="84"/>
        <v>42</v>
      </c>
    </row>
    <row r="1764" spans="1:33" x14ac:dyDescent="0.35">
      <c r="A1764" t="s">
        <v>1155</v>
      </c>
      <c r="B1764">
        <v>1965</v>
      </c>
      <c r="C1764" t="s">
        <v>4700</v>
      </c>
      <c r="D1764">
        <v>16</v>
      </c>
      <c r="E1764">
        <v>0</v>
      </c>
      <c r="F1764">
        <v>17172.27</v>
      </c>
      <c r="G1764" t="s">
        <v>4694</v>
      </c>
      <c r="H1764" t="s">
        <v>4694</v>
      </c>
      <c r="I1764" t="s">
        <v>4717</v>
      </c>
      <c r="L1764" t="s">
        <v>961</v>
      </c>
      <c r="M1764">
        <v>1992</v>
      </c>
      <c r="N1764" t="s">
        <v>4700</v>
      </c>
      <c r="O1764">
        <v>14</v>
      </c>
      <c r="P1764">
        <v>3</v>
      </c>
      <c r="Q1764" s="9">
        <v>20745.990000000002</v>
      </c>
      <c r="R1764" t="s">
        <v>4695</v>
      </c>
      <c r="S1764" t="s">
        <v>4698</v>
      </c>
      <c r="T1764" t="s">
        <v>4701</v>
      </c>
      <c r="X1764" t="s">
        <v>3525</v>
      </c>
      <c r="Y1764" s="16" t="str">
        <f t="shared" si="82"/>
        <v>14- Sep- 1992</v>
      </c>
      <c r="Z1764">
        <v>3</v>
      </c>
      <c r="AA1764" s="9">
        <v>20745.990000000002</v>
      </c>
      <c r="AB1764" t="s">
        <v>4695</v>
      </c>
      <c r="AC1764" t="s">
        <v>4698</v>
      </c>
      <c r="AD1764" t="s">
        <v>4701</v>
      </c>
      <c r="AE1764" s="15" t="str">
        <f t="shared" si="83"/>
        <v>14/09/1992</v>
      </c>
      <c r="AF1764" s="15">
        <v>45085</v>
      </c>
      <c r="AG1764">
        <f t="shared" si="84"/>
        <v>30</v>
      </c>
    </row>
    <row r="1765" spans="1:33" x14ac:dyDescent="0.35">
      <c r="A1765" t="s">
        <v>1153</v>
      </c>
      <c r="B1765">
        <v>1964</v>
      </c>
      <c r="C1765" t="s">
        <v>4699</v>
      </c>
      <c r="D1765">
        <v>7</v>
      </c>
      <c r="E1765">
        <v>0</v>
      </c>
      <c r="F1765">
        <v>17174.52</v>
      </c>
      <c r="G1765" t="s">
        <v>4694</v>
      </c>
      <c r="H1765" t="s">
        <v>4694</v>
      </c>
      <c r="I1765" t="s">
        <v>4701</v>
      </c>
      <c r="L1765" t="s">
        <v>963</v>
      </c>
      <c r="M1765">
        <v>1965</v>
      </c>
      <c r="N1765" t="s">
        <v>4703</v>
      </c>
      <c r="O1765">
        <v>1</v>
      </c>
      <c r="P1765">
        <v>0</v>
      </c>
      <c r="Q1765" s="9">
        <v>20709.02</v>
      </c>
      <c r="R1765" t="s">
        <v>4695</v>
      </c>
      <c r="S1765" t="s">
        <v>4694</v>
      </c>
      <c r="T1765" t="s">
        <v>4707</v>
      </c>
      <c r="X1765" t="s">
        <v>3527</v>
      </c>
      <c r="Y1765" s="16" t="str">
        <f t="shared" si="82"/>
        <v>1- Aug- 1965</v>
      </c>
      <c r="Z1765">
        <v>0</v>
      </c>
      <c r="AA1765" s="9">
        <v>20709.02</v>
      </c>
      <c r="AB1765" t="s">
        <v>4695</v>
      </c>
      <c r="AC1765" t="s">
        <v>4694</v>
      </c>
      <c r="AD1765" t="s">
        <v>4707</v>
      </c>
      <c r="AE1765" s="15" t="str">
        <f t="shared" si="83"/>
        <v>01/08/1965</v>
      </c>
      <c r="AF1765" s="15">
        <v>45085</v>
      </c>
      <c r="AG1765">
        <f t="shared" si="84"/>
        <v>57</v>
      </c>
    </row>
    <row r="1766" spans="1:33" x14ac:dyDescent="0.35">
      <c r="A1766" t="s">
        <v>1151</v>
      </c>
      <c r="B1766">
        <v>2004</v>
      </c>
      <c r="C1766" t="s">
        <v>4703</v>
      </c>
      <c r="D1766">
        <v>18</v>
      </c>
      <c r="E1766">
        <v>1</v>
      </c>
      <c r="F1766">
        <v>17178.68</v>
      </c>
      <c r="G1766" t="s">
        <v>4694</v>
      </c>
      <c r="H1766" t="s">
        <v>4694</v>
      </c>
      <c r="I1766" t="s">
        <v>4707</v>
      </c>
      <c r="L1766" t="s">
        <v>965</v>
      </c>
      <c r="M1766">
        <v>1967</v>
      </c>
      <c r="N1766" t="s">
        <v>4702</v>
      </c>
      <c r="O1766">
        <v>17</v>
      </c>
      <c r="P1766">
        <v>0</v>
      </c>
      <c r="Q1766" s="9">
        <v>20630.28</v>
      </c>
      <c r="R1766" t="s">
        <v>4694</v>
      </c>
      <c r="S1766" t="s">
        <v>4695</v>
      </c>
      <c r="T1766" t="s">
        <v>4705</v>
      </c>
      <c r="X1766" t="s">
        <v>3529</v>
      </c>
      <c r="Y1766" s="16" t="str">
        <f t="shared" si="82"/>
        <v>17- Dec- 1967</v>
      </c>
      <c r="Z1766">
        <v>0</v>
      </c>
      <c r="AA1766" s="9">
        <v>20630.28</v>
      </c>
      <c r="AB1766" t="s">
        <v>4694</v>
      </c>
      <c r="AC1766" t="s">
        <v>4695</v>
      </c>
      <c r="AD1766" t="s">
        <v>4705</v>
      </c>
      <c r="AE1766" s="15" t="str">
        <f t="shared" si="83"/>
        <v>17/12/1967</v>
      </c>
      <c r="AF1766" s="15">
        <v>45085</v>
      </c>
      <c r="AG1766">
        <f t="shared" si="84"/>
        <v>55</v>
      </c>
    </row>
    <row r="1767" spans="1:33" x14ac:dyDescent="0.35">
      <c r="A1767" t="s">
        <v>1149</v>
      </c>
      <c r="B1767">
        <v>1982</v>
      </c>
      <c r="C1767" t="s">
        <v>4704</v>
      </c>
      <c r="D1767">
        <v>22</v>
      </c>
      <c r="E1767">
        <v>1</v>
      </c>
      <c r="F1767">
        <v>17179.52</v>
      </c>
      <c r="G1767" t="s">
        <v>4694</v>
      </c>
      <c r="H1767" t="s">
        <v>4698</v>
      </c>
      <c r="I1767" t="s">
        <v>4696</v>
      </c>
      <c r="L1767" t="s">
        <v>967</v>
      </c>
      <c r="M1767">
        <v>1966</v>
      </c>
      <c r="N1767" t="s">
        <v>4693</v>
      </c>
      <c r="O1767">
        <v>9</v>
      </c>
      <c r="P1767">
        <v>0</v>
      </c>
      <c r="Q1767" s="9">
        <v>20568.32</v>
      </c>
      <c r="R1767" t="s">
        <v>4695</v>
      </c>
      <c r="S1767" t="s">
        <v>4694</v>
      </c>
      <c r="T1767" t="s">
        <v>4701</v>
      </c>
      <c r="X1767" t="s">
        <v>3531</v>
      </c>
      <c r="Y1767" s="16" t="str">
        <f t="shared" si="82"/>
        <v>9- Jul- 1966</v>
      </c>
      <c r="Z1767">
        <v>0</v>
      </c>
      <c r="AA1767" s="9">
        <v>20568.32</v>
      </c>
      <c r="AB1767" t="s">
        <v>4695</v>
      </c>
      <c r="AC1767" t="s">
        <v>4694</v>
      </c>
      <c r="AD1767" t="s">
        <v>4701</v>
      </c>
      <c r="AE1767" s="15" t="str">
        <f t="shared" si="83"/>
        <v>09/07/1966</v>
      </c>
      <c r="AF1767" s="15">
        <v>45085</v>
      </c>
      <c r="AG1767">
        <f t="shared" si="84"/>
        <v>56</v>
      </c>
    </row>
    <row r="1768" spans="1:33" x14ac:dyDescent="0.35">
      <c r="A1768" t="s">
        <v>1147</v>
      </c>
      <c r="B1768">
        <v>1975</v>
      </c>
      <c r="C1768" t="s">
        <v>4703</v>
      </c>
      <c r="D1768">
        <v>25</v>
      </c>
      <c r="E1768">
        <v>1</v>
      </c>
      <c r="F1768">
        <v>17253.43</v>
      </c>
      <c r="G1768" t="s">
        <v>4694</v>
      </c>
      <c r="H1768" t="s">
        <v>4695</v>
      </c>
      <c r="I1768" t="s">
        <v>4717</v>
      </c>
      <c r="L1768" t="s">
        <v>969</v>
      </c>
      <c r="M1768">
        <v>1969</v>
      </c>
      <c r="N1768" t="s">
        <v>4704</v>
      </c>
      <c r="O1768">
        <v>13</v>
      </c>
      <c r="P1768">
        <v>3</v>
      </c>
      <c r="Q1768" s="9">
        <v>20463</v>
      </c>
      <c r="R1768" t="s">
        <v>4694</v>
      </c>
      <c r="S1768" t="s">
        <v>4694</v>
      </c>
      <c r="T1768" t="s">
        <v>4696</v>
      </c>
      <c r="X1768" t="s">
        <v>3533</v>
      </c>
      <c r="Y1768" s="16" t="str">
        <f t="shared" si="82"/>
        <v>13- Oct- 1969</v>
      </c>
      <c r="Z1768">
        <v>3</v>
      </c>
      <c r="AA1768" s="9">
        <v>20463</v>
      </c>
      <c r="AB1768" t="s">
        <v>4694</v>
      </c>
      <c r="AC1768" t="s">
        <v>4694</v>
      </c>
      <c r="AD1768" t="s">
        <v>4696</v>
      </c>
      <c r="AE1768" s="15" t="str">
        <f t="shared" si="83"/>
        <v>13/10/1969</v>
      </c>
      <c r="AF1768" s="15">
        <v>45085</v>
      </c>
      <c r="AG1768">
        <f t="shared" si="84"/>
        <v>53</v>
      </c>
    </row>
    <row r="1769" spans="1:33" x14ac:dyDescent="0.35">
      <c r="A1769" t="s">
        <v>1145</v>
      </c>
      <c r="B1769">
        <v>1963</v>
      </c>
      <c r="C1769" t="s">
        <v>4693</v>
      </c>
      <c r="D1769">
        <v>12</v>
      </c>
      <c r="E1769">
        <v>0</v>
      </c>
      <c r="F1769">
        <v>17337.580000000002</v>
      </c>
      <c r="G1769" t="s">
        <v>4694</v>
      </c>
      <c r="H1769" t="s">
        <v>4695</v>
      </c>
      <c r="I1769" t="s">
        <v>4712</v>
      </c>
      <c r="L1769" t="s">
        <v>971</v>
      </c>
      <c r="M1769">
        <v>1962</v>
      </c>
      <c r="N1769" t="s">
        <v>4704</v>
      </c>
      <c r="O1769">
        <v>18</v>
      </c>
      <c r="P1769">
        <v>0</v>
      </c>
      <c r="Q1769" s="9">
        <v>20446.849999999999</v>
      </c>
      <c r="R1769" t="s">
        <v>4694</v>
      </c>
      <c r="S1769" t="s">
        <v>4698</v>
      </c>
      <c r="T1769" t="s">
        <v>4701</v>
      </c>
      <c r="X1769" t="s">
        <v>3535</v>
      </c>
      <c r="Y1769" s="16" t="str">
        <f t="shared" si="82"/>
        <v>18- Oct- 1962</v>
      </c>
      <c r="Z1769">
        <v>0</v>
      </c>
      <c r="AA1769" s="9">
        <v>20446.849999999999</v>
      </c>
      <c r="AB1769" t="s">
        <v>4694</v>
      </c>
      <c r="AC1769" t="s">
        <v>4698</v>
      </c>
      <c r="AD1769" t="s">
        <v>4701</v>
      </c>
      <c r="AE1769" s="15" t="str">
        <f t="shared" si="83"/>
        <v>18/10/1962</v>
      </c>
      <c r="AF1769" s="15">
        <v>45085</v>
      </c>
      <c r="AG1769">
        <f t="shared" si="84"/>
        <v>60</v>
      </c>
    </row>
    <row r="1770" spans="1:33" x14ac:dyDescent="0.35">
      <c r="A1770" t="s">
        <v>1143</v>
      </c>
      <c r="B1770">
        <v>2003</v>
      </c>
      <c r="C1770" t="s">
        <v>4697</v>
      </c>
      <c r="D1770">
        <v>1</v>
      </c>
      <c r="E1770">
        <v>0</v>
      </c>
      <c r="F1770">
        <v>17352.68</v>
      </c>
      <c r="G1770" t="s">
        <v>4694</v>
      </c>
      <c r="H1770" t="s">
        <v>4695</v>
      </c>
      <c r="I1770" t="s">
        <v>4701</v>
      </c>
      <c r="L1770" t="s">
        <v>973</v>
      </c>
      <c r="M1770">
        <v>1985</v>
      </c>
      <c r="N1770" t="s">
        <v>4693</v>
      </c>
      <c r="O1770">
        <v>12</v>
      </c>
      <c r="P1770">
        <v>0</v>
      </c>
      <c r="Q1770" s="9">
        <v>20420.599999999999</v>
      </c>
      <c r="R1770" t="s">
        <v>4695</v>
      </c>
      <c r="S1770" t="s">
        <v>4694</v>
      </c>
      <c r="T1770" t="s">
        <v>4705</v>
      </c>
      <c r="X1770" t="s">
        <v>3537</v>
      </c>
      <c r="Y1770" s="16" t="str">
        <f t="shared" si="82"/>
        <v>12- Jul- 1985</v>
      </c>
      <c r="Z1770">
        <v>0</v>
      </c>
      <c r="AA1770" s="9">
        <v>20420.599999999999</v>
      </c>
      <c r="AB1770" t="s">
        <v>4695</v>
      </c>
      <c r="AC1770" t="s">
        <v>4694</v>
      </c>
      <c r="AD1770" t="s">
        <v>4705</v>
      </c>
      <c r="AE1770" s="15" t="str">
        <f t="shared" si="83"/>
        <v>12/07/1985</v>
      </c>
      <c r="AF1770" s="15">
        <v>45085</v>
      </c>
      <c r="AG1770">
        <f t="shared" si="84"/>
        <v>37</v>
      </c>
    </row>
    <row r="1771" spans="1:33" x14ac:dyDescent="0.35">
      <c r="A1771" t="s">
        <v>1141</v>
      </c>
      <c r="B1771">
        <v>1992</v>
      </c>
      <c r="C1771" t="s">
        <v>4704</v>
      </c>
      <c r="D1771">
        <v>18</v>
      </c>
      <c r="E1771">
        <v>2</v>
      </c>
      <c r="F1771">
        <v>17361.77</v>
      </c>
      <c r="G1771" t="s">
        <v>4694</v>
      </c>
      <c r="H1771" t="s">
        <v>4698</v>
      </c>
      <c r="I1771" t="s">
        <v>4701</v>
      </c>
      <c r="L1771" t="s">
        <v>975</v>
      </c>
      <c r="M1771">
        <v>1962</v>
      </c>
      <c r="N1771" t="s">
        <v>4693</v>
      </c>
      <c r="O1771">
        <v>2</v>
      </c>
      <c r="P1771">
        <v>0</v>
      </c>
      <c r="Q1771" s="9">
        <v>20354.5</v>
      </c>
      <c r="R1771" t="s">
        <v>4695</v>
      </c>
      <c r="S1771" t="s">
        <v>4694</v>
      </c>
      <c r="T1771" t="s">
        <v>4717</v>
      </c>
      <c r="X1771" t="s">
        <v>3539</v>
      </c>
      <c r="Y1771" s="16" t="str">
        <f t="shared" si="82"/>
        <v>2- Jul- 1962</v>
      </c>
      <c r="Z1771">
        <v>0</v>
      </c>
      <c r="AA1771" s="9">
        <v>20354.5</v>
      </c>
      <c r="AB1771" t="s">
        <v>4695</v>
      </c>
      <c r="AC1771" t="s">
        <v>4694</v>
      </c>
      <c r="AD1771" t="s">
        <v>4717</v>
      </c>
      <c r="AE1771" s="15" t="str">
        <f t="shared" si="83"/>
        <v>02/07/1962</v>
      </c>
      <c r="AF1771" s="15">
        <v>45085</v>
      </c>
      <c r="AG1771">
        <f t="shared" si="84"/>
        <v>60</v>
      </c>
    </row>
    <row r="1772" spans="1:33" x14ac:dyDescent="0.35">
      <c r="A1772" t="s">
        <v>1139</v>
      </c>
      <c r="B1772">
        <v>2003</v>
      </c>
      <c r="C1772" t="s">
        <v>4697</v>
      </c>
      <c r="D1772">
        <v>2</v>
      </c>
      <c r="E1772">
        <v>0</v>
      </c>
      <c r="F1772">
        <v>17468.98</v>
      </c>
      <c r="G1772" t="s">
        <v>4694</v>
      </c>
      <c r="H1772" t="s">
        <v>4698</v>
      </c>
      <c r="I1772" t="s">
        <v>4701</v>
      </c>
      <c r="L1772" t="s">
        <v>977</v>
      </c>
      <c r="M1772">
        <v>1985</v>
      </c>
      <c r="N1772" t="s">
        <v>4700</v>
      </c>
      <c r="O1772">
        <v>17</v>
      </c>
      <c r="P1772">
        <v>1</v>
      </c>
      <c r="Q1772" s="9">
        <v>20296.86</v>
      </c>
      <c r="R1772" t="s">
        <v>4695</v>
      </c>
      <c r="S1772" t="s">
        <v>4698</v>
      </c>
      <c r="T1772" t="s">
        <v>4711</v>
      </c>
      <c r="X1772" t="s">
        <v>3541</v>
      </c>
      <c r="Y1772" s="16" t="str">
        <f t="shared" si="82"/>
        <v>17- Sep- 1985</v>
      </c>
      <c r="Z1772">
        <v>1</v>
      </c>
      <c r="AA1772" s="9">
        <v>20296.86</v>
      </c>
      <c r="AB1772" t="s">
        <v>4695</v>
      </c>
      <c r="AC1772" t="s">
        <v>4698</v>
      </c>
      <c r="AD1772" t="s">
        <v>4711</v>
      </c>
      <c r="AE1772" s="15" t="str">
        <f t="shared" si="83"/>
        <v>17/09/1985</v>
      </c>
      <c r="AF1772" s="15">
        <v>45085</v>
      </c>
      <c r="AG1772">
        <f t="shared" si="84"/>
        <v>37</v>
      </c>
    </row>
    <row r="1773" spans="1:33" x14ac:dyDescent="0.35">
      <c r="A1773" t="s">
        <v>1137</v>
      </c>
      <c r="B1773">
        <v>1971</v>
      </c>
      <c r="C1773" t="s">
        <v>4699</v>
      </c>
      <c r="D1773">
        <v>8</v>
      </c>
      <c r="E1773">
        <v>0</v>
      </c>
      <c r="F1773">
        <v>17479.53</v>
      </c>
      <c r="G1773" t="s">
        <v>4698</v>
      </c>
      <c r="H1773" t="s">
        <v>4698</v>
      </c>
      <c r="I1773" t="s">
        <v>4701</v>
      </c>
      <c r="L1773" t="s">
        <v>979</v>
      </c>
      <c r="M1773">
        <v>1993</v>
      </c>
      <c r="N1773" t="s">
        <v>4700</v>
      </c>
      <c r="O1773">
        <v>7</v>
      </c>
      <c r="P1773">
        <v>1</v>
      </c>
      <c r="Q1773" s="9">
        <v>20277.810000000001</v>
      </c>
      <c r="R1773" t="s">
        <v>4695</v>
      </c>
      <c r="S1773" t="s">
        <v>4695</v>
      </c>
      <c r="T1773" t="s">
        <v>4708</v>
      </c>
      <c r="X1773" t="s">
        <v>3543</v>
      </c>
      <c r="Y1773" s="16" t="str">
        <f t="shared" si="82"/>
        <v>7- Sep- 1993</v>
      </c>
      <c r="Z1773">
        <v>1</v>
      </c>
      <c r="AA1773" s="9">
        <v>20277.810000000001</v>
      </c>
      <c r="AB1773" t="s">
        <v>4695</v>
      </c>
      <c r="AC1773" t="s">
        <v>4695</v>
      </c>
      <c r="AD1773" t="s">
        <v>4708</v>
      </c>
      <c r="AE1773" s="15" t="str">
        <f t="shared" si="83"/>
        <v>07/09/1993</v>
      </c>
      <c r="AF1773" s="15">
        <v>45085</v>
      </c>
      <c r="AG1773">
        <f t="shared" si="84"/>
        <v>29</v>
      </c>
    </row>
    <row r="1774" spans="1:33" x14ac:dyDescent="0.35">
      <c r="A1774" t="s">
        <v>1135</v>
      </c>
      <c r="B1774">
        <v>1990</v>
      </c>
      <c r="C1774" t="s">
        <v>4702</v>
      </c>
      <c r="D1774">
        <v>29</v>
      </c>
      <c r="E1774">
        <v>0</v>
      </c>
      <c r="F1774">
        <v>17496.310000000001</v>
      </c>
      <c r="G1774" t="s">
        <v>4698</v>
      </c>
      <c r="H1774" t="s">
        <v>4694</v>
      </c>
      <c r="I1774" t="s">
        <v>4705</v>
      </c>
      <c r="L1774" t="s">
        <v>99</v>
      </c>
      <c r="M1774">
        <v>1966</v>
      </c>
      <c r="N1774" t="s">
        <v>4693</v>
      </c>
      <c r="O1774">
        <v>2</v>
      </c>
      <c r="P1774">
        <v>0</v>
      </c>
      <c r="Q1774" s="9">
        <v>43817.45</v>
      </c>
      <c r="R1774" t="s">
        <v>4694</v>
      </c>
      <c r="S1774" t="s">
        <v>4695</v>
      </c>
      <c r="T1774" t="s">
        <v>4701</v>
      </c>
      <c r="X1774" t="s">
        <v>3545</v>
      </c>
      <c r="Y1774" s="16" t="str">
        <f t="shared" si="82"/>
        <v>2- Jul- 1966</v>
      </c>
      <c r="Z1774">
        <v>0</v>
      </c>
      <c r="AA1774" s="9">
        <v>43817.45</v>
      </c>
      <c r="AB1774" t="s">
        <v>4694</v>
      </c>
      <c r="AC1774" t="s">
        <v>4695</v>
      </c>
      <c r="AD1774" t="s">
        <v>4701</v>
      </c>
      <c r="AE1774" s="15" t="str">
        <f t="shared" si="83"/>
        <v>02/07/1966</v>
      </c>
      <c r="AF1774" s="15">
        <v>45085</v>
      </c>
      <c r="AG1774">
        <f t="shared" si="84"/>
        <v>56</v>
      </c>
    </row>
    <row r="1775" spans="1:33" x14ac:dyDescent="0.35">
      <c r="A1775" t="s">
        <v>1133</v>
      </c>
      <c r="B1775">
        <v>1965</v>
      </c>
      <c r="C1775" t="s">
        <v>4699</v>
      </c>
      <c r="D1775">
        <v>16</v>
      </c>
      <c r="E1775">
        <v>0</v>
      </c>
      <c r="F1775">
        <v>17505.650000000001</v>
      </c>
      <c r="G1775" t="s">
        <v>4698</v>
      </c>
      <c r="H1775" t="s">
        <v>4694</v>
      </c>
      <c r="I1775" t="s">
        <v>4712</v>
      </c>
      <c r="L1775" t="s">
        <v>981</v>
      </c>
      <c r="M1775">
        <v>1966</v>
      </c>
      <c r="N1775" t="s">
        <v>4703</v>
      </c>
      <c r="O1775">
        <v>22</v>
      </c>
      <c r="P1775">
        <v>0</v>
      </c>
      <c r="Q1775" s="9">
        <v>20253.84</v>
      </c>
      <c r="R1775" t="s">
        <v>4694</v>
      </c>
      <c r="S1775" t="s">
        <v>4695</v>
      </c>
      <c r="T1775" t="s">
        <v>4701</v>
      </c>
      <c r="X1775" t="s">
        <v>3547</v>
      </c>
      <c r="Y1775" s="16" t="str">
        <f t="shared" si="82"/>
        <v>22- Aug- 1966</v>
      </c>
      <c r="Z1775">
        <v>0</v>
      </c>
      <c r="AA1775" s="9">
        <v>20253.84</v>
      </c>
      <c r="AB1775" t="s">
        <v>4694</v>
      </c>
      <c r="AC1775" t="s">
        <v>4695</v>
      </c>
      <c r="AD1775" t="s">
        <v>4701</v>
      </c>
      <c r="AE1775" s="15" t="str">
        <f t="shared" si="83"/>
        <v>22/08/1966</v>
      </c>
      <c r="AF1775" s="15">
        <v>45085</v>
      </c>
      <c r="AG1775">
        <f t="shared" si="84"/>
        <v>56</v>
      </c>
    </row>
    <row r="1776" spans="1:33" x14ac:dyDescent="0.35">
      <c r="A1776" t="s">
        <v>1131</v>
      </c>
      <c r="B1776">
        <v>1968</v>
      </c>
      <c r="C1776" t="s">
        <v>4693</v>
      </c>
      <c r="D1776">
        <v>12</v>
      </c>
      <c r="E1776">
        <v>0</v>
      </c>
      <c r="F1776">
        <v>17507.47</v>
      </c>
      <c r="G1776" t="s">
        <v>4698</v>
      </c>
      <c r="H1776" t="s">
        <v>4698</v>
      </c>
      <c r="I1776" t="s">
        <v>4717</v>
      </c>
      <c r="L1776" t="s">
        <v>983</v>
      </c>
      <c r="M1776">
        <v>1987</v>
      </c>
      <c r="N1776" t="s">
        <v>4704</v>
      </c>
      <c r="O1776">
        <v>17</v>
      </c>
      <c r="P1776">
        <v>0</v>
      </c>
      <c r="Q1776" s="9">
        <v>20234.849999999999</v>
      </c>
      <c r="R1776" t="s">
        <v>4694</v>
      </c>
      <c r="S1776" t="s">
        <v>4695</v>
      </c>
      <c r="T1776" t="s">
        <v>4701</v>
      </c>
      <c r="X1776" t="s">
        <v>3549</v>
      </c>
      <c r="Y1776" s="16" t="str">
        <f t="shared" si="82"/>
        <v>17- Oct- 1987</v>
      </c>
      <c r="Z1776">
        <v>0</v>
      </c>
      <c r="AA1776" s="9">
        <v>20234.849999999999</v>
      </c>
      <c r="AB1776" t="s">
        <v>4694</v>
      </c>
      <c r="AC1776" t="s">
        <v>4695</v>
      </c>
      <c r="AD1776" t="s">
        <v>4701</v>
      </c>
      <c r="AE1776" s="15" t="str">
        <f t="shared" si="83"/>
        <v>17/10/1987</v>
      </c>
      <c r="AF1776" s="15">
        <v>45085</v>
      </c>
      <c r="AG1776">
        <f t="shared" si="84"/>
        <v>35</v>
      </c>
    </row>
    <row r="1777" spans="1:33" x14ac:dyDescent="0.35">
      <c r="A1777" t="s">
        <v>1129</v>
      </c>
      <c r="B1777">
        <v>1963</v>
      </c>
      <c r="C1777" t="s">
        <v>4697</v>
      </c>
      <c r="D1777">
        <v>16</v>
      </c>
      <c r="E1777">
        <v>0</v>
      </c>
      <c r="F1777">
        <v>17556.88</v>
      </c>
      <c r="G1777" t="s">
        <v>4698</v>
      </c>
      <c r="H1777" t="s">
        <v>4694</v>
      </c>
      <c r="I1777" t="s">
        <v>4701</v>
      </c>
      <c r="L1777" t="s">
        <v>985</v>
      </c>
      <c r="M1777">
        <v>1994</v>
      </c>
      <c r="N1777" t="s">
        <v>4699</v>
      </c>
      <c r="O1777">
        <v>8</v>
      </c>
      <c r="P1777">
        <v>2</v>
      </c>
      <c r="Q1777" s="9">
        <v>20177.669999999998</v>
      </c>
      <c r="R1777" t="s">
        <v>4694</v>
      </c>
      <c r="S1777" t="s">
        <v>4698</v>
      </c>
      <c r="T1777" t="s">
        <v>4705</v>
      </c>
      <c r="X1777" t="s">
        <v>3551</v>
      </c>
      <c r="Y1777" s="16" t="str">
        <f t="shared" si="82"/>
        <v>8- Jun- 1994</v>
      </c>
      <c r="Z1777">
        <v>2</v>
      </c>
      <c r="AA1777" s="9">
        <v>20177.669999999998</v>
      </c>
      <c r="AB1777" t="s">
        <v>4694</v>
      </c>
      <c r="AC1777" t="s">
        <v>4698</v>
      </c>
      <c r="AD1777" t="s">
        <v>4705</v>
      </c>
      <c r="AE1777" s="15" t="str">
        <f t="shared" si="83"/>
        <v>08/06/1994</v>
      </c>
      <c r="AF1777" s="15">
        <v>45085</v>
      </c>
      <c r="AG1777">
        <f t="shared" si="84"/>
        <v>29</v>
      </c>
    </row>
    <row r="1778" spans="1:33" x14ac:dyDescent="0.35">
      <c r="A1778" t="s">
        <v>1127</v>
      </c>
      <c r="B1778">
        <v>2002</v>
      </c>
      <c r="C1778" t="s">
        <v>4703</v>
      </c>
      <c r="D1778">
        <v>25</v>
      </c>
      <c r="E1778">
        <v>1</v>
      </c>
      <c r="F1778">
        <v>17560.38</v>
      </c>
      <c r="G1778" t="s">
        <v>4698</v>
      </c>
      <c r="H1778" t="s">
        <v>4698</v>
      </c>
      <c r="I1778" t="s">
        <v>4701</v>
      </c>
      <c r="L1778" t="s">
        <v>987</v>
      </c>
      <c r="M1778">
        <v>2002</v>
      </c>
      <c r="N1778" t="s">
        <v>4693</v>
      </c>
      <c r="O1778">
        <v>9</v>
      </c>
      <c r="P1778">
        <v>0</v>
      </c>
      <c r="Q1778" s="9">
        <v>20167.34</v>
      </c>
      <c r="R1778" t="s">
        <v>4695</v>
      </c>
      <c r="S1778" t="s">
        <v>4695</v>
      </c>
      <c r="T1778" t="s">
        <v>4705</v>
      </c>
      <c r="X1778" t="s">
        <v>3553</v>
      </c>
      <c r="Y1778" s="16" t="str">
        <f t="shared" si="82"/>
        <v>9- Jul- 2002</v>
      </c>
      <c r="Z1778">
        <v>0</v>
      </c>
      <c r="AA1778" s="9">
        <v>20167.34</v>
      </c>
      <c r="AB1778" t="s">
        <v>4695</v>
      </c>
      <c r="AC1778" t="s">
        <v>4695</v>
      </c>
      <c r="AD1778" t="s">
        <v>4705</v>
      </c>
      <c r="AE1778" s="15" t="str">
        <f t="shared" si="83"/>
        <v>09/07/2002</v>
      </c>
      <c r="AF1778" s="15">
        <v>45085</v>
      </c>
      <c r="AG1778">
        <f t="shared" si="84"/>
        <v>20</v>
      </c>
    </row>
    <row r="1779" spans="1:33" x14ac:dyDescent="0.35">
      <c r="A1779" t="s">
        <v>1125</v>
      </c>
      <c r="B1779">
        <v>1970</v>
      </c>
      <c r="C1779" t="s">
        <v>4693</v>
      </c>
      <c r="D1779">
        <v>26</v>
      </c>
      <c r="E1779">
        <v>0</v>
      </c>
      <c r="F1779">
        <v>17584.72</v>
      </c>
      <c r="G1779" t="s">
        <v>4698</v>
      </c>
      <c r="H1779" t="s">
        <v>4695</v>
      </c>
      <c r="I1779" t="s">
        <v>4701</v>
      </c>
      <c r="L1779" t="s">
        <v>989</v>
      </c>
      <c r="M1779">
        <v>1983</v>
      </c>
      <c r="N1779" t="s">
        <v>4704</v>
      </c>
      <c r="O1779">
        <v>6</v>
      </c>
      <c r="P1779">
        <v>0</v>
      </c>
      <c r="Q1779" s="9">
        <v>20149.32</v>
      </c>
      <c r="R1779" t="s">
        <v>4694</v>
      </c>
      <c r="S1779" t="s">
        <v>4698</v>
      </c>
      <c r="T1779" t="s">
        <v>4708</v>
      </c>
      <c r="X1779" t="s">
        <v>3555</v>
      </c>
      <c r="Y1779" s="16" t="str">
        <f t="shared" si="82"/>
        <v>6- Oct- 1983</v>
      </c>
      <c r="Z1779">
        <v>0</v>
      </c>
      <c r="AA1779" s="9">
        <v>20149.32</v>
      </c>
      <c r="AB1779" t="s">
        <v>4694</v>
      </c>
      <c r="AC1779" t="s">
        <v>4698</v>
      </c>
      <c r="AD1779" t="s">
        <v>4708</v>
      </c>
      <c r="AE1779" s="15" t="str">
        <f t="shared" si="83"/>
        <v>06/10/1983</v>
      </c>
      <c r="AF1779" s="15">
        <v>45085</v>
      </c>
      <c r="AG1779">
        <f t="shared" si="84"/>
        <v>39</v>
      </c>
    </row>
    <row r="1780" spans="1:33" x14ac:dyDescent="0.35">
      <c r="A1780" t="s">
        <v>1123</v>
      </c>
      <c r="B1780">
        <v>1990</v>
      </c>
      <c r="C1780" t="s">
        <v>4704</v>
      </c>
      <c r="D1780">
        <v>25</v>
      </c>
      <c r="E1780">
        <v>1</v>
      </c>
      <c r="F1780">
        <v>17626.240000000002</v>
      </c>
      <c r="G1780" t="s">
        <v>4698</v>
      </c>
      <c r="H1780" t="s">
        <v>4695</v>
      </c>
      <c r="I1780" t="s">
        <v>4696</v>
      </c>
      <c r="L1780" t="s">
        <v>991</v>
      </c>
      <c r="M1780">
        <v>1988</v>
      </c>
      <c r="N1780" t="s">
        <v>4693</v>
      </c>
      <c r="O1780">
        <v>25</v>
      </c>
      <c r="P1780">
        <v>1</v>
      </c>
      <c r="Q1780" s="9">
        <v>20009.63</v>
      </c>
      <c r="R1780" t="s">
        <v>4694</v>
      </c>
      <c r="S1780" t="s">
        <v>4698</v>
      </c>
      <c r="T1780" t="s">
        <v>4701</v>
      </c>
      <c r="X1780" t="s">
        <v>3557</v>
      </c>
      <c r="Y1780" s="16" t="str">
        <f t="shared" si="82"/>
        <v>25- Jul- 1988</v>
      </c>
      <c r="Z1780">
        <v>1</v>
      </c>
      <c r="AA1780" s="9">
        <v>20009.63</v>
      </c>
      <c r="AB1780" t="s">
        <v>4694</v>
      </c>
      <c r="AC1780" t="s">
        <v>4698</v>
      </c>
      <c r="AD1780" t="s">
        <v>4701</v>
      </c>
      <c r="AE1780" s="15" t="str">
        <f t="shared" si="83"/>
        <v>25/07/1988</v>
      </c>
      <c r="AF1780" s="15">
        <v>45085</v>
      </c>
      <c r="AG1780">
        <f t="shared" si="84"/>
        <v>34</v>
      </c>
    </row>
    <row r="1781" spans="1:33" x14ac:dyDescent="0.35">
      <c r="A1781" t="s">
        <v>1121</v>
      </c>
      <c r="B1781">
        <v>1994</v>
      </c>
      <c r="C1781" t="s">
        <v>4693</v>
      </c>
      <c r="D1781">
        <v>1</v>
      </c>
      <c r="E1781">
        <v>3</v>
      </c>
      <c r="F1781">
        <v>17663.14</v>
      </c>
      <c r="G1781" t="s">
        <v>4698</v>
      </c>
      <c r="H1781" t="s">
        <v>4695</v>
      </c>
      <c r="I1781" t="s">
        <v>4696</v>
      </c>
      <c r="L1781" t="s">
        <v>993</v>
      </c>
      <c r="M1781">
        <v>1966</v>
      </c>
      <c r="N1781" t="s">
        <v>4703</v>
      </c>
      <c r="O1781">
        <v>10</v>
      </c>
      <c r="P1781">
        <v>0</v>
      </c>
      <c r="Q1781" s="9">
        <v>19995.29</v>
      </c>
      <c r="R1781" t="s">
        <v>4698</v>
      </c>
      <c r="S1781" t="s">
        <v>4695</v>
      </c>
      <c r="T1781" t="s">
        <v>4717</v>
      </c>
      <c r="X1781" t="s">
        <v>3559</v>
      </c>
      <c r="Y1781" s="16" t="str">
        <f t="shared" si="82"/>
        <v>10- Aug- 1966</v>
      </c>
      <c r="Z1781">
        <v>0</v>
      </c>
      <c r="AA1781" s="9">
        <v>19995.29</v>
      </c>
      <c r="AB1781" t="s">
        <v>4698</v>
      </c>
      <c r="AC1781" t="s">
        <v>4695</v>
      </c>
      <c r="AD1781" t="s">
        <v>4717</v>
      </c>
      <c r="AE1781" s="15" t="str">
        <f t="shared" si="83"/>
        <v>10/08/1966</v>
      </c>
      <c r="AF1781" s="15">
        <v>45085</v>
      </c>
      <c r="AG1781">
        <f t="shared" si="84"/>
        <v>56</v>
      </c>
    </row>
    <row r="1782" spans="1:33" x14ac:dyDescent="0.35">
      <c r="A1782" t="s">
        <v>1119</v>
      </c>
      <c r="B1782">
        <v>2003</v>
      </c>
      <c r="C1782" t="s">
        <v>4693</v>
      </c>
      <c r="D1782">
        <v>14</v>
      </c>
      <c r="E1782">
        <v>0</v>
      </c>
      <c r="F1782">
        <v>17748.509999999998</v>
      </c>
      <c r="G1782" t="s">
        <v>4698</v>
      </c>
      <c r="H1782" t="s">
        <v>4698</v>
      </c>
      <c r="I1782" t="s">
        <v>4701</v>
      </c>
      <c r="L1782" t="s">
        <v>995</v>
      </c>
      <c r="M1782">
        <v>1980</v>
      </c>
      <c r="N1782" t="s">
        <v>4704</v>
      </c>
      <c r="O1782">
        <v>9</v>
      </c>
      <c r="P1782">
        <v>0</v>
      </c>
      <c r="Q1782" s="9">
        <v>19964.75</v>
      </c>
      <c r="R1782" t="s">
        <v>4698</v>
      </c>
      <c r="S1782" t="s">
        <v>4694</v>
      </c>
      <c r="T1782" t="s">
        <v>4711</v>
      </c>
      <c r="X1782" t="s">
        <v>3561</v>
      </c>
      <c r="Y1782" s="16" t="str">
        <f t="shared" si="82"/>
        <v>9- Oct- 1980</v>
      </c>
      <c r="Z1782">
        <v>0</v>
      </c>
      <c r="AA1782" s="9">
        <v>19964.75</v>
      </c>
      <c r="AB1782" t="s">
        <v>4698</v>
      </c>
      <c r="AC1782" t="s">
        <v>4694</v>
      </c>
      <c r="AD1782" t="s">
        <v>4711</v>
      </c>
      <c r="AE1782" s="15" t="str">
        <f t="shared" si="83"/>
        <v>09/10/1980</v>
      </c>
      <c r="AF1782" s="15">
        <v>45085</v>
      </c>
      <c r="AG1782">
        <f t="shared" si="84"/>
        <v>42</v>
      </c>
    </row>
    <row r="1783" spans="1:33" x14ac:dyDescent="0.35">
      <c r="A1783" t="s">
        <v>1117</v>
      </c>
      <c r="B1783">
        <v>1966</v>
      </c>
      <c r="C1783" t="s">
        <v>4699</v>
      </c>
      <c r="D1783">
        <v>21</v>
      </c>
      <c r="E1783">
        <v>0</v>
      </c>
      <c r="F1783">
        <v>17777.73</v>
      </c>
      <c r="G1783" t="s">
        <v>4698</v>
      </c>
      <c r="H1783" t="s">
        <v>4695</v>
      </c>
      <c r="I1783" t="s">
        <v>4701</v>
      </c>
      <c r="L1783" t="s">
        <v>997</v>
      </c>
      <c r="M1783">
        <v>1997</v>
      </c>
      <c r="N1783" t="s">
        <v>4704</v>
      </c>
      <c r="O1783">
        <v>18</v>
      </c>
      <c r="P1783">
        <v>3</v>
      </c>
      <c r="Q1783" s="9">
        <v>19933.46</v>
      </c>
      <c r="R1783" t="s">
        <v>4698</v>
      </c>
      <c r="S1783" t="s">
        <v>4695</v>
      </c>
      <c r="T1783" t="s">
        <v>4705</v>
      </c>
      <c r="X1783" t="s">
        <v>3563</v>
      </c>
      <c r="Y1783" s="16" t="str">
        <f t="shared" si="82"/>
        <v>18- Oct- 1997</v>
      </c>
      <c r="Z1783">
        <v>3</v>
      </c>
      <c r="AA1783" s="9">
        <v>19933.46</v>
      </c>
      <c r="AB1783" t="s">
        <v>4698</v>
      </c>
      <c r="AC1783" t="s">
        <v>4695</v>
      </c>
      <c r="AD1783" t="s">
        <v>4705</v>
      </c>
      <c r="AE1783" s="15" t="str">
        <f t="shared" si="83"/>
        <v>18/10/1997</v>
      </c>
      <c r="AF1783" s="15">
        <v>45085</v>
      </c>
      <c r="AG1783">
        <f t="shared" si="84"/>
        <v>25</v>
      </c>
    </row>
    <row r="1784" spans="1:33" x14ac:dyDescent="0.35">
      <c r="A1784" t="s">
        <v>1115</v>
      </c>
      <c r="B1784">
        <v>1979</v>
      </c>
      <c r="C1784" t="s">
        <v>4704</v>
      </c>
      <c r="D1784">
        <v>10</v>
      </c>
      <c r="E1784">
        <v>2</v>
      </c>
      <c r="F1784">
        <v>17779.939999999999</v>
      </c>
      <c r="G1784" t="s">
        <v>4698</v>
      </c>
      <c r="H1784" t="s">
        <v>4694</v>
      </c>
      <c r="I1784" t="s">
        <v>4701</v>
      </c>
      <c r="L1784" t="s">
        <v>999</v>
      </c>
      <c r="M1784">
        <v>1979</v>
      </c>
      <c r="N1784" t="s">
        <v>4704</v>
      </c>
      <c r="O1784">
        <v>30</v>
      </c>
      <c r="P1784">
        <v>2</v>
      </c>
      <c r="Q1784" s="9">
        <v>19798.05</v>
      </c>
      <c r="R1784" t="s">
        <v>4698</v>
      </c>
      <c r="S1784" t="s">
        <v>4698</v>
      </c>
      <c r="T1784" t="s">
        <v>4711</v>
      </c>
      <c r="X1784" t="s">
        <v>3565</v>
      </c>
      <c r="Y1784" s="16" t="str">
        <f t="shared" si="82"/>
        <v>30- Oct- 1979</v>
      </c>
      <c r="Z1784">
        <v>2</v>
      </c>
      <c r="AA1784" s="9">
        <v>19798.05</v>
      </c>
      <c r="AB1784" t="s">
        <v>4698</v>
      </c>
      <c r="AC1784" t="s">
        <v>4698</v>
      </c>
      <c r="AD1784" t="s">
        <v>4711</v>
      </c>
      <c r="AE1784" s="15" t="str">
        <f t="shared" si="83"/>
        <v>30/10/1979</v>
      </c>
      <c r="AF1784" s="15">
        <v>45085</v>
      </c>
      <c r="AG1784">
        <f t="shared" si="84"/>
        <v>43</v>
      </c>
    </row>
    <row r="1785" spans="1:33" x14ac:dyDescent="0.35">
      <c r="A1785" t="s">
        <v>1113</v>
      </c>
      <c r="B1785">
        <v>1963</v>
      </c>
      <c r="C1785" t="s">
        <v>4702</v>
      </c>
      <c r="D1785">
        <v>8</v>
      </c>
      <c r="E1785">
        <v>0</v>
      </c>
      <c r="F1785">
        <v>17832.599999999999</v>
      </c>
      <c r="G1785" t="s">
        <v>4698</v>
      </c>
      <c r="H1785" t="s">
        <v>4694</v>
      </c>
      <c r="I1785" t="s">
        <v>4701</v>
      </c>
      <c r="L1785" t="s">
        <v>11</v>
      </c>
      <c r="M1785">
        <v>1989</v>
      </c>
      <c r="N1785" t="s">
        <v>4699</v>
      </c>
      <c r="O1785">
        <v>19</v>
      </c>
      <c r="P1785">
        <v>0</v>
      </c>
      <c r="Q1785" s="9">
        <v>55135.4</v>
      </c>
      <c r="R1785" t="s">
        <v>4698</v>
      </c>
      <c r="S1785" t="s">
        <v>4694</v>
      </c>
      <c r="T1785" t="s">
        <v>4701</v>
      </c>
      <c r="X1785" t="s">
        <v>3567</v>
      </c>
      <c r="Y1785" s="16" t="str">
        <f t="shared" si="82"/>
        <v>19- Jun- 1989</v>
      </c>
      <c r="Z1785">
        <v>0</v>
      </c>
      <c r="AA1785" s="9">
        <v>55135.4</v>
      </c>
      <c r="AB1785" t="s">
        <v>4698</v>
      </c>
      <c r="AC1785" t="s">
        <v>4694</v>
      </c>
      <c r="AD1785" t="s">
        <v>4701</v>
      </c>
      <c r="AE1785" s="15" t="str">
        <f t="shared" si="83"/>
        <v>19/06/1989</v>
      </c>
      <c r="AF1785" s="15">
        <v>45085</v>
      </c>
      <c r="AG1785">
        <f t="shared" si="84"/>
        <v>33</v>
      </c>
    </row>
    <row r="1786" spans="1:33" x14ac:dyDescent="0.35">
      <c r="A1786" t="s">
        <v>1111</v>
      </c>
      <c r="B1786">
        <v>1976</v>
      </c>
      <c r="C1786" t="s">
        <v>4702</v>
      </c>
      <c r="D1786">
        <v>12</v>
      </c>
      <c r="E1786">
        <v>2</v>
      </c>
      <c r="F1786">
        <v>17862.919999999998</v>
      </c>
      <c r="G1786" t="s">
        <v>4698</v>
      </c>
      <c r="H1786" t="s">
        <v>4694</v>
      </c>
      <c r="I1786" t="s">
        <v>4701</v>
      </c>
      <c r="L1786" t="s">
        <v>101</v>
      </c>
      <c r="M1786">
        <v>1966</v>
      </c>
      <c r="N1786" t="s">
        <v>4704</v>
      </c>
      <c r="O1786">
        <v>25</v>
      </c>
      <c r="P1786">
        <v>2</v>
      </c>
      <c r="Q1786" s="9">
        <v>43813.87</v>
      </c>
      <c r="R1786" t="s">
        <v>4694</v>
      </c>
      <c r="S1786" t="s">
        <v>4694</v>
      </c>
      <c r="T1786" t="s">
        <v>4696</v>
      </c>
      <c r="X1786" t="s">
        <v>3569</v>
      </c>
      <c r="Y1786" s="16" t="str">
        <f t="shared" si="82"/>
        <v>25- Oct- 1966</v>
      </c>
      <c r="Z1786">
        <v>2</v>
      </c>
      <c r="AA1786" s="9">
        <v>43813.87</v>
      </c>
      <c r="AB1786" t="s">
        <v>4694</v>
      </c>
      <c r="AC1786" t="s">
        <v>4694</v>
      </c>
      <c r="AD1786" t="s">
        <v>4696</v>
      </c>
      <c r="AE1786" s="15" t="str">
        <f t="shared" si="83"/>
        <v>25/10/1966</v>
      </c>
      <c r="AF1786" s="15">
        <v>45085</v>
      </c>
      <c r="AG1786">
        <f t="shared" si="84"/>
        <v>56</v>
      </c>
    </row>
    <row r="1787" spans="1:33" x14ac:dyDescent="0.35">
      <c r="A1787" t="s">
        <v>1109</v>
      </c>
      <c r="B1787">
        <v>1997</v>
      </c>
      <c r="C1787" t="s">
        <v>4703</v>
      </c>
      <c r="D1787">
        <v>26</v>
      </c>
      <c r="E1787">
        <v>0</v>
      </c>
      <c r="F1787">
        <v>17878.900000000001</v>
      </c>
      <c r="G1787" t="s">
        <v>4698</v>
      </c>
      <c r="H1787" t="s">
        <v>4694</v>
      </c>
      <c r="I1787" t="s">
        <v>4711</v>
      </c>
      <c r="L1787" t="s">
        <v>1001</v>
      </c>
      <c r="M1787">
        <v>1972</v>
      </c>
      <c r="N1787" t="s">
        <v>4699</v>
      </c>
      <c r="O1787">
        <v>14</v>
      </c>
      <c r="P1787">
        <v>3</v>
      </c>
      <c r="Q1787" s="9">
        <v>19749.38</v>
      </c>
      <c r="R1787" t="s">
        <v>4698</v>
      </c>
      <c r="S1787" t="s">
        <v>4695</v>
      </c>
      <c r="T1787" t="s">
        <v>4696</v>
      </c>
      <c r="X1787" t="s">
        <v>3571</v>
      </c>
      <c r="Y1787" s="16" t="str">
        <f t="shared" si="82"/>
        <v>14- Jun- 1972</v>
      </c>
      <c r="Z1787">
        <v>3</v>
      </c>
      <c r="AA1787" s="9">
        <v>19749.38</v>
      </c>
      <c r="AB1787" t="s">
        <v>4698</v>
      </c>
      <c r="AC1787" t="s">
        <v>4695</v>
      </c>
      <c r="AD1787" t="s">
        <v>4696</v>
      </c>
      <c r="AE1787" s="15" t="str">
        <f t="shared" si="83"/>
        <v>14/06/1972</v>
      </c>
      <c r="AF1787" s="15">
        <v>45085</v>
      </c>
      <c r="AG1787">
        <f t="shared" si="84"/>
        <v>50</v>
      </c>
    </row>
    <row r="1788" spans="1:33" x14ac:dyDescent="0.35">
      <c r="A1788" t="s">
        <v>1107</v>
      </c>
      <c r="B1788">
        <v>1979</v>
      </c>
      <c r="C1788" t="s">
        <v>4697</v>
      </c>
      <c r="D1788">
        <v>12</v>
      </c>
      <c r="E1788">
        <v>2</v>
      </c>
      <c r="F1788">
        <v>17882.669999999998</v>
      </c>
      <c r="G1788" t="s">
        <v>4698</v>
      </c>
      <c r="H1788" t="s">
        <v>4695</v>
      </c>
      <c r="I1788" t="s">
        <v>4701</v>
      </c>
      <c r="L1788" t="s">
        <v>1003</v>
      </c>
      <c r="M1788">
        <v>1990</v>
      </c>
      <c r="N1788" t="s">
        <v>4703</v>
      </c>
      <c r="O1788">
        <v>8</v>
      </c>
      <c r="P1788">
        <v>1</v>
      </c>
      <c r="Q1788" s="9">
        <v>19719.689999999999</v>
      </c>
      <c r="R1788" t="s">
        <v>4698</v>
      </c>
      <c r="S1788" t="s">
        <v>4694</v>
      </c>
      <c r="T1788" t="s">
        <v>4696</v>
      </c>
      <c r="X1788" t="s">
        <v>3573</v>
      </c>
      <c r="Y1788" s="16" t="str">
        <f t="shared" si="82"/>
        <v>8- Aug- 1990</v>
      </c>
      <c r="Z1788">
        <v>1</v>
      </c>
      <c r="AA1788" s="9">
        <v>19719.689999999999</v>
      </c>
      <c r="AB1788" t="s">
        <v>4698</v>
      </c>
      <c r="AC1788" t="s">
        <v>4694</v>
      </c>
      <c r="AD1788" t="s">
        <v>4696</v>
      </c>
      <c r="AE1788" s="15" t="str">
        <f t="shared" si="83"/>
        <v>08/08/1990</v>
      </c>
      <c r="AF1788" s="15">
        <v>45085</v>
      </c>
      <c r="AG1788">
        <f t="shared" si="84"/>
        <v>32</v>
      </c>
    </row>
    <row r="1789" spans="1:33" x14ac:dyDescent="0.35">
      <c r="A1789" t="s">
        <v>1105</v>
      </c>
      <c r="B1789">
        <v>1989</v>
      </c>
      <c r="C1789" t="s">
        <v>4702</v>
      </c>
      <c r="D1789">
        <v>4</v>
      </c>
      <c r="E1789">
        <v>0</v>
      </c>
      <c r="F1789">
        <v>17904.53</v>
      </c>
      <c r="G1789" t="s">
        <v>4698</v>
      </c>
      <c r="H1789" t="s">
        <v>4694</v>
      </c>
      <c r="I1789" t="s">
        <v>4715</v>
      </c>
      <c r="L1789" t="s">
        <v>1005</v>
      </c>
      <c r="M1789">
        <v>1994</v>
      </c>
      <c r="N1789" t="s">
        <v>4703</v>
      </c>
      <c r="O1789">
        <v>27</v>
      </c>
      <c r="P1789">
        <v>0</v>
      </c>
      <c r="Q1789" s="9">
        <v>19673.34</v>
      </c>
      <c r="R1789" t="s">
        <v>4698</v>
      </c>
      <c r="S1789" t="s">
        <v>4694</v>
      </c>
      <c r="T1789" t="s">
        <v>4701</v>
      </c>
      <c r="X1789" t="s">
        <v>3575</v>
      </c>
      <c r="Y1789" s="16" t="str">
        <f t="shared" si="82"/>
        <v>27- Aug- 1994</v>
      </c>
      <c r="Z1789">
        <v>0</v>
      </c>
      <c r="AA1789" s="9">
        <v>19673.34</v>
      </c>
      <c r="AB1789" t="s">
        <v>4698</v>
      </c>
      <c r="AC1789" t="s">
        <v>4694</v>
      </c>
      <c r="AD1789" t="s">
        <v>4701</v>
      </c>
      <c r="AE1789" s="15" t="str">
        <f t="shared" si="83"/>
        <v>27/08/1994</v>
      </c>
      <c r="AF1789" s="15">
        <v>45085</v>
      </c>
      <c r="AG1789">
        <f t="shared" si="84"/>
        <v>28</v>
      </c>
    </row>
    <row r="1790" spans="1:33" x14ac:dyDescent="0.35">
      <c r="A1790" t="s">
        <v>1103</v>
      </c>
      <c r="B1790">
        <v>1977</v>
      </c>
      <c r="C1790" t="s">
        <v>4704</v>
      </c>
      <c r="D1790">
        <v>17</v>
      </c>
      <c r="E1790">
        <v>0</v>
      </c>
      <c r="F1790">
        <v>17929.3</v>
      </c>
      <c r="G1790" t="s">
        <v>4698</v>
      </c>
      <c r="H1790" t="s">
        <v>4694</v>
      </c>
      <c r="I1790" t="s">
        <v>4696</v>
      </c>
      <c r="L1790" t="s">
        <v>1007</v>
      </c>
      <c r="M1790">
        <v>1978</v>
      </c>
      <c r="N1790" t="s">
        <v>4700</v>
      </c>
      <c r="O1790">
        <v>24</v>
      </c>
      <c r="P1790">
        <v>1</v>
      </c>
      <c r="Q1790" s="9">
        <v>19594.810000000001</v>
      </c>
      <c r="R1790" t="s">
        <v>4698</v>
      </c>
      <c r="S1790" t="s">
        <v>4698</v>
      </c>
      <c r="T1790" t="s">
        <v>4711</v>
      </c>
      <c r="X1790" t="s">
        <v>3577</v>
      </c>
      <c r="Y1790" s="16" t="str">
        <f t="shared" si="82"/>
        <v>24- Sep- 1978</v>
      </c>
      <c r="Z1790">
        <v>1</v>
      </c>
      <c r="AA1790" s="9">
        <v>19594.810000000001</v>
      </c>
      <c r="AB1790" t="s">
        <v>4698</v>
      </c>
      <c r="AC1790" t="s">
        <v>4698</v>
      </c>
      <c r="AD1790" t="s">
        <v>4711</v>
      </c>
      <c r="AE1790" s="15" t="str">
        <f t="shared" si="83"/>
        <v>24/09/1978</v>
      </c>
      <c r="AF1790" s="15">
        <v>45085</v>
      </c>
      <c r="AG1790">
        <f t="shared" si="84"/>
        <v>44</v>
      </c>
    </row>
    <row r="1791" spans="1:33" x14ac:dyDescent="0.35">
      <c r="A1791" t="s">
        <v>1101</v>
      </c>
      <c r="B1791">
        <v>2001</v>
      </c>
      <c r="C1791" t="s">
        <v>4700</v>
      </c>
      <c r="D1791">
        <v>28</v>
      </c>
      <c r="E1791">
        <v>4</v>
      </c>
      <c r="F1791">
        <v>17942.11</v>
      </c>
      <c r="G1791" t="s">
        <v>4698</v>
      </c>
      <c r="H1791" t="s">
        <v>4694</v>
      </c>
      <c r="I1791" t="s">
        <v>4705</v>
      </c>
      <c r="L1791" t="s">
        <v>1009</v>
      </c>
      <c r="M1791">
        <v>1963</v>
      </c>
      <c r="N1791" t="s">
        <v>4693</v>
      </c>
      <c r="O1791">
        <v>14</v>
      </c>
      <c r="P1791">
        <v>0</v>
      </c>
      <c r="Q1791" s="9">
        <v>19551.34</v>
      </c>
      <c r="R1791" t="s">
        <v>4698</v>
      </c>
      <c r="S1791" t="s">
        <v>4695</v>
      </c>
      <c r="T1791" t="s">
        <v>4701</v>
      </c>
      <c r="X1791" t="s">
        <v>3579</v>
      </c>
      <c r="Y1791" s="16" t="str">
        <f t="shared" si="82"/>
        <v>14- Jul- 1963</v>
      </c>
      <c r="Z1791">
        <v>0</v>
      </c>
      <c r="AA1791" s="9">
        <v>19551.34</v>
      </c>
      <c r="AB1791" t="s">
        <v>4698</v>
      </c>
      <c r="AC1791" t="s">
        <v>4695</v>
      </c>
      <c r="AD1791" t="s">
        <v>4701</v>
      </c>
      <c r="AE1791" s="15" t="str">
        <f t="shared" si="83"/>
        <v>14/07/1963</v>
      </c>
      <c r="AF1791" s="15">
        <v>45085</v>
      </c>
      <c r="AG1791">
        <f t="shared" si="84"/>
        <v>59</v>
      </c>
    </row>
    <row r="1792" spans="1:33" x14ac:dyDescent="0.35">
      <c r="A1792" t="s">
        <v>1099</v>
      </c>
      <c r="B1792">
        <v>1975</v>
      </c>
      <c r="C1792" t="s">
        <v>4699</v>
      </c>
      <c r="D1792">
        <v>27</v>
      </c>
      <c r="E1792">
        <v>1</v>
      </c>
      <c r="F1792">
        <v>18031.16</v>
      </c>
      <c r="G1792" t="s">
        <v>4698</v>
      </c>
      <c r="H1792" t="s">
        <v>4695</v>
      </c>
      <c r="I1792" t="s">
        <v>4712</v>
      </c>
      <c r="L1792" t="s">
        <v>1011</v>
      </c>
      <c r="M1792">
        <v>1985</v>
      </c>
      <c r="N1792" t="s">
        <v>4700</v>
      </c>
      <c r="O1792">
        <v>17</v>
      </c>
      <c r="P1792">
        <v>0</v>
      </c>
      <c r="Q1792" s="9">
        <v>19539.240000000002</v>
      </c>
      <c r="R1792" t="s">
        <v>4698</v>
      </c>
      <c r="S1792" t="s">
        <v>4698</v>
      </c>
      <c r="T1792" t="s">
        <v>4696</v>
      </c>
      <c r="X1792" t="s">
        <v>3581</v>
      </c>
      <c r="Y1792" s="16" t="str">
        <f t="shared" si="82"/>
        <v>17- Sep- 1985</v>
      </c>
      <c r="Z1792">
        <v>0</v>
      </c>
      <c r="AA1792" s="9">
        <v>19539.240000000002</v>
      </c>
      <c r="AB1792" t="s">
        <v>4698</v>
      </c>
      <c r="AC1792" t="s">
        <v>4698</v>
      </c>
      <c r="AD1792" t="s">
        <v>4696</v>
      </c>
      <c r="AE1792" s="15" t="str">
        <f t="shared" si="83"/>
        <v>17/09/1985</v>
      </c>
      <c r="AF1792" s="15">
        <v>45085</v>
      </c>
      <c r="AG1792">
        <f t="shared" si="84"/>
        <v>37</v>
      </c>
    </row>
    <row r="1793" spans="1:33" x14ac:dyDescent="0.35">
      <c r="A1793" t="s">
        <v>1097</v>
      </c>
      <c r="B1793">
        <v>1965</v>
      </c>
      <c r="C1793" t="s">
        <v>4704</v>
      </c>
      <c r="D1793">
        <v>17</v>
      </c>
      <c r="E1793">
        <v>0</v>
      </c>
      <c r="F1793">
        <v>18031.189999999999</v>
      </c>
      <c r="G1793" t="s">
        <v>4698</v>
      </c>
      <c r="H1793" t="s">
        <v>4694</v>
      </c>
      <c r="I1793" t="s">
        <v>4701</v>
      </c>
      <c r="L1793" t="s">
        <v>1013</v>
      </c>
      <c r="M1793">
        <v>1992</v>
      </c>
      <c r="N1793" t="s">
        <v>4703</v>
      </c>
      <c r="O1793">
        <v>19</v>
      </c>
      <c r="P1793">
        <v>1</v>
      </c>
      <c r="Q1793" s="9">
        <v>19521.97</v>
      </c>
      <c r="R1793" t="s">
        <v>4698</v>
      </c>
      <c r="S1793" t="s">
        <v>4694</v>
      </c>
      <c r="T1793" t="s">
        <v>4696</v>
      </c>
      <c r="X1793" t="s">
        <v>3583</v>
      </c>
      <c r="Y1793" s="16" t="str">
        <f t="shared" si="82"/>
        <v>19- Aug- 1992</v>
      </c>
      <c r="Z1793">
        <v>1</v>
      </c>
      <c r="AA1793" s="9">
        <v>19521.97</v>
      </c>
      <c r="AB1793" t="s">
        <v>4698</v>
      </c>
      <c r="AC1793" t="s">
        <v>4694</v>
      </c>
      <c r="AD1793" t="s">
        <v>4696</v>
      </c>
      <c r="AE1793" s="15" t="str">
        <f t="shared" si="83"/>
        <v>19/08/1992</v>
      </c>
      <c r="AF1793" s="15">
        <v>45085</v>
      </c>
      <c r="AG1793">
        <f t="shared" si="84"/>
        <v>30</v>
      </c>
    </row>
    <row r="1794" spans="1:33" x14ac:dyDescent="0.35">
      <c r="A1794" t="s">
        <v>1095</v>
      </c>
      <c r="B1794">
        <v>1999</v>
      </c>
      <c r="C1794" t="s">
        <v>4704</v>
      </c>
      <c r="D1794">
        <v>24</v>
      </c>
      <c r="E1794">
        <v>0</v>
      </c>
      <c r="F1794">
        <v>18033.97</v>
      </c>
      <c r="G1794" t="s">
        <v>4698</v>
      </c>
      <c r="H1794" t="s">
        <v>4698</v>
      </c>
      <c r="I1794" t="s">
        <v>4701</v>
      </c>
      <c r="L1794" t="s">
        <v>1015</v>
      </c>
      <c r="M1794">
        <v>1980</v>
      </c>
      <c r="N1794" t="s">
        <v>4697</v>
      </c>
      <c r="O1794">
        <v>8</v>
      </c>
      <c r="P1794">
        <v>0</v>
      </c>
      <c r="Q1794" s="9">
        <v>19515.54</v>
      </c>
      <c r="R1794" t="s">
        <v>4698</v>
      </c>
      <c r="S1794" t="s">
        <v>4698</v>
      </c>
      <c r="T1794" t="s">
        <v>4696</v>
      </c>
      <c r="X1794" t="s">
        <v>3585</v>
      </c>
      <c r="Y1794" s="16" t="str">
        <f t="shared" si="82"/>
        <v>8- Nov- 1980</v>
      </c>
      <c r="Z1794">
        <v>0</v>
      </c>
      <c r="AA1794" s="9">
        <v>19515.54</v>
      </c>
      <c r="AB1794" t="s">
        <v>4698</v>
      </c>
      <c r="AC1794" t="s">
        <v>4698</v>
      </c>
      <c r="AD1794" t="s">
        <v>4696</v>
      </c>
      <c r="AE1794" s="15" t="str">
        <f t="shared" si="83"/>
        <v>08/11/1980</v>
      </c>
      <c r="AF1794" s="15">
        <v>45085</v>
      </c>
      <c r="AG1794">
        <f t="shared" si="84"/>
        <v>42</v>
      </c>
    </row>
    <row r="1795" spans="1:33" x14ac:dyDescent="0.35">
      <c r="A1795" t="s">
        <v>1093</v>
      </c>
      <c r="B1795">
        <v>1993</v>
      </c>
      <c r="C1795" t="s">
        <v>4693</v>
      </c>
      <c r="D1795">
        <v>12</v>
      </c>
      <c r="E1795">
        <v>2</v>
      </c>
      <c r="F1795">
        <v>18157.88</v>
      </c>
      <c r="G1795" t="s">
        <v>4698</v>
      </c>
      <c r="H1795" t="s">
        <v>4698</v>
      </c>
      <c r="I1795" t="s">
        <v>4701</v>
      </c>
      <c r="L1795" t="s">
        <v>1017</v>
      </c>
      <c r="M1795">
        <v>1987</v>
      </c>
      <c r="N1795" t="s">
        <v>4697</v>
      </c>
      <c r="O1795">
        <v>30</v>
      </c>
      <c r="P1795">
        <v>4</v>
      </c>
      <c r="Q1795" s="9">
        <v>19496.72</v>
      </c>
      <c r="R1795" t="s">
        <v>4698</v>
      </c>
      <c r="S1795" t="s">
        <v>4695</v>
      </c>
      <c r="T1795" t="s">
        <v>4707</v>
      </c>
      <c r="X1795" t="s">
        <v>3587</v>
      </c>
      <c r="Y1795" s="16" t="str">
        <f t="shared" ref="Y1795:Y1858" si="85">_xlfn.CONCAT(O1795,"- ",N1795,"- ",M1795)</f>
        <v>30- Nov- 1987</v>
      </c>
      <c r="Z1795">
        <v>4</v>
      </c>
      <c r="AA1795" s="9">
        <v>19496.72</v>
      </c>
      <c r="AB1795" t="s">
        <v>4698</v>
      </c>
      <c r="AC1795" t="s">
        <v>4695</v>
      </c>
      <c r="AD1795" t="s">
        <v>4707</v>
      </c>
      <c r="AE1795" s="15" t="str">
        <f t="shared" ref="AE1795:AE1858" si="86">TEXT(Y1795,"dd/mm/yyyy")</f>
        <v>30/11/1987</v>
      </c>
      <c r="AF1795" s="15">
        <v>45085</v>
      </c>
      <c r="AG1795">
        <f t="shared" si="84"/>
        <v>35</v>
      </c>
    </row>
    <row r="1796" spans="1:33" x14ac:dyDescent="0.35">
      <c r="A1796" t="s">
        <v>1091</v>
      </c>
      <c r="B1796">
        <v>1963</v>
      </c>
      <c r="C1796" t="s">
        <v>4693</v>
      </c>
      <c r="D1796">
        <v>4</v>
      </c>
      <c r="E1796">
        <v>0</v>
      </c>
      <c r="F1796">
        <v>18208.34</v>
      </c>
      <c r="G1796" t="s">
        <v>4698</v>
      </c>
      <c r="H1796" t="s">
        <v>4694</v>
      </c>
      <c r="I1796" t="s">
        <v>4717</v>
      </c>
      <c r="L1796" t="s">
        <v>1019</v>
      </c>
      <c r="M1796">
        <v>1982</v>
      </c>
      <c r="N1796" t="s">
        <v>4702</v>
      </c>
      <c r="O1796">
        <v>15</v>
      </c>
      <c r="P1796">
        <v>2</v>
      </c>
      <c r="Q1796" s="9">
        <v>19444.27</v>
      </c>
      <c r="R1796" t="s">
        <v>4698</v>
      </c>
      <c r="S1796" t="s">
        <v>4698</v>
      </c>
      <c r="T1796" t="s">
        <v>4696</v>
      </c>
      <c r="X1796" t="s">
        <v>3589</v>
      </c>
      <c r="Y1796" s="16" t="str">
        <f t="shared" si="85"/>
        <v>15- Dec- 1982</v>
      </c>
      <c r="Z1796">
        <v>2</v>
      </c>
      <c r="AA1796" s="9">
        <v>19444.27</v>
      </c>
      <c r="AB1796" t="s">
        <v>4698</v>
      </c>
      <c r="AC1796" t="s">
        <v>4698</v>
      </c>
      <c r="AD1796" t="s">
        <v>4696</v>
      </c>
      <c r="AE1796" s="15" t="str">
        <f t="shared" si="86"/>
        <v>15/12/1982</v>
      </c>
      <c r="AF1796" s="15">
        <v>45085</v>
      </c>
      <c r="AG1796">
        <f t="shared" si="84"/>
        <v>40</v>
      </c>
    </row>
    <row r="1797" spans="1:33" x14ac:dyDescent="0.35">
      <c r="A1797" t="s">
        <v>1089</v>
      </c>
      <c r="B1797">
        <v>1997</v>
      </c>
      <c r="C1797" t="s">
        <v>4699</v>
      </c>
      <c r="D1797">
        <v>15</v>
      </c>
      <c r="E1797">
        <v>1</v>
      </c>
      <c r="F1797">
        <v>18218.16</v>
      </c>
      <c r="G1797" t="s">
        <v>4698</v>
      </c>
      <c r="H1797" t="s">
        <v>4698</v>
      </c>
      <c r="I1797" t="s">
        <v>4696</v>
      </c>
      <c r="L1797" t="s">
        <v>103</v>
      </c>
      <c r="M1797">
        <v>1986</v>
      </c>
      <c r="N1797" t="s">
        <v>4702</v>
      </c>
      <c r="O1797">
        <v>29</v>
      </c>
      <c r="P1797">
        <v>3</v>
      </c>
      <c r="Q1797" s="9">
        <v>43753.34</v>
      </c>
      <c r="R1797" t="s">
        <v>4694</v>
      </c>
      <c r="S1797" t="s">
        <v>4698</v>
      </c>
      <c r="T1797" t="s">
        <v>4706</v>
      </c>
      <c r="X1797" t="s">
        <v>3591</v>
      </c>
      <c r="Y1797" s="16" t="str">
        <f t="shared" si="85"/>
        <v>29- Dec- 1986</v>
      </c>
      <c r="Z1797">
        <v>3</v>
      </c>
      <c r="AA1797" s="9">
        <v>43753.34</v>
      </c>
      <c r="AB1797" t="s">
        <v>4694</v>
      </c>
      <c r="AC1797" t="s">
        <v>4698</v>
      </c>
      <c r="AD1797" t="s">
        <v>4706</v>
      </c>
      <c r="AE1797" s="15" t="str">
        <f t="shared" si="86"/>
        <v>29/12/1986</v>
      </c>
      <c r="AF1797" s="15">
        <v>45085</v>
      </c>
      <c r="AG1797">
        <f t="shared" si="84"/>
        <v>36</v>
      </c>
    </row>
    <row r="1798" spans="1:33" x14ac:dyDescent="0.35">
      <c r="A1798" t="s">
        <v>1087</v>
      </c>
      <c r="B1798">
        <v>2004</v>
      </c>
      <c r="C1798" t="s">
        <v>4700</v>
      </c>
      <c r="D1798">
        <v>10</v>
      </c>
      <c r="E1798">
        <v>3</v>
      </c>
      <c r="F1798">
        <v>18223.45</v>
      </c>
      <c r="G1798" t="s">
        <v>4698</v>
      </c>
      <c r="H1798" t="s">
        <v>4695</v>
      </c>
      <c r="I1798" t="s">
        <v>4696</v>
      </c>
      <c r="L1798" t="s">
        <v>1021</v>
      </c>
      <c r="M1798">
        <v>1993</v>
      </c>
      <c r="N1798" t="s">
        <v>4700</v>
      </c>
      <c r="O1798">
        <v>6</v>
      </c>
      <c r="P1798">
        <v>2</v>
      </c>
      <c r="Q1798" s="9">
        <v>19442.349999999999</v>
      </c>
      <c r="R1798" t="s">
        <v>4698</v>
      </c>
      <c r="S1798" t="s">
        <v>4695</v>
      </c>
      <c r="T1798" t="s">
        <v>4701</v>
      </c>
      <c r="X1798" t="s">
        <v>3593</v>
      </c>
      <c r="Y1798" s="16" t="str">
        <f t="shared" si="85"/>
        <v>6- Sep- 1993</v>
      </c>
      <c r="Z1798">
        <v>2</v>
      </c>
      <c r="AA1798" s="9">
        <v>19442.349999999999</v>
      </c>
      <c r="AB1798" t="s">
        <v>4698</v>
      </c>
      <c r="AC1798" t="s">
        <v>4695</v>
      </c>
      <c r="AD1798" t="s">
        <v>4701</v>
      </c>
      <c r="AE1798" s="15" t="str">
        <f t="shared" si="86"/>
        <v>06/09/1993</v>
      </c>
      <c r="AF1798" s="15">
        <v>45085</v>
      </c>
      <c r="AG1798">
        <f t="shared" si="84"/>
        <v>29</v>
      </c>
    </row>
    <row r="1799" spans="1:33" x14ac:dyDescent="0.35">
      <c r="A1799" t="s">
        <v>1085</v>
      </c>
      <c r="B1799">
        <v>1995</v>
      </c>
      <c r="C1799" t="s">
        <v>4703</v>
      </c>
      <c r="D1799">
        <v>3</v>
      </c>
      <c r="E1799">
        <v>0</v>
      </c>
      <c r="F1799">
        <v>18246.5</v>
      </c>
      <c r="G1799" t="s">
        <v>4698</v>
      </c>
      <c r="H1799" t="s">
        <v>4698</v>
      </c>
      <c r="I1799" t="s">
        <v>4696</v>
      </c>
      <c r="L1799" t="s">
        <v>1023</v>
      </c>
      <c r="M1799">
        <v>1987</v>
      </c>
      <c r="N1799" t="s">
        <v>4699</v>
      </c>
      <c r="O1799">
        <v>30</v>
      </c>
      <c r="P1799">
        <v>3</v>
      </c>
      <c r="Q1799" s="9">
        <v>19362</v>
      </c>
      <c r="R1799" t="s">
        <v>4698</v>
      </c>
      <c r="S1799" t="s">
        <v>4695</v>
      </c>
      <c r="T1799" t="s">
        <v>4696</v>
      </c>
      <c r="X1799" t="s">
        <v>3595</v>
      </c>
      <c r="Y1799" s="16" t="str">
        <f t="shared" si="85"/>
        <v>30- Jun- 1987</v>
      </c>
      <c r="Z1799">
        <v>3</v>
      </c>
      <c r="AA1799" s="9">
        <v>19362</v>
      </c>
      <c r="AB1799" t="s">
        <v>4698</v>
      </c>
      <c r="AC1799" t="s">
        <v>4695</v>
      </c>
      <c r="AD1799" t="s">
        <v>4696</v>
      </c>
      <c r="AE1799" s="15" t="str">
        <f t="shared" si="86"/>
        <v>30/06/1987</v>
      </c>
      <c r="AF1799" s="15">
        <v>45085</v>
      </c>
      <c r="AG1799">
        <f t="shared" si="84"/>
        <v>35</v>
      </c>
    </row>
    <row r="1800" spans="1:33" x14ac:dyDescent="0.35">
      <c r="A1800" t="s">
        <v>1083</v>
      </c>
      <c r="B1800">
        <v>1992</v>
      </c>
      <c r="C1800" t="s">
        <v>4702</v>
      </c>
      <c r="D1800">
        <v>25</v>
      </c>
      <c r="E1800">
        <v>3</v>
      </c>
      <c r="F1800">
        <v>18259.22</v>
      </c>
      <c r="G1800" t="s">
        <v>4698</v>
      </c>
      <c r="H1800" t="s">
        <v>4695</v>
      </c>
      <c r="I1800" t="s">
        <v>4705</v>
      </c>
      <c r="L1800" t="s">
        <v>1025</v>
      </c>
      <c r="M1800">
        <v>1991</v>
      </c>
      <c r="N1800" t="s">
        <v>4703</v>
      </c>
      <c r="O1800">
        <v>24</v>
      </c>
      <c r="P1800">
        <v>0</v>
      </c>
      <c r="Q1800" s="9">
        <v>19350.37</v>
      </c>
      <c r="R1800" t="s">
        <v>4698</v>
      </c>
      <c r="S1800" t="s">
        <v>4695</v>
      </c>
      <c r="T1800" t="s">
        <v>4696</v>
      </c>
      <c r="X1800" t="s">
        <v>3597</v>
      </c>
      <c r="Y1800" s="16" t="str">
        <f t="shared" si="85"/>
        <v>24- Aug- 1991</v>
      </c>
      <c r="Z1800">
        <v>0</v>
      </c>
      <c r="AA1800" s="9">
        <v>19350.37</v>
      </c>
      <c r="AB1800" t="s">
        <v>4698</v>
      </c>
      <c r="AC1800" t="s">
        <v>4695</v>
      </c>
      <c r="AD1800" t="s">
        <v>4696</v>
      </c>
      <c r="AE1800" s="15" t="str">
        <f t="shared" si="86"/>
        <v>24/08/1991</v>
      </c>
      <c r="AF1800" s="15">
        <v>45085</v>
      </c>
      <c r="AG1800">
        <f t="shared" si="84"/>
        <v>31</v>
      </c>
    </row>
    <row r="1801" spans="1:33" x14ac:dyDescent="0.35">
      <c r="A1801" t="s">
        <v>1081</v>
      </c>
      <c r="B1801">
        <v>1995</v>
      </c>
      <c r="C1801" t="s">
        <v>4693</v>
      </c>
      <c r="D1801">
        <v>4</v>
      </c>
      <c r="E1801">
        <v>0</v>
      </c>
      <c r="F1801">
        <v>18310.740000000002</v>
      </c>
      <c r="G1801" t="s">
        <v>4698</v>
      </c>
      <c r="H1801" t="s">
        <v>4695</v>
      </c>
      <c r="I1801" t="s">
        <v>4701</v>
      </c>
      <c r="L1801" t="s">
        <v>1027</v>
      </c>
      <c r="M1801">
        <v>1966</v>
      </c>
      <c r="N1801" t="s">
        <v>4697</v>
      </c>
      <c r="O1801">
        <v>15</v>
      </c>
      <c r="P1801">
        <v>0</v>
      </c>
      <c r="Q1801" s="9">
        <v>19321.060000000001</v>
      </c>
      <c r="R1801" t="s">
        <v>4698</v>
      </c>
      <c r="S1801" t="s">
        <v>4698</v>
      </c>
      <c r="T1801" t="s">
        <v>4701</v>
      </c>
      <c r="X1801" t="s">
        <v>3599</v>
      </c>
      <c r="Y1801" s="16" t="str">
        <f t="shared" si="85"/>
        <v>15- Nov- 1966</v>
      </c>
      <c r="Z1801">
        <v>0</v>
      </c>
      <c r="AA1801" s="9">
        <v>19321.060000000001</v>
      </c>
      <c r="AB1801" t="s">
        <v>4698</v>
      </c>
      <c r="AC1801" t="s">
        <v>4698</v>
      </c>
      <c r="AD1801" t="s">
        <v>4701</v>
      </c>
      <c r="AE1801" s="15" t="str">
        <f t="shared" si="86"/>
        <v>15/11/1966</v>
      </c>
      <c r="AF1801" s="15">
        <v>45085</v>
      </c>
      <c r="AG1801">
        <f t="shared" si="84"/>
        <v>56</v>
      </c>
    </row>
    <row r="1802" spans="1:33" x14ac:dyDescent="0.35">
      <c r="A1802" t="s">
        <v>1079</v>
      </c>
      <c r="B1802">
        <v>1999</v>
      </c>
      <c r="C1802" t="s">
        <v>4702</v>
      </c>
      <c r="D1802">
        <v>15</v>
      </c>
      <c r="E1802">
        <v>1</v>
      </c>
      <c r="F1802">
        <v>18328.240000000002</v>
      </c>
      <c r="G1802" t="s">
        <v>4698</v>
      </c>
      <c r="H1802" t="s">
        <v>4694</v>
      </c>
      <c r="I1802" t="s">
        <v>4696</v>
      </c>
      <c r="L1802" t="s">
        <v>1029</v>
      </c>
      <c r="M1802">
        <v>1967</v>
      </c>
      <c r="N1802" t="s">
        <v>4693</v>
      </c>
      <c r="O1802">
        <v>29</v>
      </c>
      <c r="P1802">
        <v>0</v>
      </c>
      <c r="Q1802" s="9">
        <v>19259.96</v>
      </c>
      <c r="R1802" t="s">
        <v>4698</v>
      </c>
      <c r="S1802" t="s">
        <v>4698</v>
      </c>
      <c r="T1802" t="s">
        <v>4701</v>
      </c>
      <c r="X1802" t="s">
        <v>3601</v>
      </c>
      <c r="Y1802" s="16" t="str">
        <f t="shared" si="85"/>
        <v>29- Jul- 1967</v>
      </c>
      <c r="Z1802">
        <v>0</v>
      </c>
      <c r="AA1802" s="9">
        <v>19259.96</v>
      </c>
      <c r="AB1802" t="s">
        <v>4698</v>
      </c>
      <c r="AC1802" t="s">
        <v>4698</v>
      </c>
      <c r="AD1802" t="s">
        <v>4701</v>
      </c>
      <c r="AE1802" s="15" t="str">
        <f t="shared" si="86"/>
        <v>29/07/1967</v>
      </c>
      <c r="AF1802" s="15">
        <v>45085</v>
      </c>
      <c r="AG1802">
        <f t="shared" si="84"/>
        <v>55</v>
      </c>
    </row>
    <row r="1803" spans="1:33" x14ac:dyDescent="0.35">
      <c r="A1803" t="s">
        <v>1077</v>
      </c>
      <c r="B1803">
        <v>1964</v>
      </c>
      <c r="C1803" t="s">
        <v>4700</v>
      </c>
      <c r="D1803">
        <v>26</v>
      </c>
      <c r="E1803">
        <v>0</v>
      </c>
      <c r="F1803">
        <v>18443.11</v>
      </c>
      <c r="G1803" t="s">
        <v>4698</v>
      </c>
      <c r="H1803" t="s">
        <v>4694</v>
      </c>
      <c r="I1803" t="s">
        <v>4701</v>
      </c>
      <c r="L1803" t="s">
        <v>1031</v>
      </c>
      <c r="M1803">
        <v>1985</v>
      </c>
      <c r="N1803" t="s">
        <v>4702</v>
      </c>
      <c r="O1803">
        <v>28</v>
      </c>
      <c r="P1803">
        <v>0</v>
      </c>
      <c r="Q1803" s="9">
        <v>19214.71</v>
      </c>
      <c r="R1803" t="s">
        <v>4698</v>
      </c>
      <c r="S1803" t="s">
        <v>4695</v>
      </c>
      <c r="T1803" t="s">
        <v>4696</v>
      </c>
      <c r="X1803" t="s">
        <v>3603</v>
      </c>
      <c r="Y1803" s="16" t="str">
        <f t="shared" si="85"/>
        <v>28- Dec- 1985</v>
      </c>
      <c r="Z1803">
        <v>0</v>
      </c>
      <c r="AA1803" s="9">
        <v>19214.71</v>
      </c>
      <c r="AB1803" t="s">
        <v>4698</v>
      </c>
      <c r="AC1803" t="s">
        <v>4695</v>
      </c>
      <c r="AD1803" t="s">
        <v>4696</v>
      </c>
      <c r="AE1803" s="15" t="str">
        <f t="shared" si="86"/>
        <v>28/12/1985</v>
      </c>
      <c r="AF1803" s="15">
        <v>45085</v>
      </c>
      <c r="AG1803">
        <f t="shared" si="84"/>
        <v>37</v>
      </c>
    </row>
    <row r="1804" spans="1:33" x14ac:dyDescent="0.35">
      <c r="A1804" t="s">
        <v>1075</v>
      </c>
      <c r="B1804">
        <v>1986</v>
      </c>
      <c r="C1804" t="s">
        <v>4703</v>
      </c>
      <c r="D1804">
        <v>12</v>
      </c>
      <c r="E1804">
        <v>2</v>
      </c>
      <c r="F1804">
        <v>18608.259999999998</v>
      </c>
      <c r="G1804" t="s">
        <v>4698</v>
      </c>
      <c r="H1804" t="s">
        <v>4695</v>
      </c>
      <c r="I1804" t="s">
        <v>4705</v>
      </c>
      <c r="L1804" t="s">
        <v>1033</v>
      </c>
      <c r="M1804">
        <v>1991</v>
      </c>
      <c r="N1804" t="s">
        <v>4700</v>
      </c>
      <c r="O1804">
        <v>16</v>
      </c>
      <c r="P1804">
        <v>3</v>
      </c>
      <c r="Q1804" s="9">
        <v>19199.939999999999</v>
      </c>
      <c r="R1804" t="s">
        <v>4698</v>
      </c>
      <c r="S1804" t="s">
        <v>4695</v>
      </c>
      <c r="T1804" t="s">
        <v>4705</v>
      </c>
      <c r="X1804" t="s">
        <v>3605</v>
      </c>
      <c r="Y1804" s="16" t="str">
        <f t="shared" si="85"/>
        <v>16- Sep- 1991</v>
      </c>
      <c r="Z1804">
        <v>3</v>
      </c>
      <c r="AA1804" s="9">
        <v>19199.939999999999</v>
      </c>
      <c r="AB1804" t="s">
        <v>4698</v>
      </c>
      <c r="AC1804" t="s">
        <v>4695</v>
      </c>
      <c r="AD1804" t="s">
        <v>4705</v>
      </c>
      <c r="AE1804" s="15" t="str">
        <f t="shared" si="86"/>
        <v>16/09/1991</v>
      </c>
      <c r="AF1804" s="15">
        <v>45085</v>
      </c>
      <c r="AG1804">
        <f t="shared" si="84"/>
        <v>31</v>
      </c>
    </row>
    <row r="1805" spans="1:33" x14ac:dyDescent="0.35">
      <c r="A1805" t="s">
        <v>1073</v>
      </c>
      <c r="B1805">
        <v>1998</v>
      </c>
      <c r="C1805" t="s">
        <v>4700</v>
      </c>
      <c r="D1805">
        <v>23</v>
      </c>
      <c r="E1805">
        <v>0</v>
      </c>
      <c r="F1805">
        <v>18648.419999999998</v>
      </c>
      <c r="G1805" t="s">
        <v>4698</v>
      </c>
      <c r="H1805" t="s">
        <v>4698</v>
      </c>
      <c r="I1805" t="s">
        <v>4707</v>
      </c>
      <c r="L1805" t="s">
        <v>1035</v>
      </c>
      <c r="M1805">
        <v>1979</v>
      </c>
      <c r="N1805" t="s">
        <v>4693</v>
      </c>
      <c r="O1805">
        <v>2</v>
      </c>
      <c r="P1805">
        <v>2</v>
      </c>
      <c r="Q1805" s="9">
        <v>19144.580000000002</v>
      </c>
      <c r="R1805" t="s">
        <v>4698</v>
      </c>
      <c r="S1805" t="s">
        <v>4698</v>
      </c>
      <c r="T1805" t="s">
        <v>4711</v>
      </c>
      <c r="X1805" t="s">
        <v>3607</v>
      </c>
      <c r="Y1805" s="16" t="str">
        <f t="shared" si="85"/>
        <v>2- Jul- 1979</v>
      </c>
      <c r="Z1805">
        <v>2</v>
      </c>
      <c r="AA1805" s="9">
        <v>19144.580000000002</v>
      </c>
      <c r="AB1805" t="s">
        <v>4698</v>
      </c>
      <c r="AC1805" t="s">
        <v>4698</v>
      </c>
      <c r="AD1805" t="s">
        <v>4711</v>
      </c>
      <c r="AE1805" s="15" t="str">
        <f t="shared" si="86"/>
        <v>02/07/1979</v>
      </c>
      <c r="AF1805" s="15">
        <v>45085</v>
      </c>
      <c r="AG1805">
        <f t="shared" si="84"/>
        <v>43</v>
      </c>
    </row>
    <row r="1806" spans="1:33" x14ac:dyDescent="0.35">
      <c r="A1806" t="s">
        <v>1071</v>
      </c>
      <c r="B1806">
        <v>1970</v>
      </c>
      <c r="C1806" t="s">
        <v>4704</v>
      </c>
      <c r="D1806">
        <v>17</v>
      </c>
      <c r="E1806">
        <v>0</v>
      </c>
      <c r="F1806">
        <v>18682.740000000002</v>
      </c>
      <c r="G1806" t="s">
        <v>4698</v>
      </c>
      <c r="H1806" t="s">
        <v>4695</v>
      </c>
      <c r="I1806" t="s">
        <v>4701</v>
      </c>
      <c r="L1806" t="s">
        <v>1037</v>
      </c>
      <c r="M1806">
        <v>1993</v>
      </c>
      <c r="N1806" t="s">
        <v>4700</v>
      </c>
      <c r="O1806">
        <v>28</v>
      </c>
      <c r="P1806">
        <v>1</v>
      </c>
      <c r="Q1806" s="9">
        <v>19107.78</v>
      </c>
      <c r="R1806" t="s">
        <v>4698</v>
      </c>
      <c r="S1806" t="s">
        <v>4694</v>
      </c>
      <c r="T1806" t="s">
        <v>4696</v>
      </c>
      <c r="X1806" t="s">
        <v>3609</v>
      </c>
      <c r="Y1806" s="16" t="str">
        <f t="shared" si="85"/>
        <v>28- Sep- 1993</v>
      </c>
      <c r="Z1806">
        <v>1</v>
      </c>
      <c r="AA1806" s="9">
        <v>19107.78</v>
      </c>
      <c r="AB1806" t="s">
        <v>4698</v>
      </c>
      <c r="AC1806" t="s">
        <v>4694</v>
      </c>
      <c r="AD1806" t="s">
        <v>4696</v>
      </c>
      <c r="AE1806" s="15" t="str">
        <f t="shared" si="86"/>
        <v>28/09/1993</v>
      </c>
      <c r="AF1806" s="15">
        <v>45085</v>
      </c>
      <c r="AG1806">
        <f t="shared" si="84"/>
        <v>29</v>
      </c>
    </row>
    <row r="1807" spans="1:33" x14ac:dyDescent="0.35">
      <c r="A1807" t="s">
        <v>1069</v>
      </c>
      <c r="B1807">
        <v>1967</v>
      </c>
      <c r="C1807" t="s">
        <v>4703</v>
      </c>
      <c r="D1807">
        <v>30</v>
      </c>
      <c r="E1807">
        <v>0</v>
      </c>
      <c r="F1807">
        <v>18694.689999999999</v>
      </c>
      <c r="G1807" t="s">
        <v>4698</v>
      </c>
      <c r="H1807" t="s">
        <v>4698</v>
      </c>
      <c r="I1807" t="s">
        <v>4712</v>
      </c>
      <c r="L1807" t="s">
        <v>1039</v>
      </c>
      <c r="M1807">
        <v>1989</v>
      </c>
      <c r="N1807" t="s">
        <v>4699</v>
      </c>
      <c r="O1807">
        <v>5</v>
      </c>
      <c r="P1807">
        <v>1</v>
      </c>
      <c r="Q1807" s="9">
        <v>19040.88</v>
      </c>
      <c r="R1807" t="s">
        <v>4698</v>
      </c>
      <c r="S1807" t="s">
        <v>4695</v>
      </c>
      <c r="T1807" t="s">
        <v>4705</v>
      </c>
      <c r="X1807" t="s">
        <v>3611</v>
      </c>
      <c r="Y1807" s="16" t="str">
        <f t="shared" si="85"/>
        <v>5- Jun- 1989</v>
      </c>
      <c r="Z1807">
        <v>1</v>
      </c>
      <c r="AA1807" s="9">
        <v>19040.88</v>
      </c>
      <c r="AB1807" t="s">
        <v>4698</v>
      </c>
      <c r="AC1807" t="s">
        <v>4695</v>
      </c>
      <c r="AD1807" t="s">
        <v>4705</v>
      </c>
      <c r="AE1807" s="15" t="str">
        <f t="shared" si="86"/>
        <v>05/06/1989</v>
      </c>
      <c r="AF1807" s="15">
        <v>45085</v>
      </c>
      <c r="AG1807">
        <f t="shared" si="84"/>
        <v>34</v>
      </c>
    </row>
    <row r="1808" spans="1:33" x14ac:dyDescent="0.35">
      <c r="A1808" t="s">
        <v>1067</v>
      </c>
      <c r="B1808">
        <v>1992</v>
      </c>
      <c r="C1808" t="s">
        <v>4702</v>
      </c>
      <c r="D1808">
        <v>27</v>
      </c>
      <c r="E1808">
        <v>3</v>
      </c>
      <c r="F1808">
        <v>18765.88</v>
      </c>
      <c r="G1808" t="s">
        <v>4698</v>
      </c>
      <c r="H1808" t="s">
        <v>4694</v>
      </c>
      <c r="I1808" t="s">
        <v>4701</v>
      </c>
      <c r="L1808" t="s">
        <v>105</v>
      </c>
      <c r="M1808">
        <v>1965</v>
      </c>
      <c r="N1808" t="s">
        <v>4703</v>
      </c>
      <c r="O1808">
        <v>22</v>
      </c>
      <c r="P1808">
        <v>0</v>
      </c>
      <c r="Q1808" s="9">
        <v>43578.94</v>
      </c>
      <c r="R1808" t="s">
        <v>4694</v>
      </c>
      <c r="S1808" t="s">
        <v>4694</v>
      </c>
      <c r="T1808" t="s">
        <v>4701</v>
      </c>
      <c r="X1808" t="s">
        <v>3613</v>
      </c>
      <c r="Y1808" s="16" t="str">
        <f t="shared" si="85"/>
        <v>22- Aug- 1965</v>
      </c>
      <c r="Z1808">
        <v>0</v>
      </c>
      <c r="AA1808" s="9">
        <v>43578.94</v>
      </c>
      <c r="AB1808" t="s">
        <v>4694</v>
      </c>
      <c r="AC1808" t="s">
        <v>4694</v>
      </c>
      <c r="AD1808" t="s">
        <v>4701</v>
      </c>
      <c r="AE1808" s="15" t="str">
        <f t="shared" si="86"/>
        <v>22/08/1965</v>
      </c>
      <c r="AF1808" s="15">
        <v>45085</v>
      </c>
      <c r="AG1808">
        <f t="shared" si="84"/>
        <v>57</v>
      </c>
    </row>
    <row r="1809" spans="1:33" x14ac:dyDescent="0.35">
      <c r="A1809" t="s">
        <v>1065</v>
      </c>
      <c r="B1809">
        <v>1979</v>
      </c>
      <c r="C1809" t="s">
        <v>4697</v>
      </c>
      <c r="D1809">
        <v>19</v>
      </c>
      <c r="E1809">
        <v>2</v>
      </c>
      <c r="F1809">
        <v>18767.740000000002</v>
      </c>
      <c r="G1809" t="s">
        <v>4698</v>
      </c>
      <c r="H1809" t="s">
        <v>4698</v>
      </c>
      <c r="I1809" t="s">
        <v>4696</v>
      </c>
      <c r="L1809" t="s">
        <v>1041</v>
      </c>
      <c r="M1809">
        <v>1983</v>
      </c>
      <c r="N1809" t="s">
        <v>4702</v>
      </c>
      <c r="O1809">
        <v>19</v>
      </c>
      <c r="P1809">
        <v>5</v>
      </c>
      <c r="Q1809" s="9">
        <v>19023.259999999998</v>
      </c>
      <c r="R1809" t="s">
        <v>4698</v>
      </c>
      <c r="S1809" t="s">
        <v>4695</v>
      </c>
      <c r="T1809" t="s">
        <v>4705</v>
      </c>
      <c r="X1809" t="s">
        <v>3615</v>
      </c>
      <c r="Y1809" s="16" t="str">
        <f t="shared" si="85"/>
        <v>19- Dec- 1983</v>
      </c>
      <c r="Z1809">
        <v>5</v>
      </c>
      <c r="AA1809" s="9">
        <v>19023.259999999998</v>
      </c>
      <c r="AB1809" t="s">
        <v>4698</v>
      </c>
      <c r="AC1809" t="s">
        <v>4695</v>
      </c>
      <c r="AD1809" t="s">
        <v>4705</v>
      </c>
      <c r="AE1809" s="15" t="str">
        <f t="shared" si="86"/>
        <v>19/12/1983</v>
      </c>
      <c r="AF1809" s="15">
        <v>45085</v>
      </c>
      <c r="AG1809">
        <f t="shared" si="84"/>
        <v>39</v>
      </c>
    </row>
    <row r="1810" spans="1:33" x14ac:dyDescent="0.35">
      <c r="A1810" t="s">
        <v>1063</v>
      </c>
      <c r="B1810">
        <v>1995</v>
      </c>
      <c r="C1810" t="s">
        <v>4697</v>
      </c>
      <c r="D1810">
        <v>28</v>
      </c>
      <c r="E1810">
        <v>3</v>
      </c>
      <c r="F1810">
        <v>18804.75</v>
      </c>
      <c r="G1810" t="s">
        <v>4698</v>
      </c>
      <c r="H1810" t="s">
        <v>4698</v>
      </c>
      <c r="I1810" t="s">
        <v>4701</v>
      </c>
      <c r="L1810" t="s">
        <v>1043</v>
      </c>
      <c r="M1810">
        <v>1988</v>
      </c>
      <c r="N1810" t="s">
        <v>4704</v>
      </c>
      <c r="O1810">
        <v>24</v>
      </c>
      <c r="P1810">
        <v>2</v>
      </c>
      <c r="Q1810" s="9">
        <v>18972.5</v>
      </c>
      <c r="R1810" t="s">
        <v>4698</v>
      </c>
      <c r="S1810" t="s">
        <v>4695</v>
      </c>
      <c r="T1810" t="s">
        <v>4696</v>
      </c>
      <c r="X1810" t="s">
        <v>3617</v>
      </c>
      <c r="Y1810" s="16" t="str">
        <f t="shared" si="85"/>
        <v>24- Oct- 1988</v>
      </c>
      <c r="Z1810">
        <v>2</v>
      </c>
      <c r="AA1810" s="9">
        <v>18972.5</v>
      </c>
      <c r="AB1810" t="s">
        <v>4698</v>
      </c>
      <c r="AC1810" t="s">
        <v>4695</v>
      </c>
      <c r="AD1810" t="s">
        <v>4696</v>
      </c>
      <c r="AE1810" s="15" t="str">
        <f t="shared" si="86"/>
        <v>24/10/1988</v>
      </c>
      <c r="AF1810" s="15">
        <v>45085</v>
      </c>
      <c r="AG1810">
        <f t="shared" si="84"/>
        <v>34</v>
      </c>
    </row>
    <row r="1811" spans="1:33" x14ac:dyDescent="0.35">
      <c r="A1811" t="s">
        <v>1061</v>
      </c>
      <c r="B1811">
        <v>1979</v>
      </c>
      <c r="C1811" t="s">
        <v>4704</v>
      </c>
      <c r="D1811">
        <v>15</v>
      </c>
      <c r="E1811">
        <v>2</v>
      </c>
      <c r="F1811">
        <v>18806.150000000001</v>
      </c>
      <c r="G1811" t="s">
        <v>4698</v>
      </c>
      <c r="H1811" t="s">
        <v>4694</v>
      </c>
      <c r="I1811" t="s">
        <v>4696</v>
      </c>
      <c r="L1811" t="s">
        <v>1045</v>
      </c>
      <c r="M1811">
        <v>1992</v>
      </c>
      <c r="N1811" t="s">
        <v>4697</v>
      </c>
      <c r="O1811">
        <v>30</v>
      </c>
      <c r="P1811">
        <v>1</v>
      </c>
      <c r="Q1811" s="9">
        <v>18963.169999999998</v>
      </c>
      <c r="R1811" t="s">
        <v>4698</v>
      </c>
      <c r="S1811" t="s">
        <v>4698</v>
      </c>
      <c r="T1811" t="s">
        <v>4696</v>
      </c>
      <c r="X1811" t="s">
        <v>3619</v>
      </c>
      <c r="Y1811" s="16" t="str">
        <f t="shared" si="85"/>
        <v>30- Nov- 1992</v>
      </c>
      <c r="Z1811">
        <v>1</v>
      </c>
      <c r="AA1811" s="9">
        <v>18963.169999999998</v>
      </c>
      <c r="AB1811" t="s">
        <v>4698</v>
      </c>
      <c r="AC1811" t="s">
        <v>4698</v>
      </c>
      <c r="AD1811" t="s">
        <v>4696</v>
      </c>
      <c r="AE1811" s="15" t="str">
        <f t="shared" si="86"/>
        <v>30/11/1992</v>
      </c>
      <c r="AF1811" s="15">
        <v>45085</v>
      </c>
      <c r="AG1811">
        <f t="shared" si="84"/>
        <v>30</v>
      </c>
    </row>
    <row r="1812" spans="1:33" x14ac:dyDescent="0.35">
      <c r="A1812" t="s">
        <v>1059</v>
      </c>
      <c r="B1812">
        <v>1962</v>
      </c>
      <c r="C1812" t="s">
        <v>4702</v>
      </c>
      <c r="D1812">
        <v>18</v>
      </c>
      <c r="E1812">
        <v>0</v>
      </c>
      <c r="F1812">
        <v>18815.53</v>
      </c>
      <c r="G1812" t="s">
        <v>4698</v>
      </c>
      <c r="H1812" t="s">
        <v>4698</v>
      </c>
      <c r="I1812" t="s">
        <v>4712</v>
      </c>
      <c r="L1812" t="s">
        <v>1047</v>
      </c>
      <c r="M1812">
        <v>1998</v>
      </c>
      <c r="N1812" t="s">
        <v>4703</v>
      </c>
      <c r="O1812">
        <v>6</v>
      </c>
      <c r="P1812">
        <v>0</v>
      </c>
      <c r="Q1812" s="9">
        <v>18955.22</v>
      </c>
      <c r="R1812" t="s">
        <v>4698</v>
      </c>
      <c r="S1812" t="s">
        <v>4695</v>
      </c>
      <c r="T1812" t="s">
        <v>4705</v>
      </c>
      <c r="X1812" t="s">
        <v>3621</v>
      </c>
      <c r="Y1812" s="16" t="str">
        <f t="shared" si="85"/>
        <v>6- Aug- 1998</v>
      </c>
      <c r="Z1812">
        <v>0</v>
      </c>
      <c r="AA1812" s="9">
        <v>18955.22</v>
      </c>
      <c r="AB1812" t="s">
        <v>4698</v>
      </c>
      <c r="AC1812" t="s">
        <v>4695</v>
      </c>
      <c r="AD1812" t="s">
        <v>4705</v>
      </c>
      <c r="AE1812" s="15" t="str">
        <f t="shared" si="86"/>
        <v>06/08/1998</v>
      </c>
      <c r="AF1812" s="15">
        <v>45085</v>
      </c>
      <c r="AG1812">
        <f t="shared" si="84"/>
        <v>24</v>
      </c>
    </row>
    <row r="1813" spans="1:33" x14ac:dyDescent="0.35">
      <c r="A1813" t="s">
        <v>1057</v>
      </c>
      <c r="B1813">
        <v>2003</v>
      </c>
      <c r="C1813" t="s">
        <v>4693</v>
      </c>
      <c r="D1813">
        <v>24</v>
      </c>
      <c r="E1813">
        <v>3</v>
      </c>
      <c r="F1813">
        <v>18838.7</v>
      </c>
      <c r="G1813" t="s">
        <v>4698</v>
      </c>
      <c r="H1813" t="s">
        <v>4695</v>
      </c>
      <c r="I1813" t="s">
        <v>4701</v>
      </c>
      <c r="L1813" t="s">
        <v>1049</v>
      </c>
      <c r="M1813">
        <v>1963</v>
      </c>
      <c r="N1813" t="s">
        <v>4704</v>
      </c>
      <c r="O1813">
        <v>20</v>
      </c>
      <c r="P1813">
        <v>0</v>
      </c>
      <c r="Q1813" s="9">
        <v>18954.560000000001</v>
      </c>
      <c r="R1813" t="s">
        <v>4698</v>
      </c>
      <c r="S1813" t="s">
        <v>4698</v>
      </c>
      <c r="T1813" t="s">
        <v>4717</v>
      </c>
      <c r="X1813" t="s">
        <v>3623</v>
      </c>
      <c r="Y1813" s="16" t="str">
        <f t="shared" si="85"/>
        <v>20- Oct- 1963</v>
      </c>
      <c r="Z1813">
        <v>0</v>
      </c>
      <c r="AA1813" s="9">
        <v>18954.560000000001</v>
      </c>
      <c r="AB1813" t="s">
        <v>4698</v>
      </c>
      <c r="AC1813" t="s">
        <v>4698</v>
      </c>
      <c r="AD1813" t="s">
        <v>4717</v>
      </c>
      <c r="AE1813" s="15" t="str">
        <f t="shared" si="86"/>
        <v>20/10/1963</v>
      </c>
      <c r="AF1813" s="15">
        <v>45085</v>
      </c>
      <c r="AG1813">
        <f t="shared" si="84"/>
        <v>59</v>
      </c>
    </row>
    <row r="1814" spans="1:33" x14ac:dyDescent="0.35">
      <c r="A1814" t="s">
        <v>1055</v>
      </c>
      <c r="B1814">
        <v>1963</v>
      </c>
      <c r="C1814" t="s">
        <v>4702</v>
      </c>
      <c r="D1814">
        <v>6</v>
      </c>
      <c r="E1814">
        <v>0</v>
      </c>
      <c r="F1814">
        <v>18883.330000000002</v>
      </c>
      <c r="G1814" t="s">
        <v>4698</v>
      </c>
      <c r="H1814" t="s">
        <v>4698</v>
      </c>
      <c r="I1814" t="s">
        <v>4717</v>
      </c>
      <c r="L1814" t="s">
        <v>1051</v>
      </c>
      <c r="M1814">
        <v>1969</v>
      </c>
      <c r="N1814" t="s">
        <v>4703</v>
      </c>
      <c r="O1814">
        <v>3</v>
      </c>
      <c r="P1814">
        <v>0</v>
      </c>
      <c r="Q1814" s="9">
        <v>18932.810000000001</v>
      </c>
      <c r="R1814" t="s">
        <v>4698</v>
      </c>
      <c r="S1814" t="s">
        <v>4695</v>
      </c>
      <c r="T1814" t="s">
        <v>4701</v>
      </c>
      <c r="X1814" t="s">
        <v>3625</v>
      </c>
      <c r="Y1814" s="16" t="str">
        <f t="shared" si="85"/>
        <v>3- Aug- 1969</v>
      </c>
      <c r="Z1814">
        <v>0</v>
      </c>
      <c r="AA1814" s="9">
        <v>18932.810000000001</v>
      </c>
      <c r="AB1814" t="s">
        <v>4698</v>
      </c>
      <c r="AC1814" t="s">
        <v>4695</v>
      </c>
      <c r="AD1814" t="s">
        <v>4701</v>
      </c>
      <c r="AE1814" s="15" t="str">
        <f t="shared" si="86"/>
        <v>03/08/1969</v>
      </c>
      <c r="AF1814" s="15">
        <v>45085</v>
      </c>
      <c r="AG1814">
        <f t="shared" si="84"/>
        <v>53</v>
      </c>
    </row>
    <row r="1815" spans="1:33" x14ac:dyDescent="0.35">
      <c r="A1815" t="s">
        <v>1053</v>
      </c>
      <c r="B1815">
        <v>1995</v>
      </c>
      <c r="C1815" t="s">
        <v>4700</v>
      </c>
      <c r="D1815">
        <v>27</v>
      </c>
      <c r="E1815">
        <v>1</v>
      </c>
      <c r="F1815">
        <v>18903.490000000002</v>
      </c>
      <c r="G1815" t="s">
        <v>4698</v>
      </c>
      <c r="H1815" t="s">
        <v>4694</v>
      </c>
      <c r="I1815" t="s">
        <v>4711</v>
      </c>
      <c r="L1815" t="s">
        <v>1053</v>
      </c>
      <c r="M1815">
        <v>1995</v>
      </c>
      <c r="N1815" t="s">
        <v>4700</v>
      </c>
      <c r="O1815">
        <v>27</v>
      </c>
      <c r="P1815">
        <v>1</v>
      </c>
      <c r="Q1815" s="9">
        <v>18903.490000000002</v>
      </c>
      <c r="R1815" t="s">
        <v>4698</v>
      </c>
      <c r="S1815" t="s">
        <v>4694</v>
      </c>
      <c r="T1815" t="s">
        <v>4711</v>
      </c>
      <c r="X1815" t="s">
        <v>3627</v>
      </c>
      <c r="Y1815" s="16" t="str">
        <f t="shared" si="85"/>
        <v>27- Sep- 1995</v>
      </c>
      <c r="Z1815">
        <v>1</v>
      </c>
      <c r="AA1815" s="9">
        <v>18903.490000000002</v>
      </c>
      <c r="AB1815" t="s">
        <v>4698</v>
      </c>
      <c r="AC1815" t="s">
        <v>4694</v>
      </c>
      <c r="AD1815" t="s">
        <v>4711</v>
      </c>
      <c r="AE1815" s="15" t="str">
        <f t="shared" si="86"/>
        <v>27/09/1995</v>
      </c>
      <c r="AF1815" s="15">
        <v>45085</v>
      </c>
      <c r="AG1815">
        <f t="shared" si="84"/>
        <v>27</v>
      </c>
    </row>
    <row r="1816" spans="1:33" x14ac:dyDescent="0.35">
      <c r="A1816" t="s">
        <v>1051</v>
      </c>
      <c r="B1816">
        <v>1969</v>
      </c>
      <c r="C1816" t="s">
        <v>4703</v>
      </c>
      <c r="D1816">
        <v>3</v>
      </c>
      <c r="E1816">
        <v>0</v>
      </c>
      <c r="F1816">
        <v>18932.810000000001</v>
      </c>
      <c r="G1816" t="s">
        <v>4698</v>
      </c>
      <c r="H1816" t="s">
        <v>4695</v>
      </c>
      <c r="I1816" t="s">
        <v>4701</v>
      </c>
      <c r="L1816" t="s">
        <v>1055</v>
      </c>
      <c r="M1816">
        <v>1963</v>
      </c>
      <c r="N1816" t="s">
        <v>4702</v>
      </c>
      <c r="O1816">
        <v>6</v>
      </c>
      <c r="P1816">
        <v>0</v>
      </c>
      <c r="Q1816" s="9">
        <v>18883.330000000002</v>
      </c>
      <c r="R1816" t="s">
        <v>4698</v>
      </c>
      <c r="S1816" t="s">
        <v>4698</v>
      </c>
      <c r="T1816" t="s">
        <v>4717</v>
      </c>
      <c r="X1816" t="s">
        <v>3629</v>
      </c>
      <c r="Y1816" s="16" t="str">
        <f t="shared" si="85"/>
        <v>6- Dec- 1963</v>
      </c>
      <c r="Z1816">
        <v>0</v>
      </c>
      <c r="AA1816" s="9">
        <v>18883.330000000002</v>
      </c>
      <c r="AB1816" t="s">
        <v>4698</v>
      </c>
      <c r="AC1816" t="s">
        <v>4698</v>
      </c>
      <c r="AD1816" t="s">
        <v>4717</v>
      </c>
      <c r="AE1816" s="15" t="str">
        <f t="shared" si="86"/>
        <v>06/12/1963</v>
      </c>
      <c r="AF1816" s="15">
        <v>45085</v>
      </c>
      <c r="AG1816">
        <f t="shared" si="84"/>
        <v>59</v>
      </c>
    </row>
    <row r="1817" spans="1:33" x14ac:dyDescent="0.35">
      <c r="A1817" t="s">
        <v>1049</v>
      </c>
      <c r="B1817">
        <v>1963</v>
      </c>
      <c r="C1817" t="s">
        <v>4704</v>
      </c>
      <c r="D1817">
        <v>20</v>
      </c>
      <c r="E1817">
        <v>0</v>
      </c>
      <c r="F1817">
        <v>18954.560000000001</v>
      </c>
      <c r="G1817" t="s">
        <v>4698</v>
      </c>
      <c r="H1817" t="s">
        <v>4698</v>
      </c>
      <c r="I1817" t="s">
        <v>4717</v>
      </c>
      <c r="L1817" t="s">
        <v>1057</v>
      </c>
      <c r="M1817">
        <v>2003</v>
      </c>
      <c r="N1817" t="s">
        <v>4693</v>
      </c>
      <c r="O1817">
        <v>24</v>
      </c>
      <c r="P1817">
        <v>3</v>
      </c>
      <c r="Q1817" s="9">
        <v>18838.7</v>
      </c>
      <c r="R1817" t="s">
        <v>4698</v>
      </c>
      <c r="S1817" t="s">
        <v>4695</v>
      </c>
      <c r="T1817" t="s">
        <v>4701</v>
      </c>
      <c r="X1817" t="s">
        <v>3631</v>
      </c>
      <c r="Y1817" s="16" t="str">
        <f t="shared" si="85"/>
        <v>24- Jul- 2003</v>
      </c>
      <c r="Z1817">
        <v>3</v>
      </c>
      <c r="AA1817" s="9">
        <v>18838.7</v>
      </c>
      <c r="AB1817" t="s">
        <v>4698</v>
      </c>
      <c r="AC1817" t="s">
        <v>4695</v>
      </c>
      <c r="AD1817" t="s">
        <v>4701</v>
      </c>
      <c r="AE1817" s="15" t="str">
        <f t="shared" si="86"/>
        <v>24/07/2003</v>
      </c>
      <c r="AF1817" s="15">
        <v>45085</v>
      </c>
      <c r="AG1817">
        <f t="shared" si="84"/>
        <v>19</v>
      </c>
    </row>
    <row r="1818" spans="1:33" x14ac:dyDescent="0.35">
      <c r="A1818" t="s">
        <v>1047</v>
      </c>
      <c r="B1818">
        <v>1998</v>
      </c>
      <c r="C1818" t="s">
        <v>4703</v>
      </c>
      <c r="D1818">
        <v>6</v>
      </c>
      <c r="E1818">
        <v>0</v>
      </c>
      <c r="F1818">
        <v>18955.22</v>
      </c>
      <c r="G1818" t="s">
        <v>4698</v>
      </c>
      <c r="H1818" t="s">
        <v>4695</v>
      </c>
      <c r="I1818" t="s">
        <v>4705</v>
      </c>
      <c r="L1818" t="s">
        <v>1059</v>
      </c>
      <c r="M1818">
        <v>1962</v>
      </c>
      <c r="N1818" t="s">
        <v>4702</v>
      </c>
      <c r="O1818">
        <v>18</v>
      </c>
      <c r="P1818">
        <v>0</v>
      </c>
      <c r="Q1818" s="9">
        <v>18815.53</v>
      </c>
      <c r="R1818" t="s">
        <v>4698</v>
      </c>
      <c r="S1818" t="s">
        <v>4698</v>
      </c>
      <c r="T1818" t="s">
        <v>4712</v>
      </c>
      <c r="X1818" t="s">
        <v>3633</v>
      </c>
      <c r="Y1818" s="16" t="str">
        <f t="shared" si="85"/>
        <v>18- Dec- 1962</v>
      </c>
      <c r="Z1818">
        <v>0</v>
      </c>
      <c r="AA1818" s="9">
        <v>18815.53</v>
      </c>
      <c r="AB1818" t="s">
        <v>4698</v>
      </c>
      <c r="AC1818" t="s">
        <v>4698</v>
      </c>
      <c r="AD1818" t="s">
        <v>4712</v>
      </c>
      <c r="AE1818" s="15" t="str">
        <f t="shared" si="86"/>
        <v>18/12/1962</v>
      </c>
      <c r="AF1818" s="15">
        <v>45085</v>
      </c>
      <c r="AG1818">
        <f t="shared" si="84"/>
        <v>60</v>
      </c>
    </row>
    <row r="1819" spans="1:33" x14ac:dyDescent="0.35">
      <c r="A1819" t="s">
        <v>1045</v>
      </c>
      <c r="B1819">
        <v>1992</v>
      </c>
      <c r="C1819" t="s">
        <v>4697</v>
      </c>
      <c r="D1819">
        <v>30</v>
      </c>
      <c r="E1819">
        <v>1</v>
      </c>
      <c r="F1819">
        <v>18963.169999999998</v>
      </c>
      <c r="G1819" t="s">
        <v>4698</v>
      </c>
      <c r="H1819" t="s">
        <v>4698</v>
      </c>
      <c r="I1819" t="s">
        <v>4696</v>
      </c>
      <c r="L1819" t="s">
        <v>107</v>
      </c>
      <c r="M1819">
        <v>1969</v>
      </c>
      <c r="N1819" t="s">
        <v>4702</v>
      </c>
      <c r="O1819">
        <v>3</v>
      </c>
      <c r="P1819">
        <v>0</v>
      </c>
      <c r="Q1819" s="9">
        <v>43254.42</v>
      </c>
      <c r="R1819" t="s">
        <v>4694</v>
      </c>
      <c r="S1819" t="s">
        <v>4694</v>
      </c>
      <c r="T1819" t="s">
        <v>4708</v>
      </c>
      <c r="X1819" t="s">
        <v>3635</v>
      </c>
      <c r="Y1819" s="16" t="str">
        <f t="shared" si="85"/>
        <v>3- Dec- 1969</v>
      </c>
      <c r="Z1819">
        <v>0</v>
      </c>
      <c r="AA1819" s="9">
        <v>43254.42</v>
      </c>
      <c r="AB1819" t="s">
        <v>4694</v>
      </c>
      <c r="AC1819" t="s">
        <v>4694</v>
      </c>
      <c r="AD1819" t="s">
        <v>4708</v>
      </c>
      <c r="AE1819" s="15" t="str">
        <f t="shared" si="86"/>
        <v>03/12/1969</v>
      </c>
      <c r="AF1819" s="15">
        <v>45085</v>
      </c>
      <c r="AG1819">
        <f t="shared" si="84"/>
        <v>53</v>
      </c>
    </row>
    <row r="1820" spans="1:33" x14ac:dyDescent="0.35">
      <c r="A1820" t="s">
        <v>1043</v>
      </c>
      <c r="B1820">
        <v>1988</v>
      </c>
      <c r="C1820" t="s">
        <v>4704</v>
      </c>
      <c r="D1820">
        <v>24</v>
      </c>
      <c r="E1820">
        <v>2</v>
      </c>
      <c r="F1820">
        <v>18972.5</v>
      </c>
      <c r="G1820" t="s">
        <v>4698</v>
      </c>
      <c r="H1820" t="s">
        <v>4695</v>
      </c>
      <c r="I1820" t="s">
        <v>4696</v>
      </c>
      <c r="L1820" t="s">
        <v>1061</v>
      </c>
      <c r="M1820">
        <v>1979</v>
      </c>
      <c r="N1820" t="s">
        <v>4704</v>
      </c>
      <c r="O1820">
        <v>15</v>
      </c>
      <c r="P1820">
        <v>2</v>
      </c>
      <c r="Q1820" s="9">
        <v>18806.150000000001</v>
      </c>
      <c r="R1820" t="s">
        <v>4698</v>
      </c>
      <c r="S1820" t="s">
        <v>4694</v>
      </c>
      <c r="T1820" t="s">
        <v>4696</v>
      </c>
      <c r="X1820" t="s">
        <v>3637</v>
      </c>
      <c r="Y1820" s="16" t="str">
        <f t="shared" si="85"/>
        <v>15- Oct- 1979</v>
      </c>
      <c r="Z1820">
        <v>2</v>
      </c>
      <c r="AA1820" s="9">
        <v>18806.150000000001</v>
      </c>
      <c r="AB1820" t="s">
        <v>4698</v>
      </c>
      <c r="AC1820" t="s">
        <v>4694</v>
      </c>
      <c r="AD1820" t="s">
        <v>4696</v>
      </c>
      <c r="AE1820" s="15" t="str">
        <f t="shared" si="86"/>
        <v>15/10/1979</v>
      </c>
      <c r="AF1820" s="15">
        <v>45085</v>
      </c>
      <c r="AG1820">
        <f t="shared" si="84"/>
        <v>43</v>
      </c>
    </row>
    <row r="1821" spans="1:33" x14ac:dyDescent="0.35">
      <c r="A1821" t="s">
        <v>1041</v>
      </c>
      <c r="B1821">
        <v>1983</v>
      </c>
      <c r="C1821" t="s">
        <v>4702</v>
      </c>
      <c r="D1821">
        <v>19</v>
      </c>
      <c r="E1821">
        <v>5</v>
      </c>
      <c r="F1821">
        <v>19023.259999999998</v>
      </c>
      <c r="G1821" t="s">
        <v>4698</v>
      </c>
      <c r="H1821" t="s">
        <v>4695</v>
      </c>
      <c r="I1821" t="s">
        <v>4705</v>
      </c>
      <c r="L1821" t="s">
        <v>1063</v>
      </c>
      <c r="M1821">
        <v>1995</v>
      </c>
      <c r="N1821" t="s">
        <v>4697</v>
      </c>
      <c r="O1821">
        <v>28</v>
      </c>
      <c r="P1821">
        <v>3</v>
      </c>
      <c r="Q1821" s="9">
        <v>18804.75</v>
      </c>
      <c r="R1821" t="s">
        <v>4698</v>
      </c>
      <c r="S1821" t="s">
        <v>4698</v>
      </c>
      <c r="T1821" t="s">
        <v>4701</v>
      </c>
      <c r="X1821" t="s">
        <v>3639</v>
      </c>
      <c r="Y1821" s="16" t="str">
        <f t="shared" si="85"/>
        <v>28- Nov- 1995</v>
      </c>
      <c r="Z1821">
        <v>3</v>
      </c>
      <c r="AA1821" s="9">
        <v>18804.75</v>
      </c>
      <c r="AB1821" t="s">
        <v>4698</v>
      </c>
      <c r="AC1821" t="s">
        <v>4698</v>
      </c>
      <c r="AD1821" t="s">
        <v>4701</v>
      </c>
      <c r="AE1821" s="15" t="str">
        <f t="shared" si="86"/>
        <v>28/11/1995</v>
      </c>
      <c r="AF1821" s="15">
        <v>45085</v>
      </c>
      <c r="AG1821">
        <f t="shared" si="84"/>
        <v>27</v>
      </c>
    </row>
    <row r="1822" spans="1:33" x14ac:dyDescent="0.35">
      <c r="A1822" t="s">
        <v>1039</v>
      </c>
      <c r="B1822">
        <v>1989</v>
      </c>
      <c r="C1822" t="s">
        <v>4699</v>
      </c>
      <c r="D1822">
        <v>5</v>
      </c>
      <c r="E1822">
        <v>1</v>
      </c>
      <c r="F1822">
        <v>19040.88</v>
      </c>
      <c r="G1822" t="s">
        <v>4698</v>
      </c>
      <c r="H1822" t="s">
        <v>4695</v>
      </c>
      <c r="I1822" t="s">
        <v>4705</v>
      </c>
      <c r="L1822" t="s">
        <v>1065</v>
      </c>
      <c r="M1822">
        <v>1979</v>
      </c>
      <c r="N1822" t="s">
        <v>4697</v>
      </c>
      <c r="O1822">
        <v>19</v>
      </c>
      <c r="P1822">
        <v>2</v>
      </c>
      <c r="Q1822" s="9">
        <v>18767.740000000002</v>
      </c>
      <c r="R1822" t="s">
        <v>4698</v>
      </c>
      <c r="S1822" t="s">
        <v>4698</v>
      </c>
      <c r="T1822" t="s">
        <v>4696</v>
      </c>
      <c r="X1822" t="s">
        <v>3641</v>
      </c>
      <c r="Y1822" s="16" t="str">
        <f t="shared" si="85"/>
        <v>19- Nov- 1979</v>
      </c>
      <c r="Z1822">
        <v>2</v>
      </c>
      <c r="AA1822" s="9">
        <v>18767.740000000002</v>
      </c>
      <c r="AB1822" t="s">
        <v>4698</v>
      </c>
      <c r="AC1822" t="s">
        <v>4698</v>
      </c>
      <c r="AD1822" t="s">
        <v>4696</v>
      </c>
      <c r="AE1822" s="15" t="str">
        <f t="shared" si="86"/>
        <v>19/11/1979</v>
      </c>
      <c r="AF1822" s="15">
        <v>45085</v>
      </c>
      <c r="AG1822">
        <f t="shared" si="84"/>
        <v>43</v>
      </c>
    </row>
    <row r="1823" spans="1:33" x14ac:dyDescent="0.35">
      <c r="A1823" t="s">
        <v>1037</v>
      </c>
      <c r="B1823">
        <v>1993</v>
      </c>
      <c r="C1823" t="s">
        <v>4700</v>
      </c>
      <c r="D1823">
        <v>28</v>
      </c>
      <c r="E1823">
        <v>1</v>
      </c>
      <c r="F1823">
        <v>19107.78</v>
      </c>
      <c r="G1823" t="s">
        <v>4698</v>
      </c>
      <c r="H1823" t="s">
        <v>4694</v>
      </c>
      <c r="I1823" t="s">
        <v>4696</v>
      </c>
      <c r="L1823" t="s">
        <v>1067</v>
      </c>
      <c r="M1823">
        <v>1992</v>
      </c>
      <c r="N1823" t="s">
        <v>4702</v>
      </c>
      <c r="O1823">
        <v>27</v>
      </c>
      <c r="P1823">
        <v>3</v>
      </c>
      <c r="Q1823" s="9">
        <v>18765.88</v>
      </c>
      <c r="R1823" t="s">
        <v>4698</v>
      </c>
      <c r="S1823" t="s">
        <v>4694</v>
      </c>
      <c r="T1823" t="s">
        <v>4701</v>
      </c>
      <c r="X1823" t="s">
        <v>3643</v>
      </c>
      <c r="Y1823" s="16" t="str">
        <f t="shared" si="85"/>
        <v>27- Dec- 1992</v>
      </c>
      <c r="Z1823">
        <v>3</v>
      </c>
      <c r="AA1823" s="9">
        <v>18765.88</v>
      </c>
      <c r="AB1823" t="s">
        <v>4698</v>
      </c>
      <c r="AC1823" t="s">
        <v>4694</v>
      </c>
      <c r="AD1823" t="s">
        <v>4701</v>
      </c>
      <c r="AE1823" s="15" t="str">
        <f t="shared" si="86"/>
        <v>27/12/1992</v>
      </c>
      <c r="AF1823" s="15">
        <v>45085</v>
      </c>
      <c r="AG1823">
        <f t="shared" si="84"/>
        <v>30</v>
      </c>
    </row>
    <row r="1824" spans="1:33" x14ac:dyDescent="0.35">
      <c r="A1824" t="s">
        <v>1035</v>
      </c>
      <c r="B1824">
        <v>1979</v>
      </c>
      <c r="C1824" t="s">
        <v>4693</v>
      </c>
      <c r="D1824">
        <v>2</v>
      </c>
      <c r="E1824">
        <v>2</v>
      </c>
      <c r="F1824">
        <v>19144.580000000002</v>
      </c>
      <c r="G1824" t="s">
        <v>4698</v>
      </c>
      <c r="H1824" t="s">
        <v>4698</v>
      </c>
      <c r="I1824" t="s">
        <v>4711</v>
      </c>
      <c r="L1824" t="s">
        <v>1069</v>
      </c>
      <c r="M1824">
        <v>1967</v>
      </c>
      <c r="N1824" t="s">
        <v>4703</v>
      </c>
      <c r="O1824">
        <v>30</v>
      </c>
      <c r="P1824">
        <v>0</v>
      </c>
      <c r="Q1824" s="9">
        <v>18694.689999999999</v>
      </c>
      <c r="R1824" t="s">
        <v>4698</v>
      </c>
      <c r="S1824" t="s">
        <v>4698</v>
      </c>
      <c r="T1824" t="s">
        <v>4712</v>
      </c>
      <c r="X1824" t="s">
        <v>3645</v>
      </c>
      <c r="Y1824" s="16" t="str">
        <f t="shared" si="85"/>
        <v>30- Aug- 1967</v>
      </c>
      <c r="Z1824">
        <v>0</v>
      </c>
      <c r="AA1824" s="9">
        <v>18694.689999999999</v>
      </c>
      <c r="AB1824" t="s">
        <v>4698</v>
      </c>
      <c r="AC1824" t="s">
        <v>4698</v>
      </c>
      <c r="AD1824" t="s">
        <v>4712</v>
      </c>
      <c r="AE1824" s="15" t="str">
        <f t="shared" si="86"/>
        <v>30/08/1967</v>
      </c>
      <c r="AF1824" s="15">
        <v>45085</v>
      </c>
      <c r="AG1824">
        <f t="shared" ref="AG1824:AG1887" si="87">DATEDIF(AE1824,AF1824,"y")</f>
        <v>55</v>
      </c>
    </row>
    <row r="1825" spans="1:33" x14ac:dyDescent="0.35">
      <c r="A1825" t="s">
        <v>1033</v>
      </c>
      <c r="B1825">
        <v>1991</v>
      </c>
      <c r="C1825" t="s">
        <v>4700</v>
      </c>
      <c r="D1825">
        <v>16</v>
      </c>
      <c r="E1825">
        <v>3</v>
      </c>
      <c r="F1825">
        <v>19199.939999999999</v>
      </c>
      <c r="G1825" t="s">
        <v>4698</v>
      </c>
      <c r="H1825" t="s">
        <v>4695</v>
      </c>
      <c r="I1825" t="s">
        <v>4705</v>
      </c>
      <c r="L1825" t="s">
        <v>1071</v>
      </c>
      <c r="M1825">
        <v>1970</v>
      </c>
      <c r="N1825" t="s">
        <v>4704</v>
      </c>
      <c r="O1825">
        <v>17</v>
      </c>
      <c r="P1825">
        <v>0</v>
      </c>
      <c r="Q1825" s="9">
        <v>18682.740000000002</v>
      </c>
      <c r="R1825" t="s">
        <v>4698</v>
      </c>
      <c r="S1825" t="s">
        <v>4695</v>
      </c>
      <c r="T1825" t="s">
        <v>4701</v>
      </c>
      <c r="X1825" t="s">
        <v>3647</v>
      </c>
      <c r="Y1825" s="16" t="str">
        <f t="shared" si="85"/>
        <v>17- Oct- 1970</v>
      </c>
      <c r="Z1825">
        <v>0</v>
      </c>
      <c r="AA1825" s="9">
        <v>18682.740000000002</v>
      </c>
      <c r="AB1825" t="s">
        <v>4698</v>
      </c>
      <c r="AC1825" t="s">
        <v>4695</v>
      </c>
      <c r="AD1825" t="s">
        <v>4701</v>
      </c>
      <c r="AE1825" s="15" t="str">
        <f t="shared" si="86"/>
        <v>17/10/1970</v>
      </c>
      <c r="AF1825" s="15">
        <v>45085</v>
      </c>
      <c r="AG1825">
        <f t="shared" si="87"/>
        <v>52</v>
      </c>
    </row>
    <row r="1826" spans="1:33" x14ac:dyDescent="0.35">
      <c r="A1826" t="s">
        <v>1031</v>
      </c>
      <c r="B1826">
        <v>1985</v>
      </c>
      <c r="C1826" t="s">
        <v>4702</v>
      </c>
      <c r="D1826">
        <v>28</v>
      </c>
      <c r="E1826">
        <v>0</v>
      </c>
      <c r="F1826">
        <v>19214.71</v>
      </c>
      <c r="G1826" t="s">
        <v>4698</v>
      </c>
      <c r="H1826" t="s">
        <v>4695</v>
      </c>
      <c r="I1826" t="s">
        <v>4696</v>
      </c>
      <c r="L1826" t="s">
        <v>1073</v>
      </c>
      <c r="M1826">
        <v>1998</v>
      </c>
      <c r="N1826" t="s">
        <v>4700</v>
      </c>
      <c r="O1826">
        <v>23</v>
      </c>
      <c r="P1826">
        <v>0</v>
      </c>
      <c r="Q1826" s="9">
        <v>18648.419999999998</v>
      </c>
      <c r="R1826" t="s">
        <v>4698</v>
      </c>
      <c r="S1826" t="s">
        <v>4698</v>
      </c>
      <c r="T1826" t="s">
        <v>4707</v>
      </c>
      <c r="X1826" t="s">
        <v>3649</v>
      </c>
      <c r="Y1826" s="16" t="str">
        <f t="shared" si="85"/>
        <v>23- Sep- 1998</v>
      </c>
      <c r="Z1826">
        <v>0</v>
      </c>
      <c r="AA1826" s="9">
        <v>18648.419999999998</v>
      </c>
      <c r="AB1826" t="s">
        <v>4698</v>
      </c>
      <c r="AC1826" t="s">
        <v>4698</v>
      </c>
      <c r="AD1826" t="s">
        <v>4707</v>
      </c>
      <c r="AE1826" s="15" t="str">
        <f t="shared" si="86"/>
        <v>23/09/1998</v>
      </c>
      <c r="AF1826" s="15">
        <v>45085</v>
      </c>
      <c r="AG1826">
        <f t="shared" si="87"/>
        <v>24</v>
      </c>
    </row>
    <row r="1827" spans="1:33" x14ac:dyDescent="0.35">
      <c r="A1827" t="s">
        <v>1029</v>
      </c>
      <c r="B1827">
        <v>1967</v>
      </c>
      <c r="C1827" t="s">
        <v>4693</v>
      </c>
      <c r="D1827">
        <v>29</v>
      </c>
      <c r="E1827">
        <v>0</v>
      </c>
      <c r="F1827">
        <v>19259.96</v>
      </c>
      <c r="G1827" t="s">
        <v>4698</v>
      </c>
      <c r="H1827" t="s">
        <v>4698</v>
      </c>
      <c r="I1827" t="s">
        <v>4701</v>
      </c>
      <c r="L1827" t="s">
        <v>1075</v>
      </c>
      <c r="M1827">
        <v>1986</v>
      </c>
      <c r="N1827" t="s">
        <v>4703</v>
      </c>
      <c r="O1827">
        <v>12</v>
      </c>
      <c r="P1827">
        <v>2</v>
      </c>
      <c r="Q1827" s="9">
        <v>18608.259999999998</v>
      </c>
      <c r="R1827" t="s">
        <v>4698</v>
      </c>
      <c r="S1827" t="s">
        <v>4695</v>
      </c>
      <c r="T1827" t="s">
        <v>4705</v>
      </c>
      <c r="X1827" t="s">
        <v>3651</v>
      </c>
      <c r="Y1827" s="16" t="str">
        <f t="shared" si="85"/>
        <v>12- Aug- 1986</v>
      </c>
      <c r="Z1827">
        <v>2</v>
      </c>
      <c r="AA1827" s="9">
        <v>18608.259999999998</v>
      </c>
      <c r="AB1827" t="s">
        <v>4698</v>
      </c>
      <c r="AC1827" t="s">
        <v>4695</v>
      </c>
      <c r="AD1827" t="s">
        <v>4705</v>
      </c>
      <c r="AE1827" s="15" t="str">
        <f t="shared" si="86"/>
        <v>12/08/1986</v>
      </c>
      <c r="AF1827" s="15">
        <v>45085</v>
      </c>
      <c r="AG1827">
        <f t="shared" si="87"/>
        <v>36</v>
      </c>
    </row>
    <row r="1828" spans="1:33" x14ac:dyDescent="0.35">
      <c r="A1828" t="s">
        <v>1027</v>
      </c>
      <c r="B1828">
        <v>1966</v>
      </c>
      <c r="C1828" t="s">
        <v>4697</v>
      </c>
      <c r="D1828">
        <v>15</v>
      </c>
      <c r="E1828">
        <v>0</v>
      </c>
      <c r="F1828">
        <v>19321.060000000001</v>
      </c>
      <c r="G1828" t="s">
        <v>4698</v>
      </c>
      <c r="H1828" t="s">
        <v>4698</v>
      </c>
      <c r="I1828" t="s">
        <v>4701</v>
      </c>
      <c r="L1828" t="s">
        <v>1077</v>
      </c>
      <c r="M1828">
        <v>1964</v>
      </c>
      <c r="N1828" t="s">
        <v>4700</v>
      </c>
      <c r="O1828">
        <v>26</v>
      </c>
      <c r="P1828">
        <v>0</v>
      </c>
      <c r="Q1828" s="9">
        <v>18443.11</v>
      </c>
      <c r="R1828" t="s">
        <v>4698</v>
      </c>
      <c r="S1828" t="s">
        <v>4694</v>
      </c>
      <c r="T1828" t="s">
        <v>4701</v>
      </c>
      <c r="X1828" t="s">
        <v>3653</v>
      </c>
      <c r="Y1828" s="16" t="str">
        <f t="shared" si="85"/>
        <v>26- Sep- 1964</v>
      </c>
      <c r="Z1828">
        <v>0</v>
      </c>
      <c r="AA1828" s="9">
        <v>18443.11</v>
      </c>
      <c r="AB1828" t="s">
        <v>4698</v>
      </c>
      <c r="AC1828" t="s">
        <v>4694</v>
      </c>
      <c r="AD1828" t="s">
        <v>4701</v>
      </c>
      <c r="AE1828" s="15" t="str">
        <f t="shared" si="86"/>
        <v>26/09/1964</v>
      </c>
      <c r="AF1828" s="15">
        <v>45085</v>
      </c>
      <c r="AG1828">
        <f t="shared" si="87"/>
        <v>58</v>
      </c>
    </row>
    <row r="1829" spans="1:33" x14ac:dyDescent="0.35">
      <c r="A1829" t="s">
        <v>1025</v>
      </c>
      <c r="B1829">
        <v>1991</v>
      </c>
      <c r="C1829" t="s">
        <v>4703</v>
      </c>
      <c r="D1829">
        <v>24</v>
      </c>
      <c r="E1829">
        <v>0</v>
      </c>
      <c r="F1829">
        <v>19350.37</v>
      </c>
      <c r="G1829" t="s">
        <v>4698</v>
      </c>
      <c r="H1829" t="s">
        <v>4695</v>
      </c>
      <c r="I1829" t="s">
        <v>4696</v>
      </c>
      <c r="L1829" t="s">
        <v>1079</v>
      </c>
      <c r="M1829">
        <v>1999</v>
      </c>
      <c r="N1829" t="s">
        <v>4702</v>
      </c>
      <c r="O1829">
        <v>15</v>
      </c>
      <c r="P1829">
        <v>1</v>
      </c>
      <c r="Q1829" s="9">
        <v>18328.240000000002</v>
      </c>
      <c r="R1829" t="s">
        <v>4698</v>
      </c>
      <c r="S1829" t="s">
        <v>4694</v>
      </c>
      <c r="T1829" t="s">
        <v>4696</v>
      </c>
      <c r="X1829" t="s">
        <v>3655</v>
      </c>
      <c r="Y1829" s="16" t="str">
        <f t="shared" si="85"/>
        <v>15- Dec- 1999</v>
      </c>
      <c r="Z1829">
        <v>1</v>
      </c>
      <c r="AA1829" s="9">
        <v>18328.240000000002</v>
      </c>
      <c r="AB1829" t="s">
        <v>4698</v>
      </c>
      <c r="AC1829" t="s">
        <v>4694</v>
      </c>
      <c r="AD1829" t="s">
        <v>4696</v>
      </c>
      <c r="AE1829" s="15" t="str">
        <f t="shared" si="86"/>
        <v>15/12/1999</v>
      </c>
      <c r="AF1829" s="15">
        <v>45085</v>
      </c>
      <c r="AG1829">
        <f t="shared" si="87"/>
        <v>23</v>
      </c>
    </row>
    <row r="1830" spans="1:33" x14ac:dyDescent="0.35">
      <c r="A1830" t="s">
        <v>1023</v>
      </c>
      <c r="B1830">
        <v>1987</v>
      </c>
      <c r="C1830" t="s">
        <v>4699</v>
      </c>
      <c r="D1830">
        <v>30</v>
      </c>
      <c r="E1830">
        <v>3</v>
      </c>
      <c r="F1830">
        <v>19362</v>
      </c>
      <c r="G1830" t="s">
        <v>4698</v>
      </c>
      <c r="H1830" t="s">
        <v>4695</v>
      </c>
      <c r="I1830" t="s">
        <v>4696</v>
      </c>
      <c r="L1830" t="s">
        <v>109</v>
      </c>
      <c r="M1830">
        <v>1965</v>
      </c>
      <c r="N1830" t="s">
        <v>4697</v>
      </c>
      <c r="O1830">
        <v>29</v>
      </c>
      <c r="P1830">
        <v>0</v>
      </c>
      <c r="Q1830" s="9">
        <v>43073.760000000002</v>
      </c>
      <c r="R1830" t="s">
        <v>4694</v>
      </c>
      <c r="S1830" t="s">
        <v>4694</v>
      </c>
      <c r="T1830" t="s">
        <v>4705</v>
      </c>
      <c r="X1830" t="s">
        <v>3657</v>
      </c>
      <c r="Y1830" s="16" t="str">
        <f t="shared" si="85"/>
        <v>29- Nov- 1965</v>
      </c>
      <c r="Z1830">
        <v>0</v>
      </c>
      <c r="AA1830" s="9">
        <v>43073.760000000002</v>
      </c>
      <c r="AB1830" t="s">
        <v>4694</v>
      </c>
      <c r="AC1830" t="s">
        <v>4694</v>
      </c>
      <c r="AD1830" t="s">
        <v>4705</v>
      </c>
      <c r="AE1830" s="15" t="str">
        <f t="shared" si="86"/>
        <v>29/11/1965</v>
      </c>
      <c r="AF1830" s="15">
        <v>45085</v>
      </c>
      <c r="AG1830">
        <f t="shared" si="87"/>
        <v>57</v>
      </c>
    </row>
    <row r="1831" spans="1:33" x14ac:dyDescent="0.35">
      <c r="A1831" t="s">
        <v>1021</v>
      </c>
      <c r="B1831">
        <v>1993</v>
      </c>
      <c r="C1831" t="s">
        <v>4700</v>
      </c>
      <c r="D1831">
        <v>6</v>
      </c>
      <c r="E1831">
        <v>2</v>
      </c>
      <c r="F1831">
        <v>19442.349999999999</v>
      </c>
      <c r="G1831" t="s">
        <v>4698</v>
      </c>
      <c r="H1831" t="s">
        <v>4695</v>
      </c>
      <c r="I1831" t="s">
        <v>4701</v>
      </c>
      <c r="L1831" t="s">
        <v>1081</v>
      </c>
      <c r="M1831">
        <v>1995</v>
      </c>
      <c r="N1831" t="s">
        <v>4693</v>
      </c>
      <c r="O1831">
        <v>4</v>
      </c>
      <c r="P1831">
        <v>0</v>
      </c>
      <c r="Q1831" s="9">
        <v>18310.740000000002</v>
      </c>
      <c r="R1831" t="s">
        <v>4698</v>
      </c>
      <c r="S1831" t="s">
        <v>4695</v>
      </c>
      <c r="T1831" t="s">
        <v>4701</v>
      </c>
      <c r="X1831" t="s">
        <v>3659</v>
      </c>
      <c r="Y1831" s="16" t="str">
        <f t="shared" si="85"/>
        <v>4- Jul- 1995</v>
      </c>
      <c r="Z1831">
        <v>0</v>
      </c>
      <c r="AA1831" s="9">
        <v>18310.740000000002</v>
      </c>
      <c r="AB1831" t="s">
        <v>4698</v>
      </c>
      <c r="AC1831" t="s">
        <v>4695</v>
      </c>
      <c r="AD1831" t="s">
        <v>4701</v>
      </c>
      <c r="AE1831" s="15" t="str">
        <f t="shared" si="86"/>
        <v>04/07/1995</v>
      </c>
      <c r="AF1831" s="15">
        <v>45085</v>
      </c>
      <c r="AG1831">
        <f t="shared" si="87"/>
        <v>27</v>
      </c>
    </row>
    <row r="1832" spans="1:33" x14ac:dyDescent="0.35">
      <c r="A1832" t="s">
        <v>1019</v>
      </c>
      <c r="B1832">
        <v>1982</v>
      </c>
      <c r="C1832" t="s">
        <v>4702</v>
      </c>
      <c r="D1832">
        <v>15</v>
      </c>
      <c r="E1832">
        <v>2</v>
      </c>
      <c r="F1832">
        <v>19444.27</v>
      </c>
      <c r="G1832" t="s">
        <v>4698</v>
      </c>
      <c r="H1832" t="s">
        <v>4698</v>
      </c>
      <c r="I1832" t="s">
        <v>4696</v>
      </c>
      <c r="L1832" t="s">
        <v>1083</v>
      </c>
      <c r="M1832">
        <v>1992</v>
      </c>
      <c r="N1832" t="s">
        <v>4702</v>
      </c>
      <c r="O1832">
        <v>25</v>
      </c>
      <c r="P1832">
        <v>3</v>
      </c>
      <c r="Q1832" s="9">
        <v>18259.22</v>
      </c>
      <c r="R1832" t="s">
        <v>4698</v>
      </c>
      <c r="S1832" t="s">
        <v>4695</v>
      </c>
      <c r="T1832" t="s">
        <v>4705</v>
      </c>
      <c r="X1832" t="s">
        <v>3661</v>
      </c>
      <c r="Y1832" s="16" t="str">
        <f t="shared" si="85"/>
        <v>25- Dec- 1992</v>
      </c>
      <c r="Z1832">
        <v>3</v>
      </c>
      <c r="AA1832" s="9">
        <v>18259.22</v>
      </c>
      <c r="AB1832" t="s">
        <v>4698</v>
      </c>
      <c r="AC1832" t="s">
        <v>4695</v>
      </c>
      <c r="AD1832" t="s">
        <v>4705</v>
      </c>
      <c r="AE1832" s="15" t="str">
        <f t="shared" si="86"/>
        <v>25/12/1992</v>
      </c>
      <c r="AF1832" s="15">
        <v>45085</v>
      </c>
      <c r="AG1832">
        <f t="shared" si="87"/>
        <v>30</v>
      </c>
    </row>
    <row r="1833" spans="1:33" x14ac:dyDescent="0.35">
      <c r="A1833" t="s">
        <v>1017</v>
      </c>
      <c r="B1833">
        <v>1987</v>
      </c>
      <c r="C1833" t="s">
        <v>4697</v>
      </c>
      <c r="D1833">
        <v>30</v>
      </c>
      <c r="E1833">
        <v>4</v>
      </c>
      <c r="F1833">
        <v>19496.72</v>
      </c>
      <c r="G1833" t="s">
        <v>4698</v>
      </c>
      <c r="H1833" t="s">
        <v>4695</v>
      </c>
      <c r="I1833" t="s">
        <v>4707</v>
      </c>
      <c r="L1833" t="s">
        <v>1085</v>
      </c>
      <c r="M1833">
        <v>1995</v>
      </c>
      <c r="N1833" t="s">
        <v>4703</v>
      </c>
      <c r="O1833">
        <v>3</v>
      </c>
      <c r="P1833">
        <v>0</v>
      </c>
      <c r="Q1833" s="9">
        <v>18246.5</v>
      </c>
      <c r="R1833" t="s">
        <v>4698</v>
      </c>
      <c r="S1833" t="s">
        <v>4698</v>
      </c>
      <c r="T1833" t="s">
        <v>4696</v>
      </c>
      <c r="X1833" t="s">
        <v>3663</v>
      </c>
      <c r="Y1833" s="16" t="str">
        <f t="shared" si="85"/>
        <v>3- Aug- 1995</v>
      </c>
      <c r="Z1833">
        <v>0</v>
      </c>
      <c r="AA1833" s="9">
        <v>18246.5</v>
      </c>
      <c r="AB1833" t="s">
        <v>4698</v>
      </c>
      <c r="AC1833" t="s">
        <v>4698</v>
      </c>
      <c r="AD1833" t="s">
        <v>4696</v>
      </c>
      <c r="AE1833" s="15" t="str">
        <f t="shared" si="86"/>
        <v>03/08/1995</v>
      </c>
      <c r="AF1833" s="15">
        <v>45085</v>
      </c>
      <c r="AG1833">
        <f t="shared" si="87"/>
        <v>27</v>
      </c>
    </row>
    <row r="1834" spans="1:33" x14ac:dyDescent="0.35">
      <c r="A1834" t="s">
        <v>1015</v>
      </c>
      <c r="B1834">
        <v>1980</v>
      </c>
      <c r="C1834" t="s">
        <v>4697</v>
      </c>
      <c r="D1834">
        <v>8</v>
      </c>
      <c r="E1834">
        <v>0</v>
      </c>
      <c r="F1834">
        <v>19515.54</v>
      </c>
      <c r="G1834" t="s">
        <v>4698</v>
      </c>
      <c r="H1834" t="s">
        <v>4698</v>
      </c>
      <c r="I1834" t="s">
        <v>4696</v>
      </c>
      <c r="L1834" t="s">
        <v>1087</v>
      </c>
      <c r="M1834">
        <v>2004</v>
      </c>
      <c r="N1834" t="s">
        <v>4700</v>
      </c>
      <c r="O1834">
        <v>10</v>
      </c>
      <c r="P1834">
        <v>3</v>
      </c>
      <c r="Q1834" s="9">
        <v>18223.45</v>
      </c>
      <c r="R1834" t="s">
        <v>4698</v>
      </c>
      <c r="S1834" t="s">
        <v>4695</v>
      </c>
      <c r="T1834" t="s">
        <v>4696</v>
      </c>
      <c r="X1834" t="s">
        <v>3665</v>
      </c>
      <c r="Y1834" s="16" t="str">
        <f t="shared" si="85"/>
        <v>10- Sep- 2004</v>
      </c>
      <c r="Z1834">
        <v>3</v>
      </c>
      <c r="AA1834" s="9">
        <v>18223.45</v>
      </c>
      <c r="AB1834" t="s">
        <v>4698</v>
      </c>
      <c r="AC1834" t="s">
        <v>4695</v>
      </c>
      <c r="AD1834" t="s">
        <v>4696</v>
      </c>
      <c r="AE1834" s="15" t="str">
        <f t="shared" si="86"/>
        <v>10/09/2004</v>
      </c>
      <c r="AF1834" s="15">
        <v>45085</v>
      </c>
      <c r="AG1834">
        <f t="shared" si="87"/>
        <v>18</v>
      </c>
    </row>
    <row r="1835" spans="1:33" x14ac:dyDescent="0.35">
      <c r="A1835" t="s">
        <v>1013</v>
      </c>
      <c r="B1835">
        <v>1992</v>
      </c>
      <c r="C1835" t="s">
        <v>4703</v>
      </c>
      <c r="D1835">
        <v>19</v>
      </c>
      <c r="E1835">
        <v>1</v>
      </c>
      <c r="F1835">
        <v>19521.97</v>
      </c>
      <c r="G1835" t="s">
        <v>4698</v>
      </c>
      <c r="H1835" t="s">
        <v>4694</v>
      </c>
      <c r="I1835" t="s">
        <v>4696</v>
      </c>
      <c r="L1835" t="s">
        <v>1089</v>
      </c>
      <c r="M1835">
        <v>1997</v>
      </c>
      <c r="N1835" t="s">
        <v>4699</v>
      </c>
      <c r="O1835">
        <v>15</v>
      </c>
      <c r="P1835">
        <v>1</v>
      </c>
      <c r="Q1835" s="9">
        <v>18218.16</v>
      </c>
      <c r="R1835" t="s">
        <v>4698</v>
      </c>
      <c r="S1835" t="s">
        <v>4698</v>
      </c>
      <c r="T1835" t="s">
        <v>4696</v>
      </c>
      <c r="X1835" t="s">
        <v>3667</v>
      </c>
      <c r="Y1835" s="16" t="str">
        <f t="shared" si="85"/>
        <v>15- Jun- 1997</v>
      </c>
      <c r="Z1835">
        <v>1</v>
      </c>
      <c r="AA1835" s="9">
        <v>18218.16</v>
      </c>
      <c r="AB1835" t="s">
        <v>4698</v>
      </c>
      <c r="AC1835" t="s">
        <v>4698</v>
      </c>
      <c r="AD1835" t="s">
        <v>4696</v>
      </c>
      <c r="AE1835" s="15" t="str">
        <f t="shared" si="86"/>
        <v>15/06/1997</v>
      </c>
      <c r="AF1835" s="15">
        <v>45085</v>
      </c>
      <c r="AG1835">
        <f t="shared" si="87"/>
        <v>25</v>
      </c>
    </row>
    <row r="1836" spans="1:33" x14ac:dyDescent="0.35">
      <c r="A1836" t="s">
        <v>1011</v>
      </c>
      <c r="B1836">
        <v>1985</v>
      </c>
      <c r="C1836" t="s">
        <v>4700</v>
      </c>
      <c r="D1836">
        <v>17</v>
      </c>
      <c r="E1836">
        <v>0</v>
      </c>
      <c r="F1836">
        <v>19539.240000000002</v>
      </c>
      <c r="G1836" t="s">
        <v>4698</v>
      </c>
      <c r="H1836" t="s">
        <v>4698</v>
      </c>
      <c r="I1836" t="s">
        <v>4696</v>
      </c>
      <c r="L1836" t="s">
        <v>1091</v>
      </c>
      <c r="M1836">
        <v>1963</v>
      </c>
      <c r="N1836" t="s">
        <v>4693</v>
      </c>
      <c r="O1836">
        <v>4</v>
      </c>
      <c r="P1836">
        <v>0</v>
      </c>
      <c r="Q1836" s="9">
        <v>18208.34</v>
      </c>
      <c r="R1836" t="s">
        <v>4698</v>
      </c>
      <c r="S1836" t="s">
        <v>4694</v>
      </c>
      <c r="T1836" t="s">
        <v>4717</v>
      </c>
      <c r="X1836" t="s">
        <v>3669</v>
      </c>
      <c r="Y1836" s="16" t="str">
        <f t="shared" si="85"/>
        <v>4- Jul- 1963</v>
      </c>
      <c r="Z1836">
        <v>0</v>
      </c>
      <c r="AA1836" s="9">
        <v>18208.34</v>
      </c>
      <c r="AB1836" t="s">
        <v>4698</v>
      </c>
      <c r="AC1836" t="s">
        <v>4694</v>
      </c>
      <c r="AD1836" t="s">
        <v>4717</v>
      </c>
      <c r="AE1836" s="15" t="str">
        <f t="shared" si="86"/>
        <v>04/07/1963</v>
      </c>
      <c r="AF1836" s="15">
        <v>45085</v>
      </c>
      <c r="AG1836">
        <f t="shared" si="87"/>
        <v>59</v>
      </c>
    </row>
    <row r="1837" spans="1:33" x14ac:dyDescent="0.35">
      <c r="A1837" t="s">
        <v>1009</v>
      </c>
      <c r="B1837">
        <v>1963</v>
      </c>
      <c r="C1837" t="s">
        <v>4693</v>
      </c>
      <c r="D1837">
        <v>14</v>
      </c>
      <c r="E1837">
        <v>0</v>
      </c>
      <c r="F1837">
        <v>19551.34</v>
      </c>
      <c r="G1837" t="s">
        <v>4698</v>
      </c>
      <c r="H1837" t="s">
        <v>4695</v>
      </c>
      <c r="I1837" t="s">
        <v>4701</v>
      </c>
      <c r="L1837" t="s">
        <v>1093</v>
      </c>
      <c r="M1837">
        <v>1993</v>
      </c>
      <c r="N1837" t="s">
        <v>4693</v>
      </c>
      <c r="O1837">
        <v>12</v>
      </c>
      <c r="P1837">
        <v>2</v>
      </c>
      <c r="Q1837" s="9">
        <v>18157.88</v>
      </c>
      <c r="R1837" t="s">
        <v>4698</v>
      </c>
      <c r="S1837" t="s">
        <v>4698</v>
      </c>
      <c r="T1837" t="s">
        <v>4701</v>
      </c>
      <c r="X1837" t="s">
        <v>3671</v>
      </c>
      <c r="Y1837" s="16" t="str">
        <f t="shared" si="85"/>
        <v>12- Jul- 1993</v>
      </c>
      <c r="Z1837">
        <v>2</v>
      </c>
      <c r="AA1837" s="9">
        <v>18157.88</v>
      </c>
      <c r="AB1837" t="s">
        <v>4698</v>
      </c>
      <c r="AC1837" t="s">
        <v>4698</v>
      </c>
      <c r="AD1837" t="s">
        <v>4701</v>
      </c>
      <c r="AE1837" s="15" t="str">
        <f t="shared" si="86"/>
        <v>12/07/1993</v>
      </c>
      <c r="AF1837" s="15">
        <v>45085</v>
      </c>
      <c r="AG1837">
        <f t="shared" si="87"/>
        <v>29</v>
      </c>
    </row>
    <row r="1838" spans="1:33" x14ac:dyDescent="0.35">
      <c r="A1838" t="s">
        <v>1007</v>
      </c>
      <c r="B1838">
        <v>1978</v>
      </c>
      <c r="C1838" t="s">
        <v>4700</v>
      </c>
      <c r="D1838">
        <v>24</v>
      </c>
      <c r="E1838">
        <v>1</v>
      </c>
      <c r="F1838">
        <v>19594.810000000001</v>
      </c>
      <c r="G1838" t="s">
        <v>4698</v>
      </c>
      <c r="H1838" t="s">
        <v>4698</v>
      </c>
      <c r="I1838" t="s">
        <v>4711</v>
      </c>
      <c r="L1838" t="s">
        <v>1095</v>
      </c>
      <c r="M1838">
        <v>1999</v>
      </c>
      <c r="N1838" t="s">
        <v>4704</v>
      </c>
      <c r="O1838">
        <v>24</v>
      </c>
      <c r="P1838">
        <v>0</v>
      </c>
      <c r="Q1838" s="9">
        <v>18033.97</v>
      </c>
      <c r="R1838" t="s">
        <v>4698</v>
      </c>
      <c r="S1838" t="s">
        <v>4698</v>
      </c>
      <c r="T1838" t="s">
        <v>4701</v>
      </c>
      <c r="X1838" t="s">
        <v>3673</v>
      </c>
      <c r="Y1838" s="16" t="str">
        <f t="shared" si="85"/>
        <v>24- Oct- 1999</v>
      </c>
      <c r="Z1838">
        <v>0</v>
      </c>
      <c r="AA1838" s="9">
        <v>18033.97</v>
      </c>
      <c r="AB1838" t="s">
        <v>4698</v>
      </c>
      <c r="AC1838" t="s">
        <v>4698</v>
      </c>
      <c r="AD1838" t="s">
        <v>4701</v>
      </c>
      <c r="AE1838" s="15" t="str">
        <f t="shared" si="86"/>
        <v>24/10/1999</v>
      </c>
      <c r="AF1838" s="15">
        <v>45085</v>
      </c>
      <c r="AG1838">
        <f t="shared" si="87"/>
        <v>23</v>
      </c>
    </row>
    <row r="1839" spans="1:33" x14ac:dyDescent="0.35">
      <c r="A1839" t="s">
        <v>1005</v>
      </c>
      <c r="B1839">
        <v>1994</v>
      </c>
      <c r="C1839" t="s">
        <v>4703</v>
      </c>
      <c r="D1839">
        <v>27</v>
      </c>
      <c r="E1839">
        <v>0</v>
      </c>
      <c r="F1839">
        <v>19673.34</v>
      </c>
      <c r="G1839" t="s">
        <v>4698</v>
      </c>
      <c r="H1839" t="s">
        <v>4694</v>
      </c>
      <c r="I1839" t="s">
        <v>4701</v>
      </c>
      <c r="L1839" t="s">
        <v>1097</v>
      </c>
      <c r="M1839">
        <v>1965</v>
      </c>
      <c r="N1839" t="s">
        <v>4704</v>
      </c>
      <c r="O1839">
        <v>17</v>
      </c>
      <c r="P1839">
        <v>0</v>
      </c>
      <c r="Q1839" s="9">
        <v>18031.189999999999</v>
      </c>
      <c r="R1839" t="s">
        <v>4698</v>
      </c>
      <c r="S1839" t="s">
        <v>4694</v>
      </c>
      <c r="T1839" t="s">
        <v>4701</v>
      </c>
      <c r="X1839" t="s">
        <v>3675</v>
      </c>
      <c r="Y1839" s="16" t="str">
        <f t="shared" si="85"/>
        <v>17- Oct- 1965</v>
      </c>
      <c r="Z1839">
        <v>0</v>
      </c>
      <c r="AA1839" s="9">
        <v>18031.189999999999</v>
      </c>
      <c r="AB1839" t="s">
        <v>4698</v>
      </c>
      <c r="AC1839" t="s">
        <v>4694</v>
      </c>
      <c r="AD1839" t="s">
        <v>4701</v>
      </c>
      <c r="AE1839" s="15" t="str">
        <f t="shared" si="86"/>
        <v>17/10/1965</v>
      </c>
      <c r="AF1839" s="15">
        <v>45085</v>
      </c>
      <c r="AG1839">
        <f t="shared" si="87"/>
        <v>57</v>
      </c>
    </row>
    <row r="1840" spans="1:33" x14ac:dyDescent="0.35">
      <c r="A1840" t="s">
        <v>1003</v>
      </c>
      <c r="B1840">
        <v>1990</v>
      </c>
      <c r="C1840" t="s">
        <v>4703</v>
      </c>
      <c r="D1840">
        <v>8</v>
      </c>
      <c r="E1840">
        <v>1</v>
      </c>
      <c r="F1840">
        <v>19719.689999999999</v>
      </c>
      <c r="G1840" t="s">
        <v>4698</v>
      </c>
      <c r="H1840" t="s">
        <v>4694</v>
      </c>
      <c r="I1840" t="s">
        <v>4696</v>
      </c>
      <c r="L1840" t="s">
        <v>1099</v>
      </c>
      <c r="M1840">
        <v>1975</v>
      </c>
      <c r="N1840" t="s">
        <v>4699</v>
      </c>
      <c r="O1840">
        <v>27</v>
      </c>
      <c r="P1840">
        <v>1</v>
      </c>
      <c r="Q1840" s="9">
        <v>18031.16</v>
      </c>
      <c r="R1840" t="s">
        <v>4698</v>
      </c>
      <c r="S1840" t="s">
        <v>4695</v>
      </c>
      <c r="T1840" t="s">
        <v>4712</v>
      </c>
      <c r="X1840" t="s">
        <v>3677</v>
      </c>
      <c r="Y1840" s="16" t="str">
        <f t="shared" si="85"/>
        <v>27- Jun- 1975</v>
      </c>
      <c r="Z1840">
        <v>1</v>
      </c>
      <c r="AA1840" s="9">
        <v>18031.16</v>
      </c>
      <c r="AB1840" t="s">
        <v>4698</v>
      </c>
      <c r="AC1840" t="s">
        <v>4695</v>
      </c>
      <c r="AD1840" t="s">
        <v>4712</v>
      </c>
      <c r="AE1840" s="15" t="str">
        <f t="shared" si="86"/>
        <v>27/06/1975</v>
      </c>
      <c r="AF1840" s="15">
        <v>45085</v>
      </c>
      <c r="AG1840">
        <f t="shared" si="87"/>
        <v>47</v>
      </c>
    </row>
    <row r="1841" spans="1:33" x14ac:dyDescent="0.35">
      <c r="A1841" t="s">
        <v>1001</v>
      </c>
      <c r="B1841">
        <v>1972</v>
      </c>
      <c r="C1841" t="s">
        <v>4699</v>
      </c>
      <c r="D1841">
        <v>14</v>
      </c>
      <c r="E1841">
        <v>3</v>
      </c>
      <c r="F1841">
        <v>19749.38</v>
      </c>
      <c r="G1841" t="s">
        <v>4698</v>
      </c>
      <c r="H1841" t="s">
        <v>4695</v>
      </c>
      <c r="I1841" t="s">
        <v>4696</v>
      </c>
      <c r="L1841" t="s">
        <v>111</v>
      </c>
      <c r="M1841">
        <v>1978</v>
      </c>
      <c r="N1841" t="s">
        <v>4697</v>
      </c>
      <c r="O1841">
        <v>4</v>
      </c>
      <c r="P1841">
        <v>0</v>
      </c>
      <c r="Q1841" s="9">
        <v>42983.46</v>
      </c>
      <c r="R1841" t="s">
        <v>4698</v>
      </c>
      <c r="S1841" t="s">
        <v>4694</v>
      </c>
      <c r="T1841" t="s">
        <v>4701</v>
      </c>
      <c r="X1841" t="s">
        <v>3679</v>
      </c>
      <c r="Y1841" s="16" t="str">
        <f t="shared" si="85"/>
        <v>4- Nov- 1978</v>
      </c>
      <c r="Z1841">
        <v>0</v>
      </c>
      <c r="AA1841" s="9">
        <v>42983.46</v>
      </c>
      <c r="AB1841" t="s">
        <v>4698</v>
      </c>
      <c r="AC1841" t="s">
        <v>4694</v>
      </c>
      <c r="AD1841" t="s">
        <v>4701</v>
      </c>
      <c r="AE1841" s="15" t="str">
        <f t="shared" si="86"/>
        <v>04/11/1978</v>
      </c>
      <c r="AF1841" s="15">
        <v>45085</v>
      </c>
      <c r="AG1841">
        <f t="shared" si="87"/>
        <v>44</v>
      </c>
    </row>
    <row r="1842" spans="1:33" x14ac:dyDescent="0.35">
      <c r="A1842" t="s">
        <v>999</v>
      </c>
      <c r="B1842">
        <v>1979</v>
      </c>
      <c r="C1842" t="s">
        <v>4704</v>
      </c>
      <c r="D1842">
        <v>30</v>
      </c>
      <c r="E1842">
        <v>2</v>
      </c>
      <c r="F1842">
        <v>19798.05</v>
      </c>
      <c r="G1842" t="s">
        <v>4698</v>
      </c>
      <c r="H1842" t="s">
        <v>4698</v>
      </c>
      <c r="I1842" t="s">
        <v>4711</v>
      </c>
      <c r="L1842" t="s">
        <v>1101</v>
      </c>
      <c r="M1842">
        <v>2001</v>
      </c>
      <c r="N1842" t="s">
        <v>4700</v>
      </c>
      <c r="O1842">
        <v>28</v>
      </c>
      <c r="P1842">
        <v>4</v>
      </c>
      <c r="Q1842" s="9">
        <v>17942.11</v>
      </c>
      <c r="R1842" t="s">
        <v>4698</v>
      </c>
      <c r="S1842" t="s">
        <v>4694</v>
      </c>
      <c r="T1842" t="s">
        <v>4705</v>
      </c>
      <c r="X1842" t="s">
        <v>3681</v>
      </c>
      <c r="Y1842" s="16" t="str">
        <f t="shared" si="85"/>
        <v>28- Sep- 2001</v>
      </c>
      <c r="Z1842">
        <v>4</v>
      </c>
      <c r="AA1842" s="9">
        <v>17942.11</v>
      </c>
      <c r="AB1842" t="s">
        <v>4698</v>
      </c>
      <c r="AC1842" t="s">
        <v>4694</v>
      </c>
      <c r="AD1842" t="s">
        <v>4705</v>
      </c>
      <c r="AE1842" s="15" t="str">
        <f t="shared" si="86"/>
        <v>28/09/2001</v>
      </c>
      <c r="AF1842" s="15">
        <v>45085</v>
      </c>
      <c r="AG1842">
        <f t="shared" si="87"/>
        <v>21</v>
      </c>
    </row>
    <row r="1843" spans="1:33" x14ac:dyDescent="0.35">
      <c r="A1843" t="s">
        <v>997</v>
      </c>
      <c r="B1843">
        <v>1997</v>
      </c>
      <c r="C1843" t="s">
        <v>4704</v>
      </c>
      <c r="D1843">
        <v>18</v>
      </c>
      <c r="E1843">
        <v>3</v>
      </c>
      <c r="F1843">
        <v>19933.46</v>
      </c>
      <c r="G1843" t="s">
        <v>4698</v>
      </c>
      <c r="H1843" t="s">
        <v>4695</v>
      </c>
      <c r="I1843" t="s">
        <v>4705</v>
      </c>
      <c r="L1843" t="s">
        <v>1103</v>
      </c>
      <c r="M1843">
        <v>1977</v>
      </c>
      <c r="N1843" t="s">
        <v>4704</v>
      </c>
      <c r="O1843">
        <v>17</v>
      </c>
      <c r="P1843">
        <v>0</v>
      </c>
      <c r="Q1843" s="9">
        <v>17929.3</v>
      </c>
      <c r="R1843" t="s">
        <v>4698</v>
      </c>
      <c r="S1843" t="s">
        <v>4694</v>
      </c>
      <c r="T1843" t="s">
        <v>4696</v>
      </c>
      <c r="X1843" t="s">
        <v>3683</v>
      </c>
      <c r="Y1843" s="16" t="str">
        <f t="shared" si="85"/>
        <v>17- Oct- 1977</v>
      </c>
      <c r="Z1843">
        <v>0</v>
      </c>
      <c r="AA1843" s="9">
        <v>17929.3</v>
      </c>
      <c r="AB1843" t="s">
        <v>4698</v>
      </c>
      <c r="AC1843" t="s">
        <v>4694</v>
      </c>
      <c r="AD1843" t="s">
        <v>4696</v>
      </c>
      <c r="AE1843" s="15" t="str">
        <f t="shared" si="86"/>
        <v>17/10/1977</v>
      </c>
      <c r="AF1843" s="15">
        <v>45085</v>
      </c>
      <c r="AG1843">
        <f t="shared" si="87"/>
        <v>45</v>
      </c>
    </row>
    <row r="1844" spans="1:33" x14ac:dyDescent="0.35">
      <c r="A1844" t="s">
        <v>995</v>
      </c>
      <c r="B1844">
        <v>1980</v>
      </c>
      <c r="C1844" t="s">
        <v>4704</v>
      </c>
      <c r="D1844">
        <v>9</v>
      </c>
      <c r="E1844">
        <v>0</v>
      </c>
      <c r="F1844">
        <v>19964.75</v>
      </c>
      <c r="G1844" t="s">
        <v>4698</v>
      </c>
      <c r="H1844" t="s">
        <v>4694</v>
      </c>
      <c r="I1844" t="s">
        <v>4711</v>
      </c>
      <c r="L1844" t="s">
        <v>1105</v>
      </c>
      <c r="M1844">
        <v>1989</v>
      </c>
      <c r="N1844" t="s">
        <v>4702</v>
      </c>
      <c r="O1844">
        <v>4</v>
      </c>
      <c r="P1844">
        <v>0</v>
      </c>
      <c r="Q1844" s="9">
        <v>17904.53</v>
      </c>
      <c r="R1844" t="s">
        <v>4698</v>
      </c>
      <c r="S1844" t="s">
        <v>4694</v>
      </c>
      <c r="T1844" t="s">
        <v>4715</v>
      </c>
      <c r="X1844" t="s">
        <v>3685</v>
      </c>
      <c r="Y1844" s="16" t="str">
        <f t="shared" si="85"/>
        <v>4- Dec- 1989</v>
      </c>
      <c r="Z1844">
        <v>0</v>
      </c>
      <c r="AA1844" s="9">
        <v>17904.53</v>
      </c>
      <c r="AB1844" t="s">
        <v>4698</v>
      </c>
      <c r="AC1844" t="s">
        <v>4694</v>
      </c>
      <c r="AD1844" t="s">
        <v>4715</v>
      </c>
      <c r="AE1844" s="15" t="str">
        <f t="shared" si="86"/>
        <v>04/12/1989</v>
      </c>
      <c r="AF1844" s="15">
        <v>45085</v>
      </c>
      <c r="AG1844">
        <f t="shared" si="87"/>
        <v>33</v>
      </c>
    </row>
    <row r="1845" spans="1:33" x14ac:dyDescent="0.35">
      <c r="A1845" t="s">
        <v>993</v>
      </c>
      <c r="B1845">
        <v>1966</v>
      </c>
      <c r="C1845" t="s">
        <v>4703</v>
      </c>
      <c r="D1845">
        <v>10</v>
      </c>
      <c r="E1845">
        <v>0</v>
      </c>
      <c r="F1845">
        <v>19995.29</v>
      </c>
      <c r="G1845" t="s">
        <v>4698</v>
      </c>
      <c r="H1845" t="s">
        <v>4695</v>
      </c>
      <c r="I1845" t="s">
        <v>4717</v>
      </c>
      <c r="L1845" t="s">
        <v>1107</v>
      </c>
      <c r="M1845">
        <v>1979</v>
      </c>
      <c r="N1845" t="s">
        <v>4697</v>
      </c>
      <c r="O1845">
        <v>12</v>
      </c>
      <c r="P1845">
        <v>2</v>
      </c>
      <c r="Q1845" s="9">
        <v>17882.669999999998</v>
      </c>
      <c r="R1845" t="s">
        <v>4698</v>
      </c>
      <c r="S1845" t="s">
        <v>4695</v>
      </c>
      <c r="T1845" t="s">
        <v>4701</v>
      </c>
      <c r="X1845" t="s">
        <v>3687</v>
      </c>
      <c r="Y1845" s="16" t="str">
        <f t="shared" si="85"/>
        <v>12- Nov- 1979</v>
      </c>
      <c r="Z1845">
        <v>2</v>
      </c>
      <c r="AA1845" s="9">
        <v>17882.669999999998</v>
      </c>
      <c r="AB1845" t="s">
        <v>4698</v>
      </c>
      <c r="AC1845" t="s">
        <v>4695</v>
      </c>
      <c r="AD1845" t="s">
        <v>4701</v>
      </c>
      <c r="AE1845" s="15" t="str">
        <f t="shared" si="86"/>
        <v>12/11/1979</v>
      </c>
      <c r="AF1845" s="15">
        <v>45085</v>
      </c>
      <c r="AG1845">
        <f t="shared" si="87"/>
        <v>43</v>
      </c>
    </row>
    <row r="1846" spans="1:33" x14ac:dyDescent="0.35">
      <c r="A1846" t="s">
        <v>991</v>
      </c>
      <c r="B1846">
        <v>1988</v>
      </c>
      <c r="C1846" t="s">
        <v>4693</v>
      </c>
      <c r="D1846">
        <v>25</v>
      </c>
      <c r="E1846">
        <v>1</v>
      </c>
      <c r="F1846">
        <v>20009.63</v>
      </c>
      <c r="G1846" t="s">
        <v>4694</v>
      </c>
      <c r="H1846" t="s">
        <v>4698</v>
      </c>
      <c r="I1846" t="s">
        <v>4701</v>
      </c>
      <c r="L1846" t="s">
        <v>1109</v>
      </c>
      <c r="M1846">
        <v>1997</v>
      </c>
      <c r="N1846" t="s">
        <v>4703</v>
      </c>
      <c r="O1846">
        <v>26</v>
      </c>
      <c r="P1846">
        <v>0</v>
      </c>
      <c r="Q1846" s="9">
        <v>17878.900000000001</v>
      </c>
      <c r="R1846" t="s">
        <v>4698</v>
      </c>
      <c r="S1846" t="s">
        <v>4694</v>
      </c>
      <c r="T1846" t="s">
        <v>4711</v>
      </c>
      <c r="X1846" t="s">
        <v>3689</v>
      </c>
      <c r="Y1846" s="16" t="str">
        <f t="shared" si="85"/>
        <v>26- Aug- 1997</v>
      </c>
      <c r="Z1846">
        <v>0</v>
      </c>
      <c r="AA1846" s="9">
        <v>17878.900000000001</v>
      </c>
      <c r="AB1846" t="s">
        <v>4698</v>
      </c>
      <c r="AC1846" t="s">
        <v>4694</v>
      </c>
      <c r="AD1846" t="s">
        <v>4711</v>
      </c>
      <c r="AE1846" s="15" t="str">
        <f t="shared" si="86"/>
        <v>26/08/1997</v>
      </c>
      <c r="AF1846" s="15">
        <v>45085</v>
      </c>
      <c r="AG1846">
        <f t="shared" si="87"/>
        <v>25</v>
      </c>
    </row>
    <row r="1847" spans="1:33" x14ac:dyDescent="0.35">
      <c r="A1847" t="s">
        <v>989</v>
      </c>
      <c r="B1847">
        <v>1983</v>
      </c>
      <c r="C1847" t="s">
        <v>4704</v>
      </c>
      <c r="D1847">
        <v>6</v>
      </c>
      <c r="E1847">
        <v>0</v>
      </c>
      <c r="F1847">
        <v>20149.32</v>
      </c>
      <c r="G1847" t="s">
        <v>4694</v>
      </c>
      <c r="H1847" t="s">
        <v>4698</v>
      </c>
      <c r="I1847" t="s">
        <v>4708</v>
      </c>
      <c r="L1847" t="s">
        <v>1111</v>
      </c>
      <c r="M1847">
        <v>1976</v>
      </c>
      <c r="N1847" t="s">
        <v>4702</v>
      </c>
      <c r="O1847">
        <v>12</v>
      </c>
      <c r="P1847">
        <v>2</v>
      </c>
      <c r="Q1847" s="9">
        <v>17862.919999999998</v>
      </c>
      <c r="R1847" t="s">
        <v>4698</v>
      </c>
      <c r="S1847" t="s">
        <v>4694</v>
      </c>
      <c r="T1847" t="s">
        <v>4701</v>
      </c>
      <c r="X1847" t="s">
        <v>3691</v>
      </c>
      <c r="Y1847" s="16" t="str">
        <f t="shared" si="85"/>
        <v>12- Dec- 1976</v>
      </c>
      <c r="Z1847">
        <v>2</v>
      </c>
      <c r="AA1847" s="9">
        <v>17862.919999999998</v>
      </c>
      <c r="AB1847" t="s">
        <v>4698</v>
      </c>
      <c r="AC1847" t="s">
        <v>4694</v>
      </c>
      <c r="AD1847" t="s">
        <v>4701</v>
      </c>
      <c r="AE1847" s="15" t="str">
        <f t="shared" si="86"/>
        <v>12/12/1976</v>
      </c>
      <c r="AF1847" s="15">
        <v>45085</v>
      </c>
      <c r="AG1847">
        <f t="shared" si="87"/>
        <v>46</v>
      </c>
    </row>
    <row r="1848" spans="1:33" x14ac:dyDescent="0.35">
      <c r="A1848" t="s">
        <v>987</v>
      </c>
      <c r="B1848">
        <v>2002</v>
      </c>
      <c r="C1848" t="s">
        <v>4693</v>
      </c>
      <c r="D1848">
        <v>9</v>
      </c>
      <c r="E1848">
        <v>0</v>
      </c>
      <c r="F1848">
        <v>20167.34</v>
      </c>
      <c r="G1848" t="s">
        <v>4695</v>
      </c>
      <c r="H1848" t="s">
        <v>4695</v>
      </c>
      <c r="I1848" t="s">
        <v>4705</v>
      </c>
      <c r="L1848" t="s">
        <v>1113</v>
      </c>
      <c r="M1848">
        <v>1963</v>
      </c>
      <c r="N1848" t="s">
        <v>4702</v>
      </c>
      <c r="O1848">
        <v>8</v>
      </c>
      <c r="P1848">
        <v>0</v>
      </c>
      <c r="Q1848" s="9">
        <v>17832.599999999999</v>
      </c>
      <c r="R1848" t="s">
        <v>4698</v>
      </c>
      <c r="S1848" t="s">
        <v>4694</v>
      </c>
      <c r="T1848" t="s">
        <v>4701</v>
      </c>
      <c r="X1848" t="s">
        <v>3693</v>
      </c>
      <c r="Y1848" s="16" t="str">
        <f t="shared" si="85"/>
        <v>8- Dec- 1963</v>
      </c>
      <c r="Z1848">
        <v>0</v>
      </c>
      <c r="AA1848" s="9">
        <v>17832.599999999999</v>
      </c>
      <c r="AB1848" t="s">
        <v>4698</v>
      </c>
      <c r="AC1848" t="s">
        <v>4694</v>
      </c>
      <c r="AD1848" t="s">
        <v>4701</v>
      </c>
      <c r="AE1848" s="15" t="str">
        <f t="shared" si="86"/>
        <v>08/12/1963</v>
      </c>
      <c r="AF1848" s="15">
        <v>45085</v>
      </c>
      <c r="AG1848">
        <f t="shared" si="87"/>
        <v>59</v>
      </c>
    </row>
    <row r="1849" spans="1:33" x14ac:dyDescent="0.35">
      <c r="A1849" t="s">
        <v>985</v>
      </c>
      <c r="B1849">
        <v>1994</v>
      </c>
      <c r="C1849" t="s">
        <v>4699</v>
      </c>
      <c r="D1849">
        <v>8</v>
      </c>
      <c r="E1849">
        <v>2</v>
      </c>
      <c r="F1849">
        <v>20177.669999999998</v>
      </c>
      <c r="G1849" t="s">
        <v>4694</v>
      </c>
      <c r="H1849" t="s">
        <v>4698</v>
      </c>
      <c r="I1849" t="s">
        <v>4705</v>
      </c>
      <c r="L1849" t="s">
        <v>1115</v>
      </c>
      <c r="M1849">
        <v>1979</v>
      </c>
      <c r="N1849" t="s">
        <v>4704</v>
      </c>
      <c r="O1849">
        <v>10</v>
      </c>
      <c r="P1849">
        <v>2</v>
      </c>
      <c r="Q1849" s="9">
        <v>17779.939999999999</v>
      </c>
      <c r="R1849" t="s">
        <v>4698</v>
      </c>
      <c r="S1849" t="s">
        <v>4694</v>
      </c>
      <c r="T1849" t="s">
        <v>4701</v>
      </c>
      <c r="X1849" t="s">
        <v>3695</v>
      </c>
      <c r="Y1849" s="16" t="str">
        <f t="shared" si="85"/>
        <v>10- Oct- 1979</v>
      </c>
      <c r="Z1849">
        <v>2</v>
      </c>
      <c r="AA1849" s="9">
        <v>17779.939999999999</v>
      </c>
      <c r="AB1849" t="s">
        <v>4698</v>
      </c>
      <c r="AC1849" t="s">
        <v>4694</v>
      </c>
      <c r="AD1849" t="s">
        <v>4701</v>
      </c>
      <c r="AE1849" s="15" t="str">
        <f t="shared" si="86"/>
        <v>10/10/1979</v>
      </c>
      <c r="AF1849" s="15">
        <v>45085</v>
      </c>
      <c r="AG1849">
        <f t="shared" si="87"/>
        <v>43</v>
      </c>
    </row>
    <row r="1850" spans="1:33" x14ac:dyDescent="0.35">
      <c r="A1850" t="s">
        <v>983</v>
      </c>
      <c r="B1850">
        <v>1987</v>
      </c>
      <c r="C1850" t="s">
        <v>4704</v>
      </c>
      <c r="D1850">
        <v>17</v>
      </c>
      <c r="E1850">
        <v>0</v>
      </c>
      <c r="F1850">
        <v>20234.849999999999</v>
      </c>
      <c r="G1850" t="s">
        <v>4694</v>
      </c>
      <c r="H1850" t="s">
        <v>4695</v>
      </c>
      <c r="I1850" t="s">
        <v>4701</v>
      </c>
      <c r="L1850" t="s">
        <v>1117</v>
      </c>
      <c r="M1850">
        <v>1966</v>
      </c>
      <c r="N1850" t="s">
        <v>4699</v>
      </c>
      <c r="O1850">
        <v>21</v>
      </c>
      <c r="P1850">
        <v>0</v>
      </c>
      <c r="Q1850" s="9">
        <v>17777.73</v>
      </c>
      <c r="R1850" t="s">
        <v>4698</v>
      </c>
      <c r="S1850" t="s">
        <v>4695</v>
      </c>
      <c r="T1850" t="s">
        <v>4701</v>
      </c>
      <c r="X1850" t="s">
        <v>3697</v>
      </c>
      <c r="Y1850" s="16" t="str">
        <f t="shared" si="85"/>
        <v>21- Jun- 1966</v>
      </c>
      <c r="Z1850">
        <v>0</v>
      </c>
      <c r="AA1850" s="9">
        <v>17777.73</v>
      </c>
      <c r="AB1850" t="s">
        <v>4698</v>
      </c>
      <c r="AC1850" t="s">
        <v>4695</v>
      </c>
      <c r="AD1850" t="s">
        <v>4701</v>
      </c>
      <c r="AE1850" s="15" t="str">
        <f t="shared" si="86"/>
        <v>21/06/1966</v>
      </c>
      <c r="AF1850" s="15">
        <v>45085</v>
      </c>
      <c r="AG1850">
        <f t="shared" si="87"/>
        <v>56</v>
      </c>
    </row>
    <row r="1851" spans="1:33" x14ac:dyDescent="0.35">
      <c r="A1851" t="s">
        <v>981</v>
      </c>
      <c r="B1851">
        <v>1966</v>
      </c>
      <c r="C1851" t="s">
        <v>4703</v>
      </c>
      <c r="D1851">
        <v>22</v>
      </c>
      <c r="E1851">
        <v>0</v>
      </c>
      <c r="F1851">
        <v>20253.84</v>
      </c>
      <c r="G1851" t="s">
        <v>4694</v>
      </c>
      <c r="H1851" t="s">
        <v>4695</v>
      </c>
      <c r="I1851" t="s">
        <v>4701</v>
      </c>
      <c r="L1851" t="s">
        <v>1119</v>
      </c>
      <c r="M1851">
        <v>2003</v>
      </c>
      <c r="N1851" t="s">
        <v>4693</v>
      </c>
      <c r="O1851">
        <v>14</v>
      </c>
      <c r="P1851">
        <v>0</v>
      </c>
      <c r="Q1851" s="9">
        <v>17748.509999999998</v>
      </c>
      <c r="R1851" t="s">
        <v>4698</v>
      </c>
      <c r="S1851" t="s">
        <v>4698</v>
      </c>
      <c r="T1851" t="s">
        <v>4701</v>
      </c>
      <c r="X1851" t="s">
        <v>3699</v>
      </c>
      <c r="Y1851" s="16" t="str">
        <f t="shared" si="85"/>
        <v>14- Jul- 2003</v>
      </c>
      <c r="Z1851">
        <v>0</v>
      </c>
      <c r="AA1851" s="9">
        <v>17748.509999999998</v>
      </c>
      <c r="AB1851" t="s">
        <v>4698</v>
      </c>
      <c r="AC1851" t="s">
        <v>4698</v>
      </c>
      <c r="AD1851" t="s">
        <v>4701</v>
      </c>
      <c r="AE1851" s="15" t="str">
        <f t="shared" si="86"/>
        <v>14/07/2003</v>
      </c>
      <c r="AF1851" s="15">
        <v>45085</v>
      </c>
      <c r="AG1851">
        <f t="shared" si="87"/>
        <v>19</v>
      </c>
    </row>
    <row r="1852" spans="1:33" x14ac:dyDescent="0.35">
      <c r="A1852" t="s">
        <v>979</v>
      </c>
      <c r="B1852">
        <v>1993</v>
      </c>
      <c r="C1852" t="s">
        <v>4700</v>
      </c>
      <c r="D1852">
        <v>7</v>
      </c>
      <c r="E1852">
        <v>1</v>
      </c>
      <c r="F1852">
        <v>20277.810000000001</v>
      </c>
      <c r="G1852" t="s">
        <v>4695</v>
      </c>
      <c r="H1852" t="s">
        <v>4695</v>
      </c>
      <c r="I1852" t="s">
        <v>4708</v>
      </c>
      <c r="L1852" t="s">
        <v>113</v>
      </c>
      <c r="M1852">
        <v>1975</v>
      </c>
      <c r="N1852" t="s">
        <v>4704</v>
      </c>
      <c r="O1852">
        <v>23</v>
      </c>
      <c r="P1852">
        <v>1</v>
      </c>
      <c r="Q1852" s="9">
        <v>42969.85</v>
      </c>
      <c r="R1852" t="s">
        <v>4698</v>
      </c>
      <c r="S1852" t="s">
        <v>4695</v>
      </c>
      <c r="T1852" t="s">
        <v>4696</v>
      </c>
      <c r="X1852" t="s">
        <v>3701</v>
      </c>
      <c r="Y1852" s="16" t="str">
        <f t="shared" si="85"/>
        <v>23- Oct- 1975</v>
      </c>
      <c r="Z1852">
        <v>1</v>
      </c>
      <c r="AA1852" s="9">
        <v>42969.85</v>
      </c>
      <c r="AB1852" t="s">
        <v>4698</v>
      </c>
      <c r="AC1852" t="s">
        <v>4695</v>
      </c>
      <c r="AD1852" t="s">
        <v>4696</v>
      </c>
      <c r="AE1852" s="15" t="str">
        <f t="shared" si="86"/>
        <v>23/10/1975</v>
      </c>
      <c r="AF1852" s="15">
        <v>45085</v>
      </c>
      <c r="AG1852">
        <f t="shared" si="87"/>
        <v>47</v>
      </c>
    </row>
    <row r="1853" spans="1:33" x14ac:dyDescent="0.35">
      <c r="A1853" t="s">
        <v>977</v>
      </c>
      <c r="B1853">
        <v>1985</v>
      </c>
      <c r="C1853" t="s">
        <v>4700</v>
      </c>
      <c r="D1853">
        <v>17</v>
      </c>
      <c r="E1853">
        <v>1</v>
      </c>
      <c r="F1853">
        <v>20296.86</v>
      </c>
      <c r="G1853" t="s">
        <v>4695</v>
      </c>
      <c r="H1853" t="s">
        <v>4698</v>
      </c>
      <c r="I1853" t="s">
        <v>4711</v>
      </c>
      <c r="L1853" t="s">
        <v>1121</v>
      </c>
      <c r="M1853">
        <v>1994</v>
      </c>
      <c r="N1853" t="s">
        <v>4693</v>
      </c>
      <c r="O1853">
        <v>1</v>
      </c>
      <c r="P1853">
        <v>3</v>
      </c>
      <c r="Q1853" s="9">
        <v>17663.14</v>
      </c>
      <c r="R1853" t="s">
        <v>4698</v>
      </c>
      <c r="S1853" t="s">
        <v>4695</v>
      </c>
      <c r="T1853" t="s">
        <v>4696</v>
      </c>
      <c r="X1853" t="s">
        <v>3703</v>
      </c>
      <c r="Y1853" s="16" t="str">
        <f t="shared" si="85"/>
        <v>1- Jul- 1994</v>
      </c>
      <c r="Z1853">
        <v>3</v>
      </c>
      <c r="AA1853" s="9">
        <v>17663.14</v>
      </c>
      <c r="AB1853" t="s">
        <v>4698</v>
      </c>
      <c r="AC1853" t="s">
        <v>4695</v>
      </c>
      <c r="AD1853" t="s">
        <v>4696</v>
      </c>
      <c r="AE1853" s="15" t="str">
        <f t="shared" si="86"/>
        <v>01/07/1994</v>
      </c>
      <c r="AF1853" s="15">
        <v>45085</v>
      </c>
      <c r="AG1853">
        <f t="shared" si="87"/>
        <v>28</v>
      </c>
    </row>
    <row r="1854" spans="1:33" x14ac:dyDescent="0.35">
      <c r="A1854" t="s">
        <v>975</v>
      </c>
      <c r="B1854">
        <v>1962</v>
      </c>
      <c r="C1854" t="s">
        <v>4693</v>
      </c>
      <c r="D1854">
        <v>2</v>
      </c>
      <c r="E1854">
        <v>0</v>
      </c>
      <c r="F1854">
        <v>20354.5</v>
      </c>
      <c r="G1854" t="s">
        <v>4695</v>
      </c>
      <c r="H1854" t="s">
        <v>4694</v>
      </c>
      <c r="I1854" t="s">
        <v>4717</v>
      </c>
      <c r="L1854" t="s">
        <v>1123</v>
      </c>
      <c r="M1854">
        <v>1990</v>
      </c>
      <c r="N1854" t="s">
        <v>4704</v>
      </c>
      <c r="O1854">
        <v>25</v>
      </c>
      <c r="P1854">
        <v>1</v>
      </c>
      <c r="Q1854" s="9">
        <v>17626.240000000002</v>
      </c>
      <c r="R1854" t="s">
        <v>4698</v>
      </c>
      <c r="S1854" t="s">
        <v>4695</v>
      </c>
      <c r="T1854" t="s">
        <v>4696</v>
      </c>
      <c r="X1854" t="s">
        <v>3705</v>
      </c>
      <c r="Y1854" s="16" t="str">
        <f t="shared" si="85"/>
        <v>25- Oct- 1990</v>
      </c>
      <c r="Z1854">
        <v>1</v>
      </c>
      <c r="AA1854" s="9">
        <v>17626.240000000002</v>
      </c>
      <c r="AB1854" t="s">
        <v>4698</v>
      </c>
      <c r="AC1854" t="s">
        <v>4695</v>
      </c>
      <c r="AD1854" t="s">
        <v>4696</v>
      </c>
      <c r="AE1854" s="15" t="str">
        <f t="shared" si="86"/>
        <v>25/10/1990</v>
      </c>
      <c r="AF1854" s="15">
        <v>45085</v>
      </c>
      <c r="AG1854">
        <f t="shared" si="87"/>
        <v>32</v>
      </c>
    </row>
    <row r="1855" spans="1:33" x14ac:dyDescent="0.35">
      <c r="A1855" t="s">
        <v>973</v>
      </c>
      <c r="B1855">
        <v>1985</v>
      </c>
      <c r="C1855" t="s">
        <v>4693</v>
      </c>
      <c r="D1855">
        <v>12</v>
      </c>
      <c r="E1855">
        <v>0</v>
      </c>
      <c r="F1855">
        <v>20420.599999999999</v>
      </c>
      <c r="G1855" t="s">
        <v>4695</v>
      </c>
      <c r="H1855" t="s">
        <v>4694</v>
      </c>
      <c r="I1855" t="s">
        <v>4705</v>
      </c>
      <c r="L1855" t="s">
        <v>1125</v>
      </c>
      <c r="M1855">
        <v>1970</v>
      </c>
      <c r="N1855" t="s">
        <v>4693</v>
      </c>
      <c r="O1855">
        <v>26</v>
      </c>
      <c r="P1855">
        <v>0</v>
      </c>
      <c r="Q1855" s="9">
        <v>17584.72</v>
      </c>
      <c r="R1855" t="s">
        <v>4698</v>
      </c>
      <c r="S1855" t="s">
        <v>4695</v>
      </c>
      <c r="T1855" t="s">
        <v>4701</v>
      </c>
      <c r="X1855" t="s">
        <v>3707</v>
      </c>
      <c r="Y1855" s="16" t="str">
        <f t="shared" si="85"/>
        <v>26- Jul- 1970</v>
      </c>
      <c r="Z1855">
        <v>0</v>
      </c>
      <c r="AA1855" s="9">
        <v>17584.72</v>
      </c>
      <c r="AB1855" t="s">
        <v>4698</v>
      </c>
      <c r="AC1855" t="s">
        <v>4695</v>
      </c>
      <c r="AD1855" t="s">
        <v>4701</v>
      </c>
      <c r="AE1855" s="15" t="str">
        <f t="shared" si="86"/>
        <v>26/07/1970</v>
      </c>
      <c r="AF1855" s="15">
        <v>45085</v>
      </c>
      <c r="AG1855">
        <f t="shared" si="87"/>
        <v>52</v>
      </c>
    </row>
    <row r="1856" spans="1:33" x14ac:dyDescent="0.35">
      <c r="A1856" t="s">
        <v>971</v>
      </c>
      <c r="B1856">
        <v>1962</v>
      </c>
      <c r="C1856" t="s">
        <v>4704</v>
      </c>
      <c r="D1856">
        <v>18</v>
      </c>
      <c r="E1856">
        <v>0</v>
      </c>
      <c r="F1856">
        <v>20446.849999999999</v>
      </c>
      <c r="G1856" t="s">
        <v>4694</v>
      </c>
      <c r="H1856" t="s">
        <v>4698</v>
      </c>
      <c r="I1856" t="s">
        <v>4701</v>
      </c>
      <c r="L1856" t="s">
        <v>1127</v>
      </c>
      <c r="M1856">
        <v>2002</v>
      </c>
      <c r="N1856" t="s">
        <v>4703</v>
      </c>
      <c r="O1856">
        <v>25</v>
      </c>
      <c r="P1856">
        <v>1</v>
      </c>
      <c r="Q1856" s="9">
        <v>17560.38</v>
      </c>
      <c r="R1856" t="s">
        <v>4698</v>
      </c>
      <c r="S1856" t="s">
        <v>4698</v>
      </c>
      <c r="T1856" t="s">
        <v>4701</v>
      </c>
      <c r="X1856" t="s">
        <v>3709</v>
      </c>
      <c r="Y1856" s="16" t="str">
        <f t="shared" si="85"/>
        <v>25- Aug- 2002</v>
      </c>
      <c r="Z1856">
        <v>1</v>
      </c>
      <c r="AA1856" s="9">
        <v>17560.38</v>
      </c>
      <c r="AB1856" t="s">
        <v>4698</v>
      </c>
      <c r="AC1856" t="s">
        <v>4698</v>
      </c>
      <c r="AD1856" t="s">
        <v>4701</v>
      </c>
      <c r="AE1856" s="15" t="str">
        <f t="shared" si="86"/>
        <v>25/08/2002</v>
      </c>
      <c r="AF1856" s="15">
        <v>45085</v>
      </c>
      <c r="AG1856">
        <f t="shared" si="87"/>
        <v>20</v>
      </c>
    </row>
    <row r="1857" spans="1:33" x14ac:dyDescent="0.35">
      <c r="A1857" t="s">
        <v>969</v>
      </c>
      <c r="B1857">
        <v>1969</v>
      </c>
      <c r="C1857" t="s">
        <v>4704</v>
      </c>
      <c r="D1857">
        <v>13</v>
      </c>
      <c r="E1857">
        <v>3</v>
      </c>
      <c r="F1857">
        <v>20463</v>
      </c>
      <c r="G1857" t="s">
        <v>4694</v>
      </c>
      <c r="H1857" t="s">
        <v>4694</v>
      </c>
      <c r="I1857" t="s">
        <v>4696</v>
      </c>
      <c r="L1857" t="s">
        <v>1129</v>
      </c>
      <c r="M1857">
        <v>1963</v>
      </c>
      <c r="N1857" t="s">
        <v>4697</v>
      </c>
      <c r="O1857">
        <v>16</v>
      </c>
      <c r="P1857">
        <v>0</v>
      </c>
      <c r="Q1857" s="9">
        <v>17556.88</v>
      </c>
      <c r="R1857" t="s">
        <v>4698</v>
      </c>
      <c r="S1857" t="s">
        <v>4694</v>
      </c>
      <c r="T1857" t="s">
        <v>4701</v>
      </c>
      <c r="X1857" t="s">
        <v>3711</v>
      </c>
      <c r="Y1857" s="16" t="str">
        <f t="shared" si="85"/>
        <v>16- Nov- 1963</v>
      </c>
      <c r="Z1857">
        <v>0</v>
      </c>
      <c r="AA1857" s="9">
        <v>17556.88</v>
      </c>
      <c r="AB1857" t="s">
        <v>4698</v>
      </c>
      <c r="AC1857" t="s">
        <v>4694</v>
      </c>
      <c r="AD1857" t="s">
        <v>4701</v>
      </c>
      <c r="AE1857" s="15" t="str">
        <f t="shared" si="86"/>
        <v>16/11/1963</v>
      </c>
      <c r="AF1857" s="15">
        <v>45085</v>
      </c>
      <c r="AG1857">
        <f t="shared" si="87"/>
        <v>59</v>
      </c>
    </row>
    <row r="1858" spans="1:33" x14ac:dyDescent="0.35">
      <c r="A1858" t="s">
        <v>967</v>
      </c>
      <c r="B1858">
        <v>1966</v>
      </c>
      <c r="C1858" t="s">
        <v>4693</v>
      </c>
      <c r="D1858">
        <v>9</v>
      </c>
      <c r="E1858">
        <v>0</v>
      </c>
      <c r="F1858">
        <v>20568.32</v>
      </c>
      <c r="G1858" t="s">
        <v>4695</v>
      </c>
      <c r="H1858" t="s">
        <v>4694</v>
      </c>
      <c r="I1858" t="s">
        <v>4701</v>
      </c>
      <c r="L1858" t="s">
        <v>1131</v>
      </c>
      <c r="M1858">
        <v>1968</v>
      </c>
      <c r="N1858" t="s">
        <v>4693</v>
      </c>
      <c r="O1858">
        <v>12</v>
      </c>
      <c r="P1858">
        <v>0</v>
      </c>
      <c r="Q1858" s="9">
        <v>17507.47</v>
      </c>
      <c r="R1858" t="s">
        <v>4698</v>
      </c>
      <c r="S1858" t="s">
        <v>4698</v>
      </c>
      <c r="T1858" t="s">
        <v>4717</v>
      </c>
      <c r="X1858" t="s">
        <v>3713</v>
      </c>
      <c r="Y1858" s="16" t="str">
        <f t="shared" si="85"/>
        <v>12- Jul- 1968</v>
      </c>
      <c r="Z1858">
        <v>0</v>
      </c>
      <c r="AA1858" s="9">
        <v>17507.47</v>
      </c>
      <c r="AB1858" t="s">
        <v>4698</v>
      </c>
      <c r="AC1858" t="s">
        <v>4698</v>
      </c>
      <c r="AD1858" t="s">
        <v>4717</v>
      </c>
      <c r="AE1858" s="15" t="str">
        <f t="shared" si="86"/>
        <v>12/07/1968</v>
      </c>
      <c r="AF1858" s="15">
        <v>45085</v>
      </c>
      <c r="AG1858">
        <f t="shared" si="87"/>
        <v>54</v>
      </c>
    </row>
    <row r="1859" spans="1:33" x14ac:dyDescent="0.35">
      <c r="A1859" t="s">
        <v>965</v>
      </c>
      <c r="B1859">
        <v>1967</v>
      </c>
      <c r="C1859" t="s">
        <v>4702</v>
      </c>
      <c r="D1859">
        <v>17</v>
      </c>
      <c r="E1859">
        <v>0</v>
      </c>
      <c r="F1859">
        <v>20630.28</v>
      </c>
      <c r="G1859" t="s">
        <v>4694</v>
      </c>
      <c r="H1859" t="s">
        <v>4695</v>
      </c>
      <c r="I1859" t="s">
        <v>4705</v>
      </c>
      <c r="L1859" t="s">
        <v>1133</v>
      </c>
      <c r="M1859">
        <v>1965</v>
      </c>
      <c r="N1859" t="s">
        <v>4699</v>
      </c>
      <c r="O1859">
        <v>16</v>
      </c>
      <c r="P1859">
        <v>0</v>
      </c>
      <c r="Q1859" s="9">
        <v>17505.650000000001</v>
      </c>
      <c r="R1859" t="s">
        <v>4698</v>
      </c>
      <c r="S1859" t="s">
        <v>4694</v>
      </c>
      <c r="T1859" t="s">
        <v>4712</v>
      </c>
      <c r="X1859" t="s">
        <v>3715</v>
      </c>
      <c r="Y1859" s="16" t="str">
        <f t="shared" ref="Y1859:Y1922" si="88">_xlfn.CONCAT(O1859,"- ",N1859,"- ",M1859)</f>
        <v>16- Jun- 1965</v>
      </c>
      <c r="Z1859">
        <v>0</v>
      </c>
      <c r="AA1859" s="9">
        <v>17505.650000000001</v>
      </c>
      <c r="AB1859" t="s">
        <v>4698</v>
      </c>
      <c r="AC1859" t="s">
        <v>4694</v>
      </c>
      <c r="AD1859" t="s">
        <v>4712</v>
      </c>
      <c r="AE1859" s="15" t="str">
        <f t="shared" ref="AE1859:AE1922" si="89">TEXT(Y1859,"dd/mm/yyyy")</f>
        <v>16/06/1965</v>
      </c>
      <c r="AF1859" s="15">
        <v>45085</v>
      </c>
      <c r="AG1859">
        <f t="shared" si="87"/>
        <v>57</v>
      </c>
    </row>
    <row r="1860" spans="1:33" x14ac:dyDescent="0.35">
      <c r="A1860" t="s">
        <v>963</v>
      </c>
      <c r="B1860">
        <v>1965</v>
      </c>
      <c r="C1860" t="s">
        <v>4703</v>
      </c>
      <c r="D1860">
        <v>1</v>
      </c>
      <c r="E1860">
        <v>0</v>
      </c>
      <c r="F1860">
        <v>20709.02</v>
      </c>
      <c r="G1860" t="s">
        <v>4695</v>
      </c>
      <c r="H1860" t="s">
        <v>4694</v>
      </c>
      <c r="I1860" t="s">
        <v>4707</v>
      </c>
      <c r="L1860" t="s">
        <v>1135</v>
      </c>
      <c r="M1860">
        <v>1990</v>
      </c>
      <c r="N1860" t="s">
        <v>4702</v>
      </c>
      <c r="O1860">
        <v>29</v>
      </c>
      <c r="P1860">
        <v>0</v>
      </c>
      <c r="Q1860" s="9">
        <v>17496.310000000001</v>
      </c>
      <c r="R1860" t="s">
        <v>4698</v>
      </c>
      <c r="S1860" t="s">
        <v>4694</v>
      </c>
      <c r="T1860" t="s">
        <v>4705</v>
      </c>
      <c r="X1860" t="s">
        <v>3717</v>
      </c>
      <c r="Y1860" s="16" t="str">
        <f t="shared" si="88"/>
        <v>29- Dec- 1990</v>
      </c>
      <c r="Z1860">
        <v>0</v>
      </c>
      <c r="AA1860" s="9">
        <v>17496.310000000001</v>
      </c>
      <c r="AB1860" t="s">
        <v>4698</v>
      </c>
      <c r="AC1860" t="s">
        <v>4694</v>
      </c>
      <c r="AD1860" t="s">
        <v>4705</v>
      </c>
      <c r="AE1860" s="15" t="str">
        <f t="shared" si="89"/>
        <v>29/12/1990</v>
      </c>
      <c r="AF1860" s="15">
        <v>45085</v>
      </c>
      <c r="AG1860">
        <f t="shared" si="87"/>
        <v>32</v>
      </c>
    </row>
    <row r="1861" spans="1:33" x14ac:dyDescent="0.35">
      <c r="A1861" t="s">
        <v>961</v>
      </c>
      <c r="B1861">
        <v>1992</v>
      </c>
      <c r="C1861" t="s">
        <v>4700</v>
      </c>
      <c r="D1861">
        <v>14</v>
      </c>
      <c r="E1861">
        <v>3</v>
      </c>
      <c r="F1861">
        <v>20745.990000000002</v>
      </c>
      <c r="G1861" t="s">
        <v>4695</v>
      </c>
      <c r="H1861" t="s">
        <v>4698</v>
      </c>
      <c r="I1861" t="s">
        <v>4701</v>
      </c>
      <c r="L1861" t="s">
        <v>1137</v>
      </c>
      <c r="M1861">
        <v>1971</v>
      </c>
      <c r="N1861" t="s">
        <v>4699</v>
      </c>
      <c r="O1861">
        <v>8</v>
      </c>
      <c r="P1861">
        <v>0</v>
      </c>
      <c r="Q1861" s="9">
        <v>17479.53</v>
      </c>
      <c r="R1861" t="s">
        <v>4698</v>
      </c>
      <c r="S1861" t="s">
        <v>4698</v>
      </c>
      <c r="T1861" t="s">
        <v>4701</v>
      </c>
      <c r="X1861" t="s">
        <v>3719</v>
      </c>
      <c r="Y1861" s="16" t="str">
        <f t="shared" si="88"/>
        <v>8- Jun- 1971</v>
      </c>
      <c r="Z1861">
        <v>0</v>
      </c>
      <c r="AA1861" s="9">
        <v>17479.53</v>
      </c>
      <c r="AB1861" t="s">
        <v>4698</v>
      </c>
      <c r="AC1861" t="s">
        <v>4698</v>
      </c>
      <c r="AD1861" t="s">
        <v>4701</v>
      </c>
      <c r="AE1861" s="15" t="str">
        <f t="shared" si="89"/>
        <v>08/06/1971</v>
      </c>
      <c r="AF1861" s="15">
        <v>45085</v>
      </c>
      <c r="AG1861">
        <f t="shared" si="87"/>
        <v>52</v>
      </c>
    </row>
    <row r="1862" spans="1:33" x14ac:dyDescent="0.35">
      <c r="A1862" t="s">
        <v>959</v>
      </c>
      <c r="B1862">
        <v>1986</v>
      </c>
      <c r="C1862" t="s">
        <v>4703</v>
      </c>
      <c r="D1862">
        <v>4</v>
      </c>
      <c r="E1862">
        <v>1</v>
      </c>
      <c r="F1862">
        <v>20773.63</v>
      </c>
      <c r="G1862" t="s">
        <v>4694</v>
      </c>
      <c r="H1862" t="s">
        <v>4695</v>
      </c>
      <c r="I1862" t="s">
        <v>4715</v>
      </c>
      <c r="L1862" t="s">
        <v>1139</v>
      </c>
      <c r="M1862">
        <v>2003</v>
      </c>
      <c r="N1862" t="s">
        <v>4697</v>
      </c>
      <c r="O1862">
        <v>2</v>
      </c>
      <c r="P1862">
        <v>0</v>
      </c>
      <c r="Q1862" s="9">
        <v>17468.98</v>
      </c>
      <c r="R1862" t="s">
        <v>4694</v>
      </c>
      <c r="S1862" t="s">
        <v>4698</v>
      </c>
      <c r="T1862" t="s">
        <v>4701</v>
      </c>
      <c r="X1862" t="s">
        <v>3721</v>
      </c>
      <c r="Y1862" s="16" t="str">
        <f t="shared" si="88"/>
        <v>2- Nov- 2003</v>
      </c>
      <c r="Z1862">
        <v>0</v>
      </c>
      <c r="AA1862" s="9">
        <v>17468.98</v>
      </c>
      <c r="AB1862" t="s">
        <v>4694</v>
      </c>
      <c r="AC1862" t="s">
        <v>4698</v>
      </c>
      <c r="AD1862" t="s">
        <v>4701</v>
      </c>
      <c r="AE1862" s="15" t="str">
        <f t="shared" si="89"/>
        <v>02/11/2003</v>
      </c>
      <c r="AF1862" s="15">
        <v>45085</v>
      </c>
      <c r="AG1862">
        <f t="shared" si="87"/>
        <v>19</v>
      </c>
    </row>
    <row r="1863" spans="1:33" x14ac:dyDescent="0.35">
      <c r="A1863" t="s">
        <v>957</v>
      </c>
      <c r="B1863">
        <v>1967</v>
      </c>
      <c r="C1863" t="s">
        <v>4700</v>
      </c>
      <c r="D1863">
        <v>8</v>
      </c>
      <c r="E1863">
        <v>0</v>
      </c>
      <c r="F1863">
        <v>20781.490000000002</v>
      </c>
      <c r="G1863" t="s">
        <v>4694</v>
      </c>
      <c r="H1863" t="s">
        <v>4695</v>
      </c>
      <c r="I1863" t="s">
        <v>4696</v>
      </c>
      <c r="L1863" t="s">
        <v>115</v>
      </c>
      <c r="M1863">
        <v>1972</v>
      </c>
      <c r="N1863" t="s">
        <v>4700</v>
      </c>
      <c r="O1863">
        <v>10</v>
      </c>
      <c r="P1863">
        <v>2</v>
      </c>
      <c r="Q1863" s="9">
        <v>42856.84</v>
      </c>
      <c r="R1863" t="s">
        <v>4698</v>
      </c>
      <c r="S1863" t="s">
        <v>4698</v>
      </c>
      <c r="T1863" t="s">
        <v>4705</v>
      </c>
      <c r="X1863" t="s">
        <v>3723</v>
      </c>
      <c r="Y1863" s="16" t="str">
        <f t="shared" si="88"/>
        <v>10- Sep- 1972</v>
      </c>
      <c r="Z1863">
        <v>2</v>
      </c>
      <c r="AA1863" s="9">
        <v>42856.84</v>
      </c>
      <c r="AB1863" t="s">
        <v>4698</v>
      </c>
      <c r="AC1863" t="s">
        <v>4698</v>
      </c>
      <c r="AD1863" t="s">
        <v>4705</v>
      </c>
      <c r="AE1863" s="15" t="str">
        <f t="shared" si="89"/>
        <v>10/09/1972</v>
      </c>
      <c r="AF1863" s="15">
        <v>45085</v>
      </c>
      <c r="AG1863">
        <f t="shared" si="87"/>
        <v>50</v>
      </c>
    </row>
    <row r="1864" spans="1:33" x14ac:dyDescent="0.35">
      <c r="A1864" t="s">
        <v>955</v>
      </c>
      <c r="B1864">
        <v>1975</v>
      </c>
      <c r="C1864" t="s">
        <v>4702</v>
      </c>
      <c r="D1864">
        <v>8</v>
      </c>
      <c r="E1864">
        <v>0</v>
      </c>
      <c r="F1864">
        <v>20878.78</v>
      </c>
      <c r="G1864" t="s">
        <v>4694</v>
      </c>
      <c r="H1864" t="s">
        <v>4698</v>
      </c>
      <c r="I1864" t="s">
        <v>4711</v>
      </c>
      <c r="L1864" t="s">
        <v>1141</v>
      </c>
      <c r="M1864">
        <v>1992</v>
      </c>
      <c r="N1864" t="s">
        <v>4704</v>
      </c>
      <c r="O1864">
        <v>18</v>
      </c>
      <c r="P1864">
        <v>2</v>
      </c>
      <c r="Q1864" s="9">
        <v>17361.77</v>
      </c>
      <c r="R1864" t="s">
        <v>4694</v>
      </c>
      <c r="S1864" t="s">
        <v>4698</v>
      </c>
      <c r="T1864" t="s">
        <v>4701</v>
      </c>
      <c r="X1864" t="s">
        <v>3725</v>
      </c>
      <c r="Y1864" s="16" t="str">
        <f t="shared" si="88"/>
        <v>18- Oct- 1992</v>
      </c>
      <c r="Z1864">
        <v>2</v>
      </c>
      <c r="AA1864" s="9">
        <v>17361.77</v>
      </c>
      <c r="AB1864" t="s">
        <v>4694</v>
      </c>
      <c r="AC1864" t="s">
        <v>4698</v>
      </c>
      <c r="AD1864" t="s">
        <v>4701</v>
      </c>
      <c r="AE1864" s="15" t="str">
        <f t="shared" si="89"/>
        <v>18/10/1992</v>
      </c>
      <c r="AF1864" s="15">
        <v>45085</v>
      </c>
      <c r="AG1864">
        <f t="shared" si="87"/>
        <v>30</v>
      </c>
    </row>
    <row r="1865" spans="1:33" x14ac:dyDescent="0.35">
      <c r="A1865" t="s">
        <v>953</v>
      </c>
      <c r="B1865">
        <v>1964</v>
      </c>
      <c r="C1865" t="s">
        <v>4697</v>
      </c>
      <c r="D1865">
        <v>19</v>
      </c>
      <c r="E1865">
        <v>0</v>
      </c>
      <c r="F1865">
        <v>20893.060000000001</v>
      </c>
      <c r="G1865" t="s">
        <v>4694</v>
      </c>
      <c r="H1865" t="s">
        <v>4695</v>
      </c>
      <c r="I1865" t="s">
        <v>4701</v>
      </c>
      <c r="L1865" t="s">
        <v>1143</v>
      </c>
      <c r="M1865">
        <v>2003</v>
      </c>
      <c r="N1865" t="s">
        <v>4697</v>
      </c>
      <c r="O1865">
        <v>1</v>
      </c>
      <c r="P1865">
        <v>0</v>
      </c>
      <c r="Q1865" s="9">
        <v>17352.68</v>
      </c>
      <c r="R1865" t="s">
        <v>4694</v>
      </c>
      <c r="S1865" t="s">
        <v>4695</v>
      </c>
      <c r="T1865" t="s">
        <v>4701</v>
      </c>
      <c r="X1865" t="s">
        <v>3727</v>
      </c>
      <c r="Y1865" s="16" t="str">
        <f t="shared" si="88"/>
        <v>1- Nov- 2003</v>
      </c>
      <c r="Z1865">
        <v>0</v>
      </c>
      <c r="AA1865" s="9">
        <v>17352.68</v>
      </c>
      <c r="AB1865" t="s">
        <v>4694</v>
      </c>
      <c r="AC1865" t="s">
        <v>4695</v>
      </c>
      <c r="AD1865" t="s">
        <v>4701</v>
      </c>
      <c r="AE1865" s="15" t="str">
        <f t="shared" si="89"/>
        <v>01/11/2003</v>
      </c>
      <c r="AF1865" s="15">
        <v>45085</v>
      </c>
      <c r="AG1865">
        <f t="shared" si="87"/>
        <v>19</v>
      </c>
    </row>
    <row r="1866" spans="1:33" x14ac:dyDescent="0.35">
      <c r="A1866" t="s">
        <v>4719</v>
      </c>
      <c r="B1866">
        <v>1987</v>
      </c>
      <c r="C1866" t="s">
        <v>4697</v>
      </c>
      <c r="D1866">
        <v>27</v>
      </c>
      <c r="E1866">
        <v>2</v>
      </c>
      <c r="F1866">
        <v>20984.09</v>
      </c>
      <c r="G1866" t="s">
        <v>4694</v>
      </c>
      <c r="H1866" t="s">
        <v>4694</v>
      </c>
      <c r="I1866" t="s">
        <v>4706</v>
      </c>
      <c r="L1866" t="s">
        <v>1145</v>
      </c>
      <c r="M1866">
        <v>1963</v>
      </c>
      <c r="N1866" t="s">
        <v>4693</v>
      </c>
      <c r="O1866">
        <v>12</v>
      </c>
      <c r="P1866">
        <v>0</v>
      </c>
      <c r="Q1866" s="9">
        <v>17337.580000000002</v>
      </c>
      <c r="R1866" t="s">
        <v>4694</v>
      </c>
      <c r="S1866" t="s">
        <v>4695</v>
      </c>
      <c r="T1866" t="s">
        <v>4712</v>
      </c>
      <c r="X1866" t="s">
        <v>3729</v>
      </c>
      <c r="Y1866" s="16" t="str">
        <f t="shared" si="88"/>
        <v>12- Jul- 1963</v>
      </c>
      <c r="Z1866">
        <v>0</v>
      </c>
      <c r="AA1866" s="9">
        <v>17337.580000000002</v>
      </c>
      <c r="AB1866" t="s">
        <v>4694</v>
      </c>
      <c r="AC1866" t="s">
        <v>4695</v>
      </c>
      <c r="AD1866" t="s">
        <v>4712</v>
      </c>
      <c r="AE1866" s="15" t="str">
        <f t="shared" si="89"/>
        <v>12/07/1963</v>
      </c>
      <c r="AF1866" s="15">
        <v>45085</v>
      </c>
      <c r="AG1866">
        <f t="shared" si="87"/>
        <v>59</v>
      </c>
    </row>
    <row r="1867" spans="1:33" x14ac:dyDescent="0.35">
      <c r="A1867" t="s">
        <v>951</v>
      </c>
      <c r="B1867">
        <v>1983</v>
      </c>
      <c r="C1867" t="s">
        <v>4693</v>
      </c>
      <c r="D1867">
        <v>2</v>
      </c>
      <c r="E1867">
        <v>1</v>
      </c>
      <c r="F1867">
        <v>21082.16</v>
      </c>
      <c r="G1867" t="s">
        <v>4695</v>
      </c>
      <c r="H1867" t="s">
        <v>4694</v>
      </c>
      <c r="I1867" t="s">
        <v>4705</v>
      </c>
      <c r="L1867" t="s">
        <v>1147</v>
      </c>
      <c r="M1867">
        <v>1975</v>
      </c>
      <c r="N1867" t="s">
        <v>4703</v>
      </c>
      <c r="O1867">
        <v>25</v>
      </c>
      <c r="P1867">
        <v>1</v>
      </c>
      <c r="Q1867" s="9">
        <v>17253.43</v>
      </c>
      <c r="R1867" t="s">
        <v>4694</v>
      </c>
      <c r="S1867" t="s">
        <v>4695</v>
      </c>
      <c r="T1867" t="s">
        <v>4717</v>
      </c>
      <c r="X1867" t="s">
        <v>3731</v>
      </c>
      <c r="Y1867" s="16" t="str">
        <f t="shared" si="88"/>
        <v>25- Aug- 1975</v>
      </c>
      <c r="Z1867">
        <v>1</v>
      </c>
      <c r="AA1867" s="9">
        <v>17253.43</v>
      </c>
      <c r="AB1867" t="s">
        <v>4694</v>
      </c>
      <c r="AC1867" t="s">
        <v>4695</v>
      </c>
      <c r="AD1867" t="s">
        <v>4717</v>
      </c>
      <c r="AE1867" s="15" t="str">
        <f t="shared" si="89"/>
        <v>25/08/1975</v>
      </c>
      <c r="AF1867" s="15">
        <v>45085</v>
      </c>
      <c r="AG1867">
        <f t="shared" si="87"/>
        <v>47</v>
      </c>
    </row>
    <row r="1868" spans="1:33" x14ac:dyDescent="0.35">
      <c r="A1868" t="s">
        <v>949</v>
      </c>
      <c r="B1868">
        <v>1977</v>
      </c>
      <c r="C1868" t="s">
        <v>4697</v>
      </c>
      <c r="D1868">
        <v>23</v>
      </c>
      <c r="E1868">
        <v>2</v>
      </c>
      <c r="F1868">
        <v>21098.55</v>
      </c>
      <c r="G1868" t="s">
        <v>4695</v>
      </c>
      <c r="H1868" t="s">
        <v>4695</v>
      </c>
      <c r="I1868" t="s">
        <v>4701</v>
      </c>
      <c r="L1868" t="s">
        <v>1149</v>
      </c>
      <c r="M1868">
        <v>1982</v>
      </c>
      <c r="N1868" t="s">
        <v>4704</v>
      </c>
      <c r="O1868">
        <v>22</v>
      </c>
      <c r="P1868">
        <v>1</v>
      </c>
      <c r="Q1868" s="9">
        <v>17179.52</v>
      </c>
      <c r="R1868" t="s">
        <v>4694</v>
      </c>
      <c r="S1868" t="s">
        <v>4698</v>
      </c>
      <c r="T1868" t="s">
        <v>4696</v>
      </c>
      <c r="X1868" t="s">
        <v>3733</v>
      </c>
      <c r="Y1868" s="16" t="str">
        <f t="shared" si="88"/>
        <v>22- Oct- 1982</v>
      </c>
      <c r="Z1868">
        <v>1</v>
      </c>
      <c r="AA1868" s="9">
        <v>17179.52</v>
      </c>
      <c r="AB1868" t="s">
        <v>4694</v>
      </c>
      <c r="AC1868" t="s">
        <v>4698</v>
      </c>
      <c r="AD1868" t="s">
        <v>4696</v>
      </c>
      <c r="AE1868" s="15" t="str">
        <f t="shared" si="89"/>
        <v>22/10/1982</v>
      </c>
      <c r="AF1868" s="15">
        <v>45085</v>
      </c>
      <c r="AG1868">
        <f t="shared" si="87"/>
        <v>40</v>
      </c>
    </row>
    <row r="1869" spans="1:33" x14ac:dyDescent="0.35">
      <c r="A1869" t="s">
        <v>947</v>
      </c>
      <c r="B1869">
        <v>1969</v>
      </c>
      <c r="C1869" t="s">
        <v>4703</v>
      </c>
      <c r="D1869">
        <v>26</v>
      </c>
      <c r="E1869">
        <v>0</v>
      </c>
      <c r="F1869">
        <v>21195.82</v>
      </c>
      <c r="G1869" t="s">
        <v>4695</v>
      </c>
      <c r="H1869" t="s">
        <v>4698</v>
      </c>
      <c r="I1869" t="s">
        <v>4696</v>
      </c>
      <c r="L1869" t="s">
        <v>1151</v>
      </c>
      <c r="M1869">
        <v>2004</v>
      </c>
      <c r="N1869" t="s">
        <v>4703</v>
      </c>
      <c r="O1869">
        <v>18</v>
      </c>
      <c r="P1869">
        <v>1</v>
      </c>
      <c r="Q1869" s="9">
        <v>17178.68</v>
      </c>
      <c r="R1869" t="s">
        <v>4694</v>
      </c>
      <c r="S1869" t="s">
        <v>4694</v>
      </c>
      <c r="T1869" t="s">
        <v>4707</v>
      </c>
      <c r="X1869" t="s">
        <v>3735</v>
      </c>
      <c r="Y1869" s="16" t="str">
        <f t="shared" si="88"/>
        <v>18- Aug- 2004</v>
      </c>
      <c r="Z1869">
        <v>1</v>
      </c>
      <c r="AA1869" s="9">
        <v>17178.68</v>
      </c>
      <c r="AB1869" t="s">
        <v>4694</v>
      </c>
      <c r="AC1869" t="s">
        <v>4694</v>
      </c>
      <c r="AD1869" t="s">
        <v>4707</v>
      </c>
      <c r="AE1869" s="15" t="str">
        <f t="shared" si="89"/>
        <v>18/08/2004</v>
      </c>
      <c r="AF1869" s="15">
        <v>45085</v>
      </c>
      <c r="AG1869">
        <f t="shared" si="87"/>
        <v>18</v>
      </c>
    </row>
    <row r="1870" spans="1:33" x14ac:dyDescent="0.35">
      <c r="A1870" t="s">
        <v>945</v>
      </c>
      <c r="B1870">
        <v>1974</v>
      </c>
      <c r="C1870" t="s">
        <v>4704</v>
      </c>
      <c r="D1870">
        <v>14</v>
      </c>
      <c r="E1870">
        <v>0</v>
      </c>
      <c r="F1870">
        <v>21223.68</v>
      </c>
      <c r="G1870" t="s">
        <v>4695</v>
      </c>
      <c r="H1870" t="s">
        <v>4694</v>
      </c>
      <c r="I1870" t="s">
        <v>4696</v>
      </c>
      <c r="L1870" t="s">
        <v>1153</v>
      </c>
      <c r="M1870">
        <v>1964</v>
      </c>
      <c r="N1870" t="s">
        <v>4699</v>
      </c>
      <c r="O1870">
        <v>7</v>
      </c>
      <c r="P1870">
        <v>0</v>
      </c>
      <c r="Q1870" s="9">
        <v>17174.52</v>
      </c>
      <c r="R1870" t="s">
        <v>4694</v>
      </c>
      <c r="S1870" t="s">
        <v>4694</v>
      </c>
      <c r="T1870" t="s">
        <v>4701</v>
      </c>
      <c r="X1870" t="s">
        <v>3737</v>
      </c>
      <c r="Y1870" s="16" t="str">
        <f t="shared" si="88"/>
        <v>7- Jun- 1964</v>
      </c>
      <c r="Z1870">
        <v>0</v>
      </c>
      <c r="AA1870" s="9">
        <v>17174.52</v>
      </c>
      <c r="AB1870" t="s">
        <v>4694</v>
      </c>
      <c r="AC1870" t="s">
        <v>4694</v>
      </c>
      <c r="AD1870" t="s">
        <v>4701</v>
      </c>
      <c r="AE1870" s="15" t="str">
        <f t="shared" si="89"/>
        <v>07/06/1964</v>
      </c>
      <c r="AF1870" s="15">
        <v>45085</v>
      </c>
      <c r="AG1870">
        <f t="shared" si="87"/>
        <v>59</v>
      </c>
    </row>
    <row r="1871" spans="1:33" x14ac:dyDescent="0.35">
      <c r="A1871" t="s">
        <v>943</v>
      </c>
      <c r="B1871">
        <v>1974</v>
      </c>
      <c r="C1871" t="s">
        <v>4700</v>
      </c>
      <c r="D1871">
        <v>3</v>
      </c>
      <c r="E1871">
        <v>0</v>
      </c>
      <c r="F1871">
        <v>21232.18</v>
      </c>
      <c r="G1871" t="s">
        <v>4695</v>
      </c>
      <c r="H1871" t="s">
        <v>4694</v>
      </c>
      <c r="I1871" t="s">
        <v>4705</v>
      </c>
      <c r="L1871" t="s">
        <v>1155</v>
      </c>
      <c r="M1871">
        <v>1965</v>
      </c>
      <c r="N1871" t="s">
        <v>4700</v>
      </c>
      <c r="O1871">
        <v>16</v>
      </c>
      <c r="P1871">
        <v>0</v>
      </c>
      <c r="Q1871" s="9">
        <v>17172.27</v>
      </c>
      <c r="R1871" t="s">
        <v>4694</v>
      </c>
      <c r="S1871" t="s">
        <v>4694</v>
      </c>
      <c r="T1871" t="s">
        <v>4717</v>
      </c>
      <c r="X1871" t="s">
        <v>3739</v>
      </c>
      <c r="Y1871" s="16" t="str">
        <f t="shared" si="88"/>
        <v>16- Sep- 1965</v>
      </c>
      <c r="Z1871">
        <v>0</v>
      </c>
      <c r="AA1871" s="9">
        <v>17172.27</v>
      </c>
      <c r="AB1871" t="s">
        <v>4694</v>
      </c>
      <c r="AC1871" t="s">
        <v>4694</v>
      </c>
      <c r="AD1871" t="s">
        <v>4717</v>
      </c>
      <c r="AE1871" s="15" t="str">
        <f t="shared" si="89"/>
        <v>16/09/1965</v>
      </c>
      <c r="AF1871" s="15">
        <v>45085</v>
      </c>
      <c r="AG1871">
        <f t="shared" si="87"/>
        <v>57</v>
      </c>
    </row>
    <row r="1872" spans="1:33" x14ac:dyDescent="0.35">
      <c r="A1872" t="s">
        <v>941</v>
      </c>
      <c r="B1872">
        <v>1980</v>
      </c>
      <c r="C1872" t="s">
        <v>4702</v>
      </c>
      <c r="D1872">
        <v>10</v>
      </c>
      <c r="E1872">
        <v>2</v>
      </c>
      <c r="F1872">
        <v>21259.38</v>
      </c>
      <c r="G1872" t="s">
        <v>4695</v>
      </c>
      <c r="H1872" t="s">
        <v>4695</v>
      </c>
      <c r="I1872" t="s">
        <v>4707</v>
      </c>
      <c r="L1872" t="s">
        <v>1157</v>
      </c>
      <c r="M1872">
        <v>1998</v>
      </c>
      <c r="N1872" t="s">
        <v>4699</v>
      </c>
      <c r="O1872">
        <v>3</v>
      </c>
      <c r="P1872">
        <v>4</v>
      </c>
      <c r="Q1872" s="9">
        <v>17128.43</v>
      </c>
      <c r="R1872" t="s">
        <v>4694</v>
      </c>
      <c r="S1872" t="s">
        <v>4695</v>
      </c>
      <c r="T1872" t="s">
        <v>4708</v>
      </c>
      <c r="X1872" t="s">
        <v>3741</v>
      </c>
      <c r="Y1872" s="16" t="str">
        <f t="shared" si="88"/>
        <v>3- Jun- 1998</v>
      </c>
      <c r="Z1872">
        <v>4</v>
      </c>
      <c r="AA1872" s="9">
        <v>17128.43</v>
      </c>
      <c r="AB1872" t="s">
        <v>4694</v>
      </c>
      <c r="AC1872" t="s">
        <v>4695</v>
      </c>
      <c r="AD1872" t="s">
        <v>4708</v>
      </c>
      <c r="AE1872" s="15" t="str">
        <f t="shared" si="89"/>
        <v>03/06/1998</v>
      </c>
      <c r="AF1872" s="15">
        <v>45085</v>
      </c>
      <c r="AG1872">
        <f t="shared" si="87"/>
        <v>25</v>
      </c>
    </row>
    <row r="1873" spans="1:33" x14ac:dyDescent="0.35">
      <c r="A1873" t="s">
        <v>939</v>
      </c>
      <c r="B1873">
        <v>2004</v>
      </c>
      <c r="C1873" t="s">
        <v>4703</v>
      </c>
      <c r="D1873">
        <v>4</v>
      </c>
      <c r="E1873">
        <v>0</v>
      </c>
      <c r="F1873">
        <v>21344.85</v>
      </c>
      <c r="G1873" t="s">
        <v>4695</v>
      </c>
      <c r="H1873" t="s">
        <v>4698</v>
      </c>
      <c r="I1873" t="s">
        <v>4711</v>
      </c>
      <c r="L1873" t="s">
        <v>1159</v>
      </c>
      <c r="M1873">
        <v>2002</v>
      </c>
      <c r="N1873" t="s">
        <v>4699</v>
      </c>
      <c r="O1873">
        <v>28</v>
      </c>
      <c r="P1873">
        <v>1</v>
      </c>
      <c r="Q1873" s="9">
        <v>17085.27</v>
      </c>
      <c r="R1873" t="s">
        <v>4694</v>
      </c>
      <c r="S1873" t="s">
        <v>4695</v>
      </c>
      <c r="T1873" t="s">
        <v>4696</v>
      </c>
      <c r="X1873" t="s">
        <v>3743</v>
      </c>
      <c r="Y1873" s="16" t="str">
        <f t="shared" si="88"/>
        <v>28- Jun- 2002</v>
      </c>
      <c r="Z1873">
        <v>1</v>
      </c>
      <c r="AA1873" s="9">
        <v>17085.27</v>
      </c>
      <c r="AB1873" t="s">
        <v>4694</v>
      </c>
      <c r="AC1873" t="s">
        <v>4695</v>
      </c>
      <c r="AD1873" t="s">
        <v>4696</v>
      </c>
      <c r="AE1873" s="15" t="str">
        <f t="shared" si="89"/>
        <v>28/06/2002</v>
      </c>
      <c r="AF1873" s="15">
        <v>45085</v>
      </c>
      <c r="AG1873">
        <f t="shared" si="87"/>
        <v>20</v>
      </c>
    </row>
    <row r="1874" spans="1:33" x14ac:dyDescent="0.35">
      <c r="A1874" t="s">
        <v>937</v>
      </c>
      <c r="B1874">
        <v>1980</v>
      </c>
      <c r="C1874" t="s">
        <v>4700</v>
      </c>
      <c r="D1874">
        <v>4</v>
      </c>
      <c r="E1874">
        <v>0</v>
      </c>
      <c r="F1874">
        <v>21348.71</v>
      </c>
      <c r="G1874" t="s">
        <v>4694</v>
      </c>
      <c r="H1874" t="s">
        <v>4698</v>
      </c>
      <c r="I1874" t="s">
        <v>4701</v>
      </c>
      <c r="L1874" t="s">
        <v>117</v>
      </c>
      <c r="M1874">
        <v>1965</v>
      </c>
      <c r="N1874" t="s">
        <v>4704</v>
      </c>
      <c r="O1874">
        <v>29</v>
      </c>
      <c r="P1874">
        <v>0</v>
      </c>
      <c r="Q1874" s="9">
        <v>42764.12</v>
      </c>
      <c r="R1874" t="s">
        <v>4698</v>
      </c>
      <c r="S1874" t="s">
        <v>4694</v>
      </c>
      <c r="T1874" t="s">
        <v>4705</v>
      </c>
      <c r="X1874" t="s">
        <v>3745</v>
      </c>
      <c r="Y1874" s="16" t="str">
        <f t="shared" si="88"/>
        <v>29- Oct- 1965</v>
      </c>
      <c r="Z1874">
        <v>0</v>
      </c>
      <c r="AA1874" s="9">
        <v>42764.12</v>
      </c>
      <c r="AB1874" t="s">
        <v>4698</v>
      </c>
      <c r="AC1874" t="s">
        <v>4694</v>
      </c>
      <c r="AD1874" t="s">
        <v>4705</v>
      </c>
      <c r="AE1874" s="15" t="str">
        <f t="shared" si="89"/>
        <v>29/10/1965</v>
      </c>
      <c r="AF1874" s="15">
        <v>45085</v>
      </c>
      <c r="AG1874">
        <f t="shared" si="87"/>
        <v>57</v>
      </c>
    </row>
    <row r="1875" spans="1:33" x14ac:dyDescent="0.35">
      <c r="A1875" t="s">
        <v>935</v>
      </c>
      <c r="B1875">
        <v>1990</v>
      </c>
      <c r="C1875" t="s">
        <v>4697</v>
      </c>
      <c r="D1875">
        <v>21</v>
      </c>
      <c r="E1875">
        <v>4</v>
      </c>
      <c r="F1875">
        <v>21472.48</v>
      </c>
      <c r="G1875" t="s">
        <v>4694</v>
      </c>
      <c r="H1875" t="s">
        <v>4694</v>
      </c>
      <c r="I1875" t="s">
        <v>4701</v>
      </c>
      <c r="L1875" t="s">
        <v>1161</v>
      </c>
      <c r="M1875">
        <v>2003</v>
      </c>
      <c r="N1875" t="s">
        <v>4702</v>
      </c>
      <c r="O1875">
        <v>26</v>
      </c>
      <c r="P1875">
        <v>0</v>
      </c>
      <c r="Q1875" s="9">
        <v>17081.080000000002</v>
      </c>
      <c r="R1875" t="s">
        <v>4694</v>
      </c>
      <c r="S1875" t="s">
        <v>4694</v>
      </c>
      <c r="T1875" t="s">
        <v>4705</v>
      </c>
      <c r="X1875" t="s">
        <v>3747</v>
      </c>
      <c r="Y1875" s="16" t="str">
        <f t="shared" si="88"/>
        <v>26- Dec- 2003</v>
      </c>
      <c r="Z1875">
        <v>0</v>
      </c>
      <c r="AA1875" s="9">
        <v>17081.080000000002</v>
      </c>
      <c r="AB1875" t="s">
        <v>4694</v>
      </c>
      <c r="AC1875" t="s">
        <v>4694</v>
      </c>
      <c r="AD1875" t="s">
        <v>4705</v>
      </c>
      <c r="AE1875" s="15" t="str">
        <f t="shared" si="89"/>
        <v>26/12/2003</v>
      </c>
      <c r="AF1875" s="15">
        <v>45085</v>
      </c>
      <c r="AG1875">
        <f t="shared" si="87"/>
        <v>19</v>
      </c>
    </row>
    <row r="1876" spans="1:33" x14ac:dyDescent="0.35">
      <c r="A1876" t="s">
        <v>933</v>
      </c>
      <c r="B1876">
        <v>1999</v>
      </c>
      <c r="C1876" t="s">
        <v>4699</v>
      </c>
      <c r="D1876">
        <v>12</v>
      </c>
      <c r="E1876">
        <v>0</v>
      </c>
      <c r="F1876">
        <v>21595.38</v>
      </c>
      <c r="G1876" t="s">
        <v>4694</v>
      </c>
      <c r="H1876" t="s">
        <v>4695</v>
      </c>
      <c r="I1876" t="s">
        <v>4701</v>
      </c>
      <c r="L1876" t="s">
        <v>1163</v>
      </c>
      <c r="M1876">
        <v>1996</v>
      </c>
      <c r="N1876" t="s">
        <v>4699</v>
      </c>
      <c r="O1876">
        <v>10</v>
      </c>
      <c r="P1876">
        <v>0</v>
      </c>
      <c r="Q1876" s="9">
        <v>17043.34</v>
      </c>
      <c r="R1876" t="s">
        <v>4694</v>
      </c>
      <c r="S1876" t="s">
        <v>4695</v>
      </c>
      <c r="T1876" t="s">
        <v>4696</v>
      </c>
      <c r="X1876" t="s">
        <v>3749</v>
      </c>
      <c r="Y1876" s="16" t="str">
        <f t="shared" si="88"/>
        <v>10- Jun- 1996</v>
      </c>
      <c r="Z1876">
        <v>0</v>
      </c>
      <c r="AA1876" s="9">
        <v>17043.34</v>
      </c>
      <c r="AB1876" t="s">
        <v>4694</v>
      </c>
      <c r="AC1876" t="s">
        <v>4695</v>
      </c>
      <c r="AD1876" t="s">
        <v>4696</v>
      </c>
      <c r="AE1876" s="15" t="str">
        <f t="shared" si="89"/>
        <v>10/06/1996</v>
      </c>
      <c r="AF1876" s="15">
        <v>45085</v>
      </c>
      <c r="AG1876">
        <f t="shared" si="87"/>
        <v>26</v>
      </c>
    </row>
    <row r="1877" spans="1:33" x14ac:dyDescent="0.35">
      <c r="A1877" t="s">
        <v>931</v>
      </c>
      <c r="B1877">
        <v>1983</v>
      </c>
      <c r="C1877" t="s">
        <v>4702</v>
      </c>
      <c r="D1877">
        <v>25</v>
      </c>
      <c r="E1877">
        <v>3</v>
      </c>
      <c r="F1877">
        <v>21659.93</v>
      </c>
      <c r="G1877" t="s">
        <v>4695</v>
      </c>
      <c r="H1877" t="s">
        <v>4695</v>
      </c>
      <c r="I1877" t="s">
        <v>4711</v>
      </c>
      <c r="L1877" t="s">
        <v>1165</v>
      </c>
      <c r="M1877">
        <v>1971</v>
      </c>
      <c r="N1877" t="s">
        <v>4703</v>
      </c>
      <c r="O1877">
        <v>22</v>
      </c>
      <c r="P1877">
        <v>0</v>
      </c>
      <c r="Q1877" s="9">
        <v>17016.009999999998</v>
      </c>
      <c r="R1877" t="s">
        <v>4694</v>
      </c>
      <c r="S1877" t="s">
        <v>4694</v>
      </c>
      <c r="T1877" t="s">
        <v>4712</v>
      </c>
      <c r="X1877" t="s">
        <v>3751</v>
      </c>
      <c r="Y1877" s="16" t="str">
        <f t="shared" si="88"/>
        <v>22- Aug- 1971</v>
      </c>
      <c r="Z1877">
        <v>0</v>
      </c>
      <c r="AA1877" s="9">
        <v>17016.009999999998</v>
      </c>
      <c r="AB1877" t="s">
        <v>4694</v>
      </c>
      <c r="AC1877" t="s">
        <v>4694</v>
      </c>
      <c r="AD1877" t="s">
        <v>4712</v>
      </c>
      <c r="AE1877" s="15" t="str">
        <f t="shared" si="89"/>
        <v>22/08/1971</v>
      </c>
      <c r="AF1877" s="15">
        <v>45085</v>
      </c>
      <c r="AG1877">
        <f t="shared" si="87"/>
        <v>51</v>
      </c>
    </row>
    <row r="1878" spans="1:33" x14ac:dyDescent="0.35">
      <c r="A1878" t="s">
        <v>929</v>
      </c>
      <c r="B1878">
        <v>1962</v>
      </c>
      <c r="C1878" t="s">
        <v>4697</v>
      </c>
      <c r="D1878">
        <v>16</v>
      </c>
      <c r="E1878">
        <v>0</v>
      </c>
      <c r="F1878">
        <v>21661.16</v>
      </c>
      <c r="G1878" t="s">
        <v>4694</v>
      </c>
      <c r="H1878" t="s">
        <v>4694</v>
      </c>
      <c r="I1878" t="s">
        <v>4701</v>
      </c>
      <c r="L1878" t="s">
        <v>1167</v>
      </c>
      <c r="M1878">
        <v>1980</v>
      </c>
      <c r="N1878" t="s">
        <v>4693</v>
      </c>
      <c r="O1878">
        <v>16</v>
      </c>
      <c r="P1878">
        <v>2</v>
      </c>
      <c r="Q1878" s="9">
        <v>16990.55</v>
      </c>
      <c r="R1878" t="s">
        <v>4694</v>
      </c>
      <c r="S1878" t="s">
        <v>4695</v>
      </c>
      <c r="T1878" t="s">
        <v>4701</v>
      </c>
      <c r="X1878" t="s">
        <v>3753</v>
      </c>
      <c r="Y1878" s="16" t="str">
        <f t="shared" si="88"/>
        <v>16- Jul- 1980</v>
      </c>
      <c r="Z1878">
        <v>2</v>
      </c>
      <c r="AA1878" s="9">
        <v>16990.55</v>
      </c>
      <c r="AB1878" t="s">
        <v>4694</v>
      </c>
      <c r="AC1878" t="s">
        <v>4695</v>
      </c>
      <c r="AD1878" t="s">
        <v>4701</v>
      </c>
      <c r="AE1878" s="15" t="str">
        <f t="shared" si="89"/>
        <v>16/07/1980</v>
      </c>
      <c r="AF1878" s="15">
        <v>45085</v>
      </c>
      <c r="AG1878">
        <f t="shared" si="87"/>
        <v>42</v>
      </c>
    </row>
    <row r="1879" spans="1:33" x14ac:dyDescent="0.35">
      <c r="A1879" t="s">
        <v>927</v>
      </c>
      <c r="B1879">
        <v>1976</v>
      </c>
      <c r="C1879" t="s">
        <v>4693</v>
      </c>
      <c r="D1879">
        <v>18</v>
      </c>
      <c r="E1879">
        <v>1</v>
      </c>
      <c r="F1879">
        <v>21677.279999999999</v>
      </c>
      <c r="G1879" t="s">
        <v>4695</v>
      </c>
      <c r="H1879" t="s">
        <v>4698</v>
      </c>
      <c r="I1879" t="s">
        <v>4701</v>
      </c>
      <c r="L1879" t="s">
        <v>1169</v>
      </c>
      <c r="M1879">
        <v>1977</v>
      </c>
      <c r="N1879" t="s">
        <v>4703</v>
      </c>
      <c r="O1879">
        <v>25</v>
      </c>
      <c r="P1879">
        <v>2</v>
      </c>
      <c r="Q1879" s="9">
        <v>16921.09</v>
      </c>
      <c r="R1879" t="s">
        <v>4694</v>
      </c>
      <c r="S1879" t="s">
        <v>4695</v>
      </c>
      <c r="T1879" t="s">
        <v>4712</v>
      </c>
      <c r="X1879" t="s">
        <v>3755</v>
      </c>
      <c r="Y1879" s="16" t="str">
        <f t="shared" si="88"/>
        <v>25- Aug- 1977</v>
      </c>
      <c r="Z1879">
        <v>2</v>
      </c>
      <c r="AA1879" s="9">
        <v>16921.09</v>
      </c>
      <c r="AB1879" t="s">
        <v>4694</v>
      </c>
      <c r="AC1879" t="s">
        <v>4695</v>
      </c>
      <c r="AD1879" t="s">
        <v>4712</v>
      </c>
      <c r="AE1879" s="15" t="str">
        <f t="shared" si="89"/>
        <v>25/08/1977</v>
      </c>
      <c r="AF1879" s="15">
        <v>45085</v>
      </c>
      <c r="AG1879">
        <f t="shared" si="87"/>
        <v>45</v>
      </c>
    </row>
    <row r="1880" spans="1:33" x14ac:dyDescent="0.35">
      <c r="A1880" t="s">
        <v>925</v>
      </c>
      <c r="B1880">
        <v>1979</v>
      </c>
      <c r="C1880" t="s">
        <v>4700</v>
      </c>
      <c r="D1880">
        <v>20</v>
      </c>
      <c r="E1880">
        <v>1</v>
      </c>
      <c r="F1880">
        <v>21771.34</v>
      </c>
      <c r="G1880" t="s">
        <v>4695</v>
      </c>
      <c r="H1880" t="s">
        <v>4698</v>
      </c>
      <c r="I1880" t="s">
        <v>4711</v>
      </c>
      <c r="L1880" t="s">
        <v>1171</v>
      </c>
      <c r="M1880">
        <v>1968</v>
      </c>
      <c r="N1880" t="s">
        <v>4704</v>
      </c>
      <c r="O1880">
        <v>21</v>
      </c>
      <c r="P1880">
        <v>0</v>
      </c>
      <c r="Q1880" s="9">
        <v>16903.5</v>
      </c>
      <c r="R1880" t="s">
        <v>4694</v>
      </c>
      <c r="S1880" t="s">
        <v>4695</v>
      </c>
      <c r="T1880" t="s">
        <v>4701</v>
      </c>
      <c r="X1880" t="s">
        <v>3757</v>
      </c>
      <c r="Y1880" s="16" t="str">
        <f t="shared" si="88"/>
        <v>21- Oct- 1968</v>
      </c>
      <c r="Z1880">
        <v>0</v>
      </c>
      <c r="AA1880" s="9">
        <v>16903.5</v>
      </c>
      <c r="AB1880" t="s">
        <v>4694</v>
      </c>
      <c r="AC1880" t="s">
        <v>4695</v>
      </c>
      <c r="AD1880" t="s">
        <v>4701</v>
      </c>
      <c r="AE1880" s="15" t="str">
        <f t="shared" si="89"/>
        <v>21/10/1968</v>
      </c>
      <c r="AF1880" s="15">
        <v>45085</v>
      </c>
      <c r="AG1880">
        <f t="shared" si="87"/>
        <v>54</v>
      </c>
    </row>
    <row r="1881" spans="1:33" x14ac:dyDescent="0.35">
      <c r="A1881" t="s">
        <v>923</v>
      </c>
      <c r="B1881">
        <v>1979</v>
      </c>
      <c r="C1881" t="s">
        <v>4700</v>
      </c>
      <c r="D1881">
        <v>28</v>
      </c>
      <c r="E1881">
        <v>0</v>
      </c>
      <c r="F1881">
        <v>21774.32</v>
      </c>
      <c r="G1881" t="s">
        <v>4695</v>
      </c>
      <c r="H1881" t="s">
        <v>4694</v>
      </c>
      <c r="I1881" t="s">
        <v>4701</v>
      </c>
      <c r="L1881" t="s">
        <v>1173</v>
      </c>
      <c r="M1881">
        <v>2003</v>
      </c>
      <c r="N1881" t="s">
        <v>4700</v>
      </c>
      <c r="O1881">
        <v>10</v>
      </c>
      <c r="P1881">
        <v>0</v>
      </c>
      <c r="Q1881" s="9">
        <v>16884.919999999998</v>
      </c>
      <c r="R1881" t="s">
        <v>4694</v>
      </c>
      <c r="S1881" t="s">
        <v>4694</v>
      </c>
      <c r="T1881" t="s">
        <v>4705</v>
      </c>
      <c r="X1881" t="s">
        <v>3759</v>
      </c>
      <c r="Y1881" s="16" t="str">
        <f t="shared" si="88"/>
        <v>10- Sep- 2003</v>
      </c>
      <c r="Z1881">
        <v>0</v>
      </c>
      <c r="AA1881" s="9">
        <v>16884.919999999998</v>
      </c>
      <c r="AB1881" t="s">
        <v>4694</v>
      </c>
      <c r="AC1881" t="s">
        <v>4694</v>
      </c>
      <c r="AD1881" t="s">
        <v>4705</v>
      </c>
      <c r="AE1881" s="15" t="str">
        <f t="shared" si="89"/>
        <v>10/09/2003</v>
      </c>
      <c r="AF1881" s="15">
        <v>45085</v>
      </c>
      <c r="AG1881">
        <f t="shared" si="87"/>
        <v>19</v>
      </c>
    </row>
    <row r="1882" spans="1:33" x14ac:dyDescent="0.35">
      <c r="A1882" t="s">
        <v>921</v>
      </c>
      <c r="B1882">
        <v>1963</v>
      </c>
      <c r="C1882" t="s">
        <v>4703</v>
      </c>
      <c r="D1882">
        <v>27</v>
      </c>
      <c r="E1882">
        <v>0</v>
      </c>
      <c r="F1882">
        <v>21797</v>
      </c>
      <c r="G1882" t="s">
        <v>4695</v>
      </c>
      <c r="H1882" t="s">
        <v>4698</v>
      </c>
      <c r="I1882" t="s">
        <v>4705</v>
      </c>
      <c r="L1882" t="s">
        <v>1175</v>
      </c>
      <c r="M1882">
        <v>1974</v>
      </c>
      <c r="N1882" t="s">
        <v>4703</v>
      </c>
      <c r="O1882">
        <v>8</v>
      </c>
      <c r="P1882">
        <v>0</v>
      </c>
      <c r="Q1882" s="9">
        <v>16841.32</v>
      </c>
      <c r="R1882" t="s">
        <v>4694</v>
      </c>
      <c r="S1882" t="s">
        <v>4695</v>
      </c>
      <c r="T1882" t="s">
        <v>4705</v>
      </c>
      <c r="X1882" t="s">
        <v>3761</v>
      </c>
      <c r="Y1882" s="16" t="str">
        <f t="shared" si="88"/>
        <v>8- Aug- 1974</v>
      </c>
      <c r="Z1882">
        <v>0</v>
      </c>
      <c r="AA1882" s="9">
        <v>16841.32</v>
      </c>
      <c r="AB1882" t="s">
        <v>4694</v>
      </c>
      <c r="AC1882" t="s">
        <v>4695</v>
      </c>
      <c r="AD1882" t="s">
        <v>4705</v>
      </c>
      <c r="AE1882" s="15" t="str">
        <f t="shared" si="89"/>
        <v>08/08/1974</v>
      </c>
      <c r="AF1882" s="15">
        <v>45085</v>
      </c>
      <c r="AG1882">
        <f t="shared" si="87"/>
        <v>48</v>
      </c>
    </row>
    <row r="1883" spans="1:33" x14ac:dyDescent="0.35">
      <c r="A1883" t="s">
        <v>919</v>
      </c>
      <c r="B1883">
        <v>1979</v>
      </c>
      <c r="C1883" t="s">
        <v>4703</v>
      </c>
      <c r="D1883">
        <v>17</v>
      </c>
      <c r="E1883">
        <v>2</v>
      </c>
      <c r="F1883">
        <v>21880.82</v>
      </c>
      <c r="G1883" t="s">
        <v>4695</v>
      </c>
      <c r="H1883" t="s">
        <v>4698</v>
      </c>
      <c r="I1883" t="s">
        <v>4701</v>
      </c>
      <c r="L1883" t="s">
        <v>1177</v>
      </c>
      <c r="M1883">
        <v>1995</v>
      </c>
      <c r="N1883" t="s">
        <v>4704</v>
      </c>
      <c r="O1883">
        <v>19</v>
      </c>
      <c r="P1883">
        <v>1</v>
      </c>
      <c r="Q1883" s="9">
        <v>16796.41</v>
      </c>
      <c r="R1883" t="s">
        <v>4694</v>
      </c>
      <c r="S1883" t="s">
        <v>4695</v>
      </c>
      <c r="T1883" t="s">
        <v>4711</v>
      </c>
      <c r="X1883" t="s">
        <v>3763</v>
      </c>
      <c r="Y1883" s="16" t="str">
        <f t="shared" si="88"/>
        <v>19- Oct- 1995</v>
      </c>
      <c r="Z1883">
        <v>1</v>
      </c>
      <c r="AA1883" s="9">
        <v>16796.41</v>
      </c>
      <c r="AB1883" t="s">
        <v>4694</v>
      </c>
      <c r="AC1883" t="s">
        <v>4695</v>
      </c>
      <c r="AD1883" t="s">
        <v>4711</v>
      </c>
      <c r="AE1883" s="15" t="str">
        <f t="shared" si="89"/>
        <v>19/10/1995</v>
      </c>
      <c r="AF1883" s="15">
        <v>45085</v>
      </c>
      <c r="AG1883">
        <f t="shared" si="87"/>
        <v>27</v>
      </c>
    </row>
    <row r="1884" spans="1:33" x14ac:dyDescent="0.35">
      <c r="A1884" t="s">
        <v>917</v>
      </c>
      <c r="B1884">
        <v>2003</v>
      </c>
      <c r="C1884" t="s">
        <v>4700</v>
      </c>
      <c r="D1884">
        <v>28</v>
      </c>
      <c r="E1884">
        <v>0</v>
      </c>
      <c r="F1884">
        <v>21882.400000000001</v>
      </c>
      <c r="G1884" t="s">
        <v>4694</v>
      </c>
      <c r="H1884" t="s">
        <v>4698</v>
      </c>
      <c r="I1884" t="s">
        <v>4705</v>
      </c>
      <c r="L1884" t="s">
        <v>1179</v>
      </c>
      <c r="M1884">
        <v>1962</v>
      </c>
      <c r="N1884" t="s">
        <v>4693</v>
      </c>
      <c r="O1884">
        <v>29</v>
      </c>
      <c r="P1884">
        <v>0</v>
      </c>
      <c r="Q1884" s="9">
        <v>16779.400000000001</v>
      </c>
      <c r="R1884" t="s">
        <v>4694</v>
      </c>
      <c r="S1884" t="s">
        <v>4694</v>
      </c>
      <c r="T1884" t="s">
        <v>4717</v>
      </c>
      <c r="X1884" t="s">
        <v>3765</v>
      </c>
      <c r="Y1884" s="16" t="str">
        <f t="shared" si="88"/>
        <v>29- Jul- 1962</v>
      </c>
      <c r="Z1884">
        <v>0</v>
      </c>
      <c r="AA1884" s="9">
        <v>16779.400000000001</v>
      </c>
      <c r="AB1884" t="s">
        <v>4694</v>
      </c>
      <c r="AC1884" t="s">
        <v>4694</v>
      </c>
      <c r="AD1884" t="s">
        <v>4717</v>
      </c>
      <c r="AE1884" s="15" t="str">
        <f t="shared" si="89"/>
        <v>29/07/1962</v>
      </c>
      <c r="AF1884" s="15">
        <v>45085</v>
      </c>
      <c r="AG1884">
        <f t="shared" si="87"/>
        <v>60</v>
      </c>
    </row>
    <row r="1885" spans="1:33" x14ac:dyDescent="0.35">
      <c r="A1885" t="s">
        <v>915</v>
      </c>
      <c r="B1885">
        <v>1975</v>
      </c>
      <c r="C1885" t="s">
        <v>4702</v>
      </c>
      <c r="D1885">
        <v>19</v>
      </c>
      <c r="E1885">
        <v>1</v>
      </c>
      <c r="F1885">
        <v>21978.68</v>
      </c>
      <c r="G1885" t="s">
        <v>4695</v>
      </c>
      <c r="H1885" t="s">
        <v>4695</v>
      </c>
      <c r="I1885" t="s">
        <v>4696</v>
      </c>
      <c r="L1885" t="s">
        <v>119</v>
      </c>
      <c r="M1885">
        <v>1977</v>
      </c>
      <c r="N1885" t="s">
        <v>4704</v>
      </c>
      <c r="O1885">
        <v>21</v>
      </c>
      <c r="P1885">
        <v>2</v>
      </c>
      <c r="Q1885" s="9">
        <v>42760.5</v>
      </c>
      <c r="R1885" t="s">
        <v>4698</v>
      </c>
      <c r="S1885" t="s">
        <v>4694</v>
      </c>
      <c r="T1885" t="s">
        <v>4701</v>
      </c>
      <c r="X1885" t="s">
        <v>3767</v>
      </c>
      <c r="Y1885" s="16" t="str">
        <f t="shared" si="88"/>
        <v>21- Oct- 1977</v>
      </c>
      <c r="Z1885">
        <v>2</v>
      </c>
      <c r="AA1885" s="9">
        <v>42760.5</v>
      </c>
      <c r="AB1885" t="s">
        <v>4698</v>
      </c>
      <c r="AC1885" t="s">
        <v>4694</v>
      </c>
      <c r="AD1885" t="s">
        <v>4701</v>
      </c>
      <c r="AE1885" s="15" t="str">
        <f t="shared" si="89"/>
        <v>21/10/1977</v>
      </c>
      <c r="AF1885" s="15">
        <v>45085</v>
      </c>
      <c r="AG1885">
        <f t="shared" si="87"/>
        <v>45</v>
      </c>
    </row>
    <row r="1886" spans="1:33" x14ac:dyDescent="0.35">
      <c r="A1886" t="s">
        <v>913</v>
      </c>
      <c r="B1886">
        <v>1989</v>
      </c>
      <c r="C1886" t="s">
        <v>4704</v>
      </c>
      <c r="D1886">
        <v>14</v>
      </c>
      <c r="E1886">
        <v>0</v>
      </c>
      <c r="F1886">
        <v>21984.47</v>
      </c>
      <c r="G1886" t="s">
        <v>4695</v>
      </c>
      <c r="H1886" t="s">
        <v>4698</v>
      </c>
      <c r="I1886" t="s">
        <v>4701</v>
      </c>
      <c r="L1886" t="s">
        <v>1181</v>
      </c>
      <c r="M1886">
        <v>1989</v>
      </c>
      <c r="N1886" t="s">
        <v>4700</v>
      </c>
      <c r="O1886">
        <v>23</v>
      </c>
      <c r="P1886">
        <v>2</v>
      </c>
      <c r="Q1886" s="9">
        <v>16776.3</v>
      </c>
      <c r="R1886" t="s">
        <v>4694</v>
      </c>
      <c r="S1886" t="s">
        <v>4694</v>
      </c>
      <c r="T1886" t="s">
        <v>4711</v>
      </c>
      <c r="X1886" t="s">
        <v>3769</v>
      </c>
      <c r="Y1886" s="16" t="str">
        <f t="shared" si="88"/>
        <v>23- Sep- 1989</v>
      </c>
      <c r="Z1886">
        <v>2</v>
      </c>
      <c r="AA1886" s="9">
        <v>16776.3</v>
      </c>
      <c r="AB1886" t="s">
        <v>4694</v>
      </c>
      <c r="AC1886" t="s">
        <v>4694</v>
      </c>
      <c r="AD1886" t="s">
        <v>4711</v>
      </c>
      <c r="AE1886" s="15" t="str">
        <f t="shared" si="89"/>
        <v>23/09/1989</v>
      </c>
      <c r="AF1886" s="15">
        <v>45085</v>
      </c>
      <c r="AG1886">
        <f t="shared" si="87"/>
        <v>33</v>
      </c>
    </row>
    <row r="1887" spans="1:33" x14ac:dyDescent="0.35">
      <c r="A1887" t="s">
        <v>911</v>
      </c>
      <c r="B1887">
        <v>2001</v>
      </c>
      <c r="C1887" t="s">
        <v>4703</v>
      </c>
      <c r="D1887">
        <v>28</v>
      </c>
      <c r="E1887">
        <v>0</v>
      </c>
      <c r="F1887">
        <v>22097.62</v>
      </c>
      <c r="G1887" t="s">
        <v>4695</v>
      </c>
      <c r="H1887" t="s">
        <v>4698</v>
      </c>
      <c r="I1887" t="s">
        <v>4705</v>
      </c>
      <c r="L1887" t="s">
        <v>1183</v>
      </c>
      <c r="M1887">
        <v>1974</v>
      </c>
      <c r="N1887" t="s">
        <v>4703</v>
      </c>
      <c r="O1887">
        <v>28</v>
      </c>
      <c r="P1887">
        <v>0</v>
      </c>
      <c r="Q1887" s="9">
        <v>16770.990000000002</v>
      </c>
      <c r="R1887" t="s">
        <v>4694</v>
      </c>
      <c r="S1887" t="s">
        <v>4698</v>
      </c>
      <c r="T1887" t="s">
        <v>4701</v>
      </c>
      <c r="X1887" t="s">
        <v>3771</v>
      </c>
      <c r="Y1887" s="16" t="str">
        <f t="shared" si="88"/>
        <v>28- Aug- 1974</v>
      </c>
      <c r="Z1887">
        <v>0</v>
      </c>
      <c r="AA1887" s="9">
        <v>16770.990000000002</v>
      </c>
      <c r="AB1887" t="s">
        <v>4694</v>
      </c>
      <c r="AC1887" t="s">
        <v>4698</v>
      </c>
      <c r="AD1887" t="s">
        <v>4701</v>
      </c>
      <c r="AE1887" s="15" t="str">
        <f t="shared" si="89"/>
        <v>28/08/1974</v>
      </c>
      <c r="AF1887" s="15">
        <v>45085</v>
      </c>
      <c r="AG1887">
        <f t="shared" si="87"/>
        <v>48</v>
      </c>
    </row>
    <row r="1888" spans="1:33" x14ac:dyDescent="0.35">
      <c r="A1888" t="s">
        <v>909</v>
      </c>
      <c r="B1888">
        <v>1980</v>
      </c>
      <c r="C1888" t="s">
        <v>4700</v>
      </c>
      <c r="D1888">
        <v>12</v>
      </c>
      <c r="E1888">
        <v>0</v>
      </c>
      <c r="F1888">
        <v>22144.03</v>
      </c>
      <c r="G1888" t="s">
        <v>4694</v>
      </c>
      <c r="H1888" t="s">
        <v>4694</v>
      </c>
      <c r="I1888" t="s">
        <v>4705</v>
      </c>
      <c r="L1888" t="s">
        <v>1185</v>
      </c>
      <c r="M1888">
        <v>1993</v>
      </c>
      <c r="N1888" t="s">
        <v>4697</v>
      </c>
      <c r="O1888">
        <v>5</v>
      </c>
      <c r="P1888">
        <v>1</v>
      </c>
      <c r="Q1888" s="9">
        <v>16657.72</v>
      </c>
      <c r="R1888" t="s">
        <v>4694</v>
      </c>
      <c r="S1888" t="s">
        <v>4698</v>
      </c>
      <c r="T1888" t="s">
        <v>4711</v>
      </c>
      <c r="X1888" t="s">
        <v>3773</v>
      </c>
      <c r="Y1888" s="16" t="str">
        <f t="shared" si="88"/>
        <v>5- Nov- 1993</v>
      </c>
      <c r="Z1888">
        <v>1</v>
      </c>
      <c r="AA1888" s="9">
        <v>16657.72</v>
      </c>
      <c r="AB1888" t="s">
        <v>4694</v>
      </c>
      <c r="AC1888" t="s">
        <v>4698</v>
      </c>
      <c r="AD1888" t="s">
        <v>4711</v>
      </c>
      <c r="AE1888" s="15" t="str">
        <f t="shared" si="89"/>
        <v>05/11/1993</v>
      </c>
      <c r="AF1888" s="15">
        <v>45085</v>
      </c>
      <c r="AG1888">
        <f t="shared" ref="AG1888:AG1951" si="90">DATEDIF(AE1888,AF1888,"y")</f>
        <v>29</v>
      </c>
    </row>
    <row r="1889" spans="1:33" x14ac:dyDescent="0.35">
      <c r="A1889" t="s">
        <v>907</v>
      </c>
      <c r="B1889">
        <v>1965</v>
      </c>
      <c r="C1889" t="s">
        <v>4703</v>
      </c>
      <c r="D1889">
        <v>24</v>
      </c>
      <c r="E1889">
        <v>1</v>
      </c>
      <c r="F1889">
        <v>22192.44</v>
      </c>
      <c r="G1889" t="s">
        <v>4695</v>
      </c>
      <c r="H1889" t="s">
        <v>4698</v>
      </c>
      <c r="I1889" t="s">
        <v>4696</v>
      </c>
      <c r="L1889" t="s">
        <v>1187</v>
      </c>
      <c r="M1889">
        <v>1977</v>
      </c>
      <c r="N1889" t="s">
        <v>4700</v>
      </c>
      <c r="O1889">
        <v>25</v>
      </c>
      <c r="P1889">
        <v>2</v>
      </c>
      <c r="Q1889" s="9">
        <v>16631.61</v>
      </c>
      <c r="R1889" t="s">
        <v>4694</v>
      </c>
      <c r="S1889" t="s">
        <v>4698</v>
      </c>
      <c r="T1889" t="s">
        <v>4701</v>
      </c>
      <c r="X1889" t="s">
        <v>3775</v>
      </c>
      <c r="Y1889" s="16" t="str">
        <f t="shared" si="88"/>
        <v>25- Sep- 1977</v>
      </c>
      <c r="Z1889">
        <v>2</v>
      </c>
      <c r="AA1889" s="9">
        <v>16631.61</v>
      </c>
      <c r="AB1889" t="s">
        <v>4694</v>
      </c>
      <c r="AC1889" t="s">
        <v>4698</v>
      </c>
      <c r="AD1889" t="s">
        <v>4701</v>
      </c>
      <c r="AE1889" s="15" t="str">
        <f t="shared" si="89"/>
        <v>25/09/1977</v>
      </c>
      <c r="AF1889" s="15">
        <v>45085</v>
      </c>
      <c r="AG1889">
        <f t="shared" si="90"/>
        <v>45</v>
      </c>
    </row>
    <row r="1890" spans="1:33" x14ac:dyDescent="0.35">
      <c r="A1890" t="s">
        <v>905</v>
      </c>
      <c r="B1890">
        <v>1971</v>
      </c>
      <c r="C1890" t="s">
        <v>4699</v>
      </c>
      <c r="D1890">
        <v>16</v>
      </c>
      <c r="E1890">
        <v>1</v>
      </c>
      <c r="F1890">
        <v>22218.11</v>
      </c>
      <c r="G1890" t="s">
        <v>4694</v>
      </c>
      <c r="H1890" t="s">
        <v>4695</v>
      </c>
      <c r="I1890" t="s">
        <v>4696</v>
      </c>
      <c r="L1890" t="s">
        <v>1189</v>
      </c>
      <c r="M1890">
        <v>1975</v>
      </c>
      <c r="N1890" t="s">
        <v>4693</v>
      </c>
      <c r="O1890">
        <v>24</v>
      </c>
      <c r="P1890">
        <v>1</v>
      </c>
      <c r="Q1890" s="9">
        <v>16602.18</v>
      </c>
      <c r="R1890" t="s">
        <v>4694</v>
      </c>
      <c r="S1890" t="s">
        <v>4698</v>
      </c>
      <c r="T1890" t="s">
        <v>4717</v>
      </c>
      <c r="X1890" t="s">
        <v>3777</v>
      </c>
      <c r="Y1890" s="16" t="str">
        <f t="shared" si="88"/>
        <v>24- Jul- 1975</v>
      </c>
      <c r="Z1890">
        <v>1</v>
      </c>
      <c r="AA1890" s="9">
        <v>16602.18</v>
      </c>
      <c r="AB1890" t="s">
        <v>4694</v>
      </c>
      <c r="AC1890" t="s">
        <v>4698</v>
      </c>
      <c r="AD1890" t="s">
        <v>4717</v>
      </c>
      <c r="AE1890" s="15" t="str">
        <f t="shared" si="89"/>
        <v>24/07/1975</v>
      </c>
      <c r="AF1890" s="15">
        <v>45085</v>
      </c>
      <c r="AG1890">
        <f t="shared" si="90"/>
        <v>47</v>
      </c>
    </row>
    <row r="1891" spans="1:33" x14ac:dyDescent="0.35">
      <c r="A1891" t="s">
        <v>903</v>
      </c>
      <c r="B1891">
        <v>1982</v>
      </c>
      <c r="C1891" t="s">
        <v>4702</v>
      </c>
      <c r="D1891">
        <v>27</v>
      </c>
      <c r="E1891">
        <v>1</v>
      </c>
      <c r="F1891">
        <v>22331.57</v>
      </c>
      <c r="G1891" t="s">
        <v>4694</v>
      </c>
      <c r="H1891" t="s">
        <v>4695</v>
      </c>
      <c r="I1891" t="s">
        <v>4711</v>
      </c>
      <c r="L1891" t="s">
        <v>1191</v>
      </c>
      <c r="M1891">
        <v>1970</v>
      </c>
      <c r="N1891" t="s">
        <v>4693</v>
      </c>
      <c r="O1891">
        <v>10</v>
      </c>
      <c r="P1891">
        <v>0</v>
      </c>
      <c r="Q1891" s="9">
        <v>16600.16</v>
      </c>
      <c r="R1891" t="s">
        <v>4694</v>
      </c>
      <c r="S1891" t="s">
        <v>4694</v>
      </c>
      <c r="T1891" t="s">
        <v>4705</v>
      </c>
      <c r="X1891" t="s">
        <v>3779</v>
      </c>
      <c r="Y1891" s="16" t="str">
        <f t="shared" si="88"/>
        <v>10- Jul- 1970</v>
      </c>
      <c r="Z1891">
        <v>0</v>
      </c>
      <c r="AA1891" s="9">
        <v>16600.16</v>
      </c>
      <c r="AB1891" t="s">
        <v>4694</v>
      </c>
      <c r="AC1891" t="s">
        <v>4694</v>
      </c>
      <c r="AD1891" t="s">
        <v>4705</v>
      </c>
      <c r="AE1891" s="15" t="str">
        <f t="shared" si="89"/>
        <v>10/07/1970</v>
      </c>
      <c r="AF1891" s="15">
        <v>45085</v>
      </c>
      <c r="AG1891">
        <f t="shared" si="90"/>
        <v>52</v>
      </c>
    </row>
    <row r="1892" spans="1:33" x14ac:dyDescent="0.35">
      <c r="A1892" t="s">
        <v>901</v>
      </c>
      <c r="B1892">
        <v>1999</v>
      </c>
      <c r="C1892" t="s">
        <v>4703</v>
      </c>
      <c r="D1892">
        <v>26</v>
      </c>
      <c r="E1892">
        <v>2</v>
      </c>
      <c r="F1892">
        <v>22395.74</v>
      </c>
      <c r="G1892" t="s">
        <v>4695</v>
      </c>
      <c r="H1892" t="s">
        <v>4694</v>
      </c>
      <c r="I1892" t="s">
        <v>4711</v>
      </c>
      <c r="L1892" t="s">
        <v>1193</v>
      </c>
      <c r="M1892">
        <v>1963</v>
      </c>
      <c r="N1892" t="s">
        <v>4699</v>
      </c>
      <c r="O1892">
        <v>25</v>
      </c>
      <c r="P1892">
        <v>0</v>
      </c>
      <c r="Q1892" s="9">
        <v>16587.96</v>
      </c>
      <c r="R1892" t="s">
        <v>4694</v>
      </c>
      <c r="S1892" t="s">
        <v>4694</v>
      </c>
      <c r="T1892" t="s">
        <v>4712</v>
      </c>
      <c r="X1892" t="s">
        <v>3781</v>
      </c>
      <c r="Y1892" s="16" t="str">
        <f t="shared" si="88"/>
        <v>25- Jun- 1963</v>
      </c>
      <c r="Z1892">
        <v>0</v>
      </c>
      <c r="AA1892" s="9">
        <v>16587.96</v>
      </c>
      <c r="AB1892" t="s">
        <v>4694</v>
      </c>
      <c r="AC1892" t="s">
        <v>4694</v>
      </c>
      <c r="AD1892" t="s">
        <v>4712</v>
      </c>
      <c r="AE1892" s="15" t="str">
        <f t="shared" si="89"/>
        <v>25/06/1963</v>
      </c>
      <c r="AF1892" s="15">
        <v>45085</v>
      </c>
      <c r="AG1892">
        <f t="shared" si="90"/>
        <v>59</v>
      </c>
    </row>
    <row r="1893" spans="1:33" x14ac:dyDescent="0.35">
      <c r="A1893" t="s">
        <v>899</v>
      </c>
      <c r="B1893">
        <v>1966</v>
      </c>
      <c r="C1893" t="s">
        <v>4703</v>
      </c>
      <c r="D1893">
        <v>18</v>
      </c>
      <c r="E1893">
        <v>0</v>
      </c>
      <c r="F1893">
        <v>22412.65</v>
      </c>
      <c r="G1893" t="s">
        <v>4695</v>
      </c>
      <c r="H1893" t="s">
        <v>4695</v>
      </c>
      <c r="I1893" t="s">
        <v>4713</v>
      </c>
      <c r="L1893" t="s">
        <v>1195</v>
      </c>
      <c r="M1893">
        <v>2001</v>
      </c>
      <c r="N1893" t="s">
        <v>4699</v>
      </c>
      <c r="O1893">
        <v>25</v>
      </c>
      <c r="P1893">
        <v>0</v>
      </c>
      <c r="Q1893" s="9">
        <v>16586.5</v>
      </c>
      <c r="R1893" t="s">
        <v>4694</v>
      </c>
      <c r="S1893" t="s">
        <v>4698</v>
      </c>
      <c r="T1893" t="s">
        <v>4696</v>
      </c>
      <c r="X1893" t="s">
        <v>3783</v>
      </c>
      <c r="Y1893" s="16" t="str">
        <f t="shared" si="88"/>
        <v>25- Jun- 2001</v>
      </c>
      <c r="Z1893">
        <v>0</v>
      </c>
      <c r="AA1893" s="9">
        <v>16586.5</v>
      </c>
      <c r="AB1893" t="s">
        <v>4694</v>
      </c>
      <c r="AC1893" t="s">
        <v>4698</v>
      </c>
      <c r="AD1893" t="s">
        <v>4696</v>
      </c>
      <c r="AE1893" s="15" t="str">
        <f t="shared" si="89"/>
        <v>25/06/2001</v>
      </c>
      <c r="AF1893" s="15">
        <v>45085</v>
      </c>
      <c r="AG1893">
        <f t="shared" si="90"/>
        <v>21</v>
      </c>
    </row>
    <row r="1894" spans="1:33" x14ac:dyDescent="0.35">
      <c r="A1894" t="s">
        <v>897</v>
      </c>
      <c r="B1894">
        <v>1983</v>
      </c>
      <c r="C1894" t="s">
        <v>4702</v>
      </c>
      <c r="D1894">
        <v>21</v>
      </c>
      <c r="E1894">
        <v>1</v>
      </c>
      <c r="F1894">
        <v>22462.04</v>
      </c>
      <c r="G1894" t="s">
        <v>4695</v>
      </c>
      <c r="H1894" t="s">
        <v>4698</v>
      </c>
      <c r="I1894" t="s">
        <v>4707</v>
      </c>
      <c r="L1894" t="s">
        <v>1197</v>
      </c>
      <c r="M1894">
        <v>1995</v>
      </c>
      <c r="N1894" t="s">
        <v>4702</v>
      </c>
      <c r="O1894">
        <v>23</v>
      </c>
      <c r="P1894">
        <v>0</v>
      </c>
      <c r="Q1894" s="9">
        <v>16577.78</v>
      </c>
      <c r="R1894" t="s">
        <v>4694</v>
      </c>
      <c r="S1894" t="s">
        <v>4698</v>
      </c>
      <c r="T1894" t="s">
        <v>4696</v>
      </c>
      <c r="X1894" t="s">
        <v>3785</v>
      </c>
      <c r="Y1894" s="16" t="str">
        <f t="shared" si="88"/>
        <v>23- Dec- 1995</v>
      </c>
      <c r="Z1894">
        <v>0</v>
      </c>
      <c r="AA1894" s="9">
        <v>16577.78</v>
      </c>
      <c r="AB1894" t="s">
        <v>4694</v>
      </c>
      <c r="AC1894" t="s">
        <v>4698</v>
      </c>
      <c r="AD1894" t="s">
        <v>4696</v>
      </c>
      <c r="AE1894" s="15" t="str">
        <f t="shared" si="89"/>
        <v>23/12/1995</v>
      </c>
      <c r="AF1894" s="15">
        <v>45085</v>
      </c>
      <c r="AG1894">
        <f t="shared" si="90"/>
        <v>27</v>
      </c>
    </row>
    <row r="1895" spans="1:33" x14ac:dyDescent="0.35">
      <c r="A1895" t="s">
        <v>895</v>
      </c>
      <c r="B1895">
        <v>1979</v>
      </c>
      <c r="C1895" t="s">
        <v>4697</v>
      </c>
      <c r="D1895">
        <v>14</v>
      </c>
      <c r="E1895">
        <v>2</v>
      </c>
      <c r="F1895">
        <v>22478.6</v>
      </c>
      <c r="G1895" t="s">
        <v>4695</v>
      </c>
      <c r="H1895" t="s">
        <v>4694</v>
      </c>
      <c r="I1895" t="s">
        <v>4705</v>
      </c>
      <c r="L1895" t="s">
        <v>1199</v>
      </c>
      <c r="M1895">
        <v>1958</v>
      </c>
      <c r="N1895" t="s">
        <v>4704</v>
      </c>
      <c r="O1895">
        <v>10</v>
      </c>
      <c r="P1895">
        <v>3</v>
      </c>
      <c r="Q1895" s="9">
        <v>16455.71</v>
      </c>
      <c r="R1895" t="s">
        <v>4694</v>
      </c>
      <c r="S1895" t="s">
        <v>4694</v>
      </c>
      <c r="T1895" t="s">
        <v>4701</v>
      </c>
      <c r="X1895" t="s">
        <v>3787</v>
      </c>
      <c r="Y1895" s="16" t="str">
        <f t="shared" si="88"/>
        <v>10- Oct- 1958</v>
      </c>
      <c r="Z1895">
        <v>3</v>
      </c>
      <c r="AA1895" s="9">
        <v>16455.71</v>
      </c>
      <c r="AB1895" t="s">
        <v>4694</v>
      </c>
      <c r="AC1895" t="s">
        <v>4694</v>
      </c>
      <c r="AD1895" t="s">
        <v>4701</v>
      </c>
      <c r="AE1895" s="15" t="str">
        <f t="shared" si="89"/>
        <v>10/10/1958</v>
      </c>
      <c r="AF1895" s="15">
        <v>45085</v>
      </c>
      <c r="AG1895">
        <f t="shared" si="90"/>
        <v>64</v>
      </c>
    </row>
    <row r="1896" spans="1:33" x14ac:dyDescent="0.35">
      <c r="A1896" t="s">
        <v>893</v>
      </c>
      <c r="B1896">
        <v>2003</v>
      </c>
      <c r="C1896" t="s">
        <v>4693</v>
      </c>
      <c r="D1896">
        <v>25</v>
      </c>
      <c r="E1896">
        <v>2</v>
      </c>
      <c r="F1896">
        <v>22493.66</v>
      </c>
      <c r="G1896" t="s">
        <v>4694</v>
      </c>
      <c r="H1896" t="s">
        <v>4698</v>
      </c>
      <c r="I1896" t="s">
        <v>4701</v>
      </c>
      <c r="L1896" t="s">
        <v>13</v>
      </c>
      <c r="M1896">
        <v>1962</v>
      </c>
      <c r="N1896" t="s">
        <v>4703</v>
      </c>
      <c r="O1896">
        <v>4</v>
      </c>
      <c r="P1896">
        <v>0</v>
      </c>
      <c r="Q1896" s="9">
        <v>52590.83</v>
      </c>
      <c r="R1896" t="s">
        <v>4698</v>
      </c>
      <c r="S1896" t="s">
        <v>4695</v>
      </c>
      <c r="T1896" t="s">
        <v>4705</v>
      </c>
      <c r="X1896" t="s">
        <v>3789</v>
      </c>
      <c r="Y1896" s="16" t="str">
        <f t="shared" si="88"/>
        <v>4- Aug- 1962</v>
      </c>
      <c r="Z1896">
        <v>0</v>
      </c>
      <c r="AA1896" s="9">
        <v>52590.83</v>
      </c>
      <c r="AB1896" t="s">
        <v>4698</v>
      </c>
      <c r="AC1896" t="s">
        <v>4695</v>
      </c>
      <c r="AD1896" t="s">
        <v>4705</v>
      </c>
      <c r="AE1896" s="15" t="str">
        <f t="shared" si="89"/>
        <v>04/08/1962</v>
      </c>
      <c r="AF1896" s="15">
        <v>45085</v>
      </c>
      <c r="AG1896">
        <f t="shared" si="90"/>
        <v>60</v>
      </c>
    </row>
    <row r="1897" spans="1:33" x14ac:dyDescent="0.35">
      <c r="A1897" t="s">
        <v>891</v>
      </c>
      <c r="B1897">
        <v>1970</v>
      </c>
      <c r="C1897" t="s">
        <v>4697</v>
      </c>
      <c r="D1897">
        <v>9</v>
      </c>
      <c r="E1897">
        <v>0</v>
      </c>
      <c r="F1897">
        <v>23045.57</v>
      </c>
      <c r="G1897" t="s">
        <v>4694</v>
      </c>
      <c r="H1897" t="s">
        <v>4694</v>
      </c>
      <c r="I1897" t="s">
        <v>4711</v>
      </c>
      <c r="L1897" t="s">
        <v>121</v>
      </c>
      <c r="M1897">
        <v>1971</v>
      </c>
      <c r="N1897" t="s">
        <v>4697</v>
      </c>
      <c r="O1897">
        <v>3</v>
      </c>
      <c r="P1897">
        <v>0</v>
      </c>
      <c r="Q1897" s="9">
        <v>42644.2</v>
      </c>
      <c r="R1897" t="s">
        <v>4698</v>
      </c>
      <c r="S1897" t="s">
        <v>4695</v>
      </c>
      <c r="T1897" t="s">
        <v>4705</v>
      </c>
      <c r="X1897" t="s">
        <v>3791</v>
      </c>
      <c r="Y1897" s="16" t="str">
        <f t="shared" si="88"/>
        <v>3- Nov- 1971</v>
      </c>
      <c r="Z1897">
        <v>0</v>
      </c>
      <c r="AA1897" s="9">
        <v>42644.2</v>
      </c>
      <c r="AB1897" t="s">
        <v>4698</v>
      </c>
      <c r="AC1897" t="s">
        <v>4695</v>
      </c>
      <c r="AD1897" t="s">
        <v>4705</v>
      </c>
      <c r="AE1897" s="15" t="str">
        <f t="shared" si="89"/>
        <v>03/11/1971</v>
      </c>
      <c r="AF1897" s="15">
        <v>45085</v>
      </c>
      <c r="AG1897">
        <f t="shared" si="90"/>
        <v>51</v>
      </c>
    </row>
    <row r="1898" spans="1:33" x14ac:dyDescent="0.35">
      <c r="A1898" t="s">
        <v>889</v>
      </c>
      <c r="B1898">
        <v>1975</v>
      </c>
      <c r="C1898" t="s">
        <v>4700</v>
      </c>
      <c r="D1898">
        <v>9</v>
      </c>
      <c r="E1898">
        <v>0</v>
      </c>
      <c r="F1898">
        <v>23065.42</v>
      </c>
      <c r="G1898" t="s">
        <v>4694</v>
      </c>
      <c r="H1898" t="s">
        <v>4694</v>
      </c>
      <c r="I1898" t="s">
        <v>4696</v>
      </c>
      <c r="L1898" t="s">
        <v>1201</v>
      </c>
      <c r="M1898">
        <v>2003</v>
      </c>
      <c r="N1898" t="s">
        <v>4702</v>
      </c>
      <c r="O1898">
        <v>20</v>
      </c>
      <c r="P1898">
        <v>1</v>
      </c>
      <c r="Q1898" s="9">
        <v>16450.89</v>
      </c>
      <c r="R1898" t="s">
        <v>4694</v>
      </c>
      <c r="S1898" t="s">
        <v>4698</v>
      </c>
      <c r="T1898" t="s">
        <v>4701</v>
      </c>
      <c r="X1898" t="s">
        <v>3793</v>
      </c>
      <c r="Y1898" s="16" t="str">
        <f t="shared" si="88"/>
        <v>20- Dec- 2003</v>
      </c>
      <c r="Z1898">
        <v>1</v>
      </c>
      <c r="AA1898" s="9">
        <v>16450.89</v>
      </c>
      <c r="AB1898" t="s">
        <v>4694</v>
      </c>
      <c r="AC1898" t="s">
        <v>4698</v>
      </c>
      <c r="AD1898" t="s">
        <v>4701</v>
      </c>
      <c r="AE1898" s="15" t="str">
        <f t="shared" si="89"/>
        <v>20/12/2003</v>
      </c>
      <c r="AF1898" s="15">
        <v>45085</v>
      </c>
      <c r="AG1898">
        <f t="shared" si="90"/>
        <v>19</v>
      </c>
    </row>
    <row r="1899" spans="1:33" x14ac:dyDescent="0.35">
      <c r="A1899" t="s">
        <v>887</v>
      </c>
      <c r="B1899">
        <v>2003</v>
      </c>
      <c r="C1899" t="s">
        <v>4702</v>
      </c>
      <c r="D1899">
        <v>14</v>
      </c>
      <c r="E1899">
        <v>0</v>
      </c>
      <c r="F1899">
        <v>23082.959999999999</v>
      </c>
      <c r="G1899" t="s">
        <v>4694</v>
      </c>
      <c r="H1899" t="s">
        <v>4694</v>
      </c>
      <c r="I1899" t="s">
        <v>4705</v>
      </c>
      <c r="L1899" t="s">
        <v>1203</v>
      </c>
      <c r="M1899">
        <v>1995</v>
      </c>
      <c r="N1899" t="s">
        <v>4700</v>
      </c>
      <c r="O1899">
        <v>28</v>
      </c>
      <c r="P1899">
        <v>3</v>
      </c>
      <c r="Q1899" s="9">
        <v>16420.490000000002</v>
      </c>
      <c r="R1899" t="s">
        <v>4694</v>
      </c>
      <c r="S1899" t="s">
        <v>4695</v>
      </c>
      <c r="T1899" t="s">
        <v>4701</v>
      </c>
      <c r="X1899" t="s">
        <v>3795</v>
      </c>
      <c r="Y1899" s="16" t="str">
        <f t="shared" si="88"/>
        <v>28- Sep- 1995</v>
      </c>
      <c r="Z1899">
        <v>3</v>
      </c>
      <c r="AA1899" s="9">
        <v>16420.490000000002</v>
      </c>
      <c r="AB1899" t="s">
        <v>4694</v>
      </c>
      <c r="AC1899" t="s">
        <v>4695</v>
      </c>
      <c r="AD1899" t="s">
        <v>4701</v>
      </c>
      <c r="AE1899" s="15" t="str">
        <f t="shared" si="89"/>
        <v>28/09/1995</v>
      </c>
      <c r="AF1899" s="15">
        <v>45085</v>
      </c>
      <c r="AG1899">
        <f t="shared" si="90"/>
        <v>27</v>
      </c>
    </row>
    <row r="1900" spans="1:33" x14ac:dyDescent="0.35">
      <c r="A1900" t="s">
        <v>885</v>
      </c>
      <c r="B1900">
        <v>1997</v>
      </c>
      <c r="C1900" t="s">
        <v>4703</v>
      </c>
      <c r="D1900">
        <v>7</v>
      </c>
      <c r="E1900">
        <v>2</v>
      </c>
      <c r="F1900">
        <v>23241.47</v>
      </c>
      <c r="G1900" t="s">
        <v>4694</v>
      </c>
      <c r="H1900" t="s">
        <v>4695</v>
      </c>
      <c r="I1900" t="s">
        <v>4709</v>
      </c>
      <c r="L1900" t="s">
        <v>1205</v>
      </c>
      <c r="M1900">
        <v>1965</v>
      </c>
      <c r="N1900" t="s">
        <v>4702</v>
      </c>
      <c r="O1900">
        <v>5</v>
      </c>
      <c r="P1900">
        <v>0</v>
      </c>
      <c r="Q1900" s="9">
        <v>16351.42</v>
      </c>
      <c r="R1900" t="s">
        <v>4694</v>
      </c>
      <c r="S1900" t="s">
        <v>4695</v>
      </c>
      <c r="T1900" t="s">
        <v>4717</v>
      </c>
      <c r="X1900" t="s">
        <v>3797</v>
      </c>
      <c r="Y1900" s="16" t="str">
        <f t="shared" si="88"/>
        <v>5- Dec- 1965</v>
      </c>
      <c r="Z1900">
        <v>0</v>
      </c>
      <c r="AA1900" s="9">
        <v>16351.42</v>
      </c>
      <c r="AB1900" t="s">
        <v>4694</v>
      </c>
      <c r="AC1900" t="s">
        <v>4695</v>
      </c>
      <c r="AD1900" t="s">
        <v>4717</v>
      </c>
      <c r="AE1900" s="15" t="str">
        <f t="shared" si="89"/>
        <v>05/12/1965</v>
      </c>
      <c r="AF1900" s="15">
        <v>45085</v>
      </c>
      <c r="AG1900">
        <f t="shared" si="90"/>
        <v>57</v>
      </c>
    </row>
    <row r="1901" spans="1:33" x14ac:dyDescent="0.35">
      <c r="A1901" t="s">
        <v>883</v>
      </c>
      <c r="B1901">
        <v>1969</v>
      </c>
      <c r="C1901" t="s">
        <v>4697</v>
      </c>
      <c r="D1901">
        <v>14</v>
      </c>
      <c r="E1901">
        <v>1</v>
      </c>
      <c r="F1901">
        <v>23244.79</v>
      </c>
      <c r="G1901" t="s">
        <v>4694</v>
      </c>
      <c r="H1901" t="s">
        <v>4695</v>
      </c>
      <c r="I1901" t="s">
        <v>4696</v>
      </c>
      <c r="L1901" t="s">
        <v>1207</v>
      </c>
      <c r="M1901">
        <v>1969</v>
      </c>
      <c r="N1901" t="s">
        <v>4703</v>
      </c>
      <c r="O1901">
        <v>8</v>
      </c>
      <c r="P1901">
        <v>0</v>
      </c>
      <c r="Q1901" s="9">
        <v>16311.05</v>
      </c>
      <c r="R1901" t="s">
        <v>4694</v>
      </c>
      <c r="S1901" t="s">
        <v>4695</v>
      </c>
      <c r="T1901" t="s">
        <v>4717</v>
      </c>
      <c r="X1901" t="s">
        <v>3799</v>
      </c>
      <c r="Y1901" s="16" t="str">
        <f t="shared" si="88"/>
        <v>8- Aug- 1969</v>
      </c>
      <c r="Z1901">
        <v>0</v>
      </c>
      <c r="AA1901" s="9">
        <v>16311.05</v>
      </c>
      <c r="AB1901" t="s">
        <v>4694</v>
      </c>
      <c r="AC1901" t="s">
        <v>4695</v>
      </c>
      <c r="AD1901" t="s">
        <v>4717</v>
      </c>
      <c r="AE1901" s="15" t="str">
        <f t="shared" si="89"/>
        <v>08/08/1969</v>
      </c>
      <c r="AF1901" s="15">
        <v>45085</v>
      </c>
      <c r="AG1901">
        <f t="shared" si="90"/>
        <v>53</v>
      </c>
    </row>
    <row r="1902" spans="1:33" x14ac:dyDescent="0.35">
      <c r="A1902" t="s">
        <v>881</v>
      </c>
      <c r="B1902">
        <v>1994</v>
      </c>
      <c r="C1902" t="s">
        <v>4704</v>
      </c>
      <c r="D1902">
        <v>3</v>
      </c>
      <c r="E1902">
        <v>1</v>
      </c>
      <c r="F1902">
        <v>23288.93</v>
      </c>
      <c r="G1902" t="s">
        <v>4694</v>
      </c>
      <c r="H1902" t="s">
        <v>4695</v>
      </c>
      <c r="I1902" t="s">
        <v>4711</v>
      </c>
      <c r="L1902" t="s">
        <v>1209</v>
      </c>
      <c r="M1902">
        <v>2003</v>
      </c>
      <c r="N1902" t="s">
        <v>4703</v>
      </c>
      <c r="O1902">
        <v>24</v>
      </c>
      <c r="P1902">
        <v>0</v>
      </c>
      <c r="Q1902" s="9">
        <v>16297.85</v>
      </c>
      <c r="R1902" t="s">
        <v>4694</v>
      </c>
      <c r="S1902" t="s">
        <v>4695</v>
      </c>
      <c r="T1902" t="s">
        <v>4705</v>
      </c>
      <c r="X1902" t="s">
        <v>3801</v>
      </c>
      <c r="Y1902" s="16" t="str">
        <f t="shared" si="88"/>
        <v>24- Aug- 2003</v>
      </c>
      <c r="Z1902">
        <v>0</v>
      </c>
      <c r="AA1902" s="9">
        <v>16297.85</v>
      </c>
      <c r="AB1902" t="s">
        <v>4694</v>
      </c>
      <c r="AC1902" t="s">
        <v>4695</v>
      </c>
      <c r="AD1902" t="s">
        <v>4705</v>
      </c>
      <c r="AE1902" s="15" t="str">
        <f t="shared" si="89"/>
        <v>24/08/2003</v>
      </c>
      <c r="AF1902" s="15">
        <v>45085</v>
      </c>
      <c r="AG1902">
        <f t="shared" si="90"/>
        <v>19</v>
      </c>
    </row>
    <row r="1903" spans="1:33" x14ac:dyDescent="0.35">
      <c r="A1903" t="s">
        <v>879</v>
      </c>
      <c r="B1903">
        <v>1973</v>
      </c>
      <c r="C1903" t="s">
        <v>4704</v>
      </c>
      <c r="D1903">
        <v>22</v>
      </c>
      <c r="E1903">
        <v>2</v>
      </c>
      <c r="F1903">
        <v>23306.55</v>
      </c>
      <c r="G1903" t="s">
        <v>4694</v>
      </c>
      <c r="H1903" t="s">
        <v>4694</v>
      </c>
      <c r="I1903" t="s">
        <v>4705</v>
      </c>
      <c r="L1903" t="s">
        <v>1211</v>
      </c>
      <c r="M1903">
        <v>1972</v>
      </c>
      <c r="N1903" t="s">
        <v>4693</v>
      </c>
      <c r="O1903">
        <v>30</v>
      </c>
      <c r="P1903">
        <v>0</v>
      </c>
      <c r="Q1903" s="9">
        <v>16267.32</v>
      </c>
      <c r="R1903" t="s">
        <v>4694</v>
      </c>
      <c r="S1903" t="s">
        <v>4694</v>
      </c>
      <c r="T1903" t="s">
        <v>4712</v>
      </c>
      <c r="X1903" t="s">
        <v>3803</v>
      </c>
      <c r="Y1903" s="16" t="str">
        <f t="shared" si="88"/>
        <v>30- Jul- 1972</v>
      </c>
      <c r="Z1903">
        <v>0</v>
      </c>
      <c r="AA1903" s="9">
        <v>16267.32</v>
      </c>
      <c r="AB1903" t="s">
        <v>4694</v>
      </c>
      <c r="AC1903" t="s">
        <v>4694</v>
      </c>
      <c r="AD1903" t="s">
        <v>4712</v>
      </c>
      <c r="AE1903" s="15" t="str">
        <f t="shared" si="89"/>
        <v>30/07/1972</v>
      </c>
      <c r="AF1903" s="15">
        <v>45085</v>
      </c>
      <c r="AG1903">
        <f t="shared" si="90"/>
        <v>50</v>
      </c>
    </row>
    <row r="1904" spans="1:33" x14ac:dyDescent="0.35">
      <c r="A1904" t="s">
        <v>877</v>
      </c>
      <c r="B1904">
        <v>1975</v>
      </c>
      <c r="C1904" t="s">
        <v>4697</v>
      </c>
      <c r="D1904">
        <v>13</v>
      </c>
      <c r="E1904">
        <v>1</v>
      </c>
      <c r="F1904">
        <v>23401.31</v>
      </c>
      <c r="G1904" t="s">
        <v>4694</v>
      </c>
      <c r="H1904" t="s">
        <v>4695</v>
      </c>
      <c r="I1904" t="s">
        <v>4711</v>
      </c>
      <c r="L1904" t="s">
        <v>1213</v>
      </c>
      <c r="M1904">
        <v>2002</v>
      </c>
      <c r="N1904" t="s">
        <v>4700</v>
      </c>
      <c r="O1904">
        <v>8</v>
      </c>
      <c r="P1904">
        <v>0</v>
      </c>
      <c r="Q1904" s="9">
        <v>16232.85</v>
      </c>
      <c r="R1904" t="s">
        <v>4694</v>
      </c>
      <c r="S1904" t="s">
        <v>4698</v>
      </c>
      <c r="T1904" t="s">
        <v>4705</v>
      </c>
      <c r="X1904" t="s">
        <v>3805</v>
      </c>
      <c r="Y1904" s="16" t="str">
        <f t="shared" si="88"/>
        <v>8- Sep- 2002</v>
      </c>
      <c r="Z1904">
        <v>0</v>
      </c>
      <c r="AA1904" s="9">
        <v>16232.85</v>
      </c>
      <c r="AB1904" t="s">
        <v>4694</v>
      </c>
      <c r="AC1904" t="s">
        <v>4698</v>
      </c>
      <c r="AD1904" t="s">
        <v>4705</v>
      </c>
      <c r="AE1904" s="15" t="str">
        <f t="shared" si="89"/>
        <v>08/09/2002</v>
      </c>
      <c r="AF1904" s="15">
        <v>45085</v>
      </c>
      <c r="AG1904">
        <f t="shared" si="90"/>
        <v>20</v>
      </c>
    </row>
    <row r="1905" spans="1:33" x14ac:dyDescent="0.35">
      <c r="A1905" t="s">
        <v>875</v>
      </c>
      <c r="B1905">
        <v>1983</v>
      </c>
      <c r="C1905" t="s">
        <v>4703</v>
      </c>
      <c r="D1905">
        <v>26</v>
      </c>
      <c r="E1905">
        <v>2</v>
      </c>
      <c r="F1905">
        <v>23563.02</v>
      </c>
      <c r="G1905" t="s">
        <v>4694</v>
      </c>
      <c r="H1905" t="s">
        <v>4694</v>
      </c>
      <c r="I1905" t="s">
        <v>4696</v>
      </c>
      <c r="L1905" t="s">
        <v>1215</v>
      </c>
      <c r="M1905">
        <v>1988</v>
      </c>
      <c r="N1905" t="s">
        <v>4703</v>
      </c>
      <c r="O1905">
        <v>21</v>
      </c>
      <c r="P1905">
        <v>3</v>
      </c>
      <c r="Q1905" s="9">
        <v>16205.88</v>
      </c>
      <c r="R1905" t="s">
        <v>4694</v>
      </c>
      <c r="S1905" t="s">
        <v>4698</v>
      </c>
      <c r="T1905" t="s">
        <v>4701</v>
      </c>
      <c r="X1905" t="s">
        <v>3807</v>
      </c>
      <c r="Y1905" s="16" t="str">
        <f t="shared" si="88"/>
        <v>21- Aug- 1988</v>
      </c>
      <c r="Z1905">
        <v>3</v>
      </c>
      <c r="AA1905" s="9">
        <v>16205.88</v>
      </c>
      <c r="AB1905" t="s">
        <v>4694</v>
      </c>
      <c r="AC1905" t="s">
        <v>4698</v>
      </c>
      <c r="AD1905" t="s">
        <v>4701</v>
      </c>
      <c r="AE1905" s="15" t="str">
        <f t="shared" si="89"/>
        <v>21/08/1988</v>
      </c>
      <c r="AF1905" s="15">
        <v>45085</v>
      </c>
      <c r="AG1905">
        <f t="shared" si="90"/>
        <v>34</v>
      </c>
    </row>
    <row r="1906" spans="1:33" x14ac:dyDescent="0.35">
      <c r="A1906" t="s">
        <v>873</v>
      </c>
      <c r="B1906">
        <v>1974</v>
      </c>
      <c r="C1906" t="s">
        <v>4699</v>
      </c>
      <c r="D1906">
        <v>2</v>
      </c>
      <c r="E1906">
        <v>1</v>
      </c>
      <c r="F1906">
        <v>23568.27</v>
      </c>
      <c r="G1906" t="s">
        <v>4694</v>
      </c>
      <c r="H1906" t="s">
        <v>4694</v>
      </c>
      <c r="I1906" t="s">
        <v>4705</v>
      </c>
      <c r="L1906" t="s">
        <v>1217</v>
      </c>
      <c r="M1906">
        <v>1988</v>
      </c>
      <c r="N1906" t="s">
        <v>4703</v>
      </c>
      <c r="O1906">
        <v>6</v>
      </c>
      <c r="P1906">
        <v>3</v>
      </c>
      <c r="Q1906" s="9">
        <v>16199.1</v>
      </c>
      <c r="R1906" t="s">
        <v>4694</v>
      </c>
      <c r="S1906" t="s">
        <v>4694</v>
      </c>
      <c r="T1906" t="s">
        <v>4701</v>
      </c>
      <c r="X1906" t="s">
        <v>3809</v>
      </c>
      <c r="Y1906" s="16" t="str">
        <f t="shared" si="88"/>
        <v>6- Aug- 1988</v>
      </c>
      <c r="Z1906">
        <v>3</v>
      </c>
      <c r="AA1906" s="9">
        <v>16199.1</v>
      </c>
      <c r="AB1906" t="s">
        <v>4694</v>
      </c>
      <c r="AC1906" t="s">
        <v>4694</v>
      </c>
      <c r="AD1906" t="s">
        <v>4701</v>
      </c>
      <c r="AE1906" s="15" t="str">
        <f t="shared" si="89"/>
        <v>06/08/1988</v>
      </c>
      <c r="AF1906" s="15">
        <v>45085</v>
      </c>
      <c r="AG1906">
        <f t="shared" si="90"/>
        <v>34</v>
      </c>
    </row>
    <row r="1907" spans="1:33" x14ac:dyDescent="0.35">
      <c r="A1907" t="s">
        <v>871</v>
      </c>
      <c r="B1907">
        <v>1973</v>
      </c>
      <c r="C1907" t="s">
        <v>4699</v>
      </c>
      <c r="D1907">
        <v>27</v>
      </c>
      <c r="E1907">
        <v>2</v>
      </c>
      <c r="F1907">
        <v>23807.24</v>
      </c>
      <c r="G1907" t="s">
        <v>4694</v>
      </c>
      <c r="H1907" t="s">
        <v>4695</v>
      </c>
      <c r="I1907" t="s">
        <v>4701</v>
      </c>
      <c r="L1907" t="s">
        <v>1219</v>
      </c>
      <c r="M1907">
        <v>1974</v>
      </c>
      <c r="N1907" t="s">
        <v>4700</v>
      </c>
      <c r="O1907">
        <v>11</v>
      </c>
      <c r="P1907">
        <v>0</v>
      </c>
      <c r="Q1907" s="9">
        <v>16190.97</v>
      </c>
      <c r="R1907" t="s">
        <v>4694</v>
      </c>
      <c r="S1907" t="s">
        <v>4695</v>
      </c>
      <c r="T1907" t="s">
        <v>4701</v>
      </c>
      <c r="X1907" t="s">
        <v>3811</v>
      </c>
      <c r="Y1907" s="16" t="str">
        <f t="shared" si="88"/>
        <v>11- Sep- 1974</v>
      </c>
      <c r="Z1907">
        <v>0</v>
      </c>
      <c r="AA1907" s="9">
        <v>16190.97</v>
      </c>
      <c r="AB1907" t="s">
        <v>4694</v>
      </c>
      <c r="AC1907" t="s">
        <v>4695</v>
      </c>
      <c r="AD1907" t="s">
        <v>4701</v>
      </c>
      <c r="AE1907" s="15" t="str">
        <f t="shared" si="89"/>
        <v>11/09/1974</v>
      </c>
      <c r="AF1907" s="15">
        <v>45085</v>
      </c>
      <c r="AG1907">
        <f t="shared" si="90"/>
        <v>48</v>
      </c>
    </row>
    <row r="1908" spans="1:33" x14ac:dyDescent="0.35">
      <c r="A1908" t="s">
        <v>869</v>
      </c>
      <c r="B1908">
        <v>1970</v>
      </c>
      <c r="C1908" t="s">
        <v>4703</v>
      </c>
      <c r="D1908">
        <v>8</v>
      </c>
      <c r="E1908">
        <v>1</v>
      </c>
      <c r="F1908">
        <v>23887.66</v>
      </c>
      <c r="G1908" t="s">
        <v>4694</v>
      </c>
      <c r="H1908" t="s">
        <v>4695</v>
      </c>
      <c r="I1908" t="s">
        <v>4701</v>
      </c>
      <c r="L1908" t="s">
        <v>123</v>
      </c>
      <c r="M1908">
        <v>1979</v>
      </c>
      <c r="N1908" t="s">
        <v>4702</v>
      </c>
      <c r="O1908">
        <v>27</v>
      </c>
      <c r="P1908">
        <v>2</v>
      </c>
      <c r="Q1908" s="9">
        <v>42560.43</v>
      </c>
      <c r="R1908" t="s">
        <v>4698</v>
      </c>
      <c r="S1908" t="s">
        <v>4695</v>
      </c>
      <c r="T1908" t="s">
        <v>4696</v>
      </c>
      <c r="X1908" t="s">
        <v>3813</v>
      </c>
      <c r="Y1908" s="16" t="str">
        <f t="shared" si="88"/>
        <v>27- Dec- 1979</v>
      </c>
      <c r="Z1908">
        <v>2</v>
      </c>
      <c r="AA1908" s="9">
        <v>42560.43</v>
      </c>
      <c r="AB1908" t="s">
        <v>4698</v>
      </c>
      <c r="AC1908" t="s">
        <v>4695</v>
      </c>
      <c r="AD1908" t="s">
        <v>4696</v>
      </c>
      <c r="AE1908" s="15" t="str">
        <f t="shared" si="89"/>
        <v>27/12/1979</v>
      </c>
      <c r="AF1908" s="15">
        <v>45085</v>
      </c>
      <c r="AG1908">
        <f t="shared" si="90"/>
        <v>43</v>
      </c>
    </row>
    <row r="1909" spans="1:33" x14ac:dyDescent="0.35">
      <c r="A1909" t="s">
        <v>867</v>
      </c>
      <c r="B1909">
        <v>1971</v>
      </c>
      <c r="C1909" t="s">
        <v>4693</v>
      </c>
      <c r="D1909">
        <v>10</v>
      </c>
      <c r="E1909">
        <v>2</v>
      </c>
      <c r="F1909">
        <v>23967.38</v>
      </c>
      <c r="G1909" t="s">
        <v>4694</v>
      </c>
      <c r="H1909" t="s">
        <v>4694</v>
      </c>
      <c r="I1909" t="s">
        <v>4701</v>
      </c>
      <c r="L1909" t="s">
        <v>1221</v>
      </c>
      <c r="M1909">
        <v>1982</v>
      </c>
      <c r="N1909" t="s">
        <v>4693</v>
      </c>
      <c r="O1909">
        <v>6</v>
      </c>
      <c r="P1909">
        <v>3</v>
      </c>
      <c r="Q1909" s="9">
        <v>16152.04</v>
      </c>
      <c r="R1909" t="s">
        <v>4694</v>
      </c>
      <c r="S1909" t="s">
        <v>4698</v>
      </c>
      <c r="T1909" t="s">
        <v>4717</v>
      </c>
      <c r="X1909" t="s">
        <v>3815</v>
      </c>
      <c r="Y1909" s="16" t="str">
        <f t="shared" si="88"/>
        <v>6- Jul- 1982</v>
      </c>
      <c r="Z1909">
        <v>3</v>
      </c>
      <c r="AA1909" s="9">
        <v>16152.04</v>
      </c>
      <c r="AB1909" t="s">
        <v>4694</v>
      </c>
      <c r="AC1909" t="s">
        <v>4698</v>
      </c>
      <c r="AD1909" t="s">
        <v>4717</v>
      </c>
      <c r="AE1909" s="15" t="str">
        <f t="shared" si="89"/>
        <v>06/07/1982</v>
      </c>
      <c r="AF1909" s="15">
        <v>45085</v>
      </c>
      <c r="AG1909">
        <f t="shared" si="90"/>
        <v>40</v>
      </c>
    </row>
    <row r="1910" spans="1:33" x14ac:dyDescent="0.35">
      <c r="A1910" t="s">
        <v>865</v>
      </c>
      <c r="B1910">
        <v>2003</v>
      </c>
      <c r="C1910" t="s">
        <v>4702</v>
      </c>
      <c r="D1910">
        <v>30</v>
      </c>
      <c r="E1910">
        <v>2</v>
      </c>
      <c r="F1910">
        <v>24059.68</v>
      </c>
      <c r="G1910" t="s">
        <v>4694</v>
      </c>
      <c r="H1910" t="s">
        <v>4694</v>
      </c>
      <c r="I1910" t="s">
        <v>4701</v>
      </c>
      <c r="L1910" t="s">
        <v>1223</v>
      </c>
      <c r="M1910">
        <v>1993</v>
      </c>
      <c r="N1910" t="s">
        <v>4702</v>
      </c>
      <c r="O1910">
        <v>12</v>
      </c>
      <c r="P1910">
        <v>0</v>
      </c>
      <c r="Q1910" s="9">
        <v>16138.76</v>
      </c>
      <c r="R1910" t="s">
        <v>4694</v>
      </c>
      <c r="S1910" t="s">
        <v>4695</v>
      </c>
      <c r="T1910" t="s">
        <v>4715</v>
      </c>
      <c r="X1910" t="s">
        <v>3817</v>
      </c>
      <c r="Y1910" s="16" t="str">
        <f t="shared" si="88"/>
        <v>12- Dec- 1993</v>
      </c>
      <c r="Z1910">
        <v>0</v>
      </c>
      <c r="AA1910" s="9">
        <v>16138.76</v>
      </c>
      <c r="AB1910" t="s">
        <v>4694</v>
      </c>
      <c r="AC1910" t="s">
        <v>4695</v>
      </c>
      <c r="AD1910" t="s">
        <v>4715</v>
      </c>
      <c r="AE1910" s="15" t="str">
        <f t="shared" si="89"/>
        <v>12/12/1993</v>
      </c>
      <c r="AF1910" s="15">
        <v>45085</v>
      </c>
      <c r="AG1910">
        <f t="shared" si="90"/>
        <v>29</v>
      </c>
    </row>
    <row r="1911" spans="1:33" x14ac:dyDescent="0.35">
      <c r="A1911" t="s">
        <v>863</v>
      </c>
      <c r="B1911">
        <v>1973</v>
      </c>
      <c r="C1911" t="s">
        <v>4699</v>
      </c>
      <c r="D1911">
        <v>13</v>
      </c>
      <c r="E1911">
        <v>3</v>
      </c>
      <c r="F1911">
        <v>24106.91</v>
      </c>
      <c r="G1911" t="s">
        <v>4694</v>
      </c>
      <c r="H1911" t="s">
        <v>4694</v>
      </c>
      <c r="I1911" t="s">
        <v>4711</v>
      </c>
      <c r="L1911" t="s">
        <v>1225</v>
      </c>
      <c r="M1911">
        <v>1987</v>
      </c>
      <c r="N1911" t="s">
        <v>4704</v>
      </c>
      <c r="O1911">
        <v>6</v>
      </c>
      <c r="P1911">
        <v>3</v>
      </c>
      <c r="Q1911" s="9">
        <v>16122.65</v>
      </c>
      <c r="R1911" t="s">
        <v>4694</v>
      </c>
      <c r="S1911" t="s">
        <v>4698</v>
      </c>
      <c r="T1911" t="s">
        <v>4705</v>
      </c>
      <c r="X1911" t="s">
        <v>3819</v>
      </c>
      <c r="Y1911" s="16" t="str">
        <f t="shared" si="88"/>
        <v>6- Oct- 1987</v>
      </c>
      <c r="Z1911">
        <v>3</v>
      </c>
      <c r="AA1911" s="9">
        <v>16122.65</v>
      </c>
      <c r="AB1911" t="s">
        <v>4694</v>
      </c>
      <c r="AC1911" t="s">
        <v>4698</v>
      </c>
      <c r="AD1911" t="s">
        <v>4705</v>
      </c>
      <c r="AE1911" s="15" t="str">
        <f t="shared" si="89"/>
        <v>06/10/1987</v>
      </c>
      <c r="AF1911" s="15">
        <v>45085</v>
      </c>
      <c r="AG1911">
        <f t="shared" si="90"/>
        <v>35</v>
      </c>
    </row>
    <row r="1912" spans="1:33" x14ac:dyDescent="0.35">
      <c r="A1912" t="s">
        <v>861</v>
      </c>
      <c r="B1912">
        <v>1974</v>
      </c>
      <c r="C1912" t="s">
        <v>4700</v>
      </c>
      <c r="D1912">
        <v>10</v>
      </c>
      <c r="E1912">
        <v>3</v>
      </c>
      <c r="F1912">
        <v>24180.93</v>
      </c>
      <c r="G1912" t="s">
        <v>4694</v>
      </c>
      <c r="H1912" t="s">
        <v>4698</v>
      </c>
      <c r="I1912" t="s">
        <v>4696</v>
      </c>
      <c r="L1912" t="s">
        <v>1227</v>
      </c>
      <c r="M1912">
        <v>1993</v>
      </c>
      <c r="N1912" t="s">
        <v>4703</v>
      </c>
      <c r="O1912">
        <v>8</v>
      </c>
      <c r="P1912">
        <v>0</v>
      </c>
      <c r="Q1912" s="9">
        <v>16115.3</v>
      </c>
      <c r="R1912" t="s">
        <v>4694</v>
      </c>
      <c r="S1912" t="s">
        <v>4698</v>
      </c>
      <c r="T1912" t="s">
        <v>4711</v>
      </c>
      <c r="X1912" t="s">
        <v>3821</v>
      </c>
      <c r="Y1912" s="16" t="str">
        <f t="shared" si="88"/>
        <v>8- Aug- 1993</v>
      </c>
      <c r="Z1912">
        <v>0</v>
      </c>
      <c r="AA1912" s="9">
        <v>16115.3</v>
      </c>
      <c r="AB1912" t="s">
        <v>4694</v>
      </c>
      <c r="AC1912" t="s">
        <v>4698</v>
      </c>
      <c r="AD1912" t="s">
        <v>4711</v>
      </c>
      <c r="AE1912" s="15" t="str">
        <f t="shared" si="89"/>
        <v>08/08/1993</v>
      </c>
      <c r="AF1912" s="15">
        <v>45085</v>
      </c>
      <c r="AG1912">
        <f t="shared" si="90"/>
        <v>29</v>
      </c>
    </row>
    <row r="1913" spans="1:33" x14ac:dyDescent="0.35">
      <c r="A1913" t="s">
        <v>859</v>
      </c>
      <c r="B1913">
        <v>1964</v>
      </c>
      <c r="C1913" t="s">
        <v>4702</v>
      </c>
      <c r="D1913">
        <v>16</v>
      </c>
      <c r="E1913">
        <v>0</v>
      </c>
      <c r="F1913">
        <v>24227.34</v>
      </c>
      <c r="G1913" t="s">
        <v>4694</v>
      </c>
      <c r="H1913" t="s">
        <v>4698</v>
      </c>
      <c r="I1913" t="s">
        <v>4696</v>
      </c>
      <c r="L1913" t="s">
        <v>1229</v>
      </c>
      <c r="M1913">
        <v>1985</v>
      </c>
      <c r="N1913" t="s">
        <v>4703</v>
      </c>
      <c r="O1913">
        <v>27</v>
      </c>
      <c r="P1913">
        <v>3</v>
      </c>
      <c r="Q1913" s="9">
        <v>16097.94</v>
      </c>
      <c r="R1913" t="s">
        <v>4694</v>
      </c>
      <c r="S1913" t="s">
        <v>4695</v>
      </c>
      <c r="T1913" t="s">
        <v>4701</v>
      </c>
      <c r="X1913" t="s">
        <v>3823</v>
      </c>
      <c r="Y1913" s="16" t="str">
        <f t="shared" si="88"/>
        <v>27- Aug- 1985</v>
      </c>
      <c r="Z1913">
        <v>3</v>
      </c>
      <c r="AA1913" s="9">
        <v>16097.94</v>
      </c>
      <c r="AB1913" t="s">
        <v>4694</v>
      </c>
      <c r="AC1913" t="s">
        <v>4695</v>
      </c>
      <c r="AD1913" t="s">
        <v>4701</v>
      </c>
      <c r="AE1913" s="15" t="str">
        <f t="shared" si="89"/>
        <v>27/08/1985</v>
      </c>
      <c r="AF1913" s="15">
        <v>45085</v>
      </c>
      <c r="AG1913">
        <f t="shared" si="90"/>
        <v>37</v>
      </c>
    </row>
    <row r="1914" spans="1:33" x14ac:dyDescent="0.35">
      <c r="A1914" t="s">
        <v>857</v>
      </c>
      <c r="B1914">
        <v>2004</v>
      </c>
      <c r="C1914" t="s">
        <v>4703</v>
      </c>
      <c r="D1914">
        <v>3</v>
      </c>
      <c r="E1914">
        <v>0</v>
      </c>
      <c r="F1914">
        <v>24294.02</v>
      </c>
      <c r="G1914" t="s">
        <v>4694</v>
      </c>
      <c r="H1914" t="s">
        <v>4698</v>
      </c>
      <c r="I1914" t="s">
        <v>4705</v>
      </c>
      <c r="L1914" t="s">
        <v>1231</v>
      </c>
      <c r="M1914">
        <v>1958</v>
      </c>
      <c r="N1914" t="s">
        <v>4699</v>
      </c>
      <c r="O1914">
        <v>21</v>
      </c>
      <c r="P1914">
        <v>3</v>
      </c>
      <c r="Q1914" s="9">
        <v>16085.13</v>
      </c>
      <c r="R1914" t="s">
        <v>4694</v>
      </c>
      <c r="S1914" t="s">
        <v>4694</v>
      </c>
      <c r="T1914" t="s">
        <v>4696</v>
      </c>
      <c r="X1914" t="s">
        <v>3825</v>
      </c>
      <c r="Y1914" s="16" t="str">
        <f t="shared" si="88"/>
        <v>21- Jun- 1958</v>
      </c>
      <c r="Z1914">
        <v>3</v>
      </c>
      <c r="AA1914" s="9">
        <v>16085.13</v>
      </c>
      <c r="AB1914" t="s">
        <v>4694</v>
      </c>
      <c r="AC1914" t="s">
        <v>4694</v>
      </c>
      <c r="AD1914" t="s">
        <v>4696</v>
      </c>
      <c r="AE1914" s="15" t="str">
        <f t="shared" si="89"/>
        <v>21/06/1958</v>
      </c>
      <c r="AF1914" s="15">
        <v>45085</v>
      </c>
      <c r="AG1914">
        <f t="shared" si="90"/>
        <v>64</v>
      </c>
    </row>
    <row r="1915" spans="1:33" x14ac:dyDescent="0.35">
      <c r="A1915" t="s">
        <v>855</v>
      </c>
      <c r="B1915">
        <v>1999</v>
      </c>
      <c r="C1915" t="s">
        <v>4704</v>
      </c>
      <c r="D1915">
        <v>7</v>
      </c>
      <c r="E1915">
        <v>0</v>
      </c>
      <c r="F1915">
        <v>24387.74</v>
      </c>
      <c r="G1915" t="s">
        <v>4694</v>
      </c>
      <c r="H1915" t="s">
        <v>4698</v>
      </c>
      <c r="I1915" t="s">
        <v>4705</v>
      </c>
      <c r="L1915" t="s">
        <v>1233</v>
      </c>
      <c r="M1915">
        <v>1958</v>
      </c>
      <c r="N1915" t="s">
        <v>4704</v>
      </c>
      <c r="O1915">
        <v>22</v>
      </c>
      <c r="P1915">
        <v>2</v>
      </c>
      <c r="Q1915" s="9">
        <v>16069.08</v>
      </c>
      <c r="R1915" t="s">
        <v>4694</v>
      </c>
      <c r="S1915" t="s">
        <v>4694</v>
      </c>
      <c r="T1915" t="s">
        <v>4711</v>
      </c>
      <c r="X1915" t="s">
        <v>3827</v>
      </c>
      <c r="Y1915" s="16" t="str">
        <f t="shared" si="88"/>
        <v>22- Oct- 1958</v>
      </c>
      <c r="Z1915">
        <v>2</v>
      </c>
      <c r="AA1915" s="9">
        <v>16069.08</v>
      </c>
      <c r="AB1915" t="s">
        <v>4694</v>
      </c>
      <c r="AC1915" t="s">
        <v>4694</v>
      </c>
      <c r="AD1915" t="s">
        <v>4711</v>
      </c>
      <c r="AE1915" s="15" t="str">
        <f t="shared" si="89"/>
        <v>22/10/1958</v>
      </c>
      <c r="AF1915" s="15">
        <v>45085</v>
      </c>
      <c r="AG1915">
        <f t="shared" si="90"/>
        <v>64</v>
      </c>
    </row>
    <row r="1916" spans="1:33" x14ac:dyDescent="0.35">
      <c r="A1916" t="s">
        <v>853</v>
      </c>
      <c r="B1916">
        <v>1970</v>
      </c>
      <c r="C1916" t="s">
        <v>4697</v>
      </c>
      <c r="D1916">
        <v>30</v>
      </c>
      <c r="E1916">
        <v>0</v>
      </c>
      <c r="F1916">
        <v>24393.62</v>
      </c>
      <c r="G1916" t="s">
        <v>4694</v>
      </c>
      <c r="H1916" t="s">
        <v>4695</v>
      </c>
      <c r="I1916" t="s">
        <v>4701</v>
      </c>
      <c r="L1916" t="s">
        <v>1235</v>
      </c>
      <c r="M1916">
        <v>1978</v>
      </c>
      <c r="N1916" t="s">
        <v>4700</v>
      </c>
      <c r="O1916">
        <v>16</v>
      </c>
      <c r="P1916">
        <v>2</v>
      </c>
      <c r="Q1916" s="9">
        <v>16062.89</v>
      </c>
      <c r="R1916" t="s">
        <v>4694</v>
      </c>
      <c r="S1916" t="s">
        <v>4694</v>
      </c>
      <c r="T1916" t="s">
        <v>4717</v>
      </c>
      <c r="X1916" t="s">
        <v>3829</v>
      </c>
      <c r="Y1916" s="16" t="str">
        <f t="shared" si="88"/>
        <v>16- Sep- 1978</v>
      </c>
      <c r="Z1916">
        <v>2</v>
      </c>
      <c r="AA1916" s="9">
        <v>16062.89</v>
      </c>
      <c r="AB1916" t="s">
        <v>4694</v>
      </c>
      <c r="AC1916" t="s">
        <v>4694</v>
      </c>
      <c r="AD1916" t="s">
        <v>4717</v>
      </c>
      <c r="AE1916" s="15" t="str">
        <f t="shared" si="89"/>
        <v>16/09/1978</v>
      </c>
      <c r="AF1916" s="15">
        <v>45085</v>
      </c>
      <c r="AG1916">
        <f t="shared" si="90"/>
        <v>44</v>
      </c>
    </row>
    <row r="1917" spans="1:33" x14ac:dyDescent="0.35">
      <c r="A1917" t="s">
        <v>851</v>
      </c>
      <c r="B1917">
        <v>1968</v>
      </c>
      <c r="C1917" t="s">
        <v>4693</v>
      </c>
      <c r="D1917">
        <v>6</v>
      </c>
      <c r="E1917">
        <v>0</v>
      </c>
      <c r="F1917">
        <v>24476.48</v>
      </c>
      <c r="G1917" t="s">
        <v>4694</v>
      </c>
      <c r="H1917" t="s">
        <v>4694</v>
      </c>
      <c r="I1917" t="s">
        <v>4701</v>
      </c>
      <c r="L1917" t="s">
        <v>1237</v>
      </c>
      <c r="M1917">
        <v>1988</v>
      </c>
      <c r="N1917" t="s">
        <v>4702</v>
      </c>
      <c r="O1917">
        <v>5</v>
      </c>
      <c r="P1917">
        <v>3</v>
      </c>
      <c r="Q1917" s="9">
        <v>16059.06</v>
      </c>
      <c r="R1917" t="s">
        <v>4694</v>
      </c>
      <c r="S1917" t="s">
        <v>4695</v>
      </c>
      <c r="T1917" t="s">
        <v>4701</v>
      </c>
      <c r="X1917" t="s">
        <v>3831</v>
      </c>
      <c r="Y1917" s="16" t="str">
        <f t="shared" si="88"/>
        <v>5- Dec- 1988</v>
      </c>
      <c r="Z1917">
        <v>3</v>
      </c>
      <c r="AA1917" s="9">
        <v>16059.06</v>
      </c>
      <c r="AB1917" t="s">
        <v>4694</v>
      </c>
      <c r="AC1917" t="s">
        <v>4695</v>
      </c>
      <c r="AD1917" t="s">
        <v>4701</v>
      </c>
      <c r="AE1917" s="15" t="str">
        <f t="shared" si="89"/>
        <v>05/12/1988</v>
      </c>
      <c r="AF1917" s="15">
        <v>45085</v>
      </c>
      <c r="AG1917">
        <f t="shared" si="90"/>
        <v>34</v>
      </c>
    </row>
    <row r="1918" spans="1:33" x14ac:dyDescent="0.35">
      <c r="A1918" t="s">
        <v>849</v>
      </c>
      <c r="B1918">
        <v>1961</v>
      </c>
      <c r="C1918" t="s">
        <v>4704</v>
      </c>
      <c r="D1918">
        <v>21</v>
      </c>
      <c r="E1918">
        <v>0</v>
      </c>
      <c r="F1918">
        <v>24513.09</v>
      </c>
      <c r="G1918" t="s">
        <v>4694</v>
      </c>
      <c r="H1918" t="s">
        <v>4694</v>
      </c>
      <c r="I1918" t="s">
        <v>4696</v>
      </c>
      <c r="L1918" t="s">
        <v>1239</v>
      </c>
      <c r="M1918">
        <v>1980</v>
      </c>
      <c r="N1918" t="s">
        <v>4700</v>
      </c>
      <c r="O1918">
        <v>19</v>
      </c>
      <c r="P1918">
        <v>2</v>
      </c>
      <c r="Q1918" s="9">
        <v>15966.19</v>
      </c>
      <c r="R1918" t="s">
        <v>4694</v>
      </c>
      <c r="S1918" t="s">
        <v>4694</v>
      </c>
      <c r="T1918" t="s">
        <v>4701</v>
      </c>
      <c r="X1918" t="s">
        <v>3833</v>
      </c>
      <c r="Y1918" s="16" t="str">
        <f t="shared" si="88"/>
        <v>19- Sep- 1980</v>
      </c>
      <c r="Z1918">
        <v>2</v>
      </c>
      <c r="AA1918" s="9">
        <v>15966.19</v>
      </c>
      <c r="AB1918" t="s">
        <v>4694</v>
      </c>
      <c r="AC1918" t="s">
        <v>4694</v>
      </c>
      <c r="AD1918" t="s">
        <v>4701</v>
      </c>
      <c r="AE1918" s="15" t="str">
        <f t="shared" si="89"/>
        <v>19/09/1980</v>
      </c>
      <c r="AF1918" s="15">
        <v>45085</v>
      </c>
      <c r="AG1918">
        <f t="shared" si="90"/>
        <v>42</v>
      </c>
    </row>
    <row r="1919" spans="1:33" x14ac:dyDescent="0.35">
      <c r="A1919" t="s">
        <v>847</v>
      </c>
      <c r="B1919">
        <v>1972</v>
      </c>
      <c r="C1919" t="s">
        <v>4700</v>
      </c>
      <c r="D1919">
        <v>14</v>
      </c>
      <c r="E1919">
        <v>1</v>
      </c>
      <c r="F1919">
        <v>24520.26</v>
      </c>
      <c r="G1919" t="s">
        <v>4694</v>
      </c>
      <c r="H1919" t="s">
        <v>4695</v>
      </c>
      <c r="I1919" t="s">
        <v>4705</v>
      </c>
      <c r="L1919" t="s">
        <v>125</v>
      </c>
      <c r="M1919">
        <v>1967</v>
      </c>
      <c r="N1919" t="s">
        <v>4699</v>
      </c>
      <c r="O1919">
        <v>27</v>
      </c>
      <c r="P1919">
        <v>0</v>
      </c>
      <c r="Q1919" s="9">
        <v>42538.720000000001</v>
      </c>
      <c r="R1919" t="s">
        <v>4698</v>
      </c>
      <c r="S1919" t="s">
        <v>4695</v>
      </c>
      <c r="T1919" t="s">
        <v>4705</v>
      </c>
      <c r="X1919" t="s">
        <v>3835</v>
      </c>
      <c r="Y1919" s="16" t="str">
        <f t="shared" si="88"/>
        <v>27- Jun- 1967</v>
      </c>
      <c r="Z1919">
        <v>0</v>
      </c>
      <c r="AA1919" s="9">
        <v>42538.720000000001</v>
      </c>
      <c r="AB1919" t="s">
        <v>4698</v>
      </c>
      <c r="AC1919" t="s">
        <v>4695</v>
      </c>
      <c r="AD1919" t="s">
        <v>4705</v>
      </c>
      <c r="AE1919" s="15" t="str">
        <f t="shared" si="89"/>
        <v>27/06/1967</v>
      </c>
      <c r="AF1919" s="15">
        <v>45085</v>
      </c>
      <c r="AG1919">
        <f t="shared" si="90"/>
        <v>55</v>
      </c>
    </row>
    <row r="1920" spans="1:33" x14ac:dyDescent="0.35">
      <c r="A1920" t="s">
        <v>845</v>
      </c>
      <c r="B1920">
        <v>1975</v>
      </c>
      <c r="C1920" t="s">
        <v>4699</v>
      </c>
      <c r="D1920">
        <v>13</v>
      </c>
      <c r="E1920">
        <v>2</v>
      </c>
      <c r="F1920">
        <v>24535.7</v>
      </c>
      <c r="G1920" t="s">
        <v>4694</v>
      </c>
      <c r="H1920" t="s">
        <v>4694</v>
      </c>
      <c r="I1920" t="s">
        <v>4701</v>
      </c>
      <c r="L1920" t="s">
        <v>1241</v>
      </c>
      <c r="M1920">
        <v>1982</v>
      </c>
      <c r="N1920" t="s">
        <v>4693</v>
      </c>
      <c r="O1920">
        <v>24</v>
      </c>
      <c r="P1920">
        <v>3</v>
      </c>
      <c r="Q1920" s="9">
        <v>15965.29</v>
      </c>
      <c r="R1920" t="s">
        <v>4694</v>
      </c>
      <c r="S1920" t="s">
        <v>4698</v>
      </c>
      <c r="T1920" t="s">
        <v>4701</v>
      </c>
      <c r="X1920" t="s">
        <v>3837</v>
      </c>
      <c r="Y1920" s="16" t="str">
        <f t="shared" si="88"/>
        <v>24- Jul- 1982</v>
      </c>
      <c r="Z1920">
        <v>3</v>
      </c>
      <c r="AA1920" s="9">
        <v>15965.29</v>
      </c>
      <c r="AB1920" t="s">
        <v>4694</v>
      </c>
      <c r="AC1920" t="s">
        <v>4698</v>
      </c>
      <c r="AD1920" t="s">
        <v>4701</v>
      </c>
      <c r="AE1920" s="15" t="str">
        <f t="shared" si="89"/>
        <v>24/07/1982</v>
      </c>
      <c r="AF1920" s="15">
        <v>45085</v>
      </c>
      <c r="AG1920">
        <f t="shared" si="90"/>
        <v>40</v>
      </c>
    </row>
    <row r="1921" spans="1:33" x14ac:dyDescent="0.35">
      <c r="A1921" t="s">
        <v>843</v>
      </c>
      <c r="B1921">
        <v>1976</v>
      </c>
      <c r="C1921" t="s">
        <v>4704</v>
      </c>
      <c r="D1921">
        <v>12</v>
      </c>
      <c r="E1921">
        <v>0</v>
      </c>
      <c r="F1921">
        <v>24603.05</v>
      </c>
      <c r="G1921" t="s">
        <v>4694</v>
      </c>
      <c r="H1921" t="s">
        <v>4694</v>
      </c>
      <c r="I1921" t="s">
        <v>4705</v>
      </c>
      <c r="L1921" t="s">
        <v>1243</v>
      </c>
      <c r="M1921">
        <v>1980</v>
      </c>
      <c r="N1921" t="s">
        <v>4704</v>
      </c>
      <c r="O1921">
        <v>12</v>
      </c>
      <c r="P1921">
        <v>2</v>
      </c>
      <c r="Q1921" s="9">
        <v>15922.29</v>
      </c>
      <c r="R1921" t="s">
        <v>4694</v>
      </c>
      <c r="S1921" t="s">
        <v>4695</v>
      </c>
      <c r="T1921" t="s">
        <v>4717</v>
      </c>
      <c r="X1921" t="s">
        <v>3839</v>
      </c>
      <c r="Y1921" s="16" t="str">
        <f t="shared" si="88"/>
        <v>12- Oct- 1980</v>
      </c>
      <c r="Z1921">
        <v>2</v>
      </c>
      <c r="AA1921" s="9">
        <v>15922.29</v>
      </c>
      <c r="AB1921" t="s">
        <v>4694</v>
      </c>
      <c r="AC1921" t="s">
        <v>4695</v>
      </c>
      <c r="AD1921" t="s">
        <v>4717</v>
      </c>
      <c r="AE1921" s="15" t="str">
        <f t="shared" si="89"/>
        <v>12/10/1980</v>
      </c>
      <c r="AF1921" s="15">
        <v>45085</v>
      </c>
      <c r="AG1921">
        <f t="shared" si="90"/>
        <v>42</v>
      </c>
    </row>
    <row r="1922" spans="1:33" x14ac:dyDescent="0.35">
      <c r="A1922" t="s">
        <v>841</v>
      </c>
      <c r="B1922">
        <v>1970</v>
      </c>
      <c r="C1922" t="s">
        <v>4699</v>
      </c>
      <c r="D1922">
        <v>12</v>
      </c>
      <c r="E1922">
        <v>2</v>
      </c>
      <c r="F1922">
        <v>24667.42</v>
      </c>
      <c r="G1922" t="s">
        <v>4694</v>
      </c>
      <c r="H1922" t="s">
        <v>4695</v>
      </c>
      <c r="I1922" t="s">
        <v>4696</v>
      </c>
      <c r="L1922" t="s">
        <v>1245</v>
      </c>
      <c r="M1922">
        <v>1962</v>
      </c>
      <c r="N1922" t="s">
        <v>4702</v>
      </c>
      <c r="O1922">
        <v>25</v>
      </c>
      <c r="P1922">
        <v>0</v>
      </c>
      <c r="Q1922" s="9">
        <v>15840.81</v>
      </c>
      <c r="R1922" t="s">
        <v>4694</v>
      </c>
      <c r="S1922" t="s">
        <v>4698</v>
      </c>
      <c r="T1922" t="s">
        <v>4718</v>
      </c>
      <c r="X1922" t="s">
        <v>3841</v>
      </c>
      <c r="Y1922" s="16" t="str">
        <f t="shared" si="88"/>
        <v>25- Dec- 1962</v>
      </c>
      <c r="Z1922">
        <v>0</v>
      </c>
      <c r="AA1922" s="9">
        <v>15840.81</v>
      </c>
      <c r="AB1922" t="s">
        <v>4694</v>
      </c>
      <c r="AC1922" t="s">
        <v>4698</v>
      </c>
      <c r="AD1922" t="s">
        <v>4718</v>
      </c>
      <c r="AE1922" s="15" t="str">
        <f t="shared" si="89"/>
        <v>25/12/1962</v>
      </c>
      <c r="AF1922" s="15">
        <v>45085</v>
      </c>
      <c r="AG1922">
        <f t="shared" si="90"/>
        <v>60</v>
      </c>
    </row>
    <row r="1923" spans="1:33" x14ac:dyDescent="0.35">
      <c r="A1923" t="s">
        <v>839</v>
      </c>
      <c r="B1923">
        <v>1996</v>
      </c>
      <c r="C1923" t="s">
        <v>4703</v>
      </c>
      <c r="D1923">
        <v>28</v>
      </c>
      <c r="E1923">
        <v>4</v>
      </c>
      <c r="F1923">
        <v>24671.66</v>
      </c>
      <c r="G1923" t="s">
        <v>4694</v>
      </c>
      <c r="H1923" t="s">
        <v>4698</v>
      </c>
      <c r="I1923" t="s">
        <v>4711</v>
      </c>
      <c r="L1923" t="s">
        <v>1247</v>
      </c>
      <c r="M1923">
        <v>1982</v>
      </c>
      <c r="N1923" t="s">
        <v>4697</v>
      </c>
      <c r="O1923">
        <v>11</v>
      </c>
      <c r="P1923">
        <v>4</v>
      </c>
      <c r="Q1923" s="9">
        <v>15828.82</v>
      </c>
      <c r="R1923" t="s">
        <v>4694</v>
      </c>
      <c r="S1923" t="s">
        <v>4695</v>
      </c>
      <c r="T1923" t="s">
        <v>4705</v>
      </c>
      <c r="X1923" t="s">
        <v>3843</v>
      </c>
      <c r="Y1923" s="16" t="str">
        <f t="shared" ref="Y1923:Y1986" si="91">_xlfn.CONCAT(O1923,"- ",N1923,"- ",M1923)</f>
        <v>11- Nov- 1982</v>
      </c>
      <c r="Z1923">
        <v>4</v>
      </c>
      <c r="AA1923" s="9">
        <v>15828.82</v>
      </c>
      <c r="AB1923" t="s">
        <v>4694</v>
      </c>
      <c r="AC1923" t="s">
        <v>4695</v>
      </c>
      <c r="AD1923" t="s">
        <v>4705</v>
      </c>
      <c r="AE1923" s="15" t="str">
        <f t="shared" ref="AE1923:AE1986" si="92">TEXT(Y1923,"dd/mm/yyyy")</f>
        <v>11/11/1982</v>
      </c>
      <c r="AF1923" s="15">
        <v>45085</v>
      </c>
      <c r="AG1923">
        <f t="shared" si="90"/>
        <v>40</v>
      </c>
    </row>
    <row r="1924" spans="1:33" x14ac:dyDescent="0.35">
      <c r="A1924" t="s">
        <v>837</v>
      </c>
      <c r="B1924">
        <v>1992</v>
      </c>
      <c r="C1924" t="s">
        <v>4704</v>
      </c>
      <c r="D1924">
        <v>11</v>
      </c>
      <c r="E1924">
        <v>0</v>
      </c>
      <c r="F1924">
        <v>24795.040000000001</v>
      </c>
      <c r="G1924" t="s">
        <v>4694</v>
      </c>
      <c r="H1924" t="s">
        <v>4695</v>
      </c>
      <c r="I1924" t="s">
        <v>4705</v>
      </c>
      <c r="L1924" t="s">
        <v>1249</v>
      </c>
      <c r="M1924">
        <v>1984</v>
      </c>
      <c r="N1924" t="s">
        <v>4699</v>
      </c>
      <c r="O1924">
        <v>26</v>
      </c>
      <c r="P1924">
        <v>0</v>
      </c>
      <c r="Q1924" s="9">
        <v>15820.7</v>
      </c>
      <c r="R1924" t="s">
        <v>4694</v>
      </c>
      <c r="S1924" t="s">
        <v>4695</v>
      </c>
      <c r="T1924" t="s">
        <v>4705</v>
      </c>
      <c r="X1924" t="s">
        <v>3845</v>
      </c>
      <c r="Y1924" s="16" t="str">
        <f t="shared" si="91"/>
        <v>26- Jun- 1984</v>
      </c>
      <c r="Z1924">
        <v>0</v>
      </c>
      <c r="AA1924" s="9">
        <v>15820.7</v>
      </c>
      <c r="AB1924" t="s">
        <v>4694</v>
      </c>
      <c r="AC1924" t="s">
        <v>4695</v>
      </c>
      <c r="AD1924" t="s">
        <v>4705</v>
      </c>
      <c r="AE1924" s="15" t="str">
        <f t="shared" si="92"/>
        <v>26/06/1984</v>
      </c>
      <c r="AF1924" s="15">
        <v>45085</v>
      </c>
      <c r="AG1924">
        <f t="shared" si="90"/>
        <v>38</v>
      </c>
    </row>
    <row r="1925" spans="1:33" x14ac:dyDescent="0.35">
      <c r="A1925" t="s">
        <v>835</v>
      </c>
      <c r="B1925">
        <v>1994</v>
      </c>
      <c r="C1925" t="s">
        <v>4700</v>
      </c>
      <c r="D1925">
        <v>9</v>
      </c>
      <c r="E1925">
        <v>0</v>
      </c>
      <c r="F1925">
        <v>24817.25</v>
      </c>
      <c r="G1925" t="s">
        <v>4694</v>
      </c>
      <c r="H1925" t="s">
        <v>4694</v>
      </c>
      <c r="I1925" t="s">
        <v>4705</v>
      </c>
      <c r="L1925" t="s">
        <v>1251</v>
      </c>
      <c r="M1925">
        <v>1997</v>
      </c>
      <c r="N1925" t="s">
        <v>4704</v>
      </c>
      <c r="O1925">
        <v>9</v>
      </c>
      <c r="P1925">
        <v>0</v>
      </c>
      <c r="Q1925" s="9">
        <v>15817.99</v>
      </c>
      <c r="R1925" t="s">
        <v>4694</v>
      </c>
      <c r="S1925" t="s">
        <v>4694</v>
      </c>
      <c r="T1925" t="s">
        <v>4701</v>
      </c>
      <c r="X1925" t="s">
        <v>3847</v>
      </c>
      <c r="Y1925" s="16" t="str">
        <f t="shared" si="91"/>
        <v>9- Oct- 1997</v>
      </c>
      <c r="Z1925">
        <v>0</v>
      </c>
      <c r="AA1925" s="9">
        <v>15817.99</v>
      </c>
      <c r="AB1925" t="s">
        <v>4694</v>
      </c>
      <c r="AC1925" t="s">
        <v>4694</v>
      </c>
      <c r="AD1925" t="s">
        <v>4701</v>
      </c>
      <c r="AE1925" s="15" t="str">
        <f t="shared" si="92"/>
        <v>09/10/1997</v>
      </c>
      <c r="AF1925" s="15">
        <v>45085</v>
      </c>
      <c r="AG1925">
        <f t="shared" si="90"/>
        <v>25</v>
      </c>
    </row>
    <row r="1926" spans="1:33" x14ac:dyDescent="0.35">
      <c r="A1926" t="s">
        <v>833</v>
      </c>
      <c r="B1926">
        <v>1995</v>
      </c>
      <c r="C1926" t="s">
        <v>4699</v>
      </c>
      <c r="D1926">
        <v>10</v>
      </c>
      <c r="E1926">
        <v>0</v>
      </c>
      <c r="F1926">
        <v>24863.25</v>
      </c>
      <c r="G1926" t="s">
        <v>4694</v>
      </c>
      <c r="H1926" t="s">
        <v>4695</v>
      </c>
      <c r="I1926" t="s">
        <v>4705</v>
      </c>
      <c r="L1926" t="s">
        <v>1253</v>
      </c>
      <c r="M1926">
        <v>1974</v>
      </c>
      <c r="N1926" t="s">
        <v>4703</v>
      </c>
      <c r="O1926">
        <v>29</v>
      </c>
      <c r="P1926">
        <v>0</v>
      </c>
      <c r="Q1926" s="9">
        <v>15746.62</v>
      </c>
      <c r="R1926" t="s">
        <v>4694</v>
      </c>
      <c r="S1926" t="s">
        <v>4698</v>
      </c>
      <c r="T1926" t="s">
        <v>4701</v>
      </c>
      <c r="X1926" t="s">
        <v>3849</v>
      </c>
      <c r="Y1926" s="16" t="str">
        <f t="shared" si="91"/>
        <v>29- Aug- 1974</v>
      </c>
      <c r="Z1926">
        <v>0</v>
      </c>
      <c r="AA1926" s="9">
        <v>15746.62</v>
      </c>
      <c r="AB1926" t="s">
        <v>4694</v>
      </c>
      <c r="AC1926" t="s">
        <v>4698</v>
      </c>
      <c r="AD1926" t="s">
        <v>4701</v>
      </c>
      <c r="AE1926" s="15" t="str">
        <f t="shared" si="92"/>
        <v>29/08/1974</v>
      </c>
      <c r="AF1926" s="15">
        <v>45085</v>
      </c>
      <c r="AG1926">
        <f t="shared" si="90"/>
        <v>48</v>
      </c>
    </row>
    <row r="1927" spans="1:33" x14ac:dyDescent="0.35">
      <c r="A1927" t="s">
        <v>831</v>
      </c>
      <c r="B1927">
        <v>1970</v>
      </c>
      <c r="C1927" t="s">
        <v>4697</v>
      </c>
      <c r="D1927">
        <v>26</v>
      </c>
      <c r="E1927">
        <v>3</v>
      </c>
      <c r="F1927">
        <v>24869.84</v>
      </c>
      <c r="G1927" t="s">
        <v>4694</v>
      </c>
      <c r="H1927" t="s">
        <v>4694</v>
      </c>
      <c r="I1927" t="s">
        <v>4708</v>
      </c>
      <c r="L1927" t="s">
        <v>1255</v>
      </c>
      <c r="M1927">
        <v>1976</v>
      </c>
      <c r="N1927" t="s">
        <v>4700</v>
      </c>
      <c r="O1927">
        <v>20</v>
      </c>
      <c r="P1927">
        <v>2</v>
      </c>
      <c r="Q1927" s="9">
        <v>15698.86</v>
      </c>
      <c r="R1927" t="s">
        <v>4694</v>
      </c>
      <c r="S1927" t="s">
        <v>4694</v>
      </c>
      <c r="T1927" t="s">
        <v>4701</v>
      </c>
      <c r="X1927" t="s">
        <v>3851</v>
      </c>
      <c r="Y1927" s="16" t="str">
        <f t="shared" si="91"/>
        <v>20- Sep- 1976</v>
      </c>
      <c r="Z1927">
        <v>2</v>
      </c>
      <c r="AA1927" s="9">
        <v>15698.86</v>
      </c>
      <c r="AB1927" t="s">
        <v>4694</v>
      </c>
      <c r="AC1927" t="s">
        <v>4694</v>
      </c>
      <c r="AD1927" t="s">
        <v>4701</v>
      </c>
      <c r="AE1927" s="15" t="str">
        <f t="shared" si="92"/>
        <v>20/09/1976</v>
      </c>
      <c r="AF1927" s="15">
        <v>45085</v>
      </c>
      <c r="AG1927">
        <f t="shared" si="90"/>
        <v>46</v>
      </c>
    </row>
    <row r="1928" spans="1:33" x14ac:dyDescent="0.35">
      <c r="A1928" t="s">
        <v>829</v>
      </c>
      <c r="B1928">
        <v>1969</v>
      </c>
      <c r="C1928" t="s">
        <v>4693</v>
      </c>
      <c r="D1928">
        <v>23</v>
      </c>
      <c r="E1928">
        <v>3</v>
      </c>
      <c r="F1928">
        <v>24873.38</v>
      </c>
      <c r="G1928" t="s">
        <v>4694</v>
      </c>
      <c r="H1928" t="s">
        <v>4698</v>
      </c>
      <c r="I1928" t="s">
        <v>4711</v>
      </c>
      <c r="L1928" t="s">
        <v>1257</v>
      </c>
      <c r="M1928">
        <v>1973</v>
      </c>
      <c r="N1928" t="s">
        <v>4699</v>
      </c>
      <c r="O1928">
        <v>26</v>
      </c>
      <c r="P1928">
        <v>0</v>
      </c>
      <c r="Q1928" s="9">
        <v>15670.3</v>
      </c>
      <c r="R1928" t="s">
        <v>4694</v>
      </c>
      <c r="S1928" t="s">
        <v>4694</v>
      </c>
      <c r="T1928" t="s">
        <v>4717</v>
      </c>
      <c r="X1928" t="s">
        <v>3853</v>
      </c>
      <c r="Y1928" s="16" t="str">
        <f t="shared" si="91"/>
        <v>26- Jun- 1973</v>
      </c>
      <c r="Z1928">
        <v>0</v>
      </c>
      <c r="AA1928" s="9">
        <v>15670.3</v>
      </c>
      <c r="AB1928" t="s">
        <v>4694</v>
      </c>
      <c r="AC1928" t="s">
        <v>4694</v>
      </c>
      <c r="AD1928" t="s">
        <v>4717</v>
      </c>
      <c r="AE1928" s="15" t="str">
        <f t="shared" si="92"/>
        <v>26/06/1973</v>
      </c>
      <c r="AF1928" s="15">
        <v>45085</v>
      </c>
      <c r="AG1928">
        <f t="shared" si="90"/>
        <v>49</v>
      </c>
    </row>
    <row r="1929" spans="1:33" x14ac:dyDescent="0.35">
      <c r="A1929" t="s">
        <v>827</v>
      </c>
      <c r="B1929">
        <v>1987</v>
      </c>
      <c r="C1929" t="s">
        <v>4699</v>
      </c>
      <c r="D1929">
        <v>14</v>
      </c>
      <c r="E1929">
        <v>2</v>
      </c>
      <c r="F1929">
        <v>24915.05</v>
      </c>
      <c r="G1929" t="s">
        <v>4694</v>
      </c>
      <c r="H1929" t="s">
        <v>4698</v>
      </c>
      <c r="I1929" t="s">
        <v>4711</v>
      </c>
      <c r="L1929" t="s">
        <v>1259</v>
      </c>
      <c r="M1929">
        <v>1988</v>
      </c>
      <c r="N1929" t="s">
        <v>4702</v>
      </c>
      <c r="O1929">
        <v>22</v>
      </c>
      <c r="P1929">
        <v>3</v>
      </c>
      <c r="Q1929" s="9">
        <v>15646.28</v>
      </c>
      <c r="R1929" t="s">
        <v>4694</v>
      </c>
      <c r="S1929" t="s">
        <v>4694</v>
      </c>
      <c r="T1929" t="s">
        <v>4705</v>
      </c>
      <c r="X1929" t="s">
        <v>3855</v>
      </c>
      <c r="Y1929" s="16" t="str">
        <f t="shared" si="91"/>
        <v>22- Dec- 1988</v>
      </c>
      <c r="Z1929">
        <v>3</v>
      </c>
      <c r="AA1929" s="9">
        <v>15646.28</v>
      </c>
      <c r="AB1929" t="s">
        <v>4694</v>
      </c>
      <c r="AC1929" t="s">
        <v>4694</v>
      </c>
      <c r="AD1929" t="s">
        <v>4705</v>
      </c>
      <c r="AE1929" s="15" t="str">
        <f t="shared" si="92"/>
        <v>22/12/1988</v>
      </c>
      <c r="AF1929" s="15">
        <v>45085</v>
      </c>
      <c r="AG1929">
        <f t="shared" si="90"/>
        <v>34</v>
      </c>
    </row>
    <row r="1930" spans="1:33" x14ac:dyDescent="0.35">
      <c r="A1930" t="s">
        <v>825</v>
      </c>
      <c r="B1930">
        <v>1975</v>
      </c>
      <c r="C1930" t="s">
        <v>4697</v>
      </c>
      <c r="D1930">
        <v>14</v>
      </c>
      <c r="E1930">
        <v>3</v>
      </c>
      <c r="F1930">
        <v>24915.22</v>
      </c>
      <c r="G1930" t="s">
        <v>4694</v>
      </c>
      <c r="H1930" t="s">
        <v>4695</v>
      </c>
      <c r="I1930" t="s">
        <v>4701</v>
      </c>
      <c r="L1930" t="s">
        <v>127</v>
      </c>
      <c r="M1930">
        <v>1968</v>
      </c>
      <c r="N1930" t="s">
        <v>4703</v>
      </c>
      <c r="O1930">
        <v>3</v>
      </c>
      <c r="P1930">
        <v>0</v>
      </c>
      <c r="Q1930" s="9">
        <v>42478.6</v>
      </c>
      <c r="R1930" t="s">
        <v>4698</v>
      </c>
      <c r="S1930" t="s">
        <v>4694</v>
      </c>
      <c r="T1930" t="s">
        <v>4705</v>
      </c>
      <c r="X1930" t="s">
        <v>3857</v>
      </c>
      <c r="Y1930" s="16" t="str">
        <f t="shared" si="91"/>
        <v>3- Aug- 1968</v>
      </c>
      <c r="Z1930">
        <v>0</v>
      </c>
      <c r="AA1930" s="9">
        <v>42478.6</v>
      </c>
      <c r="AB1930" t="s">
        <v>4698</v>
      </c>
      <c r="AC1930" t="s">
        <v>4694</v>
      </c>
      <c r="AD1930" t="s">
        <v>4705</v>
      </c>
      <c r="AE1930" s="15" t="str">
        <f t="shared" si="92"/>
        <v>03/08/1968</v>
      </c>
      <c r="AF1930" s="15">
        <v>45085</v>
      </c>
      <c r="AG1930">
        <f t="shared" si="90"/>
        <v>54</v>
      </c>
    </row>
    <row r="1931" spans="1:33" x14ac:dyDescent="0.35">
      <c r="A1931" t="s">
        <v>823</v>
      </c>
      <c r="B1931">
        <v>1995</v>
      </c>
      <c r="C1931" t="s">
        <v>4702</v>
      </c>
      <c r="D1931">
        <v>4</v>
      </c>
      <c r="E1931">
        <v>0</v>
      </c>
      <c r="F1931">
        <v>25075.97</v>
      </c>
      <c r="G1931" t="s">
        <v>4694</v>
      </c>
      <c r="H1931" t="s">
        <v>4694</v>
      </c>
      <c r="I1931" t="s">
        <v>4705</v>
      </c>
      <c r="L1931" t="s">
        <v>1261</v>
      </c>
      <c r="M1931">
        <v>1960</v>
      </c>
      <c r="N1931" t="s">
        <v>4699</v>
      </c>
      <c r="O1931">
        <v>6</v>
      </c>
      <c r="P1931">
        <v>3</v>
      </c>
      <c r="Q1931" s="9">
        <v>15612.19</v>
      </c>
      <c r="R1931" t="s">
        <v>4694</v>
      </c>
      <c r="S1931" t="s">
        <v>4694</v>
      </c>
      <c r="T1931" t="s">
        <v>4701</v>
      </c>
      <c r="X1931" t="s">
        <v>3859</v>
      </c>
      <c r="Y1931" s="16" t="str">
        <f t="shared" si="91"/>
        <v>6- Jun- 1960</v>
      </c>
      <c r="Z1931">
        <v>3</v>
      </c>
      <c r="AA1931" s="9">
        <v>15612.19</v>
      </c>
      <c r="AB1931" t="s">
        <v>4694</v>
      </c>
      <c r="AC1931" t="s">
        <v>4694</v>
      </c>
      <c r="AD1931" t="s">
        <v>4701</v>
      </c>
      <c r="AE1931" s="15" t="str">
        <f t="shared" si="92"/>
        <v>06/06/1960</v>
      </c>
      <c r="AF1931" s="15">
        <v>45085</v>
      </c>
      <c r="AG1931">
        <f t="shared" si="90"/>
        <v>63</v>
      </c>
    </row>
    <row r="1932" spans="1:33" x14ac:dyDescent="0.35">
      <c r="A1932" t="s">
        <v>821</v>
      </c>
      <c r="B1932">
        <v>1998</v>
      </c>
      <c r="C1932" t="s">
        <v>4699</v>
      </c>
      <c r="D1932">
        <v>14</v>
      </c>
      <c r="E1932">
        <v>0</v>
      </c>
      <c r="F1932">
        <v>25081.77</v>
      </c>
      <c r="G1932" t="s">
        <v>4694</v>
      </c>
      <c r="H1932" t="s">
        <v>4694</v>
      </c>
      <c r="I1932" t="s">
        <v>4696</v>
      </c>
      <c r="L1932" t="s">
        <v>1263</v>
      </c>
      <c r="M1932">
        <v>1965</v>
      </c>
      <c r="N1932" t="s">
        <v>4704</v>
      </c>
      <c r="O1932">
        <v>28</v>
      </c>
      <c r="P1932">
        <v>0</v>
      </c>
      <c r="Q1932" s="9">
        <v>15608.58</v>
      </c>
      <c r="R1932" t="s">
        <v>4694</v>
      </c>
      <c r="S1932" t="s">
        <v>4694</v>
      </c>
      <c r="T1932" t="s">
        <v>4717</v>
      </c>
      <c r="X1932" t="s">
        <v>3861</v>
      </c>
      <c r="Y1932" s="16" t="str">
        <f t="shared" si="91"/>
        <v>28- Oct- 1965</v>
      </c>
      <c r="Z1932">
        <v>0</v>
      </c>
      <c r="AA1932" s="9">
        <v>15608.58</v>
      </c>
      <c r="AB1932" t="s">
        <v>4694</v>
      </c>
      <c r="AC1932" t="s">
        <v>4694</v>
      </c>
      <c r="AD1932" t="s">
        <v>4717</v>
      </c>
      <c r="AE1932" s="15" t="str">
        <f t="shared" si="92"/>
        <v>28/10/1965</v>
      </c>
      <c r="AF1932" s="15">
        <v>45085</v>
      </c>
      <c r="AG1932">
        <f t="shared" si="90"/>
        <v>57</v>
      </c>
    </row>
    <row r="1933" spans="1:33" x14ac:dyDescent="0.35">
      <c r="A1933" t="s">
        <v>819</v>
      </c>
      <c r="B1933">
        <v>1998</v>
      </c>
      <c r="C1933" t="s">
        <v>4697</v>
      </c>
      <c r="D1933">
        <v>24</v>
      </c>
      <c r="E1933">
        <v>0</v>
      </c>
      <c r="F1933">
        <v>25127.22</v>
      </c>
      <c r="G1933" t="s">
        <v>4694</v>
      </c>
      <c r="H1933" t="s">
        <v>4695</v>
      </c>
      <c r="I1933" t="s">
        <v>4705</v>
      </c>
      <c r="L1933" t="s">
        <v>1265</v>
      </c>
      <c r="M1933">
        <v>1974</v>
      </c>
      <c r="N1933" t="s">
        <v>4693</v>
      </c>
      <c r="O1933">
        <v>30</v>
      </c>
      <c r="P1933">
        <v>0</v>
      </c>
      <c r="Q1933" s="9">
        <v>15556.67</v>
      </c>
      <c r="R1933" t="s">
        <v>4694</v>
      </c>
      <c r="S1933" t="s">
        <v>4694</v>
      </c>
      <c r="T1933" t="s">
        <v>4701</v>
      </c>
      <c r="X1933" t="s">
        <v>3863</v>
      </c>
      <c r="Y1933" s="16" t="str">
        <f t="shared" si="91"/>
        <v>30- Jul- 1974</v>
      </c>
      <c r="Z1933">
        <v>0</v>
      </c>
      <c r="AA1933" s="9">
        <v>15556.67</v>
      </c>
      <c r="AB1933" t="s">
        <v>4694</v>
      </c>
      <c r="AC1933" t="s">
        <v>4694</v>
      </c>
      <c r="AD1933" t="s">
        <v>4701</v>
      </c>
      <c r="AE1933" s="15" t="str">
        <f t="shared" si="92"/>
        <v>30/07/1974</v>
      </c>
      <c r="AF1933" s="15">
        <v>45085</v>
      </c>
      <c r="AG1933">
        <f t="shared" si="90"/>
        <v>48</v>
      </c>
    </row>
    <row r="1934" spans="1:33" x14ac:dyDescent="0.35">
      <c r="A1934" t="s">
        <v>817</v>
      </c>
      <c r="B1934">
        <v>1975</v>
      </c>
      <c r="C1934" t="s">
        <v>4702</v>
      </c>
      <c r="D1934">
        <v>14</v>
      </c>
      <c r="E1934">
        <v>3</v>
      </c>
      <c r="F1934">
        <v>25309.49</v>
      </c>
      <c r="G1934" t="s">
        <v>4694</v>
      </c>
      <c r="H1934" t="s">
        <v>4698</v>
      </c>
      <c r="I1934" t="s">
        <v>4705</v>
      </c>
      <c r="L1934" t="s">
        <v>1267</v>
      </c>
      <c r="M1934">
        <v>1959</v>
      </c>
      <c r="N1934" t="s">
        <v>4704</v>
      </c>
      <c r="O1934">
        <v>2</v>
      </c>
      <c r="P1934">
        <v>3</v>
      </c>
      <c r="Q1934" s="9">
        <v>15555.19</v>
      </c>
      <c r="R1934" t="s">
        <v>4694</v>
      </c>
      <c r="S1934" t="s">
        <v>4695</v>
      </c>
      <c r="T1934" t="s">
        <v>4701</v>
      </c>
      <c r="X1934" t="s">
        <v>3865</v>
      </c>
      <c r="Y1934" s="16" t="str">
        <f t="shared" si="91"/>
        <v>2- Oct- 1959</v>
      </c>
      <c r="Z1934">
        <v>3</v>
      </c>
      <c r="AA1934" s="9">
        <v>15555.19</v>
      </c>
      <c r="AB1934" t="s">
        <v>4694</v>
      </c>
      <c r="AC1934" t="s">
        <v>4695</v>
      </c>
      <c r="AD1934" t="s">
        <v>4701</v>
      </c>
      <c r="AE1934" s="15" t="str">
        <f t="shared" si="92"/>
        <v>02/10/1959</v>
      </c>
      <c r="AF1934" s="15">
        <v>45085</v>
      </c>
      <c r="AG1934">
        <f t="shared" si="90"/>
        <v>63</v>
      </c>
    </row>
    <row r="1935" spans="1:33" x14ac:dyDescent="0.35">
      <c r="A1935" t="s">
        <v>815</v>
      </c>
      <c r="B1935">
        <v>1972</v>
      </c>
      <c r="C1935" t="s">
        <v>4700</v>
      </c>
      <c r="D1935">
        <v>26</v>
      </c>
      <c r="E1935">
        <v>2</v>
      </c>
      <c r="F1935">
        <v>25333.33</v>
      </c>
      <c r="G1935" t="s">
        <v>4694</v>
      </c>
      <c r="H1935" t="s">
        <v>4694</v>
      </c>
      <c r="I1935" t="s">
        <v>4715</v>
      </c>
      <c r="L1935" t="s">
        <v>1269</v>
      </c>
      <c r="M1935">
        <v>1974</v>
      </c>
      <c r="N1935" t="s">
        <v>4699</v>
      </c>
      <c r="O1935">
        <v>28</v>
      </c>
      <c r="P1935">
        <v>0</v>
      </c>
      <c r="Q1935" s="9">
        <v>15532.16</v>
      </c>
      <c r="R1935" t="s">
        <v>4694</v>
      </c>
      <c r="S1935" t="s">
        <v>4694</v>
      </c>
      <c r="T1935" t="s">
        <v>4717</v>
      </c>
      <c r="X1935" t="s">
        <v>3867</v>
      </c>
      <c r="Y1935" s="16" t="str">
        <f t="shared" si="91"/>
        <v>28- Jun- 1974</v>
      </c>
      <c r="Z1935">
        <v>0</v>
      </c>
      <c r="AA1935" s="9">
        <v>15532.16</v>
      </c>
      <c r="AB1935" t="s">
        <v>4694</v>
      </c>
      <c r="AC1935" t="s">
        <v>4694</v>
      </c>
      <c r="AD1935" t="s">
        <v>4717</v>
      </c>
      <c r="AE1935" s="15" t="str">
        <f t="shared" si="92"/>
        <v>28/06/1974</v>
      </c>
      <c r="AF1935" s="15">
        <v>45085</v>
      </c>
      <c r="AG1935">
        <f t="shared" si="90"/>
        <v>48</v>
      </c>
    </row>
    <row r="1936" spans="1:33" x14ac:dyDescent="0.35">
      <c r="A1936" t="s">
        <v>813</v>
      </c>
      <c r="B1936">
        <v>1968</v>
      </c>
      <c r="C1936" t="s">
        <v>4703</v>
      </c>
      <c r="D1936">
        <v>22</v>
      </c>
      <c r="E1936">
        <v>3</v>
      </c>
      <c r="F1936">
        <v>25382.3</v>
      </c>
      <c r="G1936" t="s">
        <v>4694</v>
      </c>
      <c r="H1936" t="s">
        <v>4694</v>
      </c>
      <c r="I1936" t="s">
        <v>4705</v>
      </c>
      <c r="L1936" t="s">
        <v>1271</v>
      </c>
      <c r="M1936">
        <v>2004</v>
      </c>
      <c r="N1936" t="s">
        <v>4693</v>
      </c>
      <c r="O1936">
        <v>17</v>
      </c>
      <c r="P1936">
        <v>0</v>
      </c>
      <c r="Q1936" s="9">
        <v>15518.18</v>
      </c>
      <c r="R1936" t="s">
        <v>4694</v>
      </c>
      <c r="S1936" t="s">
        <v>4695</v>
      </c>
      <c r="T1936" t="s">
        <v>4706</v>
      </c>
      <c r="X1936" t="s">
        <v>3869</v>
      </c>
      <c r="Y1936" s="16" t="str">
        <f t="shared" si="91"/>
        <v>17- Jul- 2004</v>
      </c>
      <c r="Z1936">
        <v>0</v>
      </c>
      <c r="AA1936" s="9">
        <v>15518.18</v>
      </c>
      <c r="AB1936" t="s">
        <v>4694</v>
      </c>
      <c r="AC1936" t="s">
        <v>4695</v>
      </c>
      <c r="AD1936" t="s">
        <v>4706</v>
      </c>
      <c r="AE1936" s="15" t="str">
        <f t="shared" si="92"/>
        <v>17/07/2004</v>
      </c>
      <c r="AF1936" s="15">
        <v>45085</v>
      </c>
      <c r="AG1936">
        <f t="shared" si="90"/>
        <v>18</v>
      </c>
    </row>
    <row r="1937" spans="1:33" x14ac:dyDescent="0.35">
      <c r="A1937" t="s">
        <v>811</v>
      </c>
      <c r="B1937">
        <v>1968</v>
      </c>
      <c r="C1937" t="s">
        <v>4702</v>
      </c>
      <c r="D1937">
        <v>11</v>
      </c>
      <c r="E1937">
        <v>1</v>
      </c>
      <c r="F1937">
        <v>25517.11</v>
      </c>
      <c r="G1937" t="s">
        <v>4694</v>
      </c>
      <c r="H1937" t="s">
        <v>4695</v>
      </c>
      <c r="I1937" t="s">
        <v>4715</v>
      </c>
      <c r="L1937" t="s">
        <v>1273</v>
      </c>
      <c r="M1937">
        <v>1976</v>
      </c>
      <c r="N1937" t="s">
        <v>4693</v>
      </c>
      <c r="O1937">
        <v>20</v>
      </c>
      <c r="P1937">
        <v>2</v>
      </c>
      <c r="Q1937" s="9">
        <v>15450.48</v>
      </c>
      <c r="R1937" t="s">
        <v>4694</v>
      </c>
      <c r="S1937" t="s">
        <v>4698</v>
      </c>
      <c r="T1937" t="s">
        <v>4717</v>
      </c>
      <c r="X1937" t="s">
        <v>3871</v>
      </c>
      <c r="Y1937" s="16" t="str">
        <f t="shared" si="91"/>
        <v>20- Jul- 1976</v>
      </c>
      <c r="Z1937">
        <v>2</v>
      </c>
      <c r="AA1937" s="9">
        <v>15450.48</v>
      </c>
      <c r="AB1937" t="s">
        <v>4694</v>
      </c>
      <c r="AC1937" t="s">
        <v>4698</v>
      </c>
      <c r="AD1937" t="s">
        <v>4717</v>
      </c>
      <c r="AE1937" s="15" t="str">
        <f t="shared" si="92"/>
        <v>20/07/1976</v>
      </c>
      <c r="AF1937" s="15">
        <v>45085</v>
      </c>
      <c r="AG1937">
        <f t="shared" si="90"/>
        <v>46</v>
      </c>
    </row>
    <row r="1938" spans="1:33" x14ac:dyDescent="0.35">
      <c r="A1938" t="s">
        <v>809</v>
      </c>
      <c r="B1938">
        <v>2001</v>
      </c>
      <c r="C1938" t="s">
        <v>4703</v>
      </c>
      <c r="D1938">
        <v>2</v>
      </c>
      <c r="E1938">
        <v>0</v>
      </c>
      <c r="F1938">
        <v>25648.98</v>
      </c>
      <c r="G1938" t="s">
        <v>4694</v>
      </c>
      <c r="H1938" t="s">
        <v>4698</v>
      </c>
      <c r="I1938" t="s">
        <v>4705</v>
      </c>
      <c r="L1938" t="s">
        <v>1275</v>
      </c>
      <c r="M1938">
        <v>1990</v>
      </c>
      <c r="N1938" t="s">
        <v>4704</v>
      </c>
      <c r="O1938">
        <v>25</v>
      </c>
      <c r="P1938">
        <v>3</v>
      </c>
      <c r="Q1938" s="9">
        <v>15440.2</v>
      </c>
      <c r="R1938" t="s">
        <v>4694</v>
      </c>
      <c r="S1938" t="s">
        <v>4698</v>
      </c>
      <c r="T1938" t="s">
        <v>4701</v>
      </c>
      <c r="X1938" t="s">
        <v>3873</v>
      </c>
      <c r="Y1938" s="16" t="str">
        <f t="shared" si="91"/>
        <v>25- Oct- 1990</v>
      </c>
      <c r="Z1938">
        <v>3</v>
      </c>
      <c r="AA1938" s="9">
        <v>15440.2</v>
      </c>
      <c r="AB1938" t="s">
        <v>4694</v>
      </c>
      <c r="AC1938" t="s">
        <v>4698</v>
      </c>
      <c r="AD1938" t="s">
        <v>4701</v>
      </c>
      <c r="AE1938" s="15" t="str">
        <f t="shared" si="92"/>
        <v>25/10/1990</v>
      </c>
      <c r="AF1938" s="15">
        <v>45085</v>
      </c>
      <c r="AG1938">
        <f t="shared" si="90"/>
        <v>32</v>
      </c>
    </row>
    <row r="1939" spans="1:33" x14ac:dyDescent="0.35">
      <c r="A1939" t="s">
        <v>807</v>
      </c>
      <c r="B1939">
        <v>1972</v>
      </c>
      <c r="C1939" t="s">
        <v>4693</v>
      </c>
      <c r="D1939">
        <v>17</v>
      </c>
      <c r="E1939">
        <v>0</v>
      </c>
      <c r="F1939">
        <v>25656.58</v>
      </c>
      <c r="G1939" t="s">
        <v>4694</v>
      </c>
      <c r="H1939" t="s">
        <v>4695</v>
      </c>
      <c r="I1939" t="s">
        <v>4711</v>
      </c>
      <c r="L1939" t="s">
        <v>1277</v>
      </c>
      <c r="M1939">
        <v>1964</v>
      </c>
      <c r="N1939" t="s">
        <v>4700</v>
      </c>
      <c r="O1939">
        <v>4</v>
      </c>
      <c r="P1939">
        <v>0</v>
      </c>
      <c r="Q1939" s="9">
        <v>15377.77</v>
      </c>
      <c r="R1939" t="s">
        <v>4694</v>
      </c>
      <c r="S1939" t="s">
        <v>4694</v>
      </c>
      <c r="T1939" t="s">
        <v>4701</v>
      </c>
      <c r="X1939" t="s">
        <v>3875</v>
      </c>
      <c r="Y1939" s="16" t="str">
        <f t="shared" si="91"/>
        <v>4- Sep- 1964</v>
      </c>
      <c r="Z1939">
        <v>0</v>
      </c>
      <c r="AA1939" s="9">
        <v>15377.77</v>
      </c>
      <c r="AB1939" t="s">
        <v>4694</v>
      </c>
      <c r="AC1939" t="s">
        <v>4694</v>
      </c>
      <c r="AD1939" t="s">
        <v>4701</v>
      </c>
      <c r="AE1939" s="15" t="str">
        <f t="shared" si="92"/>
        <v>04/09/1964</v>
      </c>
      <c r="AF1939" s="15">
        <v>45085</v>
      </c>
      <c r="AG1939">
        <f t="shared" si="90"/>
        <v>58</v>
      </c>
    </row>
    <row r="1940" spans="1:33" x14ac:dyDescent="0.35">
      <c r="A1940" t="s">
        <v>805</v>
      </c>
      <c r="B1940">
        <v>1963</v>
      </c>
      <c r="C1940" t="s">
        <v>4703</v>
      </c>
      <c r="D1940">
        <v>21</v>
      </c>
      <c r="E1940">
        <v>0</v>
      </c>
      <c r="F1940">
        <v>25678.78</v>
      </c>
      <c r="G1940" t="s">
        <v>4694</v>
      </c>
      <c r="H1940" t="s">
        <v>4695</v>
      </c>
      <c r="I1940" t="s">
        <v>4701</v>
      </c>
      <c r="L1940" t="s">
        <v>1279</v>
      </c>
      <c r="M1940">
        <v>1962</v>
      </c>
      <c r="N1940" t="s">
        <v>4700</v>
      </c>
      <c r="O1940">
        <v>6</v>
      </c>
      <c r="P1940">
        <v>0</v>
      </c>
      <c r="Q1940" s="9">
        <v>15368.22</v>
      </c>
      <c r="R1940" t="s">
        <v>4694</v>
      </c>
      <c r="S1940" t="s">
        <v>4694</v>
      </c>
      <c r="T1940" t="s">
        <v>4705</v>
      </c>
      <c r="X1940" t="s">
        <v>3877</v>
      </c>
      <c r="Y1940" s="16" t="str">
        <f t="shared" si="91"/>
        <v>6- Sep- 1962</v>
      </c>
      <c r="Z1940">
        <v>0</v>
      </c>
      <c r="AA1940" s="9">
        <v>15368.22</v>
      </c>
      <c r="AB1940" t="s">
        <v>4694</v>
      </c>
      <c r="AC1940" t="s">
        <v>4694</v>
      </c>
      <c r="AD1940" t="s">
        <v>4705</v>
      </c>
      <c r="AE1940" s="15" t="str">
        <f t="shared" si="92"/>
        <v>06/09/1962</v>
      </c>
      <c r="AF1940" s="15">
        <v>45085</v>
      </c>
      <c r="AG1940">
        <f t="shared" si="90"/>
        <v>60</v>
      </c>
    </row>
    <row r="1941" spans="1:33" x14ac:dyDescent="0.35">
      <c r="A1941" t="s">
        <v>803</v>
      </c>
      <c r="B1941">
        <v>1970</v>
      </c>
      <c r="C1941" t="s">
        <v>4702</v>
      </c>
      <c r="D1941">
        <v>3</v>
      </c>
      <c r="E1941">
        <v>3</v>
      </c>
      <c r="F1941">
        <v>25992.82</v>
      </c>
      <c r="G1941" t="s">
        <v>4694</v>
      </c>
      <c r="H1941" t="s">
        <v>4694</v>
      </c>
      <c r="I1941" t="s">
        <v>4696</v>
      </c>
      <c r="L1941" t="s">
        <v>129</v>
      </c>
      <c r="M1941">
        <v>1967</v>
      </c>
      <c r="N1941" t="s">
        <v>4699</v>
      </c>
      <c r="O1941">
        <v>28</v>
      </c>
      <c r="P1941">
        <v>0</v>
      </c>
      <c r="Q1941" s="9">
        <v>42303.69</v>
      </c>
      <c r="R1941" t="s">
        <v>4698</v>
      </c>
      <c r="S1941" t="s">
        <v>4694</v>
      </c>
      <c r="T1941" t="s">
        <v>4708</v>
      </c>
      <c r="X1941" t="s">
        <v>3879</v>
      </c>
      <c r="Y1941" s="16" t="str">
        <f t="shared" si="91"/>
        <v>28- Jun- 1967</v>
      </c>
      <c r="Z1941">
        <v>0</v>
      </c>
      <c r="AA1941" s="9">
        <v>42303.69</v>
      </c>
      <c r="AB1941" t="s">
        <v>4698</v>
      </c>
      <c r="AC1941" t="s">
        <v>4694</v>
      </c>
      <c r="AD1941" t="s">
        <v>4708</v>
      </c>
      <c r="AE1941" s="15" t="str">
        <f t="shared" si="92"/>
        <v>28/06/1967</v>
      </c>
      <c r="AF1941" s="15">
        <v>45085</v>
      </c>
      <c r="AG1941">
        <f t="shared" si="90"/>
        <v>55</v>
      </c>
    </row>
    <row r="1942" spans="1:33" x14ac:dyDescent="0.35">
      <c r="A1942" t="s">
        <v>801</v>
      </c>
      <c r="B1942">
        <v>2001</v>
      </c>
      <c r="C1942" t="s">
        <v>4699</v>
      </c>
      <c r="D1942">
        <v>5</v>
      </c>
      <c r="E1942">
        <v>2</v>
      </c>
      <c r="F1942">
        <v>26018.95</v>
      </c>
      <c r="G1942" t="s">
        <v>4694</v>
      </c>
      <c r="H1942" t="s">
        <v>4694</v>
      </c>
      <c r="I1942" t="s">
        <v>4701</v>
      </c>
      <c r="L1942" t="s">
        <v>1281</v>
      </c>
      <c r="M1942">
        <v>1968</v>
      </c>
      <c r="N1942" t="s">
        <v>4693</v>
      </c>
      <c r="O1942">
        <v>18</v>
      </c>
      <c r="P1942">
        <v>0</v>
      </c>
      <c r="Q1942" s="9">
        <v>15363.77</v>
      </c>
      <c r="R1942" t="s">
        <v>4694</v>
      </c>
      <c r="S1942" t="s">
        <v>4698</v>
      </c>
      <c r="T1942" t="s">
        <v>4717</v>
      </c>
      <c r="X1942" t="s">
        <v>3881</v>
      </c>
      <c r="Y1942" s="16" t="str">
        <f t="shared" si="91"/>
        <v>18- Jul- 1968</v>
      </c>
      <c r="Z1942">
        <v>0</v>
      </c>
      <c r="AA1942" s="9">
        <v>15363.77</v>
      </c>
      <c r="AB1942" t="s">
        <v>4694</v>
      </c>
      <c r="AC1942" t="s">
        <v>4698</v>
      </c>
      <c r="AD1942" t="s">
        <v>4717</v>
      </c>
      <c r="AE1942" s="15" t="str">
        <f t="shared" si="92"/>
        <v>18/07/1968</v>
      </c>
      <c r="AF1942" s="15">
        <v>45085</v>
      </c>
      <c r="AG1942">
        <f t="shared" si="90"/>
        <v>54</v>
      </c>
    </row>
    <row r="1943" spans="1:33" x14ac:dyDescent="0.35">
      <c r="A1943" t="s">
        <v>799</v>
      </c>
      <c r="B1943">
        <v>2000</v>
      </c>
      <c r="C1943" t="s">
        <v>4702</v>
      </c>
      <c r="D1943">
        <v>26</v>
      </c>
      <c r="E1943">
        <v>0</v>
      </c>
      <c r="F1943">
        <v>26026.97</v>
      </c>
      <c r="G1943" t="s">
        <v>4694</v>
      </c>
      <c r="H1943" t="s">
        <v>4695</v>
      </c>
      <c r="I1943" t="s">
        <v>4705</v>
      </c>
      <c r="L1943" t="s">
        <v>1283</v>
      </c>
      <c r="M1943">
        <v>1988</v>
      </c>
      <c r="N1943" t="s">
        <v>4702</v>
      </c>
      <c r="O1943">
        <v>17</v>
      </c>
      <c r="P1943">
        <v>3</v>
      </c>
      <c r="Q1943" s="9">
        <v>15361.5</v>
      </c>
      <c r="R1943" t="s">
        <v>4694</v>
      </c>
      <c r="S1943" t="s">
        <v>4695</v>
      </c>
      <c r="T1943" t="s">
        <v>4712</v>
      </c>
      <c r="X1943" t="s">
        <v>3883</v>
      </c>
      <c r="Y1943" s="16" t="str">
        <f t="shared" si="91"/>
        <v>17- Dec- 1988</v>
      </c>
      <c r="Z1943">
        <v>3</v>
      </c>
      <c r="AA1943" s="9">
        <v>15361.5</v>
      </c>
      <c r="AB1943" t="s">
        <v>4694</v>
      </c>
      <c r="AC1943" t="s">
        <v>4695</v>
      </c>
      <c r="AD1943" t="s">
        <v>4712</v>
      </c>
      <c r="AE1943" s="15" t="str">
        <f t="shared" si="92"/>
        <v>17/12/1988</v>
      </c>
      <c r="AF1943" s="15">
        <v>45085</v>
      </c>
      <c r="AG1943">
        <f t="shared" si="90"/>
        <v>34</v>
      </c>
    </row>
    <row r="1944" spans="1:33" x14ac:dyDescent="0.35">
      <c r="A1944" t="s">
        <v>797</v>
      </c>
      <c r="B1944">
        <v>1966</v>
      </c>
      <c r="C1944" t="s">
        <v>4693</v>
      </c>
      <c r="D1944">
        <v>9</v>
      </c>
      <c r="E1944">
        <v>1</v>
      </c>
      <c r="F1944">
        <v>26109.33</v>
      </c>
      <c r="G1944" t="s">
        <v>4694</v>
      </c>
      <c r="H1944" t="s">
        <v>4695</v>
      </c>
      <c r="I1944" t="s">
        <v>4701</v>
      </c>
      <c r="L1944" t="s">
        <v>1285</v>
      </c>
      <c r="M1944">
        <v>2001</v>
      </c>
      <c r="N1944" t="s">
        <v>4693</v>
      </c>
      <c r="O1944">
        <v>14</v>
      </c>
      <c r="P1944">
        <v>1</v>
      </c>
      <c r="Q1944" s="9">
        <v>15359.1</v>
      </c>
      <c r="R1944" t="s">
        <v>4694</v>
      </c>
      <c r="S1944" t="s">
        <v>4695</v>
      </c>
      <c r="T1944" t="s">
        <v>4711</v>
      </c>
      <c r="X1944" t="s">
        <v>3885</v>
      </c>
      <c r="Y1944" s="16" t="str">
        <f t="shared" si="91"/>
        <v>14- Jul- 2001</v>
      </c>
      <c r="Z1944">
        <v>1</v>
      </c>
      <c r="AA1944" s="9">
        <v>15359.1</v>
      </c>
      <c r="AB1944" t="s">
        <v>4694</v>
      </c>
      <c r="AC1944" t="s">
        <v>4695</v>
      </c>
      <c r="AD1944" t="s">
        <v>4711</v>
      </c>
      <c r="AE1944" s="15" t="str">
        <f t="shared" si="92"/>
        <v>14/07/2001</v>
      </c>
      <c r="AF1944" s="15">
        <v>45085</v>
      </c>
      <c r="AG1944">
        <f t="shared" si="90"/>
        <v>21</v>
      </c>
    </row>
    <row r="1945" spans="1:33" x14ac:dyDescent="0.35">
      <c r="A1945" t="s">
        <v>795</v>
      </c>
      <c r="B1945">
        <v>2002</v>
      </c>
      <c r="C1945" t="s">
        <v>4704</v>
      </c>
      <c r="D1945">
        <v>11</v>
      </c>
      <c r="E1945">
        <v>0</v>
      </c>
      <c r="F1945">
        <v>26125.67</v>
      </c>
      <c r="G1945" t="s">
        <v>4694</v>
      </c>
      <c r="H1945" t="s">
        <v>4698</v>
      </c>
      <c r="I1945" t="s">
        <v>4696</v>
      </c>
      <c r="L1945" t="s">
        <v>1287</v>
      </c>
      <c r="M1945">
        <v>1963</v>
      </c>
      <c r="N1945" t="s">
        <v>4702</v>
      </c>
      <c r="O1945">
        <v>13</v>
      </c>
      <c r="P1945">
        <v>0</v>
      </c>
      <c r="Q1945" s="9">
        <v>15322.77</v>
      </c>
      <c r="R1945" t="s">
        <v>4694</v>
      </c>
      <c r="S1945" t="s">
        <v>4695</v>
      </c>
      <c r="T1945" t="s">
        <v>4714</v>
      </c>
      <c r="X1945" t="s">
        <v>3887</v>
      </c>
      <c r="Y1945" s="16" t="str">
        <f t="shared" si="91"/>
        <v>13- Dec- 1963</v>
      </c>
      <c r="Z1945">
        <v>0</v>
      </c>
      <c r="AA1945" s="9">
        <v>15322.77</v>
      </c>
      <c r="AB1945" t="s">
        <v>4694</v>
      </c>
      <c r="AC1945" t="s">
        <v>4695</v>
      </c>
      <c r="AD1945" t="s">
        <v>4714</v>
      </c>
      <c r="AE1945" s="15" t="str">
        <f t="shared" si="92"/>
        <v>13/12/1963</v>
      </c>
      <c r="AF1945" s="15">
        <v>45085</v>
      </c>
      <c r="AG1945">
        <f t="shared" si="90"/>
        <v>59</v>
      </c>
    </row>
    <row r="1946" spans="1:33" x14ac:dyDescent="0.35">
      <c r="A1946" t="s">
        <v>793</v>
      </c>
      <c r="B1946">
        <v>1973</v>
      </c>
      <c r="C1946" t="s">
        <v>4693</v>
      </c>
      <c r="D1946">
        <v>7</v>
      </c>
      <c r="E1946">
        <v>1</v>
      </c>
      <c r="F1946">
        <v>26140.36</v>
      </c>
      <c r="G1946" t="s">
        <v>4694</v>
      </c>
      <c r="H1946" t="s">
        <v>4695</v>
      </c>
      <c r="I1946" t="s">
        <v>4705</v>
      </c>
      <c r="L1946" t="s">
        <v>1289</v>
      </c>
      <c r="M1946">
        <v>1969</v>
      </c>
      <c r="N1946" t="s">
        <v>4700</v>
      </c>
      <c r="O1946">
        <v>16</v>
      </c>
      <c r="P1946">
        <v>0</v>
      </c>
      <c r="Q1946" s="9">
        <v>15260.52</v>
      </c>
      <c r="R1946" t="s">
        <v>4694</v>
      </c>
      <c r="S1946" t="s">
        <v>4694</v>
      </c>
      <c r="T1946" t="s">
        <v>4712</v>
      </c>
      <c r="X1946" t="s">
        <v>3889</v>
      </c>
      <c r="Y1946" s="16" t="str">
        <f t="shared" si="91"/>
        <v>16- Sep- 1969</v>
      </c>
      <c r="Z1946">
        <v>0</v>
      </c>
      <c r="AA1946" s="9">
        <v>15260.52</v>
      </c>
      <c r="AB1946" t="s">
        <v>4694</v>
      </c>
      <c r="AC1946" t="s">
        <v>4694</v>
      </c>
      <c r="AD1946" t="s">
        <v>4712</v>
      </c>
      <c r="AE1946" s="15" t="str">
        <f t="shared" si="92"/>
        <v>16/09/1969</v>
      </c>
      <c r="AF1946" s="15">
        <v>45085</v>
      </c>
      <c r="AG1946">
        <f t="shared" si="90"/>
        <v>53</v>
      </c>
    </row>
    <row r="1947" spans="1:33" x14ac:dyDescent="0.35">
      <c r="A1947" t="s">
        <v>791</v>
      </c>
      <c r="B1947">
        <v>1975</v>
      </c>
      <c r="C1947" t="s">
        <v>4699</v>
      </c>
      <c r="D1947">
        <v>4</v>
      </c>
      <c r="E1947">
        <v>1</v>
      </c>
      <c r="F1947">
        <v>26236.58</v>
      </c>
      <c r="G1947" t="s">
        <v>4694</v>
      </c>
      <c r="H1947" t="s">
        <v>4698</v>
      </c>
      <c r="I1947" t="s">
        <v>4705</v>
      </c>
      <c r="L1947" t="s">
        <v>1291</v>
      </c>
      <c r="M1947">
        <v>1960</v>
      </c>
      <c r="N1947" t="s">
        <v>4693</v>
      </c>
      <c r="O1947">
        <v>25</v>
      </c>
      <c r="P1947">
        <v>2</v>
      </c>
      <c r="Q1947" s="9">
        <v>15230.32</v>
      </c>
      <c r="R1947" t="s">
        <v>4694</v>
      </c>
      <c r="S1947" t="s">
        <v>4694</v>
      </c>
      <c r="T1947" t="s">
        <v>4711</v>
      </c>
      <c r="X1947" t="s">
        <v>3891</v>
      </c>
      <c r="Y1947" s="16" t="str">
        <f t="shared" si="91"/>
        <v>25- Jul- 1960</v>
      </c>
      <c r="Z1947">
        <v>2</v>
      </c>
      <c r="AA1947" s="9">
        <v>15230.32</v>
      </c>
      <c r="AB1947" t="s">
        <v>4694</v>
      </c>
      <c r="AC1947" t="s">
        <v>4694</v>
      </c>
      <c r="AD1947" t="s">
        <v>4711</v>
      </c>
      <c r="AE1947" s="15" t="str">
        <f t="shared" si="92"/>
        <v>25/07/1960</v>
      </c>
      <c r="AF1947" s="15">
        <v>45085</v>
      </c>
      <c r="AG1947">
        <f t="shared" si="90"/>
        <v>62</v>
      </c>
    </row>
    <row r="1948" spans="1:33" x14ac:dyDescent="0.35">
      <c r="A1948" t="s">
        <v>789</v>
      </c>
      <c r="B1948">
        <v>2004</v>
      </c>
      <c r="C1948" t="s">
        <v>4702</v>
      </c>
      <c r="D1948">
        <v>5</v>
      </c>
      <c r="E1948">
        <v>0</v>
      </c>
      <c r="F1948">
        <v>26316.59</v>
      </c>
      <c r="G1948" t="s">
        <v>4694</v>
      </c>
      <c r="H1948" t="s">
        <v>4695</v>
      </c>
      <c r="I1948" t="s">
        <v>4705</v>
      </c>
      <c r="L1948" t="s">
        <v>1293</v>
      </c>
      <c r="M1948">
        <v>1978</v>
      </c>
      <c r="N1948" t="s">
        <v>4697</v>
      </c>
      <c r="O1948">
        <v>23</v>
      </c>
      <c r="P1948">
        <v>2</v>
      </c>
      <c r="Q1948" s="9">
        <v>15207.92</v>
      </c>
      <c r="R1948" t="s">
        <v>4694</v>
      </c>
      <c r="S1948" t="s">
        <v>4698</v>
      </c>
      <c r="T1948" t="s">
        <v>4701</v>
      </c>
      <c r="X1948" t="s">
        <v>3893</v>
      </c>
      <c r="Y1948" s="16" t="str">
        <f t="shared" si="91"/>
        <v>23- Nov- 1978</v>
      </c>
      <c r="Z1948">
        <v>2</v>
      </c>
      <c r="AA1948" s="9">
        <v>15207.92</v>
      </c>
      <c r="AB1948" t="s">
        <v>4694</v>
      </c>
      <c r="AC1948" t="s">
        <v>4698</v>
      </c>
      <c r="AD1948" t="s">
        <v>4701</v>
      </c>
      <c r="AE1948" s="15" t="str">
        <f t="shared" si="92"/>
        <v>23/11/1978</v>
      </c>
      <c r="AF1948" s="15">
        <v>45085</v>
      </c>
      <c r="AG1948">
        <f t="shared" si="90"/>
        <v>44</v>
      </c>
    </row>
    <row r="1949" spans="1:33" x14ac:dyDescent="0.35">
      <c r="A1949" t="s">
        <v>787</v>
      </c>
      <c r="B1949">
        <v>1974</v>
      </c>
      <c r="C1949" t="s">
        <v>4700</v>
      </c>
      <c r="D1949">
        <v>21</v>
      </c>
      <c r="E1949">
        <v>1</v>
      </c>
      <c r="F1949">
        <v>26392.26</v>
      </c>
      <c r="G1949" t="s">
        <v>4694</v>
      </c>
      <c r="H1949" t="s">
        <v>4694</v>
      </c>
      <c r="I1949" t="s">
        <v>4711</v>
      </c>
      <c r="L1949" t="s">
        <v>1295</v>
      </c>
      <c r="M1949">
        <v>1962</v>
      </c>
      <c r="N1949" t="s">
        <v>4699</v>
      </c>
      <c r="O1949">
        <v>17</v>
      </c>
      <c r="P1949">
        <v>0</v>
      </c>
      <c r="Q1949" s="9">
        <v>15174.81</v>
      </c>
      <c r="R1949" t="s">
        <v>4694</v>
      </c>
      <c r="S1949" t="s">
        <v>4698</v>
      </c>
      <c r="T1949" t="s">
        <v>4701</v>
      </c>
      <c r="X1949" t="s">
        <v>3895</v>
      </c>
      <c r="Y1949" s="16" t="str">
        <f t="shared" si="91"/>
        <v>17- Jun- 1962</v>
      </c>
      <c r="Z1949">
        <v>0</v>
      </c>
      <c r="AA1949" s="9">
        <v>15174.81</v>
      </c>
      <c r="AB1949" t="s">
        <v>4694</v>
      </c>
      <c r="AC1949" t="s">
        <v>4698</v>
      </c>
      <c r="AD1949" t="s">
        <v>4701</v>
      </c>
      <c r="AE1949" s="15" t="str">
        <f t="shared" si="92"/>
        <v>17/06/1962</v>
      </c>
      <c r="AF1949" s="15">
        <v>45085</v>
      </c>
      <c r="AG1949">
        <f t="shared" si="90"/>
        <v>60</v>
      </c>
    </row>
    <row r="1950" spans="1:33" x14ac:dyDescent="0.35">
      <c r="A1950" t="s">
        <v>785</v>
      </c>
      <c r="B1950">
        <v>1970</v>
      </c>
      <c r="C1950" t="s">
        <v>4703</v>
      </c>
      <c r="D1950">
        <v>27</v>
      </c>
      <c r="E1950">
        <v>2</v>
      </c>
      <c r="F1950">
        <v>26467.1</v>
      </c>
      <c r="G1950" t="s">
        <v>4694</v>
      </c>
      <c r="H1950" t="s">
        <v>4695</v>
      </c>
      <c r="I1950" t="s">
        <v>4701</v>
      </c>
      <c r="L1950" t="s">
        <v>1297</v>
      </c>
      <c r="M1950">
        <v>1959</v>
      </c>
      <c r="N1950" t="s">
        <v>4702</v>
      </c>
      <c r="O1950">
        <v>3</v>
      </c>
      <c r="P1950">
        <v>3</v>
      </c>
      <c r="Q1950" s="9">
        <v>15170.07</v>
      </c>
      <c r="R1950" t="s">
        <v>4694</v>
      </c>
      <c r="S1950" t="s">
        <v>4695</v>
      </c>
      <c r="T1950" t="s">
        <v>4705</v>
      </c>
      <c r="X1950" t="s">
        <v>3897</v>
      </c>
      <c r="Y1950" s="16" t="str">
        <f t="shared" si="91"/>
        <v>3- Dec- 1959</v>
      </c>
      <c r="Z1950">
        <v>3</v>
      </c>
      <c r="AA1950" s="9">
        <v>15170.07</v>
      </c>
      <c r="AB1950" t="s">
        <v>4694</v>
      </c>
      <c r="AC1950" t="s">
        <v>4695</v>
      </c>
      <c r="AD1950" t="s">
        <v>4705</v>
      </c>
      <c r="AE1950" s="15" t="str">
        <f t="shared" si="92"/>
        <v>03/12/1959</v>
      </c>
      <c r="AF1950" s="15">
        <v>45085</v>
      </c>
      <c r="AG1950">
        <f t="shared" si="90"/>
        <v>63</v>
      </c>
    </row>
    <row r="1951" spans="1:33" x14ac:dyDescent="0.35">
      <c r="A1951" t="s">
        <v>783</v>
      </c>
      <c r="B1951">
        <v>2004</v>
      </c>
      <c r="C1951" t="s">
        <v>4700</v>
      </c>
      <c r="D1951">
        <v>5</v>
      </c>
      <c r="E1951">
        <v>0</v>
      </c>
      <c r="F1951">
        <v>26479.4</v>
      </c>
      <c r="G1951" t="s">
        <v>4694</v>
      </c>
      <c r="H1951" t="s">
        <v>4694</v>
      </c>
      <c r="I1951" t="s">
        <v>4705</v>
      </c>
      <c r="L1951" t="s">
        <v>1299</v>
      </c>
      <c r="M1951">
        <v>1959</v>
      </c>
      <c r="N1951" t="s">
        <v>4699</v>
      </c>
      <c r="O1951">
        <v>4</v>
      </c>
      <c r="P1951">
        <v>3</v>
      </c>
      <c r="Q1951" s="9">
        <v>15161.53</v>
      </c>
      <c r="R1951" t="s">
        <v>4694</v>
      </c>
      <c r="S1951" t="s">
        <v>4698</v>
      </c>
      <c r="T1951" t="s">
        <v>4696</v>
      </c>
      <c r="X1951" t="s">
        <v>3899</v>
      </c>
      <c r="Y1951" s="16" t="str">
        <f t="shared" si="91"/>
        <v>4- Jun- 1959</v>
      </c>
      <c r="Z1951">
        <v>3</v>
      </c>
      <c r="AA1951" s="9">
        <v>15161.53</v>
      </c>
      <c r="AB1951" t="s">
        <v>4694</v>
      </c>
      <c r="AC1951" t="s">
        <v>4698</v>
      </c>
      <c r="AD1951" t="s">
        <v>4696</v>
      </c>
      <c r="AE1951" s="15" t="str">
        <f t="shared" si="92"/>
        <v>04/06/1959</v>
      </c>
      <c r="AF1951" s="15">
        <v>45085</v>
      </c>
      <c r="AG1951">
        <f t="shared" si="90"/>
        <v>64</v>
      </c>
    </row>
    <row r="1952" spans="1:33" x14ac:dyDescent="0.35">
      <c r="A1952" t="s">
        <v>781</v>
      </c>
      <c r="B1952">
        <v>1988</v>
      </c>
      <c r="C1952" t="s">
        <v>4693</v>
      </c>
      <c r="D1952">
        <v>22</v>
      </c>
      <c r="E1952">
        <v>3</v>
      </c>
      <c r="F1952">
        <v>26607.89</v>
      </c>
      <c r="G1952" t="s">
        <v>4694</v>
      </c>
      <c r="H1952" t="s">
        <v>4698</v>
      </c>
      <c r="I1952" t="s">
        <v>4705</v>
      </c>
      <c r="L1952" t="s">
        <v>131</v>
      </c>
      <c r="M1952">
        <v>1975</v>
      </c>
      <c r="N1952" t="s">
        <v>4703</v>
      </c>
      <c r="O1952">
        <v>15</v>
      </c>
      <c r="P1952">
        <v>1</v>
      </c>
      <c r="Q1952" s="9">
        <v>42211.14</v>
      </c>
      <c r="R1952" t="s">
        <v>4698</v>
      </c>
      <c r="S1952" t="s">
        <v>4695</v>
      </c>
      <c r="T1952" t="s">
        <v>4696</v>
      </c>
      <c r="X1952" t="s">
        <v>3901</v>
      </c>
      <c r="Y1952" s="16" t="str">
        <f t="shared" si="91"/>
        <v>15- Aug- 1975</v>
      </c>
      <c r="Z1952">
        <v>1</v>
      </c>
      <c r="AA1952" s="9">
        <v>42211.14</v>
      </c>
      <c r="AB1952" t="s">
        <v>4698</v>
      </c>
      <c r="AC1952" t="s">
        <v>4695</v>
      </c>
      <c r="AD1952" t="s">
        <v>4696</v>
      </c>
      <c r="AE1952" s="15" t="str">
        <f t="shared" si="92"/>
        <v>15/08/1975</v>
      </c>
      <c r="AF1952" s="15">
        <v>45085</v>
      </c>
      <c r="AG1952">
        <f t="shared" ref="AG1952:AG2015" si="93">DATEDIF(AE1952,AF1952,"y")</f>
        <v>47</v>
      </c>
    </row>
    <row r="1953" spans="1:33" x14ac:dyDescent="0.35">
      <c r="A1953" t="s">
        <v>779</v>
      </c>
      <c r="B1953">
        <v>1991</v>
      </c>
      <c r="C1953" t="s">
        <v>4703</v>
      </c>
      <c r="D1953">
        <v>22</v>
      </c>
      <c r="E1953">
        <v>3</v>
      </c>
      <c r="F1953">
        <v>26912.560000000001</v>
      </c>
      <c r="G1953" t="s">
        <v>4694</v>
      </c>
      <c r="H1953" t="s">
        <v>4694</v>
      </c>
      <c r="I1953" t="s">
        <v>4705</v>
      </c>
      <c r="L1953" t="s">
        <v>1301</v>
      </c>
      <c r="M1953">
        <v>1962</v>
      </c>
      <c r="N1953" t="s">
        <v>4704</v>
      </c>
      <c r="O1953">
        <v>25</v>
      </c>
      <c r="P1953">
        <v>0</v>
      </c>
      <c r="Q1953" s="9">
        <v>15161.25</v>
      </c>
      <c r="R1953" t="s">
        <v>4694</v>
      </c>
      <c r="S1953" t="s">
        <v>4694</v>
      </c>
      <c r="T1953" t="s">
        <v>4701</v>
      </c>
      <c r="X1953" t="s">
        <v>3903</v>
      </c>
      <c r="Y1953" s="16" t="str">
        <f t="shared" si="91"/>
        <v>25- Oct- 1962</v>
      </c>
      <c r="Z1953">
        <v>0</v>
      </c>
      <c r="AA1953" s="9">
        <v>15161.25</v>
      </c>
      <c r="AB1953" t="s">
        <v>4694</v>
      </c>
      <c r="AC1953" t="s">
        <v>4694</v>
      </c>
      <c r="AD1953" t="s">
        <v>4701</v>
      </c>
      <c r="AE1953" s="15" t="str">
        <f t="shared" si="92"/>
        <v>25/10/1962</v>
      </c>
      <c r="AF1953" s="15">
        <v>45085</v>
      </c>
      <c r="AG1953">
        <f t="shared" si="93"/>
        <v>60</v>
      </c>
    </row>
    <row r="1954" spans="1:33" x14ac:dyDescent="0.35">
      <c r="A1954" t="s">
        <v>777</v>
      </c>
      <c r="B1954">
        <v>1958</v>
      </c>
      <c r="C1954" t="s">
        <v>4702</v>
      </c>
      <c r="D1954">
        <v>25</v>
      </c>
      <c r="E1954">
        <v>0</v>
      </c>
      <c r="F1954">
        <v>26926.51</v>
      </c>
      <c r="G1954" t="s">
        <v>4694</v>
      </c>
      <c r="H1954" t="s">
        <v>4698</v>
      </c>
      <c r="I1954" t="s">
        <v>4696</v>
      </c>
      <c r="L1954" t="s">
        <v>1303</v>
      </c>
      <c r="M1954">
        <v>1971</v>
      </c>
      <c r="N1954" t="s">
        <v>4697</v>
      </c>
      <c r="O1954">
        <v>25</v>
      </c>
      <c r="P1954">
        <v>0</v>
      </c>
      <c r="Q1954" s="9">
        <v>15150.44</v>
      </c>
      <c r="R1954" t="s">
        <v>4694</v>
      </c>
      <c r="S1954" t="s">
        <v>4698</v>
      </c>
      <c r="T1954" t="s">
        <v>4712</v>
      </c>
      <c r="X1954" t="s">
        <v>3905</v>
      </c>
      <c r="Y1954" s="16" t="str">
        <f t="shared" si="91"/>
        <v>25- Nov- 1971</v>
      </c>
      <c r="Z1954">
        <v>0</v>
      </c>
      <c r="AA1954" s="9">
        <v>15150.44</v>
      </c>
      <c r="AB1954" t="s">
        <v>4694</v>
      </c>
      <c r="AC1954" t="s">
        <v>4698</v>
      </c>
      <c r="AD1954" t="s">
        <v>4712</v>
      </c>
      <c r="AE1954" s="15" t="str">
        <f t="shared" si="92"/>
        <v>25/11/1971</v>
      </c>
      <c r="AF1954" s="15">
        <v>45085</v>
      </c>
      <c r="AG1954">
        <f t="shared" si="93"/>
        <v>51</v>
      </c>
    </row>
    <row r="1955" spans="1:33" x14ac:dyDescent="0.35">
      <c r="A1955" t="s">
        <v>775</v>
      </c>
      <c r="B1955">
        <v>2002</v>
      </c>
      <c r="C1955" t="s">
        <v>4699</v>
      </c>
      <c r="D1955">
        <v>17</v>
      </c>
      <c r="E1955">
        <v>0</v>
      </c>
      <c r="F1955">
        <v>26927.69</v>
      </c>
      <c r="G1955" t="s">
        <v>4694</v>
      </c>
      <c r="H1955" t="s">
        <v>4694</v>
      </c>
      <c r="I1955" t="s">
        <v>4705</v>
      </c>
      <c r="L1955" t="s">
        <v>1305</v>
      </c>
      <c r="M1955">
        <v>1978</v>
      </c>
      <c r="N1955" t="s">
        <v>4700</v>
      </c>
      <c r="O1955">
        <v>5</v>
      </c>
      <c r="P1955">
        <v>2</v>
      </c>
      <c r="Q1955" s="9">
        <v>15123.19</v>
      </c>
      <c r="R1955" t="s">
        <v>4694</v>
      </c>
      <c r="S1955" t="s">
        <v>4698</v>
      </c>
      <c r="T1955" t="s">
        <v>4705</v>
      </c>
      <c r="X1955" t="s">
        <v>3907</v>
      </c>
      <c r="Y1955" s="16" t="str">
        <f t="shared" si="91"/>
        <v>5- Sep- 1978</v>
      </c>
      <c r="Z1955">
        <v>2</v>
      </c>
      <c r="AA1955" s="9">
        <v>15123.19</v>
      </c>
      <c r="AB1955" t="s">
        <v>4694</v>
      </c>
      <c r="AC1955" t="s">
        <v>4698</v>
      </c>
      <c r="AD1955" t="s">
        <v>4705</v>
      </c>
      <c r="AE1955" s="15" t="str">
        <f t="shared" si="92"/>
        <v>05/09/1978</v>
      </c>
      <c r="AF1955" s="15">
        <v>45085</v>
      </c>
      <c r="AG1955">
        <f t="shared" si="93"/>
        <v>44</v>
      </c>
    </row>
    <row r="1956" spans="1:33" x14ac:dyDescent="0.35">
      <c r="A1956" t="s">
        <v>773</v>
      </c>
      <c r="B1956">
        <v>2000</v>
      </c>
      <c r="C1956" t="s">
        <v>4697</v>
      </c>
      <c r="D1956">
        <v>9</v>
      </c>
      <c r="E1956">
        <v>0</v>
      </c>
      <c r="F1956">
        <v>26936.98</v>
      </c>
      <c r="G1956" t="s">
        <v>4694</v>
      </c>
      <c r="H1956" t="s">
        <v>4695</v>
      </c>
      <c r="I1956" t="s">
        <v>4705</v>
      </c>
      <c r="L1956" t="s">
        <v>1307</v>
      </c>
      <c r="M1956">
        <v>1972</v>
      </c>
      <c r="N1956" t="s">
        <v>4697</v>
      </c>
      <c r="O1956">
        <v>7</v>
      </c>
      <c r="P1956">
        <v>0</v>
      </c>
      <c r="Q1956" s="9">
        <v>15103.69</v>
      </c>
      <c r="R1956" t="s">
        <v>4694</v>
      </c>
      <c r="S1956" t="s">
        <v>4698</v>
      </c>
      <c r="T1956" t="s">
        <v>4701</v>
      </c>
      <c r="X1956" t="s">
        <v>3909</v>
      </c>
      <c r="Y1956" s="16" t="str">
        <f t="shared" si="91"/>
        <v>7- Nov- 1972</v>
      </c>
      <c r="Z1956">
        <v>0</v>
      </c>
      <c r="AA1956" s="9">
        <v>15103.69</v>
      </c>
      <c r="AB1956" t="s">
        <v>4694</v>
      </c>
      <c r="AC1956" t="s">
        <v>4698</v>
      </c>
      <c r="AD1956" t="s">
        <v>4701</v>
      </c>
      <c r="AE1956" s="15" t="str">
        <f t="shared" si="92"/>
        <v>07/11/1972</v>
      </c>
      <c r="AF1956" s="15">
        <v>45085</v>
      </c>
      <c r="AG1956">
        <f t="shared" si="93"/>
        <v>50</v>
      </c>
    </row>
    <row r="1957" spans="1:33" x14ac:dyDescent="0.35">
      <c r="A1957" t="s">
        <v>771</v>
      </c>
      <c r="B1957">
        <v>1960</v>
      </c>
      <c r="C1957" t="s">
        <v>4693</v>
      </c>
      <c r="D1957">
        <v>9</v>
      </c>
      <c r="E1957">
        <v>1</v>
      </c>
      <c r="F1957">
        <v>27000.98</v>
      </c>
      <c r="G1957" t="s">
        <v>4694</v>
      </c>
      <c r="H1957" t="s">
        <v>4694</v>
      </c>
      <c r="I1957" t="s">
        <v>4696</v>
      </c>
      <c r="L1957" t="s">
        <v>1309</v>
      </c>
      <c r="M1957">
        <v>1975</v>
      </c>
      <c r="N1957" t="s">
        <v>4704</v>
      </c>
      <c r="O1957">
        <v>26</v>
      </c>
      <c r="P1957">
        <v>1</v>
      </c>
      <c r="Q1957" s="9">
        <v>15090.35</v>
      </c>
      <c r="R1957" t="s">
        <v>4694</v>
      </c>
      <c r="S1957" t="s">
        <v>4698</v>
      </c>
      <c r="T1957" t="s">
        <v>4712</v>
      </c>
      <c r="X1957" t="s">
        <v>3911</v>
      </c>
      <c r="Y1957" s="16" t="str">
        <f t="shared" si="91"/>
        <v>26- Oct- 1975</v>
      </c>
      <c r="Z1957">
        <v>1</v>
      </c>
      <c r="AA1957" s="9">
        <v>15090.35</v>
      </c>
      <c r="AB1957" t="s">
        <v>4694</v>
      </c>
      <c r="AC1957" t="s">
        <v>4698</v>
      </c>
      <c r="AD1957" t="s">
        <v>4712</v>
      </c>
      <c r="AE1957" s="15" t="str">
        <f t="shared" si="92"/>
        <v>26/10/1975</v>
      </c>
      <c r="AF1957" s="15">
        <v>45085</v>
      </c>
      <c r="AG1957">
        <f t="shared" si="93"/>
        <v>47</v>
      </c>
    </row>
    <row r="1958" spans="1:33" x14ac:dyDescent="0.35">
      <c r="A1958" t="s">
        <v>769</v>
      </c>
      <c r="B1958">
        <v>1958</v>
      </c>
      <c r="C1958" t="s">
        <v>4699</v>
      </c>
      <c r="D1958">
        <v>30</v>
      </c>
      <c r="E1958">
        <v>0</v>
      </c>
      <c r="F1958">
        <v>27037.91</v>
      </c>
      <c r="G1958" t="s">
        <v>4694</v>
      </c>
      <c r="H1958" t="s">
        <v>4694</v>
      </c>
      <c r="I1958" t="s">
        <v>4696</v>
      </c>
      <c r="L1958" t="s">
        <v>1311</v>
      </c>
      <c r="M1958">
        <v>1968</v>
      </c>
      <c r="N1958" t="s">
        <v>4699</v>
      </c>
      <c r="O1958">
        <v>12</v>
      </c>
      <c r="P1958">
        <v>0</v>
      </c>
      <c r="Q1958" s="9">
        <v>15052.68</v>
      </c>
      <c r="R1958" t="s">
        <v>4694</v>
      </c>
      <c r="S1958" t="s">
        <v>4694</v>
      </c>
      <c r="T1958" t="s">
        <v>4718</v>
      </c>
      <c r="X1958" t="s">
        <v>3913</v>
      </c>
      <c r="Y1958" s="16" t="str">
        <f t="shared" si="91"/>
        <v>12- Jun- 1968</v>
      </c>
      <c r="Z1958">
        <v>0</v>
      </c>
      <c r="AA1958" s="9">
        <v>15052.68</v>
      </c>
      <c r="AB1958" t="s">
        <v>4694</v>
      </c>
      <c r="AC1958" t="s">
        <v>4694</v>
      </c>
      <c r="AD1958" t="s">
        <v>4718</v>
      </c>
      <c r="AE1958" s="15" t="str">
        <f t="shared" si="92"/>
        <v>12/06/1968</v>
      </c>
      <c r="AF1958" s="15">
        <v>45085</v>
      </c>
      <c r="AG1958">
        <f t="shared" si="93"/>
        <v>54</v>
      </c>
    </row>
    <row r="1959" spans="1:33" x14ac:dyDescent="0.35">
      <c r="A1959" t="s">
        <v>767</v>
      </c>
      <c r="B1959">
        <v>1994</v>
      </c>
      <c r="C1959" t="s">
        <v>4693</v>
      </c>
      <c r="D1959">
        <v>2</v>
      </c>
      <c r="E1959">
        <v>0</v>
      </c>
      <c r="F1959">
        <v>27080.639999999999</v>
      </c>
      <c r="G1959" t="s">
        <v>4694</v>
      </c>
      <c r="H1959" t="s">
        <v>4694</v>
      </c>
      <c r="I1959" t="s">
        <v>4705</v>
      </c>
      <c r="L1959" t="s">
        <v>1313</v>
      </c>
      <c r="M1959">
        <v>1971</v>
      </c>
      <c r="N1959" t="s">
        <v>4703</v>
      </c>
      <c r="O1959">
        <v>15</v>
      </c>
      <c r="P1959">
        <v>0</v>
      </c>
      <c r="Q1959" s="9">
        <v>15038.51</v>
      </c>
      <c r="R1959" t="s">
        <v>4694</v>
      </c>
      <c r="S1959" t="s">
        <v>4695</v>
      </c>
      <c r="T1959" t="s">
        <v>4712</v>
      </c>
      <c r="X1959" t="s">
        <v>3915</v>
      </c>
      <c r="Y1959" s="16" t="str">
        <f t="shared" si="91"/>
        <v>15- Aug- 1971</v>
      </c>
      <c r="Z1959">
        <v>0</v>
      </c>
      <c r="AA1959" s="9">
        <v>15038.51</v>
      </c>
      <c r="AB1959" t="s">
        <v>4694</v>
      </c>
      <c r="AC1959" t="s">
        <v>4695</v>
      </c>
      <c r="AD1959" t="s">
        <v>4712</v>
      </c>
      <c r="AE1959" s="15" t="str">
        <f t="shared" si="92"/>
        <v>15/08/1971</v>
      </c>
      <c r="AF1959" s="15">
        <v>45085</v>
      </c>
      <c r="AG1959">
        <f t="shared" si="93"/>
        <v>51</v>
      </c>
    </row>
    <row r="1960" spans="1:33" x14ac:dyDescent="0.35">
      <c r="A1960" t="s">
        <v>765</v>
      </c>
      <c r="B1960">
        <v>1990</v>
      </c>
      <c r="C1960" t="s">
        <v>4702</v>
      </c>
      <c r="D1960">
        <v>13</v>
      </c>
      <c r="E1960">
        <v>3</v>
      </c>
      <c r="F1960">
        <v>27092.38</v>
      </c>
      <c r="G1960" t="s">
        <v>4694</v>
      </c>
      <c r="H1960" t="s">
        <v>4695</v>
      </c>
      <c r="I1960" t="s">
        <v>4705</v>
      </c>
      <c r="L1960" t="s">
        <v>1315</v>
      </c>
      <c r="M1960">
        <v>1970</v>
      </c>
      <c r="N1960" t="s">
        <v>4700</v>
      </c>
      <c r="O1960">
        <v>11</v>
      </c>
      <c r="P1960">
        <v>0</v>
      </c>
      <c r="Q1960" s="9">
        <v>15026.3</v>
      </c>
      <c r="R1960" t="s">
        <v>4694</v>
      </c>
      <c r="S1960" t="s">
        <v>4695</v>
      </c>
      <c r="T1960" t="s">
        <v>4705</v>
      </c>
      <c r="X1960" t="s">
        <v>3917</v>
      </c>
      <c r="Y1960" s="16" t="str">
        <f t="shared" si="91"/>
        <v>11- Sep- 1970</v>
      </c>
      <c r="Z1960">
        <v>0</v>
      </c>
      <c r="AA1960" s="9">
        <v>15026.3</v>
      </c>
      <c r="AB1960" t="s">
        <v>4694</v>
      </c>
      <c r="AC1960" t="s">
        <v>4695</v>
      </c>
      <c r="AD1960" t="s">
        <v>4705</v>
      </c>
      <c r="AE1960" s="15" t="str">
        <f t="shared" si="92"/>
        <v>11/09/1970</v>
      </c>
      <c r="AF1960" s="15">
        <v>45085</v>
      </c>
      <c r="AG1960">
        <f t="shared" si="93"/>
        <v>52</v>
      </c>
    </row>
    <row r="1961" spans="1:33" x14ac:dyDescent="0.35">
      <c r="A1961" t="s">
        <v>763</v>
      </c>
      <c r="B1961">
        <v>1970</v>
      </c>
      <c r="C1961" t="s">
        <v>4704</v>
      </c>
      <c r="D1961">
        <v>2</v>
      </c>
      <c r="E1961">
        <v>0</v>
      </c>
      <c r="F1961">
        <v>27117.99</v>
      </c>
      <c r="G1961" t="s">
        <v>4694</v>
      </c>
      <c r="H1961" t="s">
        <v>4694</v>
      </c>
      <c r="I1961" t="s">
        <v>4696</v>
      </c>
      <c r="L1961" t="s">
        <v>1317</v>
      </c>
      <c r="M1961">
        <v>1979</v>
      </c>
      <c r="N1961" t="s">
        <v>4697</v>
      </c>
      <c r="O1961">
        <v>25</v>
      </c>
      <c r="P1961">
        <v>2</v>
      </c>
      <c r="Q1961" s="9">
        <v>15025.76</v>
      </c>
      <c r="R1961" t="s">
        <v>4694</v>
      </c>
      <c r="S1961" t="s">
        <v>4698</v>
      </c>
      <c r="T1961" t="s">
        <v>4705</v>
      </c>
      <c r="X1961" t="s">
        <v>3919</v>
      </c>
      <c r="Y1961" s="16" t="str">
        <f t="shared" si="91"/>
        <v>25- Nov- 1979</v>
      </c>
      <c r="Z1961">
        <v>2</v>
      </c>
      <c r="AA1961" s="9">
        <v>15025.76</v>
      </c>
      <c r="AB1961" t="s">
        <v>4694</v>
      </c>
      <c r="AC1961" t="s">
        <v>4698</v>
      </c>
      <c r="AD1961" t="s">
        <v>4705</v>
      </c>
      <c r="AE1961" s="15" t="str">
        <f t="shared" si="92"/>
        <v>25/11/1979</v>
      </c>
      <c r="AF1961" s="15">
        <v>45085</v>
      </c>
      <c r="AG1961">
        <f t="shared" si="93"/>
        <v>43</v>
      </c>
    </row>
    <row r="1962" spans="1:33" x14ac:dyDescent="0.35">
      <c r="A1962" t="s">
        <v>761</v>
      </c>
      <c r="B1962">
        <v>1965</v>
      </c>
      <c r="C1962" t="s">
        <v>4702</v>
      </c>
      <c r="D1962">
        <v>21</v>
      </c>
      <c r="E1962">
        <v>0</v>
      </c>
      <c r="F1962">
        <v>27218.44</v>
      </c>
      <c r="G1962" t="s">
        <v>4694</v>
      </c>
      <c r="H1962" t="s">
        <v>4698</v>
      </c>
      <c r="I1962" t="s">
        <v>4715</v>
      </c>
      <c r="L1962" t="s">
        <v>1319</v>
      </c>
      <c r="M1962">
        <v>1960</v>
      </c>
      <c r="N1962" t="s">
        <v>4703</v>
      </c>
      <c r="O1962">
        <v>8</v>
      </c>
      <c r="P1962">
        <v>2</v>
      </c>
      <c r="Q1962" s="9">
        <v>15019.76</v>
      </c>
      <c r="R1962" t="s">
        <v>4694</v>
      </c>
      <c r="S1962" t="s">
        <v>4694</v>
      </c>
      <c r="T1962" t="s">
        <v>4701</v>
      </c>
      <c r="X1962" t="s">
        <v>3921</v>
      </c>
      <c r="Y1962" s="16" t="str">
        <f t="shared" si="91"/>
        <v>8- Aug- 1960</v>
      </c>
      <c r="Z1962">
        <v>2</v>
      </c>
      <c r="AA1962" s="9">
        <v>15019.76</v>
      </c>
      <c r="AB1962" t="s">
        <v>4694</v>
      </c>
      <c r="AC1962" t="s">
        <v>4694</v>
      </c>
      <c r="AD1962" t="s">
        <v>4701</v>
      </c>
      <c r="AE1962" s="15" t="str">
        <f t="shared" si="92"/>
        <v>08/08/1960</v>
      </c>
      <c r="AF1962" s="15">
        <v>45085</v>
      </c>
      <c r="AG1962">
        <f t="shared" si="93"/>
        <v>62</v>
      </c>
    </row>
    <row r="1963" spans="1:33" x14ac:dyDescent="0.35">
      <c r="A1963" t="s">
        <v>759</v>
      </c>
      <c r="B1963">
        <v>1999</v>
      </c>
      <c r="C1963" t="s">
        <v>4702</v>
      </c>
      <c r="D1963">
        <v>2</v>
      </c>
      <c r="E1963">
        <v>0</v>
      </c>
      <c r="F1963">
        <v>27236.959999999999</v>
      </c>
      <c r="G1963" t="s">
        <v>4694</v>
      </c>
      <c r="H1963" t="s">
        <v>4698</v>
      </c>
      <c r="I1963" t="s">
        <v>4705</v>
      </c>
      <c r="L1963" t="s">
        <v>133</v>
      </c>
      <c r="M1963">
        <v>1973</v>
      </c>
      <c r="N1963" t="s">
        <v>4700</v>
      </c>
      <c r="O1963">
        <v>18</v>
      </c>
      <c r="P1963">
        <v>0</v>
      </c>
      <c r="Q1963" s="9">
        <v>42188.15</v>
      </c>
      <c r="R1963" t="s">
        <v>4698</v>
      </c>
      <c r="S1963" t="s">
        <v>4698</v>
      </c>
      <c r="T1963" t="s">
        <v>4705</v>
      </c>
      <c r="X1963" t="s">
        <v>3923</v>
      </c>
      <c r="Y1963" s="16" t="str">
        <f t="shared" si="91"/>
        <v>18- Sep- 1973</v>
      </c>
      <c r="Z1963">
        <v>0</v>
      </c>
      <c r="AA1963" s="9">
        <v>42188.15</v>
      </c>
      <c r="AB1963" t="s">
        <v>4698</v>
      </c>
      <c r="AC1963" t="s">
        <v>4698</v>
      </c>
      <c r="AD1963" t="s">
        <v>4705</v>
      </c>
      <c r="AE1963" s="15" t="str">
        <f t="shared" si="92"/>
        <v>18/09/1973</v>
      </c>
      <c r="AF1963" s="15">
        <v>45085</v>
      </c>
      <c r="AG1963">
        <f t="shared" si="93"/>
        <v>49</v>
      </c>
    </row>
    <row r="1964" spans="1:33" x14ac:dyDescent="0.35">
      <c r="A1964" t="s">
        <v>757</v>
      </c>
      <c r="B1964">
        <v>1968</v>
      </c>
      <c r="C1964" t="s">
        <v>4699</v>
      </c>
      <c r="D1964">
        <v>6</v>
      </c>
      <c r="E1964">
        <v>3</v>
      </c>
      <c r="F1964">
        <v>27322.73</v>
      </c>
      <c r="G1964" t="s">
        <v>4694</v>
      </c>
      <c r="H1964" t="s">
        <v>4694</v>
      </c>
      <c r="I1964" t="s">
        <v>4696</v>
      </c>
      <c r="L1964" t="s">
        <v>1321</v>
      </c>
      <c r="M1964">
        <v>1995</v>
      </c>
      <c r="N1964" t="s">
        <v>4703</v>
      </c>
      <c r="O1964">
        <v>2</v>
      </c>
      <c r="P1964">
        <v>2</v>
      </c>
      <c r="Q1964" s="9">
        <v>15006.58</v>
      </c>
      <c r="R1964" t="s">
        <v>4694</v>
      </c>
      <c r="S1964" t="s">
        <v>4694</v>
      </c>
      <c r="T1964" t="s">
        <v>4711</v>
      </c>
      <c r="X1964" t="s">
        <v>3925</v>
      </c>
      <c r="Y1964" s="16" t="str">
        <f t="shared" si="91"/>
        <v>2- Aug- 1995</v>
      </c>
      <c r="Z1964">
        <v>2</v>
      </c>
      <c r="AA1964" s="9">
        <v>15006.58</v>
      </c>
      <c r="AB1964" t="s">
        <v>4694</v>
      </c>
      <c r="AC1964" t="s">
        <v>4694</v>
      </c>
      <c r="AD1964" t="s">
        <v>4711</v>
      </c>
      <c r="AE1964" s="15" t="str">
        <f t="shared" si="92"/>
        <v>02/08/1995</v>
      </c>
      <c r="AF1964" s="15">
        <v>45085</v>
      </c>
      <c r="AG1964">
        <f t="shared" si="93"/>
        <v>27</v>
      </c>
    </row>
    <row r="1965" spans="1:33" x14ac:dyDescent="0.35">
      <c r="A1965" t="s">
        <v>755</v>
      </c>
      <c r="B1965">
        <v>1969</v>
      </c>
      <c r="C1965" t="s">
        <v>4704</v>
      </c>
      <c r="D1965">
        <v>16</v>
      </c>
      <c r="E1965">
        <v>0</v>
      </c>
      <c r="F1965">
        <v>27346.04</v>
      </c>
      <c r="G1965" t="s">
        <v>4694</v>
      </c>
      <c r="H1965" t="s">
        <v>4694</v>
      </c>
      <c r="I1965" t="s">
        <v>4696</v>
      </c>
      <c r="L1965" t="s">
        <v>1323</v>
      </c>
      <c r="M1965">
        <v>1958</v>
      </c>
      <c r="N1965" t="s">
        <v>4693</v>
      </c>
      <c r="O1965">
        <v>29</v>
      </c>
      <c r="P1965">
        <v>2</v>
      </c>
      <c r="Q1965" s="9">
        <v>14988.43</v>
      </c>
      <c r="R1965" t="s">
        <v>4694</v>
      </c>
      <c r="S1965" t="s">
        <v>4695</v>
      </c>
      <c r="T1965" t="s">
        <v>4705</v>
      </c>
      <c r="X1965" t="s">
        <v>3927</v>
      </c>
      <c r="Y1965" s="16" t="str">
        <f t="shared" si="91"/>
        <v>29- Jul- 1958</v>
      </c>
      <c r="Z1965">
        <v>2</v>
      </c>
      <c r="AA1965" s="9">
        <v>14988.43</v>
      </c>
      <c r="AB1965" t="s">
        <v>4694</v>
      </c>
      <c r="AC1965" t="s">
        <v>4695</v>
      </c>
      <c r="AD1965" t="s">
        <v>4705</v>
      </c>
      <c r="AE1965" s="15" t="str">
        <f t="shared" si="92"/>
        <v>29/07/1958</v>
      </c>
      <c r="AF1965" s="15">
        <v>45085</v>
      </c>
      <c r="AG1965">
        <f t="shared" si="93"/>
        <v>64</v>
      </c>
    </row>
    <row r="1966" spans="1:33" x14ac:dyDescent="0.35">
      <c r="A1966" t="s">
        <v>753</v>
      </c>
      <c r="B1966">
        <v>1988</v>
      </c>
      <c r="C1966" t="s">
        <v>4700</v>
      </c>
      <c r="D1966">
        <v>15</v>
      </c>
      <c r="E1966">
        <v>2</v>
      </c>
      <c r="F1966">
        <v>27375.9</v>
      </c>
      <c r="G1966" t="s">
        <v>4694</v>
      </c>
      <c r="H1966" t="s">
        <v>4695</v>
      </c>
      <c r="I1966" t="s">
        <v>4706</v>
      </c>
      <c r="L1966" t="s">
        <v>1325</v>
      </c>
      <c r="M1966">
        <v>1962</v>
      </c>
      <c r="N1966" t="s">
        <v>4697</v>
      </c>
      <c r="O1966">
        <v>29</v>
      </c>
      <c r="P1966">
        <v>0</v>
      </c>
      <c r="Q1966" s="9">
        <v>14945.34</v>
      </c>
      <c r="R1966" t="s">
        <v>4694</v>
      </c>
      <c r="S1966" t="s">
        <v>4698</v>
      </c>
      <c r="T1966" t="s">
        <v>4714</v>
      </c>
      <c r="X1966" t="s">
        <v>3929</v>
      </c>
      <c r="Y1966" s="16" t="str">
        <f t="shared" si="91"/>
        <v>29- Nov- 1962</v>
      </c>
      <c r="Z1966">
        <v>0</v>
      </c>
      <c r="AA1966" s="9">
        <v>14945.34</v>
      </c>
      <c r="AB1966" t="s">
        <v>4694</v>
      </c>
      <c r="AC1966" t="s">
        <v>4698</v>
      </c>
      <c r="AD1966" t="s">
        <v>4714</v>
      </c>
      <c r="AE1966" s="15" t="str">
        <f t="shared" si="92"/>
        <v>29/11/1962</v>
      </c>
      <c r="AF1966" s="15">
        <v>45085</v>
      </c>
      <c r="AG1966">
        <f t="shared" si="93"/>
        <v>60</v>
      </c>
    </row>
    <row r="1967" spans="1:33" x14ac:dyDescent="0.35">
      <c r="A1967" t="s">
        <v>751</v>
      </c>
      <c r="B1967">
        <v>1985</v>
      </c>
      <c r="C1967" t="s">
        <v>4702</v>
      </c>
      <c r="D1967">
        <v>5</v>
      </c>
      <c r="E1967">
        <v>3</v>
      </c>
      <c r="F1967">
        <v>27432.73</v>
      </c>
      <c r="G1967" t="s">
        <v>4694</v>
      </c>
      <c r="H1967" t="s">
        <v>4698</v>
      </c>
      <c r="I1967" t="s">
        <v>4705</v>
      </c>
      <c r="L1967" t="s">
        <v>1327</v>
      </c>
      <c r="M1967">
        <v>1968</v>
      </c>
      <c r="N1967" t="s">
        <v>4697</v>
      </c>
      <c r="O1967">
        <v>8</v>
      </c>
      <c r="P1967">
        <v>0</v>
      </c>
      <c r="Q1967" s="9">
        <v>14926.97</v>
      </c>
      <c r="R1967" t="s">
        <v>4694</v>
      </c>
      <c r="S1967" t="s">
        <v>4694</v>
      </c>
      <c r="T1967" t="s">
        <v>4701</v>
      </c>
      <c r="X1967" t="s">
        <v>3931</v>
      </c>
      <c r="Y1967" s="16" t="str">
        <f t="shared" si="91"/>
        <v>8- Nov- 1968</v>
      </c>
      <c r="Z1967">
        <v>0</v>
      </c>
      <c r="AA1967" s="9">
        <v>14926.97</v>
      </c>
      <c r="AB1967" t="s">
        <v>4694</v>
      </c>
      <c r="AC1967" t="s">
        <v>4694</v>
      </c>
      <c r="AD1967" t="s">
        <v>4701</v>
      </c>
      <c r="AE1967" s="15" t="str">
        <f t="shared" si="92"/>
        <v>08/11/1968</v>
      </c>
      <c r="AF1967" s="15">
        <v>45085</v>
      </c>
      <c r="AG1967">
        <f t="shared" si="93"/>
        <v>54</v>
      </c>
    </row>
    <row r="1968" spans="1:33" x14ac:dyDescent="0.35">
      <c r="A1968" t="s">
        <v>749</v>
      </c>
      <c r="B1968">
        <v>1981</v>
      </c>
      <c r="C1968" t="s">
        <v>4704</v>
      </c>
      <c r="D1968">
        <v>3</v>
      </c>
      <c r="E1968">
        <v>1</v>
      </c>
      <c r="F1968">
        <v>27495.59</v>
      </c>
      <c r="G1968" t="s">
        <v>4694</v>
      </c>
      <c r="H1968" t="s">
        <v>4698</v>
      </c>
      <c r="I1968" t="s">
        <v>4705</v>
      </c>
      <c r="L1968" t="s">
        <v>1329</v>
      </c>
      <c r="M1968">
        <v>1981</v>
      </c>
      <c r="N1968" t="s">
        <v>4693</v>
      </c>
      <c r="O1968">
        <v>4</v>
      </c>
      <c r="P1968">
        <v>1</v>
      </c>
      <c r="Q1968" s="9">
        <v>14908.27</v>
      </c>
      <c r="R1968" t="s">
        <v>4694</v>
      </c>
      <c r="S1968" t="s">
        <v>4698</v>
      </c>
      <c r="T1968" t="s">
        <v>4705</v>
      </c>
      <c r="X1968" t="s">
        <v>3933</v>
      </c>
      <c r="Y1968" s="16" t="str">
        <f t="shared" si="91"/>
        <v>4- Jul- 1981</v>
      </c>
      <c r="Z1968">
        <v>1</v>
      </c>
      <c r="AA1968" s="9">
        <v>14908.27</v>
      </c>
      <c r="AB1968" t="s">
        <v>4694</v>
      </c>
      <c r="AC1968" t="s">
        <v>4698</v>
      </c>
      <c r="AD1968" t="s">
        <v>4705</v>
      </c>
      <c r="AE1968" s="15" t="str">
        <f t="shared" si="92"/>
        <v>04/07/1981</v>
      </c>
      <c r="AF1968" s="15">
        <v>45085</v>
      </c>
      <c r="AG1968">
        <f t="shared" si="93"/>
        <v>41</v>
      </c>
    </row>
    <row r="1969" spans="1:33" x14ac:dyDescent="0.35">
      <c r="A1969" t="s">
        <v>747</v>
      </c>
      <c r="B1969">
        <v>1965</v>
      </c>
      <c r="C1969" t="s">
        <v>4704</v>
      </c>
      <c r="D1969">
        <v>19</v>
      </c>
      <c r="E1969">
        <v>0</v>
      </c>
      <c r="F1969">
        <v>27533.91</v>
      </c>
      <c r="G1969" t="s">
        <v>4694</v>
      </c>
      <c r="H1969" t="s">
        <v>4695</v>
      </c>
      <c r="I1969" t="s">
        <v>4696</v>
      </c>
      <c r="L1969" t="s">
        <v>1331</v>
      </c>
      <c r="M1969">
        <v>1958</v>
      </c>
      <c r="N1969" t="s">
        <v>4704</v>
      </c>
      <c r="O1969">
        <v>17</v>
      </c>
      <c r="P1969">
        <v>0</v>
      </c>
      <c r="Q1969" s="9">
        <v>14901.52</v>
      </c>
      <c r="R1969" t="s">
        <v>4694</v>
      </c>
      <c r="S1969" t="s">
        <v>4694</v>
      </c>
      <c r="T1969" t="s">
        <v>4711</v>
      </c>
      <c r="X1969" t="s">
        <v>3935</v>
      </c>
      <c r="Y1969" s="16" t="str">
        <f t="shared" si="91"/>
        <v>17- Oct- 1958</v>
      </c>
      <c r="Z1969">
        <v>0</v>
      </c>
      <c r="AA1969" s="9">
        <v>14901.52</v>
      </c>
      <c r="AB1969" t="s">
        <v>4694</v>
      </c>
      <c r="AC1969" t="s">
        <v>4694</v>
      </c>
      <c r="AD1969" t="s">
        <v>4711</v>
      </c>
      <c r="AE1969" s="15" t="str">
        <f t="shared" si="92"/>
        <v>17/10/1958</v>
      </c>
      <c r="AF1969" s="15">
        <v>45085</v>
      </c>
      <c r="AG1969">
        <f t="shared" si="93"/>
        <v>64</v>
      </c>
    </row>
    <row r="1970" spans="1:33" x14ac:dyDescent="0.35">
      <c r="A1970" t="s">
        <v>745</v>
      </c>
      <c r="B1970">
        <v>1984</v>
      </c>
      <c r="C1970" t="s">
        <v>4693</v>
      </c>
      <c r="D1970">
        <v>22</v>
      </c>
      <c r="E1970">
        <v>3</v>
      </c>
      <c r="F1970">
        <v>27534.53</v>
      </c>
      <c r="G1970" t="s">
        <v>4694</v>
      </c>
      <c r="H1970" t="s">
        <v>4694</v>
      </c>
      <c r="I1970" t="s">
        <v>4705</v>
      </c>
      <c r="L1970" t="s">
        <v>1333</v>
      </c>
      <c r="M1970">
        <v>1970</v>
      </c>
      <c r="N1970" t="s">
        <v>4697</v>
      </c>
      <c r="O1970">
        <v>11</v>
      </c>
      <c r="P1970">
        <v>0</v>
      </c>
      <c r="Q1970" s="9">
        <v>14847.63</v>
      </c>
      <c r="R1970" t="s">
        <v>4694</v>
      </c>
      <c r="S1970" t="s">
        <v>4694</v>
      </c>
      <c r="T1970" t="s">
        <v>4712</v>
      </c>
      <c r="X1970" t="s">
        <v>3937</v>
      </c>
      <c r="Y1970" s="16" t="str">
        <f t="shared" si="91"/>
        <v>11- Nov- 1970</v>
      </c>
      <c r="Z1970">
        <v>0</v>
      </c>
      <c r="AA1970" s="9">
        <v>14847.63</v>
      </c>
      <c r="AB1970" t="s">
        <v>4694</v>
      </c>
      <c r="AC1970" t="s">
        <v>4694</v>
      </c>
      <c r="AD1970" t="s">
        <v>4712</v>
      </c>
      <c r="AE1970" s="15" t="str">
        <f t="shared" si="92"/>
        <v>11/11/1970</v>
      </c>
      <c r="AF1970" s="15">
        <v>45085</v>
      </c>
      <c r="AG1970">
        <f t="shared" si="93"/>
        <v>52</v>
      </c>
    </row>
    <row r="1971" spans="1:33" x14ac:dyDescent="0.35">
      <c r="A1971" t="s">
        <v>743</v>
      </c>
      <c r="B1971">
        <v>1985</v>
      </c>
      <c r="C1971" t="s">
        <v>4697</v>
      </c>
      <c r="D1971">
        <v>6</v>
      </c>
      <c r="E1971">
        <v>3</v>
      </c>
      <c r="F1971">
        <v>27598.93</v>
      </c>
      <c r="G1971" t="s">
        <v>4694</v>
      </c>
      <c r="H1971" t="s">
        <v>4698</v>
      </c>
      <c r="I1971" t="s">
        <v>4705</v>
      </c>
      <c r="L1971" t="s">
        <v>1335</v>
      </c>
      <c r="M1971">
        <v>1981</v>
      </c>
      <c r="N1971" t="s">
        <v>4699</v>
      </c>
      <c r="O1971">
        <v>5</v>
      </c>
      <c r="P1971">
        <v>1</v>
      </c>
      <c r="Q1971" s="9">
        <v>14843.96</v>
      </c>
      <c r="R1971" t="s">
        <v>4694</v>
      </c>
      <c r="S1971" t="s">
        <v>4695</v>
      </c>
      <c r="T1971" t="s">
        <v>4717</v>
      </c>
      <c r="X1971" t="s">
        <v>3939</v>
      </c>
      <c r="Y1971" s="16" t="str">
        <f t="shared" si="91"/>
        <v>5- Jun- 1981</v>
      </c>
      <c r="Z1971">
        <v>1</v>
      </c>
      <c r="AA1971" s="9">
        <v>14843.96</v>
      </c>
      <c r="AB1971" t="s">
        <v>4694</v>
      </c>
      <c r="AC1971" t="s">
        <v>4695</v>
      </c>
      <c r="AD1971" t="s">
        <v>4717</v>
      </c>
      <c r="AE1971" s="15" t="str">
        <f t="shared" si="92"/>
        <v>05/06/1981</v>
      </c>
      <c r="AF1971" s="15">
        <v>45085</v>
      </c>
      <c r="AG1971">
        <f t="shared" si="93"/>
        <v>42</v>
      </c>
    </row>
    <row r="1972" spans="1:33" x14ac:dyDescent="0.35">
      <c r="A1972" t="s">
        <v>741</v>
      </c>
      <c r="B1972">
        <v>1992</v>
      </c>
      <c r="C1972" t="s">
        <v>4699</v>
      </c>
      <c r="D1972">
        <v>11</v>
      </c>
      <c r="E1972">
        <v>0</v>
      </c>
      <c r="F1972">
        <v>27614.71</v>
      </c>
      <c r="G1972" t="s">
        <v>4694</v>
      </c>
      <c r="H1972" t="s">
        <v>4695</v>
      </c>
      <c r="I1972" t="s">
        <v>4705</v>
      </c>
      <c r="L1972" t="s">
        <v>1337</v>
      </c>
      <c r="M1972">
        <v>1979</v>
      </c>
      <c r="N1972" t="s">
        <v>4704</v>
      </c>
      <c r="O1972">
        <v>18</v>
      </c>
      <c r="P1972">
        <v>2</v>
      </c>
      <c r="Q1972" s="9">
        <v>14839.34</v>
      </c>
      <c r="R1972" t="s">
        <v>4694</v>
      </c>
      <c r="S1972" t="s">
        <v>4695</v>
      </c>
      <c r="T1972" t="s">
        <v>4717</v>
      </c>
      <c r="X1972" t="s">
        <v>3941</v>
      </c>
      <c r="Y1972" s="16" t="str">
        <f t="shared" si="91"/>
        <v>18- Oct- 1979</v>
      </c>
      <c r="Z1972">
        <v>2</v>
      </c>
      <c r="AA1972" s="9">
        <v>14839.34</v>
      </c>
      <c r="AB1972" t="s">
        <v>4694</v>
      </c>
      <c r="AC1972" t="s">
        <v>4695</v>
      </c>
      <c r="AD1972" t="s">
        <v>4717</v>
      </c>
      <c r="AE1972" s="15" t="str">
        <f t="shared" si="92"/>
        <v>18/10/1979</v>
      </c>
      <c r="AF1972" s="15">
        <v>45085</v>
      </c>
      <c r="AG1972">
        <f t="shared" si="93"/>
        <v>43</v>
      </c>
    </row>
    <row r="1973" spans="1:33" x14ac:dyDescent="0.35">
      <c r="A1973" t="s">
        <v>739</v>
      </c>
      <c r="B1973">
        <v>1997</v>
      </c>
      <c r="C1973" t="s">
        <v>4700</v>
      </c>
      <c r="D1973">
        <v>9</v>
      </c>
      <c r="E1973">
        <v>0</v>
      </c>
      <c r="F1973">
        <v>27619.360000000001</v>
      </c>
      <c r="G1973" t="s">
        <v>4694</v>
      </c>
      <c r="H1973" t="s">
        <v>4695</v>
      </c>
      <c r="I1973" t="s">
        <v>4705</v>
      </c>
      <c r="L1973" t="s">
        <v>1339</v>
      </c>
      <c r="M1973">
        <v>1975</v>
      </c>
      <c r="N1973" t="s">
        <v>4702</v>
      </c>
      <c r="O1973">
        <v>10</v>
      </c>
      <c r="P1973">
        <v>1</v>
      </c>
      <c r="Q1973" s="9">
        <v>14819</v>
      </c>
      <c r="R1973" t="s">
        <v>4694</v>
      </c>
      <c r="S1973" t="s">
        <v>4695</v>
      </c>
      <c r="T1973" t="s">
        <v>4712</v>
      </c>
      <c r="X1973" t="s">
        <v>3943</v>
      </c>
      <c r="Y1973" s="16" t="str">
        <f t="shared" si="91"/>
        <v>10- Dec- 1975</v>
      </c>
      <c r="Z1973">
        <v>1</v>
      </c>
      <c r="AA1973" s="9">
        <v>14819</v>
      </c>
      <c r="AB1973" t="s">
        <v>4694</v>
      </c>
      <c r="AC1973" t="s">
        <v>4695</v>
      </c>
      <c r="AD1973" t="s">
        <v>4712</v>
      </c>
      <c r="AE1973" s="15" t="str">
        <f t="shared" si="92"/>
        <v>10/12/1975</v>
      </c>
      <c r="AF1973" s="15">
        <v>45085</v>
      </c>
      <c r="AG1973">
        <f t="shared" si="93"/>
        <v>47</v>
      </c>
    </row>
    <row r="1974" spans="1:33" x14ac:dyDescent="0.35">
      <c r="A1974" t="s">
        <v>737</v>
      </c>
      <c r="B1974">
        <v>1997</v>
      </c>
      <c r="C1974" t="s">
        <v>4704</v>
      </c>
      <c r="D1974">
        <v>7</v>
      </c>
      <c r="E1974">
        <v>0</v>
      </c>
      <c r="F1974">
        <v>27625.17</v>
      </c>
      <c r="G1974" t="s">
        <v>4698</v>
      </c>
      <c r="H1974" t="s">
        <v>4698</v>
      </c>
      <c r="I1974" t="s">
        <v>4705</v>
      </c>
      <c r="L1974" t="s">
        <v>135</v>
      </c>
      <c r="M1974">
        <v>1979</v>
      </c>
      <c r="N1974" t="s">
        <v>4693</v>
      </c>
      <c r="O1974">
        <v>3</v>
      </c>
      <c r="P1974">
        <v>3</v>
      </c>
      <c r="Q1974" s="9">
        <v>42124.52</v>
      </c>
      <c r="R1974" t="s">
        <v>4698</v>
      </c>
      <c r="S1974" t="s">
        <v>4698</v>
      </c>
      <c r="T1974" t="s">
        <v>4696</v>
      </c>
      <c r="X1974" t="s">
        <v>3945</v>
      </c>
      <c r="Y1974" s="16" t="str">
        <f t="shared" si="91"/>
        <v>3- Jul- 1979</v>
      </c>
      <c r="Z1974">
        <v>3</v>
      </c>
      <c r="AA1974" s="9">
        <v>42124.52</v>
      </c>
      <c r="AB1974" t="s">
        <v>4698</v>
      </c>
      <c r="AC1974" t="s">
        <v>4698</v>
      </c>
      <c r="AD1974" t="s">
        <v>4696</v>
      </c>
      <c r="AE1974" s="15" t="str">
        <f t="shared" si="92"/>
        <v>03/07/1979</v>
      </c>
      <c r="AF1974" s="15">
        <v>45085</v>
      </c>
      <c r="AG1974">
        <f t="shared" si="93"/>
        <v>43</v>
      </c>
    </row>
    <row r="1975" spans="1:33" x14ac:dyDescent="0.35">
      <c r="A1975" t="s">
        <v>735</v>
      </c>
      <c r="B1975">
        <v>1992</v>
      </c>
      <c r="C1975" t="s">
        <v>4693</v>
      </c>
      <c r="D1975">
        <v>3</v>
      </c>
      <c r="E1975">
        <v>0</v>
      </c>
      <c r="F1975">
        <v>27696.11</v>
      </c>
      <c r="G1975" t="s">
        <v>4698</v>
      </c>
      <c r="H1975" t="s">
        <v>4694</v>
      </c>
      <c r="I1975" t="s">
        <v>4705</v>
      </c>
      <c r="L1975" t="s">
        <v>1341</v>
      </c>
      <c r="M1975">
        <v>1965</v>
      </c>
      <c r="N1975" t="s">
        <v>4693</v>
      </c>
      <c r="O1975">
        <v>27</v>
      </c>
      <c r="P1975">
        <v>0</v>
      </c>
      <c r="Q1975" s="9">
        <v>14750.42</v>
      </c>
      <c r="R1975" t="s">
        <v>4694</v>
      </c>
      <c r="S1975" t="s">
        <v>4694</v>
      </c>
      <c r="T1975" t="s">
        <v>4717</v>
      </c>
      <c r="X1975" t="s">
        <v>3947</v>
      </c>
      <c r="Y1975" s="16" t="str">
        <f t="shared" si="91"/>
        <v>27- Jul- 1965</v>
      </c>
      <c r="Z1975">
        <v>0</v>
      </c>
      <c r="AA1975" s="9">
        <v>14750.42</v>
      </c>
      <c r="AB1975" t="s">
        <v>4694</v>
      </c>
      <c r="AC1975" t="s">
        <v>4694</v>
      </c>
      <c r="AD1975" t="s">
        <v>4717</v>
      </c>
      <c r="AE1975" s="15" t="str">
        <f t="shared" si="92"/>
        <v>27/07/1965</v>
      </c>
      <c r="AF1975" s="15">
        <v>45085</v>
      </c>
      <c r="AG1975">
        <f t="shared" si="93"/>
        <v>57</v>
      </c>
    </row>
    <row r="1976" spans="1:33" x14ac:dyDescent="0.35">
      <c r="A1976" t="s">
        <v>733</v>
      </c>
      <c r="B1976">
        <v>2002</v>
      </c>
      <c r="C1976" t="s">
        <v>4702</v>
      </c>
      <c r="D1976">
        <v>6</v>
      </c>
      <c r="E1976">
        <v>1</v>
      </c>
      <c r="F1976">
        <v>27724.29</v>
      </c>
      <c r="G1976" t="s">
        <v>4698</v>
      </c>
      <c r="H1976" t="s">
        <v>4695</v>
      </c>
      <c r="I1976" t="s">
        <v>4696</v>
      </c>
      <c r="L1976" t="s">
        <v>1343</v>
      </c>
      <c r="M1976">
        <v>1962</v>
      </c>
      <c r="N1976" t="s">
        <v>4693</v>
      </c>
      <c r="O1976">
        <v>29</v>
      </c>
      <c r="P1976">
        <v>0</v>
      </c>
      <c r="Q1976" s="9">
        <v>14738.43</v>
      </c>
      <c r="R1976" t="s">
        <v>4694</v>
      </c>
      <c r="S1976" t="s">
        <v>4695</v>
      </c>
      <c r="T1976" t="s">
        <v>4714</v>
      </c>
      <c r="X1976" t="s">
        <v>3949</v>
      </c>
      <c r="Y1976" s="16" t="str">
        <f t="shared" si="91"/>
        <v>29- Jul- 1962</v>
      </c>
      <c r="Z1976">
        <v>0</v>
      </c>
      <c r="AA1976" s="9">
        <v>14738.43</v>
      </c>
      <c r="AB1976" t="s">
        <v>4694</v>
      </c>
      <c r="AC1976" t="s">
        <v>4695</v>
      </c>
      <c r="AD1976" t="s">
        <v>4714</v>
      </c>
      <c r="AE1976" s="15" t="str">
        <f t="shared" si="92"/>
        <v>29/07/1962</v>
      </c>
      <c r="AF1976" s="15">
        <v>45085</v>
      </c>
      <c r="AG1976">
        <f t="shared" si="93"/>
        <v>60</v>
      </c>
    </row>
    <row r="1977" spans="1:33" x14ac:dyDescent="0.35">
      <c r="A1977" t="s">
        <v>731</v>
      </c>
      <c r="B1977">
        <v>1960</v>
      </c>
      <c r="C1977" t="s">
        <v>4693</v>
      </c>
      <c r="D1977">
        <v>6</v>
      </c>
      <c r="E1977">
        <v>0</v>
      </c>
      <c r="F1977">
        <v>27808.73</v>
      </c>
      <c r="G1977" t="s">
        <v>4698</v>
      </c>
      <c r="H1977" t="s">
        <v>4698</v>
      </c>
      <c r="I1977" t="s">
        <v>4696</v>
      </c>
      <c r="L1977" t="s">
        <v>1345</v>
      </c>
      <c r="M1977">
        <v>2002</v>
      </c>
      <c r="N1977" t="s">
        <v>4700</v>
      </c>
      <c r="O1977">
        <v>24</v>
      </c>
      <c r="P1977">
        <v>0</v>
      </c>
      <c r="Q1977" s="9">
        <v>14711.74</v>
      </c>
      <c r="R1977" t="s">
        <v>4694</v>
      </c>
      <c r="S1977" t="s">
        <v>4694</v>
      </c>
      <c r="T1977" t="s">
        <v>4701</v>
      </c>
      <c r="X1977" t="s">
        <v>3951</v>
      </c>
      <c r="Y1977" s="16" t="str">
        <f t="shared" si="91"/>
        <v>24- Sep- 2002</v>
      </c>
      <c r="Z1977">
        <v>0</v>
      </c>
      <c r="AA1977" s="9">
        <v>14711.74</v>
      </c>
      <c r="AB1977" t="s">
        <v>4694</v>
      </c>
      <c r="AC1977" t="s">
        <v>4694</v>
      </c>
      <c r="AD1977" t="s">
        <v>4701</v>
      </c>
      <c r="AE1977" s="15" t="str">
        <f t="shared" si="92"/>
        <v>24/09/2002</v>
      </c>
      <c r="AF1977" s="15">
        <v>45085</v>
      </c>
      <c r="AG1977">
        <f t="shared" si="93"/>
        <v>20</v>
      </c>
    </row>
    <row r="1978" spans="1:33" x14ac:dyDescent="0.35">
      <c r="A1978" t="s">
        <v>729</v>
      </c>
      <c r="B1978">
        <v>1985</v>
      </c>
      <c r="C1978" t="s">
        <v>4702</v>
      </c>
      <c r="D1978">
        <v>4</v>
      </c>
      <c r="E1978">
        <v>3</v>
      </c>
      <c r="F1978">
        <v>27849.94</v>
      </c>
      <c r="G1978" t="s">
        <v>4698</v>
      </c>
      <c r="H1978" t="s">
        <v>4698</v>
      </c>
      <c r="I1978" t="s">
        <v>4705</v>
      </c>
      <c r="L1978" t="s">
        <v>1347</v>
      </c>
      <c r="M1978">
        <v>1982</v>
      </c>
      <c r="N1978" t="s">
        <v>4700</v>
      </c>
      <c r="O1978">
        <v>4</v>
      </c>
      <c r="P1978">
        <v>3</v>
      </c>
      <c r="Q1978" s="9">
        <v>14696.77</v>
      </c>
      <c r="R1978" t="s">
        <v>4694</v>
      </c>
      <c r="S1978" t="s">
        <v>4694</v>
      </c>
      <c r="T1978" t="s">
        <v>4705</v>
      </c>
      <c r="X1978" t="s">
        <v>3953</v>
      </c>
      <c r="Y1978" s="16" t="str">
        <f t="shared" si="91"/>
        <v>4- Sep- 1982</v>
      </c>
      <c r="Z1978">
        <v>3</v>
      </c>
      <c r="AA1978" s="9">
        <v>14696.77</v>
      </c>
      <c r="AB1978" t="s">
        <v>4694</v>
      </c>
      <c r="AC1978" t="s">
        <v>4694</v>
      </c>
      <c r="AD1978" t="s">
        <v>4705</v>
      </c>
      <c r="AE1978" s="15" t="str">
        <f t="shared" si="92"/>
        <v>04/09/1982</v>
      </c>
      <c r="AF1978" s="15">
        <v>45085</v>
      </c>
      <c r="AG1978">
        <f t="shared" si="93"/>
        <v>40</v>
      </c>
    </row>
    <row r="1979" spans="1:33" x14ac:dyDescent="0.35">
      <c r="A1979" t="s">
        <v>727</v>
      </c>
      <c r="B1979">
        <v>1989</v>
      </c>
      <c r="C1979" t="s">
        <v>4697</v>
      </c>
      <c r="D1979">
        <v>21</v>
      </c>
      <c r="E1979">
        <v>3</v>
      </c>
      <c r="F1979">
        <v>27925.86</v>
      </c>
      <c r="G1979" t="s">
        <v>4698</v>
      </c>
      <c r="H1979" t="s">
        <v>4694</v>
      </c>
      <c r="I1979" t="s">
        <v>4705</v>
      </c>
      <c r="L1979" t="s">
        <v>1349</v>
      </c>
      <c r="M1979">
        <v>1958</v>
      </c>
      <c r="N1979" t="s">
        <v>4693</v>
      </c>
      <c r="O1979">
        <v>23</v>
      </c>
      <c r="P1979">
        <v>0</v>
      </c>
      <c r="Q1979" s="9">
        <v>14692.67</v>
      </c>
      <c r="R1979" t="s">
        <v>4694</v>
      </c>
      <c r="S1979" t="s">
        <v>4698</v>
      </c>
      <c r="T1979" t="s">
        <v>4701</v>
      </c>
      <c r="X1979" t="s">
        <v>3955</v>
      </c>
      <c r="Y1979" s="16" t="str">
        <f t="shared" si="91"/>
        <v>23- Jul- 1958</v>
      </c>
      <c r="Z1979">
        <v>0</v>
      </c>
      <c r="AA1979" s="9">
        <v>14692.67</v>
      </c>
      <c r="AB1979" t="s">
        <v>4694</v>
      </c>
      <c r="AC1979" t="s">
        <v>4698</v>
      </c>
      <c r="AD1979" t="s">
        <v>4701</v>
      </c>
      <c r="AE1979" s="15" t="str">
        <f t="shared" si="92"/>
        <v>23/07/1958</v>
      </c>
      <c r="AF1979" s="15">
        <v>45085</v>
      </c>
      <c r="AG1979">
        <f t="shared" si="93"/>
        <v>64</v>
      </c>
    </row>
    <row r="1980" spans="1:33" x14ac:dyDescent="0.35">
      <c r="A1980" t="s">
        <v>725</v>
      </c>
      <c r="B1980">
        <v>1991</v>
      </c>
      <c r="C1980" t="s">
        <v>4699</v>
      </c>
      <c r="D1980">
        <v>4</v>
      </c>
      <c r="E1980">
        <v>3</v>
      </c>
      <c r="F1980">
        <v>27931.11</v>
      </c>
      <c r="G1980" t="s">
        <v>4698</v>
      </c>
      <c r="H1980" t="s">
        <v>4695</v>
      </c>
      <c r="I1980" t="s">
        <v>4705</v>
      </c>
      <c r="L1980" t="s">
        <v>1351</v>
      </c>
      <c r="M1980">
        <v>1969</v>
      </c>
      <c r="N1980" t="s">
        <v>4704</v>
      </c>
      <c r="O1980">
        <v>20</v>
      </c>
      <c r="P1980">
        <v>0</v>
      </c>
      <c r="Q1980" s="9">
        <v>14665.75</v>
      </c>
      <c r="R1980" t="s">
        <v>4694</v>
      </c>
      <c r="S1980" t="s">
        <v>4698</v>
      </c>
      <c r="T1980" t="s">
        <v>4701</v>
      </c>
      <c r="X1980" t="s">
        <v>3957</v>
      </c>
      <c r="Y1980" s="16" t="str">
        <f t="shared" si="91"/>
        <v>20- Oct- 1969</v>
      </c>
      <c r="Z1980">
        <v>0</v>
      </c>
      <c r="AA1980" s="9">
        <v>14665.75</v>
      </c>
      <c r="AB1980" t="s">
        <v>4694</v>
      </c>
      <c r="AC1980" t="s">
        <v>4698</v>
      </c>
      <c r="AD1980" t="s">
        <v>4701</v>
      </c>
      <c r="AE1980" s="15" t="str">
        <f t="shared" si="92"/>
        <v>20/10/1969</v>
      </c>
      <c r="AF1980" s="15">
        <v>45085</v>
      </c>
      <c r="AG1980">
        <f t="shared" si="93"/>
        <v>53</v>
      </c>
    </row>
    <row r="1981" spans="1:33" x14ac:dyDescent="0.35">
      <c r="A1981" t="s">
        <v>723</v>
      </c>
      <c r="B1981">
        <v>1961</v>
      </c>
      <c r="C1981" t="s">
        <v>4693</v>
      </c>
      <c r="D1981">
        <v>28</v>
      </c>
      <c r="E1981">
        <v>3</v>
      </c>
      <c r="F1981">
        <v>27941.29</v>
      </c>
      <c r="G1981" t="s">
        <v>4698</v>
      </c>
      <c r="H1981" t="s">
        <v>4695</v>
      </c>
      <c r="I1981" t="s">
        <v>4705</v>
      </c>
      <c r="L1981" t="s">
        <v>1353</v>
      </c>
      <c r="M1981">
        <v>1981</v>
      </c>
      <c r="N1981" t="s">
        <v>4697</v>
      </c>
      <c r="O1981">
        <v>13</v>
      </c>
      <c r="P1981">
        <v>1</v>
      </c>
      <c r="Q1981" s="9">
        <v>14657.2</v>
      </c>
      <c r="R1981" t="s">
        <v>4694</v>
      </c>
      <c r="S1981" t="s">
        <v>4698</v>
      </c>
      <c r="T1981" t="s">
        <v>4701</v>
      </c>
      <c r="X1981" t="s">
        <v>3959</v>
      </c>
      <c r="Y1981" s="16" t="str">
        <f t="shared" si="91"/>
        <v>13- Nov- 1981</v>
      </c>
      <c r="Z1981">
        <v>1</v>
      </c>
      <c r="AA1981" s="9">
        <v>14657.2</v>
      </c>
      <c r="AB1981" t="s">
        <v>4694</v>
      </c>
      <c r="AC1981" t="s">
        <v>4698</v>
      </c>
      <c r="AD1981" t="s">
        <v>4701</v>
      </c>
      <c r="AE1981" s="15" t="str">
        <f t="shared" si="92"/>
        <v>13/11/1981</v>
      </c>
      <c r="AF1981" s="15">
        <v>45085</v>
      </c>
      <c r="AG1981">
        <f t="shared" si="93"/>
        <v>41</v>
      </c>
    </row>
    <row r="1982" spans="1:33" x14ac:dyDescent="0.35">
      <c r="A1982" t="s">
        <v>721</v>
      </c>
      <c r="B1982">
        <v>1999</v>
      </c>
      <c r="C1982" t="s">
        <v>4702</v>
      </c>
      <c r="D1982">
        <v>21</v>
      </c>
      <c r="E1982">
        <v>0</v>
      </c>
      <c r="F1982">
        <v>27980.77</v>
      </c>
      <c r="G1982" t="s">
        <v>4698</v>
      </c>
      <c r="H1982" t="s">
        <v>4698</v>
      </c>
      <c r="I1982" t="s">
        <v>4705</v>
      </c>
      <c r="L1982" t="s">
        <v>1355</v>
      </c>
      <c r="M1982">
        <v>1967</v>
      </c>
      <c r="N1982" t="s">
        <v>4700</v>
      </c>
      <c r="O1982">
        <v>1</v>
      </c>
      <c r="P1982">
        <v>0</v>
      </c>
      <c r="Q1982" s="9">
        <v>14640.35</v>
      </c>
      <c r="R1982" t="s">
        <v>4694</v>
      </c>
      <c r="S1982" t="s">
        <v>4695</v>
      </c>
      <c r="T1982" t="s">
        <v>4717</v>
      </c>
      <c r="X1982" t="s">
        <v>3961</v>
      </c>
      <c r="Y1982" s="16" t="str">
        <f t="shared" si="91"/>
        <v>1- Sep- 1967</v>
      </c>
      <c r="Z1982">
        <v>0</v>
      </c>
      <c r="AA1982" s="9">
        <v>14640.35</v>
      </c>
      <c r="AB1982" t="s">
        <v>4694</v>
      </c>
      <c r="AC1982" t="s">
        <v>4695</v>
      </c>
      <c r="AD1982" t="s">
        <v>4717</v>
      </c>
      <c r="AE1982" s="15" t="str">
        <f t="shared" si="92"/>
        <v>01/09/1967</v>
      </c>
      <c r="AF1982" s="15">
        <v>45085</v>
      </c>
      <c r="AG1982">
        <f t="shared" si="93"/>
        <v>55</v>
      </c>
    </row>
    <row r="1983" spans="1:33" x14ac:dyDescent="0.35">
      <c r="A1983" t="s">
        <v>719</v>
      </c>
      <c r="B1983">
        <v>1985</v>
      </c>
      <c r="C1983" t="s">
        <v>4697</v>
      </c>
      <c r="D1983">
        <v>29</v>
      </c>
      <c r="E1983">
        <v>3</v>
      </c>
      <c r="F1983">
        <v>28006.94</v>
      </c>
      <c r="G1983" t="s">
        <v>4698</v>
      </c>
      <c r="H1983" t="s">
        <v>4694</v>
      </c>
      <c r="I1983" t="s">
        <v>4705</v>
      </c>
      <c r="L1983" t="s">
        <v>1357</v>
      </c>
      <c r="M1983">
        <v>1991</v>
      </c>
      <c r="N1983" t="s">
        <v>4703</v>
      </c>
      <c r="O1983">
        <v>21</v>
      </c>
      <c r="P1983">
        <v>3</v>
      </c>
      <c r="Q1983" s="9">
        <v>14630.52</v>
      </c>
      <c r="R1983" t="s">
        <v>4694</v>
      </c>
      <c r="S1983" t="s">
        <v>4695</v>
      </c>
      <c r="T1983" t="s">
        <v>4705</v>
      </c>
      <c r="X1983" t="s">
        <v>3963</v>
      </c>
      <c r="Y1983" s="16" t="str">
        <f t="shared" si="91"/>
        <v>21- Aug- 1991</v>
      </c>
      <c r="Z1983">
        <v>3</v>
      </c>
      <c r="AA1983" s="9">
        <v>14630.52</v>
      </c>
      <c r="AB1983" t="s">
        <v>4694</v>
      </c>
      <c r="AC1983" t="s">
        <v>4695</v>
      </c>
      <c r="AD1983" t="s">
        <v>4705</v>
      </c>
      <c r="AE1983" s="15" t="str">
        <f t="shared" si="92"/>
        <v>21/08/1991</v>
      </c>
      <c r="AF1983" s="15">
        <v>45085</v>
      </c>
      <c r="AG1983">
        <f t="shared" si="93"/>
        <v>31</v>
      </c>
    </row>
    <row r="1984" spans="1:33" x14ac:dyDescent="0.35">
      <c r="A1984" t="s">
        <v>717</v>
      </c>
      <c r="B1984">
        <v>1960</v>
      </c>
      <c r="C1984" t="s">
        <v>4697</v>
      </c>
      <c r="D1984">
        <v>22</v>
      </c>
      <c r="E1984">
        <v>0</v>
      </c>
      <c r="F1984">
        <v>28101.33</v>
      </c>
      <c r="G1984" t="s">
        <v>4698</v>
      </c>
      <c r="H1984" t="s">
        <v>4694</v>
      </c>
      <c r="I1984" t="s">
        <v>4707</v>
      </c>
      <c r="L1984" t="s">
        <v>1359</v>
      </c>
      <c r="M1984">
        <v>1965</v>
      </c>
      <c r="N1984" t="s">
        <v>4697</v>
      </c>
      <c r="O1984">
        <v>8</v>
      </c>
      <c r="P1984">
        <v>0</v>
      </c>
      <c r="Q1984" s="9">
        <v>14612.33</v>
      </c>
      <c r="R1984" t="s">
        <v>4694</v>
      </c>
      <c r="S1984" t="s">
        <v>4695</v>
      </c>
      <c r="T1984" t="s">
        <v>4714</v>
      </c>
      <c r="X1984" t="s">
        <v>3965</v>
      </c>
      <c r="Y1984" s="16" t="str">
        <f t="shared" si="91"/>
        <v>8- Nov- 1965</v>
      </c>
      <c r="Z1984">
        <v>0</v>
      </c>
      <c r="AA1984" s="9">
        <v>14612.33</v>
      </c>
      <c r="AB1984" t="s">
        <v>4694</v>
      </c>
      <c r="AC1984" t="s">
        <v>4695</v>
      </c>
      <c r="AD1984" t="s">
        <v>4714</v>
      </c>
      <c r="AE1984" s="15" t="str">
        <f t="shared" si="92"/>
        <v>08/11/1965</v>
      </c>
      <c r="AF1984" s="15">
        <v>45085</v>
      </c>
      <c r="AG1984">
        <f t="shared" si="93"/>
        <v>57</v>
      </c>
    </row>
    <row r="1985" spans="1:33" x14ac:dyDescent="0.35">
      <c r="A1985" t="s">
        <v>715</v>
      </c>
      <c r="B1985">
        <v>1999</v>
      </c>
      <c r="C1985" t="s">
        <v>4700</v>
      </c>
      <c r="D1985">
        <v>6</v>
      </c>
      <c r="E1985">
        <v>0</v>
      </c>
      <c r="F1985">
        <v>28245.34</v>
      </c>
      <c r="G1985" t="s">
        <v>4698</v>
      </c>
      <c r="H1985" t="s">
        <v>4695</v>
      </c>
      <c r="I1985" t="s">
        <v>4705</v>
      </c>
      <c r="L1985" t="s">
        <v>137</v>
      </c>
      <c r="M1985">
        <v>1997</v>
      </c>
      <c r="N1985" t="s">
        <v>4702</v>
      </c>
      <c r="O1985">
        <v>9</v>
      </c>
      <c r="P1985">
        <v>2</v>
      </c>
      <c r="Q1985" s="9">
        <v>42112.24</v>
      </c>
      <c r="R1985" t="s">
        <v>4698</v>
      </c>
      <c r="S1985" t="s">
        <v>4695</v>
      </c>
      <c r="T1985" t="s">
        <v>4696</v>
      </c>
      <c r="X1985" t="s">
        <v>3967</v>
      </c>
      <c r="Y1985" s="16" t="str">
        <f t="shared" si="91"/>
        <v>9- Dec- 1997</v>
      </c>
      <c r="Z1985">
        <v>2</v>
      </c>
      <c r="AA1985" s="9">
        <v>42112.24</v>
      </c>
      <c r="AB1985" t="s">
        <v>4698</v>
      </c>
      <c r="AC1985" t="s">
        <v>4695</v>
      </c>
      <c r="AD1985" t="s">
        <v>4696</v>
      </c>
      <c r="AE1985" s="15" t="str">
        <f t="shared" si="92"/>
        <v>09/12/1997</v>
      </c>
      <c r="AF1985" s="15">
        <v>45085</v>
      </c>
      <c r="AG1985">
        <f t="shared" si="93"/>
        <v>25</v>
      </c>
    </row>
    <row r="1986" spans="1:33" x14ac:dyDescent="0.35">
      <c r="A1986" t="s">
        <v>713</v>
      </c>
      <c r="B1986">
        <v>1963</v>
      </c>
      <c r="C1986" t="s">
        <v>4697</v>
      </c>
      <c r="D1986">
        <v>25</v>
      </c>
      <c r="E1986">
        <v>1</v>
      </c>
      <c r="F1986">
        <v>28287.9</v>
      </c>
      <c r="G1986" t="s">
        <v>4698</v>
      </c>
      <c r="H1986" t="s">
        <v>4698</v>
      </c>
      <c r="I1986" t="s">
        <v>4696</v>
      </c>
      <c r="L1986" t="s">
        <v>1361</v>
      </c>
      <c r="M1986">
        <v>1967</v>
      </c>
      <c r="N1986" t="s">
        <v>4693</v>
      </c>
      <c r="O1986">
        <v>18</v>
      </c>
      <c r="P1986">
        <v>0</v>
      </c>
      <c r="Q1986" s="9">
        <v>14600.62</v>
      </c>
      <c r="R1986" t="s">
        <v>4694</v>
      </c>
      <c r="S1986" t="s">
        <v>4695</v>
      </c>
      <c r="T1986" t="s">
        <v>4718</v>
      </c>
      <c r="X1986" t="s">
        <v>3969</v>
      </c>
      <c r="Y1986" s="16" t="str">
        <f t="shared" si="91"/>
        <v>18- Jul- 1967</v>
      </c>
      <c r="Z1986">
        <v>0</v>
      </c>
      <c r="AA1986" s="9">
        <v>14600.62</v>
      </c>
      <c r="AB1986" t="s">
        <v>4694</v>
      </c>
      <c r="AC1986" t="s">
        <v>4695</v>
      </c>
      <c r="AD1986" t="s">
        <v>4718</v>
      </c>
      <c r="AE1986" s="15" t="str">
        <f t="shared" si="92"/>
        <v>18/07/1967</v>
      </c>
      <c r="AF1986" s="15">
        <v>45085</v>
      </c>
      <c r="AG1986">
        <f t="shared" si="93"/>
        <v>55</v>
      </c>
    </row>
    <row r="1987" spans="1:33" x14ac:dyDescent="0.35">
      <c r="A1987" t="s">
        <v>711</v>
      </c>
      <c r="B1987">
        <v>1990</v>
      </c>
      <c r="C1987" t="s">
        <v>4702</v>
      </c>
      <c r="D1987">
        <v>24</v>
      </c>
      <c r="E1987">
        <v>3</v>
      </c>
      <c r="F1987">
        <v>28302.33</v>
      </c>
      <c r="G1987" t="s">
        <v>4698</v>
      </c>
      <c r="H1987" t="s">
        <v>4694</v>
      </c>
      <c r="I1987" t="s">
        <v>4705</v>
      </c>
      <c r="L1987" t="s">
        <v>1363</v>
      </c>
      <c r="M1987">
        <v>1963</v>
      </c>
      <c r="N1987" t="s">
        <v>4704</v>
      </c>
      <c r="O1987">
        <v>14</v>
      </c>
      <c r="P1987">
        <v>3</v>
      </c>
      <c r="Q1987" s="9">
        <v>14590.63</v>
      </c>
      <c r="R1987" t="s">
        <v>4694</v>
      </c>
      <c r="S1987" t="s">
        <v>4698</v>
      </c>
      <c r="T1987" t="s">
        <v>4711</v>
      </c>
      <c r="X1987" t="s">
        <v>3971</v>
      </c>
      <c r="Y1987" s="16" t="str">
        <f t="shared" ref="Y1987:Y2050" si="94">_xlfn.CONCAT(O1987,"- ",N1987,"- ",M1987)</f>
        <v>14- Oct- 1963</v>
      </c>
      <c r="Z1987">
        <v>3</v>
      </c>
      <c r="AA1987" s="9">
        <v>14590.63</v>
      </c>
      <c r="AB1987" t="s">
        <v>4694</v>
      </c>
      <c r="AC1987" t="s">
        <v>4698</v>
      </c>
      <c r="AD1987" t="s">
        <v>4711</v>
      </c>
      <c r="AE1987" s="15" t="str">
        <f t="shared" ref="AE1987:AE2050" si="95">TEXT(Y1987,"dd/mm/yyyy")</f>
        <v>14/10/1963</v>
      </c>
      <c r="AF1987" s="15">
        <v>45085</v>
      </c>
      <c r="AG1987">
        <f t="shared" si="93"/>
        <v>59</v>
      </c>
    </row>
    <row r="1988" spans="1:33" x14ac:dyDescent="0.35">
      <c r="A1988" t="s">
        <v>709</v>
      </c>
      <c r="B1988">
        <v>1977</v>
      </c>
      <c r="C1988" t="s">
        <v>4702</v>
      </c>
      <c r="D1988">
        <v>2</v>
      </c>
      <c r="E1988">
        <v>1</v>
      </c>
      <c r="F1988">
        <v>28340.19</v>
      </c>
      <c r="G1988" t="s">
        <v>4698</v>
      </c>
      <c r="H1988" t="s">
        <v>4694</v>
      </c>
      <c r="I1988" t="s">
        <v>4701</v>
      </c>
      <c r="L1988" t="s">
        <v>1365</v>
      </c>
      <c r="M1988">
        <v>1962</v>
      </c>
      <c r="N1988" t="s">
        <v>4702</v>
      </c>
      <c r="O1988">
        <v>3</v>
      </c>
      <c r="P1988">
        <v>0</v>
      </c>
      <c r="Q1988" s="9">
        <v>14574.64</v>
      </c>
      <c r="R1988" t="s">
        <v>4694</v>
      </c>
      <c r="S1988" t="s">
        <v>4698</v>
      </c>
      <c r="T1988" t="s">
        <v>4710</v>
      </c>
      <c r="X1988" t="s">
        <v>3973</v>
      </c>
      <c r="Y1988" s="16" t="str">
        <f t="shared" si="94"/>
        <v>3- Dec- 1962</v>
      </c>
      <c r="Z1988">
        <v>0</v>
      </c>
      <c r="AA1988" s="9">
        <v>14574.64</v>
      </c>
      <c r="AB1988" t="s">
        <v>4694</v>
      </c>
      <c r="AC1988" t="s">
        <v>4698</v>
      </c>
      <c r="AD1988" t="s">
        <v>4710</v>
      </c>
      <c r="AE1988" s="15" t="str">
        <f t="shared" si="95"/>
        <v>03/12/1962</v>
      </c>
      <c r="AF1988" s="15">
        <v>45085</v>
      </c>
      <c r="AG1988">
        <f t="shared" si="93"/>
        <v>60</v>
      </c>
    </row>
    <row r="1989" spans="1:33" x14ac:dyDescent="0.35">
      <c r="A1989" t="s">
        <v>707</v>
      </c>
      <c r="B1989">
        <v>1974</v>
      </c>
      <c r="C1989" t="s">
        <v>4700</v>
      </c>
      <c r="D1989">
        <v>16</v>
      </c>
      <c r="E1989">
        <v>1</v>
      </c>
      <c r="F1989">
        <v>28468.92</v>
      </c>
      <c r="G1989" t="s">
        <v>4698</v>
      </c>
      <c r="H1989" t="s">
        <v>4698</v>
      </c>
      <c r="I1989" t="s">
        <v>4701</v>
      </c>
      <c r="L1989" t="s">
        <v>1367</v>
      </c>
      <c r="M1989">
        <v>1998</v>
      </c>
      <c r="N1989" t="s">
        <v>4700</v>
      </c>
      <c r="O1989">
        <v>12</v>
      </c>
      <c r="P1989">
        <v>0</v>
      </c>
      <c r="Q1989" s="9">
        <v>14571.89</v>
      </c>
      <c r="R1989" t="s">
        <v>4694</v>
      </c>
      <c r="S1989" t="s">
        <v>4698</v>
      </c>
      <c r="T1989" t="s">
        <v>4711</v>
      </c>
      <c r="X1989" t="s">
        <v>3975</v>
      </c>
      <c r="Y1989" s="16" t="str">
        <f t="shared" si="94"/>
        <v>12- Sep- 1998</v>
      </c>
      <c r="Z1989">
        <v>0</v>
      </c>
      <c r="AA1989" s="9">
        <v>14571.89</v>
      </c>
      <c r="AB1989" t="s">
        <v>4694</v>
      </c>
      <c r="AC1989" t="s">
        <v>4698</v>
      </c>
      <c r="AD1989" t="s">
        <v>4711</v>
      </c>
      <c r="AE1989" s="15" t="str">
        <f t="shared" si="95"/>
        <v>12/09/1998</v>
      </c>
      <c r="AF1989" s="15">
        <v>45085</v>
      </c>
      <c r="AG1989">
        <f t="shared" si="93"/>
        <v>24</v>
      </c>
    </row>
    <row r="1990" spans="1:33" x14ac:dyDescent="0.35">
      <c r="A1990" t="s">
        <v>705</v>
      </c>
      <c r="B1990">
        <v>1982</v>
      </c>
      <c r="C1990" t="s">
        <v>4702</v>
      </c>
      <c r="D1990">
        <v>11</v>
      </c>
      <c r="E1990">
        <v>1</v>
      </c>
      <c r="F1990">
        <v>28476.73</v>
      </c>
      <c r="G1990" t="s">
        <v>4698</v>
      </c>
      <c r="H1990" t="s">
        <v>4694</v>
      </c>
      <c r="I1990" t="s">
        <v>4701</v>
      </c>
      <c r="L1990" t="s">
        <v>1369</v>
      </c>
      <c r="M1990">
        <v>1989</v>
      </c>
      <c r="N1990" t="s">
        <v>4693</v>
      </c>
      <c r="O1990">
        <v>14</v>
      </c>
      <c r="P1990">
        <v>3</v>
      </c>
      <c r="Q1990" s="9">
        <v>14547.26</v>
      </c>
      <c r="R1990" t="s">
        <v>4694</v>
      </c>
      <c r="S1990" t="s">
        <v>4695</v>
      </c>
      <c r="T1990" t="s">
        <v>4705</v>
      </c>
      <c r="X1990" t="s">
        <v>3977</v>
      </c>
      <c r="Y1990" s="16" t="str">
        <f t="shared" si="94"/>
        <v>14- Jul- 1989</v>
      </c>
      <c r="Z1990">
        <v>3</v>
      </c>
      <c r="AA1990" s="9">
        <v>14547.26</v>
      </c>
      <c r="AB1990" t="s">
        <v>4694</v>
      </c>
      <c r="AC1990" t="s">
        <v>4695</v>
      </c>
      <c r="AD1990" t="s">
        <v>4705</v>
      </c>
      <c r="AE1990" s="15" t="str">
        <f t="shared" si="95"/>
        <v>14/07/1989</v>
      </c>
      <c r="AF1990" s="15">
        <v>45085</v>
      </c>
      <c r="AG1990">
        <f t="shared" si="93"/>
        <v>33</v>
      </c>
    </row>
    <row r="1991" spans="1:33" x14ac:dyDescent="0.35">
      <c r="A1991" t="s">
        <v>703</v>
      </c>
      <c r="B1991">
        <v>1985</v>
      </c>
      <c r="C1991" t="s">
        <v>4700</v>
      </c>
      <c r="D1991">
        <v>27</v>
      </c>
      <c r="E1991">
        <v>3</v>
      </c>
      <c r="F1991">
        <v>28542.86</v>
      </c>
      <c r="G1991" t="s">
        <v>4698</v>
      </c>
      <c r="H1991" t="s">
        <v>4695</v>
      </c>
      <c r="I1991" t="s">
        <v>4705</v>
      </c>
      <c r="L1991" t="s">
        <v>1371</v>
      </c>
      <c r="M1991">
        <v>1989</v>
      </c>
      <c r="N1991" t="s">
        <v>4693</v>
      </c>
      <c r="O1991">
        <v>22</v>
      </c>
      <c r="P1991">
        <v>3</v>
      </c>
      <c r="Q1991" s="9">
        <v>14507.46</v>
      </c>
      <c r="R1991" t="s">
        <v>4694</v>
      </c>
      <c r="S1991" t="s">
        <v>4695</v>
      </c>
      <c r="T1991" t="s">
        <v>4701</v>
      </c>
      <c r="X1991" t="s">
        <v>3979</v>
      </c>
      <c r="Y1991" s="16" t="str">
        <f t="shared" si="94"/>
        <v>22- Jul- 1989</v>
      </c>
      <c r="Z1991">
        <v>3</v>
      </c>
      <c r="AA1991" s="9">
        <v>14507.46</v>
      </c>
      <c r="AB1991" t="s">
        <v>4694</v>
      </c>
      <c r="AC1991" t="s">
        <v>4695</v>
      </c>
      <c r="AD1991" t="s">
        <v>4701</v>
      </c>
      <c r="AE1991" s="15" t="str">
        <f t="shared" si="95"/>
        <v>22/07/1989</v>
      </c>
      <c r="AF1991" s="15">
        <v>45085</v>
      </c>
      <c r="AG1991">
        <f t="shared" si="93"/>
        <v>33</v>
      </c>
    </row>
    <row r="1992" spans="1:33" x14ac:dyDescent="0.35">
      <c r="A1992" t="s">
        <v>701</v>
      </c>
      <c r="B1992">
        <v>1990</v>
      </c>
      <c r="C1992" t="s">
        <v>4702</v>
      </c>
      <c r="D1992">
        <v>5</v>
      </c>
      <c r="E1992">
        <v>3</v>
      </c>
      <c r="F1992">
        <v>28716.14</v>
      </c>
      <c r="G1992" t="s">
        <v>4698</v>
      </c>
      <c r="H1992" t="s">
        <v>4695</v>
      </c>
      <c r="I1992" t="s">
        <v>4705</v>
      </c>
      <c r="L1992" t="s">
        <v>1373</v>
      </c>
      <c r="M1992">
        <v>1979</v>
      </c>
      <c r="N1992" t="s">
        <v>4704</v>
      </c>
      <c r="O1992">
        <v>20</v>
      </c>
      <c r="P1992">
        <v>5</v>
      </c>
      <c r="Q1992" s="9">
        <v>14478.33</v>
      </c>
      <c r="R1992" t="s">
        <v>4694</v>
      </c>
      <c r="S1992" t="s">
        <v>4694</v>
      </c>
      <c r="T1992" t="s">
        <v>4696</v>
      </c>
      <c r="X1992" t="s">
        <v>3981</v>
      </c>
      <c r="Y1992" s="16" t="str">
        <f t="shared" si="94"/>
        <v>20- Oct- 1979</v>
      </c>
      <c r="Z1992">
        <v>5</v>
      </c>
      <c r="AA1992" s="9">
        <v>14478.33</v>
      </c>
      <c r="AB1992" t="s">
        <v>4694</v>
      </c>
      <c r="AC1992" t="s">
        <v>4694</v>
      </c>
      <c r="AD1992" t="s">
        <v>4696</v>
      </c>
      <c r="AE1992" s="15" t="str">
        <f t="shared" si="95"/>
        <v>20/10/1979</v>
      </c>
      <c r="AF1992" s="15">
        <v>45085</v>
      </c>
      <c r="AG1992">
        <f t="shared" si="93"/>
        <v>43</v>
      </c>
    </row>
    <row r="1993" spans="1:33" x14ac:dyDescent="0.35">
      <c r="A1993" t="s">
        <v>699</v>
      </c>
      <c r="B1993">
        <v>1961</v>
      </c>
      <c r="C1993" t="s">
        <v>4703</v>
      </c>
      <c r="D1993">
        <v>3</v>
      </c>
      <c r="E1993">
        <v>1</v>
      </c>
      <c r="F1993">
        <v>28868.66</v>
      </c>
      <c r="G1993" t="s">
        <v>4698</v>
      </c>
      <c r="H1993" t="s">
        <v>4694</v>
      </c>
      <c r="I1993" t="s">
        <v>4701</v>
      </c>
      <c r="L1993" t="s">
        <v>1375</v>
      </c>
      <c r="M1993">
        <v>1959</v>
      </c>
      <c r="N1993" t="s">
        <v>4697</v>
      </c>
      <c r="O1993">
        <v>20</v>
      </c>
      <c r="P1993">
        <v>1</v>
      </c>
      <c r="Q1993" s="9">
        <v>14474.68</v>
      </c>
      <c r="R1993" t="s">
        <v>4694</v>
      </c>
      <c r="S1993" t="s">
        <v>4694</v>
      </c>
      <c r="T1993" t="s">
        <v>4696</v>
      </c>
      <c r="X1993" t="s">
        <v>3983</v>
      </c>
      <c r="Y1993" s="16" t="str">
        <f t="shared" si="94"/>
        <v>20- Nov- 1959</v>
      </c>
      <c r="Z1993">
        <v>1</v>
      </c>
      <c r="AA1993" s="9">
        <v>14474.68</v>
      </c>
      <c r="AB1993" t="s">
        <v>4694</v>
      </c>
      <c r="AC1993" t="s">
        <v>4694</v>
      </c>
      <c r="AD1993" t="s">
        <v>4696</v>
      </c>
      <c r="AE1993" s="15" t="str">
        <f t="shared" si="95"/>
        <v>20/11/1959</v>
      </c>
      <c r="AF1993" s="15">
        <v>45085</v>
      </c>
      <c r="AG1993">
        <f t="shared" si="93"/>
        <v>63</v>
      </c>
    </row>
    <row r="1994" spans="1:33" x14ac:dyDescent="0.35">
      <c r="A1994" t="s">
        <v>697</v>
      </c>
      <c r="B1994">
        <v>1962</v>
      </c>
      <c r="C1994" t="s">
        <v>4693</v>
      </c>
      <c r="D1994">
        <v>25</v>
      </c>
      <c r="E1994">
        <v>0</v>
      </c>
      <c r="F1994">
        <v>28923.14</v>
      </c>
      <c r="G1994" t="s">
        <v>4698</v>
      </c>
      <c r="H1994" t="s">
        <v>4698</v>
      </c>
      <c r="I1994" t="s">
        <v>4701</v>
      </c>
      <c r="L1994" t="s">
        <v>1377</v>
      </c>
      <c r="M1994">
        <v>1976</v>
      </c>
      <c r="N1994" t="s">
        <v>4697</v>
      </c>
      <c r="O1994">
        <v>27</v>
      </c>
      <c r="P1994">
        <v>2</v>
      </c>
      <c r="Q1994" s="9">
        <v>14470.01</v>
      </c>
      <c r="R1994" t="s">
        <v>4694</v>
      </c>
      <c r="S1994" t="s">
        <v>4695</v>
      </c>
      <c r="T1994" t="s">
        <v>4701</v>
      </c>
      <c r="X1994" t="s">
        <v>3985</v>
      </c>
      <c r="Y1994" s="16" t="str">
        <f t="shared" si="94"/>
        <v>27- Nov- 1976</v>
      </c>
      <c r="Z1994">
        <v>2</v>
      </c>
      <c r="AA1994" s="9">
        <v>14470.01</v>
      </c>
      <c r="AB1994" t="s">
        <v>4694</v>
      </c>
      <c r="AC1994" t="s">
        <v>4695</v>
      </c>
      <c r="AD1994" t="s">
        <v>4701</v>
      </c>
      <c r="AE1994" s="15" t="str">
        <f t="shared" si="95"/>
        <v>27/11/1976</v>
      </c>
      <c r="AF1994" s="15">
        <v>45085</v>
      </c>
      <c r="AG1994">
        <f t="shared" si="93"/>
        <v>46</v>
      </c>
    </row>
    <row r="1995" spans="1:33" x14ac:dyDescent="0.35">
      <c r="A1995" t="s">
        <v>695</v>
      </c>
      <c r="B1995">
        <v>1959</v>
      </c>
      <c r="C1995" t="s">
        <v>4702</v>
      </c>
      <c r="D1995">
        <v>5</v>
      </c>
      <c r="E1995">
        <v>0</v>
      </c>
      <c r="F1995">
        <v>28950.47</v>
      </c>
      <c r="G1995" t="s">
        <v>4698</v>
      </c>
      <c r="H1995" t="s">
        <v>4698</v>
      </c>
      <c r="I1995" t="s">
        <v>4701</v>
      </c>
      <c r="L1995" t="s">
        <v>1379</v>
      </c>
      <c r="M1995">
        <v>1996</v>
      </c>
      <c r="N1995" t="s">
        <v>4697</v>
      </c>
      <c r="O1995">
        <v>10</v>
      </c>
      <c r="P1995">
        <v>2</v>
      </c>
      <c r="Q1995" s="9">
        <v>14455.64</v>
      </c>
      <c r="R1995" t="s">
        <v>4694</v>
      </c>
      <c r="S1995" t="s">
        <v>4695</v>
      </c>
      <c r="T1995" t="s">
        <v>4711</v>
      </c>
      <c r="X1995" t="s">
        <v>3987</v>
      </c>
      <c r="Y1995" s="16" t="str">
        <f t="shared" si="94"/>
        <v>10- Nov- 1996</v>
      </c>
      <c r="Z1995">
        <v>2</v>
      </c>
      <c r="AA1995" s="9">
        <v>14455.64</v>
      </c>
      <c r="AB1995" t="s">
        <v>4694</v>
      </c>
      <c r="AC1995" t="s">
        <v>4695</v>
      </c>
      <c r="AD1995" t="s">
        <v>4711</v>
      </c>
      <c r="AE1995" s="15" t="str">
        <f t="shared" si="95"/>
        <v>10/11/1996</v>
      </c>
      <c r="AF1995" s="15">
        <v>45085</v>
      </c>
      <c r="AG1995">
        <f t="shared" si="93"/>
        <v>26</v>
      </c>
    </row>
    <row r="1996" spans="1:33" x14ac:dyDescent="0.35">
      <c r="A1996" t="s">
        <v>693</v>
      </c>
      <c r="B1996">
        <v>2003</v>
      </c>
      <c r="C1996" t="s">
        <v>4700</v>
      </c>
      <c r="D1996">
        <v>1</v>
      </c>
      <c r="E1996">
        <v>0</v>
      </c>
      <c r="F1996">
        <v>28998.68</v>
      </c>
      <c r="G1996" t="s">
        <v>4698</v>
      </c>
      <c r="H1996" t="s">
        <v>4695</v>
      </c>
      <c r="I1996" t="s">
        <v>4705</v>
      </c>
      <c r="L1996" t="s">
        <v>139</v>
      </c>
      <c r="M1996">
        <v>1976</v>
      </c>
      <c r="N1996" t="s">
        <v>4697</v>
      </c>
      <c r="O1996">
        <v>28</v>
      </c>
      <c r="P1996">
        <v>0</v>
      </c>
      <c r="Q1996" s="9">
        <v>42111.66</v>
      </c>
      <c r="R1996" t="s">
        <v>4698</v>
      </c>
      <c r="S1996" t="s">
        <v>4698</v>
      </c>
      <c r="T1996" t="s">
        <v>4711</v>
      </c>
      <c r="X1996" t="s">
        <v>3989</v>
      </c>
      <c r="Y1996" s="16" t="str">
        <f t="shared" si="94"/>
        <v>28- Nov- 1976</v>
      </c>
      <c r="Z1996">
        <v>0</v>
      </c>
      <c r="AA1996" s="9">
        <v>42111.66</v>
      </c>
      <c r="AB1996" t="s">
        <v>4698</v>
      </c>
      <c r="AC1996" t="s">
        <v>4698</v>
      </c>
      <c r="AD1996" t="s">
        <v>4711</v>
      </c>
      <c r="AE1996" s="15" t="str">
        <f t="shared" si="95"/>
        <v>28/11/1976</v>
      </c>
      <c r="AF1996" s="15">
        <v>45085</v>
      </c>
      <c r="AG1996">
        <f t="shared" si="93"/>
        <v>46</v>
      </c>
    </row>
    <row r="1997" spans="1:33" x14ac:dyDescent="0.35">
      <c r="A1997" t="s">
        <v>691</v>
      </c>
      <c r="B1997">
        <v>1992</v>
      </c>
      <c r="C1997" t="s">
        <v>4693</v>
      </c>
      <c r="D1997">
        <v>7</v>
      </c>
      <c r="E1997">
        <v>0</v>
      </c>
      <c r="F1997">
        <v>29007.82</v>
      </c>
      <c r="G1997" t="s">
        <v>4698</v>
      </c>
      <c r="H1997" t="s">
        <v>4695</v>
      </c>
      <c r="I1997" t="s">
        <v>4705</v>
      </c>
      <c r="L1997" t="s">
        <v>1381</v>
      </c>
      <c r="M1997">
        <v>1959</v>
      </c>
      <c r="N1997" t="s">
        <v>4703</v>
      </c>
      <c r="O1997">
        <v>3</v>
      </c>
      <c r="P1997">
        <v>0</v>
      </c>
      <c r="Q1997" s="9">
        <v>14451.84</v>
      </c>
      <c r="R1997" t="s">
        <v>4694</v>
      </c>
      <c r="S1997" t="s">
        <v>4695</v>
      </c>
      <c r="T1997" t="s">
        <v>4712</v>
      </c>
      <c r="X1997" t="s">
        <v>3991</v>
      </c>
      <c r="Y1997" s="16" t="str">
        <f t="shared" si="94"/>
        <v>3- Aug- 1959</v>
      </c>
      <c r="Z1997">
        <v>0</v>
      </c>
      <c r="AA1997" s="9">
        <v>14451.84</v>
      </c>
      <c r="AB1997" t="s">
        <v>4694</v>
      </c>
      <c r="AC1997" t="s">
        <v>4695</v>
      </c>
      <c r="AD1997" t="s">
        <v>4712</v>
      </c>
      <c r="AE1997" s="15" t="str">
        <f t="shared" si="95"/>
        <v>03/08/1959</v>
      </c>
      <c r="AF1997" s="15">
        <v>45085</v>
      </c>
      <c r="AG1997">
        <f t="shared" si="93"/>
        <v>63</v>
      </c>
    </row>
    <row r="1998" spans="1:33" x14ac:dyDescent="0.35">
      <c r="A1998" t="s">
        <v>689</v>
      </c>
      <c r="B1998">
        <v>1980</v>
      </c>
      <c r="C1998" t="s">
        <v>4693</v>
      </c>
      <c r="D1998">
        <v>14</v>
      </c>
      <c r="E1998">
        <v>2</v>
      </c>
      <c r="F1998">
        <v>29114.21</v>
      </c>
      <c r="G1998" t="s">
        <v>4698</v>
      </c>
      <c r="H1998" t="s">
        <v>4695</v>
      </c>
      <c r="I1998" t="s">
        <v>4705</v>
      </c>
      <c r="L1998" t="s">
        <v>1383</v>
      </c>
      <c r="M1998">
        <v>1959</v>
      </c>
      <c r="N1998" t="s">
        <v>4699</v>
      </c>
      <c r="O1998">
        <v>29</v>
      </c>
      <c r="P1998">
        <v>0</v>
      </c>
      <c r="Q1998" s="9">
        <v>14449.85</v>
      </c>
      <c r="R1998" t="s">
        <v>4694</v>
      </c>
      <c r="S1998" t="s">
        <v>4698</v>
      </c>
      <c r="T1998" t="s">
        <v>4711</v>
      </c>
      <c r="X1998" t="s">
        <v>3993</v>
      </c>
      <c r="Y1998" s="16" t="str">
        <f t="shared" si="94"/>
        <v>29- Jun- 1959</v>
      </c>
      <c r="Z1998">
        <v>0</v>
      </c>
      <c r="AA1998" s="9">
        <v>14449.85</v>
      </c>
      <c r="AB1998" t="s">
        <v>4694</v>
      </c>
      <c r="AC1998" t="s">
        <v>4698</v>
      </c>
      <c r="AD1998" t="s">
        <v>4711</v>
      </c>
      <c r="AE1998" s="15" t="str">
        <f t="shared" si="95"/>
        <v>29/06/1959</v>
      </c>
      <c r="AF1998" s="15">
        <v>45085</v>
      </c>
      <c r="AG1998">
        <f t="shared" si="93"/>
        <v>63</v>
      </c>
    </row>
    <row r="1999" spans="1:33" x14ac:dyDescent="0.35">
      <c r="A1999" t="s">
        <v>687</v>
      </c>
      <c r="B1999">
        <v>1978</v>
      </c>
      <c r="C1999" t="s">
        <v>4697</v>
      </c>
      <c r="D1999">
        <v>29</v>
      </c>
      <c r="E1999">
        <v>2</v>
      </c>
      <c r="F1999">
        <v>29114.77</v>
      </c>
      <c r="G1999" t="s">
        <v>4698</v>
      </c>
      <c r="H1999" t="s">
        <v>4698</v>
      </c>
      <c r="I1999" t="s">
        <v>4705</v>
      </c>
      <c r="L1999" t="s">
        <v>1385</v>
      </c>
      <c r="M1999">
        <v>1967</v>
      </c>
      <c r="N1999" t="s">
        <v>4697</v>
      </c>
      <c r="O1999">
        <v>4</v>
      </c>
      <c r="P1999">
        <v>0</v>
      </c>
      <c r="Q1999" s="9">
        <v>14427.63</v>
      </c>
      <c r="R1999" t="s">
        <v>4694</v>
      </c>
      <c r="S1999" t="s">
        <v>4694</v>
      </c>
      <c r="T1999" t="s">
        <v>4714</v>
      </c>
      <c r="X1999" t="s">
        <v>3995</v>
      </c>
      <c r="Y1999" s="16" t="str">
        <f t="shared" si="94"/>
        <v>4- Nov- 1967</v>
      </c>
      <c r="Z1999">
        <v>0</v>
      </c>
      <c r="AA1999" s="9">
        <v>14427.63</v>
      </c>
      <c r="AB1999" t="s">
        <v>4694</v>
      </c>
      <c r="AC1999" t="s">
        <v>4694</v>
      </c>
      <c r="AD1999" t="s">
        <v>4714</v>
      </c>
      <c r="AE1999" s="15" t="str">
        <f t="shared" si="95"/>
        <v>04/11/1967</v>
      </c>
      <c r="AF1999" s="15">
        <v>45085</v>
      </c>
      <c r="AG1999">
        <f t="shared" si="93"/>
        <v>55</v>
      </c>
    </row>
    <row r="2000" spans="1:33" x14ac:dyDescent="0.35">
      <c r="A2000" t="s">
        <v>685</v>
      </c>
      <c r="B2000">
        <v>1961</v>
      </c>
      <c r="C2000" t="s">
        <v>4702</v>
      </c>
      <c r="D2000">
        <v>24</v>
      </c>
      <c r="E2000">
        <v>0</v>
      </c>
      <c r="F2000">
        <v>29141.360000000001</v>
      </c>
      <c r="G2000" t="s">
        <v>4698</v>
      </c>
      <c r="H2000" t="s">
        <v>4695</v>
      </c>
      <c r="I2000" t="s">
        <v>4701</v>
      </c>
      <c r="L2000" t="s">
        <v>1387</v>
      </c>
      <c r="M2000">
        <v>1967</v>
      </c>
      <c r="N2000" t="s">
        <v>4703</v>
      </c>
      <c r="O2000">
        <v>15</v>
      </c>
      <c r="P2000">
        <v>0</v>
      </c>
      <c r="Q2000" s="9">
        <v>14426.66</v>
      </c>
      <c r="R2000" t="s">
        <v>4694</v>
      </c>
      <c r="S2000" t="s">
        <v>4694</v>
      </c>
      <c r="T2000" t="s">
        <v>4717</v>
      </c>
      <c r="X2000" t="s">
        <v>3997</v>
      </c>
      <c r="Y2000" s="16" t="str">
        <f t="shared" si="94"/>
        <v>15- Aug- 1967</v>
      </c>
      <c r="Z2000">
        <v>0</v>
      </c>
      <c r="AA2000" s="9">
        <v>14426.66</v>
      </c>
      <c r="AB2000" t="s">
        <v>4694</v>
      </c>
      <c r="AC2000" t="s">
        <v>4694</v>
      </c>
      <c r="AD2000" t="s">
        <v>4717</v>
      </c>
      <c r="AE2000" s="15" t="str">
        <f t="shared" si="95"/>
        <v>15/08/1967</v>
      </c>
      <c r="AF2000" s="15">
        <v>45085</v>
      </c>
      <c r="AG2000">
        <f t="shared" si="93"/>
        <v>55</v>
      </c>
    </row>
    <row r="2001" spans="1:33" x14ac:dyDescent="0.35">
      <c r="A2001" t="s">
        <v>683</v>
      </c>
      <c r="B2001">
        <v>1976</v>
      </c>
      <c r="C2001" t="s">
        <v>4697</v>
      </c>
      <c r="D2001">
        <v>8</v>
      </c>
      <c r="E2001">
        <v>2</v>
      </c>
      <c r="F2001">
        <v>29160.39</v>
      </c>
      <c r="G2001" t="s">
        <v>4698</v>
      </c>
      <c r="H2001" t="s">
        <v>4694</v>
      </c>
      <c r="I2001" t="s">
        <v>4705</v>
      </c>
      <c r="L2001" t="s">
        <v>1389</v>
      </c>
      <c r="M2001">
        <v>1999</v>
      </c>
      <c r="N2001" t="s">
        <v>4703</v>
      </c>
      <c r="O2001">
        <v>10</v>
      </c>
      <c r="P2001">
        <v>2</v>
      </c>
      <c r="Q2001" s="9">
        <v>14426.07</v>
      </c>
      <c r="R2001" t="s">
        <v>4694</v>
      </c>
      <c r="S2001" t="s">
        <v>4698</v>
      </c>
      <c r="T2001" t="s">
        <v>4701</v>
      </c>
      <c r="X2001" t="s">
        <v>3999</v>
      </c>
      <c r="Y2001" s="16" t="str">
        <f t="shared" si="94"/>
        <v>10- Aug- 1999</v>
      </c>
      <c r="Z2001">
        <v>2</v>
      </c>
      <c r="AA2001" s="9">
        <v>14426.07</v>
      </c>
      <c r="AB2001" t="s">
        <v>4694</v>
      </c>
      <c r="AC2001" t="s">
        <v>4698</v>
      </c>
      <c r="AD2001" t="s">
        <v>4701</v>
      </c>
      <c r="AE2001" s="15" t="str">
        <f t="shared" si="95"/>
        <v>10/08/1999</v>
      </c>
      <c r="AF2001" s="15">
        <v>45085</v>
      </c>
      <c r="AG2001">
        <f t="shared" si="93"/>
        <v>23</v>
      </c>
    </row>
    <row r="2002" spans="1:33" x14ac:dyDescent="0.35">
      <c r="A2002" t="s">
        <v>681</v>
      </c>
      <c r="B2002">
        <v>1969</v>
      </c>
      <c r="C2002" t="s">
        <v>4693</v>
      </c>
      <c r="D2002">
        <v>9</v>
      </c>
      <c r="E2002">
        <v>2</v>
      </c>
      <c r="F2002">
        <v>29186.48</v>
      </c>
      <c r="G2002" t="s">
        <v>4698</v>
      </c>
      <c r="H2002" t="s">
        <v>4695</v>
      </c>
      <c r="I2002" t="s">
        <v>4711</v>
      </c>
      <c r="L2002" t="s">
        <v>1391</v>
      </c>
      <c r="M2002">
        <v>1958</v>
      </c>
      <c r="N2002" t="s">
        <v>4700</v>
      </c>
      <c r="O2002">
        <v>20</v>
      </c>
      <c r="P2002">
        <v>1</v>
      </c>
      <c r="Q2002" s="9">
        <v>14418.28</v>
      </c>
      <c r="R2002" t="s">
        <v>4694</v>
      </c>
      <c r="S2002" t="s">
        <v>4695</v>
      </c>
      <c r="T2002" t="s">
        <v>4696</v>
      </c>
      <c r="X2002" t="s">
        <v>4001</v>
      </c>
      <c r="Y2002" s="16" t="str">
        <f t="shared" si="94"/>
        <v>20- Sep- 1958</v>
      </c>
      <c r="Z2002">
        <v>1</v>
      </c>
      <c r="AA2002" s="9">
        <v>14418.28</v>
      </c>
      <c r="AB2002" t="s">
        <v>4694</v>
      </c>
      <c r="AC2002" t="s">
        <v>4695</v>
      </c>
      <c r="AD2002" t="s">
        <v>4696</v>
      </c>
      <c r="AE2002" s="15" t="str">
        <f t="shared" si="95"/>
        <v>20/09/1958</v>
      </c>
      <c r="AF2002" s="15">
        <v>45085</v>
      </c>
      <c r="AG2002">
        <f t="shared" si="93"/>
        <v>64</v>
      </c>
    </row>
    <row r="2003" spans="1:33" x14ac:dyDescent="0.35">
      <c r="A2003" t="s">
        <v>679</v>
      </c>
      <c r="B2003">
        <v>1978</v>
      </c>
      <c r="C2003" t="s">
        <v>4693</v>
      </c>
      <c r="D2003">
        <v>21</v>
      </c>
      <c r="E2003">
        <v>2</v>
      </c>
      <c r="F2003">
        <v>29227.599999999999</v>
      </c>
      <c r="G2003" t="s">
        <v>4698</v>
      </c>
      <c r="H2003" t="s">
        <v>4695</v>
      </c>
      <c r="I2003" t="s">
        <v>4701</v>
      </c>
      <c r="L2003" t="s">
        <v>1393</v>
      </c>
      <c r="M2003">
        <v>1958</v>
      </c>
      <c r="N2003" t="s">
        <v>4693</v>
      </c>
      <c r="O2003">
        <v>29</v>
      </c>
      <c r="P2003">
        <v>0</v>
      </c>
      <c r="Q2003" s="9">
        <v>14410.93</v>
      </c>
      <c r="R2003" t="s">
        <v>4694</v>
      </c>
      <c r="S2003" t="s">
        <v>4694</v>
      </c>
      <c r="T2003" t="s">
        <v>4708</v>
      </c>
      <c r="X2003" t="s">
        <v>4003</v>
      </c>
      <c r="Y2003" s="16" t="str">
        <f t="shared" si="94"/>
        <v>29- Jul- 1958</v>
      </c>
      <c r="Z2003">
        <v>0</v>
      </c>
      <c r="AA2003" s="9">
        <v>14410.93</v>
      </c>
      <c r="AB2003" t="s">
        <v>4694</v>
      </c>
      <c r="AC2003" t="s">
        <v>4694</v>
      </c>
      <c r="AD2003" t="s">
        <v>4708</v>
      </c>
      <c r="AE2003" s="15" t="str">
        <f t="shared" si="95"/>
        <v>29/07/1958</v>
      </c>
      <c r="AF2003" s="15">
        <v>45085</v>
      </c>
      <c r="AG2003">
        <f t="shared" si="93"/>
        <v>64</v>
      </c>
    </row>
    <row r="2004" spans="1:33" x14ac:dyDescent="0.35">
      <c r="A2004" t="s">
        <v>677</v>
      </c>
      <c r="B2004">
        <v>1958</v>
      </c>
      <c r="C2004" t="s">
        <v>4699</v>
      </c>
      <c r="D2004">
        <v>5</v>
      </c>
      <c r="E2004">
        <v>0</v>
      </c>
      <c r="F2004">
        <v>29330.98</v>
      </c>
      <c r="G2004" t="s">
        <v>4698</v>
      </c>
      <c r="H2004" t="s">
        <v>4694</v>
      </c>
      <c r="I2004" t="s">
        <v>4701</v>
      </c>
      <c r="L2004" t="s">
        <v>1395</v>
      </c>
      <c r="M2004">
        <v>1958</v>
      </c>
      <c r="N2004" t="s">
        <v>4700</v>
      </c>
      <c r="O2004">
        <v>14</v>
      </c>
      <c r="P2004">
        <v>0</v>
      </c>
      <c r="Q2004" s="9">
        <v>14394.56</v>
      </c>
      <c r="R2004" t="s">
        <v>4694</v>
      </c>
      <c r="S2004" t="s">
        <v>4698</v>
      </c>
      <c r="T2004" t="s">
        <v>4709</v>
      </c>
      <c r="X2004" t="s">
        <v>4005</v>
      </c>
      <c r="Y2004" s="16" t="str">
        <f t="shared" si="94"/>
        <v>14- Sep- 1958</v>
      </c>
      <c r="Z2004">
        <v>0</v>
      </c>
      <c r="AA2004" s="9">
        <v>14394.56</v>
      </c>
      <c r="AB2004" t="s">
        <v>4694</v>
      </c>
      <c r="AC2004" t="s">
        <v>4698</v>
      </c>
      <c r="AD2004" t="s">
        <v>4709</v>
      </c>
      <c r="AE2004" s="15" t="str">
        <f t="shared" si="95"/>
        <v>14/09/1958</v>
      </c>
      <c r="AF2004" s="15">
        <v>45085</v>
      </c>
      <c r="AG2004">
        <f t="shared" si="93"/>
        <v>64</v>
      </c>
    </row>
    <row r="2005" spans="1:33" x14ac:dyDescent="0.35">
      <c r="A2005" t="s">
        <v>675</v>
      </c>
      <c r="B2005">
        <v>1985</v>
      </c>
      <c r="C2005" t="s">
        <v>4697</v>
      </c>
      <c r="D2005">
        <v>7</v>
      </c>
      <c r="E2005">
        <v>3</v>
      </c>
      <c r="F2005">
        <v>29352.560000000001</v>
      </c>
      <c r="G2005" t="s">
        <v>4698</v>
      </c>
      <c r="H2005" t="s">
        <v>4698</v>
      </c>
      <c r="I2005" t="s">
        <v>4705</v>
      </c>
      <c r="L2005" t="s">
        <v>1397</v>
      </c>
      <c r="M2005">
        <v>1965</v>
      </c>
      <c r="N2005" t="s">
        <v>4699</v>
      </c>
      <c r="O2005">
        <v>22</v>
      </c>
      <c r="P2005">
        <v>4</v>
      </c>
      <c r="Q2005" s="9">
        <v>14394.4</v>
      </c>
      <c r="R2005" t="s">
        <v>4694</v>
      </c>
      <c r="S2005" t="s">
        <v>4695</v>
      </c>
      <c r="T2005" t="s">
        <v>4711</v>
      </c>
      <c r="X2005" t="s">
        <v>4007</v>
      </c>
      <c r="Y2005" s="16" t="str">
        <f t="shared" si="94"/>
        <v>22- Jun- 1965</v>
      </c>
      <c r="Z2005">
        <v>4</v>
      </c>
      <c r="AA2005" s="9">
        <v>14394.4</v>
      </c>
      <c r="AB2005" t="s">
        <v>4694</v>
      </c>
      <c r="AC2005" t="s">
        <v>4695</v>
      </c>
      <c r="AD2005" t="s">
        <v>4711</v>
      </c>
      <c r="AE2005" s="15" t="str">
        <f t="shared" si="95"/>
        <v>22/06/1965</v>
      </c>
      <c r="AF2005" s="15">
        <v>45085</v>
      </c>
      <c r="AG2005">
        <f t="shared" si="93"/>
        <v>57</v>
      </c>
    </row>
    <row r="2006" spans="1:33" x14ac:dyDescent="0.35">
      <c r="A2006" t="s">
        <v>673</v>
      </c>
      <c r="B2006">
        <v>1987</v>
      </c>
      <c r="C2006" t="s">
        <v>4693</v>
      </c>
      <c r="D2006">
        <v>16</v>
      </c>
      <c r="E2006">
        <v>3</v>
      </c>
      <c r="F2006">
        <v>29443.59</v>
      </c>
      <c r="G2006" t="s">
        <v>4698</v>
      </c>
      <c r="H2006" t="s">
        <v>4698</v>
      </c>
      <c r="I2006" t="s">
        <v>4705</v>
      </c>
      <c r="L2006" t="s">
        <v>1399</v>
      </c>
      <c r="M2006">
        <v>1963</v>
      </c>
      <c r="N2006" t="s">
        <v>4693</v>
      </c>
      <c r="O2006">
        <v>16</v>
      </c>
      <c r="P2006">
        <v>3</v>
      </c>
      <c r="Q2006" s="9">
        <v>14382.71</v>
      </c>
      <c r="R2006" t="s">
        <v>4694</v>
      </c>
      <c r="S2006" t="s">
        <v>4694</v>
      </c>
      <c r="T2006" t="s">
        <v>4701</v>
      </c>
      <c r="X2006" t="s">
        <v>4009</v>
      </c>
      <c r="Y2006" s="16" t="str">
        <f t="shared" si="94"/>
        <v>16- Jul- 1963</v>
      </c>
      <c r="Z2006">
        <v>3</v>
      </c>
      <c r="AA2006" s="9">
        <v>14382.71</v>
      </c>
      <c r="AB2006" t="s">
        <v>4694</v>
      </c>
      <c r="AC2006" t="s">
        <v>4694</v>
      </c>
      <c r="AD2006" t="s">
        <v>4701</v>
      </c>
      <c r="AE2006" s="15" t="str">
        <f t="shared" si="95"/>
        <v>16/07/1963</v>
      </c>
      <c r="AF2006" s="15">
        <v>45085</v>
      </c>
      <c r="AG2006">
        <f t="shared" si="93"/>
        <v>59</v>
      </c>
    </row>
    <row r="2007" spans="1:33" x14ac:dyDescent="0.35">
      <c r="A2007" t="s">
        <v>671</v>
      </c>
      <c r="B2007">
        <v>1959</v>
      </c>
      <c r="C2007" t="s">
        <v>4704</v>
      </c>
      <c r="D2007">
        <v>20</v>
      </c>
      <c r="E2007">
        <v>0</v>
      </c>
      <c r="F2007">
        <v>29523.17</v>
      </c>
      <c r="G2007" t="s">
        <v>4698</v>
      </c>
      <c r="H2007" t="s">
        <v>4694</v>
      </c>
      <c r="I2007" t="s">
        <v>4711</v>
      </c>
      <c r="L2007" t="s">
        <v>15</v>
      </c>
      <c r="M2007">
        <v>1994</v>
      </c>
      <c r="N2007" t="s">
        <v>4704</v>
      </c>
      <c r="O2007">
        <v>27</v>
      </c>
      <c r="P2007">
        <v>1</v>
      </c>
      <c r="Q2007" s="9">
        <v>51194.559999999998</v>
      </c>
      <c r="R2007" t="s">
        <v>4698</v>
      </c>
      <c r="S2007" t="s">
        <v>4695</v>
      </c>
      <c r="T2007" t="s">
        <v>4705</v>
      </c>
      <c r="X2007" t="s">
        <v>4011</v>
      </c>
      <c r="Y2007" s="16" t="str">
        <f t="shared" si="94"/>
        <v>27- Oct- 1994</v>
      </c>
      <c r="Z2007">
        <v>1</v>
      </c>
      <c r="AA2007" s="9">
        <v>51194.559999999998</v>
      </c>
      <c r="AB2007" t="s">
        <v>4698</v>
      </c>
      <c r="AC2007" t="s">
        <v>4695</v>
      </c>
      <c r="AD2007" t="s">
        <v>4705</v>
      </c>
      <c r="AE2007" s="15" t="str">
        <f t="shared" si="95"/>
        <v>27/10/1994</v>
      </c>
      <c r="AF2007" s="15">
        <v>45085</v>
      </c>
      <c r="AG2007">
        <f t="shared" si="93"/>
        <v>28</v>
      </c>
    </row>
    <row r="2008" spans="1:33" x14ac:dyDescent="0.35">
      <c r="A2008" t="s">
        <v>669</v>
      </c>
      <c r="B2008">
        <v>1975</v>
      </c>
      <c r="C2008" t="s">
        <v>4697</v>
      </c>
      <c r="D2008">
        <v>3</v>
      </c>
      <c r="E2008">
        <v>1</v>
      </c>
      <c r="F2008">
        <v>29583.8</v>
      </c>
      <c r="G2008" t="s">
        <v>4698</v>
      </c>
      <c r="H2008" t="s">
        <v>4698</v>
      </c>
      <c r="I2008" t="s">
        <v>4705</v>
      </c>
      <c r="L2008" t="s">
        <v>141</v>
      </c>
      <c r="M2008">
        <v>1968</v>
      </c>
      <c r="N2008" t="s">
        <v>4702</v>
      </c>
      <c r="O2008">
        <v>19</v>
      </c>
      <c r="P2008">
        <v>1</v>
      </c>
      <c r="Q2008" s="9">
        <v>41999.519999999997</v>
      </c>
      <c r="R2008" t="s">
        <v>4698</v>
      </c>
      <c r="S2008" t="s">
        <v>4695</v>
      </c>
      <c r="T2008" t="s">
        <v>4696</v>
      </c>
      <c r="X2008" t="s">
        <v>4013</v>
      </c>
      <c r="Y2008" s="16" t="str">
        <f t="shared" si="94"/>
        <v>19- Dec- 1968</v>
      </c>
      <c r="Z2008">
        <v>1</v>
      </c>
      <c r="AA2008" s="9">
        <v>41999.519999999997</v>
      </c>
      <c r="AB2008" t="s">
        <v>4698</v>
      </c>
      <c r="AC2008" t="s">
        <v>4695</v>
      </c>
      <c r="AD2008" t="s">
        <v>4696</v>
      </c>
      <c r="AE2008" s="15" t="str">
        <f t="shared" si="95"/>
        <v>19/12/1968</v>
      </c>
      <c r="AF2008" s="15">
        <v>45085</v>
      </c>
      <c r="AG2008">
        <f t="shared" si="93"/>
        <v>54</v>
      </c>
    </row>
    <row r="2009" spans="1:33" x14ac:dyDescent="0.35">
      <c r="A2009" t="s">
        <v>667</v>
      </c>
      <c r="B2009">
        <v>1993</v>
      </c>
      <c r="C2009" t="s">
        <v>4693</v>
      </c>
      <c r="D2009">
        <v>27</v>
      </c>
      <c r="E2009">
        <v>0</v>
      </c>
      <c r="F2009">
        <v>29622.69</v>
      </c>
      <c r="G2009" t="s">
        <v>4698</v>
      </c>
      <c r="H2009" t="s">
        <v>4698</v>
      </c>
      <c r="I2009" t="s">
        <v>4705</v>
      </c>
      <c r="L2009" t="s">
        <v>1401</v>
      </c>
      <c r="M2009">
        <v>1988</v>
      </c>
      <c r="N2009" t="s">
        <v>4697</v>
      </c>
      <c r="O2009">
        <v>16</v>
      </c>
      <c r="P2009">
        <v>1</v>
      </c>
      <c r="Q2009" s="9">
        <v>14358.36</v>
      </c>
      <c r="R2009" t="s">
        <v>4694</v>
      </c>
      <c r="S2009" t="s">
        <v>4694</v>
      </c>
      <c r="T2009" t="s">
        <v>4705</v>
      </c>
      <c r="X2009" t="s">
        <v>4015</v>
      </c>
      <c r="Y2009" s="16" t="str">
        <f t="shared" si="94"/>
        <v>16- Nov- 1988</v>
      </c>
      <c r="Z2009">
        <v>1</v>
      </c>
      <c r="AA2009" s="9">
        <v>14358.36</v>
      </c>
      <c r="AB2009" t="s">
        <v>4694</v>
      </c>
      <c r="AC2009" t="s">
        <v>4694</v>
      </c>
      <c r="AD2009" t="s">
        <v>4705</v>
      </c>
      <c r="AE2009" s="15" t="str">
        <f t="shared" si="95"/>
        <v>16/11/1988</v>
      </c>
      <c r="AF2009" s="15">
        <v>45085</v>
      </c>
      <c r="AG2009">
        <f t="shared" si="93"/>
        <v>34</v>
      </c>
    </row>
    <row r="2010" spans="1:33" x14ac:dyDescent="0.35">
      <c r="A2010" t="s">
        <v>665</v>
      </c>
      <c r="B2010">
        <v>1973</v>
      </c>
      <c r="C2010" t="s">
        <v>4703</v>
      </c>
      <c r="D2010">
        <v>23</v>
      </c>
      <c r="E2010">
        <v>0</v>
      </c>
      <c r="F2010">
        <v>29757.69</v>
      </c>
      <c r="G2010" t="s">
        <v>4698</v>
      </c>
      <c r="H2010" t="s">
        <v>4695</v>
      </c>
      <c r="I2010" t="s">
        <v>4705</v>
      </c>
      <c r="L2010" t="s">
        <v>1403</v>
      </c>
      <c r="M2010">
        <v>1967</v>
      </c>
      <c r="N2010" t="s">
        <v>4704</v>
      </c>
      <c r="O2010">
        <v>10</v>
      </c>
      <c r="P2010">
        <v>0</v>
      </c>
      <c r="Q2010" s="9">
        <v>14355.43</v>
      </c>
      <c r="R2010" t="s">
        <v>4694</v>
      </c>
      <c r="S2010" t="s">
        <v>4698</v>
      </c>
      <c r="T2010" t="s">
        <v>4717</v>
      </c>
      <c r="X2010" t="s">
        <v>4017</v>
      </c>
      <c r="Y2010" s="16" t="str">
        <f t="shared" si="94"/>
        <v>10- Oct- 1967</v>
      </c>
      <c r="Z2010">
        <v>0</v>
      </c>
      <c r="AA2010" s="9">
        <v>14355.43</v>
      </c>
      <c r="AB2010" t="s">
        <v>4694</v>
      </c>
      <c r="AC2010" t="s">
        <v>4698</v>
      </c>
      <c r="AD2010" t="s">
        <v>4717</v>
      </c>
      <c r="AE2010" s="15" t="str">
        <f t="shared" si="95"/>
        <v>10/10/1967</v>
      </c>
      <c r="AF2010" s="15">
        <v>45085</v>
      </c>
      <c r="AG2010">
        <f t="shared" si="93"/>
        <v>55</v>
      </c>
    </row>
    <row r="2011" spans="1:33" x14ac:dyDescent="0.35">
      <c r="A2011" t="s">
        <v>663</v>
      </c>
      <c r="B2011">
        <v>1998</v>
      </c>
      <c r="C2011" t="s">
        <v>4699</v>
      </c>
      <c r="D2011">
        <v>20</v>
      </c>
      <c r="E2011">
        <v>0</v>
      </c>
      <c r="F2011">
        <v>29760.6</v>
      </c>
      <c r="G2011" t="s">
        <v>4698</v>
      </c>
      <c r="H2011" t="s">
        <v>4694</v>
      </c>
      <c r="I2011" t="s">
        <v>4705</v>
      </c>
      <c r="L2011" t="s">
        <v>1405</v>
      </c>
      <c r="M2011">
        <v>1959</v>
      </c>
      <c r="N2011" t="s">
        <v>4702</v>
      </c>
      <c r="O2011">
        <v>24</v>
      </c>
      <c r="P2011">
        <v>1</v>
      </c>
      <c r="Q2011" s="9">
        <v>14349.85</v>
      </c>
      <c r="R2011" t="s">
        <v>4694</v>
      </c>
      <c r="S2011" t="s">
        <v>4694</v>
      </c>
      <c r="T2011" t="s">
        <v>4701</v>
      </c>
      <c r="X2011" t="s">
        <v>4019</v>
      </c>
      <c r="Y2011" s="16" t="str">
        <f t="shared" si="94"/>
        <v>24- Dec- 1959</v>
      </c>
      <c r="Z2011">
        <v>1</v>
      </c>
      <c r="AA2011" s="9">
        <v>14349.85</v>
      </c>
      <c r="AB2011" t="s">
        <v>4694</v>
      </c>
      <c r="AC2011" t="s">
        <v>4694</v>
      </c>
      <c r="AD2011" t="s">
        <v>4701</v>
      </c>
      <c r="AE2011" s="15" t="str">
        <f t="shared" si="95"/>
        <v>24/12/1959</v>
      </c>
      <c r="AF2011" s="15">
        <v>45085</v>
      </c>
      <c r="AG2011">
        <f t="shared" si="93"/>
        <v>63</v>
      </c>
    </row>
    <row r="2012" spans="1:33" x14ac:dyDescent="0.35">
      <c r="A2012" t="s">
        <v>661</v>
      </c>
      <c r="B2012">
        <v>1981</v>
      </c>
      <c r="C2012" t="s">
        <v>4703</v>
      </c>
      <c r="D2012">
        <v>13</v>
      </c>
      <c r="E2012">
        <v>1</v>
      </c>
      <c r="F2012">
        <v>29816.639999999999</v>
      </c>
      <c r="G2012" t="s">
        <v>4698</v>
      </c>
      <c r="H2012" t="s">
        <v>4694</v>
      </c>
      <c r="I2012" t="s">
        <v>4705</v>
      </c>
      <c r="L2012" t="s">
        <v>1407</v>
      </c>
      <c r="M2012">
        <v>1969</v>
      </c>
      <c r="N2012" t="s">
        <v>4700</v>
      </c>
      <c r="O2012">
        <v>26</v>
      </c>
      <c r="P2012">
        <v>0</v>
      </c>
      <c r="Q2012" s="9">
        <v>14337.91</v>
      </c>
      <c r="R2012" t="s">
        <v>4694</v>
      </c>
      <c r="S2012" t="s">
        <v>4695</v>
      </c>
      <c r="T2012" t="s">
        <v>4718</v>
      </c>
      <c r="X2012" t="s">
        <v>4021</v>
      </c>
      <c r="Y2012" s="16" t="str">
        <f t="shared" si="94"/>
        <v>26- Sep- 1969</v>
      </c>
      <c r="Z2012">
        <v>0</v>
      </c>
      <c r="AA2012" s="9">
        <v>14337.91</v>
      </c>
      <c r="AB2012" t="s">
        <v>4694</v>
      </c>
      <c r="AC2012" t="s">
        <v>4695</v>
      </c>
      <c r="AD2012" t="s">
        <v>4718</v>
      </c>
      <c r="AE2012" s="15" t="str">
        <f t="shared" si="95"/>
        <v>26/09/1969</v>
      </c>
      <c r="AF2012" s="15">
        <v>45085</v>
      </c>
      <c r="AG2012">
        <f t="shared" si="93"/>
        <v>53</v>
      </c>
    </row>
    <row r="2013" spans="1:33" x14ac:dyDescent="0.35">
      <c r="A2013" t="s">
        <v>659</v>
      </c>
      <c r="B2013">
        <v>1982</v>
      </c>
      <c r="C2013" t="s">
        <v>4704</v>
      </c>
      <c r="D2013">
        <v>29</v>
      </c>
      <c r="E2013">
        <v>3</v>
      </c>
      <c r="F2013">
        <v>29818.76</v>
      </c>
      <c r="G2013" t="s">
        <v>4698</v>
      </c>
      <c r="H2013" t="s">
        <v>4698</v>
      </c>
      <c r="I2013" t="s">
        <v>4701</v>
      </c>
      <c r="L2013" t="s">
        <v>1409</v>
      </c>
      <c r="M2013">
        <v>1958</v>
      </c>
      <c r="N2013" t="s">
        <v>4693</v>
      </c>
      <c r="O2013">
        <v>10</v>
      </c>
      <c r="P2013">
        <v>0</v>
      </c>
      <c r="Q2013" s="9">
        <v>14319.03</v>
      </c>
      <c r="R2013" t="s">
        <v>4694</v>
      </c>
      <c r="S2013" t="s">
        <v>4694</v>
      </c>
      <c r="T2013" t="s">
        <v>4705</v>
      </c>
      <c r="X2013" t="s">
        <v>4023</v>
      </c>
      <c r="Y2013" s="16" t="str">
        <f t="shared" si="94"/>
        <v>10- Jul- 1958</v>
      </c>
      <c r="Z2013">
        <v>0</v>
      </c>
      <c r="AA2013" s="9">
        <v>14319.03</v>
      </c>
      <c r="AB2013" t="s">
        <v>4694</v>
      </c>
      <c r="AC2013" t="s">
        <v>4694</v>
      </c>
      <c r="AD2013" t="s">
        <v>4705</v>
      </c>
      <c r="AE2013" s="15" t="str">
        <f t="shared" si="95"/>
        <v>10/07/1958</v>
      </c>
      <c r="AF2013" s="15">
        <v>45085</v>
      </c>
      <c r="AG2013">
        <f t="shared" si="93"/>
        <v>64</v>
      </c>
    </row>
    <row r="2014" spans="1:33" x14ac:dyDescent="0.35">
      <c r="A2014" t="s">
        <v>657</v>
      </c>
      <c r="B2014">
        <v>1989</v>
      </c>
      <c r="C2014" t="s">
        <v>4702</v>
      </c>
      <c r="D2014">
        <v>30</v>
      </c>
      <c r="E2014">
        <v>3</v>
      </c>
      <c r="F2014">
        <v>29852.48</v>
      </c>
      <c r="G2014" t="s">
        <v>4698</v>
      </c>
      <c r="H2014" t="s">
        <v>4695</v>
      </c>
      <c r="I2014" t="s">
        <v>4705</v>
      </c>
      <c r="L2014" t="s">
        <v>1411</v>
      </c>
      <c r="M2014">
        <v>1958</v>
      </c>
      <c r="N2014" t="s">
        <v>4704</v>
      </c>
      <c r="O2014">
        <v>15</v>
      </c>
      <c r="P2014">
        <v>0</v>
      </c>
      <c r="Q2014" s="9">
        <v>14313.85</v>
      </c>
      <c r="R2014" t="s">
        <v>4694</v>
      </c>
      <c r="S2014" t="s">
        <v>4695</v>
      </c>
      <c r="T2014" t="s">
        <v>4696</v>
      </c>
      <c r="X2014" t="s">
        <v>4025</v>
      </c>
      <c r="Y2014" s="16" t="str">
        <f t="shared" si="94"/>
        <v>15- Oct- 1958</v>
      </c>
      <c r="Z2014">
        <v>0</v>
      </c>
      <c r="AA2014" s="9">
        <v>14313.85</v>
      </c>
      <c r="AB2014" t="s">
        <v>4694</v>
      </c>
      <c r="AC2014" t="s">
        <v>4695</v>
      </c>
      <c r="AD2014" t="s">
        <v>4696</v>
      </c>
      <c r="AE2014" s="15" t="str">
        <f t="shared" si="95"/>
        <v>15/10/1958</v>
      </c>
      <c r="AF2014" s="15">
        <v>45085</v>
      </c>
      <c r="AG2014">
        <f t="shared" si="93"/>
        <v>64</v>
      </c>
    </row>
    <row r="2015" spans="1:33" x14ac:dyDescent="0.35">
      <c r="A2015" t="s">
        <v>655</v>
      </c>
      <c r="B2015">
        <v>1975</v>
      </c>
      <c r="C2015" t="s">
        <v>4703</v>
      </c>
      <c r="D2015">
        <v>19</v>
      </c>
      <c r="E2015">
        <v>1</v>
      </c>
      <c r="F2015">
        <v>29899.25</v>
      </c>
      <c r="G2015" t="s">
        <v>4698</v>
      </c>
      <c r="H2015" t="s">
        <v>4695</v>
      </c>
      <c r="I2015" t="s">
        <v>4705</v>
      </c>
      <c r="L2015" t="s">
        <v>1413</v>
      </c>
      <c r="M2015">
        <v>1968</v>
      </c>
      <c r="N2015" t="s">
        <v>4702</v>
      </c>
      <c r="O2015">
        <v>15</v>
      </c>
      <c r="P2015">
        <v>0</v>
      </c>
      <c r="Q2015" s="9">
        <v>14285.9</v>
      </c>
      <c r="R2015" t="s">
        <v>4694</v>
      </c>
      <c r="S2015" t="s">
        <v>4695</v>
      </c>
      <c r="T2015" t="s">
        <v>4701</v>
      </c>
      <c r="X2015" t="s">
        <v>4027</v>
      </c>
      <c r="Y2015" s="16" t="str">
        <f t="shared" si="94"/>
        <v>15- Dec- 1968</v>
      </c>
      <c r="Z2015">
        <v>0</v>
      </c>
      <c r="AA2015" s="9">
        <v>14285.9</v>
      </c>
      <c r="AB2015" t="s">
        <v>4694</v>
      </c>
      <c r="AC2015" t="s">
        <v>4695</v>
      </c>
      <c r="AD2015" t="s">
        <v>4701</v>
      </c>
      <c r="AE2015" s="15" t="str">
        <f t="shared" si="95"/>
        <v>15/12/1968</v>
      </c>
      <c r="AF2015" s="15">
        <v>45085</v>
      </c>
      <c r="AG2015">
        <f t="shared" si="93"/>
        <v>54</v>
      </c>
    </row>
    <row r="2016" spans="1:33" x14ac:dyDescent="0.35">
      <c r="A2016" t="s">
        <v>653</v>
      </c>
      <c r="B2016">
        <v>1988</v>
      </c>
      <c r="C2016" t="s">
        <v>4702</v>
      </c>
      <c r="D2016">
        <v>30</v>
      </c>
      <c r="E2016">
        <v>3</v>
      </c>
      <c r="F2016">
        <v>29929.56</v>
      </c>
      <c r="G2016" t="s">
        <v>4698</v>
      </c>
      <c r="H2016" t="s">
        <v>4698</v>
      </c>
      <c r="I2016" t="s">
        <v>4705</v>
      </c>
      <c r="L2016" t="s">
        <v>1415</v>
      </c>
      <c r="M2016">
        <v>2004</v>
      </c>
      <c r="N2016" t="s">
        <v>4700</v>
      </c>
      <c r="O2016">
        <v>6</v>
      </c>
      <c r="P2016">
        <v>0</v>
      </c>
      <c r="Q2016" s="9">
        <v>14283.46</v>
      </c>
      <c r="R2016" t="s">
        <v>4694</v>
      </c>
      <c r="S2016" t="s">
        <v>4694</v>
      </c>
      <c r="T2016" t="s">
        <v>4711</v>
      </c>
      <c r="X2016" t="s">
        <v>4029</v>
      </c>
      <c r="Y2016" s="16" t="str">
        <f t="shared" si="94"/>
        <v>6- Sep- 2004</v>
      </c>
      <c r="Z2016">
        <v>0</v>
      </c>
      <c r="AA2016" s="9">
        <v>14283.46</v>
      </c>
      <c r="AB2016" t="s">
        <v>4694</v>
      </c>
      <c r="AC2016" t="s">
        <v>4694</v>
      </c>
      <c r="AD2016" t="s">
        <v>4711</v>
      </c>
      <c r="AE2016" s="15" t="str">
        <f t="shared" si="95"/>
        <v>06/09/2004</v>
      </c>
      <c r="AF2016" s="15">
        <v>45085</v>
      </c>
      <c r="AG2016">
        <f t="shared" ref="AG2016:AG2079" si="96">DATEDIF(AE2016,AF2016,"y")</f>
        <v>18</v>
      </c>
    </row>
    <row r="2017" spans="1:33" x14ac:dyDescent="0.35">
      <c r="A2017" t="s">
        <v>651</v>
      </c>
      <c r="B2017">
        <v>1976</v>
      </c>
      <c r="C2017" t="s">
        <v>4699</v>
      </c>
      <c r="D2017">
        <v>12</v>
      </c>
      <c r="E2017">
        <v>2</v>
      </c>
      <c r="F2017">
        <v>29933.75</v>
      </c>
      <c r="G2017" t="s">
        <v>4698</v>
      </c>
      <c r="H2017" t="s">
        <v>4698</v>
      </c>
      <c r="I2017" t="s">
        <v>4705</v>
      </c>
      <c r="L2017" t="s">
        <v>1417</v>
      </c>
      <c r="M2017">
        <v>1972</v>
      </c>
      <c r="N2017" t="s">
        <v>4693</v>
      </c>
      <c r="O2017">
        <v>13</v>
      </c>
      <c r="P2017">
        <v>0</v>
      </c>
      <c r="Q2017" s="9">
        <v>14258.33</v>
      </c>
      <c r="R2017" t="s">
        <v>4694</v>
      </c>
      <c r="S2017" t="s">
        <v>4694</v>
      </c>
      <c r="T2017" t="s">
        <v>4717</v>
      </c>
      <c r="X2017" t="s">
        <v>4031</v>
      </c>
      <c r="Y2017" s="16" t="str">
        <f t="shared" si="94"/>
        <v>13- Jul- 1972</v>
      </c>
      <c r="Z2017">
        <v>0</v>
      </c>
      <c r="AA2017" s="9">
        <v>14258.33</v>
      </c>
      <c r="AB2017" t="s">
        <v>4694</v>
      </c>
      <c r="AC2017" t="s">
        <v>4694</v>
      </c>
      <c r="AD2017" t="s">
        <v>4717</v>
      </c>
      <c r="AE2017" s="15" t="str">
        <f t="shared" si="95"/>
        <v>13/07/1972</v>
      </c>
      <c r="AF2017" s="15">
        <v>45085</v>
      </c>
      <c r="AG2017">
        <f t="shared" si="96"/>
        <v>50</v>
      </c>
    </row>
    <row r="2018" spans="1:33" x14ac:dyDescent="0.35">
      <c r="A2018" t="s">
        <v>649</v>
      </c>
      <c r="B2018">
        <v>1991</v>
      </c>
      <c r="C2018" t="s">
        <v>4704</v>
      </c>
      <c r="D2018">
        <v>5</v>
      </c>
      <c r="E2018">
        <v>3</v>
      </c>
      <c r="F2018">
        <v>29969.67</v>
      </c>
      <c r="G2018" t="s">
        <v>4698</v>
      </c>
      <c r="H2018" t="s">
        <v>4698</v>
      </c>
      <c r="I2018" t="s">
        <v>4705</v>
      </c>
      <c r="L2018" t="s">
        <v>1419</v>
      </c>
      <c r="M2018">
        <v>1974</v>
      </c>
      <c r="N2018" t="s">
        <v>4702</v>
      </c>
      <c r="O2018">
        <v>26</v>
      </c>
      <c r="P2018">
        <v>0</v>
      </c>
      <c r="Q2018" s="9">
        <v>14256.79</v>
      </c>
      <c r="R2018" t="s">
        <v>4694</v>
      </c>
      <c r="S2018" t="s">
        <v>4694</v>
      </c>
      <c r="T2018" t="s">
        <v>4717</v>
      </c>
      <c r="X2018" t="s">
        <v>4033</v>
      </c>
      <c r="Y2018" s="16" t="str">
        <f t="shared" si="94"/>
        <v>26- Dec- 1974</v>
      </c>
      <c r="Z2018">
        <v>0</v>
      </c>
      <c r="AA2018" s="9">
        <v>14256.79</v>
      </c>
      <c r="AB2018" t="s">
        <v>4694</v>
      </c>
      <c r="AC2018" t="s">
        <v>4694</v>
      </c>
      <c r="AD2018" t="s">
        <v>4717</v>
      </c>
      <c r="AE2018" s="15" t="str">
        <f t="shared" si="95"/>
        <v>26/12/1974</v>
      </c>
      <c r="AF2018" s="15">
        <v>45085</v>
      </c>
      <c r="AG2018">
        <f t="shared" si="96"/>
        <v>48</v>
      </c>
    </row>
    <row r="2019" spans="1:33" x14ac:dyDescent="0.35">
      <c r="A2019" t="s">
        <v>647</v>
      </c>
      <c r="B2019">
        <v>1981</v>
      </c>
      <c r="C2019" t="s">
        <v>4703</v>
      </c>
      <c r="D2019">
        <v>4</v>
      </c>
      <c r="E2019">
        <v>1</v>
      </c>
      <c r="F2019">
        <v>30026.87</v>
      </c>
      <c r="G2019" t="s">
        <v>4694</v>
      </c>
      <c r="H2019" t="s">
        <v>4695</v>
      </c>
      <c r="I2019" t="s">
        <v>4701</v>
      </c>
      <c r="L2019" t="s">
        <v>143</v>
      </c>
      <c r="M2019">
        <v>1984</v>
      </c>
      <c r="N2019" t="s">
        <v>4697</v>
      </c>
      <c r="O2019">
        <v>10</v>
      </c>
      <c r="P2019">
        <v>3</v>
      </c>
      <c r="Q2019" s="9">
        <v>41949.24</v>
      </c>
      <c r="R2019" t="s">
        <v>4698</v>
      </c>
      <c r="S2019" t="s">
        <v>4698</v>
      </c>
      <c r="T2019" t="s">
        <v>4696</v>
      </c>
      <c r="X2019" t="s">
        <v>4035</v>
      </c>
      <c r="Y2019" s="16" t="str">
        <f t="shared" si="94"/>
        <v>10- Nov- 1984</v>
      </c>
      <c r="Z2019">
        <v>3</v>
      </c>
      <c r="AA2019" s="9">
        <v>41949.24</v>
      </c>
      <c r="AB2019" t="s">
        <v>4698</v>
      </c>
      <c r="AC2019" t="s">
        <v>4698</v>
      </c>
      <c r="AD2019" t="s">
        <v>4696</v>
      </c>
      <c r="AE2019" s="15" t="str">
        <f t="shared" si="95"/>
        <v>10/11/1984</v>
      </c>
      <c r="AF2019" s="15">
        <v>45085</v>
      </c>
      <c r="AG2019">
        <f t="shared" si="96"/>
        <v>38</v>
      </c>
    </row>
    <row r="2020" spans="1:33" x14ac:dyDescent="0.35">
      <c r="A2020" t="s">
        <v>645</v>
      </c>
      <c r="B2020">
        <v>1967</v>
      </c>
      <c r="C2020" t="s">
        <v>4699</v>
      </c>
      <c r="D2020">
        <v>16</v>
      </c>
      <c r="E2020">
        <v>3</v>
      </c>
      <c r="F2020">
        <v>30063.58</v>
      </c>
      <c r="G2020" t="s">
        <v>4698</v>
      </c>
      <c r="H2020" t="s">
        <v>4698</v>
      </c>
      <c r="I2020" t="s">
        <v>4701</v>
      </c>
      <c r="L2020" t="s">
        <v>1421</v>
      </c>
      <c r="M2020">
        <v>1959</v>
      </c>
      <c r="N2020" t="s">
        <v>4697</v>
      </c>
      <c r="O2020">
        <v>8</v>
      </c>
      <c r="P2020">
        <v>0</v>
      </c>
      <c r="Q2020" s="9">
        <v>14256.19</v>
      </c>
      <c r="R2020" t="s">
        <v>4694</v>
      </c>
      <c r="S2020" t="s">
        <v>4695</v>
      </c>
      <c r="T2020" t="s">
        <v>4701</v>
      </c>
      <c r="X2020" t="s">
        <v>4037</v>
      </c>
      <c r="Y2020" s="16" t="str">
        <f t="shared" si="94"/>
        <v>8- Nov- 1959</v>
      </c>
      <c r="Z2020">
        <v>0</v>
      </c>
      <c r="AA2020" s="9">
        <v>14256.19</v>
      </c>
      <c r="AB2020" t="s">
        <v>4694</v>
      </c>
      <c r="AC2020" t="s">
        <v>4695</v>
      </c>
      <c r="AD2020" t="s">
        <v>4701</v>
      </c>
      <c r="AE2020" s="15" t="str">
        <f t="shared" si="95"/>
        <v>08/11/1959</v>
      </c>
      <c r="AF2020" s="15">
        <v>45085</v>
      </c>
      <c r="AG2020">
        <f t="shared" si="96"/>
        <v>63</v>
      </c>
    </row>
    <row r="2021" spans="1:33" x14ac:dyDescent="0.35">
      <c r="A2021" t="s">
        <v>643</v>
      </c>
      <c r="B2021">
        <v>1979</v>
      </c>
      <c r="C2021" t="s">
        <v>4700</v>
      </c>
      <c r="D2021">
        <v>2</v>
      </c>
      <c r="E2021">
        <v>2</v>
      </c>
      <c r="F2021">
        <v>30095.97</v>
      </c>
      <c r="G2021" t="s">
        <v>4694</v>
      </c>
      <c r="H2021" t="s">
        <v>4695</v>
      </c>
      <c r="I2021" t="s">
        <v>4705</v>
      </c>
      <c r="L2021" t="s">
        <v>1423</v>
      </c>
      <c r="M2021">
        <v>1959</v>
      </c>
      <c r="N2021" t="s">
        <v>4704</v>
      </c>
      <c r="O2021">
        <v>10</v>
      </c>
      <c r="P2021">
        <v>0</v>
      </c>
      <c r="Q2021" s="9">
        <v>14254.61</v>
      </c>
      <c r="R2021" t="s">
        <v>4694</v>
      </c>
      <c r="S2021" t="s">
        <v>4698</v>
      </c>
      <c r="T2021" t="s">
        <v>4701</v>
      </c>
      <c r="X2021" t="s">
        <v>4039</v>
      </c>
      <c r="Y2021" s="16" t="str">
        <f t="shared" si="94"/>
        <v>10- Oct- 1959</v>
      </c>
      <c r="Z2021">
        <v>0</v>
      </c>
      <c r="AA2021" s="9">
        <v>14254.61</v>
      </c>
      <c r="AB2021" t="s">
        <v>4694</v>
      </c>
      <c r="AC2021" t="s">
        <v>4698</v>
      </c>
      <c r="AD2021" t="s">
        <v>4701</v>
      </c>
      <c r="AE2021" s="15" t="str">
        <f t="shared" si="95"/>
        <v>10/10/1959</v>
      </c>
      <c r="AF2021" s="15">
        <v>45085</v>
      </c>
      <c r="AG2021">
        <f t="shared" si="96"/>
        <v>63</v>
      </c>
    </row>
    <row r="2022" spans="1:33" x14ac:dyDescent="0.35">
      <c r="A2022" t="s">
        <v>641</v>
      </c>
      <c r="B2022">
        <v>1971</v>
      </c>
      <c r="C2022" t="s">
        <v>4702</v>
      </c>
      <c r="D2022">
        <v>25</v>
      </c>
      <c r="E2022">
        <v>0</v>
      </c>
      <c r="F2022">
        <v>30134.75</v>
      </c>
      <c r="G2022" t="s">
        <v>4694</v>
      </c>
      <c r="H2022" t="s">
        <v>4695</v>
      </c>
      <c r="I2022" t="s">
        <v>4705</v>
      </c>
      <c r="L2022" t="s">
        <v>1425</v>
      </c>
      <c r="M2022">
        <v>1961</v>
      </c>
      <c r="N2022" t="s">
        <v>4700</v>
      </c>
      <c r="O2022">
        <v>25</v>
      </c>
      <c r="P2022">
        <v>2</v>
      </c>
      <c r="Q2022" s="9">
        <v>14235.07</v>
      </c>
      <c r="R2022" t="s">
        <v>4694</v>
      </c>
      <c r="S2022" t="s">
        <v>4698</v>
      </c>
      <c r="T2022" t="s">
        <v>4705</v>
      </c>
      <c r="X2022" t="s">
        <v>4041</v>
      </c>
      <c r="Y2022" s="16" t="str">
        <f t="shared" si="94"/>
        <v>25- Sep- 1961</v>
      </c>
      <c r="Z2022">
        <v>2</v>
      </c>
      <c r="AA2022" s="9">
        <v>14235.07</v>
      </c>
      <c r="AB2022" t="s">
        <v>4694</v>
      </c>
      <c r="AC2022" t="s">
        <v>4698</v>
      </c>
      <c r="AD2022" t="s">
        <v>4705</v>
      </c>
      <c r="AE2022" s="15" t="str">
        <f t="shared" si="95"/>
        <v>25/09/1961</v>
      </c>
      <c r="AF2022" s="15">
        <v>45085</v>
      </c>
      <c r="AG2022">
        <f t="shared" si="96"/>
        <v>61</v>
      </c>
    </row>
    <row r="2023" spans="1:33" x14ac:dyDescent="0.35">
      <c r="A2023" t="s">
        <v>639</v>
      </c>
      <c r="B2023">
        <v>1958</v>
      </c>
      <c r="C2023" t="s">
        <v>4703</v>
      </c>
      <c r="D2023">
        <v>11</v>
      </c>
      <c r="E2023">
        <v>1</v>
      </c>
      <c r="F2023">
        <v>30166.62</v>
      </c>
      <c r="G2023" t="s">
        <v>4698</v>
      </c>
      <c r="H2023" t="s">
        <v>4695</v>
      </c>
      <c r="I2023" t="s">
        <v>4701</v>
      </c>
      <c r="L2023" t="s">
        <v>1427</v>
      </c>
      <c r="M2023">
        <v>1958</v>
      </c>
      <c r="N2023" t="s">
        <v>4700</v>
      </c>
      <c r="O2023">
        <v>21</v>
      </c>
      <c r="P2023">
        <v>0</v>
      </c>
      <c r="Q2023" s="9">
        <v>14210.54</v>
      </c>
      <c r="R2023" t="s">
        <v>4694</v>
      </c>
      <c r="S2023" t="s">
        <v>4694</v>
      </c>
      <c r="T2023" t="s">
        <v>4701</v>
      </c>
      <c r="X2023" t="s">
        <v>4043</v>
      </c>
      <c r="Y2023" s="16" t="str">
        <f t="shared" si="94"/>
        <v>21- Sep- 1958</v>
      </c>
      <c r="Z2023">
        <v>0</v>
      </c>
      <c r="AA2023" s="9">
        <v>14210.54</v>
      </c>
      <c r="AB2023" t="s">
        <v>4694</v>
      </c>
      <c r="AC2023" t="s">
        <v>4694</v>
      </c>
      <c r="AD2023" t="s">
        <v>4701</v>
      </c>
      <c r="AE2023" s="15" t="str">
        <f t="shared" si="95"/>
        <v>21/09/1958</v>
      </c>
      <c r="AF2023" s="15">
        <v>45085</v>
      </c>
      <c r="AG2023">
        <f t="shared" si="96"/>
        <v>64</v>
      </c>
    </row>
    <row r="2024" spans="1:33" x14ac:dyDescent="0.35">
      <c r="A2024" t="s">
        <v>637</v>
      </c>
      <c r="B2024">
        <v>1963</v>
      </c>
      <c r="C2024" t="s">
        <v>4700</v>
      </c>
      <c r="D2024">
        <v>13</v>
      </c>
      <c r="E2024">
        <v>3</v>
      </c>
      <c r="F2024">
        <v>30184.94</v>
      </c>
      <c r="G2024" t="s">
        <v>4698</v>
      </c>
      <c r="H2024" t="s">
        <v>4698</v>
      </c>
      <c r="I2024" t="s">
        <v>4713</v>
      </c>
      <c r="L2024" t="s">
        <v>1429</v>
      </c>
      <c r="M2024">
        <v>1983</v>
      </c>
      <c r="N2024" t="s">
        <v>4697</v>
      </c>
      <c r="O2024">
        <v>17</v>
      </c>
      <c r="P2024">
        <v>3</v>
      </c>
      <c r="Q2024" s="9">
        <v>14209.4</v>
      </c>
      <c r="R2024" t="s">
        <v>4694</v>
      </c>
      <c r="S2024" t="s">
        <v>4698</v>
      </c>
      <c r="T2024" t="s">
        <v>4717</v>
      </c>
      <c r="X2024" t="s">
        <v>4045</v>
      </c>
      <c r="Y2024" s="16" t="str">
        <f t="shared" si="94"/>
        <v>17- Nov- 1983</v>
      </c>
      <c r="Z2024">
        <v>3</v>
      </c>
      <c r="AA2024" s="9">
        <v>14209.4</v>
      </c>
      <c r="AB2024" t="s">
        <v>4694</v>
      </c>
      <c r="AC2024" t="s">
        <v>4698</v>
      </c>
      <c r="AD2024" t="s">
        <v>4717</v>
      </c>
      <c r="AE2024" s="15" t="str">
        <f t="shared" si="95"/>
        <v>17/11/1983</v>
      </c>
      <c r="AF2024" s="15">
        <v>45085</v>
      </c>
      <c r="AG2024">
        <f t="shared" si="96"/>
        <v>39</v>
      </c>
    </row>
    <row r="2025" spans="1:33" x14ac:dyDescent="0.35">
      <c r="A2025" t="s">
        <v>635</v>
      </c>
      <c r="B2025">
        <v>1962</v>
      </c>
      <c r="C2025" t="s">
        <v>4700</v>
      </c>
      <c r="D2025">
        <v>15</v>
      </c>
      <c r="E2025">
        <v>0</v>
      </c>
      <c r="F2025">
        <v>30260</v>
      </c>
      <c r="G2025" t="s">
        <v>4698</v>
      </c>
      <c r="H2025" t="s">
        <v>4698</v>
      </c>
      <c r="I2025" t="s">
        <v>4713</v>
      </c>
      <c r="L2025" t="s">
        <v>1431</v>
      </c>
      <c r="M2025">
        <v>1968</v>
      </c>
      <c r="N2025" t="s">
        <v>4702</v>
      </c>
      <c r="O2025">
        <v>25</v>
      </c>
      <c r="P2025">
        <v>0</v>
      </c>
      <c r="Q2025" s="9">
        <v>14193.55</v>
      </c>
      <c r="R2025" t="s">
        <v>4694</v>
      </c>
      <c r="S2025" t="s">
        <v>4698</v>
      </c>
      <c r="T2025" t="s">
        <v>4717</v>
      </c>
      <c r="X2025" t="s">
        <v>4047</v>
      </c>
      <c r="Y2025" s="16" t="str">
        <f t="shared" si="94"/>
        <v>25- Dec- 1968</v>
      </c>
      <c r="Z2025">
        <v>0</v>
      </c>
      <c r="AA2025" s="9">
        <v>14193.55</v>
      </c>
      <c r="AB2025" t="s">
        <v>4694</v>
      </c>
      <c r="AC2025" t="s">
        <v>4698</v>
      </c>
      <c r="AD2025" t="s">
        <v>4717</v>
      </c>
      <c r="AE2025" s="15" t="str">
        <f t="shared" si="95"/>
        <v>25/12/1968</v>
      </c>
      <c r="AF2025" s="15">
        <v>45085</v>
      </c>
      <c r="AG2025">
        <f t="shared" si="96"/>
        <v>54</v>
      </c>
    </row>
    <row r="2026" spans="1:33" x14ac:dyDescent="0.35">
      <c r="A2026" t="s">
        <v>633</v>
      </c>
      <c r="B2026">
        <v>1972</v>
      </c>
      <c r="C2026" t="s">
        <v>4693</v>
      </c>
      <c r="D2026">
        <v>24</v>
      </c>
      <c r="E2026">
        <v>2</v>
      </c>
      <c r="F2026">
        <v>30284.639999999999</v>
      </c>
      <c r="G2026" t="s">
        <v>4698</v>
      </c>
      <c r="H2026" t="s">
        <v>4698</v>
      </c>
      <c r="I2026" t="s">
        <v>4701</v>
      </c>
      <c r="L2026" t="s">
        <v>1433</v>
      </c>
      <c r="M2026">
        <v>1984</v>
      </c>
      <c r="N2026" t="s">
        <v>4693</v>
      </c>
      <c r="O2026">
        <v>7</v>
      </c>
      <c r="P2026">
        <v>3</v>
      </c>
      <c r="Q2026" s="9">
        <v>14152.46</v>
      </c>
      <c r="R2026" t="s">
        <v>4694</v>
      </c>
      <c r="S2026" t="s">
        <v>4698</v>
      </c>
      <c r="T2026" t="s">
        <v>4701</v>
      </c>
      <c r="X2026" t="s">
        <v>4049</v>
      </c>
      <c r="Y2026" s="16" t="str">
        <f t="shared" si="94"/>
        <v>7- Jul- 1984</v>
      </c>
      <c r="Z2026">
        <v>3</v>
      </c>
      <c r="AA2026" s="9">
        <v>14152.46</v>
      </c>
      <c r="AB2026" t="s">
        <v>4694</v>
      </c>
      <c r="AC2026" t="s">
        <v>4698</v>
      </c>
      <c r="AD2026" t="s">
        <v>4701</v>
      </c>
      <c r="AE2026" s="15" t="str">
        <f t="shared" si="95"/>
        <v>07/07/1984</v>
      </c>
      <c r="AF2026" s="15">
        <v>45085</v>
      </c>
      <c r="AG2026">
        <f t="shared" si="96"/>
        <v>38</v>
      </c>
    </row>
    <row r="2027" spans="1:33" x14ac:dyDescent="0.35">
      <c r="A2027" t="s">
        <v>631</v>
      </c>
      <c r="B2027">
        <v>2004</v>
      </c>
      <c r="C2027" t="s">
        <v>4699</v>
      </c>
      <c r="D2027">
        <v>1</v>
      </c>
      <c r="E2027">
        <v>0</v>
      </c>
      <c r="F2027">
        <v>30328.27</v>
      </c>
      <c r="G2027" t="s">
        <v>4694</v>
      </c>
      <c r="H2027" t="s">
        <v>4694</v>
      </c>
      <c r="I2027" t="s">
        <v>4705</v>
      </c>
      <c r="L2027" t="s">
        <v>1435</v>
      </c>
      <c r="M2027">
        <v>2004</v>
      </c>
      <c r="N2027" t="s">
        <v>4693</v>
      </c>
      <c r="O2027">
        <v>6</v>
      </c>
      <c r="P2027">
        <v>0</v>
      </c>
      <c r="Q2027" s="9">
        <v>14133.04</v>
      </c>
      <c r="R2027" t="s">
        <v>4694</v>
      </c>
      <c r="S2027" t="s">
        <v>4695</v>
      </c>
      <c r="T2027" t="s">
        <v>4696</v>
      </c>
      <c r="X2027" t="s">
        <v>4051</v>
      </c>
      <c r="Y2027" s="16" t="str">
        <f t="shared" si="94"/>
        <v>6- Jul- 2004</v>
      </c>
      <c r="Z2027">
        <v>0</v>
      </c>
      <c r="AA2027" s="9">
        <v>14133.04</v>
      </c>
      <c r="AB2027" t="s">
        <v>4694</v>
      </c>
      <c r="AC2027" t="s">
        <v>4695</v>
      </c>
      <c r="AD2027" t="s">
        <v>4696</v>
      </c>
      <c r="AE2027" s="15" t="str">
        <f t="shared" si="95"/>
        <v>06/07/2004</v>
      </c>
      <c r="AF2027" s="15">
        <v>45085</v>
      </c>
      <c r="AG2027">
        <f t="shared" si="96"/>
        <v>18</v>
      </c>
    </row>
    <row r="2028" spans="1:33" x14ac:dyDescent="0.35">
      <c r="A2028" t="s">
        <v>629</v>
      </c>
      <c r="B2028">
        <v>1969</v>
      </c>
      <c r="C2028" t="s">
        <v>4693</v>
      </c>
      <c r="D2028">
        <v>30</v>
      </c>
      <c r="E2028">
        <v>0</v>
      </c>
      <c r="F2028">
        <v>30366.93</v>
      </c>
      <c r="G2028" t="s">
        <v>4694</v>
      </c>
      <c r="H2028" t="s">
        <v>4694</v>
      </c>
      <c r="I2028" t="s">
        <v>4705</v>
      </c>
      <c r="L2028" t="s">
        <v>1437</v>
      </c>
      <c r="M2028">
        <v>1961</v>
      </c>
      <c r="N2028" t="s">
        <v>4699</v>
      </c>
      <c r="O2028">
        <v>14</v>
      </c>
      <c r="P2028">
        <v>2</v>
      </c>
      <c r="Q2028" s="9">
        <v>14119.62</v>
      </c>
      <c r="R2028" t="s">
        <v>4694</v>
      </c>
      <c r="S2028" t="s">
        <v>4698</v>
      </c>
      <c r="T2028" t="s">
        <v>4701</v>
      </c>
      <c r="X2028" t="s">
        <v>4053</v>
      </c>
      <c r="Y2028" s="16" t="str">
        <f t="shared" si="94"/>
        <v>14- Jun- 1961</v>
      </c>
      <c r="Z2028">
        <v>2</v>
      </c>
      <c r="AA2028" s="9">
        <v>14119.62</v>
      </c>
      <c r="AB2028" t="s">
        <v>4694</v>
      </c>
      <c r="AC2028" t="s">
        <v>4698</v>
      </c>
      <c r="AD2028" t="s">
        <v>4701</v>
      </c>
      <c r="AE2028" s="15" t="str">
        <f t="shared" si="95"/>
        <v>14/06/1961</v>
      </c>
      <c r="AF2028" s="15">
        <v>45085</v>
      </c>
      <c r="AG2028">
        <f t="shared" si="96"/>
        <v>61</v>
      </c>
    </row>
    <row r="2029" spans="1:33" x14ac:dyDescent="0.35">
      <c r="A2029" t="s">
        <v>627</v>
      </c>
      <c r="B2029">
        <v>1976</v>
      </c>
      <c r="C2029" t="s">
        <v>4700</v>
      </c>
      <c r="D2029">
        <v>3</v>
      </c>
      <c r="E2029">
        <v>2</v>
      </c>
      <c r="F2029">
        <v>30409.53</v>
      </c>
      <c r="G2029" t="s">
        <v>4694</v>
      </c>
      <c r="H2029" t="s">
        <v>4695</v>
      </c>
      <c r="I2029" t="s">
        <v>4701</v>
      </c>
      <c r="L2029" t="s">
        <v>1439</v>
      </c>
      <c r="M2029">
        <v>1976</v>
      </c>
      <c r="N2029" t="s">
        <v>4700</v>
      </c>
      <c r="O2029">
        <v>26</v>
      </c>
      <c r="P2029">
        <v>2</v>
      </c>
      <c r="Q2029" s="9">
        <v>14098.07</v>
      </c>
      <c r="R2029" t="s">
        <v>4694</v>
      </c>
      <c r="S2029" t="s">
        <v>4695</v>
      </c>
      <c r="T2029" t="s">
        <v>4712</v>
      </c>
      <c r="X2029" t="s">
        <v>4055</v>
      </c>
      <c r="Y2029" s="16" t="str">
        <f t="shared" si="94"/>
        <v>26- Sep- 1976</v>
      </c>
      <c r="Z2029">
        <v>2</v>
      </c>
      <c r="AA2029" s="9">
        <v>14098.07</v>
      </c>
      <c r="AB2029" t="s">
        <v>4694</v>
      </c>
      <c r="AC2029" t="s">
        <v>4695</v>
      </c>
      <c r="AD2029" t="s">
        <v>4712</v>
      </c>
      <c r="AE2029" s="15" t="str">
        <f t="shared" si="95"/>
        <v>26/09/1976</v>
      </c>
      <c r="AF2029" s="15">
        <v>45085</v>
      </c>
      <c r="AG2029">
        <f t="shared" si="96"/>
        <v>46</v>
      </c>
    </row>
    <row r="2030" spans="1:33" x14ac:dyDescent="0.35">
      <c r="A2030" t="s">
        <v>625</v>
      </c>
      <c r="B2030">
        <v>1998</v>
      </c>
      <c r="C2030" t="s">
        <v>4704</v>
      </c>
      <c r="D2030">
        <v>28</v>
      </c>
      <c r="E2030">
        <v>0</v>
      </c>
      <c r="F2030">
        <v>30422.03</v>
      </c>
      <c r="G2030" t="s">
        <v>4694</v>
      </c>
      <c r="H2030" t="s">
        <v>4695</v>
      </c>
      <c r="I2030" t="s">
        <v>4705</v>
      </c>
      <c r="L2030" t="s">
        <v>145</v>
      </c>
      <c r="M2030">
        <v>1972</v>
      </c>
      <c r="N2030" t="s">
        <v>4699</v>
      </c>
      <c r="O2030">
        <v>8</v>
      </c>
      <c r="P2030">
        <v>1</v>
      </c>
      <c r="Q2030" s="9">
        <v>41919.1</v>
      </c>
      <c r="R2030" t="s">
        <v>4698</v>
      </c>
      <c r="S2030" t="s">
        <v>4698</v>
      </c>
      <c r="T2030" t="s">
        <v>4708</v>
      </c>
      <c r="X2030" t="s">
        <v>4057</v>
      </c>
      <c r="Y2030" s="16" t="str">
        <f t="shared" si="94"/>
        <v>8- Jun- 1972</v>
      </c>
      <c r="Z2030">
        <v>1</v>
      </c>
      <c r="AA2030" s="9">
        <v>41919.1</v>
      </c>
      <c r="AB2030" t="s">
        <v>4698</v>
      </c>
      <c r="AC2030" t="s">
        <v>4698</v>
      </c>
      <c r="AD2030" t="s">
        <v>4708</v>
      </c>
      <c r="AE2030" s="15" t="str">
        <f t="shared" si="95"/>
        <v>08/06/1972</v>
      </c>
      <c r="AF2030" s="15">
        <v>45085</v>
      </c>
      <c r="AG2030">
        <f t="shared" si="96"/>
        <v>51</v>
      </c>
    </row>
    <row r="2031" spans="1:33" x14ac:dyDescent="0.35">
      <c r="A2031" t="s">
        <v>623</v>
      </c>
      <c r="B2031">
        <v>1983</v>
      </c>
      <c r="C2031" t="s">
        <v>4700</v>
      </c>
      <c r="D2031">
        <v>3</v>
      </c>
      <c r="E2031">
        <v>3</v>
      </c>
      <c r="F2031">
        <v>30457.37</v>
      </c>
      <c r="G2031" t="s">
        <v>4694</v>
      </c>
      <c r="H2031" t="s">
        <v>4698</v>
      </c>
      <c r="I2031" t="s">
        <v>4701</v>
      </c>
      <c r="L2031" t="s">
        <v>1441</v>
      </c>
      <c r="M2031">
        <v>1991</v>
      </c>
      <c r="N2031" t="s">
        <v>4700</v>
      </c>
      <c r="O2031">
        <v>12</v>
      </c>
      <c r="P2031">
        <v>3</v>
      </c>
      <c r="Q2031" s="9">
        <v>14081.93</v>
      </c>
      <c r="R2031" t="s">
        <v>4694</v>
      </c>
      <c r="S2031" t="s">
        <v>4695</v>
      </c>
      <c r="T2031" t="s">
        <v>4701</v>
      </c>
      <c r="X2031" t="s">
        <v>4059</v>
      </c>
      <c r="Y2031" s="16" t="str">
        <f t="shared" si="94"/>
        <v>12- Sep- 1991</v>
      </c>
      <c r="Z2031">
        <v>3</v>
      </c>
      <c r="AA2031" s="9">
        <v>14081.93</v>
      </c>
      <c r="AB2031" t="s">
        <v>4694</v>
      </c>
      <c r="AC2031" t="s">
        <v>4695</v>
      </c>
      <c r="AD2031" t="s">
        <v>4701</v>
      </c>
      <c r="AE2031" s="15" t="str">
        <f t="shared" si="95"/>
        <v>12/09/1991</v>
      </c>
      <c r="AF2031" s="15">
        <v>45085</v>
      </c>
      <c r="AG2031">
        <f t="shared" si="96"/>
        <v>31</v>
      </c>
    </row>
    <row r="2032" spans="1:33" x14ac:dyDescent="0.35">
      <c r="A2032" t="s">
        <v>621</v>
      </c>
      <c r="B2032">
        <v>1986</v>
      </c>
      <c r="C2032" t="s">
        <v>4703</v>
      </c>
      <c r="D2032">
        <v>10</v>
      </c>
      <c r="E2032">
        <v>3</v>
      </c>
      <c r="F2032">
        <v>30530.5</v>
      </c>
      <c r="G2032" t="s">
        <v>4694</v>
      </c>
      <c r="H2032" t="s">
        <v>4698</v>
      </c>
      <c r="I2032" t="s">
        <v>4705</v>
      </c>
      <c r="L2032" t="s">
        <v>1443</v>
      </c>
      <c r="M2032">
        <v>1960</v>
      </c>
      <c r="N2032" t="s">
        <v>4697</v>
      </c>
      <c r="O2032">
        <v>8</v>
      </c>
      <c r="P2032">
        <v>0</v>
      </c>
      <c r="Q2032" s="9">
        <v>14043.48</v>
      </c>
      <c r="R2032" t="s">
        <v>4694</v>
      </c>
      <c r="S2032" t="s">
        <v>4695</v>
      </c>
      <c r="T2032" t="s">
        <v>4711</v>
      </c>
      <c r="X2032" t="s">
        <v>4061</v>
      </c>
      <c r="Y2032" s="16" t="str">
        <f t="shared" si="94"/>
        <v>8- Nov- 1960</v>
      </c>
      <c r="Z2032">
        <v>0</v>
      </c>
      <c r="AA2032" s="9">
        <v>14043.48</v>
      </c>
      <c r="AB2032" t="s">
        <v>4694</v>
      </c>
      <c r="AC2032" t="s">
        <v>4695</v>
      </c>
      <c r="AD2032" t="s">
        <v>4711</v>
      </c>
      <c r="AE2032" s="15" t="str">
        <f t="shared" si="95"/>
        <v>08/11/1960</v>
      </c>
      <c r="AF2032" s="15">
        <v>45085</v>
      </c>
      <c r="AG2032">
        <f t="shared" si="96"/>
        <v>62</v>
      </c>
    </row>
    <row r="2033" spans="1:33" x14ac:dyDescent="0.35">
      <c r="A2033" t="s">
        <v>619</v>
      </c>
      <c r="B2033">
        <v>1970</v>
      </c>
      <c r="C2033" t="s">
        <v>4697</v>
      </c>
      <c r="D2033">
        <v>11</v>
      </c>
      <c r="E2033">
        <v>0</v>
      </c>
      <c r="F2033">
        <v>30625.65</v>
      </c>
      <c r="G2033" t="s">
        <v>4694</v>
      </c>
      <c r="H2033" t="s">
        <v>4695</v>
      </c>
      <c r="I2033" t="s">
        <v>4705</v>
      </c>
      <c r="L2033" t="s">
        <v>1445</v>
      </c>
      <c r="M2033">
        <v>1963</v>
      </c>
      <c r="N2033" t="s">
        <v>4693</v>
      </c>
      <c r="O2033">
        <v>8</v>
      </c>
      <c r="P2033">
        <v>3</v>
      </c>
      <c r="Q2033" s="9">
        <v>14007.22</v>
      </c>
      <c r="R2033" t="s">
        <v>4694</v>
      </c>
      <c r="S2033" t="s">
        <v>4695</v>
      </c>
      <c r="T2033" t="s">
        <v>4705</v>
      </c>
      <c r="X2033" t="s">
        <v>4063</v>
      </c>
      <c r="Y2033" s="16" t="str">
        <f t="shared" si="94"/>
        <v>8- Jul- 1963</v>
      </c>
      <c r="Z2033">
        <v>3</v>
      </c>
      <c r="AA2033" s="9">
        <v>14007.22</v>
      </c>
      <c r="AB2033" t="s">
        <v>4694</v>
      </c>
      <c r="AC2033" t="s">
        <v>4695</v>
      </c>
      <c r="AD2033" t="s">
        <v>4705</v>
      </c>
      <c r="AE2033" s="15" t="str">
        <f t="shared" si="95"/>
        <v>08/07/1963</v>
      </c>
      <c r="AF2033" s="15">
        <v>45085</v>
      </c>
      <c r="AG2033">
        <f t="shared" si="96"/>
        <v>59</v>
      </c>
    </row>
    <row r="2034" spans="1:33" x14ac:dyDescent="0.35">
      <c r="A2034" t="s">
        <v>617</v>
      </c>
      <c r="B2034">
        <v>1999</v>
      </c>
      <c r="C2034" t="s">
        <v>4700</v>
      </c>
      <c r="D2034">
        <v>21</v>
      </c>
      <c r="E2034">
        <v>0</v>
      </c>
      <c r="F2034">
        <v>30697.71</v>
      </c>
      <c r="G2034" t="s">
        <v>4698</v>
      </c>
      <c r="H2034" t="s">
        <v>4694</v>
      </c>
      <c r="I2034" t="s">
        <v>4705</v>
      </c>
      <c r="L2034" t="s">
        <v>1447</v>
      </c>
      <c r="M2034">
        <v>1963</v>
      </c>
      <c r="N2034" t="s">
        <v>4693</v>
      </c>
      <c r="O2034">
        <v>6</v>
      </c>
      <c r="P2034">
        <v>3</v>
      </c>
      <c r="Q2034" s="9">
        <v>14001.29</v>
      </c>
      <c r="R2034" t="s">
        <v>4694</v>
      </c>
      <c r="S2034" t="s">
        <v>4694</v>
      </c>
      <c r="T2034" t="s">
        <v>4696</v>
      </c>
      <c r="X2034" t="s">
        <v>4065</v>
      </c>
      <c r="Y2034" s="16" t="str">
        <f t="shared" si="94"/>
        <v>6- Jul- 1963</v>
      </c>
      <c r="Z2034">
        <v>3</v>
      </c>
      <c r="AA2034" s="9">
        <v>14001.29</v>
      </c>
      <c r="AB2034" t="s">
        <v>4694</v>
      </c>
      <c r="AC2034" t="s">
        <v>4694</v>
      </c>
      <c r="AD2034" t="s">
        <v>4696</v>
      </c>
      <c r="AE2034" s="15" t="str">
        <f t="shared" si="95"/>
        <v>06/07/1963</v>
      </c>
      <c r="AF2034" s="15">
        <v>45085</v>
      </c>
      <c r="AG2034">
        <f t="shared" si="96"/>
        <v>59</v>
      </c>
    </row>
    <row r="2035" spans="1:33" x14ac:dyDescent="0.35">
      <c r="A2035" t="s">
        <v>615</v>
      </c>
      <c r="B2035">
        <v>1983</v>
      </c>
      <c r="C2035" t="s">
        <v>4702</v>
      </c>
      <c r="D2035">
        <v>21</v>
      </c>
      <c r="E2035">
        <v>3</v>
      </c>
      <c r="F2035">
        <v>30724.44</v>
      </c>
      <c r="G2035" t="s">
        <v>4694</v>
      </c>
      <c r="H2035" t="s">
        <v>4695</v>
      </c>
      <c r="I2035" t="s">
        <v>4705</v>
      </c>
      <c r="L2035" t="s">
        <v>1449</v>
      </c>
      <c r="M2035">
        <v>1963</v>
      </c>
      <c r="N2035" t="s">
        <v>4702</v>
      </c>
      <c r="O2035">
        <v>23</v>
      </c>
      <c r="P2035">
        <v>3</v>
      </c>
      <c r="Q2035" s="9">
        <v>14001.13</v>
      </c>
      <c r="R2035" t="s">
        <v>4694</v>
      </c>
      <c r="S2035" t="s">
        <v>4698</v>
      </c>
      <c r="T2035" t="s">
        <v>4696</v>
      </c>
      <c r="X2035" t="s">
        <v>4067</v>
      </c>
      <c r="Y2035" s="16" t="str">
        <f t="shared" si="94"/>
        <v>23- Dec- 1963</v>
      </c>
      <c r="Z2035">
        <v>3</v>
      </c>
      <c r="AA2035" s="9">
        <v>14001.13</v>
      </c>
      <c r="AB2035" t="s">
        <v>4694</v>
      </c>
      <c r="AC2035" t="s">
        <v>4698</v>
      </c>
      <c r="AD2035" t="s">
        <v>4696</v>
      </c>
      <c r="AE2035" s="15" t="str">
        <f t="shared" si="95"/>
        <v>23/12/1963</v>
      </c>
      <c r="AF2035" s="15">
        <v>45085</v>
      </c>
      <c r="AG2035">
        <f t="shared" si="96"/>
        <v>59</v>
      </c>
    </row>
    <row r="2036" spans="1:33" x14ac:dyDescent="0.35">
      <c r="A2036" t="s">
        <v>613</v>
      </c>
      <c r="B2036">
        <v>1988</v>
      </c>
      <c r="C2036" t="s">
        <v>4700</v>
      </c>
      <c r="D2036">
        <v>5</v>
      </c>
      <c r="E2036">
        <v>3</v>
      </c>
      <c r="F2036">
        <v>30763.01</v>
      </c>
      <c r="G2036" t="s">
        <v>4694</v>
      </c>
      <c r="H2036" t="s">
        <v>4698</v>
      </c>
      <c r="I2036" t="s">
        <v>4705</v>
      </c>
      <c r="L2036" t="s">
        <v>1451</v>
      </c>
      <c r="M2036">
        <v>1959</v>
      </c>
      <c r="N2036" t="s">
        <v>4700</v>
      </c>
      <c r="O2036">
        <v>6</v>
      </c>
      <c r="P2036">
        <v>0</v>
      </c>
      <c r="Q2036" s="9">
        <v>13981.85</v>
      </c>
      <c r="R2036" t="s">
        <v>4694</v>
      </c>
      <c r="S2036" t="s">
        <v>4698</v>
      </c>
      <c r="T2036" t="s">
        <v>4708</v>
      </c>
      <c r="X2036" t="s">
        <v>4069</v>
      </c>
      <c r="Y2036" s="16" t="str">
        <f t="shared" si="94"/>
        <v>6- Sep- 1959</v>
      </c>
      <c r="Z2036">
        <v>0</v>
      </c>
      <c r="AA2036" s="9">
        <v>13981.85</v>
      </c>
      <c r="AB2036" t="s">
        <v>4694</v>
      </c>
      <c r="AC2036" t="s">
        <v>4698</v>
      </c>
      <c r="AD2036" t="s">
        <v>4708</v>
      </c>
      <c r="AE2036" s="15" t="str">
        <f t="shared" si="95"/>
        <v>06/09/1959</v>
      </c>
      <c r="AF2036" s="15">
        <v>45085</v>
      </c>
      <c r="AG2036">
        <f t="shared" si="96"/>
        <v>63</v>
      </c>
    </row>
    <row r="2037" spans="1:33" x14ac:dyDescent="0.35">
      <c r="A2037" t="s">
        <v>611</v>
      </c>
      <c r="B2037">
        <v>1961</v>
      </c>
      <c r="C2037" t="s">
        <v>4700</v>
      </c>
      <c r="D2037">
        <v>9</v>
      </c>
      <c r="E2037">
        <v>3</v>
      </c>
      <c r="F2037">
        <v>30942.19</v>
      </c>
      <c r="G2037" t="s">
        <v>4694</v>
      </c>
      <c r="H2037" t="s">
        <v>4694</v>
      </c>
      <c r="I2037" t="s">
        <v>4696</v>
      </c>
      <c r="L2037" t="s">
        <v>1453</v>
      </c>
      <c r="M2037">
        <v>1990</v>
      </c>
      <c r="N2037" t="s">
        <v>4693</v>
      </c>
      <c r="O2037">
        <v>13</v>
      </c>
      <c r="P2037">
        <v>3</v>
      </c>
      <c r="Q2037" s="9">
        <v>13979.45</v>
      </c>
      <c r="R2037" t="s">
        <v>4694</v>
      </c>
      <c r="S2037" t="s">
        <v>4698</v>
      </c>
      <c r="T2037" t="s">
        <v>4712</v>
      </c>
      <c r="X2037" t="s">
        <v>4071</v>
      </c>
      <c r="Y2037" s="16" t="str">
        <f t="shared" si="94"/>
        <v>13- Jul- 1990</v>
      </c>
      <c r="Z2037">
        <v>3</v>
      </c>
      <c r="AA2037" s="9">
        <v>13979.45</v>
      </c>
      <c r="AB2037" t="s">
        <v>4694</v>
      </c>
      <c r="AC2037" t="s">
        <v>4698</v>
      </c>
      <c r="AD2037" t="s">
        <v>4712</v>
      </c>
      <c r="AE2037" s="15" t="str">
        <f t="shared" si="95"/>
        <v>13/07/1990</v>
      </c>
      <c r="AF2037" s="15">
        <v>45085</v>
      </c>
      <c r="AG2037">
        <f t="shared" si="96"/>
        <v>32</v>
      </c>
    </row>
    <row r="2038" spans="1:33" x14ac:dyDescent="0.35">
      <c r="A2038" t="s">
        <v>609</v>
      </c>
      <c r="B2038">
        <v>2004</v>
      </c>
      <c r="C2038" t="s">
        <v>4697</v>
      </c>
      <c r="D2038">
        <v>9</v>
      </c>
      <c r="E2038">
        <v>0</v>
      </c>
      <c r="F2038">
        <v>31196.61</v>
      </c>
      <c r="G2038" t="s">
        <v>4694</v>
      </c>
      <c r="H2038" t="s">
        <v>4698</v>
      </c>
      <c r="I2038" t="s">
        <v>4705</v>
      </c>
      <c r="L2038" t="s">
        <v>1455</v>
      </c>
      <c r="M2038">
        <v>1959</v>
      </c>
      <c r="N2038" t="s">
        <v>4703</v>
      </c>
      <c r="O2038">
        <v>29</v>
      </c>
      <c r="P2038">
        <v>0</v>
      </c>
      <c r="Q2038" s="9">
        <v>13974.46</v>
      </c>
      <c r="R2038" t="s">
        <v>4694</v>
      </c>
      <c r="S2038" t="s">
        <v>4694</v>
      </c>
      <c r="T2038" t="s">
        <v>4707</v>
      </c>
      <c r="X2038" t="s">
        <v>4073</v>
      </c>
      <c r="Y2038" s="16" t="str">
        <f t="shared" si="94"/>
        <v>29- Aug- 1959</v>
      </c>
      <c r="Z2038">
        <v>0</v>
      </c>
      <c r="AA2038" s="9">
        <v>13974.46</v>
      </c>
      <c r="AB2038" t="s">
        <v>4694</v>
      </c>
      <c r="AC2038" t="s">
        <v>4694</v>
      </c>
      <c r="AD2038" t="s">
        <v>4707</v>
      </c>
      <c r="AE2038" s="15" t="str">
        <f t="shared" si="95"/>
        <v>29/08/1959</v>
      </c>
      <c r="AF2038" s="15">
        <v>45085</v>
      </c>
      <c r="AG2038">
        <f t="shared" si="96"/>
        <v>63</v>
      </c>
    </row>
    <row r="2039" spans="1:33" x14ac:dyDescent="0.35">
      <c r="A2039" t="s">
        <v>607</v>
      </c>
      <c r="B2039">
        <v>2000</v>
      </c>
      <c r="C2039" t="s">
        <v>4693</v>
      </c>
      <c r="D2039">
        <v>22</v>
      </c>
      <c r="E2039">
        <v>0</v>
      </c>
      <c r="F2039">
        <v>31234.560000000001</v>
      </c>
      <c r="G2039" t="s">
        <v>4698</v>
      </c>
      <c r="H2039" t="s">
        <v>4698</v>
      </c>
      <c r="I2039" t="s">
        <v>4705</v>
      </c>
      <c r="L2039" t="s">
        <v>1457</v>
      </c>
      <c r="M2039">
        <v>1960</v>
      </c>
      <c r="N2039" t="s">
        <v>4699</v>
      </c>
      <c r="O2039">
        <v>18</v>
      </c>
      <c r="P2039">
        <v>1</v>
      </c>
      <c r="Q2039" s="9">
        <v>13937.67</v>
      </c>
      <c r="R2039" t="s">
        <v>4694</v>
      </c>
      <c r="S2039" t="s">
        <v>4698</v>
      </c>
      <c r="T2039" t="s">
        <v>4701</v>
      </c>
      <c r="X2039" t="s">
        <v>4075</v>
      </c>
      <c r="Y2039" s="16" t="str">
        <f t="shared" si="94"/>
        <v>18- Jun- 1960</v>
      </c>
      <c r="Z2039">
        <v>1</v>
      </c>
      <c r="AA2039" s="9">
        <v>13937.67</v>
      </c>
      <c r="AB2039" t="s">
        <v>4694</v>
      </c>
      <c r="AC2039" t="s">
        <v>4698</v>
      </c>
      <c r="AD2039" t="s">
        <v>4701</v>
      </c>
      <c r="AE2039" s="15" t="str">
        <f t="shared" si="95"/>
        <v>18/06/1960</v>
      </c>
      <c r="AF2039" s="15">
        <v>45085</v>
      </c>
      <c r="AG2039">
        <f t="shared" si="96"/>
        <v>62</v>
      </c>
    </row>
    <row r="2040" spans="1:33" x14ac:dyDescent="0.35">
      <c r="A2040" t="s">
        <v>605</v>
      </c>
      <c r="B2040">
        <v>1968</v>
      </c>
      <c r="C2040" t="s">
        <v>4693</v>
      </c>
      <c r="D2040">
        <v>9</v>
      </c>
      <c r="E2040">
        <v>0</v>
      </c>
      <c r="F2040">
        <v>31322.53</v>
      </c>
      <c r="G2040" t="s">
        <v>4694</v>
      </c>
      <c r="H2040" t="s">
        <v>4698</v>
      </c>
      <c r="I2040" t="s">
        <v>4705</v>
      </c>
      <c r="L2040" t="s">
        <v>1459</v>
      </c>
      <c r="M2040">
        <v>1962</v>
      </c>
      <c r="N2040" t="s">
        <v>4693</v>
      </c>
      <c r="O2040">
        <v>27</v>
      </c>
      <c r="P2040">
        <v>3</v>
      </c>
      <c r="Q2040" s="9">
        <v>13919.82</v>
      </c>
      <c r="R2040" t="s">
        <v>4694</v>
      </c>
      <c r="S2040" t="s">
        <v>4694</v>
      </c>
      <c r="T2040" t="s">
        <v>4696</v>
      </c>
      <c r="X2040" t="s">
        <v>4077</v>
      </c>
      <c r="Y2040" s="16" t="str">
        <f t="shared" si="94"/>
        <v>27- Jul- 1962</v>
      </c>
      <c r="Z2040">
        <v>3</v>
      </c>
      <c r="AA2040" s="9">
        <v>13919.82</v>
      </c>
      <c r="AB2040" t="s">
        <v>4694</v>
      </c>
      <c r="AC2040" t="s">
        <v>4694</v>
      </c>
      <c r="AD2040" t="s">
        <v>4696</v>
      </c>
      <c r="AE2040" s="15" t="str">
        <f t="shared" si="95"/>
        <v>27/07/1962</v>
      </c>
      <c r="AF2040" s="15">
        <v>45085</v>
      </c>
      <c r="AG2040">
        <f t="shared" si="96"/>
        <v>60</v>
      </c>
    </row>
    <row r="2041" spans="1:33" x14ac:dyDescent="0.35">
      <c r="A2041" t="s">
        <v>603</v>
      </c>
      <c r="B2041">
        <v>1995</v>
      </c>
      <c r="C2041" t="s">
        <v>4700</v>
      </c>
      <c r="D2041">
        <v>27</v>
      </c>
      <c r="E2041">
        <v>0</v>
      </c>
      <c r="F2041">
        <v>31328.27</v>
      </c>
      <c r="G2041" t="s">
        <v>4694</v>
      </c>
      <c r="H2041" t="s">
        <v>4694</v>
      </c>
      <c r="I2041" t="s">
        <v>4705</v>
      </c>
      <c r="L2041" t="s">
        <v>147</v>
      </c>
      <c r="M2041">
        <v>1966</v>
      </c>
      <c r="N2041" t="s">
        <v>4700</v>
      </c>
      <c r="O2041">
        <v>21</v>
      </c>
      <c r="P2041">
        <v>0</v>
      </c>
      <c r="Q2041" s="9">
        <v>41886.54</v>
      </c>
      <c r="R2041" t="s">
        <v>4698</v>
      </c>
      <c r="S2041" t="s">
        <v>4695</v>
      </c>
      <c r="T2041" t="s">
        <v>4705</v>
      </c>
      <c r="X2041" t="s">
        <v>4079</v>
      </c>
      <c r="Y2041" s="16" t="str">
        <f t="shared" si="94"/>
        <v>21- Sep- 1966</v>
      </c>
      <c r="Z2041">
        <v>0</v>
      </c>
      <c r="AA2041" s="9">
        <v>41886.54</v>
      </c>
      <c r="AB2041" t="s">
        <v>4698</v>
      </c>
      <c r="AC2041" t="s">
        <v>4695</v>
      </c>
      <c r="AD2041" t="s">
        <v>4705</v>
      </c>
      <c r="AE2041" s="15" t="str">
        <f t="shared" si="95"/>
        <v>21/09/1966</v>
      </c>
      <c r="AF2041" s="15">
        <v>45085</v>
      </c>
      <c r="AG2041">
        <f t="shared" si="96"/>
        <v>56</v>
      </c>
    </row>
    <row r="2042" spans="1:33" x14ac:dyDescent="0.35">
      <c r="A2042" t="s">
        <v>601</v>
      </c>
      <c r="B2042">
        <v>1974</v>
      </c>
      <c r="C2042" t="s">
        <v>4704</v>
      </c>
      <c r="D2042">
        <v>8</v>
      </c>
      <c r="E2042">
        <v>0</v>
      </c>
      <c r="F2042">
        <v>31368.81</v>
      </c>
      <c r="G2042" t="s">
        <v>4694</v>
      </c>
      <c r="H2042" t="s">
        <v>4695</v>
      </c>
      <c r="I2042" t="s">
        <v>4705</v>
      </c>
      <c r="L2042" t="s">
        <v>1461</v>
      </c>
      <c r="M2042">
        <v>1959</v>
      </c>
      <c r="N2042" t="s">
        <v>4693</v>
      </c>
      <c r="O2042">
        <v>7</v>
      </c>
      <c r="P2042">
        <v>0</v>
      </c>
      <c r="Q2042" s="9">
        <v>13887.97</v>
      </c>
      <c r="R2042" t="s">
        <v>4694</v>
      </c>
      <c r="S2042" t="s">
        <v>4694</v>
      </c>
      <c r="T2042" t="s">
        <v>4696</v>
      </c>
      <c r="X2042" t="s">
        <v>4081</v>
      </c>
      <c r="Y2042" s="16" t="str">
        <f t="shared" si="94"/>
        <v>7- Jul- 1959</v>
      </c>
      <c r="Z2042">
        <v>0</v>
      </c>
      <c r="AA2042" s="9">
        <v>13887.97</v>
      </c>
      <c r="AB2042" t="s">
        <v>4694</v>
      </c>
      <c r="AC2042" t="s">
        <v>4694</v>
      </c>
      <c r="AD2042" t="s">
        <v>4696</v>
      </c>
      <c r="AE2042" s="15" t="str">
        <f t="shared" si="95"/>
        <v>07/07/1959</v>
      </c>
      <c r="AF2042" s="15">
        <v>45085</v>
      </c>
      <c r="AG2042">
        <f t="shared" si="96"/>
        <v>63</v>
      </c>
    </row>
    <row r="2043" spans="1:33" x14ac:dyDescent="0.35">
      <c r="A2043" t="s">
        <v>599</v>
      </c>
      <c r="B2043">
        <v>1975</v>
      </c>
      <c r="C2043" t="s">
        <v>4704</v>
      </c>
      <c r="D2043">
        <v>29</v>
      </c>
      <c r="E2043">
        <v>1</v>
      </c>
      <c r="F2043">
        <v>31591.82</v>
      </c>
      <c r="G2043" t="s">
        <v>4694</v>
      </c>
      <c r="H2043" t="s">
        <v>4698</v>
      </c>
      <c r="I2043" t="s">
        <v>4705</v>
      </c>
      <c r="L2043" t="s">
        <v>1463</v>
      </c>
      <c r="M2043">
        <v>1959</v>
      </c>
      <c r="N2043" t="s">
        <v>4702</v>
      </c>
      <c r="O2043">
        <v>29</v>
      </c>
      <c r="P2043">
        <v>0</v>
      </c>
      <c r="Q2043" s="9">
        <v>13887.2</v>
      </c>
      <c r="R2043" t="s">
        <v>4694</v>
      </c>
      <c r="S2043" t="s">
        <v>4695</v>
      </c>
      <c r="T2043" t="s">
        <v>4696</v>
      </c>
      <c r="X2043" t="s">
        <v>4083</v>
      </c>
      <c r="Y2043" s="16" t="str">
        <f t="shared" si="94"/>
        <v>29- Dec- 1959</v>
      </c>
      <c r="Z2043">
        <v>0</v>
      </c>
      <c r="AA2043" s="9">
        <v>13887.2</v>
      </c>
      <c r="AB2043" t="s">
        <v>4694</v>
      </c>
      <c r="AC2043" t="s">
        <v>4695</v>
      </c>
      <c r="AD2043" t="s">
        <v>4696</v>
      </c>
      <c r="AE2043" s="15" t="str">
        <f t="shared" si="95"/>
        <v>29/12/1959</v>
      </c>
      <c r="AF2043" s="15">
        <v>45085</v>
      </c>
      <c r="AG2043">
        <f t="shared" si="96"/>
        <v>63</v>
      </c>
    </row>
    <row r="2044" spans="1:33" x14ac:dyDescent="0.35">
      <c r="A2044" t="s">
        <v>597</v>
      </c>
      <c r="B2044">
        <v>1960</v>
      </c>
      <c r="C2044" t="s">
        <v>4702</v>
      </c>
      <c r="D2044">
        <v>13</v>
      </c>
      <c r="E2044">
        <v>1</v>
      </c>
      <c r="F2044">
        <v>31620</v>
      </c>
      <c r="G2044" t="s">
        <v>4694</v>
      </c>
      <c r="H2044" t="s">
        <v>4698</v>
      </c>
      <c r="I2044" t="s">
        <v>4711</v>
      </c>
      <c r="L2044" t="s">
        <v>1465</v>
      </c>
      <c r="M2044">
        <v>1985</v>
      </c>
      <c r="N2044" t="s">
        <v>4700</v>
      </c>
      <c r="O2044">
        <v>25</v>
      </c>
      <c r="P2044">
        <v>3</v>
      </c>
      <c r="Q2044" s="9">
        <v>13886.4</v>
      </c>
      <c r="R2044" t="s">
        <v>4694</v>
      </c>
      <c r="S2044" t="s">
        <v>4694</v>
      </c>
      <c r="T2044" t="s">
        <v>4701</v>
      </c>
      <c r="X2044" t="s">
        <v>4085</v>
      </c>
      <c r="Y2044" s="16" t="str">
        <f t="shared" si="94"/>
        <v>25- Sep- 1985</v>
      </c>
      <c r="Z2044">
        <v>3</v>
      </c>
      <c r="AA2044" s="9">
        <v>13886.4</v>
      </c>
      <c r="AB2044" t="s">
        <v>4694</v>
      </c>
      <c r="AC2044" t="s">
        <v>4694</v>
      </c>
      <c r="AD2044" t="s">
        <v>4701</v>
      </c>
      <c r="AE2044" s="15" t="str">
        <f t="shared" si="95"/>
        <v>25/09/1985</v>
      </c>
      <c r="AF2044" s="15">
        <v>45085</v>
      </c>
      <c r="AG2044">
        <f t="shared" si="96"/>
        <v>37</v>
      </c>
    </row>
    <row r="2045" spans="1:33" x14ac:dyDescent="0.35">
      <c r="A2045" t="s">
        <v>595</v>
      </c>
      <c r="B2045">
        <v>1977</v>
      </c>
      <c r="C2045" t="s">
        <v>4704</v>
      </c>
      <c r="D2045">
        <v>14</v>
      </c>
      <c r="E2045">
        <v>2</v>
      </c>
      <c r="F2045">
        <v>31736.7</v>
      </c>
      <c r="G2045" t="s">
        <v>4694</v>
      </c>
      <c r="H2045" t="s">
        <v>4694</v>
      </c>
      <c r="I2045" t="s">
        <v>4701</v>
      </c>
      <c r="L2045" t="s">
        <v>1467</v>
      </c>
      <c r="M2045">
        <v>1959</v>
      </c>
      <c r="N2045" t="s">
        <v>4704</v>
      </c>
      <c r="O2045">
        <v>5</v>
      </c>
      <c r="P2045">
        <v>0</v>
      </c>
      <c r="Q2045" s="9">
        <v>13880.95</v>
      </c>
      <c r="R2045" t="s">
        <v>4694</v>
      </c>
      <c r="S2045" t="s">
        <v>4694</v>
      </c>
      <c r="T2045" t="s">
        <v>4705</v>
      </c>
      <c r="X2045" t="s">
        <v>4087</v>
      </c>
      <c r="Y2045" s="16" t="str">
        <f t="shared" si="94"/>
        <v>5- Oct- 1959</v>
      </c>
      <c r="Z2045">
        <v>0</v>
      </c>
      <c r="AA2045" s="9">
        <v>13880.95</v>
      </c>
      <c r="AB2045" t="s">
        <v>4694</v>
      </c>
      <c r="AC2045" t="s">
        <v>4694</v>
      </c>
      <c r="AD2045" t="s">
        <v>4705</v>
      </c>
      <c r="AE2045" s="15" t="str">
        <f t="shared" si="95"/>
        <v>05/10/1959</v>
      </c>
      <c r="AF2045" s="15">
        <v>45085</v>
      </c>
      <c r="AG2045">
        <f t="shared" si="96"/>
        <v>63</v>
      </c>
    </row>
    <row r="2046" spans="1:33" x14ac:dyDescent="0.35">
      <c r="A2046" t="s">
        <v>593</v>
      </c>
      <c r="B2046">
        <v>1984</v>
      </c>
      <c r="C2046" t="s">
        <v>4700</v>
      </c>
      <c r="D2046">
        <v>10</v>
      </c>
      <c r="E2046">
        <v>3</v>
      </c>
      <c r="F2046">
        <v>31743.919999999998</v>
      </c>
      <c r="G2046" t="s">
        <v>4694</v>
      </c>
      <c r="H2046" t="s">
        <v>4698</v>
      </c>
      <c r="I2046" t="s">
        <v>4705</v>
      </c>
      <c r="L2046" t="s">
        <v>1469</v>
      </c>
      <c r="M2046">
        <v>1978</v>
      </c>
      <c r="N2046" t="s">
        <v>4702</v>
      </c>
      <c r="O2046">
        <v>19</v>
      </c>
      <c r="P2046">
        <v>2</v>
      </c>
      <c r="Q2046" s="9">
        <v>13874.89</v>
      </c>
      <c r="R2046" t="s">
        <v>4694</v>
      </c>
      <c r="S2046" t="s">
        <v>4698</v>
      </c>
      <c r="T2046" t="s">
        <v>4701</v>
      </c>
      <c r="X2046" t="s">
        <v>4089</v>
      </c>
      <c r="Y2046" s="16" t="str">
        <f t="shared" si="94"/>
        <v>19- Dec- 1978</v>
      </c>
      <c r="Z2046">
        <v>2</v>
      </c>
      <c r="AA2046" s="9">
        <v>13874.89</v>
      </c>
      <c r="AB2046" t="s">
        <v>4694</v>
      </c>
      <c r="AC2046" t="s">
        <v>4698</v>
      </c>
      <c r="AD2046" t="s">
        <v>4701</v>
      </c>
      <c r="AE2046" s="15" t="str">
        <f t="shared" si="95"/>
        <v>19/12/1978</v>
      </c>
      <c r="AF2046" s="15">
        <v>45085</v>
      </c>
      <c r="AG2046">
        <f t="shared" si="96"/>
        <v>44</v>
      </c>
    </row>
    <row r="2047" spans="1:33" x14ac:dyDescent="0.35">
      <c r="A2047" t="s">
        <v>591</v>
      </c>
      <c r="B2047">
        <v>1975</v>
      </c>
      <c r="C2047" t="s">
        <v>4700</v>
      </c>
      <c r="D2047">
        <v>25</v>
      </c>
      <c r="E2047">
        <v>1</v>
      </c>
      <c r="F2047">
        <v>31897.1</v>
      </c>
      <c r="G2047" t="s">
        <v>4694</v>
      </c>
      <c r="H2047" t="s">
        <v>4695</v>
      </c>
      <c r="I2047" t="s">
        <v>4705</v>
      </c>
      <c r="L2047" t="s">
        <v>1471</v>
      </c>
      <c r="M2047">
        <v>1960</v>
      </c>
      <c r="N2047" t="s">
        <v>4693</v>
      </c>
      <c r="O2047">
        <v>21</v>
      </c>
      <c r="P2047">
        <v>0</v>
      </c>
      <c r="Q2047" s="9">
        <v>13844.8</v>
      </c>
      <c r="R2047" t="s">
        <v>4694</v>
      </c>
      <c r="S2047" t="s">
        <v>4694</v>
      </c>
      <c r="T2047" t="s">
        <v>4701</v>
      </c>
      <c r="X2047" t="s">
        <v>4091</v>
      </c>
      <c r="Y2047" s="16" t="str">
        <f t="shared" si="94"/>
        <v>21- Jul- 1960</v>
      </c>
      <c r="Z2047">
        <v>0</v>
      </c>
      <c r="AA2047" s="9">
        <v>13844.8</v>
      </c>
      <c r="AB2047" t="s">
        <v>4694</v>
      </c>
      <c r="AC2047" t="s">
        <v>4694</v>
      </c>
      <c r="AD2047" t="s">
        <v>4701</v>
      </c>
      <c r="AE2047" s="15" t="str">
        <f t="shared" si="95"/>
        <v>21/07/1960</v>
      </c>
      <c r="AF2047" s="15">
        <v>45085</v>
      </c>
      <c r="AG2047">
        <f t="shared" si="96"/>
        <v>62</v>
      </c>
    </row>
    <row r="2048" spans="1:33" x14ac:dyDescent="0.35">
      <c r="A2048" t="s">
        <v>589</v>
      </c>
      <c r="B2048">
        <v>1972</v>
      </c>
      <c r="C2048" t="s">
        <v>4700</v>
      </c>
      <c r="D2048">
        <v>21</v>
      </c>
      <c r="E2048">
        <v>0</v>
      </c>
      <c r="F2048">
        <v>31980.89</v>
      </c>
      <c r="G2048" t="s">
        <v>4694</v>
      </c>
      <c r="H2048" t="s">
        <v>4698</v>
      </c>
      <c r="I2048" t="s">
        <v>4705</v>
      </c>
      <c r="L2048" t="s">
        <v>1473</v>
      </c>
      <c r="M2048">
        <v>2003</v>
      </c>
      <c r="N2048" t="s">
        <v>4699</v>
      </c>
      <c r="O2048">
        <v>7</v>
      </c>
      <c r="P2048">
        <v>0</v>
      </c>
      <c r="Q2048" s="9">
        <v>13844.51</v>
      </c>
      <c r="R2048" t="s">
        <v>4694</v>
      </c>
      <c r="S2048" t="s">
        <v>4698</v>
      </c>
      <c r="T2048" t="s">
        <v>4705</v>
      </c>
      <c r="X2048" t="s">
        <v>4093</v>
      </c>
      <c r="Y2048" s="16" t="str">
        <f t="shared" si="94"/>
        <v>7- Jun- 2003</v>
      </c>
      <c r="Z2048">
        <v>0</v>
      </c>
      <c r="AA2048" s="9">
        <v>13844.51</v>
      </c>
      <c r="AB2048" t="s">
        <v>4694</v>
      </c>
      <c r="AC2048" t="s">
        <v>4698</v>
      </c>
      <c r="AD2048" t="s">
        <v>4705</v>
      </c>
      <c r="AE2048" s="15" t="str">
        <f t="shared" si="95"/>
        <v>07/06/2003</v>
      </c>
      <c r="AF2048" s="15">
        <v>45085</v>
      </c>
      <c r="AG2048">
        <f t="shared" si="96"/>
        <v>20</v>
      </c>
    </row>
    <row r="2049" spans="1:33" x14ac:dyDescent="0.35">
      <c r="A2049" t="s">
        <v>587</v>
      </c>
      <c r="B2049">
        <v>1993</v>
      </c>
      <c r="C2049" t="s">
        <v>4700</v>
      </c>
      <c r="D2049">
        <v>13</v>
      </c>
      <c r="E2049">
        <v>0</v>
      </c>
      <c r="F2049">
        <v>32086.21</v>
      </c>
      <c r="G2049" t="s">
        <v>4698</v>
      </c>
      <c r="H2049" t="s">
        <v>4695</v>
      </c>
      <c r="I2049" t="s">
        <v>4705</v>
      </c>
      <c r="L2049" t="s">
        <v>1475</v>
      </c>
      <c r="M2049">
        <v>1958</v>
      </c>
      <c r="N2049" t="s">
        <v>4702</v>
      </c>
      <c r="O2049">
        <v>10</v>
      </c>
      <c r="P2049">
        <v>0</v>
      </c>
      <c r="Q2049" s="9">
        <v>13831.12</v>
      </c>
      <c r="R2049" t="s">
        <v>4695</v>
      </c>
      <c r="S2049" t="s">
        <v>4698</v>
      </c>
      <c r="T2049" t="s">
        <v>4696</v>
      </c>
      <c r="X2049" t="s">
        <v>4095</v>
      </c>
      <c r="Y2049" s="16" t="str">
        <f t="shared" si="94"/>
        <v>10- Dec- 1958</v>
      </c>
      <c r="Z2049">
        <v>0</v>
      </c>
      <c r="AA2049" s="9">
        <v>13831.12</v>
      </c>
      <c r="AB2049" t="s">
        <v>4695</v>
      </c>
      <c r="AC2049" t="s">
        <v>4698</v>
      </c>
      <c r="AD2049" t="s">
        <v>4696</v>
      </c>
      <c r="AE2049" s="15" t="str">
        <f t="shared" si="95"/>
        <v>10/12/1958</v>
      </c>
      <c r="AF2049" s="15">
        <v>45085</v>
      </c>
      <c r="AG2049">
        <f t="shared" si="96"/>
        <v>64</v>
      </c>
    </row>
    <row r="2050" spans="1:33" x14ac:dyDescent="0.35">
      <c r="A2050" t="s">
        <v>585</v>
      </c>
      <c r="B2050">
        <v>1978</v>
      </c>
      <c r="C2050" t="s">
        <v>4697</v>
      </c>
      <c r="D2050">
        <v>10</v>
      </c>
      <c r="E2050">
        <v>2</v>
      </c>
      <c r="F2050">
        <v>32108.66</v>
      </c>
      <c r="G2050" t="s">
        <v>4698</v>
      </c>
      <c r="H2050" t="s">
        <v>4695</v>
      </c>
      <c r="I2050" t="s">
        <v>4715</v>
      </c>
      <c r="L2050" t="s">
        <v>1477</v>
      </c>
      <c r="M2050">
        <v>1958</v>
      </c>
      <c r="N2050" t="s">
        <v>4697</v>
      </c>
      <c r="O2050">
        <v>25</v>
      </c>
      <c r="P2050">
        <v>0</v>
      </c>
      <c r="Q2050" s="9">
        <v>13822.8</v>
      </c>
      <c r="R2050" t="s">
        <v>4695</v>
      </c>
      <c r="S2050" t="s">
        <v>4695</v>
      </c>
      <c r="T2050" t="s">
        <v>4705</v>
      </c>
      <c r="X2050" t="s">
        <v>4097</v>
      </c>
      <c r="Y2050" s="16" t="str">
        <f t="shared" si="94"/>
        <v>25- Nov- 1958</v>
      </c>
      <c r="Z2050">
        <v>0</v>
      </c>
      <c r="AA2050" s="9">
        <v>13822.8</v>
      </c>
      <c r="AB2050" t="s">
        <v>4695</v>
      </c>
      <c r="AC2050" t="s">
        <v>4695</v>
      </c>
      <c r="AD2050" t="s">
        <v>4705</v>
      </c>
      <c r="AE2050" s="15" t="str">
        <f t="shared" si="95"/>
        <v>25/11/1958</v>
      </c>
      <c r="AF2050" s="15">
        <v>45085</v>
      </c>
      <c r="AG2050">
        <f t="shared" si="96"/>
        <v>64</v>
      </c>
    </row>
    <row r="2051" spans="1:33" x14ac:dyDescent="0.35">
      <c r="A2051" t="s">
        <v>583</v>
      </c>
      <c r="B2051">
        <v>1969</v>
      </c>
      <c r="C2051" t="s">
        <v>4700</v>
      </c>
      <c r="D2051">
        <v>11</v>
      </c>
      <c r="E2051">
        <v>0</v>
      </c>
      <c r="F2051">
        <v>32192.76</v>
      </c>
      <c r="G2051" t="s">
        <v>4698</v>
      </c>
      <c r="H2051" t="s">
        <v>4694</v>
      </c>
      <c r="I2051" t="s">
        <v>4705</v>
      </c>
      <c r="L2051" t="s">
        <v>1479</v>
      </c>
      <c r="M2051">
        <v>1986</v>
      </c>
      <c r="N2051" t="s">
        <v>4702</v>
      </c>
      <c r="O2051">
        <v>8</v>
      </c>
      <c r="P2051">
        <v>3</v>
      </c>
      <c r="Q2051" s="9">
        <v>13819.49</v>
      </c>
      <c r="R2051" t="s">
        <v>4695</v>
      </c>
      <c r="S2051" t="s">
        <v>4694</v>
      </c>
      <c r="T2051" t="s">
        <v>4701</v>
      </c>
      <c r="X2051" t="s">
        <v>4099</v>
      </c>
      <c r="Y2051" s="16" t="str">
        <f t="shared" ref="Y2051:Y2114" si="97">_xlfn.CONCAT(O2051,"- ",N2051,"- ",M2051)</f>
        <v>8- Dec- 1986</v>
      </c>
      <c r="Z2051">
        <v>3</v>
      </c>
      <c r="AA2051" s="9">
        <v>13819.49</v>
      </c>
      <c r="AB2051" t="s">
        <v>4695</v>
      </c>
      <c r="AC2051" t="s">
        <v>4694</v>
      </c>
      <c r="AD2051" t="s">
        <v>4701</v>
      </c>
      <c r="AE2051" s="15" t="str">
        <f t="shared" ref="AE2051:AE2114" si="98">TEXT(Y2051,"dd/mm/yyyy")</f>
        <v>08/12/1986</v>
      </c>
      <c r="AF2051" s="15">
        <v>45085</v>
      </c>
      <c r="AG2051">
        <f t="shared" si="96"/>
        <v>36</v>
      </c>
    </row>
    <row r="2052" spans="1:33" x14ac:dyDescent="0.35">
      <c r="A2052" t="s">
        <v>581</v>
      </c>
      <c r="B2052">
        <v>1994</v>
      </c>
      <c r="C2052" t="s">
        <v>4700</v>
      </c>
      <c r="D2052">
        <v>8</v>
      </c>
      <c r="E2052">
        <v>0</v>
      </c>
      <c r="F2052">
        <v>32222.81</v>
      </c>
      <c r="G2052" t="s">
        <v>4694</v>
      </c>
      <c r="H2052" t="s">
        <v>4698</v>
      </c>
      <c r="I2052" t="s">
        <v>4705</v>
      </c>
      <c r="L2052" t="s">
        <v>149</v>
      </c>
      <c r="M2052">
        <v>1962</v>
      </c>
      <c r="N2052" t="s">
        <v>4700</v>
      </c>
      <c r="O2052">
        <v>22</v>
      </c>
      <c r="P2052">
        <v>0</v>
      </c>
      <c r="Q2052" s="9">
        <v>41794.629999999997</v>
      </c>
      <c r="R2052" t="s">
        <v>4698</v>
      </c>
      <c r="S2052" t="s">
        <v>4695</v>
      </c>
      <c r="T2052" t="s">
        <v>4705</v>
      </c>
      <c r="X2052" t="s">
        <v>4101</v>
      </c>
      <c r="Y2052" s="16" t="str">
        <f t="shared" si="97"/>
        <v>22- Sep- 1962</v>
      </c>
      <c r="Z2052">
        <v>0</v>
      </c>
      <c r="AA2052" s="9">
        <v>41794.629999999997</v>
      </c>
      <c r="AB2052" t="s">
        <v>4698</v>
      </c>
      <c r="AC2052" t="s">
        <v>4695</v>
      </c>
      <c r="AD2052" t="s">
        <v>4705</v>
      </c>
      <c r="AE2052" s="15" t="str">
        <f t="shared" si="98"/>
        <v>22/09/1962</v>
      </c>
      <c r="AF2052" s="15">
        <v>45085</v>
      </c>
      <c r="AG2052">
        <f t="shared" si="96"/>
        <v>60</v>
      </c>
    </row>
    <row r="2053" spans="1:33" x14ac:dyDescent="0.35">
      <c r="A2053" t="s">
        <v>579</v>
      </c>
      <c r="B2053">
        <v>1975</v>
      </c>
      <c r="C2053" t="s">
        <v>4702</v>
      </c>
      <c r="D2053">
        <v>17</v>
      </c>
      <c r="E2053">
        <v>1</v>
      </c>
      <c r="F2053">
        <v>32259.96</v>
      </c>
      <c r="G2053" t="s">
        <v>4694</v>
      </c>
      <c r="H2053" t="s">
        <v>4695</v>
      </c>
      <c r="I2053" t="s">
        <v>4701</v>
      </c>
      <c r="L2053" t="s">
        <v>1481</v>
      </c>
      <c r="M2053">
        <v>1966</v>
      </c>
      <c r="N2053" t="s">
        <v>4697</v>
      </c>
      <c r="O2053">
        <v>10</v>
      </c>
      <c r="P2053">
        <v>0</v>
      </c>
      <c r="Q2053" s="9">
        <v>13801.61</v>
      </c>
      <c r="R2053" t="s">
        <v>4695</v>
      </c>
      <c r="S2053" t="s">
        <v>4695</v>
      </c>
      <c r="T2053" t="s">
        <v>4717</v>
      </c>
      <c r="X2053" t="s">
        <v>4103</v>
      </c>
      <c r="Y2053" s="16" t="str">
        <f t="shared" si="97"/>
        <v>10- Nov- 1966</v>
      </c>
      <c r="Z2053">
        <v>0</v>
      </c>
      <c r="AA2053" s="9">
        <v>13801.61</v>
      </c>
      <c r="AB2053" t="s">
        <v>4695</v>
      </c>
      <c r="AC2053" t="s">
        <v>4695</v>
      </c>
      <c r="AD2053" t="s">
        <v>4717</v>
      </c>
      <c r="AE2053" s="15" t="str">
        <f t="shared" si="98"/>
        <v>10/11/1966</v>
      </c>
      <c r="AF2053" s="15">
        <v>45085</v>
      </c>
      <c r="AG2053">
        <f t="shared" si="96"/>
        <v>56</v>
      </c>
    </row>
    <row r="2054" spans="1:33" x14ac:dyDescent="0.35">
      <c r="A2054" t="s">
        <v>577</v>
      </c>
      <c r="B2054">
        <v>1986</v>
      </c>
      <c r="C2054" t="s">
        <v>4702</v>
      </c>
      <c r="D2054">
        <v>2</v>
      </c>
      <c r="E2054">
        <v>3</v>
      </c>
      <c r="F2054">
        <v>32288.49</v>
      </c>
      <c r="G2054" t="s">
        <v>4694</v>
      </c>
      <c r="H2054" t="s">
        <v>4694</v>
      </c>
      <c r="I2054" t="s">
        <v>4705</v>
      </c>
      <c r="L2054" t="s">
        <v>1483</v>
      </c>
      <c r="M2054">
        <v>1959</v>
      </c>
      <c r="N2054" t="s">
        <v>4703</v>
      </c>
      <c r="O2054">
        <v>6</v>
      </c>
      <c r="P2054">
        <v>0</v>
      </c>
      <c r="Q2054" s="9">
        <v>13770.1</v>
      </c>
      <c r="R2054" t="s">
        <v>4695</v>
      </c>
      <c r="S2054" t="s">
        <v>4698</v>
      </c>
      <c r="T2054" t="s">
        <v>4701</v>
      </c>
      <c r="X2054" t="s">
        <v>4105</v>
      </c>
      <c r="Y2054" s="16" t="str">
        <f t="shared" si="97"/>
        <v>6- Aug- 1959</v>
      </c>
      <c r="Z2054">
        <v>0</v>
      </c>
      <c r="AA2054" s="9">
        <v>13770.1</v>
      </c>
      <c r="AB2054" t="s">
        <v>4695</v>
      </c>
      <c r="AC2054" t="s">
        <v>4698</v>
      </c>
      <c r="AD2054" t="s">
        <v>4701</v>
      </c>
      <c r="AE2054" s="15" t="str">
        <f t="shared" si="98"/>
        <v>06/08/1959</v>
      </c>
      <c r="AF2054" s="15">
        <v>45085</v>
      </c>
      <c r="AG2054">
        <f t="shared" si="96"/>
        <v>63</v>
      </c>
    </row>
    <row r="2055" spans="1:33" x14ac:dyDescent="0.35">
      <c r="A2055" t="s">
        <v>575</v>
      </c>
      <c r="B2055">
        <v>1972</v>
      </c>
      <c r="C2055" t="s">
        <v>4704</v>
      </c>
      <c r="D2055">
        <v>19</v>
      </c>
      <c r="E2055">
        <v>0</v>
      </c>
      <c r="F2055">
        <v>32428.63</v>
      </c>
      <c r="G2055" t="s">
        <v>4694</v>
      </c>
      <c r="H2055" t="s">
        <v>4694</v>
      </c>
      <c r="I2055" t="s">
        <v>4705</v>
      </c>
      <c r="L2055" t="s">
        <v>1485</v>
      </c>
      <c r="M2055">
        <v>2004</v>
      </c>
      <c r="N2055" t="s">
        <v>4693</v>
      </c>
      <c r="O2055">
        <v>16</v>
      </c>
      <c r="P2055">
        <v>0</v>
      </c>
      <c r="Q2055" s="9">
        <v>13747.87</v>
      </c>
      <c r="R2055" t="s">
        <v>4695</v>
      </c>
      <c r="S2055" t="s">
        <v>4694</v>
      </c>
      <c r="T2055" t="s">
        <v>4709</v>
      </c>
      <c r="X2055" t="s">
        <v>4107</v>
      </c>
      <c r="Y2055" s="16" t="str">
        <f t="shared" si="97"/>
        <v>16- Jul- 2004</v>
      </c>
      <c r="Z2055">
        <v>0</v>
      </c>
      <c r="AA2055" s="9">
        <v>13747.87</v>
      </c>
      <c r="AB2055" t="s">
        <v>4695</v>
      </c>
      <c r="AC2055" t="s">
        <v>4694</v>
      </c>
      <c r="AD2055" t="s">
        <v>4709</v>
      </c>
      <c r="AE2055" s="15" t="str">
        <f t="shared" si="98"/>
        <v>16/07/2004</v>
      </c>
      <c r="AF2055" s="15">
        <v>45085</v>
      </c>
      <c r="AG2055">
        <f t="shared" si="96"/>
        <v>18</v>
      </c>
    </row>
    <row r="2056" spans="1:33" x14ac:dyDescent="0.35">
      <c r="A2056" t="s">
        <v>573</v>
      </c>
      <c r="B2056">
        <v>1976</v>
      </c>
      <c r="C2056" t="s">
        <v>4703</v>
      </c>
      <c r="D2056">
        <v>9</v>
      </c>
      <c r="E2056">
        <v>2</v>
      </c>
      <c r="F2056">
        <v>32430.22</v>
      </c>
      <c r="G2056" t="s">
        <v>4694</v>
      </c>
      <c r="H2056" t="s">
        <v>4695</v>
      </c>
      <c r="I2056" t="s">
        <v>4705</v>
      </c>
      <c r="L2056" t="s">
        <v>1487</v>
      </c>
      <c r="M2056">
        <v>1969</v>
      </c>
      <c r="N2056" t="s">
        <v>4704</v>
      </c>
      <c r="O2056">
        <v>23</v>
      </c>
      <c r="P2056">
        <v>0</v>
      </c>
      <c r="Q2056" s="9">
        <v>13746.74</v>
      </c>
      <c r="R2056" t="s">
        <v>4695</v>
      </c>
      <c r="S2056" t="s">
        <v>4694</v>
      </c>
      <c r="T2056" t="s">
        <v>4717</v>
      </c>
      <c r="X2056" t="s">
        <v>4109</v>
      </c>
      <c r="Y2056" s="16" t="str">
        <f t="shared" si="97"/>
        <v>23- Oct- 1969</v>
      </c>
      <c r="Z2056">
        <v>0</v>
      </c>
      <c r="AA2056" s="9">
        <v>13746.74</v>
      </c>
      <c r="AB2056" t="s">
        <v>4695</v>
      </c>
      <c r="AC2056" t="s">
        <v>4694</v>
      </c>
      <c r="AD2056" t="s">
        <v>4717</v>
      </c>
      <c r="AE2056" s="15" t="str">
        <f t="shared" si="98"/>
        <v>23/10/1969</v>
      </c>
      <c r="AF2056" s="15">
        <v>45085</v>
      </c>
      <c r="AG2056">
        <f t="shared" si="96"/>
        <v>53</v>
      </c>
    </row>
    <row r="2057" spans="1:33" x14ac:dyDescent="0.35">
      <c r="A2057" t="s">
        <v>571</v>
      </c>
      <c r="B2057">
        <v>1981</v>
      </c>
      <c r="C2057" t="s">
        <v>4700</v>
      </c>
      <c r="D2057">
        <v>27</v>
      </c>
      <c r="E2057">
        <v>1</v>
      </c>
      <c r="F2057">
        <v>32462.35</v>
      </c>
      <c r="G2057" t="s">
        <v>4694</v>
      </c>
      <c r="H2057" t="s">
        <v>4694</v>
      </c>
      <c r="I2057" t="s">
        <v>4705</v>
      </c>
      <c r="L2057" t="s">
        <v>1489</v>
      </c>
      <c r="M2057">
        <v>1985</v>
      </c>
      <c r="N2057" t="s">
        <v>4703</v>
      </c>
      <c r="O2057">
        <v>29</v>
      </c>
      <c r="P2057">
        <v>3</v>
      </c>
      <c r="Q2057" s="9">
        <v>13726.21</v>
      </c>
      <c r="R2057" t="s">
        <v>4695</v>
      </c>
      <c r="S2057" t="s">
        <v>4695</v>
      </c>
      <c r="T2057" t="s">
        <v>4717</v>
      </c>
      <c r="X2057" t="s">
        <v>4111</v>
      </c>
      <c r="Y2057" s="16" t="str">
        <f t="shared" si="97"/>
        <v>29- Aug- 1985</v>
      </c>
      <c r="Z2057">
        <v>3</v>
      </c>
      <c r="AA2057" s="9">
        <v>13726.21</v>
      </c>
      <c r="AB2057" t="s">
        <v>4695</v>
      </c>
      <c r="AC2057" t="s">
        <v>4695</v>
      </c>
      <c r="AD2057" t="s">
        <v>4717</v>
      </c>
      <c r="AE2057" s="15" t="str">
        <f t="shared" si="98"/>
        <v>29/08/1985</v>
      </c>
      <c r="AF2057" s="15">
        <v>45085</v>
      </c>
      <c r="AG2057">
        <f t="shared" si="96"/>
        <v>37</v>
      </c>
    </row>
    <row r="2058" spans="1:33" x14ac:dyDescent="0.35">
      <c r="A2058" t="s">
        <v>569</v>
      </c>
      <c r="B2058">
        <v>1976</v>
      </c>
      <c r="C2058" t="s">
        <v>4700</v>
      </c>
      <c r="D2058">
        <v>19</v>
      </c>
      <c r="E2058">
        <v>2</v>
      </c>
      <c r="F2058">
        <v>32485.46</v>
      </c>
      <c r="G2058" t="s">
        <v>4694</v>
      </c>
      <c r="H2058" t="s">
        <v>4698</v>
      </c>
      <c r="I2058" t="s">
        <v>4705</v>
      </c>
      <c r="L2058" t="s">
        <v>1491</v>
      </c>
      <c r="M2058">
        <v>1981</v>
      </c>
      <c r="N2058" t="s">
        <v>4703</v>
      </c>
      <c r="O2058">
        <v>2</v>
      </c>
      <c r="P2058">
        <v>1</v>
      </c>
      <c r="Q2058" s="9">
        <v>13725.47</v>
      </c>
      <c r="R2058" t="s">
        <v>4695</v>
      </c>
      <c r="S2058" t="s">
        <v>4694</v>
      </c>
      <c r="T2058" t="s">
        <v>4711</v>
      </c>
      <c r="X2058" t="s">
        <v>4113</v>
      </c>
      <c r="Y2058" s="16" t="str">
        <f t="shared" si="97"/>
        <v>2- Aug- 1981</v>
      </c>
      <c r="Z2058">
        <v>1</v>
      </c>
      <c r="AA2058" s="9">
        <v>13725.47</v>
      </c>
      <c r="AB2058" t="s">
        <v>4695</v>
      </c>
      <c r="AC2058" t="s">
        <v>4694</v>
      </c>
      <c r="AD2058" t="s">
        <v>4711</v>
      </c>
      <c r="AE2058" s="15" t="str">
        <f t="shared" si="98"/>
        <v>02/08/1981</v>
      </c>
      <c r="AF2058" s="15">
        <v>45085</v>
      </c>
      <c r="AG2058">
        <f t="shared" si="96"/>
        <v>41</v>
      </c>
    </row>
    <row r="2059" spans="1:33" x14ac:dyDescent="0.35">
      <c r="A2059" t="s">
        <v>567</v>
      </c>
      <c r="B2059">
        <v>2003</v>
      </c>
      <c r="C2059" t="s">
        <v>4704</v>
      </c>
      <c r="D2059">
        <v>8</v>
      </c>
      <c r="E2059">
        <v>0</v>
      </c>
      <c r="F2059">
        <v>32548.34</v>
      </c>
      <c r="G2059" t="s">
        <v>4698</v>
      </c>
      <c r="H2059" t="s">
        <v>4694</v>
      </c>
      <c r="I2059" t="s">
        <v>4696</v>
      </c>
      <c r="L2059" t="s">
        <v>1493</v>
      </c>
      <c r="M2059">
        <v>1986</v>
      </c>
      <c r="N2059" t="s">
        <v>4697</v>
      </c>
      <c r="O2059">
        <v>24</v>
      </c>
      <c r="P2059">
        <v>3</v>
      </c>
      <c r="Q2059" s="9">
        <v>13714.55</v>
      </c>
      <c r="R2059" t="s">
        <v>4695</v>
      </c>
      <c r="S2059" t="s">
        <v>4694</v>
      </c>
      <c r="T2059" t="s">
        <v>4712</v>
      </c>
      <c r="X2059" t="s">
        <v>4115</v>
      </c>
      <c r="Y2059" s="16" t="str">
        <f t="shared" si="97"/>
        <v>24- Nov- 1986</v>
      </c>
      <c r="Z2059">
        <v>3</v>
      </c>
      <c r="AA2059" s="9">
        <v>13714.55</v>
      </c>
      <c r="AB2059" t="s">
        <v>4695</v>
      </c>
      <c r="AC2059" t="s">
        <v>4694</v>
      </c>
      <c r="AD2059" t="s">
        <v>4712</v>
      </c>
      <c r="AE2059" s="15" t="str">
        <f t="shared" si="98"/>
        <v>24/11/1986</v>
      </c>
      <c r="AF2059" s="15">
        <v>45085</v>
      </c>
      <c r="AG2059">
        <f t="shared" si="96"/>
        <v>36</v>
      </c>
    </row>
    <row r="2060" spans="1:33" x14ac:dyDescent="0.35">
      <c r="A2060" t="s">
        <v>565</v>
      </c>
      <c r="B2060">
        <v>1990</v>
      </c>
      <c r="C2060" t="s">
        <v>4693</v>
      </c>
      <c r="D2060">
        <v>13</v>
      </c>
      <c r="E2060">
        <v>3</v>
      </c>
      <c r="F2060">
        <v>32672.11</v>
      </c>
      <c r="G2060" t="s">
        <v>4698</v>
      </c>
      <c r="H2060" t="s">
        <v>4698</v>
      </c>
      <c r="I2060" t="s">
        <v>4705</v>
      </c>
      <c r="L2060" t="s">
        <v>1495</v>
      </c>
      <c r="M2060">
        <v>1985</v>
      </c>
      <c r="N2060" t="s">
        <v>4700</v>
      </c>
      <c r="O2060">
        <v>14</v>
      </c>
      <c r="P2060">
        <v>3</v>
      </c>
      <c r="Q2060" s="9">
        <v>13685.51</v>
      </c>
      <c r="R2060" t="s">
        <v>4695</v>
      </c>
      <c r="S2060" t="s">
        <v>4698</v>
      </c>
      <c r="T2060" t="s">
        <v>4717</v>
      </c>
      <c r="X2060" t="s">
        <v>4117</v>
      </c>
      <c r="Y2060" s="16" t="str">
        <f t="shared" si="97"/>
        <v>14- Sep- 1985</v>
      </c>
      <c r="Z2060">
        <v>3</v>
      </c>
      <c r="AA2060" s="9">
        <v>13685.51</v>
      </c>
      <c r="AB2060" t="s">
        <v>4695</v>
      </c>
      <c r="AC2060" t="s">
        <v>4698</v>
      </c>
      <c r="AD2060" t="s">
        <v>4717</v>
      </c>
      <c r="AE2060" s="15" t="str">
        <f t="shared" si="98"/>
        <v>14/09/1985</v>
      </c>
      <c r="AF2060" s="15">
        <v>45085</v>
      </c>
      <c r="AG2060">
        <f t="shared" si="96"/>
        <v>37</v>
      </c>
    </row>
    <row r="2061" spans="1:33" x14ac:dyDescent="0.35">
      <c r="A2061" t="s">
        <v>563</v>
      </c>
      <c r="B2061">
        <v>1968</v>
      </c>
      <c r="C2061" t="s">
        <v>4697</v>
      </c>
      <c r="D2061">
        <v>1</v>
      </c>
      <c r="E2061">
        <v>0</v>
      </c>
      <c r="F2061">
        <v>32686.080000000002</v>
      </c>
      <c r="G2061" t="s">
        <v>4694</v>
      </c>
      <c r="H2061" t="s">
        <v>4695</v>
      </c>
      <c r="I2061" t="s">
        <v>4705</v>
      </c>
      <c r="L2061" t="s">
        <v>1497</v>
      </c>
      <c r="M2061">
        <v>1963</v>
      </c>
      <c r="N2061" t="s">
        <v>4703</v>
      </c>
      <c r="O2061">
        <v>4</v>
      </c>
      <c r="P2061">
        <v>0</v>
      </c>
      <c r="Q2061" s="9">
        <v>13677.68</v>
      </c>
      <c r="R2061" t="s">
        <v>4695</v>
      </c>
      <c r="S2061" t="s">
        <v>4694</v>
      </c>
      <c r="T2061" t="s">
        <v>4714</v>
      </c>
      <c r="X2061" t="s">
        <v>4119</v>
      </c>
      <c r="Y2061" s="16" t="str">
        <f t="shared" si="97"/>
        <v>4- Aug- 1963</v>
      </c>
      <c r="Z2061">
        <v>0</v>
      </c>
      <c r="AA2061" s="9">
        <v>13677.68</v>
      </c>
      <c r="AB2061" t="s">
        <v>4695</v>
      </c>
      <c r="AC2061" t="s">
        <v>4694</v>
      </c>
      <c r="AD2061" t="s">
        <v>4714</v>
      </c>
      <c r="AE2061" s="15" t="str">
        <f t="shared" si="98"/>
        <v>04/08/1963</v>
      </c>
      <c r="AF2061" s="15">
        <v>45085</v>
      </c>
      <c r="AG2061">
        <f t="shared" si="96"/>
        <v>59</v>
      </c>
    </row>
    <row r="2062" spans="1:33" x14ac:dyDescent="0.35">
      <c r="A2062" t="s">
        <v>561</v>
      </c>
      <c r="B2062">
        <v>1990</v>
      </c>
      <c r="C2062" t="s">
        <v>4700</v>
      </c>
      <c r="D2062">
        <v>30</v>
      </c>
      <c r="E2062">
        <v>3</v>
      </c>
      <c r="F2062">
        <v>32716.2</v>
      </c>
      <c r="G2062" t="s">
        <v>4698</v>
      </c>
      <c r="H2062" t="s">
        <v>4694</v>
      </c>
      <c r="I2062" t="s">
        <v>4705</v>
      </c>
      <c r="L2062" t="s">
        <v>1499</v>
      </c>
      <c r="M2062">
        <v>1984</v>
      </c>
      <c r="N2062" t="s">
        <v>4693</v>
      </c>
      <c r="O2062">
        <v>20</v>
      </c>
      <c r="P2062">
        <v>3</v>
      </c>
      <c r="Q2062" s="9">
        <v>13638.06</v>
      </c>
      <c r="R2062" t="s">
        <v>4695</v>
      </c>
      <c r="S2062" t="s">
        <v>4695</v>
      </c>
      <c r="T2062" t="s">
        <v>4712</v>
      </c>
      <c r="X2062" t="s">
        <v>4121</v>
      </c>
      <c r="Y2062" s="16" t="str">
        <f t="shared" si="97"/>
        <v>20- Jul- 1984</v>
      </c>
      <c r="Z2062">
        <v>3</v>
      </c>
      <c r="AA2062" s="9">
        <v>13638.06</v>
      </c>
      <c r="AB2062" t="s">
        <v>4695</v>
      </c>
      <c r="AC2062" t="s">
        <v>4695</v>
      </c>
      <c r="AD2062" t="s">
        <v>4712</v>
      </c>
      <c r="AE2062" s="15" t="str">
        <f t="shared" si="98"/>
        <v>20/07/1984</v>
      </c>
      <c r="AF2062" s="15">
        <v>45085</v>
      </c>
      <c r="AG2062">
        <f t="shared" si="96"/>
        <v>38</v>
      </c>
    </row>
    <row r="2063" spans="1:33" x14ac:dyDescent="0.35">
      <c r="A2063" t="s">
        <v>559</v>
      </c>
      <c r="B2063">
        <v>1990</v>
      </c>
      <c r="C2063" t="s">
        <v>4693</v>
      </c>
      <c r="D2063">
        <v>9</v>
      </c>
      <c r="E2063">
        <v>2</v>
      </c>
      <c r="F2063">
        <v>32734.19</v>
      </c>
      <c r="G2063" t="s">
        <v>4694</v>
      </c>
      <c r="H2063" t="s">
        <v>4698</v>
      </c>
      <c r="I2063" t="s">
        <v>4701</v>
      </c>
      <c r="L2063" t="s">
        <v>151</v>
      </c>
      <c r="M2063">
        <v>1975</v>
      </c>
      <c r="N2063" t="s">
        <v>4700</v>
      </c>
      <c r="O2063">
        <v>29</v>
      </c>
      <c r="P2063">
        <v>1</v>
      </c>
      <c r="Q2063" s="9">
        <v>41681.86</v>
      </c>
      <c r="R2063" t="s">
        <v>4698</v>
      </c>
      <c r="S2063" t="s">
        <v>4698</v>
      </c>
      <c r="T2063" t="s">
        <v>4705</v>
      </c>
      <c r="X2063" t="s">
        <v>4123</v>
      </c>
      <c r="Y2063" s="16" t="str">
        <f t="shared" si="97"/>
        <v>29- Sep- 1975</v>
      </c>
      <c r="Z2063">
        <v>1</v>
      </c>
      <c r="AA2063" s="9">
        <v>41681.86</v>
      </c>
      <c r="AB2063" t="s">
        <v>4698</v>
      </c>
      <c r="AC2063" t="s">
        <v>4698</v>
      </c>
      <c r="AD2063" t="s">
        <v>4705</v>
      </c>
      <c r="AE2063" s="15" t="str">
        <f t="shared" si="98"/>
        <v>29/09/1975</v>
      </c>
      <c r="AF2063" s="15">
        <v>45085</v>
      </c>
      <c r="AG2063">
        <f t="shared" si="96"/>
        <v>47</v>
      </c>
    </row>
    <row r="2064" spans="1:33" x14ac:dyDescent="0.35">
      <c r="A2064" t="s">
        <v>557</v>
      </c>
      <c r="B2064">
        <v>1974</v>
      </c>
      <c r="C2064" t="s">
        <v>4702</v>
      </c>
      <c r="D2064">
        <v>6</v>
      </c>
      <c r="E2064">
        <v>0</v>
      </c>
      <c r="F2064">
        <v>32760.48</v>
      </c>
      <c r="G2064" t="s">
        <v>4698</v>
      </c>
      <c r="H2064" t="s">
        <v>4698</v>
      </c>
      <c r="I2064" t="s">
        <v>4705</v>
      </c>
      <c r="L2064" t="s">
        <v>1501</v>
      </c>
      <c r="M2064">
        <v>1961</v>
      </c>
      <c r="N2064" t="s">
        <v>4702</v>
      </c>
      <c r="O2064">
        <v>24</v>
      </c>
      <c r="P2064">
        <v>0</v>
      </c>
      <c r="Q2064" s="9">
        <v>13635.64</v>
      </c>
      <c r="R2064" t="s">
        <v>4695</v>
      </c>
      <c r="S2064" t="s">
        <v>4695</v>
      </c>
      <c r="T2064" t="s">
        <v>4711</v>
      </c>
      <c r="X2064" t="s">
        <v>4125</v>
      </c>
      <c r="Y2064" s="16" t="str">
        <f t="shared" si="97"/>
        <v>24- Dec- 1961</v>
      </c>
      <c r="Z2064">
        <v>0</v>
      </c>
      <c r="AA2064" s="9">
        <v>13635.64</v>
      </c>
      <c r="AB2064" t="s">
        <v>4695</v>
      </c>
      <c r="AC2064" t="s">
        <v>4695</v>
      </c>
      <c r="AD2064" t="s">
        <v>4711</v>
      </c>
      <c r="AE2064" s="15" t="str">
        <f t="shared" si="98"/>
        <v>24/12/1961</v>
      </c>
      <c r="AF2064" s="15">
        <v>45085</v>
      </c>
      <c r="AG2064">
        <f t="shared" si="96"/>
        <v>61</v>
      </c>
    </row>
    <row r="2065" spans="1:33" x14ac:dyDescent="0.35">
      <c r="A2065" t="s">
        <v>555</v>
      </c>
      <c r="B2065">
        <v>1972</v>
      </c>
      <c r="C2065" t="s">
        <v>4697</v>
      </c>
      <c r="D2065">
        <v>7</v>
      </c>
      <c r="E2065">
        <v>0</v>
      </c>
      <c r="F2065">
        <v>32765.33</v>
      </c>
      <c r="G2065" t="s">
        <v>4694</v>
      </c>
      <c r="H2065" t="s">
        <v>4694</v>
      </c>
      <c r="I2065" t="s">
        <v>4701</v>
      </c>
      <c r="L2065" t="s">
        <v>1503</v>
      </c>
      <c r="M2065">
        <v>1969</v>
      </c>
      <c r="N2065" t="s">
        <v>4693</v>
      </c>
      <c r="O2065">
        <v>26</v>
      </c>
      <c r="P2065">
        <v>0</v>
      </c>
      <c r="Q2065" s="9">
        <v>13622.01</v>
      </c>
      <c r="R2065" t="s">
        <v>4695</v>
      </c>
      <c r="S2065" t="s">
        <v>4695</v>
      </c>
      <c r="T2065" t="s">
        <v>4701</v>
      </c>
      <c r="X2065" t="s">
        <v>4127</v>
      </c>
      <c r="Y2065" s="16" t="str">
        <f t="shared" si="97"/>
        <v>26- Jul- 1969</v>
      </c>
      <c r="Z2065">
        <v>0</v>
      </c>
      <c r="AA2065" s="9">
        <v>13622.01</v>
      </c>
      <c r="AB2065" t="s">
        <v>4695</v>
      </c>
      <c r="AC2065" t="s">
        <v>4695</v>
      </c>
      <c r="AD2065" t="s">
        <v>4701</v>
      </c>
      <c r="AE2065" s="15" t="str">
        <f t="shared" si="98"/>
        <v>26/07/1969</v>
      </c>
      <c r="AF2065" s="15">
        <v>45085</v>
      </c>
      <c r="AG2065">
        <f t="shared" si="96"/>
        <v>53</v>
      </c>
    </row>
    <row r="2066" spans="1:33" x14ac:dyDescent="0.35">
      <c r="A2066" t="s">
        <v>553</v>
      </c>
      <c r="B2066">
        <v>1980</v>
      </c>
      <c r="C2066" t="s">
        <v>4702</v>
      </c>
      <c r="D2066">
        <v>12</v>
      </c>
      <c r="E2066">
        <v>3</v>
      </c>
      <c r="F2066">
        <v>32787.46</v>
      </c>
      <c r="G2066" t="s">
        <v>4698</v>
      </c>
      <c r="H2066" t="s">
        <v>4695</v>
      </c>
      <c r="I2066" t="s">
        <v>4701</v>
      </c>
      <c r="L2066" t="s">
        <v>1505</v>
      </c>
      <c r="M2066">
        <v>1961</v>
      </c>
      <c r="N2066" t="s">
        <v>4697</v>
      </c>
      <c r="O2066">
        <v>18</v>
      </c>
      <c r="P2066">
        <v>0</v>
      </c>
      <c r="Q2066" s="9">
        <v>13616.36</v>
      </c>
      <c r="R2066" t="s">
        <v>4695</v>
      </c>
      <c r="S2066" t="s">
        <v>4695</v>
      </c>
      <c r="T2066" t="s">
        <v>4711</v>
      </c>
      <c r="X2066" t="s">
        <v>4129</v>
      </c>
      <c r="Y2066" s="16" t="str">
        <f t="shared" si="97"/>
        <v>18- Nov- 1961</v>
      </c>
      <c r="Z2066">
        <v>0</v>
      </c>
      <c r="AA2066" s="9">
        <v>13616.36</v>
      </c>
      <c r="AB2066" t="s">
        <v>4695</v>
      </c>
      <c r="AC2066" t="s">
        <v>4695</v>
      </c>
      <c r="AD2066" t="s">
        <v>4711</v>
      </c>
      <c r="AE2066" s="15" t="str">
        <f t="shared" si="98"/>
        <v>18/11/1961</v>
      </c>
      <c r="AF2066" s="15">
        <v>45085</v>
      </c>
      <c r="AG2066">
        <f t="shared" si="96"/>
        <v>61</v>
      </c>
    </row>
    <row r="2067" spans="1:33" x14ac:dyDescent="0.35">
      <c r="A2067" t="s">
        <v>551</v>
      </c>
      <c r="B2067">
        <v>1995</v>
      </c>
      <c r="C2067" t="s">
        <v>4702</v>
      </c>
      <c r="D2067">
        <v>4</v>
      </c>
      <c r="E2067">
        <v>0</v>
      </c>
      <c r="F2067">
        <v>32827.51</v>
      </c>
      <c r="G2067" t="s">
        <v>4698</v>
      </c>
      <c r="H2067" t="s">
        <v>4694</v>
      </c>
      <c r="I2067" t="s">
        <v>4705</v>
      </c>
      <c r="L2067" t="s">
        <v>1507</v>
      </c>
      <c r="M2067">
        <v>1964</v>
      </c>
      <c r="N2067" t="s">
        <v>4700</v>
      </c>
      <c r="O2067">
        <v>10</v>
      </c>
      <c r="P2067">
        <v>2</v>
      </c>
      <c r="Q2067" s="9">
        <v>13607.37</v>
      </c>
      <c r="R2067" t="s">
        <v>4695</v>
      </c>
      <c r="S2067" t="s">
        <v>4698</v>
      </c>
      <c r="T2067" t="s">
        <v>4711</v>
      </c>
      <c r="X2067" t="s">
        <v>4131</v>
      </c>
      <c r="Y2067" s="16" t="str">
        <f t="shared" si="97"/>
        <v>10- Sep- 1964</v>
      </c>
      <c r="Z2067">
        <v>2</v>
      </c>
      <c r="AA2067" s="9">
        <v>13607.37</v>
      </c>
      <c r="AB2067" t="s">
        <v>4695</v>
      </c>
      <c r="AC2067" t="s">
        <v>4698</v>
      </c>
      <c r="AD2067" t="s">
        <v>4711</v>
      </c>
      <c r="AE2067" s="15" t="str">
        <f t="shared" si="98"/>
        <v>10/09/1964</v>
      </c>
      <c r="AF2067" s="15">
        <v>45085</v>
      </c>
      <c r="AG2067">
        <f t="shared" si="96"/>
        <v>58</v>
      </c>
    </row>
    <row r="2068" spans="1:33" x14ac:dyDescent="0.35">
      <c r="A2068" t="s">
        <v>549</v>
      </c>
      <c r="B2068">
        <v>1981</v>
      </c>
      <c r="C2068" t="s">
        <v>4697</v>
      </c>
      <c r="D2068">
        <v>17</v>
      </c>
      <c r="E2068">
        <v>1</v>
      </c>
      <c r="F2068">
        <v>32906.69</v>
      </c>
      <c r="G2068" t="s">
        <v>4694</v>
      </c>
      <c r="H2068" t="s">
        <v>4695</v>
      </c>
      <c r="I2068" t="s">
        <v>4705</v>
      </c>
      <c r="L2068" t="s">
        <v>1509</v>
      </c>
      <c r="M2068">
        <v>1992</v>
      </c>
      <c r="N2068" t="s">
        <v>4703</v>
      </c>
      <c r="O2068">
        <v>14</v>
      </c>
      <c r="P2068">
        <v>0</v>
      </c>
      <c r="Q2068" s="9">
        <v>13588.17</v>
      </c>
      <c r="R2068" t="s">
        <v>4695</v>
      </c>
      <c r="S2068" t="s">
        <v>4698</v>
      </c>
      <c r="T2068" t="s">
        <v>4701</v>
      </c>
      <c r="X2068" t="s">
        <v>4133</v>
      </c>
      <c r="Y2068" s="16" t="str">
        <f t="shared" si="97"/>
        <v>14- Aug- 1992</v>
      </c>
      <c r="Z2068">
        <v>0</v>
      </c>
      <c r="AA2068" s="9">
        <v>13588.17</v>
      </c>
      <c r="AB2068" t="s">
        <v>4695</v>
      </c>
      <c r="AC2068" t="s">
        <v>4698</v>
      </c>
      <c r="AD2068" t="s">
        <v>4701</v>
      </c>
      <c r="AE2068" s="15" t="str">
        <f t="shared" si="98"/>
        <v>14/08/1992</v>
      </c>
      <c r="AF2068" s="15">
        <v>45085</v>
      </c>
      <c r="AG2068">
        <f t="shared" si="96"/>
        <v>30</v>
      </c>
    </row>
    <row r="2069" spans="1:33" x14ac:dyDescent="0.35">
      <c r="A2069" t="s">
        <v>547</v>
      </c>
      <c r="B2069">
        <v>1971</v>
      </c>
      <c r="C2069" t="s">
        <v>4703</v>
      </c>
      <c r="D2069">
        <v>24</v>
      </c>
      <c r="E2069">
        <v>0</v>
      </c>
      <c r="F2069">
        <v>32947.629999999997</v>
      </c>
      <c r="G2069" t="s">
        <v>4694</v>
      </c>
      <c r="H2069" t="s">
        <v>4698</v>
      </c>
      <c r="I2069" t="s">
        <v>4705</v>
      </c>
      <c r="L2069" t="s">
        <v>1511</v>
      </c>
      <c r="M2069">
        <v>1968</v>
      </c>
      <c r="N2069" t="s">
        <v>4693</v>
      </c>
      <c r="O2069">
        <v>15</v>
      </c>
      <c r="P2069">
        <v>0</v>
      </c>
      <c r="Q2069" s="9">
        <v>13566.04</v>
      </c>
      <c r="R2069" t="s">
        <v>4695</v>
      </c>
      <c r="S2069" t="s">
        <v>4695</v>
      </c>
      <c r="T2069" t="s">
        <v>4717</v>
      </c>
      <c r="X2069" t="s">
        <v>4135</v>
      </c>
      <c r="Y2069" s="16" t="str">
        <f t="shared" si="97"/>
        <v>15- Jul- 1968</v>
      </c>
      <c r="Z2069">
        <v>0</v>
      </c>
      <c r="AA2069" s="9">
        <v>13566.04</v>
      </c>
      <c r="AB2069" t="s">
        <v>4695</v>
      </c>
      <c r="AC2069" t="s">
        <v>4695</v>
      </c>
      <c r="AD2069" t="s">
        <v>4717</v>
      </c>
      <c r="AE2069" s="15" t="str">
        <f t="shared" si="98"/>
        <v>15/07/1968</v>
      </c>
      <c r="AF2069" s="15">
        <v>45085</v>
      </c>
      <c r="AG2069">
        <f t="shared" si="96"/>
        <v>54</v>
      </c>
    </row>
    <row r="2070" spans="1:33" x14ac:dyDescent="0.35">
      <c r="A2070" t="s">
        <v>545</v>
      </c>
      <c r="B2070">
        <v>1995</v>
      </c>
      <c r="C2070" t="s">
        <v>4693</v>
      </c>
      <c r="D2070">
        <v>8</v>
      </c>
      <c r="E2070">
        <v>0</v>
      </c>
      <c r="F2070">
        <v>33017.46</v>
      </c>
      <c r="G2070" t="s">
        <v>4698</v>
      </c>
      <c r="H2070" t="s">
        <v>4698</v>
      </c>
      <c r="I2070" t="s">
        <v>4705</v>
      </c>
      <c r="L2070" t="s">
        <v>1513</v>
      </c>
      <c r="M2070">
        <v>1960</v>
      </c>
      <c r="N2070" t="s">
        <v>4693</v>
      </c>
      <c r="O2070">
        <v>11</v>
      </c>
      <c r="P2070">
        <v>0</v>
      </c>
      <c r="Q2070" s="9">
        <v>13555</v>
      </c>
      <c r="R2070" t="s">
        <v>4695</v>
      </c>
      <c r="S2070" t="s">
        <v>4695</v>
      </c>
      <c r="T2070" t="s">
        <v>4715</v>
      </c>
      <c r="X2070" t="s">
        <v>4137</v>
      </c>
      <c r="Y2070" s="16" t="str">
        <f t="shared" si="97"/>
        <v>11- Jul- 1960</v>
      </c>
      <c r="Z2070">
        <v>0</v>
      </c>
      <c r="AA2070" s="9">
        <v>13555</v>
      </c>
      <c r="AB2070" t="s">
        <v>4695</v>
      </c>
      <c r="AC2070" t="s">
        <v>4695</v>
      </c>
      <c r="AD2070" t="s">
        <v>4715</v>
      </c>
      <c r="AE2070" s="15" t="str">
        <f t="shared" si="98"/>
        <v>11/07/1960</v>
      </c>
      <c r="AF2070" s="15">
        <v>45085</v>
      </c>
      <c r="AG2070">
        <f t="shared" si="96"/>
        <v>62</v>
      </c>
    </row>
    <row r="2071" spans="1:33" x14ac:dyDescent="0.35">
      <c r="A2071" t="s">
        <v>543</v>
      </c>
      <c r="B2071">
        <v>1967</v>
      </c>
      <c r="C2071" t="s">
        <v>4693</v>
      </c>
      <c r="D2071">
        <v>10</v>
      </c>
      <c r="E2071">
        <v>0</v>
      </c>
      <c r="F2071">
        <v>33025.32</v>
      </c>
      <c r="G2071" t="s">
        <v>4694</v>
      </c>
      <c r="H2071" t="s">
        <v>4695</v>
      </c>
      <c r="I2071" t="s">
        <v>4705</v>
      </c>
      <c r="L2071" t="s">
        <v>1515</v>
      </c>
      <c r="M2071">
        <v>1963</v>
      </c>
      <c r="N2071" t="s">
        <v>4704</v>
      </c>
      <c r="O2071">
        <v>14</v>
      </c>
      <c r="P2071">
        <v>0</v>
      </c>
      <c r="Q2071" s="9">
        <v>13511.28</v>
      </c>
      <c r="R2071" t="s">
        <v>4695</v>
      </c>
      <c r="S2071" t="s">
        <v>4698</v>
      </c>
      <c r="T2071" t="s">
        <v>4701</v>
      </c>
      <c r="X2071" t="s">
        <v>4139</v>
      </c>
      <c r="Y2071" s="16" t="str">
        <f t="shared" si="97"/>
        <v>14- Oct- 1963</v>
      </c>
      <c r="Z2071">
        <v>0</v>
      </c>
      <c r="AA2071" s="9">
        <v>13511.28</v>
      </c>
      <c r="AB2071" t="s">
        <v>4695</v>
      </c>
      <c r="AC2071" t="s">
        <v>4698</v>
      </c>
      <c r="AD2071" t="s">
        <v>4701</v>
      </c>
      <c r="AE2071" s="15" t="str">
        <f t="shared" si="98"/>
        <v>14/10/1963</v>
      </c>
      <c r="AF2071" s="15">
        <v>45085</v>
      </c>
      <c r="AG2071">
        <f t="shared" si="96"/>
        <v>59</v>
      </c>
    </row>
    <row r="2072" spans="1:33" x14ac:dyDescent="0.35">
      <c r="A2072" t="s">
        <v>541</v>
      </c>
      <c r="B2072">
        <v>1994</v>
      </c>
      <c r="C2072" t="s">
        <v>4693</v>
      </c>
      <c r="D2072">
        <v>28</v>
      </c>
      <c r="E2072">
        <v>0</v>
      </c>
      <c r="F2072">
        <v>33057.230000000003</v>
      </c>
      <c r="G2072" t="s">
        <v>4698</v>
      </c>
      <c r="H2072" t="s">
        <v>4694</v>
      </c>
      <c r="I2072" t="s">
        <v>4705</v>
      </c>
      <c r="L2072" t="s">
        <v>1517</v>
      </c>
      <c r="M2072">
        <v>1990</v>
      </c>
      <c r="N2072" t="s">
        <v>4703</v>
      </c>
      <c r="O2072">
        <v>30</v>
      </c>
      <c r="P2072">
        <v>3</v>
      </c>
      <c r="Q2072" s="9">
        <v>13480.83</v>
      </c>
      <c r="R2072" t="s">
        <v>4695</v>
      </c>
      <c r="S2072" t="s">
        <v>4694</v>
      </c>
      <c r="T2072" t="s">
        <v>4712</v>
      </c>
      <c r="X2072" t="s">
        <v>4141</v>
      </c>
      <c r="Y2072" s="16" t="str">
        <f t="shared" si="97"/>
        <v>30- Aug- 1990</v>
      </c>
      <c r="Z2072">
        <v>3</v>
      </c>
      <c r="AA2072" s="9">
        <v>13480.83</v>
      </c>
      <c r="AB2072" t="s">
        <v>4695</v>
      </c>
      <c r="AC2072" t="s">
        <v>4694</v>
      </c>
      <c r="AD2072" t="s">
        <v>4712</v>
      </c>
      <c r="AE2072" s="15" t="str">
        <f t="shared" si="98"/>
        <v>30/08/1990</v>
      </c>
      <c r="AF2072" s="15">
        <v>45085</v>
      </c>
      <c r="AG2072">
        <f t="shared" si="96"/>
        <v>32</v>
      </c>
    </row>
    <row r="2073" spans="1:33" x14ac:dyDescent="0.35">
      <c r="A2073" t="s">
        <v>539</v>
      </c>
      <c r="B2073">
        <v>1962</v>
      </c>
      <c r="C2073" t="s">
        <v>4693</v>
      </c>
      <c r="D2073">
        <v>1</v>
      </c>
      <c r="E2073">
        <v>0</v>
      </c>
      <c r="F2073">
        <v>33074.94</v>
      </c>
      <c r="G2073" t="s">
        <v>4698</v>
      </c>
      <c r="H2073" t="s">
        <v>4694</v>
      </c>
      <c r="I2073" t="s">
        <v>4705</v>
      </c>
      <c r="L2073" t="s">
        <v>1519</v>
      </c>
      <c r="M2073">
        <v>1975</v>
      </c>
      <c r="N2073" t="s">
        <v>4703</v>
      </c>
      <c r="O2073">
        <v>7</v>
      </c>
      <c r="P2073">
        <v>1</v>
      </c>
      <c r="Q2073" s="9">
        <v>13472.19</v>
      </c>
      <c r="R2073" t="s">
        <v>4695</v>
      </c>
      <c r="S2073" t="s">
        <v>4694</v>
      </c>
      <c r="T2073" t="s">
        <v>4701</v>
      </c>
      <c r="X2073" t="s">
        <v>4143</v>
      </c>
      <c r="Y2073" s="16" t="str">
        <f t="shared" si="97"/>
        <v>7- Aug- 1975</v>
      </c>
      <c r="Z2073">
        <v>1</v>
      </c>
      <c r="AA2073" s="9">
        <v>13472.19</v>
      </c>
      <c r="AB2073" t="s">
        <v>4695</v>
      </c>
      <c r="AC2073" t="s">
        <v>4694</v>
      </c>
      <c r="AD2073" t="s">
        <v>4701</v>
      </c>
      <c r="AE2073" s="15" t="str">
        <f t="shared" si="98"/>
        <v>07/08/1975</v>
      </c>
      <c r="AF2073" s="15">
        <v>45085</v>
      </c>
      <c r="AG2073">
        <f t="shared" si="96"/>
        <v>47</v>
      </c>
    </row>
    <row r="2074" spans="1:33" x14ac:dyDescent="0.35">
      <c r="A2074" t="s">
        <v>537</v>
      </c>
      <c r="B2074">
        <v>1969</v>
      </c>
      <c r="C2074" t="s">
        <v>4704</v>
      </c>
      <c r="D2074">
        <v>30</v>
      </c>
      <c r="E2074">
        <v>0</v>
      </c>
      <c r="F2074">
        <v>33090.660000000003</v>
      </c>
      <c r="G2074" t="s">
        <v>4694</v>
      </c>
      <c r="H2074" t="s">
        <v>4694</v>
      </c>
      <c r="I2074" t="s">
        <v>4705</v>
      </c>
      <c r="L2074" t="s">
        <v>153</v>
      </c>
      <c r="M2074">
        <v>1975</v>
      </c>
      <c r="N2074" t="s">
        <v>4697</v>
      </c>
      <c r="O2074">
        <v>14</v>
      </c>
      <c r="P2074">
        <v>0</v>
      </c>
      <c r="Q2074" s="9">
        <v>41676.080000000002</v>
      </c>
      <c r="R2074" t="s">
        <v>4698</v>
      </c>
      <c r="S2074" t="s">
        <v>4694</v>
      </c>
      <c r="T2074" t="s">
        <v>4696</v>
      </c>
      <c r="X2074" t="s">
        <v>4145</v>
      </c>
      <c r="Y2074" s="16" t="str">
        <f t="shared" si="97"/>
        <v>14- Nov- 1975</v>
      </c>
      <c r="Z2074">
        <v>0</v>
      </c>
      <c r="AA2074" s="9">
        <v>41676.080000000002</v>
      </c>
      <c r="AB2074" t="s">
        <v>4698</v>
      </c>
      <c r="AC2074" t="s">
        <v>4694</v>
      </c>
      <c r="AD2074" t="s">
        <v>4696</v>
      </c>
      <c r="AE2074" s="15" t="str">
        <f t="shared" si="98"/>
        <v>14/11/1975</v>
      </c>
      <c r="AF2074" s="15">
        <v>45085</v>
      </c>
      <c r="AG2074">
        <f t="shared" si="96"/>
        <v>47</v>
      </c>
    </row>
    <row r="2075" spans="1:33" x14ac:dyDescent="0.35">
      <c r="A2075" t="s">
        <v>535</v>
      </c>
      <c r="B2075">
        <v>1985</v>
      </c>
      <c r="C2075" t="s">
        <v>4693</v>
      </c>
      <c r="D2075">
        <v>15</v>
      </c>
      <c r="E2075">
        <v>3</v>
      </c>
      <c r="F2075">
        <v>33121</v>
      </c>
      <c r="G2075" t="s">
        <v>4694</v>
      </c>
      <c r="H2075" t="s">
        <v>4698</v>
      </c>
      <c r="I2075" t="s">
        <v>4705</v>
      </c>
      <c r="L2075" t="s">
        <v>1521</v>
      </c>
      <c r="M2075">
        <v>1960</v>
      </c>
      <c r="N2075" t="s">
        <v>4693</v>
      </c>
      <c r="O2075">
        <v>24</v>
      </c>
      <c r="P2075">
        <v>0</v>
      </c>
      <c r="Q2075" s="9">
        <v>13470.86</v>
      </c>
      <c r="R2075" t="s">
        <v>4695</v>
      </c>
      <c r="S2075" t="s">
        <v>4695</v>
      </c>
      <c r="T2075" t="s">
        <v>4705</v>
      </c>
      <c r="X2075" t="s">
        <v>4147</v>
      </c>
      <c r="Y2075" s="16" t="str">
        <f t="shared" si="97"/>
        <v>24- Jul- 1960</v>
      </c>
      <c r="Z2075">
        <v>0</v>
      </c>
      <c r="AA2075" s="9">
        <v>13470.86</v>
      </c>
      <c r="AB2075" t="s">
        <v>4695</v>
      </c>
      <c r="AC2075" t="s">
        <v>4695</v>
      </c>
      <c r="AD2075" t="s">
        <v>4705</v>
      </c>
      <c r="AE2075" s="15" t="str">
        <f t="shared" si="98"/>
        <v>24/07/1960</v>
      </c>
      <c r="AF2075" s="15">
        <v>45085</v>
      </c>
      <c r="AG2075">
        <f t="shared" si="96"/>
        <v>62</v>
      </c>
    </row>
    <row r="2076" spans="1:33" x14ac:dyDescent="0.35">
      <c r="A2076" t="s">
        <v>533</v>
      </c>
      <c r="B2076">
        <v>1990</v>
      </c>
      <c r="C2076" t="s">
        <v>4704</v>
      </c>
      <c r="D2076">
        <v>12</v>
      </c>
      <c r="E2076">
        <v>3</v>
      </c>
      <c r="F2076">
        <v>33292.83</v>
      </c>
      <c r="G2076" t="s">
        <v>4694</v>
      </c>
      <c r="H2076" t="s">
        <v>4698</v>
      </c>
      <c r="I2076" t="s">
        <v>4705</v>
      </c>
      <c r="L2076" t="s">
        <v>1523</v>
      </c>
      <c r="M2076">
        <v>1960</v>
      </c>
      <c r="N2076" t="s">
        <v>4693</v>
      </c>
      <c r="O2076">
        <v>28</v>
      </c>
      <c r="P2076">
        <v>0</v>
      </c>
      <c r="Q2076" s="9">
        <v>13470.8</v>
      </c>
      <c r="R2076" t="s">
        <v>4695</v>
      </c>
      <c r="S2076" t="s">
        <v>4694</v>
      </c>
      <c r="T2076" t="s">
        <v>4696</v>
      </c>
      <c r="X2076" t="s">
        <v>4149</v>
      </c>
      <c r="Y2076" s="16" t="str">
        <f t="shared" si="97"/>
        <v>28- Jul- 1960</v>
      </c>
      <c r="Z2076">
        <v>0</v>
      </c>
      <c r="AA2076" s="9">
        <v>13470.8</v>
      </c>
      <c r="AB2076" t="s">
        <v>4695</v>
      </c>
      <c r="AC2076" t="s">
        <v>4694</v>
      </c>
      <c r="AD2076" t="s">
        <v>4696</v>
      </c>
      <c r="AE2076" s="15" t="str">
        <f t="shared" si="98"/>
        <v>28/07/1960</v>
      </c>
      <c r="AF2076" s="15">
        <v>45085</v>
      </c>
      <c r="AG2076">
        <f t="shared" si="96"/>
        <v>62</v>
      </c>
    </row>
    <row r="2077" spans="1:33" x14ac:dyDescent="0.35">
      <c r="A2077" t="s">
        <v>531</v>
      </c>
      <c r="B2077">
        <v>2003</v>
      </c>
      <c r="C2077" t="s">
        <v>4697</v>
      </c>
      <c r="D2077">
        <v>28</v>
      </c>
      <c r="E2077">
        <v>0</v>
      </c>
      <c r="F2077">
        <v>33307.550000000003</v>
      </c>
      <c r="G2077" t="s">
        <v>4694</v>
      </c>
      <c r="H2077" t="s">
        <v>4695</v>
      </c>
      <c r="I2077" t="s">
        <v>4701</v>
      </c>
      <c r="L2077" t="s">
        <v>1525</v>
      </c>
      <c r="M2077">
        <v>1985</v>
      </c>
      <c r="N2077" t="s">
        <v>4703</v>
      </c>
      <c r="O2077">
        <v>19</v>
      </c>
      <c r="P2077">
        <v>3</v>
      </c>
      <c r="Q2077" s="9">
        <v>13465.8</v>
      </c>
      <c r="R2077" t="s">
        <v>4695</v>
      </c>
      <c r="S2077" t="s">
        <v>4698</v>
      </c>
      <c r="T2077" t="s">
        <v>4701</v>
      </c>
      <c r="X2077" t="s">
        <v>4151</v>
      </c>
      <c r="Y2077" s="16" t="str">
        <f t="shared" si="97"/>
        <v>19- Aug- 1985</v>
      </c>
      <c r="Z2077">
        <v>3</v>
      </c>
      <c r="AA2077" s="9">
        <v>13465.8</v>
      </c>
      <c r="AB2077" t="s">
        <v>4695</v>
      </c>
      <c r="AC2077" t="s">
        <v>4698</v>
      </c>
      <c r="AD2077" t="s">
        <v>4701</v>
      </c>
      <c r="AE2077" s="15" t="str">
        <f t="shared" si="98"/>
        <v>19/08/1985</v>
      </c>
      <c r="AF2077" s="15">
        <v>45085</v>
      </c>
      <c r="AG2077">
        <f t="shared" si="96"/>
        <v>37</v>
      </c>
    </row>
    <row r="2078" spans="1:33" x14ac:dyDescent="0.35">
      <c r="A2078" t="s">
        <v>529</v>
      </c>
      <c r="B2078">
        <v>1972</v>
      </c>
      <c r="C2078" t="s">
        <v>4700</v>
      </c>
      <c r="D2078">
        <v>5</v>
      </c>
      <c r="E2078">
        <v>0</v>
      </c>
      <c r="F2078">
        <v>33344.449999999997</v>
      </c>
      <c r="G2078" t="s">
        <v>4694</v>
      </c>
      <c r="H2078" t="s">
        <v>4695</v>
      </c>
      <c r="I2078" t="s">
        <v>4705</v>
      </c>
      <c r="L2078" t="s">
        <v>1527</v>
      </c>
      <c r="M2078">
        <v>1960</v>
      </c>
      <c r="N2078" t="s">
        <v>4702</v>
      </c>
      <c r="O2078">
        <v>16</v>
      </c>
      <c r="P2078">
        <v>0</v>
      </c>
      <c r="Q2078" s="9">
        <v>13462.52</v>
      </c>
      <c r="R2078" t="s">
        <v>4695</v>
      </c>
      <c r="S2078" t="s">
        <v>4694</v>
      </c>
      <c r="T2078" t="s">
        <v>4705</v>
      </c>
      <c r="X2078" t="s">
        <v>4153</v>
      </c>
      <c r="Y2078" s="16" t="str">
        <f t="shared" si="97"/>
        <v>16- Dec- 1960</v>
      </c>
      <c r="Z2078">
        <v>0</v>
      </c>
      <c r="AA2078" s="9">
        <v>13462.52</v>
      </c>
      <c r="AB2078" t="s">
        <v>4695</v>
      </c>
      <c r="AC2078" t="s">
        <v>4694</v>
      </c>
      <c r="AD2078" t="s">
        <v>4705</v>
      </c>
      <c r="AE2078" s="15" t="str">
        <f t="shared" si="98"/>
        <v>16/12/1960</v>
      </c>
      <c r="AF2078" s="15">
        <v>45085</v>
      </c>
      <c r="AG2078">
        <f t="shared" si="96"/>
        <v>62</v>
      </c>
    </row>
    <row r="2079" spans="1:33" x14ac:dyDescent="0.35">
      <c r="A2079" t="s">
        <v>527</v>
      </c>
      <c r="B2079">
        <v>1985</v>
      </c>
      <c r="C2079" t="s">
        <v>4702</v>
      </c>
      <c r="D2079">
        <v>7</v>
      </c>
      <c r="E2079">
        <v>3</v>
      </c>
      <c r="F2079">
        <v>33450.99</v>
      </c>
      <c r="G2079" t="s">
        <v>4694</v>
      </c>
      <c r="H2079" t="s">
        <v>4694</v>
      </c>
      <c r="I2079" t="s">
        <v>4705</v>
      </c>
      <c r="L2079" t="s">
        <v>1529</v>
      </c>
      <c r="M2079">
        <v>1960</v>
      </c>
      <c r="N2079" t="s">
        <v>4693</v>
      </c>
      <c r="O2079">
        <v>11</v>
      </c>
      <c r="P2079">
        <v>0</v>
      </c>
      <c r="Q2079" s="9">
        <v>13457.96</v>
      </c>
      <c r="R2079" t="s">
        <v>4695</v>
      </c>
      <c r="S2079" t="s">
        <v>4698</v>
      </c>
      <c r="T2079" t="s">
        <v>4696</v>
      </c>
      <c r="X2079" t="s">
        <v>4155</v>
      </c>
      <c r="Y2079" s="16" t="str">
        <f t="shared" si="97"/>
        <v>11- Jul- 1960</v>
      </c>
      <c r="Z2079">
        <v>0</v>
      </c>
      <c r="AA2079" s="9">
        <v>13457.96</v>
      </c>
      <c r="AB2079" t="s">
        <v>4695</v>
      </c>
      <c r="AC2079" t="s">
        <v>4698</v>
      </c>
      <c r="AD2079" t="s">
        <v>4696</v>
      </c>
      <c r="AE2079" s="15" t="str">
        <f t="shared" si="98"/>
        <v>11/07/1960</v>
      </c>
      <c r="AF2079" s="15">
        <v>45085</v>
      </c>
      <c r="AG2079">
        <f t="shared" si="96"/>
        <v>62</v>
      </c>
    </row>
    <row r="2080" spans="1:33" x14ac:dyDescent="0.35">
      <c r="A2080" t="s">
        <v>525</v>
      </c>
      <c r="B2080">
        <v>1970</v>
      </c>
      <c r="C2080" t="s">
        <v>4699</v>
      </c>
      <c r="D2080">
        <v>18</v>
      </c>
      <c r="E2080">
        <v>2</v>
      </c>
      <c r="F2080">
        <v>33471.97</v>
      </c>
      <c r="G2080" t="s">
        <v>4694</v>
      </c>
      <c r="H2080" t="s">
        <v>4694</v>
      </c>
      <c r="I2080" t="s">
        <v>4701</v>
      </c>
      <c r="L2080" t="s">
        <v>1531</v>
      </c>
      <c r="M2080">
        <v>1960</v>
      </c>
      <c r="N2080" t="s">
        <v>4703</v>
      </c>
      <c r="O2080">
        <v>13</v>
      </c>
      <c r="P2080">
        <v>0</v>
      </c>
      <c r="Q2080" s="9">
        <v>13451.12</v>
      </c>
      <c r="R2080" t="s">
        <v>4695</v>
      </c>
      <c r="S2080" t="s">
        <v>4698</v>
      </c>
      <c r="T2080" t="s">
        <v>4705</v>
      </c>
      <c r="X2080" t="s">
        <v>4157</v>
      </c>
      <c r="Y2080" s="16" t="str">
        <f t="shared" si="97"/>
        <v>13- Aug- 1960</v>
      </c>
      <c r="Z2080">
        <v>0</v>
      </c>
      <c r="AA2080" s="9">
        <v>13451.12</v>
      </c>
      <c r="AB2080" t="s">
        <v>4695</v>
      </c>
      <c r="AC2080" t="s">
        <v>4698</v>
      </c>
      <c r="AD2080" t="s">
        <v>4705</v>
      </c>
      <c r="AE2080" s="15" t="str">
        <f t="shared" si="98"/>
        <v>13/08/1960</v>
      </c>
      <c r="AF2080" s="15">
        <v>45085</v>
      </c>
      <c r="AG2080">
        <f t="shared" ref="AG2080:AG2143" si="99">DATEDIF(AE2080,AF2080,"y")</f>
        <v>62</v>
      </c>
    </row>
    <row r="2081" spans="1:33" x14ac:dyDescent="0.35">
      <c r="A2081" t="s">
        <v>523</v>
      </c>
      <c r="B2081">
        <v>2002</v>
      </c>
      <c r="C2081" t="s">
        <v>4703</v>
      </c>
      <c r="D2081">
        <v>25</v>
      </c>
      <c r="E2081">
        <v>0</v>
      </c>
      <c r="F2081">
        <v>33475.82</v>
      </c>
      <c r="G2081" t="s">
        <v>4698</v>
      </c>
      <c r="H2081" t="s">
        <v>4698</v>
      </c>
      <c r="I2081" t="s">
        <v>4709</v>
      </c>
      <c r="L2081" t="s">
        <v>1533</v>
      </c>
      <c r="M2081">
        <v>1975</v>
      </c>
      <c r="N2081" t="s">
        <v>4699</v>
      </c>
      <c r="O2081">
        <v>29</v>
      </c>
      <c r="P2081">
        <v>1</v>
      </c>
      <c r="Q2081" s="9">
        <v>13440.7</v>
      </c>
      <c r="R2081" t="s">
        <v>4695</v>
      </c>
      <c r="S2081" t="s">
        <v>4694</v>
      </c>
      <c r="T2081" t="s">
        <v>4701</v>
      </c>
      <c r="X2081" t="s">
        <v>4159</v>
      </c>
      <c r="Y2081" s="16" t="str">
        <f t="shared" si="97"/>
        <v>29- Jun- 1975</v>
      </c>
      <c r="Z2081">
        <v>1</v>
      </c>
      <c r="AA2081" s="9">
        <v>13440.7</v>
      </c>
      <c r="AB2081" t="s">
        <v>4695</v>
      </c>
      <c r="AC2081" t="s">
        <v>4694</v>
      </c>
      <c r="AD2081" t="s">
        <v>4701</v>
      </c>
      <c r="AE2081" s="15" t="str">
        <f t="shared" si="98"/>
        <v>29/06/1975</v>
      </c>
      <c r="AF2081" s="15">
        <v>45085</v>
      </c>
      <c r="AG2081">
        <f t="shared" si="99"/>
        <v>47</v>
      </c>
    </row>
    <row r="2082" spans="1:33" x14ac:dyDescent="0.35">
      <c r="A2082" t="s">
        <v>521</v>
      </c>
      <c r="B2082">
        <v>1984</v>
      </c>
      <c r="C2082" t="s">
        <v>4693</v>
      </c>
      <c r="D2082">
        <v>22</v>
      </c>
      <c r="E2082">
        <v>3</v>
      </c>
      <c r="F2082">
        <v>33527.1</v>
      </c>
      <c r="G2082" t="s">
        <v>4694</v>
      </c>
      <c r="H2082" t="s">
        <v>4695</v>
      </c>
      <c r="I2082" t="s">
        <v>4705</v>
      </c>
      <c r="L2082" t="s">
        <v>1535</v>
      </c>
      <c r="M2082">
        <v>1966</v>
      </c>
      <c r="N2082" t="s">
        <v>4697</v>
      </c>
      <c r="O2082">
        <v>14</v>
      </c>
      <c r="P2082">
        <v>3</v>
      </c>
      <c r="Q2082" s="9">
        <v>13430.27</v>
      </c>
      <c r="R2082" t="s">
        <v>4695</v>
      </c>
      <c r="S2082" t="s">
        <v>4695</v>
      </c>
      <c r="T2082" t="s">
        <v>4711</v>
      </c>
      <c r="X2082" t="s">
        <v>4161</v>
      </c>
      <c r="Y2082" s="16" t="str">
        <f t="shared" si="97"/>
        <v>14- Nov- 1966</v>
      </c>
      <c r="Z2082">
        <v>3</v>
      </c>
      <c r="AA2082" s="9">
        <v>13430.27</v>
      </c>
      <c r="AB2082" t="s">
        <v>4695</v>
      </c>
      <c r="AC2082" t="s">
        <v>4695</v>
      </c>
      <c r="AD2082" t="s">
        <v>4711</v>
      </c>
      <c r="AE2082" s="15" t="str">
        <f t="shared" si="98"/>
        <v>14/11/1966</v>
      </c>
      <c r="AF2082" s="15">
        <v>45085</v>
      </c>
      <c r="AG2082">
        <f t="shared" si="99"/>
        <v>56</v>
      </c>
    </row>
    <row r="2083" spans="1:33" x14ac:dyDescent="0.35">
      <c r="A2083" t="s">
        <v>519</v>
      </c>
      <c r="B2083">
        <v>2003</v>
      </c>
      <c r="C2083" t="s">
        <v>4700</v>
      </c>
      <c r="D2083">
        <v>9</v>
      </c>
      <c r="E2083">
        <v>0</v>
      </c>
      <c r="F2083">
        <v>33611.71</v>
      </c>
      <c r="G2083" t="s">
        <v>4698</v>
      </c>
      <c r="H2083" t="s">
        <v>4694</v>
      </c>
      <c r="I2083" t="s">
        <v>4705</v>
      </c>
      <c r="L2083" t="s">
        <v>1537</v>
      </c>
      <c r="M2083">
        <v>1961</v>
      </c>
      <c r="N2083" t="s">
        <v>4697</v>
      </c>
      <c r="O2083">
        <v>3</v>
      </c>
      <c r="P2083">
        <v>0</v>
      </c>
      <c r="Q2083" s="9">
        <v>13429.04</v>
      </c>
      <c r="R2083" t="s">
        <v>4695</v>
      </c>
      <c r="S2083" t="s">
        <v>4695</v>
      </c>
      <c r="T2083" t="s">
        <v>4701</v>
      </c>
      <c r="X2083" t="s">
        <v>4163</v>
      </c>
      <c r="Y2083" s="16" t="str">
        <f t="shared" si="97"/>
        <v>3- Nov- 1961</v>
      </c>
      <c r="Z2083">
        <v>0</v>
      </c>
      <c r="AA2083" s="9">
        <v>13429.04</v>
      </c>
      <c r="AB2083" t="s">
        <v>4695</v>
      </c>
      <c r="AC2083" t="s">
        <v>4695</v>
      </c>
      <c r="AD2083" t="s">
        <v>4701</v>
      </c>
      <c r="AE2083" s="15" t="str">
        <f t="shared" si="98"/>
        <v>03/11/1961</v>
      </c>
      <c r="AF2083" s="15">
        <v>45085</v>
      </c>
      <c r="AG2083">
        <f t="shared" si="99"/>
        <v>61</v>
      </c>
    </row>
    <row r="2084" spans="1:33" x14ac:dyDescent="0.35">
      <c r="A2084" t="s">
        <v>517</v>
      </c>
      <c r="B2084">
        <v>1993</v>
      </c>
      <c r="C2084" t="s">
        <v>4697</v>
      </c>
      <c r="D2084">
        <v>28</v>
      </c>
      <c r="E2084">
        <v>0</v>
      </c>
      <c r="F2084">
        <v>33707.550000000003</v>
      </c>
      <c r="G2084" t="s">
        <v>4694</v>
      </c>
      <c r="H2084" t="s">
        <v>4694</v>
      </c>
      <c r="I2084" t="s">
        <v>4705</v>
      </c>
      <c r="L2084" t="s">
        <v>1539</v>
      </c>
      <c r="M2084">
        <v>1994</v>
      </c>
      <c r="N2084" t="s">
        <v>4699</v>
      </c>
      <c r="O2084">
        <v>17</v>
      </c>
      <c r="P2084">
        <v>0</v>
      </c>
      <c r="Q2084" s="9">
        <v>13417.05</v>
      </c>
      <c r="R2084" t="s">
        <v>4695</v>
      </c>
      <c r="S2084" t="s">
        <v>4695</v>
      </c>
      <c r="T2084" t="s">
        <v>4701</v>
      </c>
      <c r="X2084" t="s">
        <v>4165</v>
      </c>
      <c r="Y2084" s="16" t="str">
        <f t="shared" si="97"/>
        <v>17- Jun- 1994</v>
      </c>
      <c r="Z2084">
        <v>0</v>
      </c>
      <c r="AA2084" s="9">
        <v>13417.05</v>
      </c>
      <c r="AB2084" t="s">
        <v>4695</v>
      </c>
      <c r="AC2084" t="s">
        <v>4695</v>
      </c>
      <c r="AD2084" t="s">
        <v>4701</v>
      </c>
      <c r="AE2084" s="15" t="str">
        <f t="shared" si="98"/>
        <v>17/06/1994</v>
      </c>
      <c r="AF2084" s="15">
        <v>45085</v>
      </c>
      <c r="AG2084">
        <f t="shared" si="99"/>
        <v>28</v>
      </c>
    </row>
    <row r="2085" spans="1:33" x14ac:dyDescent="0.35">
      <c r="A2085" t="s">
        <v>515</v>
      </c>
      <c r="B2085">
        <v>2004</v>
      </c>
      <c r="C2085" t="s">
        <v>4697</v>
      </c>
      <c r="D2085">
        <v>1</v>
      </c>
      <c r="E2085">
        <v>0</v>
      </c>
      <c r="F2085">
        <v>33732.69</v>
      </c>
      <c r="G2085" t="s">
        <v>4698</v>
      </c>
      <c r="H2085" t="s">
        <v>4698</v>
      </c>
      <c r="I2085" t="s">
        <v>4715</v>
      </c>
      <c r="L2085" t="s">
        <v>155</v>
      </c>
      <c r="M2085">
        <v>1976</v>
      </c>
      <c r="N2085" t="s">
        <v>4704</v>
      </c>
      <c r="O2085">
        <v>29</v>
      </c>
      <c r="P2085">
        <v>1</v>
      </c>
      <c r="Q2085" s="9">
        <v>41661.599999999999</v>
      </c>
      <c r="R2085" t="s">
        <v>4698</v>
      </c>
      <c r="S2085" t="s">
        <v>4695</v>
      </c>
      <c r="T2085" t="s">
        <v>4705</v>
      </c>
      <c r="X2085" t="s">
        <v>4167</v>
      </c>
      <c r="Y2085" s="16" t="str">
        <f t="shared" si="97"/>
        <v>29- Oct- 1976</v>
      </c>
      <c r="Z2085">
        <v>1</v>
      </c>
      <c r="AA2085" s="9">
        <v>41661.599999999999</v>
      </c>
      <c r="AB2085" t="s">
        <v>4698</v>
      </c>
      <c r="AC2085" t="s">
        <v>4695</v>
      </c>
      <c r="AD2085" t="s">
        <v>4705</v>
      </c>
      <c r="AE2085" s="15" t="str">
        <f t="shared" si="98"/>
        <v>29/10/1976</v>
      </c>
      <c r="AF2085" s="15">
        <v>45085</v>
      </c>
      <c r="AG2085">
        <f t="shared" si="99"/>
        <v>46</v>
      </c>
    </row>
    <row r="2086" spans="1:33" x14ac:dyDescent="0.35">
      <c r="A2086" t="s">
        <v>513</v>
      </c>
      <c r="B2086">
        <v>2003</v>
      </c>
      <c r="C2086" t="s">
        <v>4700</v>
      </c>
      <c r="D2086">
        <v>12</v>
      </c>
      <c r="E2086">
        <v>0</v>
      </c>
      <c r="F2086">
        <v>33750.29</v>
      </c>
      <c r="G2086" t="s">
        <v>4698</v>
      </c>
      <c r="H2086" t="s">
        <v>4695</v>
      </c>
      <c r="I2086" t="s">
        <v>4701</v>
      </c>
      <c r="L2086" t="s">
        <v>1541</v>
      </c>
      <c r="M2086">
        <v>1961</v>
      </c>
      <c r="N2086" t="s">
        <v>4693</v>
      </c>
      <c r="O2086">
        <v>22</v>
      </c>
      <c r="P2086">
        <v>0</v>
      </c>
      <c r="Q2086" s="9">
        <v>13415.04</v>
      </c>
      <c r="R2086" t="s">
        <v>4695</v>
      </c>
      <c r="S2086" t="s">
        <v>4694</v>
      </c>
      <c r="T2086" t="s">
        <v>4701</v>
      </c>
      <c r="X2086" t="s">
        <v>4169</v>
      </c>
      <c r="Y2086" s="16" t="str">
        <f t="shared" si="97"/>
        <v>22- Jul- 1961</v>
      </c>
      <c r="Z2086">
        <v>0</v>
      </c>
      <c r="AA2086" s="9">
        <v>13415.04</v>
      </c>
      <c r="AB2086" t="s">
        <v>4695</v>
      </c>
      <c r="AC2086" t="s">
        <v>4694</v>
      </c>
      <c r="AD2086" t="s">
        <v>4701</v>
      </c>
      <c r="AE2086" s="15" t="str">
        <f t="shared" si="98"/>
        <v>22/07/1961</v>
      </c>
      <c r="AF2086" s="15">
        <v>45085</v>
      </c>
      <c r="AG2086">
        <f t="shared" si="99"/>
        <v>61</v>
      </c>
    </row>
    <row r="2087" spans="1:33" x14ac:dyDescent="0.35">
      <c r="A2087" t="s">
        <v>511</v>
      </c>
      <c r="B2087">
        <v>1962</v>
      </c>
      <c r="C2087" t="s">
        <v>4702</v>
      </c>
      <c r="D2087">
        <v>11</v>
      </c>
      <c r="E2087">
        <v>0</v>
      </c>
      <c r="F2087">
        <v>33753.32</v>
      </c>
      <c r="G2087" t="s">
        <v>4698</v>
      </c>
      <c r="H2087" t="s">
        <v>4695</v>
      </c>
      <c r="I2087" t="s">
        <v>4705</v>
      </c>
      <c r="L2087" t="s">
        <v>1543</v>
      </c>
      <c r="M2087">
        <v>1992</v>
      </c>
      <c r="N2087" t="s">
        <v>4702</v>
      </c>
      <c r="O2087">
        <v>19</v>
      </c>
      <c r="P2087">
        <v>0</v>
      </c>
      <c r="Q2087" s="9">
        <v>13412.97</v>
      </c>
      <c r="R2087" t="s">
        <v>4695</v>
      </c>
      <c r="S2087" t="s">
        <v>4695</v>
      </c>
      <c r="T2087" t="s">
        <v>4712</v>
      </c>
      <c r="X2087" t="s">
        <v>4171</v>
      </c>
      <c r="Y2087" s="16" t="str">
        <f t="shared" si="97"/>
        <v>19- Dec- 1992</v>
      </c>
      <c r="Z2087">
        <v>0</v>
      </c>
      <c r="AA2087" s="9">
        <v>13412.97</v>
      </c>
      <c r="AB2087" t="s">
        <v>4695</v>
      </c>
      <c r="AC2087" t="s">
        <v>4695</v>
      </c>
      <c r="AD2087" t="s">
        <v>4712</v>
      </c>
      <c r="AE2087" s="15" t="str">
        <f t="shared" si="98"/>
        <v>19/12/1992</v>
      </c>
      <c r="AF2087" s="15">
        <v>45085</v>
      </c>
      <c r="AG2087">
        <f t="shared" si="99"/>
        <v>30</v>
      </c>
    </row>
    <row r="2088" spans="1:33" x14ac:dyDescent="0.35">
      <c r="A2088" t="s">
        <v>509</v>
      </c>
      <c r="B2088">
        <v>2000</v>
      </c>
      <c r="C2088" t="s">
        <v>4704</v>
      </c>
      <c r="D2088">
        <v>26</v>
      </c>
      <c r="E2088">
        <v>0</v>
      </c>
      <c r="F2088">
        <v>33829.39</v>
      </c>
      <c r="G2088" t="s">
        <v>4694</v>
      </c>
      <c r="H2088" t="s">
        <v>4695</v>
      </c>
      <c r="I2088" t="s">
        <v>4705</v>
      </c>
      <c r="L2088" t="s">
        <v>1545</v>
      </c>
      <c r="M2088">
        <v>1959</v>
      </c>
      <c r="N2088" t="s">
        <v>4702</v>
      </c>
      <c r="O2088">
        <v>20</v>
      </c>
      <c r="P2088">
        <v>0</v>
      </c>
      <c r="Q2088" s="9">
        <v>13405.39</v>
      </c>
      <c r="R2088" t="s">
        <v>4695</v>
      </c>
      <c r="S2088" t="s">
        <v>4695</v>
      </c>
      <c r="T2088" t="s">
        <v>4696</v>
      </c>
      <c r="X2088" t="s">
        <v>4173</v>
      </c>
      <c r="Y2088" s="16" t="str">
        <f t="shared" si="97"/>
        <v>20- Dec- 1959</v>
      </c>
      <c r="Z2088">
        <v>0</v>
      </c>
      <c r="AA2088" s="9">
        <v>13405.39</v>
      </c>
      <c r="AB2088" t="s">
        <v>4695</v>
      </c>
      <c r="AC2088" t="s">
        <v>4695</v>
      </c>
      <c r="AD2088" t="s">
        <v>4696</v>
      </c>
      <c r="AE2088" s="15" t="str">
        <f t="shared" si="98"/>
        <v>20/12/1959</v>
      </c>
      <c r="AF2088" s="15">
        <v>45085</v>
      </c>
      <c r="AG2088">
        <f t="shared" si="99"/>
        <v>63</v>
      </c>
    </row>
    <row r="2089" spans="1:33" x14ac:dyDescent="0.35">
      <c r="A2089" t="s">
        <v>507</v>
      </c>
      <c r="B2089">
        <v>1997</v>
      </c>
      <c r="C2089" t="s">
        <v>4703</v>
      </c>
      <c r="D2089">
        <v>9</v>
      </c>
      <c r="E2089">
        <v>0</v>
      </c>
      <c r="F2089">
        <v>33900.65</v>
      </c>
      <c r="G2089" t="s">
        <v>4694</v>
      </c>
      <c r="H2089" t="s">
        <v>4695</v>
      </c>
      <c r="I2089" t="s">
        <v>4705</v>
      </c>
      <c r="L2089" t="s">
        <v>1547</v>
      </c>
      <c r="M2089">
        <v>1959</v>
      </c>
      <c r="N2089" t="s">
        <v>4697</v>
      </c>
      <c r="O2089">
        <v>25</v>
      </c>
      <c r="P2089">
        <v>0</v>
      </c>
      <c r="Q2089" s="9">
        <v>13393.76</v>
      </c>
      <c r="R2089" t="s">
        <v>4695</v>
      </c>
      <c r="S2089" t="s">
        <v>4698</v>
      </c>
      <c r="T2089" t="s">
        <v>4705</v>
      </c>
      <c r="X2089" t="s">
        <v>4175</v>
      </c>
      <c r="Y2089" s="16" t="str">
        <f t="shared" si="97"/>
        <v>25- Nov- 1959</v>
      </c>
      <c r="Z2089">
        <v>0</v>
      </c>
      <c r="AA2089" s="9">
        <v>13393.76</v>
      </c>
      <c r="AB2089" t="s">
        <v>4695</v>
      </c>
      <c r="AC2089" t="s">
        <v>4698</v>
      </c>
      <c r="AD2089" t="s">
        <v>4705</v>
      </c>
      <c r="AE2089" s="15" t="str">
        <f t="shared" si="98"/>
        <v>25/11/1959</v>
      </c>
      <c r="AF2089" s="15">
        <v>45085</v>
      </c>
      <c r="AG2089">
        <f t="shared" si="99"/>
        <v>63</v>
      </c>
    </row>
    <row r="2090" spans="1:33" x14ac:dyDescent="0.35">
      <c r="A2090" t="s">
        <v>505</v>
      </c>
      <c r="B2090">
        <v>2000</v>
      </c>
      <c r="C2090" t="s">
        <v>4702</v>
      </c>
      <c r="D2090">
        <v>27</v>
      </c>
      <c r="E2090">
        <v>0</v>
      </c>
      <c r="F2090">
        <v>33907.550000000003</v>
      </c>
      <c r="G2090" t="s">
        <v>4694</v>
      </c>
      <c r="H2090" t="s">
        <v>4694</v>
      </c>
      <c r="I2090" t="s">
        <v>4701</v>
      </c>
      <c r="L2090" t="s">
        <v>1549</v>
      </c>
      <c r="M2090">
        <v>1959</v>
      </c>
      <c r="N2090" t="s">
        <v>4702</v>
      </c>
      <c r="O2090">
        <v>9</v>
      </c>
      <c r="P2090">
        <v>0</v>
      </c>
      <c r="Q2090" s="9">
        <v>13390.56</v>
      </c>
      <c r="R2090" t="s">
        <v>4695</v>
      </c>
      <c r="S2090" t="s">
        <v>4695</v>
      </c>
      <c r="T2090" t="s">
        <v>4705</v>
      </c>
      <c r="X2090" t="s">
        <v>4177</v>
      </c>
      <c r="Y2090" s="16" t="str">
        <f t="shared" si="97"/>
        <v>9- Dec- 1959</v>
      </c>
      <c r="Z2090">
        <v>0</v>
      </c>
      <c r="AA2090" s="9">
        <v>13390.56</v>
      </c>
      <c r="AB2090" t="s">
        <v>4695</v>
      </c>
      <c r="AC2090" t="s">
        <v>4695</v>
      </c>
      <c r="AD2090" t="s">
        <v>4705</v>
      </c>
      <c r="AE2090" s="15" t="str">
        <f t="shared" si="98"/>
        <v>09/12/1959</v>
      </c>
      <c r="AF2090" s="15">
        <v>45085</v>
      </c>
      <c r="AG2090">
        <f t="shared" si="99"/>
        <v>63</v>
      </c>
    </row>
    <row r="2091" spans="1:33" x14ac:dyDescent="0.35">
      <c r="A2091" t="s">
        <v>503</v>
      </c>
      <c r="B2091">
        <v>1994</v>
      </c>
      <c r="C2091" t="s">
        <v>4700</v>
      </c>
      <c r="D2091">
        <v>25</v>
      </c>
      <c r="E2091">
        <v>0</v>
      </c>
      <c r="F2091">
        <v>33975.47</v>
      </c>
      <c r="G2091" t="s">
        <v>4694</v>
      </c>
      <c r="H2091" t="s">
        <v>4694</v>
      </c>
      <c r="I2091" t="s">
        <v>4705</v>
      </c>
      <c r="L2091" t="s">
        <v>1551</v>
      </c>
      <c r="M2091">
        <v>1984</v>
      </c>
      <c r="N2091" t="s">
        <v>4699</v>
      </c>
      <c r="O2091">
        <v>6</v>
      </c>
      <c r="P2091">
        <v>3</v>
      </c>
      <c r="Q2091" s="9">
        <v>13383.67</v>
      </c>
      <c r="R2091" t="s">
        <v>4695</v>
      </c>
      <c r="S2091" t="s">
        <v>4694</v>
      </c>
      <c r="T2091" t="s">
        <v>4712</v>
      </c>
      <c r="X2091" t="s">
        <v>4179</v>
      </c>
      <c r="Y2091" s="16" t="str">
        <f t="shared" si="97"/>
        <v>6- Jun- 1984</v>
      </c>
      <c r="Z2091">
        <v>3</v>
      </c>
      <c r="AA2091" s="9">
        <v>13383.67</v>
      </c>
      <c r="AB2091" t="s">
        <v>4695</v>
      </c>
      <c r="AC2091" t="s">
        <v>4694</v>
      </c>
      <c r="AD2091" t="s">
        <v>4712</v>
      </c>
      <c r="AE2091" s="15" t="str">
        <f t="shared" si="98"/>
        <v>06/06/1984</v>
      </c>
      <c r="AF2091" s="15">
        <v>45085</v>
      </c>
      <c r="AG2091">
        <f t="shared" si="99"/>
        <v>39</v>
      </c>
    </row>
    <row r="2092" spans="1:33" x14ac:dyDescent="0.35">
      <c r="A2092" t="s">
        <v>501</v>
      </c>
      <c r="B2092">
        <v>1972</v>
      </c>
      <c r="C2092" t="s">
        <v>4693</v>
      </c>
      <c r="D2092">
        <v>26</v>
      </c>
      <c r="E2092">
        <v>0</v>
      </c>
      <c r="F2092">
        <v>34053.360000000001</v>
      </c>
      <c r="G2092" t="s">
        <v>4694</v>
      </c>
      <c r="H2092" t="s">
        <v>4694</v>
      </c>
      <c r="I2092" t="s">
        <v>4705</v>
      </c>
      <c r="L2092" t="s">
        <v>1553</v>
      </c>
      <c r="M2092">
        <v>1979</v>
      </c>
      <c r="N2092" t="s">
        <v>4700</v>
      </c>
      <c r="O2092">
        <v>30</v>
      </c>
      <c r="P2092">
        <v>2</v>
      </c>
      <c r="Q2092" s="9">
        <v>13377.41</v>
      </c>
      <c r="R2092" t="s">
        <v>4695</v>
      </c>
      <c r="S2092" t="s">
        <v>4695</v>
      </c>
      <c r="T2092" t="s">
        <v>4717</v>
      </c>
      <c r="X2092" t="s">
        <v>4181</v>
      </c>
      <c r="Y2092" s="16" t="str">
        <f t="shared" si="97"/>
        <v>30- Sep- 1979</v>
      </c>
      <c r="Z2092">
        <v>2</v>
      </c>
      <c r="AA2092" s="9">
        <v>13377.41</v>
      </c>
      <c r="AB2092" t="s">
        <v>4695</v>
      </c>
      <c r="AC2092" t="s">
        <v>4695</v>
      </c>
      <c r="AD2092" t="s">
        <v>4717</v>
      </c>
      <c r="AE2092" s="15" t="str">
        <f t="shared" si="98"/>
        <v>30/09/1979</v>
      </c>
      <c r="AF2092" s="15">
        <v>45085</v>
      </c>
      <c r="AG2092">
        <f t="shared" si="99"/>
        <v>43</v>
      </c>
    </row>
    <row r="2093" spans="1:33" x14ac:dyDescent="0.35">
      <c r="A2093" t="s">
        <v>499</v>
      </c>
      <c r="B2093">
        <v>2002</v>
      </c>
      <c r="C2093" t="s">
        <v>4702</v>
      </c>
      <c r="D2093">
        <v>26</v>
      </c>
      <c r="E2093">
        <v>0</v>
      </c>
      <c r="F2093">
        <v>34084.68</v>
      </c>
      <c r="G2093" t="s">
        <v>4694</v>
      </c>
      <c r="H2093" t="s">
        <v>4695</v>
      </c>
      <c r="I2093" t="s">
        <v>4705</v>
      </c>
      <c r="L2093" t="s">
        <v>1555</v>
      </c>
      <c r="M2093">
        <v>1964</v>
      </c>
      <c r="N2093" t="s">
        <v>4700</v>
      </c>
      <c r="O2093">
        <v>24</v>
      </c>
      <c r="P2093">
        <v>0</v>
      </c>
      <c r="Q2093" s="9">
        <v>13375.76</v>
      </c>
      <c r="R2093" t="s">
        <v>4695</v>
      </c>
      <c r="S2093" t="s">
        <v>4694</v>
      </c>
      <c r="T2093" t="s">
        <v>4710</v>
      </c>
      <c r="X2093" t="s">
        <v>4183</v>
      </c>
      <c r="Y2093" s="16" t="str">
        <f t="shared" si="97"/>
        <v>24- Sep- 1964</v>
      </c>
      <c r="Z2093">
        <v>0</v>
      </c>
      <c r="AA2093" s="9">
        <v>13375.76</v>
      </c>
      <c r="AB2093" t="s">
        <v>4695</v>
      </c>
      <c r="AC2093" t="s">
        <v>4694</v>
      </c>
      <c r="AD2093" t="s">
        <v>4710</v>
      </c>
      <c r="AE2093" s="15" t="str">
        <f t="shared" si="98"/>
        <v>24/09/1964</v>
      </c>
      <c r="AF2093" s="15">
        <v>45085</v>
      </c>
      <c r="AG2093">
        <f t="shared" si="99"/>
        <v>58</v>
      </c>
    </row>
    <row r="2094" spans="1:33" x14ac:dyDescent="0.35">
      <c r="A2094" t="s">
        <v>497</v>
      </c>
      <c r="B2094">
        <v>1999</v>
      </c>
      <c r="C2094" t="s">
        <v>4697</v>
      </c>
      <c r="D2094">
        <v>6</v>
      </c>
      <c r="E2094">
        <v>0</v>
      </c>
      <c r="F2094">
        <v>34166.269999999997</v>
      </c>
      <c r="G2094" t="s">
        <v>4694</v>
      </c>
      <c r="H2094" t="s">
        <v>4695</v>
      </c>
      <c r="I2094" t="s">
        <v>4705</v>
      </c>
      <c r="L2094" t="s">
        <v>1557</v>
      </c>
      <c r="M2094">
        <v>1990</v>
      </c>
      <c r="N2094" t="s">
        <v>4704</v>
      </c>
      <c r="O2094">
        <v>2</v>
      </c>
      <c r="P2094">
        <v>3</v>
      </c>
      <c r="Q2094" s="9">
        <v>13360.94</v>
      </c>
      <c r="R2094" t="s">
        <v>4695</v>
      </c>
      <c r="S2094" t="s">
        <v>4698</v>
      </c>
      <c r="T2094" t="s">
        <v>4701</v>
      </c>
      <c r="X2094" t="s">
        <v>4185</v>
      </c>
      <c r="Y2094" s="16" t="str">
        <f t="shared" si="97"/>
        <v>2- Oct- 1990</v>
      </c>
      <c r="Z2094">
        <v>3</v>
      </c>
      <c r="AA2094" s="9">
        <v>13360.94</v>
      </c>
      <c r="AB2094" t="s">
        <v>4695</v>
      </c>
      <c r="AC2094" t="s">
        <v>4698</v>
      </c>
      <c r="AD2094" t="s">
        <v>4701</v>
      </c>
      <c r="AE2094" s="15" t="str">
        <f t="shared" si="98"/>
        <v>02/10/1990</v>
      </c>
      <c r="AF2094" s="15">
        <v>45085</v>
      </c>
      <c r="AG2094">
        <f t="shared" si="99"/>
        <v>32</v>
      </c>
    </row>
    <row r="2095" spans="1:33" x14ac:dyDescent="0.35">
      <c r="A2095" t="s">
        <v>495</v>
      </c>
      <c r="B2095">
        <v>1971</v>
      </c>
      <c r="C2095" t="s">
        <v>4703</v>
      </c>
      <c r="D2095">
        <v>25</v>
      </c>
      <c r="E2095">
        <v>0</v>
      </c>
      <c r="F2095">
        <v>34205.07</v>
      </c>
      <c r="G2095" t="s">
        <v>4694</v>
      </c>
      <c r="H2095" t="s">
        <v>4694</v>
      </c>
      <c r="I2095" t="s">
        <v>4705</v>
      </c>
      <c r="L2095" t="s">
        <v>1559</v>
      </c>
      <c r="M2095">
        <v>1960</v>
      </c>
      <c r="N2095" t="s">
        <v>4697</v>
      </c>
      <c r="O2095">
        <v>11</v>
      </c>
      <c r="P2095">
        <v>0</v>
      </c>
      <c r="Q2095" s="9">
        <v>13352.1</v>
      </c>
      <c r="R2095" t="s">
        <v>4695</v>
      </c>
      <c r="S2095" t="s">
        <v>4698</v>
      </c>
      <c r="T2095" t="s">
        <v>4701</v>
      </c>
      <c r="X2095" t="s">
        <v>4187</v>
      </c>
      <c r="Y2095" s="16" t="str">
        <f t="shared" si="97"/>
        <v>11- Nov- 1960</v>
      </c>
      <c r="Z2095">
        <v>0</v>
      </c>
      <c r="AA2095" s="9">
        <v>13352.1</v>
      </c>
      <c r="AB2095" t="s">
        <v>4695</v>
      </c>
      <c r="AC2095" t="s">
        <v>4698</v>
      </c>
      <c r="AD2095" t="s">
        <v>4701</v>
      </c>
      <c r="AE2095" s="15" t="str">
        <f t="shared" si="98"/>
        <v>11/11/1960</v>
      </c>
      <c r="AF2095" s="15">
        <v>45085</v>
      </c>
      <c r="AG2095">
        <f t="shared" si="99"/>
        <v>62</v>
      </c>
    </row>
    <row r="2096" spans="1:33" x14ac:dyDescent="0.35">
      <c r="A2096" t="s">
        <v>493</v>
      </c>
      <c r="B2096">
        <v>1975</v>
      </c>
      <c r="C2096" t="s">
        <v>4693</v>
      </c>
      <c r="D2096">
        <v>21</v>
      </c>
      <c r="E2096">
        <v>1</v>
      </c>
      <c r="F2096">
        <v>34210.33</v>
      </c>
      <c r="G2096" t="s">
        <v>4694</v>
      </c>
      <c r="H2096" t="s">
        <v>4698</v>
      </c>
      <c r="I2096" t="s">
        <v>4701</v>
      </c>
      <c r="L2096" t="s">
        <v>157</v>
      </c>
      <c r="M2096">
        <v>1974</v>
      </c>
      <c r="N2096" t="s">
        <v>4697</v>
      </c>
      <c r="O2096">
        <v>24</v>
      </c>
      <c r="P2096">
        <v>0</v>
      </c>
      <c r="Q2096" s="9">
        <v>41636.199999999997</v>
      </c>
      <c r="R2096" t="s">
        <v>4698</v>
      </c>
      <c r="S2096" t="s">
        <v>4698</v>
      </c>
      <c r="T2096" t="s">
        <v>4705</v>
      </c>
      <c r="X2096" t="s">
        <v>4189</v>
      </c>
      <c r="Y2096" s="16" t="str">
        <f t="shared" si="97"/>
        <v>24- Nov- 1974</v>
      </c>
      <c r="Z2096">
        <v>0</v>
      </c>
      <c r="AA2096" s="9">
        <v>41636.199999999997</v>
      </c>
      <c r="AB2096" t="s">
        <v>4698</v>
      </c>
      <c r="AC2096" t="s">
        <v>4698</v>
      </c>
      <c r="AD2096" t="s">
        <v>4705</v>
      </c>
      <c r="AE2096" s="15" t="str">
        <f t="shared" si="98"/>
        <v>24/11/1974</v>
      </c>
      <c r="AF2096" s="15">
        <v>45085</v>
      </c>
      <c r="AG2096">
        <f t="shared" si="99"/>
        <v>48</v>
      </c>
    </row>
    <row r="2097" spans="1:33" x14ac:dyDescent="0.35">
      <c r="A2097" t="s">
        <v>491</v>
      </c>
      <c r="B2097">
        <v>1962</v>
      </c>
      <c r="C2097" t="s">
        <v>4693</v>
      </c>
      <c r="D2097">
        <v>5</v>
      </c>
      <c r="E2097">
        <v>0</v>
      </c>
      <c r="F2097">
        <v>34218.019999999997</v>
      </c>
      <c r="G2097" t="s">
        <v>4698</v>
      </c>
      <c r="H2097" t="s">
        <v>4698</v>
      </c>
      <c r="I2097" t="s">
        <v>4705</v>
      </c>
      <c r="L2097" t="s">
        <v>1561</v>
      </c>
      <c r="M2097">
        <v>1976</v>
      </c>
      <c r="N2097" t="s">
        <v>4703</v>
      </c>
      <c r="O2097">
        <v>23</v>
      </c>
      <c r="P2097">
        <v>2</v>
      </c>
      <c r="Q2097" s="9">
        <v>13333.71</v>
      </c>
      <c r="R2097" t="s">
        <v>4695</v>
      </c>
      <c r="S2097" t="s">
        <v>4694</v>
      </c>
      <c r="T2097" t="s">
        <v>4701</v>
      </c>
      <c r="X2097" t="s">
        <v>4191</v>
      </c>
      <c r="Y2097" s="16" t="str">
        <f t="shared" si="97"/>
        <v>23- Aug- 1976</v>
      </c>
      <c r="Z2097">
        <v>2</v>
      </c>
      <c r="AA2097" s="9">
        <v>13333.71</v>
      </c>
      <c r="AB2097" t="s">
        <v>4695</v>
      </c>
      <c r="AC2097" t="s">
        <v>4694</v>
      </c>
      <c r="AD2097" t="s">
        <v>4701</v>
      </c>
      <c r="AE2097" s="15" t="str">
        <f t="shared" si="98"/>
        <v>23/08/1976</v>
      </c>
      <c r="AF2097" s="15">
        <v>45085</v>
      </c>
      <c r="AG2097">
        <f t="shared" si="99"/>
        <v>46</v>
      </c>
    </row>
    <row r="2098" spans="1:33" x14ac:dyDescent="0.35">
      <c r="A2098" t="s">
        <v>489</v>
      </c>
      <c r="B2098">
        <v>1998</v>
      </c>
      <c r="C2098" t="s">
        <v>4699</v>
      </c>
      <c r="D2098">
        <v>11</v>
      </c>
      <c r="E2098">
        <v>0</v>
      </c>
      <c r="F2098">
        <v>34254.050000000003</v>
      </c>
      <c r="G2098" t="s">
        <v>4698</v>
      </c>
      <c r="H2098" t="s">
        <v>4695</v>
      </c>
      <c r="I2098" t="s">
        <v>4707</v>
      </c>
      <c r="L2098" t="s">
        <v>1563</v>
      </c>
      <c r="M2098">
        <v>1994</v>
      </c>
      <c r="N2098" t="s">
        <v>4693</v>
      </c>
      <c r="O2098">
        <v>1</v>
      </c>
      <c r="P2098">
        <v>0</v>
      </c>
      <c r="Q2098" s="9">
        <v>13292.52</v>
      </c>
      <c r="R2098" t="s">
        <v>4695</v>
      </c>
      <c r="S2098" t="s">
        <v>4695</v>
      </c>
      <c r="T2098" t="s">
        <v>4701</v>
      </c>
      <c r="X2098" t="s">
        <v>4193</v>
      </c>
      <c r="Y2098" s="16" t="str">
        <f t="shared" si="97"/>
        <v>1- Jul- 1994</v>
      </c>
      <c r="Z2098">
        <v>0</v>
      </c>
      <c r="AA2098" s="9">
        <v>13292.52</v>
      </c>
      <c r="AB2098" t="s">
        <v>4695</v>
      </c>
      <c r="AC2098" t="s">
        <v>4695</v>
      </c>
      <c r="AD2098" t="s">
        <v>4701</v>
      </c>
      <c r="AE2098" s="15" t="str">
        <f t="shared" si="98"/>
        <v>01/07/1994</v>
      </c>
      <c r="AF2098" s="15">
        <v>45085</v>
      </c>
      <c r="AG2098">
        <f t="shared" si="99"/>
        <v>28</v>
      </c>
    </row>
    <row r="2099" spans="1:33" x14ac:dyDescent="0.35">
      <c r="A2099" t="s">
        <v>487</v>
      </c>
      <c r="B2099">
        <v>1995</v>
      </c>
      <c r="C2099" t="s">
        <v>4704</v>
      </c>
      <c r="D2099">
        <v>30</v>
      </c>
      <c r="E2099">
        <v>0</v>
      </c>
      <c r="F2099">
        <v>34289.43</v>
      </c>
      <c r="G2099" t="s">
        <v>4698</v>
      </c>
      <c r="H2099" t="s">
        <v>4698</v>
      </c>
      <c r="I2099" t="s">
        <v>4705</v>
      </c>
      <c r="L2099" t="s">
        <v>1565</v>
      </c>
      <c r="M2099">
        <v>1962</v>
      </c>
      <c r="N2099" t="s">
        <v>4704</v>
      </c>
      <c r="O2099">
        <v>11</v>
      </c>
      <c r="P2099">
        <v>0</v>
      </c>
      <c r="Q2099" s="9">
        <v>13228.85</v>
      </c>
      <c r="R2099" t="s">
        <v>4695</v>
      </c>
      <c r="S2099" t="s">
        <v>4695</v>
      </c>
      <c r="T2099" t="s">
        <v>4712</v>
      </c>
      <c r="X2099" t="s">
        <v>4195</v>
      </c>
      <c r="Y2099" s="16" t="str">
        <f t="shared" si="97"/>
        <v>11- Oct- 1962</v>
      </c>
      <c r="Z2099">
        <v>0</v>
      </c>
      <c r="AA2099" s="9">
        <v>13228.85</v>
      </c>
      <c r="AB2099" t="s">
        <v>4695</v>
      </c>
      <c r="AC2099" t="s">
        <v>4695</v>
      </c>
      <c r="AD2099" t="s">
        <v>4712</v>
      </c>
      <c r="AE2099" s="15" t="str">
        <f t="shared" si="98"/>
        <v>11/10/1962</v>
      </c>
      <c r="AF2099" s="15">
        <v>45085</v>
      </c>
      <c r="AG2099">
        <f t="shared" si="99"/>
        <v>60</v>
      </c>
    </row>
    <row r="2100" spans="1:33" x14ac:dyDescent="0.35">
      <c r="A2100" t="s">
        <v>485</v>
      </c>
      <c r="B2100">
        <v>1986</v>
      </c>
      <c r="C2100" t="s">
        <v>4704</v>
      </c>
      <c r="D2100">
        <v>11</v>
      </c>
      <c r="E2100">
        <v>3</v>
      </c>
      <c r="F2100">
        <v>34293.120000000003</v>
      </c>
      <c r="G2100" t="s">
        <v>4698</v>
      </c>
      <c r="H2100" t="s">
        <v>4694</v>
      </c>
      <c r="I2100" t="s">
        <v>4705</v>
      </c>
      <c r="L2100" t="s">
        <v>1567</v>
      </c>
      <c r="M2100">
        <v>1962</v>
      </c>
      <c r="N2100" t="s">
        <v>4697</v>
      </c>
      <c r="O2100">
        <v>24</v>
      </c>
      <c r="P2100">
        <v>1</v>
      </c>
      <c r="Q2100" s="9">
        <v>13224.69</v>
      </c>
      <c r="R2100" t="s">
        <v>4695</v>
      </c>
      <c r="S2100" t="s">
        <v>4694</v>
      </c>
      <c r="T2100" t="s">
        <v>4705</v>
      </c>
      <c r="X2100" t="s">
        <v>4197</v>
      </c>
      <c r="Y2100" s="16" t="str">
        <f t="shared" si="97"/>
        <v>24- Nov- 1962</v>
      </c>
      <c r="Z2100">
        <v>1</v>
      </c>
      <c r="AA2100" s="9">
        <v>13224.69</v>
      </c>
      <c r="AB2100" t="s">
        <v>4695</v>
      </c>
      <c r="AC2100" t="s">
        <v>4694</v>
      </c>
      <c r="AD2100" t="s">
        <v>4705</v>
      </c>
      <c r="AE2100" s="15" t="str">
        <f t="shared" si="98"/>
        <v>24/11/1962</v>
      </c>
      <c r="AF2100" s="15">
        <v>45085</v>
      </c>
      <c r="AG2100">
        <f t="shared" si="99"/>
        <v>60</v>
      </c>
    </row>
    <row r="2101" spans="1:33" x14ac:dyDescent="0.35">
      <c r="A2101" t="s">
        <v>4720</v>
      </c>
      <c r="B2101">
        <v>2004</v>
      </c>
      <c r="C2101" t="s">
        <v>4697</v>
      </c>
      <c r="D2101">
        <v>1</v>
      </c>
      <c r="E2101">
        <v>2</v>
      </c>
      <c r="F2101">
        <v>34303.17</v>
      </c>
      <c r="G2101" t="s">
        <v>4698</v>
      </c>
      <c r="H2101" t="s">
        <v>4695</v>
      </c>
      <c r="I2101" t="s">
        <v>4696</v>
      </c>
      <c r="L2101" t="s">
        <v>1569</v>
      </c>
      <c r="M2101">
        <v>1965</v>
      </c>
      <c r="N2101" t="s">
        <v>4697</v>
      </c>
      <c r="O2101">
        <v>13</v>
      </c>
      <c r="P2101">
        <v>2</v>
      </c>
      <c r="Q2101" s="9">
        <v>13224.06</v>
      </c>
      <c r="R2101" t="s">
        <v>4695</v>
      </c>
      <c r="S2101" t="s">
        <v>4695</v>
      </c>
      <c r="T2101" t="s">
        <v>4711</v>
      </c>
      <c r="X2101" t="s">
        <v>4199</v>
      </c>
      <c r="Y2101" s="16" t="str">
        <f t="shared" si="97"/>
        <v>13- Nov- 1965</v>
      </c>
      <c r="Z2101">
        <v>2</v>
      </c>
      <c r="AA2101" s="9">
        <v>13224.06</v>
      </c>
      <c r="AB2101" t="s">
        <v>4695</v>
      </c>
      <c r="AC2101" t="s">
        <v>4695</v>
      </c>
      <c r="AD2101" t="s">
        <v>4711</v>
      </c>
      <c r="AE2101" s="15" t="str">
        <f t="shared" si="98"/>
        <v>13/11/1965</v>
      </c>
      <c r="AF2101" s="15">
        <v>45085</v>
      </c>
      <c r="AG2101">
        <f t="shared" si="99"/>
        <v>57</v>
      </c>
    </row>
    <row r="2102" spans="1:33" x14ac:dyDescent="0.35">
      <c r="A2102" t="s">
        <v>483</v>
      </c>
      <c r="B2102">
        <v>1983</v>
      </c>
      <c r="C2102" t="s">
        <v>4704</v>
      </c>
      <c r="D2102">
        <v>2</v>
      </c>
      <c r="E2102">
        <v>3</v>
      </c>
      <c r="F2102">
        <v>34307.22</v>
      </c>
      <c r="G2102" t="s">
        <v>4694</v>
      </c>
      <c r="H2102" t="s">
        <v>4694</v>
      </c>
      <c r="I2102" t="s">
        <v>4701</v>
      </c>
      <c r="L2102" t="s">
        <v>1571</v>
      </c>
      <c r="M2102">
        <v>1962</v>
      </c>
      <c r="N2102" t="s">
        <v>4702</v>
      </c>
      <c r="O2102">
        <v>7</v>
      </c>
      <c r="P2102">
        <v>0</v>
      </c>
      <c r="Q2102" s="9">
        <v>13217.09</v>
      </c>
      <c r="R2102" t="s">
        <v>4695</v>
      </c>
      <c r="S2102" t="s">
        <v>4698</v>
      </c>
      <c r="T2102" t="s">
        <v>4711</v>
      </c>
      <c r="X2102" t="s">
        <v>4201</v>
      </c>
      <c r="Y2102" s="16" t="str">
        <f t="shared" si="97"/>
        <v>7- Dec- 1962</v>
      </c>
      <c r="Z2102">
        <v>0</v>
      </c>
      <c r="AA2102" s="9">
        <v>13217.09</v>
      </c>
      <c r="AB2102" t="s">
        <v>4695</v>
      </c>
      <c r="AC2102" t="s">
        <v>4698</v>
      </c>
      <c r="AD2102" t="s">
        <v>4711</v>
      </c>
      <c r="AE2102" s="15" t="str">
        <f t="shared" si="98"/>
        <v>07/12/1962</v>
      </c>
      <c r="AF2102" s="15">
        <v>45085</v>
      </c>
      <c r="AG2102">
        <f t="shared" si="99"/>
        <v>60</v>
      </c>
    </row>
    <row r="2103" spans="1:33" x14ac:dyDescent="0.35">
      <c r="A2103" t="s">
        <v>481</v>
      </c>
      <c r="B2103">
        <v>1984</v>
      </c>
      <c r="C2103" t="s">
        <v>4704</v>
      </c>
      <c r="D2103">
        <v>1</v>
      </c>
      <c r="E2103">
        <v>3</v>
      </c>
      <c r="F2103">
        <v>34402.22</v>
      </c>
      <c r="G2103" t="s">
        <v>4694</v>
      </c>
      <c r="H2103" t="s">
        <v>4695</v>
      </c>
      <c r="I2103" t="s">
        <v>4705</v>
      </c>
      <c r="L2103" t="s">
        <v>1573</v>
      </c>
      <c r="M2103">
        <v>1982</v>
      </c>
      <c r="N2103" t="s">
        <v>4704</v>
      </c>
      <c r="O2103">
        <v>15</v>
      </c>
      <c r="P2103">
        <v>3</v>
      </c>
      <c r="Q2103" s="9">
        <v>13214.43</v>
      </c>
      <c r="R2103" t="s">
        <v>4695</v>
      </c>
      <c r="S2103" t="s">
        <v>4694</v>
      </c>
      <c r="T2103" t="s">
        <v>4701</v>
      </c>
      <c r="X2103" t="s">
        <v>4203</v>
      </c>
      <c r="Y2103" s="16" t="str">
        <f t="shared" si="97"/>
        <v>15- Oct- 1982</v>
      </c>
      <c r="Z2103">
        <v>3</v>
      </c>
      <c r="AA2103" s="9">
        <v>13214.43</v>
      </c>
      <c r="AB2103" t="s">
        <v>4695</v>
      </c>
      <c r="AC2103" t="s">
        <v>4694</v>
      </c>
      <c r="AD2103" t="s">
        <v>4701</v>
      </c>
      <c r="AE2103" s="15" t="str">
        <f t="shared" si="98"/>
        <v>15/10/1982</v>
      </c>
      <c r="AF2103" s="15">
        <v>45085</v>
      </c>
      <c r="AG2103">
        <f t="shared" si="99"/>
        <v>40</v>
      </c>
    </row>
    <row r="2104" spans="1:33" x14ac:dyDescent="0.35">
      <c r="A2104" t="s">
        <v>479</v>
      </c>
      <c r="B2104">
        <v>2003</v>
      </c>
      <c r="C2104" t="s">
        <v>4704</v>
      </c>
      <c r="D2104">
        <v>5</v>
      </c>
      <c r="E2104">
        <v>0</v>
      </c>
      <c r="F2104">
        <v>34439.86</v>
      </c>
      <c r="G2104" t="s">
        <v>4694</v>
      </c>
      <c r="H2104" t="s">
        <v>4698</v>
      </c>
      <c r="I2104" t="s">
        <v>4696</v>
      </c>
      <c r="L2104" t="s">
        <v>1575</v>
      </c>
      <c r="M2104">
        <v>1962</v>
      </c>
      <c r="N2104" t="s">
        <v>4703</v>
      </c>
      <c r="O2104">
        <v>5</v>
      </c>
      <c r="P2104">
        <v>0</v>
      </c>
      <c r="Q2104" s="9">
        <v>13204.29</v>
      </c>
      <c r="R2104" t="s">
        <v>4695</v>
      </c>
      <c r="S2104" t="s">
        <v>4698</v>
      </c>
      <c r="T2104" t="s">
        <v>4711</v>
      </c>
      <c r="X2104" t="s">
        <v>4205</v>
      </c>
      <c r="Y2104" s="16" t="str">
        <f t="shared" si="97"/>
        <v>5- Aug- 1962</v>
      </c>
      <c r="Z2104">
        <v>0</v>
      </c>
      <c r="AA2104" s="9">
        <v>13204.29</v>
      </c>
      <c r="AB2104" t="s">
        <v>4695</v>
      </c>
      <c r="AC2104" t="s">
        <v>4698</v>
      </c>
      <c r="AD2104" t="s">
        <v>4711</v>
      </c>
      <c r="AE2104" s="15" t="str">
        <f t="shared" si="98"/>
        <v>05/08/1962</v>
      </c>
      <c r="AF2104" s="15">
        <v>45085</v>
      </c>
      <c r="AG2104">
        <f t="shared" si="99"/>
        <v>60</v>
      </c>
    </row>
    <row r="2105" spans="1:33" x14ac:dyDescent="0.35">
      <c r="A2105" t="s">
        <v>477</v>
      </c>
      <c r="B2105">
        <v>1990</v>
      </c>
      <c r="C2105" t="s">
        <v>4700</v>
      </c>
      <c r="D2105">
        <v>24</v>
      </c>
      <c r="E2105">
        <v>3</v>
      </c>
      <c r="F2105">
        <v>34456.269999999997</v>
      </c>
      <c r="G2105" t="s">
        <v>4698</v>
      </c>
      <c r="H2105" t="s">
        <v>4694</v>
      </c>
      <c r="I2105" t="s">
        <v>4705</v>
      </c>
      <c r="L2105" t="s">
        <v>1577</v>
      </c>
      <c r="M2105">
        <v>1961</v>
      </c>
      <c r="N2105" t="s">
        <v>4702</v>
      </c>
      <c r="O2105">
        <v>6</v>
      </c>
      <c r="P2105">
        <v>0</v>
      </c>
      <c r="Q2105" s="9">
        <v>13143.86</v>
      </c>
      <c r="R2105" t="s">
        <v>4695</v>
      </c>
      <c r="S2105" t="s">
        <v>4694</v>
      </c>
      <c r="T2105" t="s">
        <v>4708</v>
      </c>
      <c r="X2105" t="s">
        <v>4207</v>
      </c>
      <c r="Y2105" s="16" t="str">
        <f t="shared" si="97"/>
        <v>6- Dec- 1961</v>
      </c>
      <c r="Z2105">
        <v>0</v>
      </c>
      <c r="AA2105" s="9">
        <v>13143.86</v>
      </c>
      <c r="AB2105" t="s">
        <v>4695</v>
      </c>
      <c r="AC2105" t="s">
        <v>4694</v>
      </c>
      <c r="AD2105" t="s">
        <v>4708</v>
      </c>
      <c r="AE2105" s="15" t="str">
        <f t="shared" si="98"/>
        <v>06/12/1961</v>
      </c>
      <c r="AF2105" s="15">
        <v>45085</v>
      </c>
      <c r="AG2105">
        <f t="shared" si="99"/>
        <v>61</v>
      </c>
    </row>
    <row r="2106" spans="1:33" x14ac:dyDescent="0.35">
      <c r="A2106" t="s">
        <v>475</v>
      </c>
      <c r="B2106">
        <v>1998</v>
      </c>
      <c r="C2106" t="s">
        <v>4699</v>
      </c>
      <c r="D2106">
        <v>24</v>
      </c>
      <c r="E2106">
        <v>0</v>
      </c>
      <c r="F2106">
        <v>34472.839999999997</v>
      </c>
      <c r="G2106" t="s">
        <v>4698</v>
      </c>
      <c r="H2106" t="s">
        <v>4695</v>
      </c>
      <c r="I2106" t="s">
        <v>4705</v>
      </c>
      <c r="L2106" t="s">
        <v>1579</v>
      </c>
      <c r="M2106">
        <v>1961</v>
      </c>
      <c r="N2106" t="s">
        <v>4702</v>
      </c>
      <c r="O2106">
        <v>6</v>
      </c>
      <c r="P2106">
        <v>0</v>
      </c>
      <c r="Q2106" s="9">
        <v>13143.34</v>
      </c>
      <c r="R2106" t="s">
        <v>4695</v>
      </c>
      <c r="S2106" t="s">
        <v>4694</v>
      </c>
      <c r="T2106" t="s">
        <v>4716</v>
      </c>
      <c r="X2106" t="s">
        <v>4209</v>
      </c>
      <c r="Y2106" s="16" t="str">
        <f t="shared" si="97"/>
        <v>6- Dec- 1961</v>
      </c>
      <c r="Z2106">
        <v>0</v>
      </c>
      <c r="AA2106" s="9">
        <v>13143.34</v>
      </c>
      <c r="AB2106" t="s">
        <v>4695</v>
      </c>
      <c r="AC2106" t="s">
        <v>4694</v>
      </c>
      <c r="AD2106" t="s">
        <v>4716</v>
      </c>
      <c r="AE2106" s="15" t="str">
        <f t="shared" si="98"/>
        <v>06/12/1961</v>
      </c>
      <c r="AF2106" s="15">
        <v>45085</v>
      </c>
      <c r="AG2106">
        <f t="shared" si="99"/>
        <v>61</v>
      </c>
    </row>
    <row r="2107" spans="1:33" x14ac:dyDescent="0.35">
      <c r="A2107" t="s">
        <v>473</v>
      </c>
      <c r="B2107">
        <v>1976</v>
      </c>
      <c r="C2107" t="s">
        <v>4697</v>
      </c>
      <c r="D2107">
        <v>25</v>
      </c>
      <c r="E2107">
        <v>2</v>
      </c>
      <c r="F2107">
        <v>34543.39</v>
      </c>
      <c r="G2107" t="s">
        <v>4694</v>
      </c>
      <c r="H2107" t="s">
        <v>4695</v>
      </c>
      <c r="I2107" t="s">
        <v>4705</v>
      </c>
      <c r="L2107" t="s">
        <v>159</v>
      </c>
      <c r="M2107">
        <v>1967</v>
      </c>
      <c r="N2107" t="s">
        <v>4702</v>
      </c>
      <c r="O2107">
        <v>22</v>
      </c>
      <c r="P2107">
        <v>0</v>
      </c>
      <c r="Q2107" s="9">
        <v>41505.15</v>
      </c>
      <c r="R2107" t="s">
        <v>4698</v>
      </c>
      <c r="S2107" t="s">
        <v>4694</v>
      </c>
      <c r="T2107" t="s">
        <v>4705</v>
      </c>
      <c r="X2107" t="s">
        <v>4211</v>
      </c>
      <c r="Y2107" s="16" t="str">
        <f t="shared" si="97"/>
        <v>22- Dec- 1967</v>
      </c>
      <c r="Z2107">
        <v>0</v>
      </c>
      <c r="AA2107" s="9">
        <v>41505.15</v>
      </c>
      <c r="AB2107" t="s">
        <v>4698</v>
      </c>
      <c r="AC2107" t="s">
        <v>4694</v>
      </c>
      <c r="AD2107" t="s">
        <v>4705</v>
      </c>
      <c r="AE2107" s="15" t="str">
        <f t="shared" si="98"/>
        <v>22/12/1967</v>
      </c>
      <c r="AF2107" s="15">
        <v>45085</v>
      </c>
      <c r="AG2107">
        <f t="shared" si="99"/>
        <v>55</v>
      </c>
    </row>
    <row r="2108" spans="1:33" x14ac:dyDescent="0.35">
      <c r="A2108" t="s">
        <v>471</v>
      </c>
      <c r="B2108">
        <v>2004</v>
      </c>
      <c r="C2108" t="s">
        <v>4704</v>
      </c>
      <c r="D2108">
        <v>9</v>
      </c>
      <c r="E2108">
        <v>0</v>
      </c>
      <c r="F2108">
        <v>34617.839999999997</v>
      </c>
      <c r="G2108" t="s">
        <v>4698</v>
      </c>
      <c r="H2108" t="s">
        <v>4695</v>
      </c>
      <c r="I2108" t="s">
        <v>4708</v>
      </c>
      <c r="L2108" t="s">
        <v>1581</v>
      </c>
      <c r="M2108">
        <v>1961</v>
      </c>
      <c r="N2108" t="s">
        <v>4700</v>
      </c>
      <c r="O2108">
        <v>7</v>
      </c>
      <c r="P2108">
        <v>0</v>
      </c>
      <c r="Q2108" s="9">
        <v>13129.6</v>
      </c>
      <c r="R2108" t="s">
        <v>4695</v>
      </c>
      <c r="S2108" t="s">
        <v>4694</v>
      </c>
      <c r="T2108" t="s">
        <v>4715</v>
      </c>
      <c r="X2108" t="s">
        <v>4213</v>
      </c>
      <c r="Y2108" s="16" t="str">
        <f t="shared" si="97"/>
        <v>7- Sep- 1961</v>
      </c>
      <c r="Z2108">
        <v>0</v>
      </c>
      <c r="AA2108" s="9">
        <v>13129.6</v>
      </c>
      <c r="AB2108" t="s">
        <v>4695</v>
      </c>
      <c r="AC2108" t="s">
        <v>4694</v>
      </c>
      <c r="AD2108" t="s">
        <v>4715</v>
      </c>
      <c r="AE2108" s="15" t="str">
        <f t="shared" si="98"/>
        <v>07/09/1961</v>
      </c>
      <c r="AF2108" s="15">
        <v>45085</v>
      </c>
      <c r="AG2108">
        <f t="shared" si="99"/>
        <v>61</v>
      </c>
    </row>
    <row r="2109" spans="1:33" x14ac:dyDescent="0.35">
      <c r="A2109" t="s">
        <v>469</v>
      </c>
      <c r="B2109">
        <v>1994</v>
      </c>
      <c r="C2109" t="s">
        <v>4693</v>
      </c>
      <c r="D2109">
        <v>7</v>
      </c>
      <c r="E2109">
        <v>0</v>
      </c>
      <c r="F2109">
        <v>34672.15</v>
      </c>
      <c r="G2109" t="s">
        <v>4698</v>
      </c>
      <c r="H2109" t="s">
        <v>4695</v>
      </c>
      <c r="I2109" t="s">
        <v>4696</v>
      </c>
      <c r="L2109" t="s">
        <v>1583</v>
      </c>
      <c r="M2109">
        <v>1999</v>
      </c>
      <c r="N2109" t="s">
        <v>4703</v>
      </c>
      <c r="O2109">
        <v>16</v>
      </c>
      <c r="P2109">
        <v>0</v>
      </c>
      <c r="Q2109" s="9">
        <v>13126.68</v>
      </c>
      <c r="R2109" t="s">
        <v>4695</v>
      </c>
      <c r="S2109" t="s">
        <v>4695</v>
      </c>
      <c r="T2109" t="s">
        <v>4705</v>
      </c>
      <c r="X2109" t="s">
        <v>4215</v>
      </c>
      <c r="Y2109" s="16" t="str">
        <f t="shared" si="97"/>
        <v>16- Aug- 1999</v>
      </c>
      <c r="Z2109">
        <v>0</v>
      </c>
      <c r="AA2109" s="9">
        <v>13126.68</v>
      </c>
      <c r="AB2109" t="s">
        <v>4695</v>
      </c>
      <c r="AC2109" t="s">
        <v>4695</v>
      </c>
      <c r="AD2109" t="s">
        <v>4705</v>
      </c>
      <c r="AE2109" s="15" t="str">
        <f t="shared" si="98"/>
        <v>16/08/1999</v>
      </c>
      <c r="AF2109" s="15">
        <v>45085</v>
      </c>
      <c r="AG2109">
        <f t="shared" si="99"/>
        <v>23</v>
      </c>
    </row>
    <row r="2110" spans="1:33" x14ac:dyDescent="0.35">
      <c r="A2110" t="s">
        <v>467</v>
      </c>
      <c r="B2110">
        <v>2003</v>
      </c>
      <c r="C2110" t="s">
        <v>4693</v>
      </c>
      <c r="D2110">
        <v>3</v>
      </c>
      <c r="E2110">
        <v>0</v>
      </c>
      <c r="F2110">
        <v>34779.620000000003</v>
      </c>
      <c r="G2110" t="s">
        <v>4698</v>
      </c>
      <c r="H2110" t="s">
        <v>4694</v>
      </c>
      <c r="I2110" t="s">
        <v>4705</v>
      </c>
      <c r="L2110" t="s">
        <v>1585</v>
      </c>
      <c r="M2110">
        <v>1963</v>
      </c>
      <c r="N2110" t="s">
        <v>4700</v>
      </c>
      <c r="O2110">
        <v>14</v>
      </c>
      <c r="P2110">
        <v>0</v>
      </c>
      <c r="Q2110" s="9">
        <v>13116.84</v>
      </c>
      <c r="R2110" t="s">
        <v>4695</v>
      </c>
      <c r="S2110" t="s">
        <v>4698</v>
      </c>
      <c r="T2110" t="s">
        <v>4701</v>
      </c>
      <c r="X2110" t="s">
        <v>4217</v>
      </c>
      <c r="Y2110" s="16" t="str">
        <f t="shared" si="97"/>
        <v>14- Sep- 1963</v>
      </c>
      <c r="Z2110">
        <v>0</v>
      </c>
      <c r="AA2110" s="9">
        <v>13116.84</v>
      </c>
      <c r="AB2110" t="s">
        <v>4695</v>
      </c>
      <c r="AC2110" t="s">
        <v>4698</v>
      </c>
      <c r="AD2110" t="s">
        <v>4701</v>
      </c>
      <c r="AE2110" s="15" t="str">
        <f t="shared" si="98"/>
        <v>14/09/1963</v>
      </c>
      <c r="AF2110" s="15">
        <v>45085</v>
      </c>
      <c r="AG2110">
        <f t="shared" si="99"/>
        <v>59</v>
      </c>
    </row>
    <row r="2111" spans="1:33" x14ac:dyDescent="0.35">
      <c r="A2111" t="s">
        <v>465</v>
      </c>
      <c r="B2111">
        <v>1995</v>
      </c>
      <c r="C2111" t="s">
        <v>4702</v>
      </c>
      <c r="D2111">
        <v>27</v>
      </c>
      <c r="E2111">
        <v>1</v>
      </c>
      <c r="F2111">
        <v>34806.47</v>
      </c>
      <c r="G2111" t="s">
        <v>4698</v>
      </c>
      <c r="H2111" t="s">
        <v>4694</v>
      </c>
      <c r="I2111" t="s">
        <v>4696</v>
      </c>
      <c r="L2111" t="s">
        <v>1587</v>
      </c>
      <c r="M2111">
        <v>1992</v>
      </c>
      <c r="N2111" t="s">
        <v>4703</v>
      </c>
      <c r="O2111">
        <v>12</v>
      </c>
      <c r="P2111">
        <v>0</v>
      </c>
      <c r="Q2111" s="9">
        <v>13113.51</v>
      </c>
      <c r="R2111" t="s">
        <v>4695</v>
      </c>
      <c r="S2111" t="s">
        <v>4694</v>
      </c>
      <c r="T2111" t="s">
        <v>4717</v>
      </c>
      <c r="X2111" t="s">
        <v>4219</v>
      </c>
      <c r="Y2111" s="16" t="str">
        <f t="shared" si="97"/>
        <v>12- Aug- 1992</v>
      </c>
      <c r="Z2111">
        <v>0</v>
      </c>
      <c r="AA2111" s="9">
        <v>13113.51</v>
      </c>
      <c r="AB2111" t="s">
        <v>4695</v>
      </c>
      <c r="AC2111" t="s">
        <v>4694</v>
      </c>
      <c r="AD2111" t="s">
        <v>4717</v>
      </c>
      <c r="AE2111" s="15" t="str">
        <f t="shared" si="98"/>
        <v>12/08/1992</v>
      </c>
      <c r="AF2111" s="15">
        <v>45085</v>
      </c>
      <c r="AG2111">
        <f t="shared" si="99"/>
        <v>30</v>
      </c>
    </row>
    <row r="2112" spans="1:33" x14ac:dyDescent="0.35">
      <c r="A2112" t="s">
        <v>463</v>
      </c>
      <c r="B2112">
        <v>2003</v>
      </c>
      <c r="C2112" t="s">
        <v>4700</v>
      </c>
      <c r="D2112">
        <v>17</v>
      </c>
      <c r="E2112">
        <v>0</v>
      </c>
      <c r="F2112">
        <v>34828.65</v>
      </c>
      <c r="G2112" t="s">
        <v>4698</v>
      </c>
      <c r="H2112" t="s">
        <v>4695</v>
      </c>
      <c r="I2112" t="s">
        <v>4705</v>
      </c>
      <c r="L2112" t="s">
        <v>1589</v>
      </c>
      <c r="M2112">
        <v>1962</v>
      </c>
      <c r="N2112" t="s">
        <v>4703</v>
      </c>
      <c r="O2112">
        <v>2</v>
      </c>
      <c r="P2112">
        <v>1</v>
      </c>
      <c r="Q2112" s="9">
        <v>13112.6</v>
      </c>
      <c r="R2112" t="s">
        <v>4695</v>
      </c>
      <c r="S2112" t="s">
        <v>4695</v>
      </c>
      <c r="T2112" t="s">
        <v>4701</v>
      </c>
      <c r="X2112" t="s">
        <v>4221</v>
      </c>
      <c r="Y2112" s="16" t="str">
        <f t="shared" si="97"/>
        <v>2- Aug- 1962</v>
      </c>
      <c r="Z2112">
        <v>1</v>
      </c>
      <c r="AA2112" s="9">
        <v>13112.6</v>
      </c>
      <c r="AB2112" t="s">
        <v>4695</v>
      </c>
      <c r="AC2112" t="s">
        <v>4695</v>
      </c>
      <c r="AD2112" t="s">
        <v>4701</v>
      </c>
      <c r="AE2112" s="15" t="str">
        <f t="shared" si="98"/>
        <v>02/08/1962</v>
      </c>
      <c r="AF2112" s="15">
        <v>45085</v>
      </c>
      <c r="AG2112">
        <f t="shared" si="99"/>
        <v>60</v>
      </c>
    </row>
    <row r="2113" spans="1:33" x14ac:dyDescent="0.35">
      <c r="A2113" t="s">
        <v>461</v>
      </c>
      <c r="B2113">
        <v>1995</v>
      </c>
      <c r="C2113" t="s">
        <v>4704</v>
      </c>
      <c r="D2113">
        <v>17</v>
      </c>
      <c r="E2113">
        <v>0</v>
      </c>
      <c r="F2113">
        <v>34838.870000000003</v>
      </c>
      <c r="G2113" t="s">
        <v>4694</v>
      </c>
      <c r="H2113" t="s">
        <v>4695</v>
      </c>
      <c r="I2113" t="s">
        <v>4705</v>
      </c>
      <c r="L2113" t="s">
        <v>1591</v>
      </c>
      <c r="M2113">
        <v>1971</v>
      </c>
      <c r="N2113" t="s">
        <v>4704</v>
      </c>
      <c r="O2113">
        <v>30</v>
      </c>
      <c r="P2113">
        <v>0</v>
      </c>
      <c r="Q2113" s="9">
        <v>13110.79</v>
      </c>
      <c r="R2113" t="s">
        <v>4695</v>
      </c>
      <c r="S2113" t="s">
        <v>4694</v>
      </c>
      <c r="T2113" t="s">
        <v>4705</v>
      </c>
      <c r="X2113" t="s">
        <v>4223</v>
      </c>
      <c r="Y2113" s="16" t="str">
        <f t="shared" si="97"/>
        <v>30- Oct- 1971</v>
      </c>
      <c r="Z2113">
        <v>0</v>
      </c>
      <c r="AA2113" s="9">
        <v>13110.79</v>
      </c>
      <c r="AB2113" t="s">
        <v>4695</v>
      </c>
      <c r="AC2113" t="s">
        <v>4694</v>
      </c>
      <c r="AD2113" t="s">
        <v>4705</v>
      </c>
      <c r="AE2113" s="15" t="str">
        <f t="shared" si="98"/>
        <v>30/10/1971</v>
      </c>
      <c r="AF2113" s="15">
        <v>45085</v>
      </c>
      <c r="AG2113">
        <f t="shared" si="99"/>
        <v>51</v>
      </c>
    </row>
    <row r="2114" spans="1:33" x14ac:dyDescent="0.35">
      <c r="A2114" t="s">
        <v>459</v>
      </c>
      <c r="B2114">
        <v>1983</v>
      </c>
      <c r="C2114" t="s">
        <v>4693</v>
      </c>
      <c r="D2114">
        <v>29</v>
      </c>
      <c r="E2114">
        <v>3</v>
      </c>
      <c r="F2114">
        <v>34940.61</v>
      </c>
      <c r="G2114" t="s">
        <v>4694</v>
      </c>
      <c r="H2114" t="s">
        <v>4695</v>
      </c>
      <c r="I2114" t="s">
        <v>4705</v>
      </c>
      <c r="L2114" t="s">
        <v>1593</v>
      </c>
      <c r="M2114">
        <v>1978</v>
      </c>
      <c r="N2114" t="s">
        <v>4693</v>
      </c>
      <c r="O2114">
        <v>17</v>
      </c>
      <c r="P2114">
        <v>2</v>
      </c>
      <c r="Q2114" s="9">
        <v>13101.74</v>
      </c>
      <c r="R2114" t="s">
        <v>4695</v>
      </c>
      <c r="S2114" t="s">
        <v>4694</v>
      </c>
      <c r="T2114" t="s">
        <v>4717</v>
      </c>
      <c r="X2114" t="s">
        <v>4225</v>
      </c>
      <c r="Y2114" s="16" t="str">
        <f t="shared" si="97"/>
        <v>17- Jul- 1978</v>
      </c>
      <c r="Z2114">
        <v>2</v>
      </c>
      <c r="AA2114" s="9">
        <v>13101.74</v>
      </c>
      <c r="AB2114" t="s">
        <v>4695</v>
      </c>
      <c r="AC2114" t="s">
        <v>4694</v>
      </c>
      <c r="AD2114" t="s">
        <v>4717</v>
      </c>
      <c r="AE2114" s="15" t="str">
        <f t="shared" si="98"/>
        <v>17/07/1978</v>
      </c>
      <c r="AF2114" s="15">
        <v>45085</v>
      </c>
      <c r="AG2114">
        <f t="shared" si="99"/>
        <v>44</v>
      </c>
    </row>
    <row r="2115" spans="1:33" x14ac:dyDescent="0.35">
      <c r="A2115" t="s">
        <v>457</v>
      </c>
      <c r="B2115">
        <v>1967</v>
      </c>
      <c r="C2115" t="s">
        <v>4704</v>
      </c>
      <c r="D2115">
        <v>7</v>
      </c>
      <c r="E2115">
        <v>0</v>
      </c>
      <c r="F2115">
        <v>34975.68</v>
      </c>
      <c r="G2115" t="s">
        <v>4694</v>
      </c>
      <c r="H2115" t="s">
        <v>4694</v>
      </c>
      <c r="I2115" t="s">
        <v>4705</v>
      </c>
      <c r="L2115" t="s">
        <v>1595</v>
      </c>
      <c r="M2115">
        <v>1961</v>
      </c>
      <c r="N2115" t="s">
        <v>4697</v>
      </c>
      <c r="O2115">
        <v>6</v>
      </c>
      <c r="P2115">
        <v>0</v>
      </c>
      <c r="Q2115" s="9">
        <v>13063.88</v>
      </c>
      <c r="R2115" t="s">
        <v>4695</v>
      </c>
      <c r="S2115" t="s">
        <v>4694</v>
      </c>
      <c r="T2115" t="s">
        <v>4705</v>
      </c>
      <c r="X2115" t="s">
        <v>4227</v>
      </c>
      <c r="Y2115" s="16" t="str">
        <f t="shared" ref="Y2115:Y2178" si="100">_xlfn.CONCAT(O2115,"- ",N2115,"- ",M2115)</f>
        <v>6- Nov- 1961</v>
      </c>
      <c r="Z2115">
        <v>0</v>
      </c>
      <c r="AA2115" s="9">
        <v>13063.88</v>
      </c>
      <c r="AB2115" t="s">
        <v>4695</v>
      </c>
      <c r="AC2115" t="s">
        <v>4694</v>
      </c>
      <c r="AD2115" t="s">
        <v>4705</v>
      </c>
      <c r="AE2115" s="15" t="str">
        <f t="shared" ref="AE2115:AE2178" si="101">TEXT(Y2115,"dd/mm/yyyy")</f>
        <v>06/11/1961</v>
      </c>
      <c r="AF2115" s="15">
        <v>45085</v>
      </c>
      <c r="AG2115">
        <f t="shared" si="99"/>
        <v>61</v>
      </c>
    </row>
    <row r="2116" spans="1:33" x14ac:dyDescent="0.35">
      <c r="A2116" t="s">
        <v>455</v>
      </c>
      <c r="B2116">
        <v>1998</v>
      </c>
      <c r="C2116" t="s">
        <v>4703</v>
      </c>
      <c r="D2116">
        <v>22</v>
      </c>
      <c r="E2116">
        <v>0</v>
      </c>
      <c r="F2116">
        <v>34976.42</v>
      </c>
      <c r="G2116" t="s">
        <v>4694</v>
      </c>
      <c r="H2116" t="s">
        <v>4698</v>
      </c>
      <c r="I2116" t="s">
        <v>4705</v>
      </c>
      <c r="L2116" t="s">
        <v>1597</v>
      </c>
      <c r="M2116">
        <v>1985</v>
      </c>
      <c r="N2116" t="s">
        <v>4704</v>
      </c>
      <c r="O2116">
        <v>26</v>
      </c>
      <c r="P2116">
        <v>3</v>
      </c>
      <c r="Q2116" s="9">
        <v>13051.22</v>
      </c>
      <c r="R2116" t="s">
        <v>4695</v>
      </c>
      <c r="S2116" t="s">
        <v>4698</v>
      </c>
      <c r="T2116" t="s">
        <v>4717</v>
      </c>
      <c r="X2116" t="s">
        <v>4229</v>
      </c>
      <c r="Y2116" s="16" t="str">
        <f t="shared" si="100"/>
        <v>26- Oct- 1985</v>
      </c>
      <c r="Z2116">
        <v>3</v>
      </c>
      <c r="AA2116" s="9">
        <v>13051.22</v>
      </c>
      <c r="AB2116" t="s">
        <v>4695</v>
      </c>
      <c r="AC2116" t="s">
        <v>4698</v>
      </c>
      <c r="AD2116" t="s">
        <v>4717</v>
      </c>
      <c r="AE2116" s="15" t="str">
        <f t="shared" si="101"/>
        <v>26/10/1985</v>
      </c>
      <c r="AF2116" s="15">
        <v>45085</v>
      </c>
      <c r="AG2116">
        <f t="shared" si="99"/>
        <v>37</v>
      </c>
    </row>
    <row r="2117" spans="1:33" x14ac:dyDescent="0.35">
      <c r="A2117" t="s">
        <v>453</v>
      </c>
      <c r="B2117">
        <v>1997</v>
      </c>
      <c r="C2117" t="s">
        <v>4703</v>
      </c>
      <c r="D2117">
        <v>22</v>
      </c>
      <c r="E2117">
        <v>0</v>
      </c>
      <c r="F2117">
        <v>34979.86</v>
      </c>
      <c r="G2117" t="s">
        <v>4694</v>
      </c>
      <c r="H2117" t="s">
        <v>4694</v>
      </c>
      <c r="I2117" t="s">
        <v>4705</v>
      </c>
      <c r="L2117" t="s">
        <v>1599</v>
      </c>
      <c r="M2117">
        <v>1967</v>
      </c>
      <c r="N2117" t="s">
        <v>4703</v>
      </c>
      <c r="O2117">
        <v>6</v>
      </c>
      <c r="P2117">
        <v>3</v>
      </c>
      <c r="Q2117" s="9">
        <v>13047.33</v>
      </c>
      <c r="R2117" t="s">
        <v>4695</v>
      </c>
      <c r="S2117" t="s">
        <v>4695</v>
      </c>
      <c r="T2117" t="s">
        <v>4711</v>
      </c>
      <c r="X2117" t="s">
        <v>4231</v>
      </c>
      <c r="Y2117" s="16" t="str">
        <f t="shared" si="100"/>
        <v>6- Aug- 1967</v>
      </c>
      <c r="Z2117">
        <v>3</v>
      </c>
      <c r="AA2117" s="9">
        <v>13047.33</v>
      </c>
      <c r="AB2117" t="s">
        <v>4695</v>
      </c>
      <c r="AC2117" t="s">
        <v>4695</v>
      </c>
      <c r="AD2117" t="s">
        <v>4711</v>
      </c>
      <c r="AE2117" s="15" t="str">
        <f t="shared" si="101"/>
        <v>06/08/1967</v>
      </c>
      <c r="AF2117" s="15">
        <v>45085</v>
      </c>
      <c r="AG2117">
        <f t="shared" si="99"/>
        <v>55</v>
      </c>
    </row>
    <row r="2118" spans="1:33" x14ac:dyDescent="0.35">
      <c r="A2118" t="s">
        <v>451</v>
      </c>
      <c r="B2118">
        <v>1982</v>
      </c>
      <c r="C2118" t="s">
        <v>4693</v>
      </c>
      <c r="D2118">
        <v>5</v>
      </c>
      <c r="E2118">
        <v>3</v>
      </c>
      <c r="F2118">
        <v>35000.730000000003</v>
      </c>
      <c r="G2118" t="s">
        <v>4694</v>
      </c>
      <c r="H2118" t="s">
        <v>4695</v>
      </c>
      <c r="I2118" t="s">
        <v>4705</v>
      </c>
      <c r="L2118" t="s">
        <v>17</v>
      </c>
      <c r="M2118">
        <v>1958</v>
      </c>
      <c r="N2118" t="s">
        <v>4699</v>
      </c>
      <c r="O2118">
        <v>27</v>
      </c>
      <c r="P2118">
        <v>2</v>
      </c>
      <c r="Q2118" s="9">
        <v>49577.66</v>
      </c>
      <c r="R2118" t="s">
        <v>4694</v>
      </c>
      <c r="S2118" t="s">
        <v>4694</v>
      </c>
      <c r="T2118" t="s">
        <v>4696</v>
      </c>
      <c r="X2118" t="s">
        <v>4233</v>
      </c>
      <c r="Y2118" s="16" t="str">
        <f t="shared" si="100"/>
        <v>27- Jun- 1958</v>
      </c>
      <c r="Z2118">
        <v>2</v>
      </c>
      <c r="AA2118" s="9">
        <v>49577.66</v>
      </c>
      <c r="AB2118" t="s">
        <v>4694</v>
      </c>
      <c r="AC2118" t="s">
        <v>4694</v>
      </c>
      <c r="AD2118" t="s">
        <v>4696</v>
      </c>
      <c r="AE2118" s="15" t="str">
        <f t="shared" si="101"/>
        <v>27/06/1958</v>
      </c>
      <c r="AF2118" s="15">
        <v>45085</v>
      </c>
      <c r="AG2118">
        <f t="shared" si="99"/>
        <v>64</v>
      </c>
    </row>
    <row r="2119" spans="1:33" x14ac:dyDescent="0.35">
      <c r="A2119" t="s">
        <v>449</v>
      </c>
      <c r="B2119">
        <v>1975</v>
      </c>
      <c r="C2119" t="s">
        <v>4703</v>
      </c>
      <c r="D2119">
        <v>29</v>
      </c>
      <c r="E2119">
        <v>1</v>
      </c>
      <c r="F2119">
        <v>35050.620000000003</v>
      </c>
      <c r="G2119" t="s">
        <v>4694</v>
      </c>
      <c r="H2119" t="s">
        <v>4698</v>
      </c>
      <c r="I2119" t="s">
        <v>4705</v>
      </c>
      <c r="L2119" t="s">
        <v>161</v>
      </c>
      <c r="M2119">
        <v>1971</v>
      </c>
      <c r="N2119" t="s">
        <v>4704</v>
      </c>
      <c r="O2119">
        <v>16</v>
      </c>
      <c r="P2119">
        <v>0</v>
      </c>
      <c r="Q2119" s="9">
        <v>41351.879999999997</v>
      </c>
      <c r="R2119" t="s">
        <v>4698</v>
      </c>
      <c r="S2119" t="s">
        <v>4694</v>
      </c>
      <c r="T2119" t="s">
        <v>4705</v>
      </c>
      <c r="X2119" t="s">
        <v>4235</v>
      </c>
      <c r="Y2119" s="16" t="str">
        <f t="shared" si="100"/>
        <v>16- Oct- 1971</v>
      </c>
      <c r="Z2119">
        <v>0</v>
      </c>
      <c r="AA2119" s="9">
        <v>41351.879999999997</v>
      </c>
      <c r="AB2119" t="s">
        <v>4698</v>
      </c>
      <c r="AC2119" t="s">
        <v>4694</v>
      </c>
      <c r="AD2119" t="s">
        <v>4705</v>
      </c>
      <c r="AE2119" s="15" t="str">
        <f t="shared" si="101"/>
        <v>16/10/1971</v>
      </c>
      <c r="AF2119" s="15">
        <v>45085</v>
      </c>
      <c r="AG2119">
        <f t="shared" si="99"/>
        <v>51</v>
      </c>
    </row>
    <row r="2120" spans="1:33" x14ac:dyDescent="0.35">
      <c r="A2120" t="s">
        <v>447</v>
      </c>
      <c r="B2120">
        <v>1977</v>
      </c>
      <c r="C2120" t="s">
        <v>4699</v>
      </c>
      <c r="D2120">
        <v>29</v>
      </c>
      <c r="E2120">
        <v>0</v>
      </c>
      <c r="F2120">
        <v>35069.370000000003</v>
      </c>
      <c r="G2120" t="s">
        <v>4698</v>
      </c>
      <c r="H2120" t="s">
        <v>4698</v>
      </c>
      <c r="I2120" t="s">
        <v>4715</v>
      </c>
      <c r="L2120" t="s">
        <v>1601</v>
      </c>
      <c r="M2120">
        <v>1969</v>
      </c>
      <c r="N2120" t="s">
        <v>4700</v>
      </c>
      <c r="O2120">
        <v>23</v>
      </c>
      <c r="P2120">
        <v>0</v>
      </c>
      <c r="Q2120" s="9">
        <v>13044.41</v>
      </c>
      <c r="R2120" t="s">
        <v>4695</v>
      </c>
      <c r="S2120" t="s">
        <v>4698</v>
      </c>
      <c r="T2120" t="s">
        <v>4701</v>
      </c>
      <c r="X2120" t="s">
        <v>4237</v>
      </c>
      <c r="Y2120" s="16" t="str">
        <f t="shared" si="100"/>
        <v>23- Sep- 1969</v>
      </c>
      <c r="Z2120">
        <v>0</v>
      </c>
      <c r="AA2120" s="9">
        <v>13044.41</v>
      </c>
      <c r="AB2120" t="s">
        <v>4695</v>
      </c>
      <c r="AC2120" t="s">
        <v>4698</v>
      </c>
      <c r="AD2120" t="s">
        <v>4701</v>
      </c>
      <c r="AE2120" s="15" t="str">
        <f t="shared" si="101"/>
        <v>23/09/1969</v>
      </c>
      <c r="AF2120" s="15">
        <v>45085</v>
      </c>
      <c r="AG2120">
        <f t="shared" si="99"/>
        <v>53</v>
      </c>
    </row>
    <row r="2121" spans="1:33" x14ac:dyDescent="0.35">
      <c r="A2121" t="s">
        <v>445</v>
      </c>
      <c r="B2121">
        <v>1998</v>
      </c>
      <c r="C2121" t="s">
        <v>4702</v>
      </c>
      <c r="D2121">
        <v>22</v>
      </c>
      <c r="E2121">
        <v>0</v>
      </c>
      <c r="F2121">
        <v>35147.53</v>
      </c>
      <c r="G2121" t="s">
        <v>4698</v>
      </c>
      <c r="H2121" t="s">
        <v>4698</v>
      </c>
      <c r="I2121" t="s">
        <v>4708</v>
      </c>
      <c r="L2121" t="s">
        <v>1603</v>
      </c>
      <c r="M2121">
        <v>1961</v>
      </c>
      <c r="N2121" t="s">
        <v>4697</v>
      </c>
      <c r="O2121">
        <v>9</v>
      </c>
      <c r="P2121">
        <v>0</v>
      </c>
      <c r="Q2121" s="9">
        <v>13041.92</v>
      </c>
      <c r="R2121" t="s">
        <v>4695</v>
      </c>
      <c r="S2121" t="s">
        <v>4698</v>
      </c>
      <c r="T2121" t="s">
        <v>4705</v>
      </c>
      <c r="X2121" t="s">
        <v>4239</v>
      </c>
      <c r="Y2121" s="16" t="str">
        <f t="shared" si="100"/>
        <v>9- Nov- 1961</v>
      </c>
      <c r="Z2121">
        <v>0</v>
      </c>
      <c r="AA2121" s="9">
        <v>13041.92</v>
      </c>
      <c r="AB2121" t="s">
        <v>4695</v>
      </c>
      <c r="AC2121" t="s">
        <v>4698</v>
      </c>
      <c r="AD2121" t="s">
        <v>4705</v>
      </c>
      <c r="AE2121" s="15" t="str">
        <f t="shared" si="101"/>
        <v>09/11/1961</v>
      </c>
      <c r="AF2121" s="15">
        <v>45085</v>
      </c>
      <c r="AG2121">
        <f t="shared" si="99"/>
        <v>61</v>
      </c>
    </row>
    <row r="2122" spans="1:33" x14ac:dyDescent="0.35">
      <c r="A2122" t="s">
        <v>443</v>
      </c>
      <c r="B2122">
        <v>1967</v>
      </c>
      <c r="C2122" t="s">
        <v>4702</v>
      </c>
      <c r="D2122">
        <v>30</v>
      </c>
      <c r="E2122">
        <v>1</v>
      </c>
      <c r="F2122">
        <v>35160.129999999997</v>
      </c>
      <c r="G2122" t="s">
        <v>4694</v>
      </c>
      <c r="H2122" t="s">
        <v>4694</v>
      </c>
      <c r="I2122" t="s">
        <v>4705</v>
      </c>
      <c r="L2122" t="s">
        <v>1605</v>
      </c>
      <c r="M2122">
        <v>1965</v>
      </c>
      <c r="N2122" t="s">
        <v>4697</v>
      </c>
      <c r="O2122">
        <v>4</v>
      </c>
      <c r="P2122">
        <v>0</v>
      </c>
      <c r="Q2122" s="9">
        <v>13023.93</v>
      </c>
      <c r="R2122" t="s">
        <v>4695</v>
      </c>
      <c r="S2122" t="s">
        <v>4694</v>
      </c>
      <c r="T2122" t="s">
        <v>4710</v>
      </c>
      <c r="X2122" t="s">
        <v>4241</v>
      </c>
      <c r="Y2122" s="16" t="str">
        <f t="shared" si="100"/>
        <v>4- Nov- 1965</v>
      </c>
      <c r="Z2122">
        <v>0</v>
      </c>
      <c r="AA2122" s="9">
        <v>13023.93</v>
      </c>
      <c r="AB2122" t="s">
        <v>4695</v>
      </c>
      <c r="AC2122" t="s">
        <v>4694</v>
      </c>
      <c r="AD2122" t="s">
        <v>4710</v>
      </c>
      <c r="AE2122" s="15" t="str">
        <f t="shared" si="101"/>
        <v>04/11/1965</v>
      </c>
      <c r="AF2122" s="15">
        <v>45085</v>
      </c>
      <c r="AG2122">
        <f t="shared" si="99"/>
        <v>57</v>
      </c>
    </row>
    <row r="2123" spans="1:33" x14ac:dyDescent="0.35">
      <c r="A2123" t="s">
        <v>441</v>
      </c>
      <c r="B2123">
        <v>1997</v>
      </c>
      <c r="C2123" t="s">
        <v>4693</v>
      </c>
      <c r="D2123">
        <v>9</v>
      </c>
      <c r="E2123">
        <v>0</v>
      </c>
      <c r="F2123">
        <v>35302.089999999997</v>
      </c>
      <c r="G2123" t="s">
        <v>4698</v>
      </c>
      <c r="H2123" t="s">
        <v>4694</v>
      </c>
      <c r="I2123" t="s">
        <v>4705</v>
      </c>
      <c r="L2123" t="s">
        <v>1607</v>
      </c>
      <c r="M2123">
        <v>1964</v>
      </c>
      <c r="N2123" t="s">
        <v>4700</v>
      </c>
      <c r="O2123">
        <v>23</v>
      </c>
      <c r="P2123">
        <v>1</v>
      </c>
      <c r="Q2123" s="9">
        <v>13019.16</v>
      </c>
      <c r="R2123" t="s">
        <v>4695</v>
      </c>
      <c r="S2123" t="s">
        <v>4698</v>
      </c>
      <c r="T2123" t="s">
        <v>4711</v>
      </c>
      <c r="X2123" t="s">
        <v>4243</v>
      </c>
      <c r="Y2123" s="16" t="str">
        <f t="shared" si="100"/>
        <v>23- Sep- 1964</v>
      </c>
      <c r="Z2123">
        <v>1</v>
      </c>
      <c r="AA2123" s="9">
        <v>13019.16</v>
      </c>
      <c r="AB2123" t="s">
        <v>4695</v>
      </c>
      <c r="AC2123" t="s">
        <v>4698</v>
      </c>
      <c r="AD2123" t="s">
        <v>4711</v>
      </c>
      <c r="AE2123" s="15" t="str">
        <f t="shared" si="101"/>
        <v>23/09/1964</v>
      </c>
      <c r="AF2123" s="15">
        <v>45085</v>
      </c>
      <c r="AG2123">
        <f t="shared" si="99"/>
        <v>58</v>
      </c>
    </row>
    <row r="2124" spans="1:33" x14ac:dyDescent="0.35">
      <c r="A2124" t="s">
        <v>439</v>
      </c>
      <c r="B2124">
        <v>1988</v>
      </c>
      <c r="C2124" t="s">
        <v>4700</v>
      </c>
      <c r="D2124">
        <v>19</v>
      </c>
      <c r="E2124">
        <v>3</v>
      </c>
      <c r="F2124">
        <v>35315.96</v>
      </c>
      <c r="G2124" t="s">
        <v>4694</v>
      </c>
      <c r="H2124" t="s">
        <v>4698</v>
      </c>
      <c r="I2124" t="s">
        <v>4705</v>
      </c>
      <c r="L2124" t="s">
        <v>1609</v>
      </c>
      <c r="M2124">
        <v>1962</v>
      </c>
      <c r="N2124" t="s">
        <v>4693</v>
      </c>
      <c r="O2124">
        <v>20</v>
      </c>
      <c r="P2124">
        <v>0</v>
      </c>
      <c r="Q2124" s="9">
        <v>13012.21</v>
      </c>
      <c r="R2124" t="s">
        <v>4695</v>
      </c>
      <c r="S2124" t="s">
        <v>4698</v>
      </c>
      <c r="T2124" t="s">
        <v>4701</v>
      </c>
      <c r="X2124" t="s">
        <v>4245</v>
      </c>
      <c r="Y2124" s="16" t="str">
        <f t="shared" si="100"/>
        <v>20- Jul- 1962</v>
      </c>
      <c r="Z2124">
        <v>0</v>
      </c>
      <c r="AA2124" s="9">
        <v>13012.21</v>
      </c>
      <c r="AB2124" t="s">
        <v>4695</v>
      </c>
      <c r="AC2124" t="s">
        <v>4698</v>
      </c>
      <c r="AD2124" t="s">
        <v>4701</v>
      </c>
      <c r="AE2124" s="15" t="str">
        <f t="shared" si="101"/>
        <v>20/07/1962</v>
      </c>
      <c r="AF2124" s="15">
        <v>45085</v>
      </c>
      <c r="AG2124">
        <f t="shared" si="99"/>
        <v>60</v>
      </c>
    </row>
    <row r="2125" spans="1:33" x14ac:dyDescent="0.35">
      <c r="A2125" t="s">
        <v>437</v>
      </c>
      <c r="B2125">
        <v>1971</v>
      </c>
      <c r="C2125" t="s">
        <v>4700</v>
      </c>
      <c r="D2125">
        <v>22</v>
      </c>
      <c r="E2125">
        <v>0</v>
      </c>
      <c r="F2125">
        <v>35345.730000000003</v>
      </c>
      <c r="G2125" t="s">
        <v>4694</v>
      </c>
      <c r="H2125" t="s">
        <v>4695</v>
      </c>
      <c r="I2125" t="s">
        <v>4705</v>
      </c>
      <c r="L2125" t="s">
        <v>1611</v>
      </c>
      <c r="M2125">
        <v>1972</v>
      </c>
      <c r="N2125" t="s">
        <v>4700</v>
      </c>
      <c r="O2125">
        <v>27</v>
      </c>
      <c r="P2125">
        <v>0</v>
      </c>
      <c r="Q2125" s="9">
        <v>13010.86</v>
      </c>
      <c r="R2125" t="s">
        <v>4695</v>
      </c>
      <c r="S2125" t="s">
        <v>4694</v>
      </c>
      <c r="T2125" t="s">
        <v>4701</v>
      </c>
      <c r="X2125" t="s">
        <v>4247</v>
      </c>
      <c r="Y2125" s="16" t="str">
        <f t="shared" si="100"/>
        <v>27- Sep- 1972</v>
      </c>
      <c r="Z2125">
        <v>0</v>
      </c>
      <c r="AA2125" s="9">
        <v>13010.86</v>
      </c>
      <c r="AB2125" t="s">
        <v>4695</v>
      </c>
      <c r="AC2125" t="s">
        <v>4694</v>
      </c>
      <c r="AD2125" t="s">
        <v>4701</v>
      </c>
      <c r="AE2125" s="15" t="str">
        <f t="shared" si="101"/>
        <v>27/09/1972</v>
      </c>
      <c r="AF2125" s="15">
        <v>45085</v>
      </c>
      <c r="AG2125">
        <f t="shared" si="99"/>
        <v>50</v>
      </c>
    </row>
    <row r="2126" spans="1:33" x14ac:dyDescent="0.35">
      <c r="A2126" t="s">
        <v>435</v>
      </c>
      <c r="B2126">
        <v>1988</v>
      </c>
      <c r="C2126" t="s">
        <v>4697</v>
      </c>
      <c r="D2126">
        <v>20</v>
      </c>
      <c r="E2126">
        <v>0</v>
      </c>
      <c r="F2126">
        <v>35491.64</v>
      </c>
      <c r="G2126" t="s">
        <v>4698</v>
      </c>
      <c r="H2126" t="s">
        <v>4694</v>
      </c>
      <c r="I2126" t="s">
        <v>4705</v>
      </c>
      <c r="L2126" t="s">
        <v>1613</v>
      </c>
      <c r="M2126">
        <v>1969</v>
      </c>
      <c r="N2126" t="s">
        <v>4702</v>
      </c>
      <c r="O2126">
        <v>13</v>
      </c>
      <c r="P2126">
        <v>0</v>
      </c>
      <c r="Q2126" s="9">
        <v>13008.07</v>
      </c>
      <c r="R2126" t="s">
        <v>4695</v>
      </c>
      <c r="S2126" t="s">
        <v>4695</v>
      </c>
      <c r="T2126" t="s">
        <v>4701</v>
      </c>
      <c r="X2126" t="s">
        <v>4249</v>
      </c>
      <c r="Y2126" s="16" t="str">
        <f t="shared" si="100"/>
        <v>13- Dec- 1969</v>
      </c>
      <c r="Z2126">
        <v>0</v>
      </c>
      <c r="AA2126" s="9">
        <v>13008.07</v>
      </c>
      <c r="AB2126" t="s">
        <v>4695</v>
      </c>
      <c r="AC2126" t="s">
        <v>4695</v>
      </c>
      <c r="AD2126" t="s">
        <v>4701</v>
      </c>
      <c r="AE2126" s="15" t="str">
        <f t="shared" si="101"/>
        <v>13/12/1969</v>
      </c>
      <c r="AF2126" s="15">
        <v>45085</v>
      </c>
      <c r="AG2126">
        <f t="shared" si="99"/>
        <v>53</v>
      </c>
    </row>
    <row r="2127" spans="1:33" x14ac:dyDescent="0.35">
      <c r="A2127" t="s">
        <v>433</v>
      </c>
      <c r="B2127">
        <v>1973</v>
      </c>
      <c r="C2127" t="s">
        <v>4702</v>
      </c>
      <c r="D2127">
        <v>16</v>
      </c>
      <c r="E2127">
        <v>0</v>
      </c>
      <c r="F2127">
        <v>35517.19</v>
      </c>
      <c r="G2127" t="s">
        <v>4694</v>
      </c>
      <c r="H2127" t="s">
        <v>4694</v>
      </c>
      <c r="I2127" t="s">
        <v>4705</v>
      </c>
      <c r="L2127" t="s">
        <v>1615</v>
      </c>
      <c r="M2127">
        <v>1962</v>
      </c>
      <c r="N2127" t="s">
        <v>4699</v>
      </c>
      <c r="O2127">
        <v>24</v>
      </c>
      <c r="P2127">
        <v>0</v>
      </c>
      <c r="Q2127" s="9">
        <v>13004.95</v>
      </c>
      <c r="R2127" t="s">
        <v>4695</v>
      </c>
      <c r="S2127" t="s">
        <v>4698</v>
      </c>
      <c r="T2127" t="s">
        <v>4701</v>
      </c>
      <c r="X2127" t="s">
        <v>4251</v>
      </c>
      <c r="Y2127" s="16" t="str">
        <f t="shared" si="100"/>
        <v>24- Jun- 1962</v>
      </c>
      <c r="Z2127">
        <v>0</v>
      </c>
      <c r="AA2127" s="9">
        <v>13004.95</v>
      </c>
      <c r="AB2127" t="s">
        <v>4695</v>
      </c>
      <c r="AC2127" t="s">
        <v>4698</v>
      </c>
      <c r="AD2127" t="s">
        <v>4701</v>
      </c>
      <c r="AE2127" s="15" t="str">
        <f t="shared" si="101"/>
        <v>24/06/1962</v>
      </c>
      <c r="AF2127" s="15">
        <v>45085</v>
      </c>
      <c r="AG2127">
        <f t="shared" si="99"/>
        <v>60</v>
      </c>
    </row>
    <row r="2128" spans="1:33" x14ac:dyDescent="0.35">
      <c r="A2128" t="s">
        <v>431</v>
      </c>
      <c r="B2128">
        <v>1992</v>
      </c>
      <c r="C2128" t="s">
        <v>4700</v>
      </c>
      <c r="D2128">
        <v>13</v>
      </c>
      <c r="E2128">
        <v>0</v>
      </c>
      <c r="F2128">
        <v>35547.47</v>
      </c>
      <c r="G2128" t="s">
        <v>4694</v>
      </c>
      <c r="H2128" t="s">
        <v>4695</v>
      </c>
      <c r="I2128" t="s">
        <v>4705</v>
      </c>
      <c r="L2128" t="s">
        <v>1617</v>
      </c>
      <c r="M2128">
        <v>1981</v>
      </c>
      <c r="N2128" t="s">
        <v>4704</v>
      </c>
      <c r="O2128">
        <v>30</v>
      </c>
      <c r="P2128">
        <v>1</v>
      </c>
      <c r="Q2128" s="9">
        <v>13002.91</v>
      </c>
      <c r="R2128" t="s">
        <v>4695</v>
      </c>
      <c r="S2128" t="s">
        <v>4698</v>
      </c>
      <c r="T2128" t="s">
        <v>4701</v>
      </c>
      <c r="X2128" t="s">
        <v>4253</v>
      </c>
      <c r="Y2128" s="16" t="str">
        <f t="shared" si="100"/>
        <v>30- Oct- 1981</v>
      </c>
      <c r="Z2128">
        <v>1</v>
      </c>
      <c r="AA2128" s="9">
        <v>13002.91</v>
      </c>
      <c r="AB2128" t="s">
        <v>4695</v>
      </c>
      <c r="AC2128" t="s">
        <v>4698</v>
      </c>
      <c r="AD2128" t="s">
        <v>4701</v>
      </c>
      <c r="AE2128" s="15" t="str">
        <f t="shared" si="101"/>
        <v>30/10/1981</v>
      </c>
      <c r="AF2128" s="15">
        <v>45085</v>
      </c>
      <c r="AG2128">
        <f t="shared" si="99"/>
        <v>41</v>
      </c>
    </row>
    <row r="2129" spans="1:33" x14ac:dyDescent="0.35">
      <c r="A2129" t="s">
        <v>429</v>
      </c>
      <c r="B2129">
        <v>1973</v>
      </c>
      <c r="C2129" t="s">
        <v>4704</v>
      </c>
      <c r="D2129">
        <v>27</v>
      </c>
      <c r="E2129">
        <v>0</v>
      </c>
      <c r="F2129">
        <v>35547.72</v>
      </c>
      <c r="G2129" t="s">
        <v>4698</v>
      </c>
      <c r="H2129" t="s">
        <v>4698</v>
      </c>
      <c r="I2129" t="s">
        <v>4705</v>
      </c>
      <c r="L2129" t="s">
        <v>1619</v>
      </c>
      <c r="M2129">
        <v>1979</v>
      </c>
      <c r="N2129" t="s">
        <v>4697</v>
      </c>
      <c r="O2129">
        <v>27</v>
      </c>
      <c r="P2129">
        <v>2</v>
      </c>
      <c r="Q2129" s="9">
        <v>12994.12</v>
      </c>
      <c r="R2129" t="s">
        <v>4695</v>
      </c>
      <c r="S2129" t="s">
        <v>4694</v>
      </c>
      <c r="T2129" t="s">
        <v>4717</v>
      </c>
      <c r="X2129" t="s">
        <v>4255</v>
      </c>
      <c r="Y2129" s="16" t="str">
        <f t="shared" si="100"/>
        <v>27- Nov- 1979</v>
      </c>
      <c r="Z2129">
        <v>2</v>
      </c>
      <c r="AA2129" s="9">
        <v>12994.12</v>
      </c>
      <c r="AB2129" t="s">
        <v>4695</v>
      </c>
      <c r="AC2129" t="s">
        <v>4694</v>
      </c>
      <c r="AD2129" t="s">
        <v>4717</v>
      </c>
      <c r="AE2129" s="15" t="str">
        <f t="shared" si="101"/>
        <v>27/11/1979</v>
      </c>
      <c r="AF2129" s="15">
        <v>45085</v>
      </c>
      <c r="AG2129">
        <f t="shared" si="99"/>
        <v>43</v>
      </c>
    </row>
    <row r="2130" spans="1:33" x14ac:dyDescent="0.35">
      <c r="A2130" t="s">
        <v>427</v>
      </c>
      <c r="B2130">
        <v>1964</v>
      </c>
      <c r="C2130" t="s">
        <v>4703</v>
      </c>
      <c r="D2130">
        <v>29</v>
      </c>
      <c r="E2130">
        <v>0</v>
      </c>
      <c r="F2130">
        <v>35573.26</v>
      </c>
      <c r="G2130" t="s">
        <v>4694</v>
      </c>
      <c r="H2130" t="s">
        <v>4698</v>
      </c>
      <c r="I2130" t="s">
        <v>4705</v>
      </c>
      <c r="L2130" t="s">
        <v>163</v>
      </c>
      <c r="M2130">
        <v>1964</v>
      </c>
      <c r="N2130" t="s">
        <v>4704</v>
      </c>
      <c r="O2130">
        <v>7</v>
      </c>
      <c r="P2130">
        <v>0</v>
      </c>
      <c r="Q2130" s="9">
        <v>41331.79</v>
      </c>
      <c r="R2130" t="s">
        <v>4698</v>
      </c>
      <c r="S2130" t="s">
        <v>4694</v>
      </c>
      <c r="T2130" t="s">
        <v>4705</v>
      </c>
      <c r="X2130" t="s">
        <v>4257</v>
      </c>
      <c r="Y2130" s="16" t="str">
        <f t="shared" si="100"/>
        <v>7- Oct- 1964</v>
      </c>
      <c r="Z2130">
        <v>0</v>
      </c>
      <c r="AA2130" s="9">
        <v>41331.79</v>
      </c>
      <c r="AB2130" t="s">
        <v>4698</v>
      </c>
      <c r="AC2130" t="s">
        <v>4694</v>
      </c>
      <c r="AD2130" t="s">
        <v>4705</v>
      </c>
      <c r="AE2130" s="15" t="str">
        <f t="shared" si="101"/>
        <v>07/10/1964</v>
      </c>
      <c r="AF2130" s="15">
        <v>45085</v>
      </c>
      <c r="AG2130">
        <f t="shared" si="99"/>
        <v>58</v>
      </c>
    </row>
    <row r="2131" spans="1:33" x14ac:dyDescent="0.35">
      <c r="A2131" t="s">
        <v>425</v>
      </c>
      <c r="B2131">
        <v>1971</v>
      </c>
      <c r="C2131" t="s">
        <v>4703</v>
      </c>
      <c r="D2131">
        <v>10</v>
      </c>
      <c r="E2131">
        <v>0</v>
      </c>
      <c r="F2131">
        <v>35583.17</v>
      </c>
      <c r="G2131" t="s">
        <v>4698</v>
      </c>
      <c r="H2131" t="s">
        <v>4695</v>
      </c>
      <c r="I2131" t="s">
        <v>4705</v>
      </c>
      <c r="L2131" t="s">
        <v>1621</v>
      </c>
      <c r="M2131">
        <v>1960</v>
      </c>
      <c r="N2131" t="s">
        <v>4697</v>
      </c>
      <c r="O2131">
        <v>28</v>
      </c>
      <c r="P2131">
        <v>0</v>
      </c>
      <c r="Q2131" s="9">
        <v>12982.87</v>
      </c>
      <c r="R2131" t="s">
        <v>4695</v>
      </c>
      <c r="S2131" t="s">
        <v>4698</v>
      </c>
      <c r="T2131" t="s">
        <v>4696</v>
      </c>
      <c r="X2131" t="s">
        <v>4259</v>
      </c>
      <c r="Y2131" s="16" t="str">
        <f t="shared" si="100"/>
        <v>28- Nov- 1960</v>
      </c>
      <c r="Z2131">
        <v>0</v>
      </c>
      <c r="AA2131" s="9">
        <v>12982.87</v>
      </c>
      <c r="AB2131" t="s">
        <v>4695</v>
      </c>
      <c r="AC2131" t="s">
        <v>4698</v>
      </c>
      <c r="AD2131" t="s">
        <v>4696</v>
      </c>
      <c r="AE2131" s="15" t="str">
        <f t="shared" si="101"/>
        <v>28/11/1960</v>
      </c>
      <c r="AF2131" s="15">
        <v>45085</v>
      </c>
      <c r="AG2131">
        <f t="shared" si="99"/>
        <v>62</v>
      </c>
    </row>
    <row r="2132" spans="1:33" x14ac:dyDescent="0.35">
      <c r="A2132" t="s">
        <v>4684</v>
      </c>
      <c r="B2132">
        <v>2000</v>
      </c>
      <c r="C2132" t="s">
        <v>4704</v>
      </c>
      <c r="D2132">
        <v>13</v>
      </c>
      <c r="E2132">
        <v>0</v>
      </c>
      <c r="F2132">
        <v>35585.58</v>
      </c>
      <c r="G2132" t="s">
        <v>4698</v>
      </c>
      <c r="H2132" t="s">
        <v>4694</v>
      </c>
      <c r="I2132" t="s">
        <v>4705</v>
      </c>
      <c r="L2132" t="s">
        <v>1623</v>
      </c>
      <c r="M2132">
        <v>1960</v>
      </c>
      <c r="N2132" t="s">
        <v>4700</v>
      </c>
      <c r="O2132">
        <v>23</v>
      </c>
      <c r="P2132">
        <v>0</v>
      </c>
      <c r="Q2132" s="9">
        <v>12981.35</v>
      </c>
      <c r="R2132" t="s">
        <v>4695</v>
      </c>
      <c r="S2132" t="s">
        <v>4695</v>
      </c>
      <c r="T2132" t="s">
        <v>4696</v>
      </c>
      <c r="X2132" t="s">
        <v>4261</v>
      </c>
      <c r="Y2132" s="16" t="str">
        <f t="shared" si="100"/>
        <v>23- Sep- 1960</v>
      </c>
      <c r="Z2132">
        <v>0</v>
      </c>
      <c r="AA2132" s="9">
        <v>12981.35</v>
      </c>
      <c r="AB2132" t="s">
        <v>4695</v>
      </c>
      <c r="AC2132" t="s">
        <v>4695</v>
      </c>
      <c r="AD2132" t="s">
        <v>4696</v>
      </c>
      <c r="AE2132" s="15" t="str">
        <f t="shared" si="101"/>
        <v>23/09/1960</v>
      </c>
      <c r="AF2132" s="15">
        <v>45085</v>
      </c>
      <c r="AG2132">
        <f t="shared" si="99"/>
        <v>62</v>
      </c>
    </row>
    <row r="2133" spans="1:33" x14ac:dyDescent="0.35">
      <c r="A2133" t="s">
        <v>423</v>
      </c>
      <c r="B2133">
        <v>2000</v>
      </c>
      <c r="C2133" t="s">
        <v>4697</v>
      </c>
      <c r="D2133">
        <v>19</v>
      </c>
      <c r="E2133">
        <v>0</v>
      </c>
      <c r="F2133">
        <v>35585.58</v>
      </c>
      <c r="G2133" t="s">
        <v>4694</v>
      </c>
      <c r="H2133" t="s">
        <v>4695</v>
      </c>
      <c r="I2133" t="s">
        <v>4705</v>
      </c>
      <c r="L2133" t="s">
        <v>1625</v>
      </c>
      <c r="M2133">
        <v>1960</v>
      </c>
      <c r="N2133" t="s">
        <v>4699</v>
      </c>
      <c r="O2133">
        <v>22</v>
      </c>
      <c r="P2133">
        <v>0</v>
      </c>
      <c r="Q2133" s="9">
        <v>12979.36</v>
      </c>
      <c r="R2133" t="s">
        <v>4695</v>
      </c>
      <c r="S2133" t="s">
        <v>4698</v>
      </c>
      <c r="T2133" t="s">
        <v>4705</v>
      </c>
      <c r="X2133" t="s">
        <v>4263</v>
      </c>
      <c r="Y2133" s="16" t="str">
        <f t="shared" si="100"/>
        <v>22- Jun- 1960</v>
      </c>
      <c r="Z2133">
        <v>0</v>
      </c>
      <c r="AA2133" s="9">
        <v>12979.36</v>
      </c>
      <c r="AB2133" t="s">
        <v>4695</v>
      </c>
      <c r="AC2133" t="s">
        <v>4698</v>
      </c>
      <c r="AD2133" t="s">
        <v>4705</v>
      </c>
      <c r="AE2133" s="15" t="str">
        <f t="shared" si="101"/>
        <v>22/06/1960</v>
      </c>
      <c r="AF2133" s="15">
        <v>45085</v>
      </c>
      <c r="AG2133">
        <f t="shared" si="99"/>
        <v>62</v>
      </c>
    </row>
    <row r="2134" spans="1:33" x14ac:dyDescent="0.35">
      <c r="A2134" t="s">
        <v>421</v>
      </c>
      <c r="B2134">
        <v>2000</v>
      </c>
      <c r="C2134" t="s">
        <v>4702</v>
      </c>
      <c r="D2134">
        <v>17</v>
      </c>
      <c r="E2134">
        <v>3</v>
      </c>
      <c r="F2134">
        <v>35595.589999999997</v>
      </c>
      <c r="G2134" t="s">
        <v>4694</v>
      </c>
      <c r="H2134" t="s">
        <v>4695</v>
      </c>
      <c r="I2134" t="s">
        <v>4696</v>
      </c>
      <c r="L2134" t="s">
        <v>1627</v>
      </c>
      <c r="M2134">
        <v>1960</v>
      </c>
      <c r="N2134" t="s">
        <v>4697</v>
      </c>
      <c r="O2134">
        <v>4</v>
      </c>
      <c r="P2134">
        <v>0</v>
      </c>
      <c r="Q2134" s="9">
        <v>12957.12</v>
      </c>
      <c r="R2134" t="s">
        <v>4695</v>
      </c>
      <c r="S2134" t="s">
        <v>4698</v>
      </c>
      <c r="T2134" t="s">
        <v>4705</v>
      </c>
      <c r="X2134" t="s">
        <v>4265</v>
      </c>
      <c r="Y2134" s="16" t="str">
        <f t="shared" si="100"/>
        <v>4- Nov- 1960</v>
      </c>
      <c r="Z2134">
        <v>0</v>
      </c>
      <c r="AA2134" s="9">
        <v>12957.12</v>
      </c>
      <c r="AB2134" t="s">
        <v>4695</v>
      </c>
      <c r="AC2134" t="s">
        <v>4698</v>
      </c>
      <c r="AD2134" t="s">
        <v>4705</v>
      </c>
      <c r="AE2134" s="15" t="str">
        <f t="shared" si="101"/>
        <v>04/11/1960</v>
      </c>
      <c r="AF2134" s="15">
        <v>45085</v>
      </c>
      <c r="AG2134">
        <f t="shared" si="99"/>
        <v>62</v>
      </c>
    </row>
    <row r="2135" spans="1:33" x14ac:dyDescent="0.35">
      <c r="A2135" t="s">
        <v>419</v>
      </c>
      <c r="B2135">
        <v>1978</v>
      </c>
      <c r="C2135" t="s">
        <v>4702</v>
      </c>
      <c r="D2135">
        <v>19</v>
      </c>
      <c r="E2135">
        <v>2</v>
      </c>
      <c r="F2135">
        <v>35701.9</v>
      </c>
      <c r="G2135" t="s">
        <v>4694</v>
      </c>
      <c r="H2135" t="s">
        <v>4698</v>
      </c>
      <c r="I2135" t="s">
        <v>4705</v>
      </c>
      <c r="L2135" t="s">
        <v>1629</v>
      </c>
      <c r="M2135">
        <v>1961</v>
      </c>
      <c r="N2135" t="s">
        <v>4703</v>
      </c>
      <c r="O2135">
        <v>20</v>
      </c>
      <c r="P2135">
        <v>0</v>
      </c>
      <c r="Q2135" s="9">
        <v>12950.07</v>
      </c>
      <c r="R2135" t="s">
        <v>4695</v>
      </c>
      <c r="S2135" t="s">
        <v>4698</v>
      </c>
      <c r="T2135" t="s">
        <v>4701</v>
      </c>
      <c r="X2135" t="s">
        <v>4267</v>
      </c>
      <c r="Y2135" s="16" t="str">
        <f t="shared" si="100"/>
        <v>20- Aug- 1961</v>
      </c>
      <c r="Z2135">
        <v>0</v>
      </c>
      <c r="AA2135" s="9">
        <v>12950.07</v>
      </c>
      <c r="AB2135" t="s">
        <v>4695</v>
      </c>
      <c r="AC2135" t="s">
        <v>4698</v>
      </c>
      <c r="AD2135" t="s">
        <v>4701</v>
      </c>
      <c r="AE2135" s="15" t="str">
        <f t="shared" si="101"/>
        <v>20/08/1961</v>
      </c>
      <c r="AF2135" s="15">
        <v>45085</v>
      </c>
      <c r="AG2135">
        <f t="shared" si="99"/>
        <v>61</v>
      </c>
    </row>
    <row r="2136" spans="1:33" x14ac:dyDescent="0.35">
      <c r="A2136" t="s">
        <v>417</v>
      </c>
      <c r="B2136">
        <v>1974</v>
      </c>
      <c r="C2136" t="s">
        <v>4693</v>
      </c>
      <c r="D2136">
        <v>15</v>
      </c>
      <c r="E2136">
        <v>0</v>
      </c>
      <c r="F2136">
        <v>35711.39</v>
      </c>
      <c r="G2136" t="s">
        <v>4694</v>
      </c>
      <c r="H2136" t="s">
        <v>4695</v>
      </c>
      <c r="I2136" t="s">
        <v>4701</v>
      </c>
      <c r="L2136" t="s">
        <v>1631</v>
      </c>
      <c r="M2136">
        <v>1966</v>
      </c>
      <c r="N2136" t="s">
        <v>4702</v>
      </c>
      <c r="O2136">
        <v>22</v>
      </c>
      <c r="P2136">
        <v>4</v>
      </c>
      <c r="Q2136" s="9">
        <v>12949.16</v>
      </c>
      <c r="R2136" t="s">
        <v>4695</v>
      </c>
      <c r="S2136" t="s">
        <v>4695</v>
      </c>
      <c r="T2136" t="s">
        <v>4696</v>
      </c>
      <c r="X2136" t="s">
        <v>4269</v>
      </c>
      <c r="Y2136" s="16" t="str">
        <f t="shared" si="100"/>
        <v>22- Dec- 1966</v>
      </c>
      <c r="Z2136">
        <v>4</v>
      </c>
      <c r="AA2136" s="9">
        <v>12949.16</v>
      </c>
      <c r="AB2136" t="s">
        <v>4695</v>
      </c>
      <c r="AC2136" t="s">
        <v>4695</v>
      </c>
      <c r="AD2136" t="s">
        <v>4696</v>
      </c>
      <c r="AE2136" s="15" t="str">
        <f t="shared" si="101"/>
        <v>22/12/1966</v>
      </c>
      <c r="AF2136" s="15">
        <v>45085</v>
      </c>
      <c r="AG2136">
        <f t="shared" si="99"/>
        <v>56</v>
      </c>
    </row>
    <row r="2137" spans="1:33" x14ac:dyDescent="0.35">
      <c r="A2137" t="s">
        <v>415</v>
      </c>
      <c r="B2137">
        <v>1976</v>
      </c>
      <c r="C2137" t="s">
        <v>4704</v>
      </c>
      <c r="D2137">
        <v>4</v>
      </c>
      <c r="E2137">
        <v>2</v>
      </c>
      <c r="F2137">
        <v>35733.96</v>
      </c>
      <c r="G2137" t="s">
        <v>4694</v>
      </c>
      <c r="H2137" t="s">
        <v>4694</v>
      </c>
      <c r="I2137" t="s">
        <v>4705</v>
      </c>
      <c r="L2137" t="s">
        <v>1633</v>
      </c>
      <c r="M2137">
        <v>1963</v>
      </c>
      <c r="N2137" t="s">
        <v>4703</v>
      </c>
      <c r="O2137">
        <v>14</v>
      </c>
      <c r="P2137">
        <v>2</v>
      </c>
      <c r="Q2137" s="9">
        <v>12928.79</v>
      </c>
      <c r="R2137" t="s">
        <v>4695</v>
      </c>
      <c r="S2137" t="s">
        <v>4694</v>
      </c>
      <c r="T2137" t="s">
        <v>4696</v>
      </c>
      <c r="X2137" t="s">
        <v>4271</v>
      </c>
      <c r="Y2137" s="16" t="str">
        <f t="shared" si="100"/>
        <v>14- Aug- 1963</v>
      </c>
      <c r="Z2137">
        <v>2</v>
      </c>
      <c r="AA2137" s="9">
        <v>12928.79</v>
      </c>
      <c r="AB2137" t="s">
        <v>4695</v>
      </c>
      <c r="AC2137" t="s">
        <v>4694</v>
      </c>
      <c r="AD2137" t="s">
        <v>4696</v>
      </c>
      <c r="AE2137" s="15" t="str">
        <f t="shared" si="101"/>
        <v>14/08/1963</v>
      </c>
      <c r="AF2137" s="15">
        <v>45085</v>
      </c>
      <c r="AG2137">
        <f t="shared" si="99"/>
        <v>59</v>
      </c>
    </row>
    <row r="2138" spans="1:33" x14ac:dyDescent="0.35">
      <c r="A2138" t="s">
        <v>413</v>
      </c>
      <c r="B2138">
        <v>1992</v>
      </c>
      <c r="C2138" t="s">
        <v>4699</v>
      </c>
      <c r="D2138">
        <v>18</v>
      </c>
      <c r="E2138">
        <v>0</v>
      </c>
      <c r="F2138">
        <v>35883.269999999997</v>
      </c>
      <c r="G2138" t="s">
        <v>4694</v>
      </c>
      <c r="H2138" t="s">
        <v>4698</v>
      </c>
      <c r="I2138" t="s">
        <v>4705</v>
      </c>
      <c r="L2138" t="s">
        <v>1635</v>
      </c>
      <c r="M2138">
        <v>1963</v>
      </c>
      <c r="N2138" t="s">
        <v>4700</v>
      </c>
      <c r="O2138">
        <v>1</v>
      </c>
      <c r="P2138">
        <v>2</v>
      </c>
      <c r="Q2138" s="9">
        <v>12925.89</v>
      </c>
      <c r="R2138" t="s">
        <v>4695</v>
      </c>
      <c r="S2138" t="s">
        <v>4694</v>
      </c>
      <c r="T2138" t="s">
        <v>4696</v>
      </c>
      <c r="X2138" t="s">
        <v>4273</v>
      </c>
      <c r="Y2138" s="16" t="str">
        <f t="shared" si="100"/>
        <v>1- Sep- 1963</v>
      </c>
      <c r="Z2138">
        <v>2</v>
      </c>
      <c r="AA2138" s="9">
        <v>12925.89</v>
      </c>
      <c r="AB2138" t="s">
        <v>4695</v>
      </c>
      <c r="AC2138" t="s">
        <v>4694</v>
      </c>
      <c r="AD2138" t="s">
        <v>4696</v>
      </c>
      <c r="AE2138" s="15" t="str">
        <f t="shared" si="101"/>
        <v>01/09/1963</v>
      </c>
      <c r="AF2138" s="15">
        <v>45085</v>
      </c>
      <c r="AG2138">
        <f t="shared" si="99"/>
        <v>59</v>
      </c>
    </row>
    <row r="2139" spans="1:33" x14ac:dyDescent="0.35">
      <c r="A2139" t="s">
        <v>411</v>
      </c>
      <c r="B2139">
        <v>1981</v>
      </c>
      <c r="C2139" t="s">
        <v>4697</v>
      </c>
      <c r="D2139">
        <v>22</v>
      </c>
      <c r="E2139">
        <v>1</v>
      </c>
      <c r="F2139">
        <v>35952.65</v>
      </c>
      <c r="G2139" t="s">
        <v>4698</v>
      </c>
      <c r="H2139" t="s">
        <v>4695</v>
      </c>
      <c r="I2139" t="s">
        <v>4705</v>
      </c>
      <c r="L2139" t="s">
        <v>1637</v>
      </c>
      <c r="M2139">
        <v>1963</v>
      </c>
      <c r="N2139" t="s">
        <v>4703</v>
      </c>
      <c r="O2139">
        <v>16</v>
      </c>
      <c r="P2139">
        <v>1</v>
      </c>
      <c r="Q2139" s="9">
        <v>12913.99</v>
      </c>
      <c r="R2139" t="s">
        <v>4695</v>
      </c>
      <c r="S2139" t="s">
        <v>4694</v>
      </c>
      <c r="T2139" t="s">
        <v>4708</v>
      </c>
      <c r="X2139" t="s">
        <v>4275</v>
      </c>
      <c r="Y2139" s="16" t="str">
        <f t="shared" si="100"/>
        <v>16- Aug- 1963</v>
      </c>
      <c r="Z2139">
        <v>1</v>
      </c>
      <c r="AA2139" s="9">
        <v>12913.99</v>
      </c>
      <c r="AB2139" t="s">
        <v>4695</v>
      </c>
      <c r="AC2139" t="s">
        <v>4694</v>
      </c>
      <c r="AD2139" t="s">
        <v>4708</v>
      </c>
      <c r="AE2139" s="15" t="str">
        <f t="shared" si="101"/>
        <v>16/08/1963</v>
      </c>
      <c r="AF2139" s="15">
        <v>45085</v>
      </c>
      <c r="AG2139">
        <f t="shared" si="99"/>
        <v>59</v>
      </c>
    </row>
    <row r="2140" spans="1:33" x14ac:dyDescent="0.35">
      <c r="A2140" t="s">
        <v>409</v>
      </c>
      <c r="B2140">
        <v>1999</v>
      </c>
      <c r="C2140" t="s">
        <v>4700</v>
      </c>
      <c r="D2140">
        <v>4</v>
      </c>
      <c r="E2140">
        <v>2</v>
      </c>
      <c r="F2140">
        <v>36021.01</v>
      </c>
      <c r="G2140" t="s">
        <v>4694</v>
      </c>
      <c r="H2140" t="s">
        <v>4695</v>
      </c>
      <c r="I2140" t="s">
        <v>4696</v>
      </c>
      <c r="L2140" t="s">
        <v>1639</v>
      </c>
      <c r="M2140">
        <v>2004</v>
      </c>
      <c r="N2140" t="s">
        <v>4693</v>
      </c>
      <c r="O2140">
        <v>9</v>
      </c>
      <c r="P2140">
        <v>0</v>
      </c>
      <c r="Q2140" s="9">
        <v>12890.06</v>
      </c>
      <c r="R2140" t="s">
        <v>4695</v>
      </c>
      <c r="S2140" t="s">
        <v>4698</v>
      </c>
      <c r="T2140" t="s">
        <v>4707</v>
      </c>
      <c r="X2140" t="s">
        <v>4277</v>
      </c>
      <c r="Y2140" s="16" t="str">
        <f t="shared" si="100"/>
        <v>9- Jul- 2004</v>
      </c>
      <c r="Z2140">
        <v>0</v>
      </c>
      <c r="AA2140" s="9">
        <v>12890.06</v>
      </c>
      <c r="AB2140" t="s">
        <v>4695</v>
      </c>
      <c r="AC2140" t="s">
        <v>4698</v>
      </c>
      <c r="AD2140" t="s">
        <v>4707</v>
      </c>
      <c r="AE2140" s="15" t="str">
        <f t="shared" si="101"/>
        <v>09/07/2004</v>
      </c>
      <c r="AF2140" s="15">
        <v>45085</v>
      </c>
      <c r="AG2140">
        <f t="shared" si="99"/>
        <v>18</v>
      </c>
    </row>
    <row r="2141" spans="1:33" x14ac:dyDescent="0.35">
      <c r="A2141" t="s">
        <v>407</v>
      </c>
      <c r="B2141">
        <v>1963</v>
      </c>
      <c r="C2141" t="s">
        <v>4693</v>
      </c>
      <c r="D2141">
        <v>22</v>
      </c>
      <c r="E2141">
        <v>0</v>
      </c>
      <c r="F2141">
        <v>36074.339999999997</v>
      </c>
      <c r="G2141" t="s">
        <v>4694</v>
      </c>
      <c r="H2141" t="s">
        <v>4698</v>
      </c>
      <c r="I2141" t="s">
        <v>4705</v>
      </c>
      <c r="L2141" t="s">
        <v>165</v>
      </c>
      <c r="M2141">
        <v>1977</v>
      </c>
      <c r="N2141" t="s">
        <v>4703</v>
      </c>
      <c r="O2141">
        <v>27</v>
      </c>
      <c r="P2141">
        <v>2</v>
      </c>
      <c r="Q2141" s="9">
        <v>41271.5</v>
      </c>
      <c r="R2141" t="s">
        <v>4698</v>
      </c>
      <c r="S2141" t="s">
        <v>4694</v>
      </c>
      <c r="T2141" t="s">
        <v>4705</v>
      </c>
      <c r="X2141" t="s">
        <v>4279</v>
      </c>
      <c r="Y2141" s="16" t="str">
        <f t="shared" si="100"/>
        <v>27- Aug- 1977</v>
      </c>
      <c r="Z2141">
        <v>2</v>
      </c>
      <c r="AA2141" s="9">
        <v>41271.5</v>
      </c>
      <c r="AB2141" t="s">
        <v>4698</v>
      </c>
      <c r="AC2141" t="s">
        <v>4694</v>
      </c>
      <c r="AD2141" t="s">
        <v>4705</v>
      </c>
      <c r="AE2141" s="15" t="str">
        <f t="shared" si="101"/>
        <v>27/08/1977</v>
      </c>
      <c r="AF2141" s="15">
        <v>45085</v>
      </c>
      <c r="AG2141">
        <f t="shared" si="99"/>
        <v>45</v>
      </c>
    </row>
    <row r="2142" spans="1:33" x14ac:dyDescent="0.35">
      <c r="A2142" t="s">
        <v>405</v>
      </c>
      <c r="B2142">
        <v>1996</v>
      </c>
      <c r="C2142" t="s">
        <v>4703</v>
      </c>
      <c r="D2142">
        <v>20</v>
      </c>
      <c r="E2142">
        <v>2</v>
      </c>
      <c r="F2142">
        <v>36085.22</v>
      </c>
      <c r="G2142" t="s">
        <v>4698</v>
      </c>
      <c r="H2142" t="s">
        <v>4698</v>
      </c>
      <c r="I2142" t="s">
        <v>4705</v>
      </c>
      <c r="L2142" t="s">
        <v>1641</v>
      </c>
      <c r="M2142">
        <v>1984</v>
      </c>
      <c r="N2142" t="s">
        <v>4703</v>
      </c>
      <c r="O2142">
        <v>6</v>
      </c>
      <c r="P2142">
        <v>3</v>
      </c>
      <c r="Q2142" s="9">
        <v>12870.31</v>
      </c>
      <c r="R2142" t="s">
        <v>4695</v>
      </c>
      <c r="S2142" t="s">
        <v>4695</v>
      </c>
      <c r="T2142" t="s">
        <v>4701</v>
      </c>
      <c r="X2142" t="s">
        <v>4281</v>
      </c>
      <c r="Y2142" s="16" t="str">
        <f t="shared" si="100"/>
        <v>6- Aug- 1984</v>
      </c>
      <c r="Z2142">
        <v>3</v>
      </c>
      <c r="AA2142" s="9">
        <v>12870.31</v>
      </c>
      <c r="AB2142" t="s">
        <v>4695</v>
      </c>
      <c r="AC2142" t="s">
        <v>4695</v>
      </c>
      <c r="AD2142" t="s">
        <v>4701</v>
      </c>
      <c r="AE2142" s="15" t="str">
        <f t="shared" si="101"/>
        <v>06/08/1984</v>
      </c>
      <c r="AF2142" s="15">
        <v>45085</v>
      </c>
      <c r="AG2142">
        <f t="shared" si="99"/>
        <v>38</v>
      </c>
    </row>
    <row r="2143" spans="1:33" x14ac:dyDescent="0.35">
      <c r="A2143" t="s">
        <v>403</v>
      </c>
      <c r="B2143">
        <v>1979</v>
      </c>
      <c r="C2143" t="s">
        <v>4697</v>
      </c>
      <c r="D2143">
        <v>4</v>
      </c>
      <c r="E2143">
        <v>2</v>
      </c>
      <c r="F2143">
        <v>36090.49</v>
      </c>
      <c r="G2143" t="s">
        <v>4694</v>
      </c>
      <c r="H2143" t="s">
        <v>4694</v>
      </c>
      <c r="I2143" t="s">
        <v>4705</v>
      </c>
      <c r="L2143" t="s">
        <v>1643</v>
      </c>
      <c r="M2143">
        <v>1963</v>
      </c>
      <c r="N2143" t="s">
        <v>4700</v>
      </c>
      <c r="O2143">
        <v>27</v>
      </c>
      <c r="P2143">
        <v>0</v>
      </c>
      <c r="Q2143" s="9">
        <v>12856.84</v>
      </c>
      <c r="R2143" t="s">
        <v>4695</v>
      </c>
      <c r="S2143" t="s">
        <v>4695</v>
      </c>
      <c r="T2143" t="s">
        <v>4714</v>
      </c>
      <c r="X2143" t="s">
        <v>4283</v>
      </c>
      <c r="Y2143" s="16" t="str">
        <f t="shared" si="100"/>
        <v>27- Sep- 1963</v>
      </c>
      <c r="Z2143">
        <v>0</v>
      </c>
      <c r="AA2143" s="9">
        <v>12856.84</v>
      </c>
      <c r="AB2143" t="s">
        <v>4695</v>
      </c>
      <c r="AC2143" t="s">
        <v>4695</v>
      </c>
      <c r="AD2143" t="s">
        <v>4714</v>
      </c>
      <c r="AE2143" s="15" t="str">
        <f t="shared" si="101"/>
        <v>27/09/1963</v>
      </c>
      <c r="AF2143" s="15">
        <v>45085</v>
      </c>
      <c r="AG2143">
        <f t="shared" si="99"/>
        <v>59</v>
      </c>
    </row>
    <row r="2144" spans="1:33" x14ac:dyDescent="0.35">
      <c r="A2144" t="s">
        <v>401</v>
      </c>
      <c r="B2144">
        <v>1997</v>
      </c>
      <c r="C2144" t="s">
        <v>4699</v>
      </c>
      <c r="D2144">
        <v>12</v>
      </c>
      <c r="E2144">
        <v>2</v>
      </c>
      <c r="F2144">
        <v>36124.57</v>
      </c>
      <c r="G2144" t="s">
        <v>4698</v>
      </c>
      <c r="H2144" t="s">
        <v>4695</v>
      </c>
      <c r="I2144" t="s">
        <v>4696</v>
      </c>
      <c r="L2144" t="s">
        <v>1645</v>
      </c>
      <c r="M2144">
        <v>1973</v>
      </c>
      <c r="N2144" t="s">
        <v>4700</v>
      </c>
      <c r="O2144">
        <v>22</v>
      </c>
      <c r="P2144">
        <v>0</v>
      </c>
      <c r="Q2144" s="9">
        <v>12852.37</v>
      </c>
      <c r="R2144" t="s">
        <v>4695</v>
      </c>
      <c r="S2144" t="s">
        <v>4698</v>
      </c>
      <c r="T2144" t="s">
        <v>4701</v>
      </c>
      <c r="X2144" t="s">
        <v>4285</v>
      </c>
      <c r="Y2144" s="16" t="str">
        <f t="shared" si="100"/>
        <v>22- Sep- 1973</v>
      </c>
      <c r="Z2144">
        <v>0</v>
      </c>
      <c r="AA2144" s="9">
        <v>12852.37</v>
      </c>
      <c r="AB2144" t="s">
        <v>4695</v>
      </c>
      <c r="AC2144" t="s">
        <v>4698</v>
      </c>
      <c r="AD2144" t="s">
        <v>4701</v>
      </c>
      <c r="AE2144" s="15" t="str">
        <f t="shared" si="101"/>
        <v>22/09/1973</v>
      </c>
      <c r="AF2144" s="15">
        <v>45085</v>
      </c>
      <c r="AG2144">
        <f t="shared" ref="AG2144:AG2207" si="102">DATEDIF(AE2144,AF2144,"y")</f>
        <v>49</v>
      </c>
    </row>
    <row r="2145" spans="1:33" x14ac:dyDescent="0.35">
      <c r="A2145" t="s">
        <v>399</v>
      </c>
      <c r="B2145">
        <v>2004</v>
      </c>
      <c r="C2145" t="s">
        <v>4703</v>
      </c>
      <c r="D2145">
        <v>30</v>
      </c>
      <c r="E2145">
        <v>0</v>
      </c>
      <c r="F2145">
        <v>36149.480000000003</v>
      </c>
      <c r="G2145" t="s">
        <v>4694</v>
      </c>
      <c r="H2145" t="s">
        <v>4694</v>
      </c>
      <c r="I2145" t="s">
        <v>4696</v>
      </c>
      <c r="L2145" t="s">
        <v>1647</v>
      </c>
      <c r="M2145">
        <v>1993</v>
      </c>
      <c r="N2145" t="s">
        <v>4700</v>
      </c>
      <c r="O2145">
        <v>27</v>
      </c>
      <c r="P2145">
        <v>0</v>
      </c>
      <c r="Q2145" s="9">
        <v>12847.24</v>
      </c>
      <c r="R2145" t="s">
        <v>4695</v>
      </c>
      <c r="S2145" t="s">
        <v>4694</v>
      </c>
      <c r="T2145" t="s">
        <v>4701</v>
      </c>
      <c r="X2145" t="s">
        <v>4287</v>
      </c>
      <c r="Y2145" s="16" t="str">
        <f t="shared" si="100"/>
        <v>27- Sep- 1993</v>
      </c>
      <c r="Z2145">
        <v>0</v>
      </c>
      <c r="AA2145" s="9">
        <v>12847.24</v>
      </c>
      <c r="AB2145" t="s">
        <v>4695</v>
      </c>
      <c r="AC2145" t="s">
        <v>4694</v>
      </c>
      <c r="AD2145" t="s">
        <v>4701</v>
      </c>
      <c r="AE2145" s="15" t="str">
        <f t="shared" si="101"/>
        <v>27/09/1993</v>
      </c>
      <c r="AF2145" s="15">
        <v>45085</v>
      </c>
      <c r="AG2145">
        <f t="shared" si="102"/>
        <v>29</v>
      </c>
    </row>
    <row r="2146" spans="1:33" x14ac:dyDescent="0.35">
      <c r="A2146" t="s">
        <v>397</v>
      </c>
      <c r="B2146">
        <v>1974</v>
      </c>
      <c r="C2146" t="s">
        <v>4702</v>
      </c>
      <c r="D2146">
        <v>6</v>
      </c>
      <c r="E2146">
        <v>0</v>
      </c>
      <c r="F2146">
        <v>36182.870000000003</v>
      </c>
      <c r="G2146" t="s">
        <v>4694</v>
      </c>
      <c r="H2146" t="s">
        <v>4695</v>
      </c>
      <c r="I2146" t="s">
        <v>4701</v>
      </c>
      <c r="L2146" t="s">
        <v>1649</v>
      </c>
      <c r="M2146">
        <v>2004</v>
      </c>
      <c r="N2146" t="s">
        <v>4697</v>
      </c>
      <c r="O2146">
        <v>9</v>
      </c>
      <c r="P2146">
        <v>2</v>
      </c>
      <c r="Q2146" s="9">
        <v>12829.46</v>
      </c>
      <c r="R2146" t="s">
        <v>4695</v>
      </c>
      <c r="S2146" t="s">
        <v>4695</v>
      </c>
      <c r="T2146" t="s">
        <v>4708</v>
      </c>
      <c r="X2146" t="s">
        <v>4289</v>
      </c>
      <c r="Y2146" s="16" t="str">
        <f t="shared" si="100"/>
        <v>9- Nov- 2004</v>
      </c>
      <c r="Z2146">
        <v>2</v>
      </c>
      <c r="AA2146" s="9">
        <v>12829.46</v>
      </c>
      <c r="AB2146" t="s">
        <v>4695</v>
      </c>
      <c r="AC2146" t="s">
        <v>4695</v>
      </c>
      <c r="AD2146" t="s">
        <v>4708</v>
      </c>
      <c r="AE2146" s="15" t="str">
        <f t="shared" si="101"/>
        <v>09/11/2004</v>
      </c>
      <c r="AF2146" s="15">
        <v>45085</v>
      </c>
      <c r="AG2146">
        <f t="shared" si="102"/>
        <v>18</v>
      </c>
    </row>
    <row r="2147" spans="1:33" x14ac:dyDescent="0.35">
      <c r="A2147" t="s">
        <v>395</v>
      </c>
      <c r="B2147">
        <v>1999</v>
      </c>
      <c r="C2147" t="s">
        <v>4704</v>
      </c>
      <c r="D2147">
        <v>1</v>
      </c>
      <c r="E2147">
        <v>3</v>
      </c>
      <c r="F2147">
        <v>36189.1</v>
      </c>
      <c r="G2147" t="s">
        <v>4698</v>
      </c>
      <c r="H2147" t="s">
        <v>4695</v>
      </c>
      <c r="I2147" t="s">
        <v>4708</v>
      </c>
      <c r="L2147" t="s">
        <v>1651</v>
      </c>
      <c r="M2147">
        <v>1967</v>
      </c>
      <c r="N2147" t="s">
        <v>4700</v>
      </c>
      <c r="O2147">
        <v>25</v>
      </c>
      <c r="P2147">
        <v>0</v>
      </c>
      <c r="Q2147" s="9">
        <v>12823.25</v>
      </c>
      <c r="R2147" t="s">
        <v>4695</v>
      </c>
      <c r="S2147" t="s">
        <v>4695</v>
      </c>
      <c r="T2147" t="s">
        <v>4714</v>
      </c>
      <c r="X2147" t="s">
        <v>4291</v>
      </c>
      <c r="Y2147" s="16" t="str">
        <f t="shared" si="100"/>
        <v>25- Sep- 1967</v>
      </c>
      <c r="Z2147">
        <v>0</v>
      </c>
      <c r="AA2147" s="9">
        <v>12823.25</v>
      </c>
      <c r="AB2147" t="s">
        <v>4695</v>
      </c>
      <c r="AC2147" t="s">
        <v>4695</v>
      </c>
      <c r="AD2147" t="s">
        <v>4714</v>
      </c>
      <c r="AE2147" s="15" t="str">
        <f t="shared" si="101"/>
        <v>25/09/1967</v>
      </c>
      <c r="AF2147" s="15">
        <v>45085</v>
      </c>
      <c r="AG2147">
        <f t="shared" si="102"/>
        <v>55</v>
      </c>
    </row>
    <row r="2148" spans="1:33" x14ac:dyDescent="0.35">
      <c r="A2148" t="s">
        <v>393</v>
      </c>
      <c r="B2148">
        <v>1993</v>
      </c>
      <c r="C2148" t="s">
        <v>4702</v>
      </c>
      <c r="D2148">
        <v>28</v>
      </c>
      <c r="E2148">
        <v>0</v>
      </c>
      <c r="F2148">
        <v>36197.699999999997</v>
      </c>
      <c r="G2148" t="s">
        <v>4698</v>
      </c>
      <c r="H2148" t="s">
        <v>4695</v>
      </c>
      <c r="I2148" t="s">
        <v>4705</v>
      </c>
      <c r="L2148" t="s">
        <v>1653</v>
      </c>
      <c r="M2148">
        <v>1963</v>
      </c>
      <c r="N2148" t="s">
        <v>4693</v>
      </c>
      <c r="O2148">
        <v>20</v>
      </c>
      <c r="P2148">
        <v>0</v>
      </c>
      <c r="Q2148" s="9">
        <v>12815.44</v>
      </c>
      <c r="R2148" t="s">
        <v>4695</v>
      </c>
      <c r="S2148" t="s">
        <v>4695</v>
      </c>
      <c r="T2148" t="s">
        <v>4711</v>
      </c>
      <c r="X2148" t="s">
        <v>4293</v>
      </c>
      <c r="Y2148" s="16" t="str">
        <f t="shared" si="100"/>
        <v>20- Jul- 1963</v>
      </c>
      <c r="Z2148">
        <v>0</v>
      </c>
      <c r="AA2148" s="9">
        <v>12815.44</v>
      </c>
      <c r="AB2148" t="s">
        <v>4695</v>
      </c>
      <c r="AC2148" t="s">
        <v>4695</v>
      </c>
      <c r="AD2148" t="s">
        <v>4711</v>
      </c>
      <c r="AE2148" s="15" t="str">
        <f t="shared" si="101"/>
        <v>20/07/1963</v>
      </c>
      <c r="AF2148" s="15">
        <v>45085</v>
      </c>
      <c r="AG2148">
        <f t="shared" si="102"/>
        <v>59</v>
      </c>
    </row>
    <row r="2149" spans="1:33" x14ac:dyDescent="0.35">
      <c r="A2149" t="s">
        <v>391</v>
      </c>
      <c r="B2149">
        <v>2003</v>
      </c>
      <c r="C2149" t="s">
        <v>4700</v>
      </c>
      <c r="D2149">
        <v>5</v>
      </c>
      <c r="E2149">
        <v>0</v>
      </c>
      <c r="F2149">
        <v>36219.410000000003</v>
      </c>
      <c r="G2149" t="s">
        <v>4698</v>
      </c>
      <c r="H2149" t="s">
        <v>4698</v>
      </c>
      <c r="I2149" t="s">
        <v>4701</v>
      </c>
      <c r="L2149" t="s">
        <v>1655</v>
      </c>
      <c r="M2149">
        <v>1978</v>
      </c>
      <c r="N2149" t="s">
        <v>4693</v>
      </c>
      <c r="O2149">
        <v>24</v>
      </c>
      <c r="P2149">
        <v>0</v>
      </c>
      <c r="Q2149" s="9">
        <v>12797.21</v>
      </c>
      <c r="R2149" t="s">
        <v>4695</v>
      </c>
      <c r="S2149" t="s">
        <v>4698</v>
      </c>
      <c r="T2149" t="s">
        <v>4711</v>
      </c>
      <c r="X2149" t="s">
        <v>4295</v>
      </c>
      <c r="Y2149" s="16" t="str">
        <f t="shared" si="100"/>
        <v>24- Jul- 1978</v>
      </c>
      <c r="Z2149">
        <v>0</v>
      </c>
      <c r="AA2149" s="9">
        <v>12797.21</v>
      </c>
      <c r="AB2149" t="s">
        <v>4695</v>
      </c>
      <c r="AC2149" t="s">
        <v>4698</v>
      </c>
      <c r="AD2149" t="s">
        <v>4711</v>
      </c>
      <c r="AE2149" s="15" t="str">
        <f t="shared" si="101"/>
        <v>24/07/1978</v>
      </c>
      <c r="AF2149" s="15">
        <v>45085</v>
      </c>
      <c r="AG2149">
        <f t="shared" si="102"/>
        <v>44</v>
      </c>
    </row>
    <row r="2150" spans="1:33" x14ac:dyDescent="0.35">
      <c r="A2150" t="s">
        <v>389</v>
      </c>
      <c r="B2150">
        <v>2004</v>
      </c>
      <c r="C2150" t="s">
        <v>4702</v>
      </c>
      <c r="D2150">
        <v>25</v>
      </c>
      <c r="E2150">
        <v>0</v>
      </c>
      <c r="F2150">
        <v>36307.800000000003</v>
      </c>
      <c r="G2150" t="s">
        <v>4698</v>
      </c>
      <c r="H2150" t="s">
        <v>4694</v>
      </c>
      <c r="I2150" t="s">
        <v>4696</v>
      </c>
      <c r="L2150" t="s">
        <v>1657</v>
      </c>
      <c r="M2150">
        <v>1983</v>
      </c>
      <c r="N2150" t="s">
        <v>4704</v>
      </c>
      <c r="O2150">
        <v>29</v>
      </c>
      <c r="P2150">
        <v>3</v>
      </c>
      <c r="Q2150" s="9">
        <v>12788.18</v>
      </c>
      <c r="R2150" t="s">
        <v>4695</v>
      </c>
      <c r="S2150" t="s">
        <v>4698</v>
      </c>
      <c r="T2150" t="s">
        <v>4717</v>
      </c>
      <c r="X2150" t="s">
        <v>4297</v>
      </c>
      <c r="Y2150" s="16" t="str">
        <f t="shared" si="100"/>
        <v>29- Oct- 1983</v>
      </c>
      <c r="Z2150">
        <v>3</v>
      </c>
      <c r="AA2150" s="9">
        <v>12788.18</v>
      </c>
      <c r="AB2150" t="s">
        <v>4695</v>
      </c>
      <c r="AC2150" t="s">
        <v>4698</v>
      </c>
      <c r="AD2150" t="s">
        <v>4717</v>
      </c>
      <c r="AE2150" s="15" t="str">
        <f t="shared" si="101"/>
        <v>29/10/1983</v>
      </c>
      <c r="AF2150" s="15">
        <v>45085</v>
      </c>
      <c r="AG2150">
        <f t="shared" si="102"/>
        <v>39</v>
      </c>
    </row>
    <row r="2151" spans="1:33" x14ac:dyDescent="0.35">
      <c r="A2151" t="s">
        <v>387</v>
      </c>
      <c r="B2151">
        <v>1992</v>
      </c>
      <c r="C2151" t="s">
        <v>4699</v>
      </c>
      <c r="D2151">
        <v>16</v>
      </c>
      <c r="E2151">
        <v>0</v>
      </c>
      <c r="F2151">
        <v>36314.050000000003</v>
      </c>
      <c r="G2151" t="s">
        <v>4694</v>
      </c>
      <c r="H2151" t="s">
        <v>4694</v>
      </c>
      <c r="I2151" t="s">
        <v>4705</v>
      </c>
      <c r="L2151" t="s">
        <v>1659</v>
      </c>
      <c r="M2151">
        <v>1963</v>
      </c>
      <c r="N2151" t="s">
        <v>4702</v>
      </c>
      <c r="O2151">
        <v>5</v>
      </c>
      <c r="P2151">
        <v>0</v>
      </c>
      <c r="Q2151" s="9">
        <v>12788.03</v>
      </c>
      <c r="R2151" t="s">
        <v>4695</v>
      </c>
      <c r="S2151" t="s">
        <v>4695</v>
      </c>
      <c r="T2151" t="s">
        <v>4710</v>
      </c>
      <c r="X2151" t="s">
        <v>4299</v>
      </c>
      <c r="Y2151" s="16" t="str">
        <f t="shared" si="100"/>
        <v>5- Dec- 1963</v>
      </c>
      <c r="Z2151">
        <v>0</v>
      </c>
      <c r="AA2151" s="9">
        <v>12788.03</v>
      </c>
      <c r="AB2151" t="s">
        <v>4695</v>
      </c>
      <c r="AC2151" t="s">
        <v>4695</v>
      </c>
      <c r="AD2151" t="s">
        <v>4710</v>
      </c>
      <c r="AE2151" s="15" t="str">
        <f t="shared" si="101"/>
        <v>05/12/1963</v>
      </c>
      <c r="AF2151" s="15">
        <v>45085</v>
      </c>
      <c r="AG2151">
        <f t="shared" si="102"/>
        <v>59</v>
      </c>
    </row>
    <row r="2152" spans="1:33" x14ac:dyDescent="0.35">
      <c r="A2152" t="s">
        <v>385</v>
      </c>
      <c r="B2152">
        <v>1967</v>
      </c>
      <c r="C2152" t="s">
        <v>4704</v>
      </c>
      <c r="D2152">
        <v>18</v>
      </c>
      <c r="E2152">
        <v>0</v>
      </c>
      <c r="F2152">
        <v>36332.449999999997</v>
      </c>
      <c r="G2152" t="s">
        <v>4698</v>
      </c>
      <c r="H2152" t="s">
        <v>4695</v>
      </c>
      <c r="I2152" t="s">
        <v>4705</v>
      </c>
      <c r="L2152" t="s">
        <v>167</v>
      </c>
      <c r="M2152">
        <v>1964</v>
      </c>
      <c r="N2152" t="s">
        <v>4699</v>
      </c>
      <c r="O2152">
        <v>6</v>
      </c>
      <c r="P2152">
        <v>0</v>
      </c>
      <c r="Q2152" s="9">
        <v>41250.39</v>
      </c>
      <c r="R2152" t="s">
        <v>4698</v>
      </c>
      <c r="S2152" t="s">
        <v>4695</v>
      </c>
      <c r="T2152" t="s">
        <v>4705</v>
      </c>
      <c r="X2152" t="s">
        <v>4301</v>
      </c>
      <c r="Y2152" s="16" t="str">
        <f t="shared" si="100"/>
        <v>6- Jun- 1964</v>
      </c>
      <c r="Z2152">
        <v>0</v>
      </c>
      <c r="AA2152" s="9">
        <v>41250.39</v>
      </c>
      <c r="AB2152" t="s">
        <v>4698</v>
      </c>
      <c r="AC2152" t="s">
        <v>4695</v>
      </c>
      <c r="AD2152" t="s">
        <v>4705</v>
      </c>
      <c r="AE2152" s="15" t="str">
        <f t="shared" si="101"/>
        <v>06/06/1964</v>
      </c>
      <c r="AF2152" s="15">
        <v>45085</v>
      </c>
      <c r="AG2152">
        <f t="shared" si="102"/>
        <v>59</v>
      </c>
    </row>
    <row r="2153" spans="1:33" x14ac:dyDescent="0.35">
      <c r="A2153" t="s">
        <v>383</v>
      </c>
      <c r="B2153">
        <v>1975</v>
      </c>
      <c r="C2153" t="s">
        <v>4699</v>
      </c>
      <c r="D2153">
        <v>5</v>
      </c>
      <c r="E2153">
        <v>1</v>
      </c>
      <c r="F2153">
        <v>36350.71</v>
      </c>
      <c r="G2153" t="s">
        <v>4698</v>
      </c>
      <c r="H2153" t="s">
        <v>4694</v>
      </c>
      <c r="I2153" t="s">
        <v>4705</v>
      </c>
      <c r="L2153" t="s">
        <v>1661</v>
      </c>
      <c r="M2153">
        <v>1972</v>
      </c>
      <c r="N2153" t="s">
        <v>4704</v>
      </c>
      <c r="O2153">
        <v>7</v>
      </c>
      <c r="P2153">
        <v>0</v>
      </c>
      <c r="Q2153" s="9">
        <v>12776.05</v>
      </c>
      <c r="R2153" t="s">
        <v>4695</v>
      </c>
      <c r="S2153" t="s">
        <v>4695</v>
      </c>
      <c r="T2153" t="s">
        <v>4717</v>
      </c>
      <c r="X2153" t="s">
        <v>4303</v>
      </c>
      <c r="Y2153" s="16" t="str">
        <f t="shared" si="100"/>
        <v>7- Oct- 1972</v>
      </c>
      <c r="Z2153">
        <v>0</v>
      </c>
      <c r="AA2153" s="9">
        <v>12776.05</v>
      </c>
      <c r="AB2153" t="s">
        <v>4695</v>
      </c>
      <c r="AC2153" t="s">
        <v>4695</v>
      </c>
      <c r="AD2153" t="s">
        <v>4717</v>
      </c>
      <c r="AE2153" s="15" t="str">
        <f t="shared" si="101"/>
        <v>07/10/1972</v>
      </c>
      <c r="AF2153" s="15">
        <v>45085</v>
      </c>
      <c r="AG2153">
        <f t="shared" si="102"/>
        <v>50</v>
      </c>
    </row>
    <row r="2154" spans="1:33" x14ac:dyDescent="0.35">
      <c r="A2154" t="s">
        <v>381</v>
      </c>
      <c r="B2154">
        <v>2003</v>
      </c>
      <c r="C2154" t="s">
        <v>4702</v>
      </c>
      <c r="D2154">
        <v>9</v>
      </c>
      <c r="E2154">
        <v>2</v>
      </c>
      <c r="F2154">
        <v>36397.58</v>
      </c>
      <c r="G2154" t="s">
        <v>4694</v>
      </c>
      <c r="H2154" t="s">
        <v>4695</v>
      </c>
      <c r="I2154" t="s">
        <v>4705</v>
      </c>
      <c r="L2154" t="s">
        <v>1663</v>
      </c>
      <c r="M2154">
        <v>1975</v>
      </c>
      <c r="N2154" t="s">
        <v>4700</v>
      </c>
      <c r="O2154">
        <v>25</v>
      </c>
      <c r="P2154">
        <v>1</v>
      </c>
      <c r="Q2154" s="9">
        <v>12770.27</v>
      </c>
      <c r="R2154" t="s">
        <v>4695</v>
      </c>
      <c r="S2154" t="s">
        <v>4695</v>
      </c>
      <c r="T2154" t="s">
        <v>4714</v>
      </c>
      <c r="X2154" t="s">
        <v>4305</v>
      </c>
      <c r="Y2154" s="16" t="str">
        <f t="shared" si="100"/>
        <v>25- Sep- 1975</v>
      </c>
      <c r="Z2154">
        <v>1</v>
      </c>
      <c r="AA2154" s="9">
        <v>12770.27</v>
      </c>
      <c r="AB2154" t="s">
        <v>4695</v>
      </c>
      <c r="AC2154" t="s">
        <v>4695</v>
      </c>
      <c r="AD2154" t="s">
        <v>4714</v>
      </c>
      <c r="AE2154" s="15" t="str">
        <f t="shared" si="101"/>
        <v>25/09/1975</v>
      </c>
      <c r="AF2154" s="15">
        <v>45085</v>
      </c>
      <c r="AG2154">
        <f t="shared" si="102"/>
        <v>47</v>
      </c>
    </row>
    <row r="2155" spans="1:33" x14ac:dyDescent="0.35">
      <c r="A2155" t="s">
        <v>379</v>
      </c>
      <c r="B2155">
        <v>1962</v>
      </c>
      <c r="C2155" t="s">
        <v>4697</v>
      </c>
      <c r="D2155">
        <v>19</v>
      </c>
      <c r="E2155">
        <v>0</v>
      </c>
      <c r="F2155">
        <v>36445.550000000003</v>
      </c>
      <c r="G2155" t="s">
        <v>4694</v>
      </c>
      <c r="H2155" t="s">
        <v>4694</v>
      </c>
      <c r="I2155" t="s">
        <v>4705</v>
      </c>
      <c r="L2155" t="s">
        <v>1665</v>
      </c>
      <c r="M2155">
        <v>1962</v>
      </c>
      <c r="N2155" t="s">
        <v>4704</v>
      </c>
      <c r="O2155">
        <v>1</v>
      </c>
      <c r="P2155">
        <v>0</v>
      </c>
      <c r="Q2155" s="9">
        <v>12741.17</v>
      </c>
      <c r="R2155" t="s">
        <v>4695</v>
      </c>
      <c r="S2155" t="s">
        <v>4698</v>
      </c>
      <c r="T2155" t="s">
        <v>4715</v>
      </c>
      <c r="X2155" t="s">
        <v>4307</v>
      </c>
      <c r="Y2155" s="16" t="str">
        <f t="shared" si="100"/>
        <v>1- Oct- 1962</v>
      </c>
      <c r="Z2155">
        <v>0</v>
      </c>
      <c r="AA2155" s="9">
        <v>12741.17</v>
      </c>
      <c r="AB2155" t="s">
        <v>4695</v>
      </c>
      <c r="AC2155" t="s">
        <v>4698</v>
      </c>
      <c r="AD2155" t="s">
        <v>4715</v>
      </c>
      <c r="AE2155" s="15" t="str">
        <f t="shared" si="101"/>
        <v>01/10/1962</v>
      </c>
      <c r="AF2155" s="15">
        <v>45085</v>
      </c>
      <c r="AG2155">
        <f t="shared" si="102"/>
        <v>60</v>
      </c>
    </row>
    <row r="2156" spans="1:33" x14ac:dyDescent="0.35">
      <c r="A2156" t="s">
        <v>377</v>
      </c>
      <c r="B2156">
        <v>1973</v>
      </c>
      <c r="C2156" t="s">
        <v>4703</v>
      </c>
      <c r="D2156">
        <v>9</v>
      </c>
      <c r="E2156">
        <v>0</v>
      </c>
      <c r="F2156">
        <v>36541.550000000003</v>
      </c>
      <c r="G2156" t="s">
        <v>4694</v>
      </c>
      <c r="H2156" t="s">
        <v>4695</v>
      </c>
      <c r="I2156" t="s">
        <v>4705</v>
      </c>
      <c r="L2156" t="s">
        <v>1667</v>
      </c>
      <c r="M2156">
        <v>1962</v>
      </c>
      <c r="N2156" t="s">
        <v>4700</v>
      </c>
      <c r="O2156">
        <v>2</v>
      </c>
      <c r="P2156">
        <v>0</v>
      </c>
      <c r="Q2156" s="9">
        <v>12731</v>
      </c>
      <c r="R2156" t="s">
        <v>4695</v>
      </c>
      <c r="S2156" t="s">
        <v>4695</v>
      </c>
      <c r="T2156" t="s">
        <v>4708</v>
      </c>
      <c r="X2156" t="s">
        <v>4309</v>
      </c>
      <c r="Y2156" s="16" t="str">
        <f t="shared" si="100"/>
        <v>2- Sep- 1962</v>
      </c>
      <c r="Z2156">
        <v>0</v>
      </c>
      <c r="AA2156" s="9">
        <v>12731</v>
      </c>
      <c r="AB2156" t="s">
        <v>4695</v>
      </c>
      <c r="AC2156" t="s">
        <v>4695</v>
      </c>
      <c r="AD2156" t="s">
        <v>4708</v>
      </c>
      <c r="AE2156" s="15" t="str">
        <f t="shared" si="101"/>
        <v>02/09/1962</v>
      </c>
      <c r="AF2156" s="15">
        <v>45085</v>
      </c>
      <c r="AG2156">
        <f t="shared" si="102"/>
        <v>60</v>
      </c>
    </row>
    <row r="2157" spans="1:33" x14ac:dyDescent="0.35">
      <c r="A2157" t="s">
        <v>375</v>
      </c>
      <c r="B2157">
        <v>1992</v>
      </c>
      <c r="C2157" t="s">
        <v>4704</v>
      </c>
      <c r="D2157">
        <v>9</v>
      </c>
      <c r="E2157">
        <v>0</v>
      </c>
      <c r="F2157">
        <v>36572.800000000003</v>
      </c>
      <c r="G2157" t="s">
        <v>4698</v>
      </c>
      <c r="H2157" t="s">
        <v>4694</v>
      </c>
      <c r="I2157" t="s">
        <v>4705</v>
      </c>
      <c r="L2157" t="s">
        <v>1669</v>
      </c>
      <c r="M2157">
        <v>1988</v>
      </c>
      <c r="N2157" t="s">
        <v>4693</v>
      </c>
      <c r="O2157">
        <v>17</v>
      </c>
      <c r="P2157">
        <v>3</v>
      </c>
      <c r="Q2157" s="9">
        <v>12718.21</v>
      </c>
      <c r="R2157" t="s">
        <v>4695</v>
      </c>
      <c r="S2157" t="s">
        <v>4698</v>
      </c>
      <c r="T2157" t="s">
        <v>4717</v>
      </c>
      <c r="X2157" t="s">
        <v>4311</v>
      </c>
      <c r="Y2157" s="16" t="str">
        <f t="shared" si="100"/>
        <v>17- Jul- 1988</v>
      </c>
      <c r="Z2157">
        <v>3</v>
      </c>
      <c r="AA2157" s="9">
        <v>12718.21</v>
      </c>
      <c r="AB2157" t="s">
        <v>4695</v>
      </c>
      <c r="AC2157" t="s">
        <v>4698</v>
      </c>
      <c r="AD2157" t="s">
        <v>4717</v>
      </c>
      <c r="AE2157" s="15" t="str">
        <f t="shared" si="101"/>
        <v>17/07/1988</v>
      </c>
      <c r="AF2157" s="15">
        <v>45085</v>
      </c>
      <c r="AG2157">
        <f t="shared" si="102"/>
        <v>34</v>
      </c>
    </row>
    <row r="2158" spans="1:33" x14ac:dyDescent="0.35">
      <c r="A2158" t="s">
        <v>373</v>
      </c>
      <c r="B2158">
        <v>1961</v>
      </c>
      <c r="C2158" t="s">
        <v>4693</v>
      </c>
      <c r="D2158">
        <v>29</v>
      </c>
      <c r="E2158">
        <v>4</v>
      </c>
      <c r="F2158">
        <v>36580.28</v>
      </c>
      <c r="G2158" t="s">
        <v>4694</v>
      </c>
      <c r="H2158" t="s">
        <v>4694</v>
      </c>
      <c r="I2158" t="s">
        <v>4696</v>
      </c>
      <c r="L2158" t="s">
        <v>1671</v>
      </c>
      <c r="M2158">
        <v>1970</v>
      </c>
      <c r="N2158" t="s">
        <v>4693</v>
      </c>
      <c r="O2158">
        <v>8</v>
      </c>
      <c r="P2158">
        <v>0</v>
      </c>
      <c r="Q2158" s="9">
        <v>12713</v>
      </c>
      <c r="R2158" t="s">
        <v>4695</v>
      </c>
      <c r="S2158" t="s">
        <v>4698</v>
      </c>
      <c r="T2158" t="s">
        <v>4705</v>
      </c>
      <c r="X2158" t="s">
        <v>4313</v>
      </c>
      <c r="Y2158" s="16" t="str">
        <f t="shared" si="100"/>
        <v>8- Jul- 1970</v>
      </c>
      <c r="Z2158">
        <v>0</v>
      </c>
      <c r="AA2158" s="9">
        <v>12713</v>
      </c>
      <c r="AB2158" t="s">
        <v>4695</v>
      </c>
      <c r="AC2158" t="s">
        <v>4698</v>
      </c>
      <c r="AD2158" t="s">
        <v>4705</v>
      </c>
      <c r="AE2158" s="15" t="str">
        <f t="shared" si="101"/>
        <v>08/07/1970</v>
      </c>
      <c r="AF2158" s="15">
        <v>45085</v>
      </c>
      <c r="AG2158">
        <f t="shared" si="102"/>
        <v>52</v>
      </c>
    </row>
    <row r="2159" spans="1:33" x14ac:dyDescent="0.35">
      <c r="A2159" t="s">
        <v>371</v>
      </c>
      <c r="B2159">
        <v>1970</v>
      </c>
      <c r="C2159" t="s">
        <v>4693</v>
      </c>
      <c r="D2159">
        <v>14</v>
      </c>
      <c r="E2159">
        <v>0</v>
      </c>
      <c r="F2159">
        <v>36786.370000000003</v>
      </c>
      <c r="G2159" t="s">
        <v>4698</v>
      </c>
      <c r="H2159" t="s">
        <v>4698</v>
      </c>
      <c r="I2159" t="s">
        <v>4705</v>
      </c>
      <c r="L2159" t="s">
        <v>1673</v>
      </c>
      <c r="M2159">
        <v>1964</v>
      </c>
      <c r="N2159" t="s">
        <v>4697</v>
      </c>
      <c r="O2159">
        <v>28</v>
      </c>
      <c r="P2159">
        <v>0</v>
      </c>
      <c r="Q2159" s="9">
        <v>12700.63</v>
      </c>
      <c r="R2159" t="s">
        <v>4695</v>
      </c>
      <c r="S2159" t="s">
        <v>4695</v>
      </c>
      <c r="T2159" t="s">
        <v>4705</v>
      </c>
      <c r="X2159" t="s">
        <v>4315</v>
      </c>
      <c r="Y2159" s="16" t="str">
        <f t="shared" si="100"/>
        <v>28- Nov- 1964</v>
      </c>
      <c r="Z2159">
        <v>0</v>
      </c>
      <c r="AA2159" s="9">
        <v>12700.63</v>
      </c>
      <c r="AB2159" t="s">
        <v>4695</v>
      </c>
      <c r="AC2159" t="s">
        <v>4695</v>
      </c>
      <c r="AD2159" t="s">
        <v>4705</v>
      </c>
      <c r="AE2159" s="15" t="str">
        <f t="shared" si="101"/>
        <v>28/11/1964</v>
      </c>
      <c r="AF2159" s="15">
        <v>45085</v>
      </c>
      <c r="AG2159">
        <f t="shared" si="102"/>
        <v>58</v>
      </c>
    </row>
    <row r="2160" spans="1:33" x14ac:dyDescent="0.35">
      <c r="A2160" t="s">
        <v>369</v>
      </c>
      <c r="B2160">
        <v>1965</v>
      </c>
      <c r="C2160" t="s">
        <v>4702</v>
      </c>
      <c r="D2160">
        <v>28</v>
      </c>
      <c r="E2160">
        <v>0</v>
      </c>
      <c r="F2160">
        <v>36795.29</v>
      </c>
      <c r="G2160" t="s">
        <v>4694</v>
      </c>
      <c r="H2160" t="s">
        <v>4698</v>
      </c>
      <c r="I2160" t="s">
        <v>4705</v>
      </c>
      <c r="L2160" t="s">
        <v>1675</v>
      </c>
      <c r="M2160">
        <v>1992</v>
      </c>
      <c r="N2160" t="s">
        <v>4693</v>
      </c>
      <c r="O2160">
        <v>7</v>
      </c>
      <c r="P2160">
        <v>0</v>
      </c>
      <c r="Q2160" s="9">
        <v>12699.56</v>
      </c>
      <c r="R2160" t="s">
        <v>4695</v>
      </c>
      <c r="S2160" t="s">
        <v>4694</v>
      </c>
      <c r="T2160" t="s">
        <v>4705</v>
      </c>
      <c r="X2160" t="s">
        <v>4317</v>
      </c>
      <c r="Y2160" s="16" t="str">
        <f t="shared" si="100"/>
        <v>7- Jul- 1992</v>
      </c>
      <c r="Z2160">
        <v>0</v>
      </c>
      <c r="AA2160" s="9">
        <v>12699.56</v>
      </c>
      <c r="AB2160" t="s">
        <v>4695</v>
      </c>
      <c r="AC2160" t="s">
        <v>4694</v>
      </c>
      <c r="AD2160" t="s">
        <v>4705</v>
      </c>
      <c r="AE2160" s="15" t="str">
        <f t="shared" si="101"/>
        <v>07/07/1992</v>
      </c>
      <c r="AF2160" s="15">
        <v>45085</v>
      </c>
      <c r="AG2160">
        <f t="shared" si="102"/>
        <v>30</v>
      </c>
    </row>
    <row r="2161" spans="1:33" x14ac:dyDescent="0.35">
      <c r="A2161" t="s">
        <v>4684</v>
      </c>
      <c r="B2161">
        <v>1992</v>
      </c>
      <c r="C2161" t="s">
        <v>4704</v>
      </c>
      <c r="D2161">
        <v>6</v>
      </c>
      <c r="E2161">
        <v>0</v>
      </c>
      <c r="F2161">
        <v>36837.47</v>
      </c>
      <c r="G2161" t="s">
        <v>4698</v>
      </c>
      <c r="H2161" t="s">
        <v>4694</v>
      </c>
      <c r="I2161" t="s">
        <v>4705</v>
      </c>
      <c r="L2161" t="s">
        <v>1677</v>
      </c>
      <c r="M2161">
        <v>1974</v>
      </c>
      <c r="N2161" t="s">
        <v>4700</v>
      </c>
      <c r="O2161">
        <v>24</v>
      </c>
      <c r="P2161">
        <v>0</v>
      </c>
      <c r="Q2161" s="9">
        <v>12697.48</v>
      </c>
      <c r="R2161" t="s">
        <v>4695</v>
      </c>
      <c r="S2161" t="s">
        <v>4695</v>
      </c>
      <c r="T2161" t="s">
        <v>4714</v>
      </c>
      <c r="X2161" t="s">
        <v>4319</v>
      </c>
      <c r="Y2161" s="16" t="str">
        <f t="shared" si="100"/>
        <v>24- Sep- 1974</v>
      </c>
      <c r="Z2161">
        <v>0</v>
      </c>
      <c r="AA2161" s="9">
        <v>12697.48</v>
      </c>
      <c r="AB2161" t="s">
        <v>4695</v>
      </c>
      <c r="AC2161" t="s">
        <v>4695</v>
      </c>
      <c r="AD2161" t="s">
        <v>4714</v>
      </c>
      <c r="AE2161" s="15" t="str">
        <f t="shared" si="101"/>
        <v>24/09/1974</v>
      </c>
      <c r="AF2161" s="15">
        <v>45085</v>
      </c>
      <c r="AG2161">
        <f t="shared" si="102"/>
        <v>48</v>
      </c>
    </row>
    <row r="2162" spans="1:33" x14ac:dyDescent="0.35">
      <c r="A2162" t="s">
        <v>367</v>
      </c>
      <c r="B2162">
        <v>1992</v>
      </c>
      <c r="C2162" t="s">
        <v>4693</v>
      </c>
      <c r="D2162">
        <v>4</v>
      </c>
      <c r="E2162">
        <v>0</v>
      </c>
      <c r="F2162">
        <v>36837.47</v>
      </c>
      <c r="G2162" t="s">
        <v>4694</v>
      </c>
      <c r="H2162" t="s">
        <v>4695</v>
      </c>
      <c r="I2162" t="s">
        <v>4705</v>
      </c>
      <c r="L2162" t="s">
        <v>1679</v>
      </c>
      <c r="M2162">
        <v>1962</v>
      </c>
      <c r="N2162" t="s">
        <v>4703</v>
      </c>
      <c r="O2162">
        <v>27</v>
      </c>
      <c r="P2162">
        <v>0</v>
      </c>
      <c r="Q2162" s="9">
        <v>12648.7</v>
      </c>
      <c r="R2162" t="s">
        <v>4695</v>
      </c>
      <c r="S2162" t="s">
        <v>4694</v>
      </c>
      <c r="T2162" t="s">
        <v>4696</v>
      </c>
      <c r="X2162" t="s">
        <v>4321</v>
      </c>
      <c r="Y2162" s="16" t="str">
        <f t="shared" si="100"/>
        <v>27- Aug- 1962</v>
      </c>
      <c r="Z2162">
        <v>0</v>
      </c>
      <c r="AA2162" s="9">
        <v>12648.7</v>
      </c>
      <c r="AB2162" t="s">
        <v>4695</v>
      </c>
      <c r="AC2162" t="s">
        <v>4694</v>
      </c>
      <c r="AD2162" t="s">
        <v>4696</v>
      </c>
      <c r="AE2162" s="15" t="str">
        <f t="shared" si="101"/>
        <v>27/08/1962</v>
      </c>
      <c r="AF2162" s="15">
        <v>45085</v>
      </c>
      <c r="AG2162">
        <f t="shared" si="102"/>
        <v>60</v>
      </c>
    </row>
    <row r="2163" spans="1:33" x14ac:dyDescent="0.35">
      <c r="A2163" t="s">
        <v>365</v>
      </c>
      <c r="B2163">
        <v>1972</v>
      </c>
      <c r="C2163" t="s">
        <v>4702</v>
      </c>
      <c r="D2163">
        <v>5</v>
      </c>
      <c r="E2163">
        <v>0</v>
      </c>
      <c r="F2163">
        <v>36889.99</v>
      </c>
      <c r="G2163" t="s">
        <v>4698</v>
      </c>
      <c r="H2163" t="s">
        <v>4695</v>
      </c>
      <c r="I2163" t="s">
        <v>4705</v>
      </c>
      <c r="L2163" t="s">
        <v>169</v>
      </c>
      <c r="M2163">
        <v>1969</v>
      </c>
      <c r="N2163" t="s">
        <v>4703</v>
      </c>
      <c r="O2163">
        <v>8</v>
      </c>
      <c r="P2163">
        <v>0</v>
      </c>
      <c r="Q2163" s="9">
        <v>41191.57</v>
      </c>
      <c r="R2163" t="s">
        <v>4698</v>
      </c>
      <c r="S2163" t="s">
        <v>4694</v>
      </c>
      <c r="T2163" t="s">
        <v>4705</v>
      </c>
      <c r="X2163" t="s">
        <v>4323</v>
      </c>
      <c r="Y2163" s="16" t="str">
        <f t="shared" si="100"/>
        <v>8- Aug- 1969</v>
      </c>
      <c r="Z2163">
        <v>0</v>
      </c>
      <c r="AA2163" s="9">
        <v>41191.57</v>
      </c>
      <c r="AB2163" t="s">
        <v>4698</v>
      </c>
      <c r="AC2163" t="s">
        <v>4694</v>
      </c>
      <c r="AD2163" t="s">
        <v>4705</v>
      </c>
      <c r="AE2163" s="15" t="str">
        <f t="shared" si="101"/>
        <v>08/08/1969</v>
      </c>
      <c r="AF2163" s="15">
        <v>45085</v>
      </c>
      <c r="AG2163">
        <f t="shared" si="102"/>
        <v>53</v>
      </c>
    </row>
    <row r="2164" spans="1:33" x14ac:dyDescent="0.35">
      <c r="A2164" t="s">
        <v>363</v>
      </c>
      <c r="B2164">
        <v>2003</v>
      </c>
      <c r="C2164" t="s">
        <v>4699</v>
      </c>
      <c r="D2164">
        <v>21</v>
      </c>
      <c r="E2164">
        <v>0</v>
      </c>
      <c r="F2164">
        <v>36898.730000000003</v>
      </c>
      <c r="G2164" t="s">
        <v>4694</v>
      </c>
      <c r="H2164" t="s">
        <v>4698</v>
      </c>
      <c r="I2164" t="s">
        <v>4701</v>
      </c>
      <c r="L2164" t="s">
        <v>1681</v>
      </c>
      <c r="M2164">
        <v>1965</v>
      </c>
      <c r="N2164" t="s">
        <v>4700</v>
      </c>
      <c r="O2164">
        <v>14</v>
      </c>
      <c r="P2164">
        <v>2</v>
      </c>
      <c r="Q2164" s="9">
        <v>12646.21</v>
      </c>
      <c r="R2164" t="s">
        <v>4695</v>
      </c>
      <c r="S2164" t="s">
        <v>4694</v>
      </c>
      <c r="T2164" t="s">
        <v>4705</v>
      </c>
      <c r="X2164" t="s">
        <v>4325</v>
      </c>
      <c r="Y2164" s="16" t="str">
        <f t="shared" si="100"/>
        <v>14- Sep- 1965</v>
      </c>
      <c r="Z2164">
        <v>2</v>
      </c>
      <c r="AA2164" s="9">
        <v>12646.21</v>
      </c>
      <c r="AB2164" t="s">
        <v>4695</v>
      </c>
      <c r="AC2164" t="s">
        <v>4694</v>
      </c>
      <c r="AD2164" t="s">
        <v>4705</v>
      </c>
      <c r="AE2164" s="15" t="str">
        <f t="shared" si="101"/>
        <v>14/09/1965</v>
      </c>
      <c r="AF2164" s="15">
        <v>45085</v>
      </c>
      <c r="AG2164">
        <f t="shared" si="102"/>
        <v>57</v>
      </c>
    </row>
    <row r="2165" spans="1:33" x14ac:dyDescent="0.35">
      <c r="A2165" t="s">
        <v>361</v>
      </c>
      <c r="B2165">
        <v>1963</v>
      </c>
      <c r="C2165" t="s">
        <v>4693</v>
      </c>
      <c r="D2165">
        <v>24</v>
      </c>
      <c r="E2165">
        <v>2</v>
      </c>
      <c r="F2165">
        <v>36910.61</v>
      </c>
      <c r="G2165" t="s">
        <v>4694</v>
      </c>
      <c r="H2165" t="s">
        <v>4694</v>
      </c>
      <c r="I2165" t="s">
        <v>4705</v>
      </c>
      <c r="L2165" t="s">
        <v>1683</v>
      </c>
      <c r="M2165">
        <v>1962</v>
      </c>
      <c r="N2165" t="s">
        <v>4693</v>
      </c>
      <c r="O2165">
        <v>11</v>
      </c>
      <c r="P2165">
        <v>0</v>
      </c>
      <c r="Q2165" s="9">
        <v>12644.59</v>
      </c>
      <c r="R2165" t="s">
        <v>4695</v>
      </c>
      <c r="S2165" t="s">
        <v>4694</v>
      </c>
      <c r="T2165" t="s">
        <v>4705</v>
      </c>
      <c r="X2165" t="s">
        <v>4327</v>
      </c>
      <c r="Y2165" s="16" t="str">
        <f t="shared" si="100"/>
        <v>11- Jul- 1962</v>
      </c>
      <c r="Z2165">
        <v>0</v>
      </c>
      <c r="AA2165" s="9">
        <v>12644.59</v>
      </c>
      <c r="AB2165" t="s">
        <v>4695</v>
      </c>
      <c r="AC2165" t="s">
        <v>4694</v>
      </c>
      <c r="AD2165" t="s">
        <v>4705</v>
      </c>
      <c r="AE2165" s="15" t="str">
        <f t="shared" si="101"/>
        <v>11/07/1962</v>
      </c>
      <c r="AF2165" s="15">
        <v>45085</v>
      </c>
      <c r="AG2165">
        <f t="shared" si="102"/>
        <v>60</v>
      </c>
    </row>
    <row r="2166" spans="1:33" x14ac:dyDescent="0.35">
      <c r="A2166" t="s">
        <v>359</v>
      </c>
      <c r="B2166">
        <v>1991</v>
      </c>
      <c r="C2166" t="s">
        <v>4699</v>
      </c>
      <c r="D2166">
        <v>10</v>
      </c>
      <c r="E2166">
        <v>3</v>
      </c>
      <c r="F2166">
        <v>36911.99</v>
      </c>
      <c r="G2166" t="s">
        <v>4694</v>
      </c>
      <c r="H2166" t="s">
        <v>4694</v>
      </c>
      <c r="I2166" t="s">
        <v>4705</v>
      </c>
      <c r="L2166" t="s">
        <v>1685</v>
      </c>
      <c r="M2166">
        <v>1966</v>
      </c>
      <c r="N2166" t="s">
        <v>4702</v>
      </c>
      <c r="O2166">
        <v>17</v>
      </c>
      <c r="P2166">
        <v>2</v>
      </c>
      <c r="Q2166" s="9">
        <v>12643.38</v>
      </c>
      <c r="R2166" t="s">
        <v>4695</v>
      </c>
      <c r="S2166" t="s">
        <v>4698</v>
      </c>
      <c r="T2166" t="s">
        <v>4701</v>
      </c>
      <c r="X2166" t="s">
        <v>4329</v>
      </c>
      <c r="Y2166" s="16" t="str">
        <f t="shared" si="100"/>
        <v>17- Dec- 1966</v>
      </c>
      <c r="Z2166">
        <v>2</v>
      </c>
      <c r="AA2166" s="9">
        <v>12643.38</v>
      </c>
      <c r="AB2166" t="s">
        <v>4695</v>
      </c>
      <c r="AC2166" t="s">
        <v>4698</v>
      </c>
      <c r="AD2166" t="s">
        <v>4701</v>
      </c>
      <c r="AE2166" s="15" t="str">
        <f t="shared" si="101"/>
        <v>17/12/1966</v>
      </c>
      <c r="AF2166" s="15">
        <v>45085</v>
      </c>
      <c r="AG2166">
        <f t="shared" si="102"/>
        <v>56</v>
      </c>
    </row>
    <row r="2167" spans="1:33" x14ac:dyDescent="0.35">
      <c r="A2167" t="s">
        <v>357</v>
      </c>
      <c r="B2167">
        <v>1968</v>
      </c>
      <c r="C2167" t="s">
        <v>4704</v>
      </c>
      <c r="D2167">
        <v>22</v>
      </c>
      <c r="E2167">
        <v>0</v>
      </c>
      <c r="F2167">
        <v>36922.61</v>
      </c>
      <c r="G2167" t="s">
        <v>4694</v>
      </c>
      <c r="H2167" t="s">
        <v>4698</v>
      </c>
      <c r="I2167" t="s">
        <v>4705</v>
      </c>
      <c r="L2167" t="s">
        <v>1687</v>
      </c>
      <c r="M2167">
        <v>1972</v>
      </c>
      <c r="N2167" t="s">
        <v>4700</v>
      </c>
      <c r="O2167">
        <v>5</v>
      </c>
      <c r="P2167">
        <v>0</v>
      </c>
      <c r="Q2167" s="9">
        <v>12640.24</v>
      </c>
      <c r="R2167" t="s">
        <v>4695</v>
      </c>
      <c r="S2167" t="s">
        <v>4698</v>
      </c>
      <c r="T2167" t="s">
        <v>4705</v>
      </c>
      <c r="X2167" t="s">
        <v>4331</v>
      </c>
      <c r="Y2167" s="16" t="str">
        <f t="shared" si="100"/>
        <v>5- Sep- 1972</v>
      </c>
      <c r="Z2167">
        <v>0</v>
      </c>
      <c r="AA2167" s="9">
        <v>12640.24</v>
      </c>
      <c r="AB2167" t="s">
        <v>4695</v>
      </c>
      <c r="AC2167" t="s">
        <v>4698</v>
      </c>
      <c r="AD2167" t="s">
        <v>4705</v>
      </c>
      <c r="AE2167" s="15" t="str">
        <f t="shared" si="101"/>
        <v>05/09/1972</v>
      </c>
      <c r="AF2167" s="15">
        <v>45085</v>
      </c>
      <c r="AG2167">
        <f t="shared" si="102"/>
        <v>50</v>
      </c>
    </row>
    <row r="2168" spans="1:33" x14ac:dyDescent="0.35">
      <c r="A2168" t="s">
        <v>355</v>
      </c>
      <c r="B2168">
        <v>1977</v>
      </c>
      <c r="C2168" t="s">
        <v>4703</v>
      </c>
      <c r="D2168">
        <v>13</v>
      </c>
      <c r="E2168">
        <v>2</v>
      </c>
      <c r="F2168">
        <v>36935.64</v>
      </c>
      <c r="G2168" t="s">
        <v>4694</v>
      </c>
      <c r="H2168" t="s">
        <v>4698</v>
      </c>
      <c r="I2168" t="s">
        <v>4705</v>
      </c>
      <c r="L2168" t="s">
        <v>1689</v>
      </c>
      <c r="M2168">
        <v>1962</v>
      </c>
      <c r="N2168" t="s">
        <v>4693</v>
      </c>
      <c r="O2168">
        <v>22</v>
      </c>
      <c r="P2168">
        <v>0</v>
      </c>
      <c r="Q2168" s="9">
        <v>12638.2</v>
      </c>
      <c r="R2168" t="s">
        <v>4695</v>
      </c>
      <c r="S2168" t="s">
        <v>4698</v>
      </c>
      <c r="T2168" t="s">
        <v>4705</v>
      </c>
      <c r="X2168" t="s">
        <v>4333</v>
      </c>
      <c r="Y2168" s="16" t="str">
        <f t="shared" si="100"/>
        <v>22- Jul- 1962</v>
      </c>
      <c r="Z2168">
        <v>0</v>
      </c>
      <c r="AA2168" s="9">
        <v>12638.2</v>
      </c>
      <c r="AB2168" t="s">
        <v>4695</v>
      </c>
      <c r="AC2168" t="s">
        <v>4698</v>
      </c>
      <c r="AD2168" t="s">
        <v>4705</v>
      </c>
      <c r="AE2168" s="15" t="str">
        <f t="shared" si="101"/>
        <v>22/07/1962</v>
      </c>
      <c r="AF2168" s="15">
        <v>45085</v>
      </c>
      <c r="AG2168">
        <f t="shared" si="102"/>
        <v>60</v>
      </c>
    </row>
    <row r="2169" spans="1:33" x14ac:dyDescent="0.35">
      <c r="A2169" t="s">
        <v>353</v>
      </c>
      <c r="B2169">
        <v>1992</v>
      </c>
      <c r="C2169" t="s">
        <v>4703</v>
      </c>
      <c r="D2169">
        <v>25</v>
      </c>
      <c r="E2169">
        <v>0</v>
      </c>
      <c r="F2169">
        <v>36950.26</v>
      </c>
      <c r="G2169" t="s">
        <v>4698</v>
      </c>
      <c r="H2169" t="s">
        <v>4698</v>
      </c>
      <c r="I2169" t="s">
        <v>4696</v>
      </c>
      <c r="L2169" t="s">
        <v>1691</v>
      </c>
      <c r="M2169">
        <v>1962</v>
      </c>
      <c r="N2169" t="s">
        <v>4697</v>
      </c>
      <c r="O2169">
        <v>22</v>
      </c>
      <c r="P2169">
        <v>0</v>
      </c>
      <c r="Q2169" s="9">
        <v>12629.9</v>
      </c>
      <c r="R2169" t="s">
        <v>4695</v>
      </c>
      <c r="S2169" t="s">
        <v>4695</v>
      </c>
      <c r="T2169" t="s">
        <v>4696</v>
      </c>
      <c r="X2169" t="s">
        <v>4335</v>
      </c>
      <c r="Y2169" s="16" t="str">
        <f t="shared" si="100"/>
        <v>22- Nov- 1962</v>
      </c>
      <c r="Z2169">
        <v>0</v>
      </c>
      <c r="AA2169" s="9">
        <v>12629.9</v>
      </c>
      <c r="AB2169" t="s">
        <v>4695</v>
      </c>
      <c r="AC2169" t="s">
        <v>4695</v>
      </c>
      <c r="AD2169" t="s">
        <v>4696</v>
      </c>
      <c r="AE2169" s="15" t="str">
        <f t="shared" si="101"/>
        <v>22/11/1962</v>
      </c>
      <c r="AF2169" s="15">
        <v>45085</v>
      </c>
      <c r="AG2169">
        <f t="shared" si="102"/>
        <v>60</v>
      </c>
    </row>
    <row r="2170" spans="1:33" x14ac:dyDescent="0.35">
      <c r="A2170" t="s">
        <v>351</v>
      </c>
      <c r="B2170">
        <v>1992</v>
      </c>
      <c r="C2170" t="s">
        <v>4700</v>
      </c>
      <c r="D2170">
        <v>13</v>
      </c>
      <c r="E2170">
        <v>0</v>
      </c>
      <c r="F2170">
        <v>36976.449999999997</v>
      </c>
      <c r="G2170" t="s">
        <v>4694</v>
      </c>
      <c r="H2170" t="s">
        <v>4695</v>
      </c>
      <c r="I2170" t="s">
        <v>4705</v>
      </c>
      <c r="L2170" t="s">
        <v>1693</v>
      </c>
      <c r="M2170">
        <v>1965</v>
      </c>
      <c r="N2170" t="s">
        <v>4704</v>
      </c>
      <c r="O2170">
        <v>4</v>
      </c>
      <c r="P2170">
        <v>2</v>
      </c>
      <c r="Q2170" s="9">
        <v>12629.17</v>
      </c>
      <c r="R2170" t="s">
        <v>4695</v>
      </c>
      <c r="S2170" t="s">
        <v>4698</v>
      </c>
      <c r="T2170" t="s">
        <v>4696</v>
      </c>
      <c r="X2170" t="s">
        <v>4337</v>
      </c>
      <c r="Y2170" s="16" t="str">
        <f t="shared" si="100"/>
        <v>4- Oct- 1965</v>
      </c>
      <c r="Z2170">
        <v>2</v>
      </c>
      <c r="AA2170" s="9">
        <v>12629.17</v>
      </c>
      <c r="AB2170" t="s">
        <v>4695</v>
      </c>
      <c r="AC2170" t="s">
        <v>4698</v>
      </c>
      <c r="AD2170" t="s">
        <v>4696</v>
      </c>
      <c r="AE2170" s="15" t="str">
        <f t="shared" si="101"/>
        <v>04/10/1965</v>
      </c>
      <c r="AF2170" s="15">
        <v>45085</v>
      </c>
      <c r="AG2170">
        <f t="shared" si="102"/>
        <v>57</v>
      </c>
    </row>
    <row r="2171" spans="1:33" x14ac:dyDescent="0.35">
      <c r="A2171" t="s">
        <v>349</v>
      </c>
      <c r="B2171">
        <v>1991</v>
      </c>
      <c r="C2171" t="s">
        <v>4697</v>
      </c>
      <c r="D2171">
        <v>1</v>
      </c>
      <c r="E2171">
        <v>3</v>
      </c>
      <c r="F2171">
        <v>37040.879999999997</v>
      </c>
      <c r="G2171" t="s">
        <v>4694</v>
      </c>
      <c r="H2171" t="s">
        <v>4694</v>
      </c>
      <c r="I2171" t="s">
        <v>4705</v>
      </c>
      <c r="L2171" t="s">
        <v>1695</v>
      </c>
      <c r="M2171">
        <v>1970</v>
      </c>
      <c r="N2171" t="s">
        <v>4702</v>
      </c>
      <c r="O2171">
        <v>28</v>
      </c>
      <c r="P2171">
        <v>0</v>
      </c>
      <c r="Q2171" s="9">
        <v>12624.74</v>
      </c>
      <c r="R2171" t="s">
        <v>4695</v>
      </c>
      <c r="S2171" t="s">
        <v>4698</v>
      </c>
      <c r="T2171" t="s">
        <v>4701</v>
      </c>
      <c r="X2171" t="s">
        <v>4339</v>
      </c>
      <c r="Y2171" s="16" t="str">
        <f t="shared" si="100"/>
        <v>28- Dec- 1970</v>
      </c>
      <c r="Z2171">
        <v>0</v>
      </c>
      <c r="AA2171" s="9">
        <v>12624.74</v>
      </c>
      <c r="AB2171" t="s">
        <v>4695</v>
      </c>
      <c r="AC2171" t="s">
        <v>4698</v>
      </c>
      <c r="AD2171" t="s">
        <v>4701</v>
      </c>
      <c r="AE2171" s="15" t="str">
        <f t="shared" si="101"/>
        <v>28/12/1970</v>
      </c>
      <c r="AF2171" s="15">
        <v>45085</v>
      </c>
      <c r="AG2171">
        <f t="shared" si="102"/>
        <v>52</v>
      </c>
    </row>
    <row r="2172" spans="1:33" x14ac:dyDescent="0.35">
      <c r="A2172" t="s">
        <v>347</v>
      </c>
      <c r="B2172">
        <v>1988</v>
      </c>
      <c r="C2172" t="s">
        <v>4702</v>
      </c>
      <c r="D2172">
        <v>17</v>
      </c>
      <c r="E2172">
        <v>3</v>
      </c>
      <c r="F2172">
        <v>37076.370000000003</v>
      </c>
      <c r="G2172" t="s">
        <v>4694</v>
      </c>
      <c r="H2172" t="s">
        <v>4698</v>
      </c>
      <c r="I2172" t="s">
        <v>4705</v>
      </c>
      <c r="L2172" t="s">
        <v>1697</v>
      </c>
      <c r="M2172">
        <v>1963</v>
      </c>
      <c r="N2172" t="s">
        <v>4703</v>
      </c>
      <c r="O2172">
        <v>19</v>
      </c>
      <c r="P2172">
        <v>0</v>
      </c>
      <c r="Q2172" s="9">
        <v>12622.18</v>
      </c>
      <c r="R2172" t="s">
        <v>4695</v>
      </c>
      <c r="S2172" t="s">
        <v>4698</v>
      </c>
      <c r="T2172" t="s">
        <v>4701</v>
      </c>
      <c r="X2172" t="s">
        <v>4341</v>
      </c>
      <c r="Y2172" s="16" t="str">
        <f t="shared" si="100"/>
        <v>19- Aug- 1963</v>
      </c>
      <c r="Z2172">
        <v>0</v>
      </c>
      <c r="AA2172" s="9">
        <v>12622.18</v>
      </c>
      <c r="AB2172" t="s">
        <v>4695</v>
      </c>
      <c r="AC2172" t="s">
        <v>4698</v>
      </c>
      <c r="AD2172" t="s">
        <v>4701</v>
      </c>
      <c r="AE2172" s="15" t="str">
        <f t="shared" si="101"/>
        <v>19/08/1963</v>
      </c>
      <c r="AF2172" s="15">
        <v>45085</v>
      </c>
      <c r="AG2172">
        <f t="shared" si="102"/>
        <v>59</v>
      </c>
    </row>
    <row r="2173" spans="1:33" x14ac:dyDescent="0.35">
      <c r="A2173" t="s">
        <v>345</v>
      </c>
      <c r="B2173">
        <v>1989</v>
      </c>
      <c r="C2173" t="s">
        <v>4699</v>
      </c>
      <c r="D2173">
        <v>10</v>
      </c>
      <c r="E2173">
        <v>0</v>
      </c>
      <c r="F2173">
        <v>37079.370000000003</v>
      </c>
      <c r="G2173" t="s">
        <v>4694</v>
      </c>
      <c r="H2173" t="s">
        <v>4695</v>
      </c>
      <c r="I2173" t="s">
        <v>4705</v>
      </c>
      <c r="L2173" t="s">
        <v>1699</v>
      </c>
      <c r="M2173">
        <v>1998</v>
      </c>
      <c r="N2173" t="s">
        <v>4697</v>
      </c>
      <c r="O2173">
        <v>18</v>
      </c>
      <c r="P2173">
        <v>1</v>
      </c>
      <c r="Q2173" s="9">
        <v>12609.89</v>
      </c>
      <c r="R2173" t="s">
        <v>4695</v>
      </c>
      <c r="S2173" t="s">
        <v>4695</v>
      </c>
      <c r="T2173" t="s">
        <v>4701</v>
      </c>
      <c r="X2173" t="s">
        <v>4343</v>
      </c>
      <c r="Y2173" s="16" t="str">
        <f t="shared" si="100"/>
        <v>18- Nov- 1998</v>
      </c>
      <c r="Z2173">
        <v>1</v>
      </c>
      <c r="AA2173" s="9">
        <v>12609.89</v>
      </c>
      <c r="AB2173" t="s">
        <v>4695</v>
      </c>
      <c r="AC2173" t="s">
        <v>4695</v>
      </c>
      <c r="AD2173" t="s">
        <v>4701</v>
      </c>
      <c r="AE2173" s="15" t="str">
        <f t="shared" si="101"/>
        <v>18/11/1998</v>
      </c>
      <c r="AF2173" s="15">
        <v>45085</v>
      </c>
      <c r="AG2173">
        <f t="shared" si="102"/>
        <v>24</v>
      </c>
    </row>
    <row r="2174" spans="1:33" x14ac:dyDescent="0.35">
      <c r="A2174" t="s">
        <v>343</v>
      </c>
      <c r="B2174">
        <v>1995</v>
      </c>
      <c r="C2174" t="s">
        <v>4704</v>
      </c>
      <c r="D2174">
        <v>30</v>
      </c>
      <c r="E2174">
        <v>0</v>
      </c>
      <c r="F2174">
        <v>37133.9</v>
      </c>
      <c r="G2174" t="s">
        <v>4694</v>
      </c>
      <c r="H2174" t="s">
        <v>4694</v>
      </c>
      <c r="I2174" t="s">
        <v>4696</v>
      </c>
      <c r="L2174" t="s">
        <v>171</v>
      </c>
      <c r="M2174">
        <v>1972</v>
      </c>
      <c r="N2174" t="s">
        <v>4700</v>
      </c>
      <c r="O2174">
        <v>6</v>
      </c>
      <c r="P2174">
        <v>0</v>
      </c>
      <c r="Q2174" s="9">
        <v>41097.160000000003</v>
      </c>
      <c r="R2174" t="s">
        <v>4698</v>
      </c>
      <c r="S2174" t="s">
        <v>4695</v>
      </c>
      <c r="T2174" t="s">
        <v>4708</v>
      </c>
      <c r="X2174" t="s">
        <v>4345</v>
      </c>
      <c r="Y2174" s="16" t="str">
        <f t="shared" si="100"/>
        <v>6- Sep- 1972</v>
      </c>
      <c r="Z2174">
        <v>0</v>
      </c>
      <c r="AA2174" s="9">
        <v>41097.160000000003</v>
      </c>
      <c r="AB2174" t="s">
        <v>4698</v>
      </c>
      <c r="AC2174" t="s">
        <v>4695</v>
      </c>
      <c r="AD2174" t="s">
        <v>4708</v>
      </c>
      <c r="AE2174" s="15" t="str">
        <f t="shared" si="101"/>
        <v>06/09/1972</v>
      </c>
      <c r="AF2174" s="15">
        <v>45085</v>
      </c>
      <c r="AG2174">
        <f t="shared" si="102"/>
        <v>50</v>
      </c>
    </row>
    <row r="2175" spans="1:33" x14ac:dyDescent="0.35">
      <c r="A2175" t="s">
        <v>341</v>
      </c>
      <c r="B2175">
        <v>2000</v>
      </c>
      <c r="C2175" t="s">
        <v>4700</v>
      </c>
      <c r="D2175">
        <v>5</v>
      </c>
      <c r="E2175">
        <v>1</v>
      </c>
      <c r="F2175">
        <v>37165.160000000003</v>
      </c>
      <c r="G2175" t="s">
        <v>4698</v>
      </c>
      <c r="H2175" t="s">
        <v>4695</v>
      </c>
      <c r="I2175" t="s">
        <v>4684</v>
      </c>
      <c r="L2175" t="s">
        <v>1701</v>
      </c>
      <c r="M2175">
        <v>1988</v>
      </c>
      <c r="N2175" t="s">
        <v>4703</v>
      </c>
      <c r="O2175">
        <v>11</v>
      </c>
      <c r="P2175">
        <v>3</v>
      </c>
      <c r="Q2175" s="9">
        <v>12600.46</v>
      </c>
      <c r="R2175" t="s">
        <v>4695</v>
      </c>
      <c r="S2175" t="s">
        <v>4698</v>
      </c>
      <c r="T2175" t="s">
        <v>4712</v>
      </c>
      <c r="X2175" t="s">
        <v>4347</v>
      </c>
      <c r="Y2175" s="16" t="str">
        <f t="shared" si="100"/>
        <v>11- Aug- 1988</v>
      </c>
      <c r="Z2175">
        <v>3</v>
      </c>
      <c r="AA2175" s="9">
        <v>12600.46</v>
      </c>
      <c r="AB2175" t="s">
        <v>4695</v>
      </c>
      <c r="AC2175" t="s">
        <v>4698</v>
      </c>
      <c r="AD2175" t="s">
        <v>4712</v>
      </c>
      <c r="AE2175" s="15" t="str">
        <f t="shared" si="101"/>
        <v>11/08/1988</v>
      </c>
      <c r="AF2175" s="15">
        <v>45085</v>
      </c>
      <c r="AG2175">
        <f t="shared" si="102"/>
        <v>34</v>
      </c>
    </row>
    <row r="2176" spans="1:33" x14ac:dyDescent="0.35">
      <c r="A2176" t="s">
        <v>339</v>
      </c>
      <c r="B2176">
        <v>1990</v>
      </c>
      <c r="C2176" t="s">
        <v>4704</v>
      </c>
      <c r="D2176">
        <v>17</v>
      </c>
      <c r="E2176">
        <v>3</v>
      </c>
      <c r="F2176">
        <v>37251.22</v>
      </c>
      <c r="G2176" t="s">
        <v>4694</v>
      </c>
      <c r="H2176" t="s">
        <v>4694</v>
      </c>
      <c r="I2176" t="s">
        <v>4705</v>
      </c>
      <c r="L2176" t="s">
        <v>1703</v>
      </c>
      <c r="M2176">
        <v>1970</v>
      </c>
      <c r="N2176" t="s">
        <v>4699</v>
      </c>
      <c r="O2176">
        <v>18</v>
      </c>
      <c r="P2176">
        <v>5</v>
      </c>
      <c r="Q2176" s="9">
        <v>12592.53</v>
      </c>
      <c r="R2176" t="s">
        <v>4695</v>
      </c>
      <c r="S2176" t="s">
        <v>4694</v>
      </c>
      <c r="T2176" t="s">
        <v>4696</v>
      </c>
      <c r="X2176" t="s">
        <v>4349</v>
      </c>
      <c r="Y2176" s="16" t="str">
        <f t="shared" si="100"/>
        <v>18- Jun- 1970</v>
      </c>
      <c r="Z2176">
        <v>5</v>
      </c>
      <c r="AA2176" s="9">
        <v>12592.53</v>
      </c>
      <c r="AB2176" t="s">
        <v>4695</v>
      </c>
      <c r="AC2176" t="s">
        <v>4694</v>
      </c>
      <c r="AD2176" t="s">
        <v>4696</v>
      </c>
      <c r="AE2176" s="15" t="str">
        <f t="shared" si="101"/>
        <v>18/06/1970</v>
      </c>
      <c r="AF2176" s="15">
        <v>45085</v>
      </c>
      <c r="AG2176">
        <f t="shared" si="102"/>
        <v>52</v>
      </c>
    </row>
    <row r="2177" spans="1:33" x14ac:dyDescent="0.35">
      <c r="A2177" t="s">
        <v>337</v>
      </c>
      <c r="B2177">
        <v>1985</v>
      </c>
      <c r="C2177" t="s">
        <v>4697</v>
      </c>
      <c r="D2177">
        <v>17</v>
      </c>
      <c r="E2177">
        <v>0</v>
      </c>
      <c r="F2177">
        <v>37270.15</v>
      </c>
      <c r="G2177" t="s">
        <v>4694</v>
      </c>
      <c r="H2177" t="s">
        <v>4698</v>
      </c>
      <c r="I2177" t="s">
        <v>4711</v>
      </c>
      <c r="L2177" t="s">
        <v>1705</v>
      </c>
      <c r="M2177">
        <v>1969</v>
      </c>
      <c r="N2177" t="s">
        <v>4697</v>
      </c>
      <c r="O2177">
        <v>26</v>
      </c>
      <c r="P2177">
        <v>0</v>
      </c>
      <c r="Q2177" s="9">
        <v>12579.92</v>
      </c>
      <c r="R2177" t="s">
        <v>4695</v>
      </c>
      <c r="S2177" t="s">
        <v>4698</v>
      </c>
      <c r="T2177" t="s">
        <v>4710</v>
      </c>
      <c r="X2177" t="s">
        <v>4351</v>
      </c>
      <c r="Y2177" s="16" t="str">
        <f t="shared" si="100"/>
        <v>26- Nov- 1969</v>
      </c>
      <c r="Z2177">
        <v>0</v>
      </c>
      <c r="AA2177" s="9">
        <v>12579.92</v>
      </c>
      <c r="AB2177" t="s">
        <v>4695</v>
      </c>
      <c r="AC2177" t="s">
        <v>4698</v>
      </c>
      <c r="AD2177" t="s">
        <v>4710</v>
      </c>
      <c r="AE2177" s="15" t="str">
        <f t="shared" si="101"/>
        <v>26/11/1969</v>
      </c>
      <c r="AF2177" s="15">
        <v>45085</v>
      </c>
      <c r="AG2177">
        <f t="shared" si="102"/>
        <v>53</v>
      </c>
    </row>
    <row r="2178" spans="1:33" x14ac:dyDescent="0.35">
      <c r="A2178" t="s">
        <v>335</v>
      </c>
      <c r="B2178">
        <v>1975</v>
      </c>
      <c r="C2178" t="s">
        <v>4697</v>
      </c>
      <c r="D2178">
        <v>9</v>
      </c>
      <c r="E2178">
        <v>1</v>
      </c>
      <c r="F2178">
        <v>37272.339999999997</v>
      </c>
      <c r="G2178" t="s">
        <v>4694</v>
      </c>
      <c r="H2178" t="s">
        <v>4695</v>
      </c>
      <c r="I2178" t="s">
        <v>4705</v>
      </c>
      <c r="L2178" t="s">
        <v>1707</v>
      </c>
      <c r="M2178">
        <v>1961</v>
      </c>
      <c r="N2178" t="s">
        <v>4697</v>
      </c>
      <c r="O2178">
        <v>28</v>
      </c>
      <c r="P2178">
        <v>0</v>
      </c>
      <c r="Q2178" s="9">
        <v>12574.05</v>
      </c>
      <c r="R2178" t="s">
        <v>4695</v>
      </c>
      <c r="S2178" t="s">
        <v>4698</v>
      </c>
      <c r="T2178" t="s">
        <v>4705</v>
      </c>
      <c r="X2178" t="s">
        <v>4353</v>
      </c>
      <c r="Y2178" s="16" t="str">
        <f t="shared" si="100"/>
        <v>28- Nov- 1961</v>
      </c>
      <c r="Z2178">
        <v>0</v>
      </c>
      <c r="AA2178" s="9">
        <v>12574.05</v>
      </c>
      <c r="AB2178" t="s">
        <v>4695</v>
      </c>
      <c r="AC2178" t="s">
        <v>4698</v>
      </c>
      <c r="AD2178" t="s">
        <v>4705</v>
      </c>
      <c r="AE2178" s="15" t="str">
        <f t="shared" si="101"/>
        <v>28/11/1961</v>
      </c>
      <c r="AF2178" s="15">
        <v>45085</v>
      </c>
      <c r="AG2178">
        <f t="shared" si="102"/>
        <v>61</v>
      </c>
    </row>
    <row r="2179" spans="1:33" x14ac:dyDescent="0.35">
      <c r="A2179" t="s">
        <v>333</v>
      </c>
      <c r="B2179">
        <v>1969</v>
      </c>
      <c r="C2179" t="s">
        <v>4704</v>
      </c>
      <c r="D2179">
        <v>30</v>
      </c>
      <c r="E2179">
        <v>0</v>
      </c>
      <c r="F2179">
        <v>37277.269999999997</v>
      </c>
      <c r="G2179" t="s">
        <v>4698</v>
      </c>
      <c r="H2179" t="s">
        <v>4695</v>
      </c>
      <c r="I2179" t="s">
        <v>4705</v>
      </c>
      <c r="L2179" t="s">
        <v>1709</v>
      </c>
      <c r="M2179">
        <v>1961</v>
      </c>
      <c r="N2179" t="s">
        <v>4697</v>
      </c>
      <c r="O2179">
        <v>28</v>
      </c>
      <c r="P2179">
        <v>0</v>
      </c>
      <c r="Q2179" s="9">
        <v>12557.61</v>
      </c>
      <c r="R2179" t="s">
        <v>4695</v>
      </c>
      <c r="S2179" t="s">
        <v>4695</v>
      </c>
      <c r="T2179" t="s">
        <v>4696</v>
      </c>
      <c r="X2179" t="s">
        <v>4355</v>
      </c>
      <c r="Y2179" s="16" t="str">
        <f t="shared" ref="Y2179:Y2242" si="103">_xlfn.CONCAT(O2179,"- ",N2179,"- ",M2179)</f>
        <v>28- Nov- 1961</v>
      </c>
      <c r="Z2179">
        <v>0</v>
      </c>
      <c r="AA2179" s="9">
        <v>12557.61</v>
      </c>
      <c r="AB2179" t="s">
        <v>4695</v>
      </c>
      <c r="AC2179" t="s">
        <v>4695</v>
      </c>
      <c r="AD2179" t="s">
        <v>4696</v>
      </c>
      <c r="AE2179" s="15" t="str">
        <f t="shared" ref="AE2179:AE2242" si="104">TEXT(Y2179,"dd/mm/yyyy")</f>
        <v>28/11/1961</v>
      </c>
      <c r="AF2179" s="15">
        <v>45085</v>
      </c>
      <c r="AG2179">
        <f t="shared" si="102"/>
        <v>61</v>
      </c>
    </row>
    <row r="2180" spans="1:33" x14ac:dyDescent="0.35">
      <c r="A2180" t="s">
        <v>331</v>
      </c>
      <c r="B2180">
        <v>1979</v>
      </c>
      <c r="C2180" t="s">
        <v>4703</v>
      </c>
      <c r="D2180">
        <v>3</v>
      </c>
      <c r="E2180">
        <v>2</v>
      </c>
      <c r="F2180">
        <v>37425.94</v>
      </c>
      <c r="G2180" t="s">
        <v>4694</v>
      </c>
      <c r="H2180" t="s">
        <v>4698</v>
      </c>
      <c r="I2180" t="s">
        <v>4705</v>
      </c>
      <c r="L2180" t="s">
        <v>1711</v>
      </c>
      <c r="M2180">
        <v>1962</v>
      </c>
      <c r="N2180" t="s">
        <v>4704</v>
      </c>
      <c r="O2180">
        <v>16</v>
      </c>
      <c r="P2180">
        <v>0</v>
      </c>
      <c r="Q2180" s="9">
        <v>12523.6</v>
      </c>
      <c r="R2180" t="s">
        <v>4695</v>
      </c>
      <c r="S2180" t="s">
        <v>4695</v>
      </c>
      <c r="T2180" t="s">
        <v>4701</v>
      </c>
      <c r="X2180" t="s">
        <v>4357</v>
      </c>
      <c r="Y2180" s="16" t="str">
        <f t="shared" si="103"/>
        <v>16- Oct- 1962</v>
      </c>
      <c r="Z2180">
        <v>0</v>
      </c>
      <c r="AA2180" s="9">
        <v>12523.6</v>
      </c>
      <c r="AB2180" t="s">
        <v>4695</v>
      </c>
      <c r="AC2180" t="s">
        <v>4695</v>
      </c>
      <c r="AD2180" t="s">
        <v>4701</v>
      </c>
      <c r="AE2180" s="15" t="str">
        <f t="shared" si="104"/>
        <v>16/10/1962</v>
      </c>
      <c r="AF2180" s="15">
        <v>45085</v>
      </c>
      <c r="AG2180">
        <f t="shared" si="102"/>
        <v>60</v>
      </c>
    </row>
    <row r="2181" spans="1:33" x14ac:dyDescent="0.35">
      <c r="A2181" t="s">
        <v>329</v>
      </c>
      <c r="B2181">
        <v>2002</v>
      </c>
      <c r="C2181" t="s">
        <v>4700</v>
      </c>
      <c r="D2181">
        <v>27</v>
      </c>
      <c r="E2181">
        <v>3</v>
      </c>
      <c r="F2181">
        <v>37465.339999999997</v>
      </c>
      <c r="G2181" t="s">
        <v>4698</v>
      </c>
      <c r="H2181" t="s">
        <v>4694</v>
      </c>
      <c r="I2181" t="s">
        <v>4701</v>
      </c>
      <c r="L2181" t="s">
        <v>1713</v>
      </c>
      <c r="M2181">
        <v>1966</v>
      </c>
      <c r="N2181" t="s">
        <v>4693</v>
      </c>
      <c r="O2181">
        <v>12</v>
      </c>
      <c r="P2181">
        <v>0</v>
      </c>
      <c r="Q2181" s="9">
        <v>12499.88</v>
      </c>
      <c r="R2181" t="s">
        <v>4695</v>
      </c>
      <c r="S2181" t="s">
        <v>4694</v>
      </c>
      <c r="T2181" t="s">
        <v>4701</v>
      </c>
      <c r="X2181" t="s">
        <v>4359</v>
      </c>
      <c r="Y2181" s="16" t="str">
        <f t="shared" si="103"/>
        <v>12- Jul- 1966</v>
      </c>
      <c r="Z2181">
        <v>0</v>
      </c>
      <c r="AA2181" s="9">
        <v>12499.88</v>
      </c>
      <c r="AB2181" t="s">
        <v>4695</v>
      </c>
      <c r="AC2181" t="s">
        <v>4694</v>
      </c>
      <c r="AD2181" t="s">
        <v>4701</v>
      </c>
      <c r="AE2181" s="15" t="str">
        <f t="shared" si="104"/>
        <v>12/07/1966</v>
      </c>
      <c r="AF2181" s="15">
        <v>45085</v>
      </c>
      <c r="AG2181">
        <f t="shared" si="102"/>
        <v>56</v>
      </c>
    </row>
    <row r="2182" spans="1:33" x14ac:dyDescent="0.35">
      <c r="A2182" t="s">
        <v>327</v>
      </c>
      <c r="B2182">
        <v>2000</v>
      </c>
      <c r="C2182" t="s">
        <v>4704</v>
      </c>
      <c r="D2182">
        <v>12</v>
      </c>
      <c r="E2182">
        <v>2</v>
      </c>
      <c r="F2182">
        <v>37484.449999999997</v>
      </c>
      <c r="G2182" t="s">
        <v>4698</v>
      </c>
      <c r="H2182" t="s">
        <v>4698</v>
      </c>
      <c r="I2182" t="s">
        <v>4696</v>
      </c>
      <c r="L2182" t="s">
        <v>1715</v>
      </c>
      <c r="M2182">
        <v>1968</v>
      </c>
      <c r="N2182" t="s">
        <v>4702</v>
      </c>
      <c r="O2182">
        <v>3</v>
      </c>
      <c r="P2182">
        <v>3</v>
      </c>
      <c r="Q2182" s="9">
        <v>12495.29</v>
      </c>
      <c r="R2182" t="s">
        <v>4695</v>
      </c>
      <c r="S2182" t="s">
        <v>4695</v>
      </c>
      <c r="T2182" t="s">
        <v>4701</v>
      </c>
      <c r="X2182" t="s">
        <v>4361</v>
      </c>
      <c r="Y2182" s="16" t="str">
        <f t="shared" si="103"/>
        <v>3- Dec- 1968</v>
      </c>
      <c r="Z2182">
        <v>3</v>
      </c>
      <c r="AA2182" s="9">
        <v>12495.29</v>
      </c>
      <c r="AB2182" t="s">
        <v>4695</v>
      </c>
      <c r="AC2182" t="s">
        <v>4695</v>
      </c>
      <c r="AD2182" t="s">
        <v>4701</v>
      </c>
      <c r="AE2182" s="15" t="str">
        <f t="shared" si="104"/>
        <v>03/12/1968</v>
      </c>
      <c r="AF2182" s="15">
        <v>45085</v>
      </c>
      <c r="AG2182">
        <f t="shared" si="102"/>
        <v>54</v>
      </c>
    </row>
    <row r="2183" spans="1:33" x14ac:dyDescent="0.35">
      <c r="A2183" t="s">
        <v>325</v>
      </c>
      <c r="B2183">
        <v>1990</v>
      </c>
      <c r="C2183" t="s">
        <v>4697</v>
      </c>
      <c r="D2183">
        <v>16</v>
      </c>
      <c r="E2183">
        <v>1</v>
      </c>
      <c r="F2183">
        <v>37607.53</v>
      </c>
      <c r="G2183" t="s">
        <v>4698</v>
      </c>
      <c r="H2183" t="s">
        <v>4694</v>
      </c>
      <c r="I2183" t="s">
        <v>4707</v>
      </c>
      <c r="L2183" t="s">
        <v>1717</v>
      </c>
      <c r="M2183">
        <v>1967</v>
      </c>
      <c r="N2183" t="s">
        <v>4700</v>
      </c>
      <c r="O2183">
        <v>1</v>
      </c>
      <c r="P2183">
        <v>3</v>
      </c>
      <c r="Q2183" s="9">
        <v>12485.8</v>
      </c>
      <c r="R2183" t="s">
        <v>4695</v>
      </c>
      <c r="S2183" t="s">
        <v>4695</v>
      </c>
      <c r="T2183" t="s">
        <v>4696</v>
      </c>
      <c r="X2183" t="s">
        <v>4363</v>
      </c>
      <c r="Y2183" s="16" t="str">
        <f t="shared" si="103"/>
        <v>1- Sep- 1967</v>
      </c>
      <c r="Z2183">
        <v>3</v>
      </c>
      <c r="AA2183" s="9">
        <v>12485.8</v>
      </c>
      <c r="AB2183" t="s">
        <v>4695</v>
      </c>
      <c r="AC2183" t="s">
        <v>4695</v>
      </c>
      <c r="AD2183" t="s">
        <v>4696</v>
      </c>
      <c r="AE2183" s="15" t="str">
        <f t="shared" si="104"/>
        <v>01/09/1967</v>
      </c>
      <c r="AF2183" s="15">
        <v>45085</v>
      </c>
      <c r="AG2183">
        <f t="shared" si="102"/>
        <v>55</v>
      </c>
    </row>
    <row r="2184" spans="1:33" x14ac:dyDescent="0.35">
      <c r="A2184" t="s">
        <v>323</v>
      </c>
      <c r="B2184">
        <v>1982</v>
      </c>
      <c r="C2184" t="s">
        <v>4699</v>
      </c>
      <c r="D2184">
        <v>20</v>
      </c>
      <c r="E2184">
        <v>3</v>
      </c>
      <c r="F2184">
        <v>37650.74</v>
      </c>
      <c r="G2184" t="s">
        <v>4694</v>
      </c>
      <c r="H2184" t="s">
        <v>4694</v>
      </c>
      <c r="I2184" t="s">
        <v>4701</v>
      </c>
      <c r="L2184" t="s">
        <v>1719</v>
      </c>
      <c r="M2184">
        <v>1968</v>
      </c>
      <c r="N2184" t="s">
        <v>4697</v>
      </c>
      <c r="O2184">
        <v>12</v>
      </c>
      <c r="P2184">
        <v>3</v>
      </c>
      <c r="Q2184" s="9">
        <v>12479.71</v>
      </c>
      <c r="R2184" t="s">
        <v>4695</v>
      </c>
      <c r="S2184" t="s">
        <v>4695</v>
      </c>
      <c r="T2184" t="s">
        <v>4701</v>
      </c>
      <c r="X2184" t="s">
        <v>4365</v>
      </c>
      <c r="Y2184" s="16" t="str">
        <f t="shared" si="103"/>
        <v>12- Nov- 1968</v>
      </c>
      <c r="Z2184">
        <v>3</v>
      </c>
      <c r="AA2184" s="9">
        <v>12479.71</v>
      </c>
      <c r="AB2184" t="s">
        <v>4695</v>
      </c>
      <c r="AC2184" t="s">
        <v>4695</v>
      </c>
      <c r="AD2184" t="s">
        <v>4701</v>
      </c>
      <c r="AE2184" s="15" t="str">
        <f t="shared" si="104"/>
        <v>12/11/1968</v>
      </c>
      <c r="AF2184" s="15">
        <v>45085</v>
      </c>
      <c r="AG2184">
        <f t="shared" si="102"/>
        <v>54</v>
      </c>
    </row>
    <row r="2185" spans="1:33" x14ac:dyDescent="0.35">
      <c r="A2185" t="s">
        <v>321</v>
      </c>
      <c r="B2185">
        <v>1970</v>
      </c>
      <c r="C2185" t="s">
        <v>4704</v>
      </c>
      <c r="D2185">
        <v>28</v>
      </c>
      <c r="E2185">
        <v>0</v>
      </c>
      <c r="F2185">
        <v>37675.06</v>
      </c>
      <c r="G2185" t="s">
        <v>4694</v>
      </c>
      <c r="H2185" t="s">
        <v>4695</v>
      </c>
      <c r="I2185" t="s">
        <v>4705</v>
      </c>
      <c r="L2185" t="s">
        <v>173</v>
      </c>
      <c r="M2185">
        <v>1972</v>
      </c>
      <c r="N2185" t="s">
        <v>4703</v>
      </c>
      <c r="O2185">
        <v>12</v>
      </c>
      <c r="P2185">
        <v>0</v>
      </c>
      <c r="Q2185" s="9">
        <v>41055.29</v>
      </c>
      <c r="R2185" t="s">
        <v>4698</v>
      </c>
      <c r="S2185" t="s">
        <v>4694</v>
      </c>
      <c r="T2185" t="s">
        <v>4705</v>
      </c>
      <c r="X2185" t="s">
        <v>4367</v>
      </c>
      <c r="Y2185" s="16" t="str">
        <f t="shared" si="103"/>
        <v>12- Aug- 1972</v>
      </c>
      <c r="Z2185">
        <v>0</v>
      </c>
      <c r="AA2185" s="9">
        <v>41055.29</v>
      </c>
      <c r="AB2185" t="s">
        <v>4698</v>
      </c>
      <c r="AC2185" t="s">
        <v>4694</v>
      </c>
      <c r="AD2185" t="s">
        <v>4705</v>
      </c>
      <c r="AE2185" s="15" t="str">
        <f t="shared" si="104"/>
        <v>12/08/1972</v>
      </c>
      <c r="AF2185" s="15">
        <v>45085</v>
      </c>
      <c r="AG2185">
        <f t="shared" si="102"/>
        <v>50</v>
      </c>
    </row>
    <row r="2186" spans="1:33" x14ac:dyDescent="0.35">
      <c r="A2186" t="s">
        <v>319</v>
      </c>
      <c r="B2186">
        <v>1988</v>
      </c>
      <c r="C2186" t="s">
        <v>4704</v>
      </c>
      <c r="D2186">
        <v>10</v>
      </c>
      <c r="E2186">
        <v>1</v>
      </c>
      <c r="F2186">
        <v>37701.879999999997</v>
      </c>
      <c r="G2186" t="s">
        <v>4694</v>
      </c>
      <c r="H2186" t="s">
        <v>4695</v>
      </c>
      <c r="I2186" t="s">
        <v>4712</v>
      </c>
      <c r="L2186" t="s">
        <v>1721</v>
      </c>
      <c r="M2186">
        <v>1968</v>
      </c>
      <c r="N2186" t="s">
        <v>4697</v>
      </c>
      <c r="O2186">
        <v>26</v>
      </c>
      <c r="P2186">
        <v>3</v>
      </c>
      <c r="Q2186" s="9">
        <v>12475.35</v>
      </c>
      <c r="R2186" t="s">
        <v>4695</v>
      </c>
      <c r="S2186" t="s">
        <v>4698</v>
      </c>
      <c r="T2186" t="s">
        <v>4701</v>
      </c>
      <c r="X2186" t="s">
        <v>4369</v>
      </c>
      <c r="Y2186" s="16" t="str">
        <f t="shared" si="103"/>
        <v>26- Nov- 1968</v>
      </c>
      <c r="Z2186">
        <v>3</v>
      </c>
      <c r="AA2186" s="9">
        <v>12475.35</v>
      </c>
      <c r="AB2186" t="s">
        <v>4695</v>
      </c>
      <c r="AC2186" t="s">
        <v>4698</v>
      </c>
      <c r="AD2186" t="s">
        <v>4701</v>
      </c>
      <c r="AE2186" s="15" t="str">
        <f t="shared" si="104"/>
        <v>26/11/1968</v>
      </c>
      <c r="AF2186" s="15">
        <v>45085</v>
      </c>
      <c r="AG2186">
        <f t="shared" si="102"/>
        <v>54</v>
      </c>
    </row>
    <row r="2187" spans="1:33" x14ac:dyDescent="0.35">
      <c r="A2187" t="s">
        <v>317</v>
      </c>
      <c r="B2187">
        <v>1976</v>
      </c>
      <c r="C2187" t="s">
        <v>4700</v>
      </c>
      <c r="D2187">
        <v>18</v>
      </c>
      <c r="E2187">
        <v>2</v>
      </c>
      <c r="F2187">
        <v>37735.199999999997</v>
      </c>
      <c r="G2187" t="s">
        <v>4694</v>
      </c>
      <c r="H2187" t="s">
        <v>4694</v>
      </c>
      <c r="I2187" t="s">
        <v>4705</v>
      </c>
      <c r="L2187" t="s">
        <v>1723</v>
      </c>
      <c r="M2187">
        <v>1995</v>
      </c>
      <c r="N2187" t="s">
        <v>4703</v>
      </c>
      <c r="O2187">
        <v>9</v>
      </c>
      <c r="P2187">
        <v>0</v>
      </c>
      <c r="Q2187" s="9">
        <v>12452.25</v>
      </c>
      <c r="R2187" t="s">
        <v>4695</v>
      </c>
      <c r="S2187" t="s">
        <v>4695</v>
      </c>
      <c r="T2187" t="s">
        <v>4701</v>
      </c>
      <c r="X2187" t="s">
        <v>4371</v>
      </c>
      <c r="Y2187" s="16" t="str">
        <f t="shared" si="103"/>
        <v>9- Aug- 1995</v>
      </c>
      <c r="Z2187">
        <v>0</v>
      </c>
      <c r="AA2187" s="9">
        <v>12452.25</v>
      </c>
      <c r="AB2187" t="s">
        <v>4695</v>
      </c>
      <c r="AC2187" t="s">
        <v>4695</v>
      </c>
      <c r="AD2187" t="s">
        <v>4701</v>
      </c>
      <c r="AE2187" s="15" t="str">
        <f t="shared" si="104"/>
        <v>09/08/1995</v>
      </c>
      <c r="AF2187" s="15">
        <v>45085</v>
      </c>
      <c r="AG2187">
        <f t="shared" si="102"/>
        <v>27</v>
      </c>
    </row>
    <row r="2188" spans="1:33" x14ac:dyDescent="0.35">
      <c r="A2188" t="s">
        <v>315</v>
      </c>
      <c r="B2188">
        <v>1986</v>
      </c>
      <c r="C2188" t="s">
        <v>4703</v>
      </c>
      <c r="D2188">
        <v>15</v>
      </c>
      <c r="E2188">
        <v>0</v>
      </c>
      <c r="F2188">
        <v>37742.58</v>
      </c>
      <c r="G2188" t="s">
        <v>4698</v>
      </c>
      <c r="H2188" t="s">
        <v>4698</v>
      </c>
      <c r="I2188" t="s">
        <v>4696</v>
      </c>
      <c r="L2188" t="s">
        <v>1725</v>
      </c>
      <c r="M2188">
        <v>1964</v>
      </c>
      <c r="N2188" t="s">
        <v>4703</v>
      </c>
      <c r="O2188">
        <v>4</v>
      </c>
      <c r="P2188">
        <v>0</v>
      </c>
      <c r="Q2188" s="9">
        <v>12430.95</v>
      </c>
      <c r="R2188" t="s">
        <v>4695</v>
      </c>
      <c r="S2188" t="s">
        <v>4695</v>
      </c>
      <c r="T2188" t="s">
        <v>4711</v>
      </c>
      <c r="X2188" t="s">
        <v>4373</v>
      </c>
      <c r="Y2188" s="16" t="str">
        <f t="shared" si="103"/>
        <v>4- Aug- 1964</v>
      </c>
      <c r="Z2188">
        <v>0</v>
      </c>
      <c r="AA2188" s="9">
        <v>12430.95</v>
      </c>
      <c r="AB2188" t="s">
        <v>4695</v>
      </c>
      <c r="AC2188" t="s">
        <v>4695</v>
      </c>
      <c r="AD2188" t="s">
        <v>4711</v>
      </c>
      <c r="AE2188" s="15" t="str">
        <f t="shared" si="104"/>
        <v>04/08/1964</v>
      </c>
      <c r="AF2188" s="15">
        <v>45085</v>
      </c>
      <c r="AG2188">
        <f t="shared" si="102"/>
        <v>58</v>
      </c>
    </row>
    <row r="2189" spans="1:33" x14ac:dyDescent="0.35">
      <c r="A2189" t="s">
        <v>313</v>
      </c>
      <c r="B2189">
        <v>1983</v>
      </c>
      <c r="C2189" t="s">
        <v>4693</v>
      </c>
      <c r="D2189">
        <v>26</v>
      </c>
      <c r="E2189">
        <v>3</v>
      </c>
      <c r="F2189">
        <v>37800.980000000003</v>
      </c>
      <c r="G2189" t="s">
        <v>4694</v>
      </c>
      <c r="H2189" t="s">
        <v>4694</v>
      </c>
      <c r="I2189" t="s">
        <v>4705</v>
      </c>
      <c r="L2189" t="s">
        <v>1727</v>
      </c>
      <c r="M2189">
        <v>1979</v>
      </c>
      <c r="N2189" t="s">
        <v>4693</v>
      </c>
      <c r="O2189">
        <v>14</v>
      </c>
      <c r="P2189">
        <v>2</v>
      </c>
      <c r="Q2189" s="9">
        <v>12408.29</v>
      </c>
      <c r="R2189" t="s">
        <v>4695</v>
      </c>
      <c r="S2189" t="s">
        <v>4698</v>
      </c>
      <c r="T2189" t="s">
        <v>4718</v>
      </c>
      <c r="X2189" t="s">
        <v>4375</v>
      </c>
      <c r="Y2189" s="16" t="str">
        <f t="shared" si="103"/>
        <v>14- Jul- 1979</v>
      </c>
      <c r="Z2189">
        <v>2</v>
      </c>
      <c r="AA2189" s="9">
        <v>12408.29</v>
      </c>
      <c r="AB2189" t="s">
        <v>4695</v>
      </c>
      <c r="AC2189" t="s">
        <v>4698</v>
      </c>
      <c r="AD2189" t="s">
        <v>4718</v>
      </c>
      <c r="AE2189" s="15" t="str">
        <f t="shared" si="104"/>
        <v>14/07/1979</v>
      </c>
      <c r="AF2189" s="15">
        <v>45085</v>
      </c>
      <c r="AG2189">
        <f t="shared" si="102"/>
        <v>43</v>
      </c>
    </row>
    <row r="2190" spans="1:33" x14ac:dyDescent="0.35">
      <c r="A2190" t="s">
        <v>311</v>
      </c>
      <c r="B2190">
        <v>1979</v>
      </c>
      <c r="C2190" t="s">
        <v>4700</v>
      </c>
      <c r="D2190">
        <v>9</v>
      </c>
      <c r="E2190">
        <v>0</v>
      </c>
      <c r="F2190">
        <v>37829.72</v>
      </c>
      <c r="G2190" t="s">
        <v>4698</v>
      </c>
      <c r="H2190" t="s">
        <v>4694</v>
      </c>
      <c r="I2190" t="s">
        <v>4705</v>
      </c>
      <c r="L2190" t="s">
        <v>1729</v>
      </c>
      <c r="M2190">
        <v>1972</v>
      </c>
      <c r="N2190" t="s">
        <v>4703</v>
      </c>
      <c r="O2190">
        <v>21</v>
      </c>
      <c r="P2190">
        <v>0</v>
      </c>
      <c r="Q2190" s="9">
        <v>12407.3</v>
      </c>
      <c r="R2190" t="s">
        <v>4695</v>
      </c>
      <c r="S2190" t="s">
        <v>4694</v>
      </c>
      <c r="T2190" t="s">
        <v>4714</v>
      </c>
      <c r="X2190" t="s">
        <v>4377</v>
      </c>
      <c r="Y2190" s="16" t="str">
        <f t="shared" si="103"/>
        <v>21- Aug- 1972</v>
      </c>
      <c r="Z2190">
        <v>0</v>
      </c>
      <c r="AA2190" s="9">
        <v>12407.3</v>
      </c>
      <c r="AB2190" t="s">
        <v>4695</v>
      </c>
      <c r="AC2190" t="s">
        <v>4694</v>
      </c>
      <c r="AD2190" t="s">
        <v>4714</v>
      </c>
      <c r="AE2190" s="15" t="str">
        <f t="shared" si="104"/>
        <v>21/08/1972</v>
      </c>
      <c r="AF2190" s="15">
        <v>45085</v>
      </c>
      <c r="AG2190">
        <f t="shared" si="102"/>
        <v>50</v>
      </c>
    </row>
    <row r="2191" spans="1:33" x14ac:dyDescent="0.35">
      <c r="A2191" t="s">
        <v>309</v>
      </c>
      <c r="B2191">
        <v>1998</v>
      </c>
      <c r="C2191" t="s">
        <v>4693</v>
      </c>
      <c r="D2191">
        <v>29</v>
      </c>
      <c r="E2191">
        <v>0</v>
      </c>
      <c r="F2191">
        <v>38126.25</v>
      </c>
      <c r="G2191" t="s">
        <v>4698</v>
      </c>
      <c r="H2191" t="s">
        <v>4695</v>
      </c>
      <c r="I2191" t="s">
        <v>4696</v>
      </c>
      <c r="L2191" t="s">
        <v>1731</v>
      </c>
      <c r="M2191">
        <v>1989</v>
      </c>
      <c r="N2191" t="s">
        <v>4702</v>
      </c>
      <c r="O2191">
        <v>29</v>
      </c>
      <c r="P2191">
        <v>0</v>
      </c>
      <c r="Q2191" s="9">
        <v>12404.88</v>
      </c>
      <c r="R2191" t="s">
        <v>4695</v>
      </c>
      <c r="S2191" t="s">
        <v>4695</v>
      </c>
      <c r="T2191" t="s">
        <v>4708</v>
      </c>
      <c r="X2191" t="s">
        <v>4379</v>
      </c>
      <c r="Y2191" s="16" t="str">
        <f t="shared" si="103"/>
        <v>29- Dec- 1989</v>
      </c>
      <c r="Z2191">
        <v>0</v>
      </c>
      <c r="AA2191" s="9">
        <v>12404.88</v>
      </c>
      <c r="AB2191" t="s">
        <v>4695</v>
      </c>
      <c r="AC2191" t="s">
        <v>4695</v>
      </c>
      <c r="AD2191" t="s">
        <v>4708</v>
      </c>
      <c r="AE2191" s="15" t="str">
        <f t="shared" si="104"/>
        <v>29/12/1989</v>
      </c>
      <c r="AF2191" s="15">
        <v>45085</v>
      </c>
      <c r="AG2191">
        <f t="shared" si="102"/>
        <v>33</v>
      </c>
    </row>
    <row r="2192" spans="1:33" x14ac:dyDescent="0.35">
      <c r="A2192" t="s">
        <v>307</v>
      </c>
      <c r="B2192">
        <v>1972</v>
      </c>
      <c r="C2192" t="s">
        <v>4697</v>
      </c>
      <c r="D2192">
        <v>19</v>
      </c>
      <c r="E2192">
        <v>0</v>
      </c>
      <c r="F2192">
        <v>38189.1</v>
      </c>
      <c r="G2192" t="s">
        <v>4694</v>
      </c>
      <c r="H2192" t="s">
        <v>4694</v>
      </c>
      <c r="I2192" t="s">
        <v>4705</v>
      </c>
      <c r="L2192" t="s">
        <v>1733</v>
      </c>
      <c r="M2192">
        <v>1962</v>
      </c>
      <c r="N2192" t="s">
        <v>4700</v>
      </c>
      <c r="O2192">
        <v>26</v>
      </c>
      <c r="P2192">
        <v>0</v>
      </c>
      <c r="Q2192" s="9">
        <v>12369.89</v>
      </c>
      <c r="R2192" t="s">
        <v>4695</v>
      </c>
      <c r="S2192" t="s">
        <v>4694</v>
      </c>
      <c r="T2192" t="s">
        <v>4711</v>
      </c>
      <c r="X2192" t="s">
        <v>4381</v>
      </c>
      <c r="Y2192" s="16" t="str">
        <f t="shared" si="103"/>
        <v>26- Sep- 1962</v>
      </c>
      <c r="Z2192">
        <v>0</v>
      </c>
      <c r="AA2192" s="9">
        <v>12369.89</v>
      </c>
      <c r="AB2192" t="s">
        <v>4695</v>
      </c>
      <c r="AC2192" t="s">
        <v>4694</v>
      </c>
      <c r="AD2192" t="s">
        <v>4711</v>
      </c>
      <c r="AE2192" s="15" t="str">
        <f t="shared" si="104"/>
        <v>26/09/1962</v>
      </c>
      <c r="AF2192" s="15">
        <v>45085</v>
      </c>
      <c r="AG2192">
        <f t="shared" si="102"/>
        <v>60</v>
      </c>
    </row>
    <row r="2193" spans="1:33" x14ac:dyDescent="0.35">
      <c r="A2193" t="s">
        <v>305</v>
      </c>
      <c r="B2193">
        <v>1989</v>
      </c>
      <c r="C2193" t="s">
        <v>4700</v>
      </c>
      <c r="D2193">
        <v>8</v>
      </c>
      <c r="E2193">
        <v>3</v>
      </c>
      <c r="F2193">
        <v>38237.339999999997</v>
      </c>
      <c r="G2193" t="s">
        <v>4694</v>
      </c>
      <c r="H2193" t="s">
        <v>4695</v>
      </c>
      <c r="I2193" t="s">
        <v>4705</v>
      </c>
      <c r="L2193" t="s">
        <v>1735</v>
      </c>
      <c r="M2193">
        <v>1966</v>
      </c>
      <c r="N2193" t="s">
        <v>4702</v>
      </c>
      <c r="O2193">
        <v>29</v>
      </c>
      <c r="P2193">
        <v>3</v>
      </c>
      <c r="Q2193" s="9">
        <v>12363.55</v>
      </c>
      <c r="R2193" t="s">
        <v>4695</v>
      </c>
      <c r="S2193" t="s">
        <v>4695</v>
      </c>
      <c r="T2193" t="s">
        <v>4705</v>
      </c>
      <c r="X2193" t="s">
        <v>4383</v>
      </c>
      <c r="Y2193" s="16" t="str">
        <f t="shared" si="103"/>
        <v>29- Dec- 1966</v>
      </c>
      <c r="Z2193">
        <v>3</v>
      </c>
      <c r="AA2193" s="9">
        <v>12363.55</v>
      </c>
      <c r="AB2193" t="s">
        <v>4695</v>
      </c>
      <c r="AC2193" t="s">
        <v>4695</v>
      </c>
      <c r="AD2193" t="s">
        <v>4705</v>
      </c>
      <c r="AE2193" s="15" t="str">
        <f t="shared" si="104"/>
        <v>29/12/1966</v>
      </c>
      <c r="AF2193" s="15">
        <v>45085</v>
      </c>
      <c r="AG2193">
        <f t="shared" si="102"/>
        <v>56</v>
      </c>
    </row>
    <row r="2194" spans="1:33" x14ac:dyDescent="0.35">
      <c r="A2194" t="s">
        <v>303</v>
      </c>
      <c r="B2194">
        <v>1964</v>
      </c>
      <c r="C2194" t="s">
        <v>4699</v>
      </c>
      <c r="D2194">
        <v>16</v>
      </c>
      <c r="E2194">
        <v>0</v>
      </c>
      <c r="F2194">
        <v>38241.74</v>
      </c>
      <c r="G2194" t="s">
        <v>4694</v>
      </c>
      <c r="H2194" t="s">
        <v>4695</v>
      </c>
      <c r="I2194" t="s">
        <v>4705</v>
      </c>
      <c r="L2194" t="s">
        <v>1737</v>
      </c>
      <c r="M2194">
        <v>1963</v>
      </c>
      <c r="N2194" t="s">
        <v>4700</v>
      </c>
      <c r="O2194">
        <v>22</v>
      </c>
      <c r="P2194">
        <v>1</v>
      </c>
      <c r="Q2194" s="9">
        <v>12347.17</v>
      </c>
      <c r="R2194" t="s">
        <v>4695</v>
      </c>
      <c r="S2194" t="s">
        <v>4695</v>
      </c>
      <c r="T2194" t="s">
        <v>4705</v>
      </c>
      <c r="X2194" t="s">
        <v>4385</v>
      </c>
      <c r="Y2194" s="16" t="str">
        <f t="shared" si="103"/>
        <v>22- Sep- 1963</v>
      </c>
      <c r="Z2194">
        <v>1</v>
      </c>
      <c r="AA2194" s="9">
        <v>12347.17</v>
      </c>
      <c r="AB2194" t="s">
        <v>4695</v>
      </c>
      <c r="AC2194" t="s">
        <v>4695</v>
      </c>
      <c r="AD2194" t="s">
        <v>4705</v>
      </c>
      <c r="AE2194" s="15" t="str">
        <f t="shared" si="104"/>
        <v>22/09/1963</v>
      </c>
      <c r="AF2194" s="15">
        <v>45085</v>
      </c>
      <c r="AG2194">
        <f t="shared" si="102"/>
        <v>59</v>
      </c>
    </row>
    <row r="2195" spans="1:33" x14ac:dyDescent="0.35">
      <c r="A2195" t="s">
        <v>301</v>
      </c>
      <c r="B2195">
        <v>1980</v>
      </c>
      <c r="C2195" t="s">
        <v>4703</v>
      </c>
      <c r="D2195">
        <v>16</v>
      </c>
      <c r="E2195">
        <v>1</v>
      </c>
      <c r="F2195">
        <v>38245.589999999997</v>
      </c>
      <c r="G2195" t="s">
        <v>4698</v>
      </c>
      <c r="H2195" t="s">
        <v>4694</v>
      </c>
      <c r="I2195" t="s">
        <v>4696</v>
      </c>
      <c r="L2195" t="s">
        <v>1739</v>
      </c>
      <c r="M2195">
        <v>1963</v>
      </c>
      <c r="N2195" t="s">
        <v>4703</v>
      </c>
      <c r="O2195">
        <v>2</v>
      </c>
      <c r="P2195">
        <v>1</v>
      </c>
      <c r="Q2195" s="9">
        <v>12333.83</v>
      </c>
      <c r="R2195" t="s">
        <v>4695</v>
      </c>
      <c r="S2195" t="s">
        <v>4694</v>
      </c>
      <c r="T2195" t="s">
        <v>4705</v>
      </c>
      <c r="X2195" t="s">
        <v>4387</v>
      </c>
      <c r="Y2195" s="16" t="str">
        <f t="shared" si="103"/>
        <v>2- Aug- 1963</v>
      </c>
      <c r="Z2195">
        <v>1</v>
      </c>
      <c r="AA2195" s="9">
        <v>12333.83</v>
      </c>
      <c r="AB2195" t="s">
        <v>4695</v>
      </c>
      <c r="AC2195" t="s">
        <v>4694</v>
      </c>
      <c r="AD2195" t="s">
        <v>4705</v>
      </c>
      <c r="AE2195" s="15" t="str">
        <f t="shared" si="104"/>
        <v>02/08/1963</v>
      </c>
      <c r="AF2195" s="15">
        <v>45085</v>
      </c>
      <c r="AG2195">
        <f t="shared" si="102"/>
        <v>59</v>
      </c>
    </row>
    <row r="2196" spans="1:33" x14ac:dyDescent="0.35">
      <c r="A2196" t="s">
        <v>299</v>
      </c>
      <c r="B2196">
        <v>1989</v>
      </c>
      <c r="C2196" t="s">
        <v>4704</v>
      </c>
      <c r="D2196">
        <v>30</v>
      </c>
      <c r="E2196">
        <v>1</v>
      </c>
      <c r="F2196">
        <v>38282.75</v>
      </c>
      <c r="G2196" t="s">
        <v>4698</v>
      </c>
      <c r="H2196" t="s">
        <v>4694</v>
      </c>
      <c r="I2196" t="s">
        <v>4696</v>
      </c>
      <c r="L2196" t="s">
        <v>175</v>
      </c>
      <c r="M2196">
        <v>1979</v>
      </c>
      <c r="N2196" t="s">
        <v>4704</v>
      </c>
      <c r="O2196">
        <v>11</v>
      </c>
      <c r="P2196">
        <v>1</v>
      </c>
      <c r="Q2196" s="9">
        <v>41034.22</v>
      </c>
      <c r="R2196" t="s">
        <v>4698</v>
      </c>
      <c r="S2196" t="s">
        <v>4695</v>
      </c>
      <c r="T2196" t="s">
        <v>4715</v>
      </c>
      <c r="X2196" t="s">
        <v>4389</v>
      </c>
      <c r="Y2196" s="16" t="str">
        <f t="shared" si="103"/>
        <v>11- Oct- 1979</v>
      </c>
      <c r="Z2196">
        <v>1</v>
      </c>
      <c r="AA2196" s="9">
        <v>41034.22</v>
      </c>
      <c r="AB2196" t="s">
        <v>4698</v>
      </c>
      <c r="AC2196" t="s">
        <v>4695</v>
      </c>
      <c r="AD2196" t="s">
        <v>4715</v>
      </c>
      <c r="AE2196" s="15" t="str">
        <f t="shared" si="104"/>
        <v>11/10/1979</v>
      </c>
      <c r="AF2196" s="15">
        <v>45085</v>
      </c>
      <c r="AG2196">
        <f t="shared" si="102"/>
        <v>43</v>
      </c>
    </row>
    <row r="2197" spans="1:33" x14ac:dyDescent="0.35">
      <c r="A2197" t="s">
        <v>297</v>
      </c>
      <c r="B2197">
        <v>1980</v>
      </c>
      <c r="C2197" t="s">
        <v>4699</v>
      </c>
      <c r="D2197">
        <v>12</v>
      </c>
      <c r="E2197">
        <v>2</v>
      </c>
      <c r="F2197">
        <v>38313.129999999997</v>
      </c>
      <c r="G2197" t="s">
        <v>4698</v>
      </c>
      <c r="H2197" t="s">
        <v>4695</v>
      </c>
      <c r="I2197" t="s">
        <v>4705</v>
      </c>
      <c r="L2197" t="s">
        <v>1741</v>
      </c>
      <c r="M2197">
        <v>1963</v>
      </c>
      <c r="N2197" t="s">
        <v>4703</v>
      </c>
      <c r="O2197">
        <v>29</v>
      </c>
      <c r="P2197">
        <v>0</v>
      </c>
      <c r="Q2197" s="9">
        <v>12323.94</v>
      </c>
      <c r="R2197" t="s">
        <v>4695</v>
      </c>
      <c r="S2197" t="s">
        <v>4695</v>
      </c>
      <c r="T2197" t="s">
        <v>4715</v>
      </c>
      <c r="X2197" t="s">
        <v>4391</v>
      </c>
      <c r="Y2197" s="16" t="str">
        <f t="shared" si="103"/>
        <v>29- Aug- 1963</v>
      </c>
      <c r="Z2197">
        <v>0</v>
      </c>
      <c r="AA2197" s="9">
        <v>12323.94</v>
      </c>
      <c r="AB2197" t="s">
        <v>4695</v>
      </c>
      <c r="AC2197" t="s">
        <v>4695</v>
      </c>
      <c r="AD2197" t="s">
        <v>4715</v>
      </c>
      <c r="AE2197" s="15" t="str">
        <f t="shared" si="104"/>
        <v>29/08/1963</v>
      </c>
      <c r="AF2197" s="15">
        <v>45085</v>
      </c>
      <c r="AG2197">
        <f t="shared" si="102"/>
        <v>59</v>
      </c>
    </row>
    <row r="2198" spans="1:33" x14ac:dyDescent="0.35">
      <c r="A2198" t="s">
        <v>295</v>
      </c>
      <c r="B2198">
        <v>2002</v>
      </c>
      <c r="C2198" t="s">
        <v>4700</v>
      </c>
      <c r="D2198">
        <v>17</v>
      </c>
      <c r="E2198">
        <v>2</v>
      </c>
      <c r="F2198">
        <v>38344.57</v>
      </c>
      <c r="G2198" t="s">
        <v>4698</v>
      </c>
      <c r="H2198" t="s">
        <v>4695</v>
      </c>
      <c r="I2198" t="s">
        <v>4705</v>
      </c>
      <c r="L2198" t="s">
        <v>1743</v>
      </c>
      <c r="M2198">
        <v>1963</v>
      </c>
      <c r="N2198" t="s">
        <v>4704</v>
      </c>
      <c r="O2198">
        <v>28</v>
      </c>
      <c r="P2198">
        <v>0</v>
      </c>
      <c r="Q2198" s="9">
        <v>12299.59</v>
      </c>
      <c r="R2198" t="s">
        <v>4695</v>
      </c>
      <c r="S2198" t="s">
        <v>4698</v>
      </c>
      <c r="T2198" t="s">
        <v>4710</v>
      </c>
      <c r="X2198" t="s">
        <v>4393</v>
      </c>
      <c r="Y2198" s="16" t="str">
        <f t="shared" si="103"/>
        <v>28- Oct- 1963</v>
      </c>
      <c r="Z2198">
        <v>0</v>
      </c>
      <c r="AA2198" s="9">
        <v>12299.59</v>
      </c>
      <c r="AB2198" t="s">
        <v>4695</v>
      </c>
      <c r="AC2198" t="s">
        <v>4698</v>
      </c>
      <c r="AD2198" t="s">
        <v>4710</v>
      </c>
      <c r="AE2198" s="15" t="str">
        <f t="shared" si="104"/>
        <v>28/10/1963</v>
      </c>
      <c r="AF2198" s="15">
        <v>45085</v>
      </c>
      <c r="AG2198">
        <f t="shared" si="102"/>
        <v>59</v>
      </c>
    </row>
    <row r="2199" spans="1:33" x14ac:dyDescent="0.35">
      <c r="A2199" t="s">
        <v>293</v>
      </c>
      <c r="B2199">
        <v>1970</v>
      </c>
      <c r="C2199" t="s">
        <v>4703</v>
      </c>
      <c r="D2199">
        <v>22</v>
      </c>
      <c r="E2199">
        <v>0</v>
      </c>
      <c r="F2199">
        <v>38389.79</v>
      </c>
      <c r="G2199" t="s">
        <v>4694</v>
      </c>
      <c r="H2199" t="s">
        <v>4695</v>
      </c>
      <c r="I2199" t="s">
        <v>4705</v>
      </c>
      <c r="L2199" t="s">
        <v>1745</v>
      </c>
      <c r="M2199">
        <v>1990</v>
      </c>
      <c r="N2199" t="s">
        <v>4704</v>
      </c>
      <c r="O2199">
        <v>29</v>
      </c>
      <c r="P2199">
        <v>3</v>
      </c>
      <c r="Q2199" s="9">
        <v>12282.38</v>
      </c>
      <c r="R2199" t="s">
        <v>4695</v>
      </c>
      <c r="S2199" t="s">
        <v>4698</v>
      </c>
      <c r="T2199" t="s">
        <v>4705</v>
      </c>
      <c r="X2199" t="s">
        <v>4395</v>
      </c>
      <c r="Y2199" s="16" t="str">
        <f t="shared" si="103"/>
        <v>29- Oct- 1990</v>
      </c>
      <c r="Z2199">
        <v>3</v>
      </c>
      <c r="AA2199" s="9">
        <v>12282.38</v>
      </c>
      <c r="AB2199" t="s">
        <v>4695</v>
      </c>
      <c r="AC2199" t="s">
        <v>4698</v>
      </c>
      <c r="AD2199" t="s">
        <v>4705</v>
      </c>
      <c r="AE2199" s="15" t="str">
        <f t="shared" si="104"/>
        <v>29/10/1990</v>
      </c>
      <c r="AF2199" s="15">
        <v>45085</v>
      </c>
      <c r="AG2199">
        <f t="shared" si="102"/>
        <v>32</v>
      </c>
    </row>
    <row r="2200" spans="1:33" x14ac:dyDescent="0.35">
      <c r="A2200" t="s">
        <v>291</v>
      </c>
      <c r="B2200">
        <v>1971</v>
      </c>
      <c r="C2200" t="s">
        <v>4702</v>
      </c>
      <c r="D2200">
        <v>23</v>
      </c>
      <c r="E2200">
        <v>0</v>
      </c>
      <c r="F2200">
        <v>38405.26</v>
      </c>
      <c r="G2200" t="s">
        <v>4694</v>
      </c>
      <c r="H2200" t="s">
        <v>4698</v>
      </c>
      <c r="I2200" t="s">
        <v>4705</v>
      </c>
      <c r="L2200" t="s">
        <v>1747</v>
      </c>
      <c r="M2200">
        <v>1966</v>
      </c>
      <c r="N2200" t="s">
        <v>4697</v>
      </c>
      <c r="O2200">
        <v>16</v>
      </c>
      <c r="P2200">
        <v>0</v>
      </c>
      <c r="Q2200" s="9">
        <v>12282.03</v>
      </c>
      <c r="R2200" t="s">
        <v>4695</v>
      </c>
      <c r="S2200" t="s">
        <v>4698</v>
      </c>
      <c r="T2200" t="s">
        <v>4710</v>
      </c>
      <c r="X2200" t="s">
        <v>4397</v>
      </c>
      <c r="Y2200" s="16" t="str">
        <f t="shared" si="103"/>
        <v>16- Nov- 1966</v>
      </c>
      <c r="Z2200">
        <v>0</v>
      </c>
      <c r="AA2200" s="9">
        <v>12282.03</v>
      </c>
      <c r="AB2200" t="s">
        <v>4695</v>
      </c>
      <c r="AC2200" t="s">
        <v>4698</v>
      </c>
      <c r="AD2200" t="s">
        <v>4710</v>
      </c>
      <c r="AE2200" s="15" t="str">
        <f t="shared" si="104"/>
        <v>16/11/1966</v>
      </c>
      <c r="AF2200" s="15">
        <v>45085</v>
      </c>
      <c r="AG2200">
        <f t="shared" si="102"/>
        <v>56</v>
      </c>
    </row>
    <row r="2201" spans="1:33" x14ac:dyDescent="0.35">
      <c r="A2201" t="s">
        <v>289</v>
      </c>
      <c r="B2201">
        <v>1986</v>
      </c>
      <c r="C2201" t="s">
        <v>4699</v>
      </c>
      <c r="D2201">
        <v>21</v>
      </c>
      <c r="E2201">
        <v>2</v>
      </c>
      <c r="F2201">
        <v>38415.47</v>
      </c>
      <c r="G2201" t="s">
        <v>4698</v>
      </c>
      <c r="H2201" t="s">
        <v>4694</v>
      </c>
      <c r="I2201" t="s">
        <v>4705</v>
      </c>
      <c r="L2201" t="s">
        <v>1749</v>
      </c>
      <c r="M2201">
        <v>1967</v>
      </c>
      <c r="N2201" t="s">
        <v>4703</v>
      </c>
      <c r="O2201">
        <v>28</v>
      </c>
      <c r="P2201">
        <v>2</v>
      </c>
      <c r="Q2201" s="9">
        <v>12269.69</v>
      </c>
      <c r="R2201" t="s">
        <v>4695</v>
      </c>
      <c r="S2201" t="s">
        <v>4694</v>
      </c>
      <c r="T2201" t="s">
        <v>4701</v>
      </c>
      <c r="X2201" t="s">
        <v>4399</v>
      </c>
      <c r="Y2201" s="16" t="str">
        <f t="shared" si="103"/>
        <v>28- Aug- 1967</v>
      </c>
      <c r="Z2201">
        <v>2</v>
      </c>
      <c r="AA2201" s="9">
        <v>12269.69</v>
      </c>
      <c r="AB2201" t="s">
        <v>4695</v>
      </c>
      <c r="AC2201" t="s">
        <v>4694</v>
      </c>
      <c r="AD2201" t="s">
        <v>4701</v>
      </c>
      <c r="AE2201" s="15" t="str">
        <f t="shared" si="104"/>
        <v>28/08/1967</v>
      </c>
      <c r="AF2201" s="15">
        <v>45085</v>
      </c>
      <c r="AG2201">
        <f t="shared" si="102"/>
        <v>55</v>
      </c>
    </row>
    <row r="2202" spans="1:33" x14ac:dyDescent="0.35">
      <c r="A2202" t="s">
        <v>287</v>
      </c>
      <c r="B2202">
        <v>1999</v>
      </c>
      <c r="C2202" t="s">
        <v>4697</v>
      </c>
      <c r="D2202">
        <v>12</v>
      </c>
      <c r="E2202">
        <v>2</v>
      </c>
      <c r="F2202">
        <v>38511.629999999997</v>
      </c>
      <c r="G2202" t="s">
        <v>4694</v>
      </c>
      <c r="H2202" t="s">
        <v>4694</v>
      </c>
      <c r="I2202" t="s">
        <v>4711</v>
      </c>
      <c r="L2202" t="s">
        <v>1751</v>
      </c>
      <c r="M2202">
        <v>1967</v>
      </c>
      <c r="N2202" t="s">
        <v>4702</v>
      </c>
      <c r="O2202">
        <v>30</v>
      </c>
      <c r="P2202">
        <v>2</v>
      </c>
      <c r="Q2202" s="9">
        <v>12268.63</v>
      </c>
      <c r="R2202" t="s">
        <v>4695</v>
      </c>
      <c r="S2202" t="s">
        <v>4698</v>
      </c>
      <c r="T2202" t="s">
        <v>4701</v>
      </c>
      <c r="X2202" t="s">
        <v>4401</v>
      </c>
      <c r="Y2202" s="16" t="str">
        <f t="shared" si="103"/>
        <v>30- Dec- 1967</v>
      </c>
      <c r="Z2202">
        <v>2</v>
      </c>
      <c r="AA2202" s="9">
        <v>12268.63</v>
      </c>
      <c r="AB2202" t="s">
        <v>4695</v>
      </c>
      <c r="AC2202" t="s">
        <v>4698</v>
      </c>
      <c r="AD2202" t="s">
        <v>4701</v>
      </c>
      <c r="AE2202" s="15" t="str">
        <f t="shared" si="104"/>
        <v>30/12/1967</v>
      </c>
      <c r="AF2202" s="15">
        <v>45085</v>
      </c>
      <c r="AG2202">
        <f t="shared" si="102"/>
        <v>55</v>
      </c>
    </row>
    <row r="2203" spans="1:33" x14ac:dyDescent="0.35">
      <c r="A2203" t="s">
        <v>285</v>
      </c>
      <c r="B2203">
        <v>1990</v>
      </c>
      <c r="C2203" t="s">
        <v>4693</v>
      </c>
      <c r="D2203">
        <v>13</v>
      </c>
      <c r="E2203">
        <v>3</v>
      </c>
      <c r="F2203">
        <v>38652.089999999997</v>
      </c>
      <c r="G2203" t="s">
        <v>4694</v>
      </c>
      <c r="H2203" t="s">
        <v>4694</v>
      </c>
      <c r="I2203" t="s">
        <v>4705</v>
      </c>
      <c r="L2203" t="s">
        <v>1753</v>
      </c>
      <c r="M2203">
        <v>1966</v>
      </c>
      <c r="N2203" t="s">
        <v>4702</v>
      </c>
      <c r="O2203">
        <v>6</v>
      </c>
      <c r="P2203">
        <v>2</v>
      </c>
      <c r="Q2203" s="9">
        <v>12265.51</v>
      </c>
      <c r="R2203" t="s">
        <v>4695</v>
      </c>
      <c r="S2203" t="s">
        <v>4695</v>
      </c>
      <c r="T2203" t="s">
        <v>4696</v>
      </c>
      <c r="X2203" t="s">
        <v>4403</v>
      </c>
      <c r="Y2203" s="16" t="str">
        <f t="shared" si="103"/>
        <v>6- Dec- 1966</v>
      </c>
      <c r="Z2203">
        <v>2</v>
      </c>
      <c r="AA2203" s="9">
        <v>12265.51</v>
      </c>
      <c r="AB2203" t="s">
        <v>4695</v>
      </c>
      <c r="AC2203" t="s">
        <v>4695</v>
      </c>
      <c r="AD2203" t="s">
        <v>4696</v>
      </c>
      <c r="AE2203" s="15" t="str">
        <f t="shared" si="104"/>
        <v>06/12/1966</v>
      </c>
      <c r="AF2203" s="15">
        <v>45085</v>
      </c>
      <c r="AG2203">
        <f t="shared" si="102"/>
        <v>56</v>
      </c>
    </row>
    <row r="2204" spans="1:33" x14ac:dyDescent="0.35">
      <c r="A2204" t="s">
        <v>283</v>
      </c>
      <c r="B2204">
        <v>1986</v>
      </c>
      <c r="C2204" t="s">
        <v>4693</v>
      </c>
      <c r="D2204">
        <v>20</v>
      </c>
      <c r="E2204">
        <v>1</v>
      </c>
      <c r="F2204">
        <v>38709.18</v>
      </c>
      <c r="G2204" t="s">
        <v>4698</v>
      </c>
      <c r="H2204" t="s">
        <v>4695</v>
      </c>
      <c r="I2204" t="s">
        <v>4696</v>
      </c>
      <c r="L2204" t="s">
        <v>1755</v>
      </c>
      <c r="M2204">
        <v>1986</v>
      </c>
      <c r="N2204" t="s">
        <v>4703</v>
      </c>
      <c r="O2204">
        <v>13</v>
      </c>
      <c r="P2204">
        <v>3</v>
      </c>
      <c r="Q2204" s="9">
        <v>12255.04</v>
      </c>
      <c r="R2204" t="s">
        <v>4695</v>
      </c>
      <c r="S2204" t="s">
        <v>4694</v>
      </c>
      <c r="T2204" t="s">
        <v>4717</v>
      </c>
      <c r="X2204" t="s">
        <v>4405</v>
      </c>
      <c r="Y2204" s="16" t="str">
        <f t="shared" si="103"/>
        <v>13- Aug- 1986</v>
      </c>
      <c r="Z2204">
        <v>3</v>
      </c>
      <c r="AA2204" s="9">
        <v>12255.04</v>
      </c>
      <c r="AB2204" t="s">
        <v>4695</v>
      </c>
      <c r="AC2204" t="s">
        <v>4694</v>
      </c>
      <c r="AD2204" t="s">
        <v>4717</v>
      </c>
      <c r="AE2204" s="15" t="str">
        <f t="shared" si="104"/>
        <v>13/08/1986</v>
      </c>
      <c r="AF2204" s="15">
        <v>45085</v>
      </c>
      <c r="AG2204">
        <f t="shared" si="102"/>
        <v>36</v>
      </c>
    </row>
    <row r="2205" spans="1:33" x14ac:dyDescent="0.35">
      <c r="A2205" t="s">
        <v>4684</v>
      </c>
      <c r="B2205">
        <v>1991</v>
      </c>
      <c r="C2205" t="s">
        <v>4697</v>
      </c>
      <c r="D2205">
        <v>22</v>
      </c>
      <c r="E2205">
        <v>2</v>
      </c>
      <c r="F2205">
        <v>38711</v>
      </c>
      <c r="G2205" t="s">
        <v>4698</v>
      </c>
      <c r="H2205" t="s">
        <v>4695</v>
      </c>
      <c r="I2205" t="s">
        <v>4705</v>
      </c>
      <c r="L2205" t="s">
        <v>1757</v>
      </c>
      <c r="M2205">
        <v>1989</v>
      </c>
      <c r="N2205" t="s">
        <v>4697</v>
      </c>
      <c r="O2205">
        <v>23</v>
      </c>
      <c r="P2205">
        <v>3</v>
      </c>
      <c r="Q2205" s="9">
        <v>12254.44</v>
      </c>
      <c r="R2205" t="s">
        <v>4695</v>
      </c>
      <c r="S2205" t="s">
        <v>4695</v>
      </c>
      <c r="T2205" t="s">
        <v>4717</v>
      </c>
      <c r="X2205" t="s">
        <v>4407</v>
      </c>
      <c r="Y2205" s="16" t="str">
        <f t="shared" si="103"/>
        <v>23- Nov- 1989</v>
      </c>
      <c r="Z2205">
        <v>3</v>
      </c>
      <c r="AA2205" s="9">
        <v>12254.44</v>
      </c>
      <c r="AB2205" t="s">
        <v>4695</v>
      </c>
      <c r="AC2205" t="s">
        <v>4695</v>
      </c>
      <c r="AD2205" t="s">
        <v>4717</v>
      </c>
      <c r="AE2205" s="15" t="str">
        <f t="shared" si="104"/>
        <v>23/11/1989</v>
      </c>
      <c r="AF2205" s="15">
        <v>45085</v>
      </c>
      <c r="AG2205">
        <f t="shared" si="102"/>
        <v>33</v>
      </c>
    </row>
    <row r="2206" spans="1:33" x14ac:dyDescent="0.35">
      <c r="A2206" t="s">
        <v>281</v>
      </c>
      <c r="B2206">
        <v>1991</v>
      </c>
      <c r="C2206" t="s">
        <v>4697</v>
      </c>
      <c r="D2206">
        <v>2</v>
      </c>
      <c r="E2206">
        <v>2</v>
      </c>
      <c r="F2206">
        <v>38711</v>
      </c>
      <c r="G2206" t="s">
        <v>4694</v>
      </c>
      <c r="H2206" t="s">
        <v>4694</v>
      </c>
      <c r="I2206" t="s">
        <v>4705</v>
      </c>
      <c r="L2206" t="s">
        <v>1759</v>
      </c>
      <c r="M2206">
        <v>1974</v>
      </c>
      <c r="N2206" t="s">
        <v>4699</v>
      </c>
      <c r="O2206">
        <v>23</v>
      </c>
      <c r="P2206">
        <v>0</v>
      </c>
      <c r="Q2206" s="9">
        <v>12245.17</v>
      </c>
      <c r="R2206" t="s">
        <v>4695</v>
      </c>
      <c r="S2206" t="s">
        <v>4698</v>
      </c>
      <c r="T2206" t="s">
        <v>4701</v>
      </c>
      <c r="X2206" t="s">
        <v>4409</v>
      </c>
      <c r="Y2206" s="16" t="str">
        <f t="shared" si="103"/>
        <v>23- Jun- 1974</v>
      </c>
      <c r="Z2206">
        <v>0</v>
      </c>
      <c r="AA2206" s="9">
        <v>12245.17</v>
      </c>
      <c r="AB2206" t="s">
        <v>4695</v>
      </c>
      <c r="AC2206" t="s">
        <v>4698</v>
      </c>
      <c r="AD2206" t="s">
        <v>4701</v>
      </c>
      <c r="AE2206" s="15" t="str">
        <f t="shared" si="104"/>
        <v>23/06/1974</v>
      </c>
      <c r="AF2206" s="15">
        <v>45085</v>
      </c>
      <c r="AG2206">
        <f t="shared" si="102"/>
        <v>48</v>
      </c>
    </row>
    <row r="2207" spans="1:33" x14ac:dyDescent="0.35">
      <c r="A2207" t="s">
        <v>279</v>
      </c>
      <c r="B2207">
        <v>1976</v>
      </c>
      <c r="C2207" t="s">
        <v>4699</v>
      </c>
      <c r="D2207">
        <v>15</v>
      </c>
      <c r="E2207">
        <v>2</v>
      </c>
      <c r="F2207">
        <v>38740.120000000003</v>
      </c>
      <c r="G2207" t="s">
        <v>4694</v>
      </c>
      <c r="H2207" t="s">
        <v>4694</v>
      </c>
      <c r="I2207" t="s">
        <v>4701</v>
      </c>
      <c r="L2207" t="s">
        <v>177</v>
      </c>
      <c r="M2207">
        <v>1974</v>
      </c>
      <c r="N2207" t="s">
        <v>4699</v>
      </c>
      <c r="O2207">
        <v>5</v>
      </c>
      <c r="P2207">
        <v>0</v>
      </c>
      <c r="Q2207" s="9">
        <v>40974.160000000003</v>
      </c>
      <c r="R2207" t="s">
        <v>4698</v>
      </c>
      <c r="S2207" t="s">
        <v>4694</v>
      </c>
      <c r="T2207" t="s">
        <v>4696</v>
      </c>
      <c r="X2207" t="s">
        <v>4411</v>
      </c>
      <c r="Y2207" s="16" t="str">
        <f t="shared" si="103"/>
        <v>5- Jun- 1974</v>
      </c>
      <c r="Z2207">
        <v>0</v>
      </c>
      <c r="AA2207" s="9">
        <v>40974.160000000003</v>
      </c>
      <c r="AB2207" t="s">
        <v>4698</v>
      </c>
      <c r="AC2207" t="s">
        <v>4694</v>
      </c>
      <c r="AD2207" t="s">
        <v>4696</v>
      </c>
      <c r="AE2207" s="15" t="str">
        <f t="shared" si="104"/>
        <v>05/06/1974</v>
      </c>
      <c r="AF2207" s="15">
        <v>45085</v>
      </c>
      <c r="AG2207">
        <f t="shared" si="102"/>
        <v>49</v>
      </c>
    </row>
    <row r="2208" spans="1:33" x14ac:dyDescent="0.35">
      <c r="A2208" t="s">
        <v>277</v>
      </c>
      <c r="B2208">
        <v>1991</v>
      </c>
      <c r="C2208" t="s">
        <v>4697</v>
      </c>
      <c r="D2208">
        <v>8</v>
      </c>
      <c r="E2208">
        <v>3</v>
      </c>
      <c r="F2208">
        <v>38746.36</v>
      </c>
      <c r="G2208" t="s">
        <v>4698</v>
      </c>
      <c r="H2208" t="s">
        <v>4694</v>
      </c>
      <c r="I2208" t="s">
        <v>4701</v>
      </c>
      <c r="L2208" t="s">
        <v>1761</v>
      </c>
      <c r="M2208">
        <v>1963</v>
      </c>
      <c r="N2208" t="s">
        <v>4693</v>
      </c>
      <c r="O2208">
        <v>17</v>
      </c>
      <c r="P2208">
        <v>0</v>
      </c>
      <c r="Q2208" s="9">
        <v>12244.53</v>
      </c>
      <c r="R2208" t="s">
        <v>4695</v>
      </c>
      <c r="S2208" t="s">
        <v>4698</v>
      </c>
      <c r="T2208" t="s">
        <v>4696</v>
      </c>
      <c r="X2208" t="s">
        <v>4413</v>
      </c>
      <c r="Y2208" s="16" t="str">
        <f t="shared" si="103"/>
        <v>17- Jul- 1963</v>
      </c>
      <c r="Z2208">
        <v>0</v>
      </c>
      <c r="AA2208" s="9">
        <v>12244.53</v>
      </c>
      <c r="AB2208" t="s">
        <v>4695</v>
      </c>
      <c r="AC2208" t="s">
        <v>4698</v>
      </c>
      <c r="AD2208" t="s">
        <v>4696</v>
      </c>
      <c r="AE2208" s="15" t="str">
        <f t="shared" si="104"/>
        <v>17/07/1963</v>
      </c>
      <c r="AF2208" s="15">
        <v>45085</v>
      </c>
      <c r="AG2208">
        <f t="shared" ref="AG2208:AG2271" si="105">DATEDIF(AE2208,AF2208,"y")</f>
        <v>59</v>
      </c>
    </row>
    <row r="2209" spans="1:33" x14ac:dyDescent="0.35">
      <c r="A2209" t="s">
        <v>275</v>
      </c>
      <c r="B2209">
        <v>2004</v>
      </c>
      <c r="C2209" t="s">
        <v>4702</v>
      </c>
      <c r="D2209">
        <v>5</v>
      </c>
      <c r="E2209">
        <v>0</v>
      </c>
      <c r="F2209">
        <v>38792.69</v>
      </c>
      <c r="G2209" t="s">
        <v>4694</v>
      </c>
      <c r="H2209" t="s">
        <v>4694</v>
      </c>
      <c r="I2209" t="s">
        <v>4696</v>
      </c>
      <c r="L2209" t="s">
        <v>1763</v>
      </c>
      <c r="M2209">
        <v>1966</v>
      </c>
      <c r="N2209" t="s">
        <v>4693</v>
      </c>
      <c r="O2209">
        <v>29</v>
      </c>
      <c r="P2209">
        <v>0</v>
      </c>
      <c r="Q2209" s="9">
        <v>12237.73</v>
      </c>
      <c r="R2209" t="s">
        <v>4695</v>
      </c>
      <c r="S2209" t="s">
        <v>4695</v>
      </c>
      <c r="T2209" t="s">
        <v>4701</v>
      </c>
      <c r="X2209" t="s">
        <v>4415</v>
      </c>
      <c r="Y2209" s="16" t="str">
        <f t="shared" si="103"/>
        <v>29- Jul- 1966</v>
      </c>
      <c r="Z2209">
        <v>0</v>
      </c>
      <c r="AA2209" s="9">
        <v>12237.73</v>
      </c>
      <c r="AB2209" t="s">
        <v>4695</v>
      </c>
      <c r="AC2209" t="s">
        <v>4695</v>
      </c>
      <c r="AD2209" t="s">
        <v>4701</v>
      </c>
      <c r="AE2209" s="15" t="str">
        <f t="shared" si="104"/>
        <v>29/07/1966</v>
      </c>
      <c r="AF2209" s="15">
        <v>45085</v>
      </c>
      <c r="AG2209">
        <f t="shared" si="105"/>
        <v>56</v>
      </c>
    </row>
    <row r="2210" spans="1:33" x14ac:dyDescent="0.35">
      <c r="A2210" t="s">
        <v>273</v>
      </c>
      <c r="B2210">
        <v>1979</v>
      </c>
      <c r="C2210" t="s">
        <v>4702</v>
      </c>
      <c r="D2210">
        <v>3</v>
      </c>
      <c r="E2210">
        <v>2</v>
      </c>
      <c r="F2210">
        <v>38836.980000000003</v>
      </c>
      <c r="G2210" t="s">
        <v>4694</v>
      </c>
      <c r="H2210" t="s">
        <v>4698</v>
      </c>
      <c r="I2210" t="s">
        <v>4705</v>
      </c>
      <c r="L2210" t="s">
        <v>1765</v>
      </c>
      <c r="M2210">
        <v>1964</v>
      </c>
      <c r="N2210" t="s">
        <v>4704</v>
      </c>
      <c r="O2210">
        <v>15</v>
      </c>
      <c r="P2210">
        <v>0</v>
      </c>
      <c r="Q2210" s="9">
        <v>12235.84</v>
      </c>
      <c r="R2210" t="s">
        <v>4695</v>
      </c>
      <c r="S2210" t="s">
        <v>4695</v>
      </c>
      <c r="T2210" t="s">
        <v>4701</v>
      </c>
      <c r="X2210" t="s">
        <v>4417</v>
      </c>
      <c r="Y2210" s="16" t="str">
        <f t="shared" si="103"/>
        <v>15- Oct- 1964</v>
      </c>
      <c r="Z2210">
        <v>0</v>
      </c>
      <c r="AA2210" s="9">
        <v>12235.84</v>
      </c>
      <c r="AB2210" t="s">
        <v>4695</v>
      </c>
      <c r="AC2210" t="s">
        <v>4695</v>
      </c>
      <c r="AD2210" t="s">
        <v>4701</v>
      </c>
      <c r="AE2210" s="15" t="str">
        <f t="shared" si="104"/>
        <v>15/10/1964</v>
      </c>
      <c r="AF2210" s="15">
        <v>45085</v>
      </c>
      <c r="AG2210">
        <f t="shared" si="105"/>
        <v>58</v>
      </c>
    </row>
    <row r="2211" spans="1:33" x14ac:dyDescent="0.35">
      <c r="A2211" t="s">
        <v>271</v>
      </c>
      <c r="B2211">
        <v>1964</v>
      </c>
      <c r="C2211" t="s">
        <v>4699</v>
      </c>
      <c r="D2211">
        <v>6</v>
      </c>
      <c r="E2211">
        <v>0</v>
      </c>
      <c r="F2211">
        <v>38869.25</v>
      </c>
      <c r="G2211" t="s">
        <v>4694</v>
      </c>
      <c r="H2211" t="s">
        <v>4694</v>
      </c>
      <c r="I2211" t="s">
        <v>4705</v>
      </c>
      <c r="L2211" t="s">
        <v>1767</v>
      </c>
      <c r="M2211">
        <v>1963</v>
      </c>
      <c r="N2211" t="s">
        <v>4693</v>
      </c>
      <c r="O2211">
        <v>19</v>
      </c>
      <c r="P2211">
        <v>0</v>
      </c>
      <c r="Q2211" s="9">
        <v>12233.83</v>
      </c>
      <c r="R2211" t="s">
        <v>4695</v>
      </c>
      <c r="S2211" t="s">
        <v>4698</v>
      </c>
      <c r="T2211" t="s">
        <v>4705</v>
      </c>
      <c r="X2211" t="s">
        <v>4419</v>
      </c>
      <c r="Y2211" s="16" t="str">
        <f t="shared" si="103"/>
        <v>19- Jul- 1963</v>
      </c>
      <c r="Z2211">
        <v>0</v>
      </c>
      <c r="AA2211" s="9">
        <v>12233.83</v>
      </c>
      <c r="AB2211" t="s">
        <v>4695</v>
      </c>
      <c r="AC2211" t="s">
        <v>4698</v>
      </c>
      <c r="AD2211" t="s">
        <v>4705</v>
      </c>
      <c r="AE2211" s="15" t="str">
        <f t="shared" si="104"/>
        <v>19/07/1963</v>
      </c>
      <c r="AF2211" s="15">
        <v>45085</v>
      </c>
      <c r="AG2211">
        <f t="shared" si="105"/>
        <v>59</v>
      </c>
    </row>
    <row r="2212" spans="1:33" x14ac:dyDescent="0.35">
      <c r="A2212" t="s">
        <v>269</v>
      </c>
      <c r="B2212">
        <v>1967</v>
      </c>
      <c r="C2212" t="s">
        <v>4693</v>
      </c>
      <c r="D2212">
        <v>30</v>
      </c>
      <c r="E2212">
        <v>0</v>
      </c>
      <c r="F2212">
        <v>38893.360000000001</v>
      </c>
      <c r="G2212" t="s">
        <v>4698</v>
      </c>
      <c r="H2212" t="s">
        <v>4694</v>
      </c>
      <c r="I2212" t="s">
        <v>4705</v>
      </c>
      <c r="L2212" t="s">
        <v>1769</v>
      </c>
      <c r="M2212">
        <v>1964</v>
      </c>
      <c r="N2212" t="s">
        <v>4699</v>
      </c>
      <c r="O2212">
        <v>24</v>
      </c>
      <c r="P2212">
        <v>0</v>
      </c>
      <c r="Q2212" s="9">
        <v>12231.61</v>
      </c>
      <c r="R2212" t="s">
        <v>4695</v>
      </c>
      <c r="S2212" t="s">
        <v>4695</v>
      </c>
      <c r="T2212" t="s">
        <v>4701</v>
      </c>
      <c r="X2212" t="s">
        <v>4421</v>
      </c>
      <c r="Y2212" s="16" t="str">
        <f t="shared" si="103"/>
        <v>24- Jun- 1964</v>
      </c>
      <c r="Z2212">
        <v>0</v>
      </c>
      <c r="AA2212" s="9">
        <v>12231.61</v>
      </c>
      <c r="AB2212" t="s">
        <v>4695</v>
      </c>
      <c r="AC2212" t="s">
        <v>4695</v>
      </c>
      <c r="AD2212" t="s">
        <v>4701</v>
      </c>
      <c r="AE2212" s="15" t="str">
        <f t="shared" si="104"/>
        <v>24/06/1964</v>
      </c>
      <c r="AF2212" s="15">
        <v>45085</v>
      </c>
      <c r="AG2212">
        <f t="shared" si="105"/>
        <v>58</v>
      </c>
    </row>
    <row r="2213" spans="1:33" x14ac:dyDescent="0.35">
      <c r="A2213" t="s">
        <v>267</v>
      </c>
      <c r="B2213">
        <v>1987</v>
      </c>
      <c r="C2213" t="s">
        <v>4699</v>
      </c>
      <c r="D2213">
        <v>16</v>
      </c>
      <c r="E2213">
        <v>3</v>
      </c>
      <c r="F2213">
        <v>38924.04</v>
      </c>
      <c r="G2213" t="s">
        <v>4694</v>
      </c>
      <c r="H2213" t="s">
        <v>4694</v>
      </c>
      <c r="I2213" t="s">
        <v>4705</v>
      </c>
      <c r="L2213" t="s">
        <v>1771</v>
      </c>
      <c r="M2213">
        <v>1964</v>
      </c>
      <c r="N2213" t="s">
        <v>4693</v>
      </c>
      <c r="O2213">
        <v>2</v>
      </c>
      <c r="P2213">
        <v>0</v>
      </c>
      <c r="Q2213" s="9">
        <v>12224.35</v>
      </c>
      <c r="R2213" t="s">
        <v>4695</v>
      </c>
      <c r="S2213" t="s">
        <v>4698</v>
      </c>
      <c r="T2213" t="s">
        <v>4701</v>
      </c>
      <c r="X2213" t="s">
        <v>4423</v>
      </c>
      <c r="Y2213" s="16" t="str">
        <f t="shared" si="103"/>
        <v>2- Jul- 1964</v>
      </c>
      <c r="Z2213">
        <v>0</v>
      </c>
      <c r="AA2213" s="9">
        <v>12224.35</v>
      </c>
      <c r="AB2213" t="s">
        <v>4695</v>
      </c>
      <c r="AC2213" t="s">
        <v>4698</v>
      </c>
      <c r="AD2213" t="s">
        <v>4701</v>
      </c>
      <c r="AE2213" s="15" t="str">
        <f t="shared" si="104"/>
        <v>02/07/1964</v>
      </c>
      <c r="AF2213" s="15">
        <v>45085</v>
      </c>
      <c r="AG2213">
        <f t="shared" si="105"/>
        <v>58</v>
      </c>
    </row>
    <row r="2214" spans="1:33" x14ac:dyDescent="0.35">
      <c r="A2214" t="s">
        <v>265</v>
      </c>
      <c r="B2214">
        <v>1976</v>
      </c>
      <c r="C2214" t="s">
        <v>4702</v>
      </c>
      <c r="D2214">
        <v>15</v>
      </c>
      <c r="E2214">
        <v>2</v>
      </c>
      <c r="F2214">
        <v>38932.559999999998</v>
      </c>
      <c r="G2214" t="s">
        <v>4694</v>
      </c>
      <c r="H2214" t="s">
        <v>4695</v>
      </c>
      <c r="I2214" t="s">
        <v>4705</v>
      </c>
      <c r="L2214" t="s">
        <v>1773</v>
      </c>
      <c r="M2214">
        <v>1964</v>
      </c>
      <c r="N2214" t="s">
        <v>4693</v>
      </c>
      <c r="O2214">
        <v>20</v>
      </c>
      <c r="P2214">
        <v>0</v>
      </c>
      <c r="Q2214" s="9">
        <v>12222.9</v>
      </c>
      <c r="R2214" t="s">
        <v>4695</v>
      </c>
      <c r="S2214" t="s">
        <v>4694</v>
      </c>
      <c r="T2214" t="s">
        <v>4701</v>
      </c>
      <c r="X2214" t="s">
        <v>4425</v>
      </c>
      <c r="Y2214" s="16" t="str">
        <f t="shared" si="103"/>
        <v>20- Jul- 1964</v>
      </c>
      <c r="Z2214">
        <v>0</v>
      </c>
      <c r="AA2214" s="9">
        <v>12222.9</v>
      </c>
      <c r="AB2214" t="s">
        <v>4695</v>
      </c>
      <c r="AC2214" t="s">
        <v>4694</v>
      </c>
      <c r="AD2214" t="s">
        <v>4701</v>
      </c>
      <c r="AE2214" s="15" t="str">
        <f t="shared" si="104"/>
        <v>20/07/1964</v>
      </c>
      <c r="AF2214" s="15">
        <v>45085</v>
      </c>
      <c r="AG2214">
        <f t="shared" si="105"/>
        <v>58</v>
      </c>
    </row>
    <row r="2215" spans="1:33" x14ac:dyDescent="0.35">
      <c r="A2215" t="s">
        <v>263</v>
      </c>
      <c r="B2215">
        <v>1980</v>
      </c>
      <c r="C2215" t="s">
        <v>4700</v>
      </c>
      <c r="D2215">
        <v>24</v>
      </c>
      <c r="E2215">
        <v>2</v>
      </c>
      <c r="F2215">
        <v>38947.43</v>
      </c>
      <c r="G2215" t="s">
        <v>4694</v>
      </c>
      <c r="H2215" t="s">
        <v>4695</v>
      </c>
      <c r="I2215" t="s">
        <v>4705</v>
      </c>
      <c r="L2215" t="s">
        <v>1775</v>
      </c>
      <c r="M2215">
        <v>1977</v>
      </c>
      <c r="N2215" t="s">
        <v>4703</v>
      </c>
      <c r="O2215">
        <v>14</v>
      </c>
      <c r="P2215">
        <v>2</v>
      </c>
      <c r="Q2215" s="9">
        <v>12218.7</v>
      </c>
      <c r="R2215" t="s">
        <v>4695</v>
      </c>
      <c r="S2215" t="s">
        <v>4698</v>
      </c>
      <c r="T2215" t="s">
        <v>4701</v>
      </c>
      <c r="X2215" t="s">
        <v>4427</v>
      </c>
      <c r="Y2215" s="16" t="str">
        <f t="shared" si="103"/>
        <v>14- Aug- 1977</v>
      </c>
      <c r="Z2215">
        <v>2</v>
      </c>
      <c r="AA2215" s="9">
        <v>12218.7</v>
      </c>
      <c r="AB2215" t="s">
        <v>4695</v>
      </c>
      <c r="AC2215" t="s">
        <v>4698</v>
      </c>
      <c r="AD2215" t="s">
        <v>4701</v>
      </c>
      <c r="AE2215" s="15" t="str">
        <f t="shared" si="104"/>
        <v>14/08/1977</v>
      </c>
      <c r="AF2215" s="15">
        <v>45085</v>
      </c>
      <c r="AG2215">
        <f t="shared" si="105"/>
        <v>45</v>
      </c>
    </row>
    <row r="2216" spans="1:33" x14ac:dyDescent="0.35">
      <c r="A2216" t="s">
        <v>261</v>
      </c>
      <c r="B2216">
        <v>1978</v>
      </c>
      <c r="C2216" t="s">
        <v>4704</v>
      </c>
      <c r="D2216">
        <v>12</v>
      </c>
      <c r="E2216">
        <v>2</v>
      </c>
      <c r="F2216">
        <v>38998.550000000003</v>
      </c>
      <c r="G2216" t="s">
        <v>4698</v>
      </c>
      <c r="H2216" t="s">
        <v>4698</v>
      </c>
      <c r="I2216" t="s">
        <v>4705</v>
      </c>
      <c r="L2216" t="s">
        <v>1777</v>
      </c>
      <c r="M2216">
        <v>1991</v>
      </c>
      <c r="N2216" t="s">
        <v>4703</v>
      </c>
      <c r="O2216">
        <v>29</v>
      </c>
      <c r="P2216">
        <v>3</v>
      </c>
      <c r="Q2216" s="9">
        <v>12198.64</v>
      </c>
      <c r="R2216" t="s">
        <v>4695</v>
      </c>
      <c r="S2216" t="s">
        <v>4695</v>
      </c>
      <c r="T2216" t="s">
        <v>4717</v>
      </c>
      <c r="X2216" t="s">
        <v>4429</v>
      </c>
      <c r="Y2216" s="16" t="str">
        <f t="shared" si="103"/>
        <v>29- Aug- 1991</v>
      </c>
      <c r="Z2216">
        <v>3</v>
      </c>
      <c r="AA2216" s="9">
        <v>12198.64</v>
      </c>
      <c r="AB2216" t="s">
        <v>4695</v>
      </c>
      <c r="AC2216" t="s">
        <v>4695</v>
      </c>
      <c r="AD2216" t="s">
        <v>4717</v>
      </c>
      <c r="AE2216" s="15" t="str">
        <f t="shared" si="104"/>
        <v>29/08/1991</v>
      </c>
      <c r="AF2216" s="15">
        <v>45085</v>
      </c>
      <c r="AG2216">
        <f t="shared" si="105"/>
        <v>31</v>
      </c>
    </row>
    <row r="2217" spans="1:33" x14ac:dyDescent="0.35">
      <c r="A2217" t="s">
        <v>259</v>
      </c>
      <c r="B2217">
        <v>1985</v>
      </c>
      <c r="C2217" t="s">
        <v>4700</v>
      </c>
      <c r="D2217">
        <v>20</v>
      </c>
      <c r="E2217">
        <v>1</v>
      </c>
      <c r="F2217">
        <v>39047.29</v>
      </c>
      <c r="G2217" t="s">
        <v>4698</v>
      </c>
      <c r="H2217" t="s">
        <v>4695</v>
      </c>
      <c r="I2217" t="s">
        <v>4715</v>
      </c>
      <c r="L2217" t="s">
        <v>1779</v>
      </c>
      <c r="M2217">
        <v>1987</v>
      </c>
      <c r="N2217" t="s">
        <v>4704</v>
      </c>
      <c r="O2217">
        <v>5</v>
      </c>
      <c r="P2217">
        <v>3</v>
      </c>
      <c r="Q2217" s="9">
        <v>12148.2</v>
      </c>
      <c r="R2217" t="s">
        <v>4695</v>
      </c>
      <c r="S2217" t="s">
        <v>4695</v>
      </c>
      <c r="T2217" t="s">
        <v>4701</v>
      </c>
      <c r="X2217" t="s">
        <v>4431</v>
      </c>
      <c r="Y2217" s="16" t="str">
        <f t="shared" si="103"/>
        <v>5- Oct- 1987</v>
      </c>
      <c r="Z2217">
        <v>3</v>
      </c>
      <c r="AA2217" s="9">
        <v>12148.2</v>
      </c>
      <c r="AB2217" t="s">
        <v>4695</v>
      </c>
      <c r="AC2217" t="s">
        <v>4695</v>
      </c>
      <c r="AD2217" t="s">
        <v>4701</v>
      </c>
      <c r="AE2217" s="15" t="str">
        <f t="shared" si="104"/>
        <v>05/10/1987</v>
      </c>
      <c r="AF2217" s="15">
        <v>45085</v>
      </c>
      <c r="AG2217">
        <f t="shared" si="105"/>
        <v>35</v>
      </c>
    </row>
    <row r="2218" spans="1:33" x14ac:dyDescent="0.35">
      <c r="A2218" t="s">
        <v>257</v>
      </c>
      <c r="B2218">
        <v>1982</v>
      </c>
      <c r="C2218" t="s">
        <v>4703</v>
      </c>
      <c r="D2218">
        <v>4</v>
      </c>
      <c r="E2218">
        <v>1</v>
      </c>
      <c r="F2218">
        <v>39125.33</v>
      </c>
      <c r="G2218" t="s">
        <v>4698</v>
      </c>
      <c r="H2218" t="s">
        <v>4698</v>
      </c>
      <c r="I2218" t="s">
        <v>4708</v>
      </c>
      <c r="L2218" t="s">
        <v>179</v>
      </c>
      <c r="M2218">
        <v>1983</v>
      </c>
      <c r="N2218" t="s">
        <v>4700</v>
      </c>
      <c r="O2218">
        <v>8</v>
      </c>
      <c r="P2218">
        <v>3</v>
      </c>
      <c r="Q2218" s="9">
        <v>40961.29</v>
      </c>
      <c r="R2218" t="s">
        <v>4698</v>
      </c>
      <c r="S2218" t="s">
        <v>4694</v>
      </c>
      <c r="T2218" t="s">
        <v>4705</v>
      </c>
      <c r="X2218" t="s">
        <v>4433</v>
      </c>
      <c r="Y2218" s="16" t="str">
        <f t="shared" si="103"/>
        <v>8- Sep- 1983</v>
      </c>
      <c r="Z2218">
        <v>3</v>
      </c>
      <c r="AA2218" s="9">
        <v>40961.29</v>
      </c>
      <c r="AB2218" t="s">
        <v>4698</v>
      </c>
      <c r="AC2218" t="s">
        <v>4694</v>
      </c>
      <c r="AD2218" t="s">
        <v>4705</v>
      </c>
      <c r="AE2218" s="15" t="str">
        <f t="shared" si="104"/>
        <v>08/09/1983</v>
      </c>
      <c r="AF2218" s="15">
        <v>45085</v>
      </c>
      <c r="AG2218">
        <f t="shared" si="105"/>
        <v>39</v>
      </c>
    </row>
    <row r="2219" spans="1:33" x14ac:dyDescent="0.35">
      <c r="A2219" t="s">
        <v>255</v>
      </c>
      <c r="B2219">
        <v>1962</v>
      </c>
      <c r="C2219" t="s">
        <v>4693</v>
      </c>
      <c r="D2219">
        <v>7</v>
      </c>
      <c r="E2219">
        <v>0</v>
      </c>
      <c r="F2219">
        <v>39221.120000000003</v>
      </c>
      <c r="G2219" t="s">
        <v>4694</v>
      </c>
      <c r="H2219" t="s">
        <v>4698</v>
      </c>
      <c r="I2219" t="s">
        <v>4705</v>
      </c>
      <c r="L2219" t="s">
        <v>1781</v>
      </c>
      <c r="M2219">
        <v>1962</v>
      </c>
      <c r="N2219" t="s">
        <v>4700</v>
      </c>
      <c r="O2219">
        <v>15</v>
      </c>
      <c r="P2219">
        <v>0</v>
      </c>
      <c r="Q2219" s="9">
        <v>12146.97</v>
      </c>
      <c r="R2219" t="s">
        <v>4695</v>
      </c>
      <c r="S2219" t="s">
        <v>4695</v>
      </c>
      <c r="T2219" t="s">
        <v>4705</v>
      </c>
      <c r="X2219" t="s">
        <v>4435</v>
      </c>
      <c r="Y2219" s="16" t="str">
        <f t="shared" si="103"/>
        <v>15- Sep- 1962</v>
      </c>
      <c r="Z2219">
        <v>0</v>
      </c>
      <c r="AA2219" s="9">
        <v>12146.97</v>
      </c>
      <c r="AB2219" t="s">
        <v>4695</v>
      </c>
      <c r="AC2219" t="s">
        <v>4695</v>
      </c>
      <c r="AD2219" t="s">
        <v>4705</v>
      </c>
      <c r="AE2219" s="15" t="str">
        <f t="shared" si="104"/>
        <v>15/09/1962</v>
      </c>
      <c r="AF2219" s="15">
        <v>45085</v>
      </c>
      <c r="AG2219">
        <f t="shared" si="105"/>
        <v>60</v>
      </c>
    </row>
    <row r="2220" spans="1:33" x14ac:dyDescent="0.35">
      <c r="A2220" t="s">
        <v>253</v>
      </c>
      <c r="B2220">
        <v>1992</v>
      </c>
      <c r="C2220" t="s">
        <v>4697</v>
      </c>
      <c r="D2220">
        <v>30</v>
      </c>
      <c r="E2220">
        <v>2</v>
      </c>
      <c r="F2220">
        <v>39241.440000000002</v>
      </c>
      <c r="G2220" t="s">
        <v>4698</v>
      </c>
      <c r="H2220" t="s">
        <v>4695</v>
      </c>
      <c r="I2220" t="s">
        <v>4705</v>
      </c>
      <c r="L2220" t="s">
        <v>1783</v>
      </c>
      <c r="M2220">
        <v>1962</v>
      </c>
      <c r="N2220" t="s">
        <v>4697</v>
      </c>
      <c r="O2220">
        <v>4</v>
      </c>
      <c r="P2220">
        <v>0</v>
      </c>
      <c r="Q2220" s="9">
        <v>12142.58</v>
      </c>
      <c r="R2220" t="s">
        <v>4695</v>
      </c>
      <c r="S2220" t="s">
        <v>4694</v>
      </c>
      <c r="T2220" t="s">
        <v>4696</v>
      </c>
      <c r="X2220" t="s">
        <v>4437</v>
      </c>
      <c r="Y2220" s="16" t="str">
        <f t="shared" si="103"/>
        <v>4- Nov- 1962</v>
      </c>
      <c r="Z2220">
        <v>0</v>
      </c>
      <c r="AA2220" s="9">
        <v>12142.58</v>
      </c>
      <c r="AB2220" t="s">
        <v>4695</v>
      </c>
      <c r="AC2220" t="s">
        <v>4694</v>
      </c>
      <c r="AD2220" t="s">
        <v>4696</v>
      </c>
      <c r="AE2220" s="15" t="str">
        <f t="shared" si="104"/>
        <v>04/11/1962</v>
      </c>
      <c r="AF2220" s="15">
        <v>45085</v>
      </c>
      <c r="AG2220">
        <f t="shared" si="105"/>
        <v>60</v>
      </c>
    </row>
    <row r="2221" spans="1:33" x14ac:dyDescent="0.35">
      <c r="A2221" t="s">
        <v>251</v>
      </c>
      <c r="B2221">
        <v>1982</v>
      </c>
      <c r="C2221" t="s">
        <v>4703</v>
      </c>
      <c r="D2221">
        <v>16</v>
      </c>
      <c r="E2221">
        <v>3</v>
      </c>
      <c r="F2221">
        <v>39315.279999999999</v>
      </c>
      <c r="G2221" t="s">
        <v>4694</v>
      </c>
      <c r="H2221" t="s">
        <v>4695</v>
      </c>
      <c r="I2221" t="s">
        <v>4705</v>
      </c>
      <c r="L2221" t="s">
        <v>1785</v>
      </c>
      <c r="M2221">
        <v>1974</v>
      </c>
      <c r="N2221" t="s">
        <v>4700</v>
      </c>
      <c r="O2221">
        <v>16</v>
      </c>
      <c r="P2221">
        <v>0</v>
      </c>
      <c r="Q2221" s="9">
        <v>12137.6</v>
      </c>
      <c r="R2221" t="s">
        <v>4695</v>
      </c>
      <c r="S2221" t="s">
        <v>4695</v>
      </c>
      <c r="T2221" t="s">
        <v>4701</v>
      </c>
      <c r="X2221" t="s">
        <v>4439</v>
      </c>
      <c r="Y2221" s="16" t="str">
        <f t="shared" si="103"/>
        <v>16- Sep- 1974</v>
      </c>
      <c r="Z2221">
        <v>0</v>
      </c>
      <c r="AA2221" s="9">
        <v>12137.6</v>
      </c>
      <c r="AB2221" t="s">
        <v>4695</v>
      </c>
      <c r="AC2221" t="s">
        <v>4695</v>
      </c>
      <c r="AD2221" t="s">
        <v>4701</v>
      </c>
      <c r="AE2221" s="15" t="str">
        <f t="shared" si="104"/>
        <v>16/09/1974</v>
      </c>
      <c r="AF2221" s="15">
        <v>45085</v>
      </c>
      <c r="AG2221">
        <f t="shared" si="105"/>
        <v>48</v>
      </c>
    </row>
    <row r="2222" spans="1:33" x14ac:dyDescent="0.35">
      <c r="A2222" t="s">
        <v>249</v>
      </c>
      <c r="B2222">
        <v>1978</v>
      </c>
      <c r="C2222" t="s">
        <v>4703</v>
      </c>
      <c r="D2222">
        <v>5</v>
      </c>
      <c r="E2222">
        <v>2</v>
      </c>
      <c r="F2222">
        <v>39352.6</v>
      </c>
      <c r="G2222" t="s">
        <v>4694</v>
      </c>
      <c r="H2222" t="s">
        <v>4695</v>
      </c>
      <c r="I2222" t="s">
        <v>4705</v>
      </c>
      <c r="L2222" t="s">
        <v>1787</v>
      </c>
      <c r="M2222">
        <v>1991</v>
      </c>
      <c r="N2222" t="s">
        <v>4697</v>
      </c>
      <c r="O2222">
        <v>6</v>
      </c>
      <c r="P2222">
        <v>3</v>
      </c>
      <c r="Q2222" s="9">
        <v>12130.8</v>
      </c>
      <c r="R2222" t="s">
        <v>4695</v>
      </c>
      <c r="S2222" t="s">
        <v>4695</v>
      </c>
      <c r="T2222" t="s">
        <v>4717</v>
      </c>
      <c r="X2222" t="s">
        <v>4441</v>
      </c>
      <c r="Y2222" s="16" t="str">
        <f t="shared" si="103"/>
        <v>6- Nov- 1991</v>
      </c>
      <c r="Z2222">
        <v>3</v>
      </c>
      <c r="AA2222" s="9">
        <v>12130.8</v>
      </c>
      <c r="AB2222" t="s">
        <v>4695</v>
      </c>
      <c r="AC2222" t="s">
        <v>4695</v>
      </c>
      <c r="AD2222" t="s">
        <v>4717</v>
      </c>
      <c r="AE2222" s="15" t="str">
        <f t="shared" si="104"/>
        <v>06/11/1991</v>
      </c>
      <c r="AF2222" s="15">
        <v>45085</v>
      </c>
      <c r="AG2222">
        <f t="shared" si="105"/>
        <v>31</v>
      </c>
    </row>
    <row r="2223" spans="1:33" x14ac:dyDescent="0.35">
      <c r="A2223" t="s">
        <v>247</v>
      </c>
      <c r="B2223">
        <v>1966</v>
      </c>
      <c r="C2223" t="s">
        <v>4699</v>
      </c>
      <c r="D2223">
        <v>24</v>
      </c>
      <c r="E2223">
        <v>0</v>
      </c>
      <c r="F2223">
        <v>39396.86</v>
      </c>
      <c r="G2223" t="s">
        <v>4694</v>
      </c>
      <c r="H2223" t="s">
        <v>4694</v>
      </c>
      <c r="I2223" t="s">
        <v>4705</v>
      </c>
      <c r="L2223" t="s">
        <v>1789</v>
      </c>
      <c r="M2223">
        <v>1963</v>
      </c>
      <c r="N2223" t="s">
        <v>4699</v>
      </c>
      <c r="O2223">
        <v>4</v>
      </c>
      <c r="P2223">
        <v>0</v>
      </c>
      <c r="Q2223" s="9">
        <v>12129.61</v>
      </c>
      <c r="R2223" t="s">
        <v>4695</v>
      </c>
      <c r="S2223" t="s">
        <v>4698</v>
      </c>
      <c r="T2223" t="s">
        <v>4701</v>
      </c>
      <c r="X2223" t="s">
        <v>4443</v>
      </c>
      <c r="Y2223" s="16" t="str">
        <f t="shared" si="103"/>
        <v>4- Jun- 1963</v>
      </c>
      <c r="Z2223">
        <v>0</v>
      </c>
      <c r="AA2223" s="9">
        <v>12129.61</v>
      </c>
      <c r="AB2223" t="s">
        <v>4695</v>
      </c>
      <c r="AC2223" t="s">
        <v>4698</v>
      </c>
      <c r="AD2223" t="s">
        <v>4701</v>
      </c>
      <c r="AE2223" s="15" t="str">
        <f t="shared" si="104"/>
        <v>04/06/1963</v>
      </c>
      <c r="AF2223" s="15">
        <v>45085</v>
      </c>
      <c r="AG2223">
        <f t="shared" si="105"/>
        <v>60</v>
      </c>
    </row>
    <row r="2224" spans="1:33" x14ac:dyDescent="0.35">
      <c r="A2224" t="s">
        <v>245</v>
      </c>
      <c r="B2224">
        <v>1978</v>
      </c>
      <c r="C2224" t="s">
        <v>4693</v>
      </c>
      <c r="D2224">
        <v>12</v>
      </c>
      <c r="E2224">
        <v>1</v>
      </c>
      <c r="F2224">
        <v>39556.49</v>
      </c>
      <c r="G2224" t="s">
        <v>4698</v>
      </c>
      <c r="H2224" t="s">
        <v>4694</v>
      </c>
      <c r="I2224" t="s">
        <v>4706</v>
      </c>
      <c r="L2224" t="s">
        <v>1791</v>
      </c>
      <c r="M2224">
        <v>1963</v>
      </c>
      <c r="N2224" t="s">
        <v>4693</v>
      </c>
      <c r="O2224">
        <v>20</v>
      </c>
      <c r="P2224">
        <v>0</v>
      </c>
      <c r="Q2224" s="9">
        <v>12124.99</v>
      </c>
      <c r="R2224" t="s">
        <v>4695</v>
      </c>
      <c r="S2224" t="s">
        <v>4698</v>
      </c>
      <c r="T2224" t="s">
        <v>4701</v>
      </c>
      <c r="X2224" t="s">
        <v>4445</v>
      </c>
      <c r="Y2224" s="16" t="str">
        <f t="shared" si="103"/>
        <v>20- Jul- 1963</v>
      </c>
      <c r="Z2224">
        <v>0</v>
      </c>
      <c r="AA2224" s="9">
        <v>12124.99</v>
      </c>
      <c r="AB2224" t="s">
        <v>4695</v>
      </c>
      <c r="AC2224" t="s">
        <v>4698</v>
      </c>
      <c r="AD2224" t="s">
        <v>4701</v>
      </c>
      <c r="AE2224" s="15" t="str">
        <f t="shared" si="104"/>
        <v>20/07/1963</v>
      </c>
      <c r="AF2224" s="15">
        <v>45085</v>
      </c>
      <c r="AG2224">
        <f t="shared" si="105"/>
        <v>59</v>
      </c>
    </row>
    <row r="2225" spans="1:33" x14ac:dyDescent="0.35">
      <c r="A2225" t="s">
        <v>243</v>
      </c>
      <c r="B2225">
        <v>1981</v>
      </c>
      <c r="C2225" t="s">
        <v>4693</v>
      </c>
      <c r="D2225">
        <v>5</v>
      </c>
      <c r="E2225">
        <v>3</v>
      </c>
      <c r="F2225">
        <v>39597.410000000003</v>
      </c>
      <c r="G2225" t="s">
        <v>4698</v>
      </c>
      <c r="H2225" t="s">
        <v>4694</v>
      </c>
      <c r="I2225" t="s">
        <v>4715</v>
      </c>
      <c r="L2225" t="s">
        <v>1793</v>
      </c>
      <c r="M2225">
        <v>1968</v>
      </c>
      <c r="N2225" t="s">
        <v>4704</v>
      </c>
      <c r="O2225">
        <v>25</v>
      </c>
      <c r="P2225">
        <v>3</v>
      </c>
      <c r="Q2225" s="9">
        <v>12105.32</v>
      </c>
      <c r="R2225" t="s">
        <v>4695</v>
      </c>
      <c r="S2225" t="s">
        <v>4695</v>
      </c>
      <c r="T2225" t="s">
        <v>4705</v>
      </c>
      <c r="X2225" t="s">
        <v>4447</v>
      </c>
      <c r="Y2225" s="16" t="str">
        <f t="shared" si="103"/>
        <v>25- Oct- 1968</v>
      </c>
      <c r="Z2225">
        <v>3</v>
      </c>
      <c r="AA2225" s="9">
        <v>12105.32</v>
      </c>
      <c r="AB2225" t="s">
        <v>4695</v>
      </c>
      <c r="AC2225" t="s">
        <v>4695</v>
      </c>
      <c r="AD2225" t="s">
        <v>4705</v>
      </c>
      <c r="AE2225" s="15" t="str">
        <f t="shared" si="104"/>
        <v>25/10/1968</v>
      </c>
      <c r="AF2225" s="15">
        <v>45085</v>
      </c>
      <c r="AG2225">
        <f t="shared" si="105"/>
        <v>54</v>
      </c>
    </row>
    <row r="2226" spans="1:33" x14ac:dyDescent="0.35">
      <c r="A2226" t="s">
        <v>241</v>
      </c>
      <c r="B2226">
        <v>1995</v>
      </c>
      <c r="C2226" t="s">
        <v>4703</v>
      </c>
      <c r="D2226">
        <v>7</v>
      </c>
      <c r="E2226">
        <v>0</v>
      </c>
      <c r="F2226">
        <v>39611.760000000002</v>
      </c>
      <c r="G2226" t="s">
        <v>4698</v>
      </c>
      <c r="H2226" t="s">
        <v>4695</v>
      </c>
      <c r="I2226" t="s">
        <v>4696</v>
      </c>
      <c r="L2226" t="s">
        <v>1795</v>
      </c>
      <c r="M2226">
        <v>1968</v>
      </c>
      <c r="N2226" t="s">
        <v>4702</v>
      </c>
      <c r="O2226">
        <v>9</v>
      </c>
      <c r="P2226">
        <v>2</v>
      </c>
      <c r="Q2226" s="9">
        <v>12096.65</v>
      </c>
      <c r="R2226" t="s">
        <v>4695</v>
      </c>
      <c r="S2226" t="s">
        <v>4698</v>
      </c>
      <c r="T2226" t="s">
        <v>4711</v>
      </c>
      <c r="X2226" t="s">
        <v>4449</v>
      </c>
      <c r="Y2226" s="16" t="str">
        <f t="shared" si="103"/>
        <v>9- Dec- 1968</v>
      </c>
      <c r="Z2226">
        <v>2</v>
      </c>
      <c r="AA2226" s="9">
        <v>12096.65</v>
      </c>
      <c r="AB2226" t="s">
        <v>4695</v>
      </c>
      <c r="AC2226" t="s">
        <v>4698</v>
      </c>
      <c r="AD2226" t="s">
        <v>4711</v>
      </c>
      <c r="AE2226" s="15" t="str">
        <f t="shared" si="104"/>
        <v>09/12/1968</v>
      </c>
      <c r="AF2226" s="15">
        <v>45085</v>
      </c>
      <c r="AG2226">
        <f t="shared" si="105"/>
        <v>54</v>
      </c>
    </row>
    <row r="2227" spans="1:33" x14ac:dyDescent="0.35">
      <c r="A2227" t="s">
        <v>239</v>
      </c>
      <c r="B2227">
        <v>1977</v>
      </c>
      <c r="C2227" t="s">
        <v>4702</v>
      </c>
      <c r="D2227">
        <v>17</v>
      </c>
      <c r="E2227">
        <v>2</v>
      </c>
      <c r="F2227">
        <v>39670.44</v>
      </c>
      <c r="G2227" t="s">
        <v>4694</v>
      </c>
      <c r="H2227" t="s">
        <v>4698</v>
      </c>
      <c r="I2227" t="s">
        <v>4701</v>
      </c>
      <c r="L2227" t="s">
        <v>1797</v>
      </c>
      <c r="M2227">
        <v>1968</v>
      </c>
      <c r="N2227" t="s">
        <v>4699</v>
      </c>
      <c r="O2227">
        <v>21</v>
      </c>
      <c r="P2227">
        <v>3</v>
      </c>
      <c r="Q2227" s="9">
        <v>12094.48</v>
      </c>
      <c r="R2227" t="s">
        <v>4695</v>
      </c>
      <c r="S2227" t="s">
        <v>4695</v>
      </c>
      <c r="T2227" t="s">
        <v>4705</v>
      </c>
      <c r="X2227" t="s">
        <v>4451</v>
      </c>
      <c r="Y2227" s="16" t="str">
        <f t="shared" si="103"/>
        <v>21- Jun- 1968</v>
      </c>
      <c r="Z2227">
        <v>3</v>
      </c>
      <c r="AA2227" s="9">
        <v>12094.48</v>
      </c>
      <c r="AB2227" t="s">
        <v>4695</v>
      </c>
      <c r="AC2227" t="s">
        <v>4695</v>
      </c>
      <c r="AD2227" t="s">
        <v>4705</v>
      </c>
      <c r="AE2227" s="15" t="str">
        <f t="shared" si="104"/>
        <v>21/06/1968</v>
      </c>
      <c r="AF2227" s="15">
        <v>45085</v>
      </c>
      <c r="AG2227">
        <f t="shared" si="105"/>
        <v>54</v>
      </c>
    </row>
    <row r="2228" spans="1:33" x14ac:dyDescent="0.35">
      <c r="A2228" t="s">
        <v>237</v>
      </c>
      <c r="B2228">
        <v>1968</v>
      </c>
      <c r="C2228" t="s">
        <v>4700</v>
      </c>
      <c r="D2228">
        <v>29</v>
      </c>
      <c r="E2228">
        <v>0</v>
      </c>
      <c r="F2228">
        <v>39721.93</v>
      </c>
      <c r="G2228" t="s">
        <v>4694</v>
      </c>
      <c r="H2228" t="s">
        <v>4694</v>
      </c>
      <c r="I2228" t="s">
        <v>4705</v>
      </c>
      <c r="L2228" t="s">
        <v>1799</v>
      </c>
      <c r="M2228">
        <v>1984</v>
      </c>
      <c r="N2228" t="s">
        <v>4700</v>
      </c>
      <c r="O2228">
        <v>2</v>
      </c>
      <c r="P2228">
        <v>3</v>
      </c>
      <c r="Q2228" s="9">
        <v>12091.34</v>
      </c>
      <c r="R2228" t="s">
        <v>4695</v>
      </c>
      <c r="S2228" t="s">
        <v>4694</v>
      </c>
      <c r="T2228" t="s">
        <v>4718</v>
      </c>
      <c r="X2228" t="s">
        <v>4453</v>
      </c>
      <c r="Y2228" s="16" t="str">
        <f t="shared" si="103"/>
        <v>2- Sep- 1984</v>
      </c>
      <c r="Z2228">
        <v>3</v>
      </c>
      <c r="AA2228" s="9">
        <v>12091.34</v>
      </c>
      <c r="AB2228" t="s">
        <v>4695</v>
      </c>
      <c r="AC2228" t="s">
        <v>4694</v>
      </c>
      <c r="AD2228" t="s">
        <v>4718</v>
      </c>
      <c r="AE2228" s="15" t="str">
        <f t="shared" si="104"/>
        <v>02/09/1984</v>
      </c>
      <c r="AF2228" s="15">
        <v>45085</v>
      </c>
      <c r="AG2228">
        <f t="shared" si="105"/>
        <v>38</v>
      </c>
    </row>
    <row r="2229" spans="1:33" x14ac:dyDescent="0.35">
      <c r="A2229" t="s">
        <v>235</v>
      </c>
      <c r="B2229">
        <v>2003</v>
      </c>
      <c r="C2229" t="s">
        <v>4693</v>
      </c>
      <c r="D2229">
        <v>16</v>
      </c>
      <c r="E2229">
        <v>0</v>
      </c>
      <c r="F2229">
        <v>39722.75</v>
      </c>
      <c r="G2229" t="s">
        <v>4698</v>
      </c>
      <c r="H2229" t="s">
        <v>4698</v>
      </c>
      <c r="I2229" t="s">
        <v>4696</v>
      </c>
      <c r="L2229" t="s">
        <v>19</v>
      </c>
      <c r="M2229">
        <v>1963</v>
      </c>
      <c r="N2229" t="s">
        <v>4700</v>
      </c>
      <c r="O2229">
        <v>4</v>
      </c>
      <c r="P2229">
        <v>1</v>
      </c>
      <c r="Q2229" s="9">
        <v>48970.25</v>
      </c>
      <c r="R2229" t="s">
        <v>4698</v>
      </c>
      <c r="S2229" t="s">
        <v>4694</v>
      </c>
      <c r="T2229" t="s">
        <v>4696</v>
      </c>
      <c r="X2229" t="s">
        <v>4455</v>
      </c>
      <c r="Y2229" s="16" t="str">
        <f t="shared" si="103"/>
        <v>4- Sep- 1963</v>
      </c>
      <c r="Z2229">
        <v>1</v>
      </c>
      <c r="AA2229" s="9">
        <v>48970.25</v>
      </c>
      <c r="AB2229" t="s">
        <v>4698</v>
      </c>
      <c r="AC2229" t="s">
        <v>4694</v>
      </c>
      <c r="AD2229" t="s">
        <v>4696</v>
      </c>
      <c r="AE2229" s="15" t="str">
        <f t="shared" si="104"/>
        <v>04/09/1963</v>
      </c>
      <c r="AF2229" s="15">
        <v>45085</v>
      </c>
      <c r="AG2229">
        <f t="shared" si="105"/>
        <v>59</v>
      </c>
    </row>
    <row r="2230" spans="1:33" x14ac:dyDescent="0.35">
      <c r="A2230" t="s">
        <v>233</v>
      </c>
      <c r="B2230">
        <v>1977</v>
      </c>
      <c r="C2230" t="s">
        <v>4703</v>
      </c>
      <c r="D2230">
        <v>12</v>
      </c>
      <c r="E2230">
        <v>1</v>
      </c>
      <c r="F2230">
        <v>39725.519999999997</v>
      </c>
      <c r="G2230" t="s">
        <v>4694</v>
      </c>
      <c r="H2230" t="s">
        <v>4698</v>
      </c>
      <c r="I2230" t="s">
        <v>4701</v>
      </c>
      <c r="L2230" t="s">
        <v>181</v>
      </c>
      <c r="M2230">
        <v>1979</v>
      </c>
      <c r="N2230" t="s">
        <v>4700</v>
      </c>
      <c r="O2230">
        <v>16</v>
      </c>
      <c r="P2230">
        <v>3</v>
      </c>
      <c r="Q2230" s="9">
        <v>40941.29</v>
      </c>
      <c r="R2230" t="s">
        <v>4698</v>
      </c>
      <c r="S2230" t="s">
        <v>4694</v>
      </c>
      <c r="T2230" t="s">
        <v>4696</v>
      </c>
      <c r="X2230" t="s">
        <v>4457</v>
      </c>
      <c r="Y2230" s="16" t="str">
        <f t="shared" si="103"/>
        <v>16- Sep- 1979</v>
      </c>
      <c r="Z2230">
        <v>3</v>
      </c>
      <c r="AA2230" s="9">
        <v>40941.29</v>
      </c>
      <c r="AB2230" t="s">
        <v>4698</v>
      </c>
      <c r="AC2230" t="s">
        <v>4694</v>
      </c>
      <c r="AD2230" t="s">
        <v>4696</v>
      </c>
      <c r="AE2230" s="15" t="str">
        <f t="shared" si="104"/>
        <v>16/09/1979</v>
      </c>
      <c r="AF2230" s="15">
        <v>45085</v>
      </c>
      <c r="AG2230">
        <f t="shared" si="105"/>
        <v>43</v>
      </c>
    </row>
    <row r="2231" spans="1:33" x14ac:dyDescent="0.35">
      <c r="A2231" t="s">
        <v>231</v>
      </c>
      <c r="B2231">
        <v>1973</v>
      </c>
      <c r="C2231" t="s">
        <v>4702</v>
      </c>
      <c r="D2231">
        <v>17</v>
      </c>
      <c r="E2231">
        <v>0</v>
      </c>
      <c r="F2231">
        <v>39727.61</v>
      </c>
      <c r="G2231" t="s">
        <v>4698</v>
      </c>
      <c r="H2231" t="s">
        <v>4694</v>
      </c>
      <c r="I2231" t="s">
        <v>4705</v>
      </c>
      <c r="L2231" t="s">
        <v>1801</v>
      </c>
      <c r="M2231">
        <v>1986</v>
      </c>
      <c r="N2231" t="s">
        <v>4700</v>
      </c>
      <c r="O2231">
        <v>7</v>
      </c>
      <c r="P2231">
        <v>3</v>
      </c>
      <c r="Q2231" s="9">
        <v>12048.13</v>
      </c>
      <c r="R2231" t="s">
        <v>4695</v>
      </c>
      <c r="S2231" t="s">
        <v>4694</v>
      </c>
      <c r="T2231" t="s">
        <v>4717</v>
      </c>
      <c r="X2231" t="s">
        <v>4459</v>
      </c>
      <c r="Y2231" s="16" t="str">
        <f t="shared" si="103"/>
        <v>7- Sep- 1986</v>
      </c>
      <c r="Z2231">
        <v>3</v>
      </c>
      <c r="AA2231" s="9">
        <v>12048.13</v>
      </c>
      <c r="AB2231" t="s">
        <v>4695</v>
      </c>
      <c r="AC2231" t="s">
        <v>4694</v>
      </c>
      <c r="AD2231" t="s">
        <v>4717</v>
      </c>
      <c r="AE2231" s="15" t="str">
        <f t="shared" si="104"/>
        <v>07/09/1986</v>
      </c>
      <c r="AF2231" s="15">
        <v>45085</v>
      </c>
      <c r="AG2231">
        <f t="shared" si="105"/>
        <v>36</v>
      </c>
    </row>
    <row r="2232" spans="1:33" x14ac:dyDescent="0.35">
      <c r="A2232" t="s">
        <v>229</v>
      </c>
      <c r="B2232">
        <v>1987</v>
      </c>
      <c r="C2232" t="s">
        <v>4693</v>
      </c>
      <c r="D2232">
        <v>24</v>
      </c>
      <c r="E2232">
        <v>1</v>
      </c>
      <c r="F2232">
        <v>39774.28</v>
      </c>
      <c r="G2232" t="s">
        <v>4698</v>
      </c>
      <c r="H2232" t="s">
        <v>4698</v>
      </c>
      <c r="I2232" t="s">
        <v>4713</v>
      </c>
      <c r="L2232" t="s">
        <v>1803</v>
      </c>
      <c r="M2232">
        <v>1966</v>
      </c>
      <c r="N2232" t="s">
        <v>4697</v>
      </c>
      <c r="O2232">
        <v>24</v>
      </c>
      <c r="P2232">
        <v>1</v>
      </c>
      <c r="Q2232" s="9">
        <v>12044.34</v>
      </c>
      <c r="R2232" t="s">
        <v>4695</v>
      </c>
      <c r="S2232" t="s">
        <v>4698</v>
      </c>
      <c r="T2232" t="s">
        <v>4701</v>
      </c>
      <c r="X2232" t="s">
        <v>4461</v>
      </c>
      <c r="Y2232" s="16" t="str">
        <f t="shared" si="103"/>
        <v>24- Nov- 1966</v>
      </c>
      <c r="Z2232">
        <v>1</v>
      </c>
      <c r="AA2232" s="9">
        <v>12044.34</v>
      </c>
      <c r="AB2232" t="s">
        <v>4695</v>
      </c>
      <c r="AC2232" t="s">
        <v>4698</v>
      </c>
      <c r="AD2232" t="s">
        <v>4701</v>
      </c>
      <c r="AE2232" s="15" t="str">
        <f t="shared" si="104"/>
        <v>24/11/1966</v>
      </c>
      <c r="AF2232" s="15">
        <v>45085</v>
      </c>
      <c r="AG2232">
        <f t="shared" si="105"/>
        <v>56</v>
      </c>
    </row>
    <row r="2233" spans="1:33" x14ac:dyDescent="0.35">
      <c r="A2233" t="s">
        <v>227</v>
      </c>
      <c r="B2233">
        <v>1985</v>
      </c>
      <c r="C2233" t="s">
        <v>4693</v>
      </c>
      <c r="D2233">
        <v>17</v>
      </c>
      <c r="E2233">
        <v>2</v>
      </c>
      <c r="F2233">
        <v>39836.519999999997</v>
      </c>
      <c r="G2233" t="s">
        <v>4694</v>
      </c>
      <c r="H2233" t="s">
        <v>4698</v>
      </c>
      <c r="I2233" t="s">
        <v>4705</v>
      </c>
      <c r="L2233" t="s">
        <v>1805</v>
      </c>
      <c r="M2233">
        <v>1979</v>
      </c>
      <c r="N2233" t="s">
        <v>4704</v>
      </c>
      <c r="O2233">
        <v>16</v>
      </c>
      <c r="P2233">
        <v>2</v>
      </c>
      <c r="Q2233" s="9">
        <v>12035.18</v>
      </c>
      <c r="R2233" t="s">
        <v>4695</v>
      </c>
      <c r="S2233" t="s">
        <v>4695</v>
      </c>
      <c r="T2233" t="s">
        <v>4714</v>
      </c>
      <c r="X2233" t="s">
        <v>4463</v>
      </c>
      <c r="Y2233" s="16" t="str">
        <f t="shared" si="103"/>
        <v>16- Oct- 1979</v>
      </c>
      <c r="Z2233">
        <v>2</v>
      </c>
      <c r="AA2233" s="9">
        <v>12035.18</v>
      </c>
      <c r="AB2233" t="s">
        <v>4695</v>
      </c>
      <c r="AC2233" t="s">
        <v>4695</v>
      </c>
      <c r="AD2233" t="s">
        <v>4714</v>
      </c>
      <c r="AE2233" s="15" t="str">
        <f t="shared" si="104"/>
        <v>16/10/1979</v>
      </c>
      <c r="AF2233" s="15">
        <v>45085</v>
      </c>
      <c r="AG2233">
        <f t="shared" si="105"/>
        <v>43</v>
      </c>
    </row>
    <row r="2234" spans="1:33" x14ac:dyDescent="0.35">
      <c r="A2234" t="s">
        <v>225</v>
      </c>
      <c r="B2234">
        <v>1983</v>
      </c>
      <c r="C2234" t="s">
        <v>4699</v>
      </c>
      <c r="D2234">
        <v>1</v>
      </c>
      <c r="E2234">
        <v>3</v>
      </c>
      <c r="F2234">
        <v>39865.699999999997</v>
      </c>
      <c r="G2234" t="s">
        <v>4694</v>
      </c>
      <c r="H2234" t="s">
        <v>4694</v>
      </c>
      <c r="I2234" t="s">
        <v>4705</v>
      </c>
      <c r="L2234" t="s">
        <v>1807</v>
      </c>
      <c r="M2234">
        <v>1965</v>
      </c>
      <c r="N2234" t="s">
        <v>4704</v>
      </c>
      <c r="O2234">
        <v>29</v>
      </c>
      <c r="P2234">
        <v>1</v>
      </c>
      <c r="Q2234" s="9">
        <v>12032.33</v>
      </c>
      <c r="R2234" t="s">
        <v>4695</v>
      </c>
      <c r="S2234" t="s">
        <v>4698</v>
      </c>
      <c r="T2234" t="s">
        <v>4705</v>
      </c>
      <c r="X2234" t="s">
        <v>4465</v>
      </c>
      <c r="Y2234" s="16" t="str">
        <f t="shared" si="103"/>
        <v>29- Oct- 1965</v>
      </c>
      <c r="Z2234">
        <v>1</v>
      </c>
      <c r="AA2234" s="9">
        <v>12032.33</v>
      </c>
      <c r="AB2234" t="s">
        <v>4695</v>
      </c>
      <c r="AC2234" t="s">
        <v>4698</v>
      </c>
      <c r="AD2234" t="s">
        <v>4705</v>
      </c>
      <c r="AE2234" s="15" t="str">
        <f t="shared" si="104"/>
        <v>29/10/1965</v>
      </c>
      <c r="AF2234" s="15">
        <v>45085</v>
      </c>
      <c r="AG2234">
        <f t="shared" si="105"/>
        <v>57</v>
      </c>
    </row>
    <row r="2235" spans="1:33" x14ac:dyDescent="0.35">
      <c r="A2235" t="s">
        <v>223</v>
      </c>
      <c r="B2235">
        <v>1985</v>
      </c>
      <c r="C2235" t="s">
        <v>4703</v>
      </c>
      <c r="D2235">
        <v>22</v>
      </c>
      <c r="E2235">
        <v>1</v>
      </c>
      <c r="F2235">
        <v>39871.699999999997</v>
      </c>
      <c r="G2235" t="s">
        <v>4698</v>
      </c>
      <c r="H2235" t="s">
        <v>4694</v>
      </c>
      <c r="I2235" t="s">
        <v>4696</v>
      </c>
      <c r="L2235" t="s">
        <v>1809</v>
      </c>
      <c r="M2235">
        <v>1965</v>
      </c>
      <c r="N2235" t="s">
        <v>4699</v>
      </c>
      <c r="O2235">
        <v>9</v>
      </c>
      <c r="P2235">
        <v>0</v>
      </c>
      <c r="Q2235" s="9">
        <v>12029.29</v>
      </c>
      <c r="R2235" t="s">
        <v>4695</v>
      </c>
      <c r="S2235" t="s">
        <v>4694</v>
      </c>
      <c r="T2235" t="s">
        <v>4711</v>
      </c>
      <c r="X2235" t="s">
        <v>4467</v>
      </c>
      <c r="Y2235" s="16" t="str">
        <f t="shared" si="103"/>
        <v>9- Jun- 1965</v>
      </c>
      <c r="Z2235">
        <v>0</v>
      </c>
      <c r="AA2235" s="9">
        <v>12029.29</v>
      </c>
      <c r="AB2235" t="s">
        <v>4695</v>
      </c>
      <c r="AC2235" t="s">
        <v>4694</v>
      </c>
      <c r="AD2235" t="s">
        <v>4711</v>
      </c>
      <c r="AE2235" s="15" t="str">
        <f t="shared" si="104"/>
        <v>09/06/1965</v>
      </c>
      <c r="AF2235" s="15">
        <v>45085</v>
      </c>
      <c r="AG2235">
        <f t="shared" si="105"/>
        <v>57</v>
      </c>
    </row>
    <row r="2236" spans="1:33" x14ac:dyDescent="0.35">
      <c r="A2236" t="s">
        <v>221</v>
      </c>
      <c r="B2236">
        <v>1975</v>
      </c>
      <c r="C2236" t="s">
        <v>4702</v>
      </c>
      <c r="D2236">
        <v>2</v>
      </c>
      <c r="E2236">
        <v>1</v>
      </c>
      <c r="F2236">
        <v>39963.120000000003</v>
      </c>
      <c r="G2236" t="s">
        <v>4694</v>
      </c>
      <c r="H2236" t="s">
        <v>4694</v>
      </c>
      <c r="I2236" t="s">
        <v>4705</v>
      </c>
      <c r="L2236" t="s">
        <v>1811</v>
      </c>
      <c r="M2236">
        <v>1982</v>
      </c>
      <c r="N2236" t="s">
        <v>4704</v>
      </c>
      <c r="O2236">
        <v>17</v>
      </c>
      <c r="P2236">
        <v>3</v>
      </c>
      <c r="Q2236" s="9">
        <v>12001.29</v>
      </c>
      <c r="R2236" t="s">
        <v>4695</v>
      </c>
      <c r="S2236" t="s">
        <v>4695</v>
      </c>
      <c r="T2236" t="s">
        <v>4714</v>
      </c>
      <c r="X2236" t="s">
        <v>4469</v>
      </c>
      <c r="Y2236" s="16" t="str">
        <f t="shared" si="103"/>
        <v>17- Oct- 1982</v>
      </c>
      <c r="Z2236">
        <v>3</v>
      </c>
      <c r="AA2236" s="9">
        <v>12001.29</v>
      </c>
      <c r="AB2236" t="s">
        <v>4695</v>
      </c>
      <c r="AC2236" t="s">
        <v>4695</v>
      </c>
      <c r="AD2236" t="s">
        <v>4714</v>
      </c>
      <c r="AE2236" s="15" t="str">
        <f t="shared" si="104"/>
        <v>17/10/1982</v>
      </c>
      <c r="AF2236" s="15">
        <v>45085</v>
      </c>
      <c r="AG2236">
        <f t="shared" si="105"/>
        <v>40</v>
      </c>
    </row>
    <row r="2237" spans="1:33" x14ac:dyDescent="0.35">
      <c r="A2237" t="s">
        <v>219</v>
      </c>
      <c r="B2237">
        <v>1987</v>
      </c>
      <c r="C2237" t="s">
        <v>4703</v>
      </c>
      <c r="D2237">
        <v>8</v>
      </c>
      <c r="E2237">
        <v>3</v>
      </c>
      <c r="F2237">
        <v>39983.43</v>
      </c>
      <c r="G2237" t="s">
        <v>4694</v>
      </c>
      <c r="H2237" t="s">
        <v>4695</v>
      </c>
      <c r="I2237" t="s">
        <v>4701</v>
      </c>
      <c r="L2237" t="s">
        <v>1813</v>
      </c>
      <c r="M2237">
        <v>1993</v>
      </c>
      <c r="N2237" t="s">
        <v>4702</v>
      </c>
      <c r="O2237">
        <v>12</v>
      </c>
      <c r="P2237">
        <v>0</v>
      </c>
      <c r="Q2237" s="9">
        <v>11994.89</v>
      </c>
      <c r="R2237" t="s">
        <v>4695</v>
      </c>
      <c r="S2237" t="s">
        <v>4694</v>
      </c>
      <c r="T2237" t="s">
        <v>4701</v>
      </c>
      <c r="X2237" t="s">
        <v>4471</v>
      </c>
      <c r="Y2237" s="16" t="str">
        <f t="shared" si="103"/>
        <v>12- Dec- 1993</v>
      </c>
      <c r="Z2237">
        <v>0</v>
      </c>
      <c r="AA2237" s="9">
        <v>11994.89</v>
      </c>
      <c r="AB2237" t="s">
        <v>4695</v>
      </c>
      <c r="AC2237" t="s">
        <v>4694</v>
      </c>
      <c r="AD2237" t="s">
        <v>4701</v>
      </c>
      <c r="AE2237" s="15" t="str">
        <f t="shared" si="104"/>
        <v>12/12/1993</v>
      </c>
      <c r="AF2237" s="15">
        <v>45085</v>
      </c>
      <c r="AG2237">
        <f t="shared" si="105"/>
        <v>29</v>
      </c>
    </row>
    <row r="2238" spans="1:33" x14ac:dyDescent="0.35">
      <c r="A2238" t="s">
        <v>217</v>
      </c>
      <c r="B2238">
        <v>1982</v>
      </c>
      <c r="C2238" t="s">
        <v>4702</v>
      </c>
      <c r="D2238">
        <v>25</v>
      </c>
      <c r="E2238">
        <v>2</v>
      </c>
      <c r="F2238">
        <v>40003.33</v>
      </c>
      <c r="G2238" t="s">
        <v>4698</v>
      </c>
      <c r="H2238" t="s">
        <v>4698</v>
      </c>
      <c r="I2238" t="s">
        <v>4701</v>
      </c>
      <c r="L2238" t="s">
        <v>1815</v>
      </c>
      <c r="M2238">
        <v>1983</v>
      </c>
      <c r="N2238" t="s">
        <v>4693</v>
      </c>
      <c r="O2238">
        <v>4</v>
      </c>
      <c r="P2238">
        <v>3</v>
      </c>
      <c r="Q2238" s="9">
        <v>11987.68</v>
      </c>
      <c r="R2238" t="s">
        <v>4695</v>
      </c>
      <c r="S2238" t="s">
        <v>4694</v>
      </c>
      <c r="T2238" t="s">
        <v>4717</v>
      </c>
      <c r="X2238" t="s">
        <v>4473</v>
      </c>
      <c r="Y2238" s="16" t="str">
        <f t="shared" si="103"/>
        <v>4- Jul- 1983</v>
      </c>
      <c r="Z2238">
        <v>3</v>
      </c>
      <c r="AA2238" s="9">
        <v>11987.68</v>
      </c>
      <c r="AB2238" t="s">
        <v>4695</v>
      </c>
      <c r="AC2238" t="s">
        <v>4694</v>
      </c>
      <c r="AD2238" t="s">
        <v>4717</v>
      </c>
      <c r="AE2238" s="15" t="str">
        <f t="shared" si="104"/>
        <v>04/07/1983</v>
      </c>
      <c r="AF2238" s="15">
        <v>45085</v>
      </c>
      <c r="AG2238">
        <f t="shared" si="105"/>
        <v>39</v>
      </c>
    </row>
    <row r="2239" spans="1:33" x14ac:dyDescent="0.35">
      <c r="A2239" t="s">
        <v>215</v>
      </c>
      <c r="B2239">
        <v>1978</v>
      </c>
      <c r="C2239" t="s">
        <v>4702</v>
      </c>
      <c r="D2239">
        <v>20</v>
      </c>
      <c r="E2239">
        <v>2</v>
      </c>
      <c r="F2239">
        <v>40054.730000000003</v>
      </c>
      <c r="G2239" t="s">
        <v>4698</v>
      </c>
      <c r="H2239" t="s">
        <v>4695</v>
      </c>
      <c r="I2239" t="s">
        <v>4705</v>
      </c>
      <c r="L2239" t="s">
        <v>1817</v>
      </c>
      <c r="M2239">
        <v>1967</v>
      </c>
      <c r="N2239" t="s">
        <v>4702</v>
      </c>
      <c r="O2239">
        <v>22</v>
      </c>
      <c r="P2239">
        <v>3</v>
      </c>
      <c r="Q2239" s="9">
        <v>11987.17</v>
      </c>
      <c r="R2239" t="s">
        <v>4695</v>
      </c>
      <c r="S2239" t="s">
        <v>4695</v>
      </c>
      <c r="T2239" t="s">
        <v>4696</v>
      </c>
      <c r="X2239" t="s">
        <v>4475</v>
      </c>
      <c r="Y2239" s="16" t="str">
        <f t="shared" si="103"/>
        <v>22- Dec- 1967</v>
      </c>
      <c r="Z2239">
        <v>3</v>
      </c>
      <c r="AA2239" s="9">
        <v>11987.17</v>
      </c>
      <c r="AB2239" t="s">
        <v>4695</v>
      </c>
      <c r="AC2239" t="s">
        <v>4695</v>
      </c>
      <c r="AD2239" t="s">
        <v>4696</v>
      </c>
      <c r="AE2239" s="15" t="str">
        <f t="shared" si="104"/>
        <v>22/12/1967</v>
      </c>
      <c r="AF2239" s="15">
        <v>45085</v>
      </c>
      <c r="AG2239">
        <f t="shared" si="105"/>
        <v>55</v>
      </c>
    </row>
    <row r="2240" spans="1:33" x14ac:dyDescent="0.35">
      <c r="A2240" t="s">
        <v>213</v>
      </c>
      <c r="B2240">
        <v>1966</v>
      </c>
      <c r="C2240" t="s">
        <v>4703</v>
      </c>
      <c r="D2240">
        <v>12</v>
      </c>
      <c r="E2240">
        <v>0</v>
      </c>
      <c r="F2240">
        <v>40069.440000000002</v>
      </c>
      <c r="G2240" t="s">
        <v>4698</v>
      </c>
      <c r="H2240" t="s">
        <v>4695</v>
      </c>
      <c r="I2240" t="s">
        <v>4705</v>
      </c>
      <c r="L2240" t="s">
        <v>1819</v>
      </c>
      <c r="M2240">
        <v>1964</v>
      </c>
      <c r="N2240" t="s">
        <v>4700</v>
      </c>
      <c r="O2240">
        <v>29</v>
      </c>
      <c r="P2240">
        <v>1</v>
      </c>
      <c r="Q2240" s="9">
        <v>11946.63</v>
      </c>
      <c r="R2240" t="s">
        <v>4695</v>
      </c>
      <c r="S2240" t="s">
        <v>4694</v>
      </c>
      <c r="T2240" t="s">
        <v>4696</v>
      </c>
      <c r="X2240" t="s">
        <v>4477</v>
      </c>
      <c r="Y2240" s="16" t="str">
        <f t="shared" si="103"/>
        <v>29- Sep- 1964</v>
      </c>
      <c r="Z2240">
        <v>1</v>
      </c>
      <c r="AA2240" s="9">
        <v>11946.63</v>
      </c>
      <c r="AB2240" t="s">
        <v>4695</v>
      </c>
      <c r="AC2240" t="s">
        <v>4694</v>
      </c>
      <c r="AD2240" t="s">
        <v>4696</v>
      </c>
      <c r="AE2240" s="15" t="str">
        <f t="shared" si="104"/>
        <v>29/09/1964</v>
      </c>
      <c r="AF2240" s="15">
        <v>45085</v>
      </c>
      <c r="AG2240">
        <f t="shared" si="105"/>
        <v>58</v>
      </c>
    </row>
    <row r="2241" spans="1:33" x14ac:dyDescent="0.35">
      <c r="A2241" t="s">
        <v>211</v>
      </c>
      <c r="B2241">
        <v>1983</v>
      </c>
      <c r="C2241" t="s">
        <v>4704</v>
      </c>
      <c r="D2241">
        <v>14</v>
      </c>
      <c r="E2241">
        <v>2</v>
      </c>
      <c r="F2241">
        <v>40103.89</v>
      </c>
      <c r="G2241" t="s">
        <v>4698</v>
      </c>
      <c r="H2241" t="s">
        <v>4694</v>
      </c>
      <c r="I2241" t="s">
        <v>4705</v>
      </c>
      <c r="L2241" t="s">
        <v>183</v>
      </c>
      <c r="M2241">
        <v>1992</v>
      </c>
      <c r="N2241" t="s">
        <v>4703</v>
      </c>
      <c r="O2241">
        <v>4</v>
      </c>
      <c r="P2241">
        <v>3</v>
      </c>
      <c r="Q2241" s="9">
        <v>40932.43</v>
      </c>
      <c r="R2241" t="s">
        <v>4698</v>
      </c>
      <c r="S2241" t="s">
        <v>4694</v>
      </c>
      <c r="T2241" t="s">
        <v>4696</v>
      </c>
      <c r="X2241" t="s">
        <v>4479</v>
      </c>
      <c r="Y2241" s="16" t="str">
        <f t="shared" si="103"/>
        <v>4- Aug- 1992</v>
      </c>
      <c r="Z2241">
        <v>3</v>
      </c>
      <c r="AA2241" s="9">
        <v>40932.43</v>
      </c>
      <c r="AB2241" t="s">
        <v>4698</v>
      </c>
      <c r="AC2241" t="s">
        <v>4694</v>
      </c>
      <c r="AD2241" t="s">
        <v>4696</v>
      </c>
      <c r="AE2241" s="15" t="str">
        <f t="shared" si="104"/>
        <v>04/08/1992</v>
      </c>
      <c r="AF2241" s="15">
        <v>45085</v>
      </c>
      <c r="AG2241">
        <f t="shared" si="105"/>
        <v>30</v>
      </c>
    </row>
    <row r="2242" spans="1:33" x14ac:dyDescent="0.35">
      <c r="A2242" t="s">
        <v>209</v>
      </c>
      <c r="B2242">
        <v>1985</v>
      </c>
      <c r="C2242" t="s">
        <v>4704</v>
      </c>
      <c r="D2242">
        <v>21</v>
      </c>
      <c r="E2242">
        <v>4</v>
      </c>
      <c r="F2242">
        <v>40182.25</v>
      </c>
      <c r="G2242" t="s">
        <v>4698</v>
      </c>
      <c r="H2242" t="s">
        <v>4694</v>
      </c>
      <c r="I2242" t="s">
        <v>4705</v>
      </c>
      <c r="L2242" t="s">
        <v>1821</v>
      </c>
      <c r="M2242">
        <v>1965</v>
      </c>
      <c r="N2242" t="s">
        <v>4697</v>
      </c>
      <c r="O2242">
        <v>1</v>
      </c>
      <c r="P2242">
        <v>1</v>
      </c>
      <c r="Q2242" s="9">
        <v>11945.13</v>
      </c>
      <c r="R2242" t="s">
        <v>4695</v>
      </c>
      <c r="S2242" t="s">
        <v>4694</v>
      </c>
      <c r="T2242" t="s">
        <v>4701</v>
      </c>
      <c r="X2242" t="s">
        <v>4481</v>
      </c>
      <c r="Y2242" s="16" t="str">
        <f t="shared" si="103"/>
        <v>1- Nov- 1965</v>
      </c>
      <c r="Z2242">
        <v>1</v>
      </c>
      <c r="AA2242" s="9">
        <v>11945.13</v>
      </c>
      <c r="AB2242" t="s">
        <v>4695</v>
      </c>
      <c r="AC2242" t="s">
        <v>4694</v>
      </c>
      <c r="AD2242" t="s">
        <v>4701</v>
      </c>
      <c r="AE2242" s="15" t="str">
        <f t="shared" si="104"/>
        <v>01/11/1965</v>
      </c>
      <c r="AF2242" s="15">
        <v>45085</v>
      </c>
      <c r="AG2242">
        <f t="shared" si="105"/>
        <v>57</v>
      </c>
    </row>
    <row r="2243" spans="1:33" x14ac:dyDescent="0.35">
      <c r="A2243" t="s">
        <v>207</v>
      </c>
      <c r="B2243">
        <v>1979</v>
      </c>
      <c r="C2243" t="s">
        <v>4703</v>
      </c>
      <c r="D2243">
        <v>18</v>
      </c>
      <c r="E2243">
        <v>2</v>
      </c>
      <c r="F2243">
        <v>40204.83</v>
      </c>
      <c r="G2243" t="s">
        <v>4698</v>
      </c>
      <c r="H2243" t="s">
        <v>4695</v>
      </c>
      <c r="I2243" t="s">
        <v>4701</v>
      </c>
      <c r="L2243" t="s">
        <v>1823</v>
      </c>
      <c r="M2243">
        <v>1964</v>
      </c>
      <c r="N2243" t="s">
        <v>4702</v>
      </c>
      <c r="O2243">
        <v>25</v>
      </c>
      <c r="P2243">
        <v>0</v>
      </c>
      <c r="Q2243" s="9">
        <v>11944.59</v>
      </c>
      <c r="R2243" t="s">
        <v>4695</v>
      </c>
      <c r="S2243" t="s">
        <v>4694</v>
      </c>
      <c r="T2243" t="s">
        <v>4708</v>
      </c>
      <c r="X2243" t="s">
        <v>4483</v>
      </c>
      <c r="Y2243" s="16" t="str">
        <f t="shared" ref="Y2243:Y2306" si="106">_xlfn.CONCAT(O2243,"- ",N2243,"- ",M2243)</f>
        <v>25- Dec- 1964</v>
      </c>
      <c r="Z2243">
        <v>0</v>
      </c>
      <c r="AA2243" s="9">
        <v>11944.59</v>
      </c>
      <c r="AB2243" t="s">
        <v>4695</v>
      </c>
      <c r="AC2243" t="s">
        <v>4694</v>
      </c>
      <c r="AD2243" t="s">
        <v>4708</v>
      </c>
      <c r="AE2243" s="15" t="str">
        <f t="shared" ref="AE2243:AE2306" si="107">TEXT(Y2243,"dd/mm/yyyy")</f>
        <v>25/12/1964</v>
      </c>
      <c r="AF2243" s="15">
        <v>45085</v>
      </c>
      <c r="AG2243">
        <f t="shared" si="105"/>
        <v>58</v>
      </c>
    </row>
    <row r="2244" spans="1:33" x14ac:dyDescent="0.35">
      <c r="A2244" t="s">
        <v>205</v>
      </c>
      <c r="B2244">
        <v>1981</v>
      </c>
      <c r="C2244" t="s">
        <v>4693</v>
      </c>
      <c r="D2244">
        <v>28</v>
      </c>
      <c r="E2244">
        <v>1</v>
      </c>
      <c r="F2244">
        <v>40208.559999999998</v>
      </c>
      <c r="G2244" t="s">
        <v>4698</v>
      </c>
      <c r="H2244" t="s">
        <v>4694</v>
      </c>
      <c r="I2244" t="s">
        <v>4705</v>
      </c>
      <c r="L2244" t="s">
        <v>1825</v>
      </c>
      <c r="M2244">
        <v>1991</v>
      </c>
      <c r="N2244" t="s">
        <v>4704</v>
      </c>
      <c r="O2244">
        <v>19</v>
      </c>
      <c r="P2244">
        <v>3</v>
      </c>
      <c r="Q2244" s="9">
        <v>11941.83</v>
      </c>
      <c r="R2244" t="s">
        <v>4695</v>
      </c>
      <c r="S2244" t="s">
        <v>4698</v>
      </c>
      <c r="T2244" t="s">
        <v>4712</v>
      </c>
      <c r="X2244" t="s">
        <v>4485</v>
      </c>
      <c r="Y2244" s="16" t="str">
        <f t="shared" si="106"/>
        <v>19- Oct- 1991</v>
      </c>
      <c r="Z2244">
        <v>3</v>
      </c>
      <c r="AA2244" s="9">
        <v>11941.83</v>
      </c>
      <c r="AB2244" t="s">
        <v>4695</v>
      </c>
      <c r="AC2244" t="s">
        <v>4698</v>
      </c>
      <c r="AD2244" t="s">
        <v>4712</v>
      </c>
      <c r="AE2244" s="15" t="str">
        <f t="shared" si="107"/>
        <v>19/10/1991</v>
      </c>
      <c r="AF2244" s="15">
        <v>45085</v>
      </c>
      <c r="AG2244">
        <f t="shared" si="105"/>
        <v>31</v>
      </c>
    </row>
    <row r="2245" spans="1:33" x14ac:dyDescent="0.35">
      <c r="A2245" t="s">
        <v>203</v>
      </c>
      <c r="B2245">
        <v>1981</v>
      </c>
      <c r="C2245" t="s">
        <v>4704</v>
      </c>
      <c r="D2245">
        <v>4</v>
      </c>
      <c r="E2245">
        <v>1</v>
      </c>
      <c r="F2245">
        <v>40273.65</v>
      </c>
      <c r="G2245" t="s">
        <v>4698</v>
      </c>
      <c r="H2245" t="s">
        <v>4695</v>
      </c>
      <c r="I2245" t="s">
        <v>4696</v>
      </c>
      <c r="L2245" t="s">
        <v>1827</v>
      </c>
      <c r="M2245">
        <v>1964</v>
      </c>
      <c r="N2245" t="s">
        <v>4703</v>
      </c>
      <c r="O2245">
        <v>2</v>
      </c>
      <c r="P2245">
        <v>0</v>
      </c>
      <c r="Q2245" s="9">
        <v>11938.26</v>
      </c>
      <c r="R2245" t="s">
        <v>4695</v>
      </c>
      <c r="S2245" t="s">
        <v>4695</v>
      </c>
      <c r="T2245" t="s">
        <v>4707</v>
      </c>
      <c r="X2245" t="s">
        <v>4487</v>
      </c>
      <c r="Y2245" s="16" t="str">
        <f t="shared" si="106"/>
        <v>2- Aug- 1964</v>
      </c>
      <c r="Z2245">
        <v>0</v>
      </c>
      <c r="AA2245" s="9">
        <v>11938.26</v>
      </c>
      <c r="AB2245" t="s">
        <v>4695</v>
      </c>
      <c r="AC2245" t="s">
        <v>4695</v>
      </c>
      <c r="AD2245" t="s">
        <v>4707</v>
      </c>
      <c r="AE2245" s="15" t="str">
        <f t="shared" si="107"/>
        <v>02/08/1964</v>
      </c>
      <c r="AF2245" s="15">
        <v>45085</v>
      </c>
      <c r="AG2245">
        <f t="shared" si="105"/>
        <v>58</v>
      </c>
    </row>
    <row r="2246" spans="1:33" x14ac:dyDescent="0.35">
      <c r="A2246" t="s">
        <v>201</v>
      </c>
      <c r="B2246">
        <v>1977</v>
      </c>
      <c r="C2246" t="s">
        <v>4699</v>
      </c>
      <c r="D2246">
        <v>27</v>
      </c>
      <c r="E2246">
        <v>2</v>
      </c>
      <c r="F2246">
        <v>40284.379999999997</v>
      </c>
      <c r="G2246" t="s">
        <v>4698</v>
      </c>
      <c r="H2246" t="s">
        <v>4695</v>
      </c>
      <c r="I2246" t="s">
        <v>4701</v>
      </c>
      <c r="L2246" t="s">
        <v>1829</v>
      </c>
      <c r="M2246">
        <v>1964</v>
      </c>
      <c r="N2246" t="s">
        <v>4702</v>
      </c>
      <c r="O2246">
        <v>20</v>
      </c>
      <c r="P2246">
        <v>0</v>
      </c>
      <c r="Q2246" s="9">
        <v>11931.13</v>
      </c>
      <c r="R2246" t="s">
        <v>4695</v>
      </c>
      <c r="S2246" t="s">
        <v>4698</v>
      </c>
      <c r="T2246" t="s">
        <v>4707</v>
      </c>
      <c r="X2246" t="s">
        <v>4489</v>
      </c>
      <c r="Y2246" s="16" t="str">
        <f t="shared" si="106"/>
        <v>20- Dec- 1964</v>
      </c>
      <c r="Z2246">
        <v>0</v>
      </c>
      <c r="AA2246" s="9">
        <v>11931.13</v>
      </c>
      <c r="AB2246" t="s">
        <v>4695</v>
      </c>
      <c r="AC2246" t="s">
        <v>4698</v>
      </c>
      <c r="AD2246" t="s">
        <v>4707</v>
      </c>
      <c r="AE2246" s="15" t="str">
        <f t="shared" si="107"/>
        <v>20/12/1964</v>
      </c>
      <c r="AF2246" s="15">
        <v>45085</v>
      </c>
      <c r="AG2246">
        <f t="shared" si="105"/>
        <v>58</v>
      </c>
    </row>
    <row r="2247" spans="1:33" x14ac:dyDescent="0.35">
      <c r="A2247" t="s">
        <v>199</v>
      </c>
      <c r="B2247">
        <v>1962</v>
      </c>
      <c r="C2247" t="s">
        <v>4700</v>
      </c>
      <c r="D2247">
        <v>4</v>
      </c>
      <c r="E2247">
        <v>0</v>
      </c>
      <c r="F2247">
        <v>40309.93</v>
      </c>
      <c r="G2247" t="s">
        <v>4698</v>
      </c>
      <c r="H2247" t="s">
        <v>4695</v>
      </c>
      <c r="I2247" t="s">
        <v>4705</v>
      </c>
      <c r="L2247" t="s">
        <v>1831</v>
      </c>
      <c r="M2247">
        <v>1964</v>
      </c>
      <c r="N2247" t="s">
        <v>4697</v>
      </c>
      <c r="O2247">
        <v>19</v>
      </c>
      <c r="P2247">
        <v>0</v>
      </c>
      <c r="Q2247" s="9">
        <v>11918.2</v>
      </c>
      <c r="R2247" t="s">
        <v>4695</v>
      </c>
      <c r="S2247" t="s">
        <v>4698</v>
      </c>
      <c r="T2247" t="s">
        <v>4714</v>
      </c>
      <c r="X2247" t="s">
        <v>4491</v>
      </c>
      <c r="Y2247" s="16" t="str">
        <f t="shared" si="106"/>
        <v>19- Nov- 1964</v>
      </c>
      <c r="Z2247">
        <v>0</v>
      </c>
      <c r="AA2247" s="9">
        <v>11918.2</v>
      </c>
      <c r="AB2247" t="s">
        <v>4695</v>
      </c>
      <c r="AC2247" t="s">
        <v>4698</v>
      </c>
      <c r="AD2247" t="s">
        <v>4714</v>
      </c>
      <c r="AE2247" s="15" t="str">
        <f t="shared" si="107"/>
        <v>19/11/1964</v>
      </c>
      <c r="AF2247" s="15">
        <v>45085</v>
      </c>
      <c r="AG2247">
        <f t="shared" si="105"/>
        <v>58</v>
      </c>
    </row>
    <row r="2248" spans="1:33" x14ac:dyDescent="0.35">
      <c r="A2248" t="s">
        <v>197</v>
      </c>
      <c r="B2248">
        <v>1966</v>
      </c>
      <c r="C2248" t="s">
        <v>4703</v>
      </c>
      <c r="D2248">
        <v>12</v>
      </c>
      <c r="E2248">
        <v>0</v>
      </c>
      <c r="F2248">
        <v>40373.74</v>
      </c>
      <c r="G2248" t="s">
        <v>4698</v>
      </c>
      <c r="H2248" t="s">
        <v>4695</v>
      </c>
      <c r="I2248" t="s">
        <v>4705</v>
      </c>
      <c r="L2248" t="s">
        <v>1833</v>
      </c>
      <c r="M2248">
        <v>2004</v>
      </c>
      <c r="N2248" t="s">
        <v>4699</v>
      </c>
      <c r="O2248">
        <v>2</v>
      </c>
      <c r="P2248">
        <v>2</v>
      </c>
      <c r="Q2248" s="9">
        <v>11884.05</v>
      </c>
      <c r="R2248" t="s">
        <v>4695</v>
      </c>
      <c r="S2248" t="s">
        <v>4695</v>
      </c>
      <c r="T2248" t="s">
        <v>4696</v>
      </c>
      <c r="X2248" t="s">
        <v>4493</v>
      </c>
      <c r="Y2248" s="16" t="str">
        <f t="shared" si="106"/>
        <v>2- Jun- 2004</v>
      </c>
      <c r="Z2248">
        <v>2</v>
      </c>
      <c r="AA2248" s="9">
        <v>11884.05</v>
      </c>
      <c r="AB2248" t="s">
        <v>4695</v>
      </c>
      <c r="AC2248" t="s">
        <v>4695</v>
      </c>
      <c r="AD2248" t="s">
        <v>4696</v>
      </c>
      <c r="AE2248" s="15" t="str">
        <f t="shared" si="107"/>
        <v>02/06/2004</v>
      </c>
      <c r="AF2248" s="15">
        <v>45085</v>
      </c>
      <c r="AG2248">
        <f t="shared" si="105"/>
        <v>19</v>
      </c>
    </row>
    <row r="2249" spans="1:33" x14ac:dyDescent="0.35">
      <c r="A2249" t="s">
        <v>195</v>
      </c>
      <c r="B2249">
        <v>1985</v>
      </c>
      <c r="C2249" t="s">
        <v>4697</v>
      </c>
      <c r="D2249">
        <v>3</v>
      </c>
      <c r="E2249">
        <v>0</v>
      </c>
      <c r="F2249">
        <v>40419.019999999997</v>
      </c>
      <c r="G2249" t="s">
        <v>4698</v>
      </c>
      <c r="H2249" t="s">
        <v>4694</v>
      </c>
      <c r="I2249" t="s">
        <v>4696</v>
      </c>
      <c r="L2249" t="s">
        <v>1835</v>
      </c>
      <c r="M2249">
        <v>1967</v>
      </c>
      <c r="N2249" t="s">
        <v>4704</v>
      </c>
      <c r="O2249">
        <v>29</v>
      </c>
      <c r="P2249">
        <v>2</v>
      </c>
      <c r="Q2249" s="9">
        <v>11881.97</v>
      </c>
      <c r="R2249" t="s">
        <v>4695</v>
      </c>
      <c r="S2249" t="s">
        <v>4698</v>
      </c>
      <c r="T2249" t="s">
        <v>4696</v>
      </c>
      <c r="X2249" t="s">
        <v>4495</v>
      </c>
      <c r="Y2249" s="16" t="str">
        <f t="shared" si="106"/>
        <v>29- Oct- 1967</v>
      </c>
      <c r="Z2249">
        <v>2</v>
      </c>
      <c r="AA2249" s="9">
        <v>11881.97</v>
      </c>
      <c r="AB2249" t="s">
        <v>4695</v>
      </c>
      <c r="AC2249" t="s">
        <v>4698</v>
      </c>
      <c r="AD2249" t="s">
        <v>4696</v>
      </c>
      <c r="AE2249" s="15" t="str">
        <f t="shared" si="107"/>
        <v>29/10/1967</v>
      </c>
      <c r="AF2249" s="15">
        <v>45085</v>
      </c>
      <c r="AG2249">
        <f t="shared" si="105"/>
        <v>55</v>
      </c>
    </row>
    <row r="2250" spans="1:33" x14ac:dyDescent="0.35">
      <c r="A2250" t="s">
        <v>193</v>
      </c>
      <c r="B2250">
        <v>1975</v>
      </c>
      <c r="C2250" t="s">
        <v>4693</v>
      </c>
      <c r="D2250">
        <v>10</v>
      </c>
      <c r="E2250">
        <v>1</v>
      </c>
      <c r="F2250">
        <v>40590.550000000003</v>
      </c>
      <c r="G2250" t="s">
        <v>4698</v>
      </c>
      <c r="H2250" t="s">
        <v>4695</v>
      </c>
      <c r="I2250" t="s">
        <v>4701</v>
      </c>
      <c r="L2250" t="s">
        <v>1837</v>
      </c>
      <c r="M2250">
        <v>1967</v>
      </c>
      <c r="N2250" t="s">
        <v>4693</v>
      </c>
      <c r="O2250">
        <v>14</v>
      </c>
      <c r="P2250">
        <v>2</v>
      </c>
      <c r="Q2250" s="9">
        <v>11881.36</v>
      </c>
      <c r="R2250" t="s">
        <v>4695</v>
      </c>
      <c r="S2250" t="s">
        <v>4694</v>
      </c>
      <c r="T2250" t="s">
        <v>4705</v>
      </c>
      <c r="X2250" t="s">
        <v>4497</v>
      </c>
      <c r="Y2250" s="16" t="str">
        <f t="shared" si="106"/>
        <v>14- Jul- 1967</v>
      </c>
      <c r="Z2250">
        <v>2</v>
      </c>
      <c r="AA2250" s="9">
        <v>11881.36</v>
      </c>
      <c r="AB2250" t="s">
        <v>4695</v>
      </c>
      <c r="AC2250" t="s">
        <v>4694</v>
      </c>
      <c r="AD2250" t="s">
        <v>4705</v>
      </c>
      <c r="AE2250" s="15" t="str">
        <f t="shared" si="107"/>
        <v>14/07/1967</v>
      </c>
      <c r="AF2250" s="15">
        <v>45085</v>
      </c>
      <c r="AG2250">
        <f t="shared" si="105"/>
        <v>55</v>
      </c>
    </row>
    <row r="2251" spans="1:33" x14ac:dyDescent="0.35">
      <c r="A2251" t="s">
        <v>191</v>
      </c>
      <c r="B2251">
        <v>1970</v>
      </c>
      <c r="C2251" t="s">
        <v>4700</v>
      </c>
      <c r="D2251">
        <v>25</v>
      </c>
      <c r="E2251">
        <v>0</v>
      </c>
      <c r="F2251">
        <v>40692.910000000003</v>
      </c>
      <c r="G2251" t="s">
        <v>4698</v>
      </c>
      <c r="H2251" t="s">
        <v>4698</v>
      </c>
      <c r="I2251" t="s">
        <v>4705</v>
      </c>
      <c r="L2251" t="s">
        <v>1839</v>
      </c>
      <c r="M2251">
        <v>1967</v>
      </c>
      <c r="N2251" t="s">
        <v>4703</v>
      </c>
      <c r="O2251">
        <v>24</v>
      </c>
      <c r="P2251">
        <v>1</v>
      </c>
      <c r="Q2251" s="9">
        <v>11879.1</v>
      </c>
      <c r="R2251" t="s">
        <v>4695</v>
      </c>
      <c r="S2251" t="s">
        <v>4695</v>
      </c>
      <c r="T2251" t="s">
        <v>4711</v>
      </c>
      <c r="X2251" t="s">
        <v>4499</v>
      </c>
      <c r="Y2251" s="16" t="str">
        <f t="shared" si="106"/>
        <v>24- Aug- 1967</v>
      </c>
      <c r="Z2251">
        <v>1</v>
      </c>
      <c r="AA2251" s="9">
        <v>11879.1</v>
      </c>
      <c r="AB2251" t="s">
        <v>4695</v>
      </c>
      <c r="AC2251" t="s">
        <v>4695</v>
      </c>
      <c r="AD2251" t="s">
        <v>4711</v>
      </c>
      <c r="AE2251" s="15" t="str">
        <f t="shared" si="107"/>
        <v>24/08/1967</v>
      </c>
      <c r="AF2251" s="15">
        <v>45085</v>
      </c>
      <c r="AG2251">
        <f t="shared" si="105"/>
        <v>55</v>
      </c>
    </row>
    <row r="2252" spans="1:33" x14ac:dyDescent="0.35">
      <c r="A2252" t="s">
        <v>189</v>
      </c>
      <c r="B2252">
        <v>1976</v>
      </c>
      <c r="C2252" t="s">
        <v>4702</v>
      </c>
      <c r="D2252">
        <v>26</v>
      </c>
      <c r="E2252">
        <v>3</v>
      </c>
      <c r="F2252">
        <v>40720.550000000003</v>
      </c>
      <c r="G2252" t="s">
        <v>4698</v>
      </c>
      <c r="H2252" t="s">
        <v>4695</v>
      </c>
      <c r="I2252" t="s">
        <v>4701</v>
      </c>
      <c r="L2252" t="s">
        <v>185</v>
      </c>
      <c r="M2252">
        <v>1999</v>
      </c>
      <c r="N2252" t="s">
        <v>4693</v>
      </c>
      <c r="O2252">
        <v>2</v>
      </c>
      <c r="P2252">
        <v>1</v>
      </c>
      <c r="Q2252" s="9">
        <v>40904.199999999997</v>
      </c>
      <c r="R2252" t="s">
        <v>4698</v>
      </c>
      <c r="S2252" t="s">
        <v>4698</v>
      </c>
      <c r="T2252" t="s">
        <v>4711</v>
      </c>
      <c r="X2252" t="s">
        <v>4501</v>
      </c>
      <c r="Y2252" s="16" t="str">
        <f t="shared" si="106"/>
        <v>2- Jul- 1999</v>
      </c>
      <c r="Z2252">
        <v>1</v>
      </c>
      <c r="AA2252" s="9">
        <v>40904.199999999997</v>
      </c>
      <c r="AB2252" t="s">
        <v>4698</v>
      </c>
      <c r="AC2252" t="s">
        <v>4698</v>
      </c>
      <c r="AD2252" t="s">
        <v>4711</v>
      </c>
      <c r="AE2252" s="15" t="str">
        <f t="shared" si="107"/>
        <v>02/07/1999</v>
      </c>
      <c r="AF2252" s="15">
        <v>45085</v>
      </c>
      <c r="AG2252">
        <f t="shared" si="105"/>
        <v>23</v>
      </c>
    </row>
    <row r="2253" spans="1:33" x14ac:dyDescent="0.35">
      <c r="A2253" t="s">
        <v>187</v>
      </c>
      <c r="B2253">
        <v>1972</v>
      </c>
      <c r="C2253" t="s">
        <v>4699</v>
      </c>
      <c r="D2253">
        <v>10</v>
      </c>
      <c r="E2253">
        <v>0</v>
      </c>
      <c r="F2253">
        <v>40817.85</v>
      </c>
      <c r="G2253" t="s">
        <v>4698</v>
      </c>
      <c r="H2253" t="s">
        <v>4695</v>
      </c>
      <c r="I2253" t="s">
        <v>4705</v>
      </c>
      <c r="L2253" t="s">
        <v>1841</v>
      </c>
      <c r="M2253">
        <v>1974</v>
      </c>
      <c r="N2253" t="s">
        <v>4693</v>
      </c>
      <c r="O2253">
        <v>7</v>
      </c>
      <c r="P2253">
        <v>0</v>
      </c>
      <c r="Q2253" s="9">
        <v>11858.56</v>
      </c>
      <c r="R2253" t="s">
        <v>4695</v>
      </c>
      <c r="S2253" t="s">
        <v>4695</v>
      </c>
      <c r="T2253" t="s">
        <v>4705</v>
      </c>
      <c r="X2253" t="s">
        <v>4503</v>
      </c>
      <c r="Y2253" s="16" t="str">
        <f t="shared" si="106"/>
        <v>7- Jul- 1974</v>
      </c>
      <c r="Z2253">
        <v>0</v>
      </c>
      <c r="AA2253" s="9">
        <v>11858.56</v>
      </c>
      <c r="AB2253" t="s">
        <v>4695</v>
      </c>
      <c r="AC2253" t="s">
        <v>4695</v>
      </c>
      <c r="AD2253" t="s">
        <v>4705</v>
      </c>
      <c r="AE2253" s="15" t="str">
        <f t="shared" si="107"/>
        <v>07/07/1974</v>
      </c>
      <c r="AF2253" s="15">
        <v>45085</v>
      </c>
      <c r="AG2253">
        <f t="shared" si="105"/>
        <v>48</v>
      </c>
    </row>
    <row r="2254" spans="1:33" x14ac:dyDescent="0.35">
      <c r="A2254" t="s">
        <v>185</v>
      </c>
      <c r="B2254">
        <v>1999</v>
      </c>
      <c r="C2254" t="s">
        <v>4693</v>
      </c>
      <c r="D2254">
        <v>2</v>
      </c>
      <c r="E2254">
        <v>1</v>
      </c>
      <c r="F2254">
        <v>40904.199999999997</v>
      </c>
      <c r="G2254" t="s">
        <v>4698</v>
      </c>
      <c r="H2254" t="s">
        <v>4698</v>
      </c>
      <c r="I2254" t="s">
        <v>4711</v>
      </c>
      <c r="L2254" t="s">
        <v>1843</v>
      </c>
      <c r="M2254">
        <v>1964</v>
      </c>
      <c r="N2254" t="s">
        <v>4700</v>
      </c>
      <c r="O2254">
        <v>29</v>
      </c>
      <c r="P2254">
        <v>0</v>
      </c>
      <c r="Q2254" s="9">
        <v>11856.41</v>
      </c>
      <c r="R2254" t="s">
        <v>4695</v>
      </c>
      <c r="S2254" t="s">
        <v>4694</v>
      </c>
      <c r="T2254" t="s">
        <v>4696</v>
      </c>
      <c r="X2254" t="s">
        <v>4505</v>
      </c>
      <c r="Y2254" s="16" t="str">
        <f t="shared" si="106"/>
        <v>29- Sep- 1964</v>
      </c>
      <c r="Z2254">
        <v>0</v>
      </c>
      <c r="AA2254" s="9">
        <v>11856.41</v>
      </c>
      <c r="AB2254" t="s">
        <v>4695</v>
      </c>
      <c r="AC2254" t="s">
        <v>4694</v>
      </c>
      <c r="AD2254" t="s">
        <v>4696</v>
      </c>
      <c r="AE2254" s="15" t="str">
        <f t="shared" si="107"/>
        <v>29/09/1964</v>
      </c>
      <c r="AF2254" s="15">
        <v>45085</v>
      </c>
      <c r="AG2254">
        <f t="shared" si="105"/>
        <v>58</v>
      </c>
    </row>
    <row r="2255" spans="1:33" x14ac:dyDescent="0.35">
      <c r="A2255" t="s">
        <v>183</v>
      </c>
      <c r="B2255">
        <v>1992</v>
      </c>
      <c r="C2255" t="s">
        <v>4703</v>
      </c>
      <c r="D2255">
        <v>4</v>
      </c>
      <c r="E2255">
        <v>3</v>
      </c>
      <c r="F2255">
        <v>40932.43</v>
      </c>
      <c r="G2255" t="s">
        <v>4698</v>
      </c>
      <c r="H2255" t="s">
        <v>4694</v>
      </c>
      <c r="I2255" t="s">
        <v>4696</v>
      </c>
      <c r="L2255" t="s">
        <v>1845</v>
      </c>
      <c r="M2255">
        <v>1964</v>
      </c>
      <c r="N2255" t="s">
        <v>4699</v>
      </c>
      <c r="O2255">
        <v>27</v>
      </c>
      <c r="P2255">
        <v>0</v>
      </c>
      <c r="Q2255" s="9">
        <v>11848.14</v>
      </c>
      <c r="R2255" t="s">
        <v>4695</v>
      </c>
      <c r="S2255" t="s">
        <v>4694</v>
      </c>
      <c r="T2255" t="s">
        <v>4705</v>
      </c>
      <c r="X2255" t="s">
        <v>4507</v>
      </c>
      <c r="Y2255" s="16" t="str">
        <f t="shared" si="106"/>
        <v>27- Jun- 1964</v>
      </c>
      <c r="Z2255">
        <v>0</v>
      </c>
      <c r="AA2255" s="9">
        <v>11848.14</v>
      </c>
      <c r="AB2255" t="s">
        <v>4695</v>
      </c>
      <c r="AC2255" t="s">
        <v>4694</v>
      </c>
      <c r="AD2255" t="s">
        <v>4705</v>
      </c>
      <c r="AE2255" s="15" t="str">
        <f t="shared" si="107"/>
        <v>27/06/1964</v>
      </c>
      <c r="AF2255" s="15">
        <v>45085</v>
      </c>
      <c r="AG2255">
        <f t="shared" si="105"/>
        <v>58</v>
      </c>
    </row>
    <row r="2256" spans="1:33" x14ac:dyDescent="0.35">
      <c r="A2256" t="s">
        <v>181</v>
      </c>
      <c r="B2256">
        <v>1979</v>
      </c>
      <c r="C2256" t="s">
        <v>4700</v>
      </c>
      <c r="D2256">
        <v>16</v>
      </c>
      <c r="E2256">
        <v>3</v>
      </c>
      <c r="F2256">
        <v>40941.29</v>
      </c>
      <c r="G2256" t="s">
        <v>4698</v>
      </c>
      <c r="H2256" t="s">
        <v>4694</v>
      </c>
      <c r="I2256" t="s">
        <v>4696</v>
      </c>
      <c r="L2256" t="s">
        <v>1847</v>
      </c>
      <c r="M2256">
        <v>1965</v>
      </c>
      <c r="N2256" t="s">
        <v>4697</v>
      </c>
      <c r="O2256">
        <v>10</v>
      </c>
      <c r="P2256">
        <v>0</v>
      </c>
      <c r="Q2256" s="9">
        <v>11842.62</v>
      </c>
      <c r="R2256" t="s">
        <v>4695</v>
      </c>
      <c r="S2256" t="s">
        <v>4695</v>
      </c>
      <c r="T2256" t="s">
        <v>4701</v>
      </c>
      <c r="X2256" t="s">
        <v>4509</v>
      </c>
      <c r="Y2256" s="16" t="str">
        <f t="shared" si="106"/>
        <v>10- Nov- 1965</v>
      </c>
      <c r="Z2256">
        <v>0</v>
      </c>
      <c r="AA2256" s="9">
        <v>11842.62</v>
      </c>
      <c r="AB2256" t="s">
        <v>4695</v>
      </c>
      <c r="AC2256" t="s">
        <v>4695</v>
      </c>
      <c r="AD2256" t="s">
        <v>4701</v>
      </c>
      <c r="AE2256" s="15" t="str">
        <f t="shared" si="107"/>
        <v>10/11/1965</v>
      </c>
      <c r="AF2256" s="15">
        <v>45085</v>
      </c>
      <c r="AG2256">
        <f t="shared" si="105"/>
        <v>57</v>
      </c>
    </row>
    <row r="2257" spans="1:33" x14ac:dyDescent="0.35">
      <c r="A2257" t="s">
        <v>179</v>
      </c>
      <c r="B2257">
        <v>1983</v>
      </c>
      <c r="C2257" t="s">
        <v>4700</v>
      </c>
      <c r="D2257">
        <v>8</v>
      </c>
      <c r="E2257">
        <v>3</v>
      </c>
      <c r="F2257">
        <v>40961.29</v>
      </c>
      <c r="G2257" t="s">
        <v>4698</v>
      </c>
      <c r="H2257" t="s">
        <v>4694</v>
      </c>
      <c r="I2257" t="s">
        <v>4705</v>
      </c>
      <c r="L2257" t="s">
        <v>1849</v>
      </c>
      <c r="M2257">
        <v>1964</v>
      </c>
      <c r="N2257" t="s">
        <v>4693</v>
      </c>
      <c r="O2257">
        <v>11</v>
      </c>
      <c r="P2257">
        <v>0</v>
      </c>
      <c r="Q2257" s="9">
        <v>11842.44</v>
      </c>
      <c r="R2257" t="s">
        <v>4695</v>
      </c>
      <c r="S2257" t="s">
        <v>4694</v>
      </c>
      <c r="T2257" t="s">
        <v>4705</v>
      </c>
      <c r="X2257" t="s">
        <v>4511</v>
      </c>
      <c r="Y2257" s="16" t="str">
        <f t="shared" si="106"/>
        <v>11- Jul- 1964</v>
      </c>
      <c r="Z2257">
        <v>0</v>
      </c>
      <c r="AA2257" s="9">
        <v>11842.44</v>
      </c>
      <c r="AB2257" t="s">
        <v>4695</v>
      </c>
      <c r="AC2257" t="s">
        <v>4694</v>
      </c>
      <c r="AD2257" t="s">
        <v>4705</v>
      </c>
      <c r="AE2257" s="15" t="str">
        <f t="shared" si="107"/>
        <v>11/07/1964</v>
      </c>
      <c r="AF2257" s="15">
        <v>45085</v>
      </c>
      <c r="AG2257">
        <f t="shared" si="105"/>
        <v>58</v>
      </c>
    </row>
    <row r="2258" spans="1:33" x14ac:dyDescent="0.35">
      <c r="A2258" t="s">
        <v>177</v>
      </c>
      <c r="B2258">
        <v>1974</v>
      </c>
      <c r="C2258" t="s">
        <v>4699</v>
      </c>
      <c r="D2258">
        <v>5</v>
      </c>
      <c r="E2258">
        <v>0</v>
      </c>
      <c r="F2258">
        <v>40974.160000000003</v>
      </c>
      <c r="G2258" t="s">
        <v>4698</v>
      </c>
      <c r="H2258" t="s">
        <v>4694</v>
      </c>
      <c r="I2258" t="s">
        <v>4696</v>
      </c>
      <c r="L2258" t="s">
        <v>1851</v>
      </c>
      <c r="M2258">
        <v>1965</v>
      </c>
      <c r="N2258" t="s">
        <v>4700</v>
      </c>
      <c r="O2258">
        <v>25</v>
      </c>
      <c r="P2258">
        <v>0</v>
      </c>
      <c r="Q2258" s="9">
        <v>11840.78</v>
      </c>
      <c r="R2258" t="s">
        <v>4695</v>
      </c>
      <c r="S2258" t="s">
        <v>4694</v>
      </c>
      <c r="T2258" t="s">
        <v>4701</v>
      </c>
      <c r="X2258" t="s">
        <v>4513</v>
      </c>
      <c r="Y2258" s="16" t="str">
        <f t="shared" si="106"/>
        <v>25- Sep- 1965</v>
      </c>
      <c r="Z2258">
        <v>0</v>
      </c>
      <c r="AA2258" s="9">
        <v>11840.78</v>
      </c>
      <c r="AB2258" t="s">
        <v>4695</v>
      </c>
      <c r="AC2258" t="s">
        <v>4694</v>
      </c>
      <c r="AD2258" t="s">
        <v>4701</v>
      </c>
      <c r="AE2258" s="15" t="str">
        <f t="shared" si="107"/>
        <v>25/09/1965</v>
      </c>
      <c r="AF2258" s="15">
        <v>45085</v>
      </c>
      <c r="AG2258">
        <f t="shared" si="105"/>
        <v>57</v>
      </c>
    </row>
    <row r="2259" spans="1:33" x14ac:dyDescent="0.35">
      <c r="A2259" t="s">
        <v>175</v>
      </c>
      <c r="B2259">
        <v>1979</v>
      </c>
      <c r="C2259" t="s">
        <v>4704</v>
      </c>
      <c r="D2259">
        <v>11</v>
      </c>
      <c r="E2259">
        <v>1</v>
      </c>
      <c r="F2259">
        <v>41034.22</v>
      </c>
      <c r="G2259" t="s">
        <v>4698</v>
      </c>
      <c r="H2259" t="s">
        <v>4695</v>
      </c>
      <c r="I2259" t="s">
        <v>4715</v>
      </c>
      <c r="L2259" t="s">
        <v>1853</v>
      </c>
      <c r="M2259">
        <v>1964</v>
      </c>
      <c r="N2259" t="s">
        <v>4700</v>
      </c>
      <c r="O2259">
        <v>11</v>
      </c>
      <c r="P2259">
        <v>0</v>
      </c>
      <c r="Q2259" s="9">
        <v>11837.16</v>
      </c>
      <c r="R2259" t="s">
        <v>4695</v>
      </c>
      <c r="S2259" t="s">
        <v>4695</v>
      </c>
      <c r="T2259" t="s">
        <v>4705</v>
      </c>
      <c r="X2259" t="s">
        <v>4515</v>
      </c>
      <c r="Y2259" s="16" t="str">
        <f t="shared" si="106"/>
        <v>11- Sep- 1964</v>
      </c>
      <c r="Z2259">
        <v>0</v>
      </c>
      <c r="AA2259" s="9">
        <v>11837.16</v>
      </c>
      <c r="AB2259" t="s">
        <v>4695</v>
      </c>
      <c r="AC2259" t="s">
        <v>4695</v>
      </c>
      <c r="AD2259" t="s">
        <v>4705</v>
      </c>
      <c r="AE2259" s="15" t="str">
        <f t="shared" si="107"/>
        <v>11/09/1964</v>
      </c>
      <c r="AF2259" s="15">
        <v>45085</v>
      </c>
      <c r="AG2259">
        <f t="shared" si="105"/>
        <v>58</v>
      </c>
    </row>
    <row r="2260" spans="1:33" x14ac:dyDescent="0.35">
      <c r="A2260" t="s">
        <v>173</v>
      </c>
      <c r="B2260">
        <v>1972</v>
      </c>
      <c r="C2260" t="s">
        <v>4703</v>
      </c>
      <c r="D2260">
        <v>12</v>
      </c>
      <c r="E2260">
        <v>0</v>
      </c>
      <c r="F2260">
        <v>41055.29</v>
      </c>
      <c r="G2260" t="s">
        <v>4698</v>
      </c>
      <c r="H2260" t="s">
        <v>4694</v>
      </c>
      <c r="I2260" t="s">
        <v>4705</v>
      </c>
      <c r="L2260" t="s">
        <v>1855</v>
      </c>
      <c r="M2260">
        <v>1964</v>
      </c>
      <c r="N2260" t="s">
        <v>4699</v>
      </c>
      <c r="O2260">
        <v>27</v>
      </c>
      <c r="P2260">
        <v>0</v>
      </c>
      <c r="Q2260" s="9">
        <v>11833.78</v>
      </c>
      <c r="R2260" t="s">
        <v>4695</v>
      </c>
      <c r="S2260" t="s">
        <v>4695</v>
      </c>
      <c r="T2260" t="s">
        <v>4696</v>
      </c>
      <c r="X2260" t="s">
        <v>4517</v>
      </c>
      <c r="Y2260" s="16" t="str">
        <f t="shared" si="106"/>
        <v>27- Jun- 1964</v>
      </c>
      <c r="Z2260">
        <v>0</v>
      </c>
      <c r="AA2260" s="9">
        <v>11833.78</v>
      </c>
      <c r="AB2260" t="s">
        <v>4695</v>
      </c>
      <c r="AC2260" t="s">
        <v>4695</v>
      </c>
      <c r="AD2260" t="s">
        <v>4696</v>
      </c>
      <c r="AE2260" s="15" t="str">
        <f t="shared" si="107"/>
        <v>27/06/1964</v>
      </c>
      <c r="AF2260" s="15">
        <v>45085</v>
      </c>
      <c r="AG2260">
        <f t="shared" si="105"/>
        <v>58</v>
      </c>
    </row>
    <row r="2261" spans="1:33" x14ac:dyDescent="0.35">
      <c r="A2261" t="s">
        <v>171</v>
      </c>
      <c r="B2261">
        <v>1972</v>
      </c>
      <c r="C2261" t="s">
        <v>4700</v>
      </c>
      <c r="D2261">
        <v>6</v>
      </c>
      <c r="E2261">
        <v>0</v>
      </c>
      <c r="F2261">
        <v>41097.160000000003</v>
      </c>
      <c r="G2261" t="s">
        <v>4698</v>
      </c>
      <c r="H2261" t="s">
        <v>4695</v>
      </c>
      <c r="I2261" t="s">
        <v>4708</v>
      </c>
      <c r="L2261" t="s">
        <v>1857</v>
      </c>
      <c r="M2261">
        <v>1965</v>
      </c>
      <c r="N2261" t="s">
        <v>4704</v>
      </c>
      <c r="O2261">
        <v>3</v>
      </c>
      <c r="P2261">
        <v>0</v>
      </c>
      <c r="Q2261" s="9">
        <v>11830.61</v>
      </c>
      <c r="R2261" t="s">
        <v>4695</v>
      </c>
      <c r="S2261" t="s">
        <v>4698</v>
      </c>
      <c r="T2261" t="s">
        <v>4701</v>
      </c>
      <c r="X2261" t="s">
        <v>4519</v>
      </c>
      <c r="Y2261" s="16" t="str">
        <f t="shared" si="106"/>
        <v>3- Oct- 1965</v>
      </c>
      <c r="Z2261">
        <v>0</v>
      </c>
      <c r="AA2261" s="9">
        <v>11830.61</v>
      </c>
      <c r="AB2261" t="s">
        <v>4695</v>
      </c>
      <c r="AC2261" t="s">
        <v>4698</v>
      </c>
      <c r="AD2261" t="s">
        <v>4701</v>
      </c>
      <c r="AE2261" s="15" t="str">
        <f t="shared" si="107"/>
        <v>03/10/1965</v>
      </c>
      <c r="AF2261" s="15">
        <v>45085</v>
      </c>
      <c r="AG2261">
        <f t="shared" si="105"/>
        <v>57</v>
      </c>
    </row>
    <row r="2262" spans="1:33" x14ac:dyDescent="0.35">
      <c r="A2262" t="s">
        <v>169</v>
      </c>
      <c r="B2262">
        <v>1969</v>
      </c>
      <c r="C2262" t="s">
        <v>4703</v>
      </c>
      <c r="D2262">
        <v>8</v>
      </c>
      <c r="E2262">
        <v>0</v>
      </c>
      <c r="F2262">
        <v>41191.57</v>
      </c>
      <c r="G2262" t="s">
        <v>4698</v>
      </c>
      <c r="H2262" t="s">
        <v>4694</v>
      </c>
      <c r="I2262" t="s">
        <v>4705</v>
      </c>
      <c r="L2262" t="s">
        <v>1859</v>
      </c>
      <c r="M2262">
        <v>1982</v>
      </c>
      <c r="N2262" t="s">
        <v>4697</v>
      </c>
      <c r="O2262">
        <v>20</v>
      </c>
      <c r="P2262">
        <v>3</v>
      </c>
      <c r="Q2262" s="9">
        <v>11773.06</v>
      </c>
      <c r="R2262" t="s">
        <v>4695</v>
      </c>
      <c r="S2262" t="s">
        <v>4695</v>
      </c>
      <c r="T2262" t="s">
        <v>4717</v>
      </c>
      <c r="X2262" t="s">
        <v>4521</v>
      </c>
      <c r="Y2262" s="16" t="str">
        <f t="shared" si="106"/>
        <v>20- Nov- 1982</v>
      </c>
      <c r="Z2262">
        <v>3</v>
      </c>
      <c r="AA2262" s="9">
        <v>11773.06</v>
      </c>
      <c r="AB2262" t="s">
        <v>4695</v>
      </c>
      <c r="AC2262" t="s">
        <v>4695</v>
      </c>
      <c r="AD2262" t="s">
        <v>4717</v>
      </c>
      <c r="AE2262" s="15" t="str">
        <f t="shared" si="107"/>
        <v>20/11/1982</v>
      </c>
      <c r="AF2262" s="15">
        <v>45085</v>
      </c>
      <c r="AG2262">
        <f t="shared" si="105"/>
        <v>40</v>
      </c>
    </row>
    <row r="2263" spans="1:33" x14ac:dyDescent="0.35">
      <c r="A2263" t="s">
        <v>167</v>
      </c>
      <c r="B2263">
        <v>1964</v>
      </c>
      <c r="C2263" t="s">
        <v>4699</v>
      </c>
      <c r="D2263">
        <v>6</v>
      </c>
      <c r="E2263">
        <v>0</v>
      </c>
      <c r="F2263">
        <v>41250.39</v>
      </c>
      <c r="G2263" t="s">
        <v>4698</v>
      </c>
      <c r="H2263" t="s">
        <v>4695</v>
      </c>
      <c r="I2263" t="s">
        <v>4705</v>
      </c>
      <c r="L2263" t="s">
        <v>187</v>
      </c>
      <c r="M2263">
        <v>1972</v>
      </c>
      <c r="N2263" t="s">
        <v>4699</v>
      </c>
      <c r="O2263">
        <v>10</v>
      </c>
      <c r="P2263">
        <v>0</v>
      </c>
      <c r="Q2263" s="9">
        <v>40817.85</v>
      </c>
      <c r="R2263" t="s">
        <v>4698</v>
      </c>
      <c r="S2263" t="s">
        <v>4695</v>
      </c>
      <c r="T2263" t="s">
        <v>4705</v>
      </c>
      <c r="X2263" t="s">
        <v>4523</v>
      </c>
      <c r="Y2263" s="16" t="str">
        <f t="shared" si="106"/>
        <v>10- Jun- 1972</v>
      </c>
      <c r="Z2263">
        <v>0</v>
      </c>
      <c r="AA2263" s="9">
        <v>40817.85</v>
      </c>
      <c r="AB2263" t="s">
        <v>4698</v>
      </c>
      <c r="AC2263" t="s">
        <v>4695</v>
      </c>
      <c r="AD2263" t="s">
        <v>4705</v>
      </c>
      <c r="AE2263" s="15" t="str">
        <f t="shared" si="107"/>
        <v>10/06/1972</v>
      </c>
      <c r="AF2263" s="15">
        <v>45085</v>
      </c>
      <c r="AG2263">
        <f t="shared" si="105"/>
        <v>50</v>
      </c>
    </row>
    <row r="2264" spans="1:33" x14ac:dyDescent="0.35">
      <c r="A2264" t="s">
        <v>165</v>
      </c>
      <c r="B2264">
        <v>1977</v>
      </c>
      <c r="C2264" t="s">
        <v>4703</v>
      </c>
      <c r="D2264">
        <v>27</v>
      </c>
      <c r="E2264">
        <v>2</v>
      </c>
      <c r="F2264">
        <v>41271.5</v>
      </c>
      <c r="G2264" t="s">
        <v>4698</v>
      </c>
      <c r="H2264" t="s">
        <v>4694</v>
      </c>
      <c r="I2264" t="s">
        <v>4705</v>
      </c>
      <c r="L2264" t="s">
        <v>1861</v>
      </c>
      <c r="M2264">
        <v>1966</v>
      </c>
      <c r="N2264" t="s">
        <v>4693</v>
      </c>
      <c r="O2264">
        <v>25</v>
      </c>
      <c r="P2264">
        <v>1</v>
      </c>
      <c r="Q2264" s="9">
        <v>11763</v>
      </c>
      <c r="R2264" t="s">
        <v>4695</v>
      </c>
      <c r="S2264" t="s">
        <v>4695</v>
      </c>
      <c r="T2264" t="s">
        <v>4708</v>
      </c>
      <c r="X2264" t="s">
        <v>4525</v>
      </c>
      <c r="Y2264" s="16" t="str">
        <f t="shared" si="106"/>
        <v>25- Jul- 1966</v>
      </c>
      <c r="Z2264">
        <v>1</v>
      </c>
      <c r="AA2264" s="9">
        <v>11763</v>
      </c>
      <c r="AB2264" t="s">
        <v>4695</v>
      </c>
      <c r="AC2264" t="s">
        <v>4695</v>
      </c>
      <c r="AD2264" t="s">
        <v>4708</v>
      </c>
      <c r="AE2264" s="15" t="str">
        <f t="shared" si="107"/>
        <v>25/07/1966</v>
      </c>
      <c r="AF2264" s="15">
        <v>45085</v>
      </c>
      <c r="AG2264">
        <f t="shared" si="105"/>
        <v>56</v>
      </c>
    </row>
    <row r="2265" spans="1:33" x14ac:dyDescent="0.35">
      <c r="A2265" t="s">
        <v>163</v>
      </c>
      <c r="B2265">
        <v>1964</v>
      </c>
      <c r="C2265" t="s">
        <v>4704</v>
      </c>
      <c r="D2265">
        <v>7</v>
      </c>
      <c r="E2265">
        <v>0</v>
      </c>
      <c r="F2265">
        <v>41331.79</v>
      </c>
      <c r="G2265" t="s">
        <v>4698</v>
      </c>
      <c r="H2265" t="s">
        <v>4694</v>
      </c>
      <c r="I2265" t="s">
        <v>4705</v>
      </c>
      <c r="L2265" t="s">
        <v>1863</v>
      </c>
      <c r="M2265">
        <v>1979</v>
      </c>
      <c r="N2265" t="s">
        <v>4697</v>
      </c>
      <c r="O2265">
        <v>6</v>
      </c>
      <c r="P2265">
        <v>2</v>
      </c>
      <c r="Q2265" s="9">
        <v>11752.68</v>
      </c>
      <c r="R2265" t="s">
        <v>4695</v>
      </c>
      <c r="S2265" t="s">
        <v>4698</v>
      </c>
      <c r="T2265" t="s">
        <v>4717</v>
      </c>
      <c r="X2265" t="s">
        <v>4527</v>
      </c>
      <c r="Y2265" s="16" t="str">
        <f t="shared" si="106"/>
        <v>6- Nov- 1979</v>
      </c>
      <c r="Z2265">
        <v>2</v>
      </c>
      <c r="AA2265" s="9">
        <v>11752.68</v>
      </c>
      <c r="AB2265" t="s">
        <v>4695</v>
      </c>
      <c r="AC2265" t="s">
        <v>4698</v>
      </c>
      <c r="AD2265" t="s">
        <v>4717</v>
      </c>
      <c r="AE2265" s="15" t="str">
        <f t="shared" si="107"/>
        <v>06/11/1979</v>
      </c>
      <c r="AF2265" s="15">
        <v>45085</v>
      </c>
      <c r="AG2265">
        <f t="shared" si="105"/>
        <v>43</v>
      </c>
    </row>
    <row r="2266" spans="1:33" x14ac:dyDescent="0.35">
      <c r="A2266" t="s">
        <v>161</v>
      </c>
      <c r="B2266">
        <v>1971</v>
      </c>
      <c r="C2266" t="s">
        <v>4704</v>
      </c>
      <c r="D2266">
        <v>16</v>
      </c>
      <c r="E2266">
        <v>0</v>
      </c>
      <c r="F2266">
        <v>41351.879999999997</v>
      </c>
      <c r="G2266" t="s">
        <v>4698</v>
      </c>
      <c r="H2266" t="s">
        <v>4694</v>
      </c>
      <c r="I2266" t="s">
        <v>4705</v>
      </c>
      <c r="L2266" t="s">
        <v>1865</v>
      </c>
      <c r="M2266">
        <v>1964</v>
      </c>
      <c r="N2266" t="s">
        <v>4702</v>
      </c>
      <c r="O2266">
        <v>2</v>
      </c>
      <c r="P2266">
        <v>0</v>
      </c>
      <c r="Q2266" s="9">
        <v>11743.93</v>
      </c>
      <c r="R2266" t="s">
        <v>4695</v>
      </c>
      <c r="S2266" t="s">
        <v>4698</v>
      </c>
      <c r="T2266" t="s">
        <v>4701</v>
      </c>
      <c r="X2266" t="s">
        <v>4529</v>
      </c>
      <c r="Y2266" s="16" t="str">
        <f t="shared" si="106"/>
        <v>2- Dec- 1964</v>
      </c>
      <c r="Z2266">
        <v>0</v>
      </c>
      <c r="AA2266" s="9">
        <v>11743.93</v>
      </c>
      <c r="AB2266" t="s">
        <v>4695</v>
      </c>
      <c r="AC2266" t="s">
        <v>4698</v>
      </c>
      <c r="AD2266" t="s">
        <v>4701</v>
      </c>
      <c r="AE2266" s="15" t="str">
        <f t="shared" si="107"/>
        <v>02/12/1964</v>
      </c>
      <c r="AF2266" s="15">
        <v>45085</v>
      </c>
      <c r="AG2266">
        <f t="shared" si="105"/>
        <v>58</v>
      </c>
    </row>
    <row r="2267" spans="1:33" x14ac:dyDescent="0.35">
      <c r="A2267" t="s">
        <v>159</v>
      </c>
      <c r="B2267">
        <v>1967</v>
      </c>
      <c r="C2267" t="s">
        <v>4702</v>
      </c>
      <c r="D2267">
        <v>22</v>
      </c>
      <c r="E2267">
        <v>0</v>
      </c>
      <c r="F2267">
        <v>41505.15</v>
      </c>
      <c r="G2267" t="s">
        <v>4698</v>
      </c>
      <c r="H2267" t="s">
        <v>4694</v>
      </c>
      <c r="I2267" t="s">
        <v>4705</v>
      </c>
      <c r="L2267" t="s">
        <v>1867</v>
      </c>
      <c r="M2267">
        <v>1963</v>
      </c>
      <c r="N2267" t="s">
        <v>4699</v>
      </c>
      <c r="O2267">
        <v>9</v>
      </c>
      <c r="P2267">
        <v>0</v>
      </c>
      <c r="Q2267" s="9">
        <v>11743.3</v>
      </c>
      <c r="R2267" t="s">
        <v>4695</v>
      </c>
      <c r="S2267" t="s">
        <v>4695</v>
      </c>
      <c r="T2267" t="s">
        <v>4696</v>
      </c>
      <c r="X2267" t="s">
        <v>4531</v>
      </c>
      <c r="Y2267" s="16" t="str">
        <f t="shared" si="106"/>
        <v>9- Jun- 1963</v>
      </c>
      <c r="Z2267">
        <v>0</v>
      </c>
      <c r="AA2267" s="9">
        <v>11743.3</v>
      </c>
      <c r="AB2267" t="s">
        <v>4695</v>
      </c>
      <c r="AC2267" t="s">
        <v>4695</v>
      </c>
      <c r="AD2267" t="s">
        <v>4696</v>
      </c>
      <c r="AE2267" s="15" t="str">
        <f t="shared" si="107"/>
        <v>09/06/1963</v>
      </c>
      <c r="AF2267" s="15">
        <v>45085</v>
      </c>
      <c r="AG2267">
        <f t="shared" si="105"/>
        <v>59</v>
      </c>
    </row>
    <row r="2268" spans="1:33" x14ac:dyDescent="0.35">
      <c r="A2268" t="s">
        <v>157</v>
      </c>
      <c r="B2268">
        <v>1974</v>
      </c>
      <c r="C2268" t="s">
        <v>4697</v>
      </c>
      <c r="D2268">
        <v>24</v>
      </c>
      <c r="E2268">
        <v>0</v>
      </c>
      <c r="F2268">
        <v>41636.199999999997</v>
      </c>
      <c r="G2268" t="s">
        <v>4698</v>
      </c>
      <c r="H2268" t="s">
        <v>4698</v>
      </c>
      <c r="I2268" t="s">
        <v>4705</v>
      </c>
      <c r="L2268" t="s">
        <v>1869</v>
      </c>
      <c r="M2268">
        <v>1969</v>
      </c>
      <c r="N2268" t="s">
        <v>4697</v>
      </c>
      <c r="O2268">
        <v>12</v>
      </c>
      <c r="P2268">
        <v>3</v>
      </c>
      <c r="Q2268" s="9">
        <v>11741.73</v>
      </c>
      <c r="R2268" t="s">
        <v>4695</v>
      </c>
      <c r="S2268" t="s">
        <v>4698</v>
      </c>
      <c r="T2268" t="s">
        <v>4705</v>
      </c>
      <c r="X2268" t="s">
        <v>4533</v>
      </c>
      <c r="Y2268" s="16" t="str">
        <f t="shared" si="106"/>
        <v>12- Nov- 1969</v>
      </c>
      <c r="Z2268">
        <v>3</v>
      </c>
      <c r="AA2268" s="9">
        <v>11741.73</v>
      </c>
      <c r="AB2268" t="s">
        <v>4695</v>
      </c>
      <c r="AC2268" t="s">
        <v>4698</v>
      </c>
      <c r="AD2268" t="s">
        <v>4705</v>
      </c>
      <c r="AE2268" s="15" t="str">
        <f t="shared" si="107"/>
        <v>12/11/1969</v>
      </c>
      <c r="AF2268" s="15">
        <v>45085</v>
      </c>
      <c r="AG2268">
        <f t="shared" si="105"/>
        <v>53</v>
      </c>
    </row>
    <row r="2269" spans="1:33" x14ac:dyDescent="0.35">
      <c r="A2269" t="s">
        <v>155</v>
      </c>
      <c r="B2269">
        <v>1976</v>
      </c>
      <c r="C2269" t="s">
        <v>4704</v>
      </c>
      <c r="D2269">
        <v>29</v>
      </c>
      <c r="E2269">
        <v>1</v>
      </c>
      <c r="F2269">
        <v>41661.599999999999</v>
      </c>
      <c r="G2269" t="s">
        <v>4698</v>
      </c>
      <c r="H2269" t="s">
        <v>4695</v>
      </c>
      <c r="I2269" t="s">
        <v>4705</v>
      </c>
      <c r="L2269" t="s">
        <v>1871</v>
      </c>
      <c r="M2269">
        <v>1988</v>
      </c>
      <c r="N2269" t="s">
        <v>4700</v>
      </c>
      <c r="O2269">
        <v>5</v>
      </c>
      <c r="P2269">
        <v>2</v>
      </c>
      <c r="Q2269" s="9">
        <v>11737.85</v>
      </c>
      <c r="R2269" t="s">
        <v>4695</v>
      </c>
      <c r="S2269" t="s">
        <v>4698</v>
      </c>
      <c r="T2269" t="s">
        <v>4705</v>
      </c>
      <c r="X2269" t="s">
        <v>4535</v>
      </c>
      <c r="Y2269" s="16" t="str">
        <f t="shared" si="106"/>
        <v>5- Sep- 1988</v>
      </c>
      <c r="Z2269">
        <v>2</v>
      </c>
      <c r="AA2269" s="9">
        <v>11737.85</v>
      </c>
      <c r="AB2269" t="s">
        <v>4695</v>
      </c>
      <c r="AC2269" t="s">
        <v>4698</v>
      </c>
      <c r="AD2269" t="s">
        <v>4705</v>
      </c>
      <c r="AE2269" s="15" t="str">
        <f t="shared" si="107"/>
        <v>05/09/1988</v>
      </c>
      <c r="AF2269" s="15">
        <v>45085</v>
      </c>
      <c r="AG2269">
        <f t="shared" si="105"/>
        <v>34</v>
      </c>
    </row>
    <row r="2270" spans="1:33" x14ac:dyDescent="0.35">
      <c r="A2270" t="s">
        <v>153</v>
      </c>
      <c r="B2270">
        <v>1975</v>
      </c>
      <c r="C2270" t="s">
        <v>4697</v>
      </c>
      <c r="D2270">
        <v>14</v>
      </c>
      <c r="E2270">
        <v>0</v>
      </c>
      <c r="F2270">
        <v>41676.080000000002</v>
      </c>
      <c r="G2270" t="s">
        <v>4698</v>
      </c>
      <c r="H2270" t="s">
        <v>4694</v>
      </c>
      <c r="I2270" t="s">
        <v>4696</v>
      </c>
      <c r="L2270" t="s">
        <v>1873</v>
      </c>
      <c r="M2270">
        <v>1964</v>
      </c>
      <c r="N2270" t="s">
        <v>4697</v>
      </c>
      <c r="O2270">
        <v>9</v>
      </c>
      <c r="P2270">
        <v>0</v>
      </c>
      <c r="Q2270" s="9">
        <v>11735.88</v>
      </c>
      <c r="R2270" t="s">
        <v>4695</v>
      </c>
      <c r="S2270" t="s">
        <v>4698</v>
      </c>
      <c r="T2270" t="s">
        <v>4701</v>
      </c>
      <c r="X2270" t="s">
        <v>4537</v>
      </c>
      <c r="Y2270" s="16" t="str">
        <f t="shared" si="106"/>
        <v>9- Nov- 1964</v>
      </c>
      <c r="Z2270">
        <v>0</v>
      </c>
      <c r="AA2270" s="9">
        <v>11735.88</v>
      </c>
      <c r="AB2270" t="s">
        <v>4695</v>
      </c>
      <c r="AC2270" t="s">
        <v>4698</v>
      </c>
      <c r="AD2270" t="s">
        <v>4701</v>
      </c>
      <c r="AE2270" s="15" t="str">
        <f t="shared" si="107"/>
        <v>09/11/1964</v>
      </c>
      <c r="AF2270" s="15">
        <v>45085</v>
      </c>
      <c r="AG2270">
        <f t="shared" si="105"/>
        <v>58</v>
      </c>
    </row>
    <row r="2271" spans="1:33" x14ac:dyDescent="0.35">
      <c r="A2271" t="s">
        <v>151</v>
      </c>
      <c r="B2271">
        <v>1975</v>
      </c>
      <c r="C2271" t="s">
        <v>4700</v>
      </c>
      <c r="D2271">
        <v>29</v>
      </c>
      <c r="E2271">
        <v>1</v>
      </c>
      <c r="F2271">
        <v>41681.86</v>
      </c>
      <c r="G2271" t="s">
        <v>4698</v>
      </c>
      <c r="H2271" t="s">
        <v>4698</v>
      </c>
      <c r="I2271" t="s">
        <v>4705</v>
      </c>
      <c r="L2271" t="s">
        <v>1875</v>
      </c>
      <c r="M2271">
        <v>1984</v>
      </c>
      <c r="N2271" t="s">
        <v>4697</v>
      </c>
      <c r="O2271">
        <v>26</v>
      </c>
      <c r="P2271">
        <v>3</v>
      </c>
      <c r="Q2271" s="9">
        <v>11730.82</v>
      </c>
      <c r="R2271" t="s">
        <v>4695</v>
      </c>
      <c r="S2271" t="s">
        <v>4695</v>
      </c>
      <c r="T2271" t="s">
        <v>4717</v>
      </c>
      <c r="X2271" t="s">
        <v>4539</v>
      </c>
      <c r="Y2271" s="16" t="str">
        <f t="shared" si="106"/>
        <v>26- Nov- 1984</v>
      </c>
      <c r="Z2271">
        <v>3</v>
      </c>
      <c r="AA2271" s="9">
        <v>11730.82</v>
      </c>
      <c r="AB2271" t="s">
        <v>4695</v>
      </c>
      <c r="AC2271" t="s">
        <v>4695</v>
      </c>
      <c r="AD2271" t="s">
        <v>4717</v>
      </c>
      <c r="AE2271" s="15" t="str">
        <f t="shared" si="107"/>
        <v>26/11/1984</v>
      </c>
      <c r="AF2271" s="15">
        <v>45085</v>
      </c>
      <c r="AG2271">
        <f t="shared" si="105"/>
        <v>38</v>
      </c>
    </row>
    <row r="2272" spans="1:33" x14ac:dyDescent="0.35">
      <c r="A2272" t="s">
        <v>149</v>
      </c>
      <c r="B2272">
        <v>1962</v>
      </c>
      <c r="C2272" t="s">
        <v>4700</v>
      </c>
      <c r="D2272">
        <v>22</v>
      </c>
      <c r="E2272">
        <v>0</v>
      </c>
      <c r="F2272">
        <v>41794.629999999997</v>
      </c>
      <c r="G2272" t="s">
        <v>4698</v>
      </c>
      <c r="H2272" t="s">
        <v>4695</v>
      </c>
      <c r="I2272" t="s">
        <v>4705</v>
      </c>
      <c r="L2272" t="s">
        <v>1877</v>
      </c>
      <c r="M2272">
        <v>1969</v>
      </c>
      <c r="N2272" t="s">
        <v>4704</v>
      </c>
      <c r="O2272">
        <v>12</v>
      </c>
      <c r="P2272">
        <v>2</v>
      </c>
      <c r="Q2272" s="9">
        <v>11729.68</v>
      </c>
      <c r="R2272" t="s">
        <v>4695</v>
      </c>
      <c r="S2272" t="s">
        <v>4698</v>
      </c>
      <c r="T2272" t="s">
        <v>4711</v>
      </c>
      <c r="X2272" t="s">
        <v>4541</v>
      </c>
      <c r="Y2272" s="16" t="str">
        <f t="shared" si="106"/>
        <v>12- Oct- 1969</v>
      </c>
      <c r="Z2272">
        <v>2</v>
      </c>
      <c r="AA2272" s="9">
        <v>11729.68</v>
      </c>
      <c r="AB2272" t="s">
        <v>4695</v>
      </c>
      <c r="AC2272" t="s">
        <v>4698</v>
      </c>
      <c r="AD2272" t="s">
        <v>4711</v>
      </c>
      <c r="AE2272" s="15" t="str">
        <f t="shared" si="107"/>
        <v>12/10/1969</v>
      </c>
      <c r="AF2272" s="15">
        <v>45085</v>
      </c>
      <c r="AG2272">
        <f t="shared" ref="AG2272:AG2335" si="108">DATEDIF(AE2272,AF2272,"y")</f>
        <v>53</v>
      </c>
    </row>
    <row r="2273" spans="1:33" x14ac:dyDescent="0.35">
      <c r="A2273" t="s">
        <v>147</v>
      </c>
      <c r="B2273">
        <v>1966</v>
      </c>
      <c r="C2273" t="s">
        <v>4700</v>
      </c>
      <c r="D2273">
        <v>21</v>
      </c>
      <c r="E2273">
        <v>0</v>
      </c>
      <c r="F2273">
        <v>41886.54</v>
      </c>
      <c r="G2273" t="s">
        <v>4698</v>
      </c>
      <c r="H2273" t="s">
        <v>4695</v>
      </c>
      <c r="I2273" t="s">
        <v>4705</v>
      </c>
      <c r="L2273" t="s">
        <v>1879</v>
      </c>
      <c r="M2273">
        <v>1982</v>
      </c>
      <c r="N2273" t="s">
        <v>4704</v>
      </c>
      <c r="O2273">
        <v>21</v>
      </c>
      <c r="P2273">
        <v>3</v>
      </c>
      <c r="Q2273" s="9">
        <v>11712.97</v>
      </c>
      <c r="R2273" t="s">
        <v>4695</v>
      </c>
      <c r="S2273" t="s">
        <v>4694</v>
      </c>
      <c r="T2273" t="s">
        <v>4714</v>
      </c>
      <c r="X2273" t="s">
        <v>4543</v>
      </c>
      <c r="Y2273" s="16" t="str">
        <f t="shared" si="106"/>
        <v>21- Oct- 1982</v>
      </c>
      <c r="Z2273">
        <v>3</v>
      </c>
      <c r="AA2273" s="9">
        <v>11712.97</v>
      </c>
      <c r="AB2273" t="s">
        <v>4695</v>
      </c>
      <c r="AC2273" t="s">
        <v>4694</v>
      </c>
      <c r="AD2273" t="s">
        <v>4714</v>
      </c>
      <c r="AE2273" s="15" t="str">
        <f t="shared" si="107"/>
        <v>21/10/1982</v>
      </c>
      <c r="AF2273" s="15">
        <v>45085</v>
      </c>
      <c r="AG2273">
        <f t="shared" si="108"/>
        <v>40</v>
      </c>
    </row>
    <row r="2274" spans="1:33" x14ac:dyDescent="0.35">
      <c r="A2274" t="s">
        <v>145</v>
      </c>
      <c r="B2274">
        <v>1972</v>
      </c>
      <c r="C2274" t="s">
        <v>4699</v>
      </c>
      <c r="D2274">
        <v>8</v>
      </c>
      <c r="E2274">
        <v>1</v>
      </c>
      <c r="F2274">
        <v>41919.1</v>
      </c>
      <c r="G2274" t="s">
        <v>4698</v>
      </c>
      <c r="H2274" t="s">
        <v>4698</v>
      </c>
      <c r="I2274" t="s">
        <v>4708</v>
      </c>
      <c r="L2274" t="s">
        <v>189</v>
      </c>
      <c r="M2274">
        <v>1976</v>
      </c>
      <c r="N2274" t="s">
        <v>4702</v>
      </c>
      <c r="O2274">
        <v>26</v>
      </c>
      <c r="P2274">
        <v>3</v>
      </c>
      <c r="Q2274" s="9">
        <v>40720.550000000003</v>
      </c>
      <c r="R2274" t="s">
        <v>4698</v>
      </c>
      <c r="S2274" t="s">
        <v>4695</v>
      </c>
      <c r="T2274" t="s">
        <v>4701</v>
      </c>
      <c r="X2274" t="s">
        <v>4545</v>
      </c>
      <c r="Y2274" s="16" t="str">
        <f t="shared" si="106"/>
        <v>26- Dec- 1976</v>
      </c>
      <c r="Z2274">
        <v>3</v>
      </c>
      <c r="AA2274" s="9">
        <v>40720.550000000003</v>
      </c>
      <c r="AB2274" t="s">
        <v>4698</v>
      </c>
      <c r="AC2274" t="s">
        <v>4695</v>
      </c>
      <c r="AD2274" t="s">
        <v>4701</v>
      </c>
      <c r="AE2274" s="15" t="str">
        <f t="shared" si="107"/>
        <v>26/12/1976</v>
      </c>
      <c r="AF2274" s="15">
        <v>45085</v>
      </c>
      <c r="AG2274">
        <f t="shared" si="108"/>
        <v>46</v>
      </c>
    </row>
    <row r="2275" spans="1:33" x14ac:dyDescent="0.35">
      <c r="A2275" t="s">
        <v>143</v>
      </c>
      <c r="B2275">
        <v>1984</v>
      </c>
      <c r="C2275" t="s">
        <v>4697</v>
      </c>
      <c r="D2275">
        <v>10</v>
      </c>
      <c r="E2275">
        <v>3</v>
      </c>
      <c r="F2275">
        <v>41949.24</v>
      </c>
      <c r="G2275" t="s">
        <v>4698</v>
      </c>
      <c r="H2275" t="s">
        <v>4698</v>
      </c>
      <c r="I2275" t="s">
        <v>4696</v>
      </c>
      <c r="L2275" t="s">
        <v>1881</v>
      </c>
      <c r="M2275">
        <v>1970</v>
      </c>
      <c r="N2275" t="s">
        <v>4702</v>
      </c>
      <c r="O2275">
        <v>1</v>
      </c>
      <c r="P2275">
        <v>0</v>
      </c>
      <c r="Q2275" s="9">
        <v>11696.52</v>
      </c>
      <c r="R2275" t="s">
        <v>4695</v>
      </c>
      <c r="S2275" t="s">
        <v>4698</v>
      </c>
      <c r="T2275" t="s">
        <v>4714</v>
      </c>
      <c r="X2275" t="s">
        <v>4547</v>
      </c>
      <c r="Y2275" s="16" t="str">
        <f t="shared" si="106"/>
        <v>1- Dec- 1970</v>
      </c>
      <c r="Z2275">
        <v>0</v>
      </c>
      <c r="AA2275" s="9">
        <v>11696.52</v>
      </c>
      <c r="AB2275" t="s">
        <v>4695</v>
      </c>
      <c r="AC2275" t="s">
        <v>4698</v>
      </c>
      <c r="AD2275" t="s">
        <v>4714</v>
      </c>
      <c r="AE2275" s="15" t="str">
        <f t="shared" si="107"/>
        <v>01/12/1970</v>
      </c>
      <c r="AF2275" s="15">
        <v>45085</v>
      </c>
      <c r="AG2275">
        <f t="shared" si="108"/>
        <v>52</v>
      </c>
    </row>
    <row r="2276" spans="1:33" x14ac:dyDescent="0.35">
      <c r="A2276" t="s">
        <v>141</v>
      </c>
      <c r="B2276">
        <v>1968</v>
      </c>
      <c r="C2276" t="s">
        <v>4702</v>
      </c>
      <c r="D2276">
        <v>19</v>
      </c>
      <c r="E2276">
        <v>1</v>
      </c>
      <c r="F2276">
        <v>41999.519999999997</v>
      </c>
      <c r="G2276" t="s">
        <v>4698</v>
      </c>
      <c r="H2276" t="s">
        <v>4695</v>
      </c>
      <c r="I2276" t="s">
        <v>4696</v>
      </c>
      <c r="L2276" t="s">
        <v>1883</v>
      </c>
      <c r="M2276">
        <v>1966</v>
      </c>
      <c r="N2276" t="s">
        <v>4697</v>
      </c>
      <c r="O2276">
        <v>9</v>
      </c>
      <c r="P2276">
        <v>1</v>
      </c>
      <c r="Q2276" s="9">
        <v>11674.13</v>
      </c>
      <c r="R2276" t="s">
        <v>4695</v>
      </c>
      <c r="S2276" t="s">
        <v>4698</v>
      </c>
      <c r="T2276" t="s">
        <v>4705</v>
      </c>
      <c r="X2276" t="s">
        <v>4549</v>
      </c>
      <c r="Y2276" s="16" t="str">
        <f t="shared" si="106"/>
        <v>9- Nov- 1966</v>
      </c>
      <c r="Z2276">
        <v>1</v>
      </c>
      <c r="AA2276" s="9">
        <v>11674.13</v>
      </c>
      <c r="AB2276" t="s">
        <v>4695</v>
      </c>
      <c r="AC2276" t="s">
        <v>4698</v>
      </c>
      <c r="AD2276" t="s">
        <v>4705</v>
      </c>
      <c r="AE2276" s="15" t="str">
        <f t="shared" si="107"/>
        <v>09/11/1966</v>
      </c>
      <c r="AF2276" s="15">
        <v>45085</v>
      </c>
      <c r="AG2276">
        <f t="shared" si="108"/>
        <v>56</v>
      </c>
    </row>
    <row r="2277" spans="1:33" x14ac:dyDescent="0.35">
      <c r="A2277" t="s">
        <v>139</v>
      </c>
      <c r="B2277">
        <v>1976</v>
      </c>
      <c r="C2277" t="s">
        <v>4697</v>
      </c>
      <c r="D2277">
        <v>28</v>
      </c>
      <c r="E2277">
        <v>0</v>
      </c>
      <c r="F2277">
        <v>42111.66</v>
      </c>
      <c r="G2277" t="s">
        <v>4698</v>
      </c>
      <c r="H2277" t="s">
        <v>4698</v>
      </c>
      <c r="I2277" t="s">
        <v>4711</v>
      </c>
      <c r="L2277" t="s">
        <v>1885</v>
      </c>
      <c r="M2277">
        <v>1966</v>
      </c>
      <c r="N2277" t="s">
        <v>4703</v>
      </c>
      <c r="O2277">
        <v>23</v>
      </c>
      <c r="P2277">
        <v>0</v>
      </c>
      <c r="Q2277" s="9">
        <v>11658.38</v>
      </c>
      <c r="R2277" t="s">
        <v>4695</v>
      </c>
      <c r="S2277" t="s">
        <v>4695</v>
      </c>
      <c r="T2277" t="s">
        <v>4711</v>
      </c>
      <c r="X2277" t="s">
        <v>4551</v>
      </c>
      <c r="Y2277" s="16" t="str">
        <f t="shared" si="106"/>
        <v>23- Aug- 1966</v>
      </c>
      <c r="Z2277">
        <v>0</v>
      </c>
      <c r="AA2277" s="9">
        <v>11658.38</v>
      </c>
      <c r="AB2277" t="s">
        <v>4695</v>
      </c>
      <c r="AC2277" t="s">
        <v>4695</v>
      </c>
      <c r="AD2277" t="s">
        <v>4711</v>
      </c>
      <c r="AE2277" s="15" t="str">
        <f t="shared" si="107"/>
        <v>23/08/1966</v>
      </c>
      <c r="AF2277" s="15">
        <v>45085</v>
      </c>
      <c r="AG2277">
        <f t="shared" si="108"/>
        <v>56</v>
      </c>
    </row>
    <row r="2278" spans="1:33" x14ac:dyDescent="0.35">
      <c r="A2278" t="s">
        <v>137</v>
      </c>
      <c r="B2278">
        <v>1997</v>
      </c>
      <c r="C2278" t="s">
        <v>4702</v>
      </c>
      <c r="D2278">
        <v>9</v>
      </c>
      <c r="E2278">
        <v>2</v>
      </c>
      <c r="F2278">
        <v>42112.24</v>
      </c>
      <c r="G2278" t="s">
        <v>4698</v>
      </c>
      <c r="H2278" t="s">
        <v>4695</v>
      </c>
      <c r="I2278" t="s">
        <v>4696</v>
      </c>
      <c r="L2278" t="s">
        <v>1887</v>
      </c>
      <c r="M2278">
        <v>1966</v>
      </c>
      <c r="N2278" t="s">
        <v>4693</v>
      </c>
      <c r="O2278">
        <v>6</v>
      </c>
      <c r="P2278">
        <v>0</v>
      </c>
      <c r="Q2278" s="9">
        <v>11658.12</v>
      </c>
      <c r="R2278" t="s">
        <v>4695</v>
      </c>
      <c r="S2278" t="s">
        <v>4698</v>
      </c>
      <c r="T2278" t="s">
        <v>4711</v>
      </c>
      <c r="X2278" t="s">
        <v>4553</v>
      </c>
      <c r="Y2278" s="16" t="str">
        <f t="shared" si="106"/>
        <v>6- Jul- 1966</v>
      </c>
      <c r="Z2278">
        <v>0</v>
      </c>
      <c r="AA2278" s="9">
        <v>11658.12</v>
      </c>
      <c r="AB2278" t="s">
        <v>4695</v>
      </c>
      <c r="AC2278" t="s">
        <v>4698</v>
      </c>
      <c r="AD2278" t="s">
        <v>4711</v>
      </c>
      <c r="AE2278" s="15" t="str">
        <f t="shared" si="107"/>
        <v>06/07/1966</v>
      </c>
      <c r="AF2278" s="15">
        <v>45085</v>
      </c>
      <c r="AG2278">
        <f t="shared" si="108"/>
        <v>56</v>
      </c>
    </row>
    <row r="2279" spans="1:33" x14ac:dyDescent="0.35">
      <c r="A2279" t="s">
        <v>135</v>
      </c>
      <c r="B2279">
        <v>1979</v>
      </c>
      <c r="C2279" t="s">
        <v>4693</v>
      </c>
      <c r="D2279">
        <v>3</v>
      </c>
      <c r="E2279">
        <v>3</v>
      </c>
      <c r="F2279">
        <v>42124.52</v>
      </c>
      <c r="G2279" t="s">
        <v>4698</v>
      </c>
      <c r="H2279" t="s">
        <v>4698</v>
      </c>
      <c r="I2279" t="s">
        <v>4696</v>
      </c>
      <c r="L2279" t="s">
        <v>1889</v>
      </c>
      <c r="M2279">
        <v>1994</v>
      </c>
      <c r="N2279" t="s">
        <v>4693</v>
      </c>
      <c r="O2279">
        <v>20</v>
      </c>
      <c r="P2279">
        <v>0</v>
      </c>
      <c r="Q2279" s="9">
        <v>11657.81</v>
      </c>
      <c r="R2279" t="s">
        <v>4695</v>
      </c>
      <c r="S2279" t="s">
        <v>4694</v>
      </c>
      <c r="T2279" t="s">
        <v>4712</v>
      </c>
      <c r="X2279" t="s">
        <v>4555</v>
      </c>
      <c r="Y2279" s="16" t="str">
        <f t="shared" si="106"/>
        <v>20- Jul- 1994</v>
      </c>
      <c r="Z2279">
        <v>0</v>
      </c>
      <c r="AA2279" s="9">
        <v>11657.81</v>
      </c>
      <c r="AB2279" t="s">
        <v>4695</v>
      </c>
      <c r="AC2279" t="s">
        <v>4694</v>
      </c>
      <c r="AD2279" t="s">
        <v>4712</v>
      </c>
      <c r="AE2279" s="15" t="str">
        <f t="shared" si="107"/>
        <v>20/07/1994</v>
      </c>
      <c r="AF2279" s="15">
        <v>45085</v>
      </c>
      <c r="AG2279">
        <f t="shared" si="108"/>
        <v>28</v>
      </c>
    </row>
    <row r="2280" spans="1:33" x14ac:dyDescent="0.35">
      <c r="A2280" t="s">
        <v>133</v>
      </c>
      <c r="B2280">
        <v>1973</v>
      </c>
      <c r="C2280" t="s">
        <v>4700</v>
      </c>
      <c r="D2280">
        <v>18</v>
      </c>
      <c r="E2280">
        <v>0</v>
      </c>
      <c r="F2280">
        <v>42188.15</v>
      </c>
      <c r="G2280" t="s">
        <v>4698</v>
      </c>
      <c r="H2280" t="s">
        <v>4698</v>
      </c>
      <c r="I2280" t="s">
        <v>4705</v>
      </c>
      <c r="L2280" t="s">
        <v>1891</v>
      </c>
      <c r="M2280">
        <v>1966</v>
      </c>
      <c r="N2280" t="s">
        <v>4704</v>
      </c>
      <c r="O2280">
        <v>4</v>
      </c>
      <c r="P2280">
        <v>0</v>
      </c>
      <c r="Q2280" s="9">
        <v>11657.72</v>
      </c>
      <c r="R2280" t="s">
        <v>4695</v>
      </c>
      <c r="S2280" t="s">
        <v>4694</v>
      </c>
      <c r="T2280" t="s">
        <v>4711</v>
      </c>
      <c r="X2280" t="s">
        <v>4557</v>
      </c>
      <c r="Y2280" s="16" t="str">
        <f t="shared" si="106"/>
        <v>4- Oct- 1966</v>
      </c>
      <c r="Z2280">
        <v>0</v>
      </c>
      <c r="AA2280" s="9">
        <v>11657.72</v>
      </c>
      <c r="AB2280" t="s">
        <v>4695</v>
      </c>
      <c r="AC2280" t="s">
        <v>4694</v>
      </c>
      <c r="AD2280" t="s">
        <v>4711</v>
      </c>
      <c r="AE2280" s="15" t="str">
        <f t="shared" si="107"/>
        <v>04/10/1966</v>
      </c>
      <c r="AF2280" s="15">
        <v>45085</v>
      </c>
      <c r="AG2280">
        <f t="shared" si="108"/>
        <v>56</v>
      </c>
    </row>
    <row r="2281" spans="1:33" x14ac:dyDescent="0.35">
      <c r="A2281" t="s">
        <v>131</v>
      </c>
      <c r="B2281">
        <v>1975</v>
      </c>
      <c r="C2281" t="s">
        <v>4703</v>
      </c>
      <c r="D2281">
        <v>15</v>
      </c>
      <c r="E2281">
        <v>1</v>
      </c>
      <c r="F2281">
        <v>42211.14</v>
      </c>
      <c r="G2281" t="s">
        <v>4698</v>
      </c>
      <c r="H2281" t="s">
        <v>4695</v>
      </c>
      <c r="I2281" t="s">
        <v>4696</v>
      </c>
      <c r="L2281" t="s">
        <v>1893</v>
      </c>
      <c r="M2281">
        <v>1986</v>
      </c>
      <c r="N2281" t="s">
        <v>4693</v>
      </c>
      <c r="O2281">
        <v>17</v>
      </c>
      <c r="P2281">
        <v>3</v>
      </c>
      <c r="Q2281" s="9">
        <v>11625.11</v>
      </c>
      <c r="R2281" t="s">
        <v>4695</v>
      </c>
      <c r="S2281" t="s">
        <v>4695</v>
      </c>
      <c r="T2281" t="s">
        <v>4718</v>
      </c>
      <c r="X2281" t="s">
        <v>4559</v>
      </c>
      <c r="Y2281" s="16" t="str">
        <f t="shared" si="106"/>
        <v>17- Jul- 1986</v>
      </c>
      <c r="Z2281">
        <v>3</v>
      </c>
      <c r="AA2281" s="9">
        <v>11625.11</v>
      </c>
      <c r="AB2281" t="s">
        <v>4695</v>
      </c>
      <c r="AC2281" t="s">
        <v>4695</v>
      </c>
      <c r="AD2281" t="s">
        <v>4718</v>
      </c>
      <c r="AE2281" s="15" t="str">
        <f t="shared" si="107"/>
        <v>17/07/1986</v>
      </c>
      <c r="AF2281" s="15">
        <v>45085</v>
      </c>
      <c r="AG2281">
        <f t="shared" si="108"/>
        <v>36</v>
      </c>
    </row>
    <row r="2282" spans="1:33" x14ac:dyDescent="0.35">
      <c r="A2282" t="s">
        <v>129</v>
      </c>
      <c r="B2282">
        <v>1967</v>
      </c>
      <c r="C2282" t="s">
        <v>4699</v>
      </c>
      <c r="D2282">
        <v>28</v>
      </c>
      <c r="E2282">
        <v>0</v>
      </c>
      <c r="F2282">
        <v>42303.69</v>
      </c>
      <c r="G2282" t="s">
        <v>4698</v>
      </c>
      <c r="H2282" t="s">
        <v>4694</v>
      </c>
      <c r="I2282" t="s">
        <v>4708</v>
      </c>
      <c r="L2282" t="s">
        <v>1895</v>
      </c>
      <c r="M2282">
        <v>1964</v>
      </c>
      <c r="N2282" t="s">
        <v>4699</v>
      </c>
      <c r="O2282">
        <v>20</v>
      </c>
      <c r="P2282">
        <v>0</v>
      </c>
      <c r="Q2282" s="9">
        <v>11602.75</v>
      </c>
      <c r="R2282" t="s">
        <v>4695</v>
      </c>
      <c r="S2282" t="s">
        <v>4698</v>
      </c>
      <c r="T2282" t="s">
        <v>4716</v>
      </c>
      <c r="X2282" t="s">
        <v>4561</v>
      </c>
      <c r="Y2282" s="16" t="str">
        <f t="shared" si="106"/>
        <v>20- Jun- 1964</v>
      </c>
      <c r="Z2282">
        <v>0</v>
      </c>
      <c r="AA2282" s="9">
        <v>11602.75</v>
      </c>
      <c r="AB2282" t="s">
        <v>4695</v>
      </c>
      <c r="AC2282" t="s">
        <v>4698</v>
      </c>
      <c r="AD2282" t="s">
        <v>4716</v>
      </c>
      <c r="AE2282" s="15" t="str">
        <f t="shared" si="107"/>
        <v>20/06/1964</v>
      </c>
      <c r="AF2282" s="15">
        <v>45085</v>
      </c>
      <c r="AG2282">
        <f t="shared" si="108"/>
        <v>58</v>
      </c>
    </row>
    <row r="2283" spans="1:33" x14ac:dyDescent="0.35">
      <c r="A2283" t="s">
        <v>127</v>
      </c>
      <c r="B2283">
        <v>1968</v>
      </c>
      <c r="C2283" t="s">
        <v>4703</v>
      </c>
      <c r="D2283">
        <v>3</v>
      </c>
      <c r="E2283">
        <v>0</v>
      </c>
      <c r="F2283">
        <v>42478.6</v>
      </c>
      <c r="G2283" t="s">
        <v>4698</v>
      </c>
      <c r="H2283" t="s">
        <v>4694</v>
      </c>
      <c r="I2283" t="s">
        <v>4705</v>
      </c>
      <c r="L2283" t="s">
        <v>1897</v>
      </c>
      <c r="M2283">
        <v>1965</v>
      </c>
      <c r="N2283" t="s">
        <v>4697</v>
      </c>
      <c r="O2283">
        <v>6</v>
      </c>
      <c r="P2283">
        <v>1</v>
      </c>
      <c r="Q2283" s="9">
        <v>11576.13</v>
      </c>
      <c r="R2283" t="s">
        <v>4695</v>
      </c>
      <c r="S2283" t="s">
        <v>4695</v>
      </c>
      <c r="T2283" t="s">
        <v>4705</v>
      </c>
      <c r="X2283" t="s">
        <v>4563</v>
      </c>
      <c r="Y2283" s="16" t="str">
        <f t="shared" si="106"/>
        <v>6- Nov- 1965</v>
      </c>
      <c r="Z2283">
        <v>1</v>
      </c>
      <c r="AA2283" s="9">
        <v>11576.13</v>
      </c>
      <c r="AB2283" t="s">
        <v>4695</v>
      </c>
      <c r="AC2283" t="s">
        <v>4695</v>
      </c>
      <c r="AD2283" t="s">
        <v>4705</v>
      </c>
      <c r="AE2283" s="15" t="str">
        <f t="shared" si="107"/>
        <v>06/11/1965</v>
      </c>
      <c r="AF2283" s="15">
        <v>45085</v>
      </c>
      <c r="AG2283">
        <f t="shared" si="108"/>
        <v>57</v>
      </c>
    </row>
    <row r="2284" spans="1:33" x14ac:dyDescent="0.35">
      <c r="A2284" t="s">
        <v>125</v>
      </c>
      <c r="B2284">
        <v>1967</v>
      </c>
      <c r="C2284" t="s">
        <v>4699</v>
      </c>
      <c r="D2284">
        <v>27</v>
      </c>
      <c r="E2284">
        <v>0</v>
      </c>
      <c r="F2284">
        <v>42538.720000000001</v>
      </c>
      <c r="G2284" t="s">
        <v>4698</v>
      </c>
      <c r="H2284" t="s">
        <v>4695</v>
      </c>
      <c r="I2284" t="s">
        <v>4705</v>
      </c>
      <c r="L2284" t="s">
        <v>1899</v>
      </c>
      <c r="M2284">
        <v>1965</v>
      </c>
      <c r="N2284" t="s">
        <v>4702</v>
      </c>
      <c r="O2284">
        <v>25</v>
      </c>
      <c r="P2284">
        <v>0</v>
      </c>
      <c r="Q2284" s="9">
        <v>11566.3</v>
      </c>
      <c r="R2284" t="s">
        <v>4695</v>
      </c>
      <c r="S2284" t="s">
        <v>4695</v>
      </c>
      <c r="T2284" t="s">
        <v>4708</v>
      </c>
      <c r="X2284" t="s">
        <v>4565</v>
      </c>
      <c r="Y2284" s="16" t="str">
        <f t="shared" si="106"/>
        <v>25- Dec- 1965</v>
      </c>
      <c r="Z2284">
        <v>0</v>
      </c>
      <c r="AA2284" s="9">
        <v>11566.3</v>
      </c>
      <c r="AB2284" t="s">
        <v>4695</v>
      </c>
      <c r="AC2284" t="s">
        <v>4695</v>
      </c>
      <c r="AD2284" t="s">
        <v>4708</v>
      </c>
      <c r="AE2284" s="15" t="str">
        <f t="shared" si="107"/>
        <v>25/12/1965</v>
      </c>
      <c r="AF2284" s="15">
        <v>45085</v>
      </c>
      <c r="AG2284">
        <f t="shared" si="108"/>
        <v>57</v>
      </c>
    </row>
    <row r="2285" spans="1:33" x14ac:dyDescent="0.35">
      <c r="A2285" t="s">
        <v>123</v>
      </c>
      <c r="B2285">
        <v>1979</v>
      </c>
      <c r="C2285" t="s">
        <v>4702</v>
      </c>
      <c r="D2285">
        <v>27</v>
      </c>
      <c r="E2285">
        <v>2</v>
      </c>
      <c r="F2285">
        <v>42560.43</v>
      </c>
      <c r="G2285" t="s">
        <v>4698</v>
      </c>
      <c r="H2285" t="s">
        <v>4695</v>
      </c>
      <c r="I2285" t="s">
        <v>4696</v>
      </c>
      <c r="L2285" t="s">
        <v>191</v>
      </c>
      <c r="M2285">
        <v>1970</v>
      </c>
      <c r="N2285" t="s">
        <v>4700</v>
      </c>
      <c r="O2285">
        <v>25</v>
      </c>
      <c r="P2285">
        <v>0</v>
      </c>
      <c r="Q2285" s="9">
        <v>40692.910000000003</v>
      </c>
      <c r="R2285" t="s">
        <v>4698</v>
      </c>
      <c r="S2285" t="s">
        <v>4698</v>
      </c>
      <c r="T2285" t="s">
        <v>4705</v>
      </c>
      <c r="X2285" t="s">
        <v>4567</v>
      </c>
      <c r="Y2285" s="16" t="str">
        <f t="shared" si="106"/>
        <v>25- Sep- 1970</v>
      </c>
      <c r="Z2285">
        <v>0</v>
      </c>
      <c r="AA2285" s="9">
        <v>40692.910000000003</v>
      </c>
      <c r="AB2285" t="s">
        <v>4698</v>
      </c>
      <c r="AC2285" t="s">
        <v>4698</v>
      </c>
      <c r="AD2285" t="s">
        <v>4705</v>
      </c>
      <c r="AE2285" s="15" t="str">
        <f t="shared" si="107"/>
        <v>25/09/1970</v>
      </c>
      <c r="AF2285" s="15">
        <v>45085</v>
      </c>
      <c r="AG2285">
        <f t="shared" si="108"/>
        <v>52</v>
      </c>
    </row>
    <row r="2286" spans="1:33" x14ac:dyDescent="0.35">
      <c r="A2286" t="s">
        <v>121</v>
      </c>
      <c r="B2286">
        <v>1971</v>
      </c>
      <c r="C2286" t="s">
        <v>4697</v>
      </c>
      <c r="D2286">
        <v>3</v>
      </c>
      <c r="E2286">
        <v>0</v>
      </c>
      <c r="F2286">
        <v>42644.2</v>
      </c>
      <c r="G2286" t="s">
        <v>4698</v>
      </c>
      <c r="H2286" t="s">
        <v>4695</v>
      </c>
      <c r="I2286" t="s">
        <v>4705</v>
      </c>
      <c r="L2286" t="s">
        <v>1901</v>
      </c>
      <c r="M2286">
        <v>1965</v>
      </c>
      <c r="N2286" t="s">
        <v>4704</v>
      </c>
      <c r="O2286">
        <v>27</v>
      </c>
      <c r="P2286">
        <v>1</v>
      </c>
      <c r="Q2286" s="9">
        <v>11554.22</v>
      </c>
      <c r="R2286" t="s">
        <v>4695</v>
      </c>
      <c r="S2286" t="s">
        <v>4698</v>
      </c>
      <c r="T2286" t="s">
        <v>4696</v>
      </c>
      <c r="X2286" t="s">
        <v>4569</v>
      </c>
      <c r="Y2286" s="16" t="str">
        <f t="shared" si="106"/>
        <v>27- Oct- 1965</v>
      </c>
      <c r="Z2286">
        <v>1</v>
      </c>
      <c r="AA2286" s="9">
        <v>11554.22</v>
      </c>
      <c r="AB2286" t="s">
        <v>4695</v>
      </c>
      <c r="AC2286" t="s">
        <v>4698</v>
      </c>
      <c r="AD2286" t="s">
        <v>4696</v>
      </c>
      <c r="AE2286" s="15" t="str">
        <f t="shared" si="107"/>
        <v>27/10/1965</v>
      </c>
      <c r="AF2286" s="15">
        <v>45085</v>
      </c>
      <c r="AG2286">
        <f t="shared" si="108"/>
        <v>57</v>
      </c>
    </row>
    <row r="2287" spans="1:33" x14ac:dyDescent="0.35">
      <c r="A2287" t="s">
        <v>119</v>
      </c>
      <c r="B2287">
        <v>1977</v>
      </c>
      <c r="C2287" t="s">
        <v>4704</v>
      </c>
      <c r="D2287">
        <v>21</v>
      </c>
      <c r="E2287">
        <v>2</v>
      </c>
      <c r="F2287">
        <v>42760.5</v>
      </c>
      <c r="G2287" t="s">
        <v>4698</v>
      </c>
      <c r="H2287" t="s">
        <v>4694</v>
      </c>
      <c r="I2287" t="s">
        <v>4701</v>
      </c>
      <c r="L2287" t="s">
        <v>1903</v>
      </c>
      <c r="M2287">
        <v>1973</v>
      </c>
      <c r="N2287" t="s">
        <v>4693</v>
      </c>
      <c r="O2287">
        <v>23</v>
      </c>
      <c r="P2287">
        <v>5</v>
      </c>
      <c r="Q2287" s="9">
        <v>11552.9</v>
      </c>
      <c r="R2287" t="s">
        <v>4695</v>
      </c>
      <c r="S2287" t="s">
        <v>4694</v>
      </c>
      <c r="T2287" t="s">
        <v>4705</v>
      </c>
      <c r="X2287" t="s">
        <v>4571</v>
      </c>
      <c r="Y2287" s="16" t="str">
        <f t="shared" si="106"/>
        <v>23- Jul- 1973</v>
      </c>
      <c r="Z2287">
        <v>5</v>
      </c>
      <c r="AA2287" s="9">
        <v>11552.9</v>
      </c>
      <c r="AB2287" t="s">
        <v>4695</v>
      </c>
      <c r="AC2287" t="s">
        <v>4694</v>
      </c>
      <c r="AD2287" t="s">
        <v>4705</v>
      </c>
      <c r="AE2287" s="15" t="str">
        <f t="shared" si="107"/>
        <v>23/07/1973</v>
      </c>
      <c r="AF2287" s="15">
        <v>45085</v>
      </c>
      <c r="AG2287">
        <f t="shared" si="108"/>
        <v>49</v>
      </c>
    </row>
    <row r="2288" spans="1:33" x14ac:dyDescent="0.35">
      <c r="A2288" t="s">
        <v>117</v>
      </c>
      <c r="B2288">
        <v>1965</v>
      </c>
      <c r="C2288" t="s">
        <v>4704</v>
      </c>
      <c r="D2288">
        <v>29</v>
      </c>
      <c r="E2288">
        <v>0</v>
      </c>
      <c r="F2288">
        <v>42764.12</v>
      </c>
      <c r="G2288" t="s">
        <v>4698</v>
      </c>
      <c r="H2288" t="s">
        <v>4694</v>
      </c>
      <c r="I2288" t="s">
        <v>4705</v>
      </c>
      <c r="L2288" t="s">
        <v>1905</v>
      </c>
      <c r="M2288">
        <v>1971</v>
      </c>
      <c r="N2288" t="s">
        <v>4702</v>
      </c>
      <c r="O2288">
        <v>1</v>
      </c>
      <c r="P2288">
        <v>0</v>
      </c>
      <c r="Q2288" s="9">
        <v>11540.25</v>
      </c>
      <c r="R2288" t="s">
        <v>4695</v>
      </c>
      <c r="S2288" t="s">
        <v>4698</v>
      </c>
      <c r="T2288" t="s">
        <v>4701</v>
      </c>
      <c r="X2288" t="s">
        <v>4573</v>
      </c>
      <c r="Y2288" s="16" t="str">
        <f t="shared" si="106"/>
        <v>1- Dec- 1971</v>
      </c>
      <c r="Z2288">
        <v>0</v>
      </c>
      <c r="AA2288" s="9">
        <v>11540.25</v>
      </c>
      <c r="AB2288" t="s">
        <v>4695</v>
      </c>
      <c r="AC2288" t="s">
        <v>4698</v>
      </c>
      <c r="AD2288" t="s">
        <v>4701</v>
      </c>
      <c r="AE2288" s="15" t="str">
        <f t="shared" si="107"/>
        <v>01/12/1971</v>
      </c>
      <c r="AF2288" s="15">
        <v>45085</v>
      </c>
      <c r="AG2288">
        <f t="shared" si="108"/>
        <v>51</v>
      </c>
    </row>
    <row r="2289" spans="1:33" x14ac:dyDescent="0.35">
      <c r="A2289" t="s">
        <v>115</v>
      </c>
      <c r="B2289">
        <v>1972</v>
      </c>
      <c r="C2289" t="s">
        <v>4700</v>
      </c>
      <c r="D2289">
        <v>10</v>
      </c>
      <c r="E2289">
        <v>2</v>
      </c>
      <c r="F2289">
        <v>42856.84</v>
      </c>
      <c r="G2289" t="s">
        <v>4698</v>
      </c>
      <c r="H2289" t="s">
        <v>4698</v>
      </c>
      <c r="I2289" t="s">
        <v>4705</v>
      </c>
      <c r="L2289" t="s">
        <v>1907</v>
      </c>
      <c r="M2289">
        <v>1968</v>
      </c>
      <c r="N2289" t="s">
        <v>4697</v>
      </c>
      <c r="O2289">
        <v>14</v>
      </c>
      <c r="P2289">
        <v>2</v>
      </c>
      <c r="Q2289" s="9">
        <v>11538.42</v>
      </c>
      <c r="R2289" t="s">
        <v>4695</v>
      </c>
      <c r="S2289" t="s">
        <v>4698</v>
      </c>
      <c r="T2289" t="s">
        <v>4705</v>
      </c>
      <c r="X2289" t="s">
        <v>4575</v>
      </c>
      <c r="Y2289" s="16" t="str">
        <f t="shared" si="106"/>
        <v>14- Nov- 1968</v>
      </c>
      <c r="Z2289">
        <v>2</v>
      </c>
      <c r="AA2289" s="9">
        <v>11538.42</v>
      </c>
      <c r="AB2289" t="s">
        <v>4695</v>
      </c>
      <c r="AC2289" t="s">
        <v>4698</v>
      </c>
      <c r="AD2289" t="s">
        <v>4705</v>
      </c>
      <c r="AE2289" s="15" t="str">
        <f t="shared" si="107"/>
        <v>14/11/1968</v>
      </c>
      <c r="AF2289" s="15">
        <v>45085</v>
      </c>
      <c r="AG2289">
        <f t="shared" si="108"/>
        <v>54</v>
      </c>
    </row>
    <row r="2290" spans="1:33" x14ac:dyDescent="0.35">
      <c r="A2290" t="s">
        <v>113</v>
      </c>
      <c r="B2290">
        <v>1975</v>
      </c>
      <c r="C2290" t="s">
        <v>4704</v>
      </c>
      <c r="D2290">
        <v>23</v>
      </c>
      <c r="E2290">
        <v>1</v>
      </c>
      <c r="F2290">
        <v>42969.85</v>
      </c>
      <c r="G2290" t="s">
        <v>4698</v>
      </c>
      <c r="H2290" t="s">
        <v>4695</v>
      </c>
      <c r="I2290" t="s">
        <v>4696</v>
      </c>
      <c r="L2290" t="s">
        <v>1909</v>
      </c>
      <c r="M2290">
        <v>1965</v>
      </c>
      <c r="N2290" t="s">
        <v>4704</v>
      </c>
      <c r="O2290">
        <v>3</v>
      </c>
      <c r="P2290">
        <v>0</v>
      </c>
      <c r="Q2290" s="9">
        <v>11534.87</v>
      </c>
      <c r="R2290" t="s">
        <v>4695</v>
      </c>
      <c r="S2290" t="s">
        <v>4698</v>
      </c>
      <c r="T2290" t="s">
        <v>4715</v>
      </c>
      <c r="X2290" t="s">
        <v>4577</v>
      </c>
      <c r="Y2290" s="16" t="str">
        <f t="shared" si="106"/>
        <v>3- Oct- 1965</v>
      </c>
      <c r="Z2290">
        <v>0</v>
      </c>
      <c r="AA2290" s="9">
        <v>11534.87</v>
      </c>
      <c r="AB2290" t="s">
        <v>4695</v>
      </c>
      <c r="AC2290" t="s">
        <v>4698</v>
      </c>
      <c r="AD2290" t="s">
        <v>4715</v>
      </c>
      <c r="AE2290" s="15" t="str">
        <f t="shared" si="107"/>
        <v>03/10/1965</v>
      </c>
      <c r="AF2290" s="15">
        <v>45085</v>
      </c>
      <c r="AG2290">
        <f t="shared" si="108"/>
        <v>57</v>
      </c>
    </row>
    <row r="2291" spans="1:33" x14ac:dyDescent="0.35">
      <c r="A2291" t="s">
        <v>111</v>
      </c>
      <c r="B2291">
        <v>1978</v>
      </c>
      <c r="C2291" t="s">
        <v>4697</v>
      </c>
      <c r="D2291">
        <v>4</v>
      </c>
      <c r="E2291">
        <v>0</v>
      </c>
      <c r="F2291">
        <v>42983.46</v>
      </c>
      <c r="G2291" t="s">
        <v>4698</v>
      </c>
      <c r="H2291" t="s">
        <v>4694</v>
      </c>
      <c r="I2291" t="s">
        <v>4701</v>
      </c>
      <c r="L2291" t="s">
        <v>1911</v>
      </c>
      <c r="M2291">
        <v>1970</v>
      </c>
      <c r="N2291" t="s">
        <v>4693</v>
      </c>
      <c r="O2291">
        <v>23</v>
      </c>
      <c r="P2291">
        <v>0</v>
      </c>
      <c r="Q2291" s="9">
        <v>11530.12</v>
      </c>
      <c r="R2291" t="s">
        <v>4695</v>
      </c>
      <c r="S2291" t="s">
        <v>4698</v>
      </c>
      <c r="T2291" t="s">
        <v>4701</v>
      </c>
      <c r="X2291" t="s">
        <v>4579</v>
      </c>
      <c r="Y2291" s="16" t="str">
        <f t="shared" si="106"/>
        <v>23- Jul- 1970</v>
      </c>
      <c r="Z2291">
        <v>0</v>
      </c>
      <c r="AA2291" s="9">
        <v>11530.12</v>
      </c>
      <c r="AB2291" t="s">
        <v>4695</v>
      </c>
      <c r="AC2291" t="s">
        <v>4698</v>
      </c>
      <c r="AD2291" t="s">
        <v>4701</v>
      </c>
      <c r="AE2291" s="15" t="str">
        <f t="shared" si="107"/>
        <v>23/07/1970</v>
      </c>
      <c r="AF2291" s="15">
        <v>45085</v>
      </c>
      <c r="AG2291">
        <f t="shared" si="108"/>
        <v>52</v>
      </c>
    </row>
    <row r="2292" spans="1:33" x14ac:dyDescent="0.35">
      <c r="A2292" t="s">
        <v>109</v>
      </c>
      <c r="B2292">
        <v>1965</v>
      </c>
      <c r="C2292" t="s">
        <v>4697</v>
      </c>
      <c r="D2292">
        <v>29</v>
      </c>
      <c r="E2292">
        <v>0</v>
      </c>
      <c r="F2292">
        <v>43073.760000000002</v>
      </c>
      <c r="G2292" t="s">
        <v>4694</v>
      </c>
      <c r="H2292" t="s">
        <v>4694</v>
      </c>
      <c r="I2292" t="s">
        <v>4705</v>
      </c>
      <c r="L2292" t="s">
        <v>1913</v>
      </c>
      <c r="M2292">
        <v>1988</v>
      </c>
      <c r="N2292" t="s">
        <v>4699</v>
      </c>
      <c r="O2292">
        <v>12</v>
      </c>
      <c r="P2292">
        <v>3</v>
      </c>
      <c r="Q2292" s="9">
        <v>11524.25</v>
      </c>
      <c r="R2292" t="s">
        <v>4695</v>
      </c>
      <c r="S2292" t="s">
        <v>4698</v>
      </c>
      <c r="T2292" t="s">
        <v>4717</v>
      </c>
      <c r="X2292" t="s">
        <v>4581</v>
      </c>
      <c r="Y2292" s="16" t="str">
        <f t="shared" si="106"/>
        <v>12- Jun- 1988</v>
      </c>
      <c r="Z2292">
        <v>3</v>
      </c>
      <c r="AA2292" s="9">
        <v>11524.25</v>
      </c>
      <c r="AB2292" t="s">
        <v>4695</v>
      </c>
      <c r="AC2292" t="s">
        <v>4698</v>
      </c>
      <c r="AD2292" t="s">
        <v>4717</v>
      </c>
      <c r="AE2292" s="15" t="str">
        <f t="shared" si="107"/>
        <v>12/06/1988</v>
      </c>
      <c r="AF2292" s="15">
        <v>45085</v>
      </c>
      <c r="AG2292">
        <f t="shared" si="108"/>
        <v>34</v>
      </c>
    </row>
    <row r="2293" spans="1:33" x14ac:dyDescent="0.35">
      <c r="A2293" t="s">
        <v>107</v>
      </c>
      <c r="B2293">
        <v>1969</v>
      </c>
      <c r="C2293" t="s">
        <v>4702</v>
      </c>
      <c r="D2293">
        <v>3</v>
      </c>
      <c r="E2293">
        <v>0</v>
      </c>
      <c r="F2293">
        <v>43254.42</v>
      </c>
      <c r="G2293" t="s">
        <v>4694</v>
      </c>
      <c r="H2293" t="s">
        <v>4694</v>
      </c>
      <c r="I2293" t="s">
        <v>4708</v>
      </c>
      <c r="L2293" t="s">
        <v>1915</v>
      </c>
      <c r="M2293">
        <v>1971</v>
      </c>
      <c r="N2293" t="s">
        <v>4702</v>
      </c>
      <c r="O2293">
        <v>19</v>
      </c>
      <c r="P2293">
        <v>4</v>
      </c>
      <c r="Q2293" s="9">
        <v>11520.1</v>
      </c>
      <c r="R2293" t="s">
        <v>4695</v>
      </c>
      <c r="S2293" t="s">
        <v>4698</v>
      </c>
      <c r="T2293" t="s">
        <v>4701</v>
      </c>
      <c r="X2293" t="s">
        <v>4583</v>
      </c>
      <c r="Y2293" s="16" t="str">
        <f t="shared" si="106"/>
        <v>19- Dec- 1971</v>
      </c>
      <c r="Z2293">
        <v>4</v>
      </c>
      <c r="AA2293" s="9">
        <v>11520.1</v>
      </c>
      <c r="AB2293" t="s">
        <v>4695</v>
      </c>
      <c r="AC2293" t="s">
        <v>4698</v>
      </c>
      <c r="AD2293" t="s">
        <v>4701</v>
      </c>
      <c r="AE2293" s="15" t="str">
        <f t="shared" si="107"/>
        <v>19/12/1971</v>
      </c>
      <c r="AF2293" s="15">
        <v>45085</v>
      </c>
      <c r="AG2293">
        <f t="shared" si="108"/>
        <v>51</v>
      </c>
    </row>
    <row r="2294" spans="1:33" x14ac:dyDescent="0.35">
      <c r="A2294" t="s">
        <v>105</v>
      </c>
      <c r="B2294">
        <v>1965</v>
      </c>
      <c r="C2294" t="s">
        <v>4703</v>
      </c>
      <c r="D2294">
        <v>22</v>
      </c>
      <c r="E2294">
        <v>0</v>
      </c>
      <c r="F2294">
        <v>43578.94</v>
      </c>
      <c r="G2294" t="s">
        <v>4694</v>
      </c>
      <c r="H2294" t="s">
        <v>4694</v>
      </c>
      <c r="I2294" t="s">
        <v>4701</v>
      </c>
      <c r="L2294" t="s">
        <v>1917</v>
      </c>
      <c r="M2294">
        <v>1968</v>
      </c>
      <c r="N2294" t="s">
        <v>4699</v>
      </c>
      <c r="O2294">
        <v>24</v>
      </c>
      <c r="P2294">
        <v>1</v>
      </c>
      <c r="Q2294" s="9">
        <v>11512.41</v>
      </c>
      <c r="R2294" t="s">
        <v>4695</v>
      </c>
      <c r="S2294" t="s">
        <v>4698</v>
      </c>
      <c r="T2294" t="s">
        <v>4711</v>
      </c>
      <c r="X2294" t="s">
        <v>4585</v>
      </c>
      <c r="Y2294" s="16" t="str">
        <f t="shared" si="106"/>
        <v>24- Jun- 1968</v>
      </c>
      <c r="Z2294">
        <v>1</v>
      </c>
      <c r="AA2294" s="9">
        <v>11512.41</v>
      </c>
      <c r="AB2294" t="s">
        <v>4695</v>
      </c>
      <c r="AC2294" t="s">
        <v>4698</v>
      </c>
      <c r="AD2294" t="s">
        <v>4711</v>
      </c>
      <c r="AE2294" s="15" t="str">
        <f t="shared" si="107"/>
        <v>24/06/1968</v>
      </c>
      <c r="AF2294" s="15">
        <v>45085</v>
      </c>
      <c r="AG2294">
        <f t="shared" si="108"/>
        <v>54</v>
      </c>
    </row>
    <row r="2295" spans="1:33" x14ac:dyDescent="0.35">
      <c r="A2295" t="s">
        <v>103</v>
      </c>
      <c r="B2295">
        <v>1986</v>
      </c>
      <c r="C2295" t="s">
        <v>4702</v>
      </c>
      <c r="D2295">
        <v>29</v>
      </c>
      <c r="E2295">
        <v>3</v>
      </c>
      <c r="F2295">
        <v>43753.34</v>
      </c>
      <c r="G2295" t="s">
        <v>4694</v>
      </c>
      <c r="H2295" t="s">
        <v>4698</v>
      </c>
      <c r="I2295" t="s">
        <v>4706</v>
      </c>
      <c r="L2295" t="s">
        <v>1919</v>
      </c>
      <c r="M2295">
        <v>1989</v>
      </c>
      <c r="N2295" t="s">
        <v>4704</v>
      </c>
      <c r="O2295">
        <v>6</v>
      </c>
      <c r="P2295">
        <v>3</v>
      </c>
      <c r="Q2295" s="9">
        <v>11511.61</v>
      </c>
      <c r="R2295" t="s">
        <v>4695</v>
      </c>
      <c r="S2295" t="s">
        <v>4695</v>
      </c>
      <c r="T2295" t="s">
        <v>4717</v>
      </c>
      <c r="X2295" t="s">
        <v>4587</v>
      </c>
      <c r="Y2295" s="16" t="str">
        <f t="shared" si="106"/>
        <v>6- Oct- 1989</v>
      </c>
      <c r="Z2295">
        <v>3</v>
      </c>
      <c r="AA2295" s="9">
        <v>11511.61</v>
      </c>
      <c r="AB2295" t="s">
        <v>4695</v>
      </c>
      <c r="AC2295" t="s">
        <v>4695</v>
      </c>
      <c r="AD2295" t="s">
        <v>4717</v>
      </c>
      <c r="AE2295" s="15" t="str">
        <f t="shared" si="107"/>
        <v>06/10/1989</v>
      </c>
      <c r="AF2295" s="15">
        <v>45085</v>
      </c>
      <c r="AG2295">
        <f t="shared" si="108"/>
        <v>33</v>
      </c>
    </row>
    <row r="2296" spans="1:33" x14ac:dyDescent="0.35">
      <c r="A2296" t="s">
        <v>101</v>
      </c>
      <c r="B2296">
        <v>1966</v>
      </c>
      <c r="C2296" t="s">
        <v>4704</v>
      </c>
      <c r="D2296">
        <v>25</v>
      </c>
      <c r="E2296">
        <v>2</v>
      </c>
      <c r="F2296">
        <v>43813.87</v>
      </c>
      <c r="G2296" t="s">
        <v>4694</v>
      </c>
      <c r="H2296" t="s">
        <v>4694</v>
      </c>
      <c r="I2296" t="s">
        <v>4696</v>
      </c>
      <c r="L2296" t="s">
        <v>193</v>
      </c>
      <c r="M2296">
        <v>1975</v>
      </c>
      <c r="N2296" t="s">
        <v>4693</v>
      </c>
      <c r="O2296">
        <v>10</v>
      </c>
      <c r="P2296">
        <v>1</v>
      </c>
      <c r="Q2296" s="9">
        <v>40590.550000000003</v>
      </c>
      <c r="R2296" t="s">
        <v>4698</v>
      </c>
      <c r="S2296" t="s">
        <v>4695</v>
      </c>
      <c r="T2296" t="s">
        <v>4701</v>
      </c>
      <c r="X2296" t="s">
        <v>4589</v>
      </c>
      <c r="Y2296" s="16" t="str">
        <f t="shared" si="106"/>
        <v>10- Jul- 1975</v>
      </c>
      <c r="Z2296">
        <v>1</v>
      </c>
      <c r="AA2296" s="9">
        <v>40590.550000000003</v>
      </c>
      <c r="AB2296" t="s">
        <v>4698</v>
      </c>
      <c r="AC2296" t="s">
        <v>4695</v>
      </c>
      <c r="AD2296" t="s">
        <v>4701</v>
      </c>
      <c r="AE2296" s="15" t="str">
        <f t="shared" si="107"/>
        <v>10/07/1975</v>
      </c>
      <c r="AF2296" s="15">
        <v>45085</v>
      </c>
      <c r="AG2296">
        <f t="shared" si="108"/>
        <v>47</v>
      </c>
    </row>
    <row r="2297" spans="1:33" x14ac:dyDescent="0.35">
      <c r="A2297" t="s">
        <v>99</v>
      </c>
      <c r="B2297">
        <v>1966</v>
      </c>
      <c r="C2297" t="s">
        <v>4693</v>
      </c>
      <c r="D2297">
        <v>2</v>
      </c>
      <c r="E2297">
        <v>0</v>
      </c>
      <c r="F2297">
        <v>43817.45</v>
      </c>
      <c r="G2297" t="s">
        <v>4694</v>
      </c>
      <c r="H2297" t="s">
        <v>4695</v>
      </c>
      <c r="I2297" t="s">
        <v>4701</v>
      </c>
      <c r="L2297" t="s">
        <v>1921</v>
      </c>
      <c r="M2297">
        <v>1969</v>
      </c>
      <c r="N2297" t="s">
        <v>4703</v>
      </c>
      <c r="O2297">
        <v>11</v>
      </c>
      <c r="P2297">
        <v>0</v>
      </c>
      <c r="Q2297" s="9">
        <v>11497.69</v>
      </c>
      <c r="R2297" t="s">
        <v>4695</v>
      </c>
      <c r="S2297" t="s">
        <v>4698</v>
      </c>
      <c r="T2297" t="s">
        <v>4701</v>
      </c>
      <c r="X2297" t="s">
        <v>4591</v>
      </c>
      <c r="Y2297" s="16" t="str">
        <f t="shared" si="106"/>
        <v>11- Aug- 1969</v>
      </c>
      <c r="Z2297">
        <v>0</v>
      </c>
      <c r="AA2297" s="9">
        <v>11497.69</v>
      </c>
      <c r="AB2297" t="s">
        <v>4695</v>
      </c>
      <c r="AC2297" t="s">
        <v>4698</v>
      </c>
      <c r="AD2297" t="s">
        <v>4701</v>
      </c>
      <c r="AE2297" s="15" t="str">
        <f t="shared" si="107"/>
        <v>11/08/1969</v>
      </c>
      <c r="AF2297" s="15">
        <v>45085</v>
      </c>
      <c r="AG2297">
        <f t="shared" si="108"/>
        <v>53</v>
      </c>
    </row>
    <row r="2298" spans="1:33" x14ac:dyDescent="0.35">
      <c r="A2298" t="s">
        <v>97</v>
      </c>
      <c r="B2298">
        <v>1980</v>
      </c>
      <c r="C2298" t="s">
        <v>4697</v>
      </c>
      <c r="D2298">
        <v>10</v>
      </c>
      <c r="E2298">
        <v>2</v>
      </c>
      <c r="F2298">
        <v>43896.38</v>
      </c>
      <c r="G2298" t="s">
        <v>4694</v>
      </c>
      <c r="H2298" t="s">
        <v>4698</v>
      </c>
      <c r="I2298" t="s">
        <v>4696</v>
      </c>
      <c r="L2298" t="s">
        <v>1923</v>
      </c>
      <c r="M2298">
        <v>1983</v>
      </c>
      <c r="N2298" t="s">
        <v>4699</v>
      </c>
      <c r="O2298">
        <v>7</v>
      </c>
      <c r="P2298">
        <v>3</v>
      </c>
      <c r="Q2298" s="9">
        <v>11492.46</v>
      </c>
      <c r="R2298" t="s">
        <v>4695</v>
      </c>
      <c r="S2298" t="s">
        <v>4695</v>
      </c>
      <c r="T2298" t="s">
        <v>4717</v>
      </c>
      <c r="X2298" t="s">
        <v>4593</v>
      </c>
      <c r="Y2298" s="16" t="str">
        <f t="shared" si="106"/>
        <v>7- Jun- 1983</v>
      </c>
      <c r="Z2298">
        <v>3</v>
      </c>
      <c r="AA2298" s="9">
        <v>11492.46</v>
      </c>
      <c r="AB2298" t="s">
        <v>4695</v>
      </c>
      <c r="AC2298" t="s">
        <v>4695</v>
      </c>
      <c r="AD2298" t="s">
        <v>4717</v>
      </c>
      <c r="AE2298" s="15" t="str">
        <f t="shared" si="107"/>
        <v>07/06/1983</v>
      </c>
      <c r="AF2298" s="15">
        <v>45085</v>
      </c>
      <c r="AG2298">
        <f t="shared" si="108"/>
        <v>40</v>
      </c>
    </row>
    <row r="2299" spans="1:33" x14ac:dyDescent="0.35">
      <c r="A2299" t="s">
        <v>95</v>
      </c>
      <c r="B2299">
        <v>1966</v>
      </c>
      <c r="C2299" t="s">
        <v>4704</v>
      </c>
      <c r="D2299">
        <v>5</v>
      </c>
      <c r="E2299">
        <v>0</v>
      </c>
      <c r="F2299">
        <v>43921.18</v>
      </c>
      <c r="G2299" t="s">
        <v>4694</v>
      </c>
      <c r="H2299" t="s">
        <v>4694</v>
      </c>
      <c r="I2299" t="s">
        <v>4701</v>
      </c>
      <c r="L2299" t="s">
        <v>1925</v>
      </c>
      <c r="M2299">
        <v>1970</v>
      </c>
      <c r="N2299" t="s">
        <v>4704</v>
      </c>
      <c r="O2299">
        <v>13</v>
      </c>
      <c r="P2299">
        <v>3</v>
      </c>
      <c r="Q2299" s="9">
        <v>11488.32</v>
      </c>
      <c r="R2299" t="s">
        <v>4695</v>
      </c>
      <c r="S2299" t="s">
        <v>4698</v>
      </c>
      <c r="T2299" t="s">
        <v>4713</v>
      </c>
      <c r="X2299" t="s">
        <v>4595</v>
      </c>
      <c r="Y2299" s="16" t="str">
        <f t="shared" si="106"/>
        <v>13- Oct- 1970</v>
      </c>
      <c r="Z2299">
        <v>3</v>
      </c>
      <c r="AA2299" s="9">
        <v>11488.32</v>
      </c>
      <c r="AB2299" t="s">
        <v>4695</v>
      </c>
      <c r="AC2299" t="s">
        <v>4698</v>
      </c>
      <c r="AD2299" t="s">
        <v>4713</v>
      </c>
      <c r="AE2299" s="15" t="str">
        <f t="shared" si="107"/>
        <v>13/10/1970</v>
      </c>
      <c r="AF2299" s="15">
        <v>45085</v>
      </c>
      <c r="AG2299">
        <f t="shared" si="108"/>
        <v>52</v>
      </c>
    </row>
    <row r="2300" spans="1:33" x14ac:dyDescent="0.35">
      <c r="A2300" t="s">
        <v>93</v>
      </c>
      <c r="B2300">
        <v>1988</v>
      </c>
      <c r="C2300" t="s">
        <v>4693</v>
      </c>
      <c r="D2300">
        <v>16</v>
      </c>
      <c r="E2300">
        <v>1</v>
      </c>
      <c r="F2300">
        <v>43943.88</v>
      </c>
      <c r="G2300" t="s">
        <v>4694</v>
      </c>
      <c r="H2300" t="s">
        <v>4698</v>
      </c>
      <c r="I2300" t="s">
        <v>4701</v>
      </c>
      <c r="L2300" t="s">
        <v>1927</v>
      </c>
      <c r="M2300">
        <v>2004</v>
      </c>
      <c r="N2300" t="s">
        <v>4700</v>
      </c>
      <c r="O2300">
        <v>10</v>
      </c>
      <c r="P2300">
        <v>0</v>
      </c>
      <c r="Q2300" s="9">
        <v>11482.63</v>
      </c>
      <c r="R2300" t="s">
        <v>4695</v>
      </c>
      <c r="S2300" t="s">
        <v>4694</v>
      </c>
      <c r="T2300" t="s">
        <v>4696</v>
      </c>
      <c r="X2300" t="s">
        <v>4597</v>
      </c>
      <c r="Y2300" s="16" t="str">
        <f t="shared" si="106"/>
        <v>10- Sep- 2004</v>
      </c>
      <c r="Z2300">
        <v>0</v>
      </c>
      <c r="AA2300" s="9">
        <v>11482.63</v>
      </c>
      <c r="AB2300" t="s">
        <v>4695</v>
      </c>
      <c r="AC2300" t="s">
        <v>4694</v>
      </c>
      <c r="AD2300" t="s">
        <v>4696</v>
      </c>
      <c r="AE2300" s="15" t="str">
        <f t="shared" si="107"/>
        <v>10/09/2004</v>
      </c>
      <c r="AF2300" s="15">
        <v>45085</v>
      </c>
      <c r="AG2300">
        <f t="shared" si="108"/>
        <v>18</v>
      </c>
    </row>
    <row r="2301" spans="1:33" x14ac:dyDescent="0.35">
      <c r="A2301" t="s">
        <v>91</v>
      </c>
      <c r="B2301">
        <v>1975</v>
      </c>
      <c r="C2301" t="s">
        <v>4699</v>
      </c>
      <c r="D2301">
        <v>1</v>
      </c>
      <c r="E2301">
        <v>2</v>
      </c>
      <c r="F2301">
        <v>44202.65</v>
      </c>
      <c r="G2301" t="s">
        <v>4694</v>
      </c>
      <c r="H2301" t="s">
        <v>4694</v>
      </c>
      <c r="I2301" t="s">
        <v>4696</v>
      </c>
      <c r="L2301" t="s">
        <v>1929</v>
      </c>
      <c r="M2301">
        <v>1966</v>
      </c>
      <c r="N2301" t="s">
        <v>4700</v>
      </c>
      <c r="O2301">
        <v>7</v>
      </c>
      <c r="P2301">
        <v>0</v>
      </c>
      <c r="Q2301" s="9">
        <v>11478.14</v>
      </c>
      <c r="R2301" t="s">
        <v>4695</v>
      </c>
      <c r="S2301" t="s">
        <v>4694</v>
      </c>
      <c r="T2301" t="s">
        <v>4710</v>
      </c>
      <c r="X2301" t="s">
        <v>4599</v>
      </c>
      <c r="Y2301" s="16" t="str">
        <f t="shared" si="106"/>
        <v>7- Sep- 1966</v>
      </c>
      <c r="Z2301">
        <v>0</v>
      </c>
      <c r="AA2301" s="9">
        <v>11478.14</v>
      </c>
      <c r="AB2301" t="s">
        <v>4695</v>
      </c>
      <c r="AC2301" t="s">
        <v>4694</v>
      </c>
      <c r="AD2301" t="s">
        <v>4710</v>
      </c>
      <c r="AE2301" s="15" t="str">
        <f t="shared" si="107"/>
        <v>07/09/1966</v>
      </c>
      <c r="AF2301" s="15">
        <v>45085</v>
      </c>
      <c r="AG2301">
        <f t="shared" si="108"/>
        <v>56</v>
      </c>
    </row>
    <row r="2302" spans="1:33" x14ac:dyDescent="0.35">
      <c r="A2302" t="s">
        <v>89</v>
      </c>
      <c r="B2302">
        <v>1968</v>
      </c>
      <c r="C2302" t="s">
        <v>4697</v>
      </c>
      <c r="D2302">
        <v>24</v>
      </c>
      <c r="E2302">
        <v>2</v>
      </c>
      <c r="F2302">
        <v>44260.75</v>
      </c>
      <c r="G2302" t="s">
        <v>4694</v>
      </c>
      <c r="H2302" t="s">
        <v>4698</v>
      </c>
      <c r="I2302" t="s">
        <v>4696</v>
      </c>
      <c r="L2302" t="s">
        <v>1931</v>
      </c>
      <c r="M2302">
        <v>1965</v>
      </c>
      <c r="N2302" t="s">
        <v>4699</v>
      </c>
      <c r="O2302">
        <v>23</v>
      </c>
      <c r="P2302">
        <v>0</v>
      </c>
      <c r="Q2302" s="9">
        <v>11455.28</v>
      </c>
      <c r="R2302" t="s">
        <v>4695</v>
      </c>
      <c r="S2302" t="s">
        <v>4694</v>
      </c>
      <c r="T2302" t="s">
        <v>4705</v>
      </c>
      <c r="X2302" t="s">
        <v>4601</v>
      </c>
      <c r="Y2302" s="16" t="str">
        <f t="shared" si="106"/>
        <v>23- Jun- 1965</v>
      </c>
      <c r="Z2302">
        <v>0</v>
      </c>
      <c r="AA2302" s="9">
        <v>11455.28</v>
      </c>
      <c r="AB2302" t="s">
        <v>4695</v>
      </c>
      <c r="AC2302" t="s">
        <v>4694</v>
      </c>
      <c r="AD2302" t="s">
        <v>4705</v>
      </c>
      <c r="AE2302" s="15" t="str">
        <f t="shared" si="107"/>
        <v>23/06/1965</v>
      </c>
      <c r="AF2302" s="15">
        <v>45085</v>
      </c>
      <c r="AG2302">
        <f t="shared" si="108"/>
        <v>57</v>
      </c>
    </row>
    <row r="2303" spans="1:33" x14ac:dyDescent="0.35">
      <c r="A2303" t="s">
        <v>87</v>
      </c>
      <c r="B2303">
        <v>1971</v>
      </c>
      <c r="C2303" t="s">
        <v>4704</v>
      </c>
      <c r="D2303">
        <v>29</v>
      </c>
      <c r="E2303">
        <v>0</v>
      </c>
      <c r="F2303">
        <v>44400.41</v>
      </c>
      <c r="G2303" t="s">
        <v>4694</v>
      </c>
      <c r="H2303" t="s">
        <v>4694</v>
      </c>
      <c r="I2303" t="s">
        <v>4696</v>
      </c>
      <c r="L2303" t="s">
        <v>1933</v>
      </c>
      <c r="M2303">
        <v>1966</v>
      </c>
      <c r="N2303" t="s">
        <v>4699</v>
      </c>
      <c r="O2303">
        <v>14</v>
      </c>
      <c r="P2303">
        <v>0</v>
      </c>
      <c r="Q2303" s="9">
        <v>11454.02</v>
      </c>
      <c r="R2303" t="s">
        <v>4695</v>
      </c>
      <c r="S2303" t="s">
        <v>4698</v>
      </c>
      <c r="T2303" t="s">
        <v>4701</v>
      </c>
      <c r="X2303" t="s">
        <v>4603</v>
      </c>
      <c r="Y2303" s="16" t="str">
        <f t="shared" si="106"/>
        <v>14- Jun- 1966</v>
      </c>
      <c r="Z2303">
        <v>0</v>
      </c>
      <c r="AA2303" s="9">
        <v>11454.02</v>
      </c>
      <c r="AB2303" t="s">
        <v>4695</v>
      </c>
      <c r="AC2303" t="s">
        <v>4698</v>
      </c>
      <c r="AD2303" t="s">
        <v>4701</v>
      </c>
      <c r="AE2303" s="15" t="str">
        <f t="shared" si="107"/>
        <v>14/06/1966</v>
      </c>
      <c r="AF2303" s="15">
        <v>45085</v>
      </c>
      <c r="AG2303">
        <f t="shared" si="108"/>
        <v>56</v>
      </c>
    </row>
    <row r="2304" spans="1:33" x14ac:dyDescent="0.35">
      <c r="A2304" t="s">
        <v>85</v>
      </c>
      <c r="B2304">
        <v>1967</v>
      </c>
      <c r="C2304" t="s">
        <v>4700</v>
      </c>
      <c r="D2304">
        <v>14</v>
      </c>
      <c r="E2304">
        <v>0</v>
      </c>
      <c r="F2304">
        <v>44423.8</v>
      </c>
      <c r="G2304" t="s">
        <v>4694</v>
      </c>
      <c r="H2304" t="s">
        <v>4695</v>
      </c>
      <c r="I2304" t="s">
        <v>4696</v>
      </c>
      <c r="L2304" t="s">
        <v>1935</v>
      </c>
      <c r="M2304">
        <v>1971</v>
      </c>
      <c r="N2304" t="s">
        <v>4700</v>
      </c>
      <c r="O2304">
        <v>12</v>
      </c>
      <c r="P2304">
        <v>3</v>
      </c>
      <c r="Q2304" s="9">
        <v>11436.74</v>
      </c>
      <c r="R2304" t="s">
        <v>4695</v>
      </c>
      <c r="S2304" t="s">
        <v>4695</v>
      </c>
      <c r="T2304" t="s">
        <v>4701</v>
      </c>
      <c r="X2304" t="s">
        <v>4605</v>
      </c>
      <c r="Y2304" s="16" t="str">
        <f t="shared" si="106"/>
        <v>12- Sep- 1971</v>
      </c>
      <c r="Z2304">
        <v>3</v>
      </c>
      <c r="AA2304" s="9">
        <v>11436.74</v>
      </c>
      <c r="AB2304" t="s">
        <v>4695</v>
      </c>
      <c r="AC2304" t="s">
        <v>4695</v>
      </c>
      <c r="AD2304" t="s">
        <v>4701</v>
      </c>
      <c r="AE2304" s="15" t="str">
        <f t="shared" si="107"/>
        <v>12/09/1971</v>
      </c>
      <c r="AF2304" s="15">
        <v>45085</v>
      </c>
      <c r="AG2304">
        <f t="shared" si="108"/>
        <v>51</v>
      </c>
    </row>
    <row r="2305" spans="1:33" x14ac:dyDescent="0.35">
      <c r="A2305" t="s">
        <v>83</v>
      </c>
      <c r="B2305">
        <v>2000</v>
      </c>
      <c r="C2305" t="s">
        <v>4703</v>
      </c>
      <c r="D2305">
        <v>2</v>
      </c>
      <c r="E2305">
        <v>1</v>
      </c>
      <c r="F2305">
        <v>44501.4</v>
      </c>
      <c r="G2305" t="s">
        <v>4694</v>
      </c>
      <c r="H2305" t="s">
        <v>4695</v>
      </c>
      <c r="I2305" t="s">
        <v>4696</v>
      </c>
      <c r="L2305" t="s">
        <v>1937</v>
      </c>
      <c r="M2305">
        <v>1980</v>
      </c>
      <c r="N2305" t="s">
        <v>4693</v>
      </c>
      <c r="O2305">
        <v>17</v>
      </c>
      <c r="P2305">
        <v>2</v>
      </c>
      <c r="Q2305" s="9">
        <v>11435.74</v>
      </c>
      <c r="R2305" t="s">
        <v>4695</v>
      </c>
      <c r="S2305" t="s">
        <v>4695</v>
      </c>
      <c r="T2305" t="s">
        <v>4714</v>
      </c>
      <c r="X2305" t="s">
        <v>4607</v>
      </c>
      <c r="Y2305" s="16" t="str">
        <f t="shared" si="106"/>
        <v>17- Jul- 1980</v>
      </c>
      <c r="Z2305">
        <v>2</v>
      </c>
      <c r="AA2305" s="9">
        <v>11435.74</v>
      </c>
      <c r="AB2305" t="s">
        <v>4695</v>
      </c>
      <c r="AC2305" t="s">
        <v>4695</v>
      </c>
      <c r="AD2305" t="s">
        <v>4714</v>
      </c>
      <c r="AE2305" s="15" t="str">
        <f t="shared" si="107"/>
        <v>17/07/1980</v>
      </c>
      <c r="AF2305" s="15">
        <v>45085</v>
      </c>
      <c r="AG2305">
        <f t="shared" si="108"/>
        <v>42</v>
      </c>
    </row>
    <row r="2306" spans="1:33" x14ac:dyDescent="0.35">
      <c r="A2306" t="s">
        <v>81</v>
      </c>
      <c r="B2306">
        <v>1993</v>
      </c>
      <c r="C2306" t="s">
        <v>4704</v>
      </c>
      <c r="D2306">
        <v>11</v>
      </c>
      <c r="E2306">
        <v>2</v>
      </c>
      <c r="F2306">
        <v>44585.46</v>
      </c>
      <c r="G2306" t="s">
        <v>4694</v>
      </c>
      <c r="H2306" t="s">
        <v>4694</v>
      </c>
      <c r="I2306" t="s">
        <v>4705</v>
      </c>
      <c r="L2306" t="s">
        <v>1939</v>
      </c>
      <c r="M2306">
        <v>1985</v>
      </c>
      <c r="N2306" t="s">
        <v>4699</v>
      </c>
      <c r="O2306">
        <v>9</v>
      </c>
      <c r="P2306">
        <v>3</v>
      </c>
      <c r="Q2306" s="9">
        <v>11419.49</v>
      </c>
      <c r="R2306" t="s">
        <v>4695</v>
      </c>
      <c r="S2306" t="s">
        <v>4698</v>
      </c>
      <c r="T2306" t="s">
        <v>4701</v>
      </c>
      <c r="X2306" t="s">
        <v>4609</v>
      </c>
      <c r="Y2306" s="16" t="str">
        <f t="shared" si="106"/>
        <v>9- Jun- 1985</v>
      </c>
      <c r="Z2306">
        <v>3</v>
      </c>
      <c r="AA2306" s="9">
        <v>11419.49</v>
      </c>
      <c r="AB2306" t="s">
        <v>4695</v>
      </c>
      <c r="AC2306" t="s">
        <v>4698</v>
      </c>
      <c r="AD2306" t="s">
        <v>4701</v>
      </c>
      <c r="AE2306" s="15" t="str">
        <f t="shared" si="107"/>
        <v>09/06/1985</v>
      </c>
      <c r="AF2306" s="15">
        <v>45085</v>
      </c>
      <c r="AG2306">
        <f t="shared" si="108"/>
        <v>37</v>
      </c>
    </row>
    <row r="2307" spans="1:33" x14ac:dyDescent="0.35">
      <c r="A2307" t="s">
        <v>79</v>
      </c>
      <c r="B2307">
        <v>1971</v>
      </c>
      <c r="C2307" t="s">
        <v>4703</v>
      </c>
      <c r="D2307">
        <v>13</v>
      </c>
      <c r="E2307">
        <v>2</v>
      </c>
      <c r="F2307">
        <v>44641.2</v>
      </c>
      <c r="G2307" t="s">
        <v>4694</v>
      </c>
      <c r="H2307" t="s">
        <v>4695</v>
      </c>
      <c r="I2307" t="s">
        <v>4711</v>
      </c>
      <c r="L2307" t="s">
        <v>195</v>
      </c>
      <c r="M2307">
        <v>1985</v>
      </c>
      <c r="N2307" t="s">
        <v>4697</v>
      </c>
      <c r="O2307">
        <v>3</v>
      </c>
      <c r="P2307">
        <v>0</v>
      </c>
      <c r="Q2307" s="9">
        <v>40419.019999999997</v>
      </c>
      <c r="R2307" t="s">
        <v>4698</v>
      </c>
      <c r="S2307" t="s">
        <v>4694</v>
      </c>
      <c r="T2307" t="s">
        <v>4696</v>
      </c>
      <c r="X2307" t="s">
        <v>4611</v>
      </c>
      <c r="Y2307" s="16" t="str">
        <f t="shared" ref="Y2307:Y2345" si="109">_xlfn.CONCAT(O2307,"- ",N2307,"- ",M2307)</f>
        <v>3- Nov- 1985</v>
      </c>
      <c r="Z2307">
        <v>0</v>
      </c>
      <c r="AA2307" s="9">
        <v>40419.019999999997</v>
      </c>
      <c r="AB2307" t="s">
        <v>4698</v>
      </c>
      <c r="AC2307" t="s">
        <v>4694</v>
      </c>
      <c r="AD2307" t="s">
        <v>4696</v>
      </c>
      <c r="AE2307" s="15" t="str">
        <f t="shared" ref="AE2307:AE2345" si="110">TEXT(Y2307,"dd/mm/yyyy")</f>
        <v>03/11/1985</v>
      </c>
      <c r="AF2307" s="15">
        <v>45085</v>
      </c>
      <c r="AG2307">
        <f t="shared" si="108"/>
        <v>37</v>
      </c>
    </row>
    <row r="2308" spans="1:33" x14ac:dyDescent="0.35">
      <c r="A2308" t="s">
        <v>77</v>
      </c>
      <c r="B2308">
        <v>1962</v>
      </c>
      <c r="C2308" t="s">
        <v>4702</v>
      </c>
      <c r="D2308">
        <v>17</v>
      </c>
      <c r="E2308">
        <v>0</v>
      </c>
      <c r="F2308">
        <v>45008.959999999999</v>
      </c>
      <c r="G2308" t="s">
        <v>4694</v>
      </c>
      <c r="H2308" t="s">
        <v>4694</v>
      </c>
      <c r="I2308" t="s">
        <v>4696</v>
      </c>
      <c r="L2308" t="s">
        <v>1941</v>
      </c>
      <c r="M2308">
        <v>1983</v>
      </c>
      <c r="N2308" t="s">
        <v>4704</v>
      </c>
      <c r="O2308">
        <v>23</v>
      </c>
      <c r="P2308">
        <v>3</v>
      </c>
      <c r="Q2308" s="9">
        <v>11412.02</v>
      </c>
      <c r="R2308" t="s">
        <v>4695</v>
      </c>
      <c r="S2308" t="s">
        <v>4698</v>
      </c>
      <c r="T2308" t="s">
        <v>4714</v>
      </c>
      <c r="X2308" t="s">
        <v>4613</v>
      </c>
      <c r="Y2308" s="16" t="str">
        <f t="shared" si="109"/>
        <v>23- Oct- 1983</v>
      </c>
      <c r="Z2308">
        <v>3</v>
      </c>
      <c r="AA2308" s="9">
        <v>11412.02</v>
      </c>
      <c r="AB2308" t="s">
        <v>4695</v>
      </c>
      <c r="AC2308" t="s">
        <v>4698</v>
      </c>
      <c r="AD2308" t="s">
        <v>4714</v>
      </c>
      <c r="AE2308" s="15" t="str">
        <f t="shared" si="110"/>
        <v>23/10/1983</v>
      </c>
      <c r="AF2308" s="15">
        <v>45085</v>
      </c>
      <c r="AG2308">
        <f t="shared" si="108"/>
        <v>39</v>
      </c>
    </row>
    <row r="2309" spans="1:33" x14ac:dyDescent="0.35">
      <c r="A2309" t="s">
        <v>75</v>
      </c>
      <c r="B2309">
        <v>1974</v>
      </c>
      <c r="C2309" t="s">
        <v>4703</v>
      </c>
      <c r="D2309">
        <v>9</v>
      </c>
      <c r="E2309">
        <v>2</v>
      </c>
      <c r="F2309">
        <v>45702.02</v>
      </c>
      <c r="G2309" t="s">
        <v>4694</v>
      </c>
      <c r="H2309" t="s">
        <v>4694</v>
      </c>
      <c r="I2309" t="s">
        <v>4701</v>
      </c>
      <c r="L2309" t="s">
        <v>1943</v>
      </c>
      <c r="M2309">
        <v>1970</v>
      </c>
      <c r="N2309" t="s">
        <v>4704</v>
      </c>
      <c r="O2309">
        <v>7</v>
      </c>
      <c r="P2309">
        <v>3</v>
      </c>
      <c r="Q2309" s="9">
        <v>11411.69</v>
      </c>
      <c r="R2309" t="s">
        <v>4695</v>
      </c>
      <c r="S2309" t="s">
        <v>4694</v>
      </c>
      <c r="T2309" t="s">
        <v>4705</v>
      </c>
      <c r="X2309" t="s">
        <v>4615</v>
      </c>
      <c r="Y2309" s="16" t="str">
        <f t="shared" si="109"/>
        <v>7- Oct- 1970</v>
      </c>
      <c r="Z2309">
        <v>3</v>
      </c>
      <c r="AA2309" s="9">
        <v>11411.69</v>
      </c>
      <c r="AB2309" t="s">
        <v>4695</v>
      </c>
      <c r="AC2309" t="s">
        <v>4694</v>
      </c>
      <c r="AD2309" t="s">
        <v>4705</v>
      </c>
      <c r="AE2309" s="15" t="str">
        <f t="shared" si="110"/>
        <v>07/10/1970</v>
      </c>
      <c r="AF2309" s="15">
        <v>45085</v>
      </c>
      <c r="AG2309">
        <f t="shared" si="108"/>
        <v>52</v>
      </c>
    </row>
    <row r="2310" spans="1:33" x14ac:dyDescent="0.35">
      <c r="A2310" t="s">
        <v>73</v>
      </c>
      <c r="B2310">
        <v>1960</v>
      </c>
      <c r="C2310" t="s">
        <v>4702</v>
      </c>
      <c r="D2310">
        <v>21</v>
      </c>
      <c r="E2310">
        <v>0</v>
      </c>
      <c r="F2310">
        <v>45710.21</v>
      </c>
      <c r="G2310" t="s">
        <v>4694</v>
      </c>
      <c r="H2310" t="s">
        <v>4694</v>
      </c>
      <c r="I2310" t="s">
        <v>4708</v>
      </c>
      <c r="L2310" t="s">
        <v>1945</v>
      </c>
      <c r="M2310">
        <v>1970</v>
      </c>
      <c r="N2310" t="s">
        <v>4704</v>
      </c>
      <c r="O2310">
        <v>2</v>
      </c>
      <c r="P2310">
        <v>2</v>
      </c>
      <c r="Q2310" s="9">
        <v>11396.9</v>
      </c>
      <c r="R2310" t="s">
        <v>4695</v>
      </c>
      <c r="S2310" t="s">
        <v>4695</v>
      </c>
      <c r="T2310" t="s">
        <v>4711</v>
      </c>
      <c r="X2310" t="s">
        <v>4617</v>
      </c>
      <c r="Y2310" s="16" t="str">
        <f t="shared" si="109"/>
        <v>2- Oct- 1970</v>
      </c>
      <c r="Z2310">
        <v>2</v>
      </c>
      <c r="AA2310" s="9">
        <v>11396.9</v>
      </c>
      <c r="AB2310" t="s">
        <v>4695</v>
      </c>
      <c r="AC2310" t="s">
        <v>4695</v>
      </c>
      <c r="AD2310" t="s">
        <v>4711</v>
      </c>
      <c r="AE2310" s="15" t="str">
        <f t="shared" si="110"/>
        <v>02/10/1970</v>
      </c>
      <c r="AF2310" s="15">
        <v>45085</v>
      </c>
      <c r="AG2310">
        <f t="shared" si="108"/>
        <v>52</v>
      </c>
    </row>
    <row r="2311" spans="1:33" x14ac:dyDescent="0.35">
      <c r="A2311" t="s">
        <v>71</v>
      </c>
      <c r="B2311">
        <v>1979</v>
      </c>
      <c r="C2311" t="s">
        <v>4703</v>
      </c>
      <c r="D2311">
        <v>12</v>
      </c>
      <c r="E2311">
        <v>0</v>
      </c>
      <c r="F2311">
        <v>45863.21</v>
      </c>
      <c r="G2311" t="s">
        <v>4694</v>
      </c>
      <c r="H2311" t="s">
        <v>4698</v>
      </c>
      <c r="I2311" t="s">
        <v>4696</v>
      </c>
      <c r="L2311" t="s">
        <v>1947</v>
      </c>
      <c r="M2311">
        <v>1967</v>
      </c>
      <c r="N2311" t="s">
        <v>4702</v>
      </c>
      <c r="O2311">
        <v>19</v>
      </c>
      <c r="P2311">
        <v>1</v>
      </c>
      <c r="Q2311" s="9">
        <v>11394.07</v>
      </c>
      <c r="R2311" t="s">
        <v>4695</v>
      </c>
      <c r="S2311" t="s">
        <v>4698</v>
      </c>
      <c r="T2311" t="s">
        <v>4709</v>
      </c>
      <c r="X2311" t="s">
        <v>4619</v>
      </c>
      <c r="Y2311" s="16" t="str">
        <f t="shared" si="109"/>
        <v>19- Dec- 1967</v>
      </c>
      <c r="Z2311">
        <v>1</v>
      </c>
      <c r="AA2311" s="9">
        <v>11394.07</v>
      </c>
      <c r="AB2311" t="s">
        <v>4695</v>
      </c>
      <c r="AC2311" t="s">
        <v>4698</v>
      </c>
      <c r="AD2311" t="s">
        <v>4709</v>
      </c>
      <c r="AE2311" s="15" t="str">
        <f t="shared" si="110"/>
        <v>19/12/1967</v>
      </c>
      <c r="AF2311" s="15">
        <v>45085</v>
      </c>
      <c r="AG2311">
        <f t="shared" si="108"/>
        <v>55</v>
      </c>
    </row>
    <row r="2312" spans="1:33" x14ac:dyDescent="0.35">
      <c r="A2312" t="s">
        <v>69</v>
      </c>
      <c r="B2312">
        <v>1985</v>
      </c>
      <c r="C2312" t="s">
        <v>4700</v>
      </c>
      <c r="D2312">
        <v>30</v>
      </c>
      <c r="E2312">
        <v>2</v>
      </c>
      <c r="F2312">
        <v>46113.51</v>
      </c>
      <c r="G2312" t="s">
        <v>4694</v>
      </c>
      <c r="H2312" t="s">
        <v>4695</v>
      </c>
      <c r="I2312" t="s">
        <v>4705</v>
      </c>
      <c r="L2312" t="s">
        <v>1949</v>
      </c>
      <c r="M2312">
        <v>1997</v>
      </c>
      <c r="N2312" t="s">
        <v>4693</v>
      </c>
      <c r="O2312">
        <v>28</v>
      </c>
      <c r="P2312">
        <v>0</v>
      </c>
      <c r="Q2312" s="9">
        <v>11388.27</v>
      </c>
      <c r="R2312" t="s">
        <v>4695</v>
      </c>
      <c r="S2312" t="s">
        <v>4694</v>
      </c>
      <c r="T2312" t="s">
        <v>4717</v>
      </c>
      <c r="X2312" t="s">
        <v>4621</v>
      </c>
      <c r="Y2312" s="16" t="str">
        <f t="shared" si="109"/>
        <v>28- Jul- 1997</v>
      </c>
      <c r="Z2312">
        <v>0</v>
      </c>
      <c r="AA2312" s="9">
        <v>11388.27</v>
      </c>
      <c r="AB2312" t="s">
        <v>4695</v>
      </c>
      <c r="AC2312" t="s">
        <v>4694</v>
      </c>
      <c r="AD2312" t="s">
        <v>4717</v>
      </c>
      <c r="AE2312" s="15" t="str">
        <f t="shared" si="110"/>
        <v>28/07/1997</v>
      </c>
      <c r="AF2312" s="15">
        <v>45085</v>
      </c>
      <c r="AG2312">
        <f t="shared" si="108"/>
        <v>25</v>
      </c>
    </row>
    <row r="2313" spans="1:33" x14ac:dyDescent="0.35">
      <c r="A2313" t="s">
        <v>67</v>
      </c>
      <c r="B2313">
        <v>1962</v>
      </c>
      <c r="C2313" t="s">
        <v>4702</v>
      </c>
      <c r="D2313">
        <v>4</v>
      </c>
      <c r="E2313">
        <v>3</v>
      </c>
      <c r="F2313">
        <v>46130.53</v>
      </c>
      <c r="G2313" t="s">
        <v>4698</v>
      </c>
      <c r="H2313" t="s">
        <v>4698</v>
      </c>
      <c r="I2313" t="s">
        <v>4701</v>
      </c>
      <c r="L2313" t="s">
        <v>1951</v>
      </c>
      <c r="M2313">
        <v>1964</v>
      </c>
      <c r="N2313" t="s">
        <v>4699</v>
      </c>
      <c r="O2313">
        <v>13</v>
      </c>
      <c r="P2313">
        <v>0</v>
      </c>
      <c r="Q2313" s="9">
        <v>11381.33</v>
      </c>
      <c r="R2313" t="s">
        <v>4695</v>
      </c>
      <c r="S2313" t="s">
        <v>4694</v>
      </c>
      <c r="T2313" t="s">
        <v>4696</v>
      </c>
      <c r="X2313" t="s">
        <v>4623</v>
      </c>
      <c r="Y2313" s="16" t="str">
        <f t="shared" si="109"/>
        <v>13- Jun- 1964</v>
      </c>
      <c r="Z2313">
        <v>0</v>
      </c>
      <c r="AA2313" s="9">
        <v>11381.33</v>
      </c>
      <c r="AB2313" t="s">
        <v>4695</v>
      </c>
      <c r="AC2313" t="s">
        <v>4694</v>
      </c>
      <c r="AD2313" t="s">
        <v>4696</v>
      </c>
      <c r="AE2313" s="15" t="str">
        <f t="shared" si="110"/>
        <v>13/06/1964</v>
      </c>
      <c r="AF2313" s="15">
        <v>45085</v>
      </c>
      <c r="AG2313">
        <f t="shared" si="108"/>
        <v>58</v>
      </c>
    </row>
    <row r="2314" spans="1:33" x14ac:dyDescent="0.35">
      <c r="A2314" t="s">
        <v>65</v>
      </c>
      <c r="B2314">
        <v>1976</v>
      </c>
      <c r="C2314" t="s">
        <v>4702</v>
      </c>
      <c r="D2314">
        <v>2</v>
      </c>
      <c r="E2314">
        <v>3</v>
      </c>
      <c r="F2314">
        <v>46151.12</v>
      </c>
      <c r="G2314" t="s">
        <v>4698</v>
      </c>
      <c r="H2314" t="s">
        <v>4695</v>
      </c>
      <c r="I2314" t="s">
        <v>4696</v>
      </c>
      <c r="L2314" t="s">
        <v>1953</v>
      </c>
      <c r="M2314">
        <v>1972</v>
      </c>
      <c r="N2314" t="s">
        <v>4702</v>
      </c>
      <c r="O2314">
        <v>6</v>
      </c>
      <c r="P2314">
        <v>0</v>
      </c>
      <c r="Q2314" s="9">
        <v>11378.57</v>
      </c>
      <c r="R2314" t="s">
        <v>4695</v>
      </c>
      <c r="S2314" t="s">
        <v>4694</v>
      </c>
      <c r="T2314" t="s">
        <v>4710</v>
      </c>
      <c r="X2314" t="s">
        <v>4625</v>
      </c>
      <c r="Y2314" s="16" t="str">
        <f t="shared" si="109"/>
        <v>6- Dec- 1972</v>
      </c>
      <c r="Z2314">
        <v>0</v>
      </c>
      <c r="AA2314" s="9">
        <v>11378.57</v>
      </c>
      <c r="AB2314" t="s">
        <v>4695</v>
      </c>
      <c r="AC2314" t="s">
        <v>4694</v>
      </c>
      <c r="AD2314" t="s">
        <v>4710</v>
      </c>
      <c r="AE2314" s="15" t="str">
        <f t="shared" si="110"/>
        <v>06/12/1972</v>
      </c>
      <c r="AF2314" s="15">
        <v>45085</v>
      </c>
      <c r="AG2314">
        <f t="shared" si="108"/>
        <v>50</v>
      </c>
    </row>
    <row r="2315" spans="1:33" x14ac:dyDescent="0.35">
      <c r="A2315" t="s">
        <v>63</v>
      </c>
      <c r="B2315">
        <v>1978</v>
      </c>
      <c r="C2315" t="s">
        <v>4703</v>
      </c>
      <c r="D2315">
        <v>17</v>
      </c>
      <c r="E2315">
        <v>2</v>
      </c>
      <c r="F2315">
        <v>46200.99</v>
      </c>
      <c r="G2315" t="s">
        <v>4698</v>
      </c>
      <c r="H2315" t="s">
        <v>4698</v>
      </c>
      <c r="I2315" t="s">
        <v>4696</v>
      </c>
      <c r="L2315" t="s">
        <v>1955</v>
      </c>
      <c r="M2315">
        <v>1979</v>
      </c>
      <c r="N2315" t="s">
        <v>4699</v>
      </c>
      <c r="O2315">
        <v>7</v>
      </c>
      <c r="P2315">
        <v>2</v>
      </c>
      <c r="Q2315" s="9">
        <v>11369.39</v>
      </c>
      <c r="R2315" t="s">
        <v>4695</v>
      </c>
      <c r="S2315" t="s">
        <v>4698</v>
      </c>
      <c r="T2315" t="s">
        <v>4717</v>
      </c>
      <c r="X2315" t="s">
        <v>4627</v>
      </c>
      <c r="Y2315" s="16" t="str">
        <f t="shared" si="109"/>
        <v>7- Jun- 1979</v>
      </c>
      <c r="Z2315">
        <v>2</v>
      </c>
      <c r="AA2315" s="9">
        <v>11369.39</v>
      </c>
      <c r="AB2315" t="s">
        <v>4695</v>
      </c>
      <c r="AC2315" t="s">
        <v>4698</v>
      </c>
      <c r="AD2315" t="s">
        <v>4717</v>
      </c>
      <c r="AE2315" s="15" t="str">
        <f t="shared" si="110"/>
        <v>07/06/1979</v>
      </c>
      <c r="AF2315" s="15">
        <v>45085</v>
      </c>
      <c r="AG2315">
        <f t="shared" si="108"/>
        <v>44</v>
      </c>
    </row>
    <row r="2316" spans="1:33" x14ac:dyDescent="0.35">
      <c r="A2316" t="s">
        <v>61</v>
      </c>
      <c r="B2316">
        <v>1971</v>
      </c>
      <c r="C2316" t="s">
        <v>4702</v>
      </c>
      <c r="D2316">
        <v>6</v>
      </c>
      <c r="E2316">
        <v>3</v>
      </c>
      <c r="F2316">
        <v>46255.11</v>
      </c>
      <c r="G2316" t="s">
        <v>4698</v>
      </c>
      <c r="H2316" t="s">
        <v>4695</v>
      </c>
      <c r="I2316" t="s">
        <v>4711</v>
      </c>
      <c r="L2316" t="s">
        <v>1957</v>
      </c>
      <c r="M2316">
        <v>1964</v>
      </c>
      <c r="N2316" t="s">
        <v>4702</v>
      </c>
      <c r="O2316">
        <v>13</v>
      </c>
      <c r="P2316">
        <v>0</v>
      </c>
      <c r="Q2316" s="9">
        <v>11365.95</v>
      </c>
      <c r="R2316" t="s">
        <v>4695</v>
      </c>
      <c r="S2316" t="s">
        <v>4694</v>
      </c>
      <c r="T2316" t="s">
        <v>4705</v>
      </c>
      <c r="X2316" t="s">
        <v>4629</v>
      </c>
      <c r="Y2316" s="16" t="str">
        <f t="shared" si="109"/>
        <v>13- Dec- 1964</v>
      </c>
      <c r="Z2316">
        <v>0</v>
      </c>
      <c r="AA2316" s="9">
        <v>11365.95</v>
      </c>
      <c r="AB2316" t="s">
        <v>4695</v>
      </c>
      <c r="AC2316" t="s">
        <v>4694</v>
      </c>
      <c r="AD2316" t="s">
        <v>4705</v>
      </c>
      <c r="AE2316" s="15" t="str">
        <f t="shared" si="110"/>
        <v>13/12/1964</v>
      </c>
      <c r="AF2316" s="15">
        <v>45085</v>
      </c>
      <c r="AG2316">
        <f t="shared" si="108"/>
        <v>58</v>
      </c>
    </row>
    <row r="2317" spans="1:33" x14ac:dyDescent="0.35">
      <c r="A2317" t="s">
        <v>59</v>
      </c>
      <c r="B2317">
        <v>1961</v>
      </c>
      <c r="C2317" t="s">
        <v>4703</v>
      </c>
      <c r="D2317">
        <v>8</v>
      </c>
      <c r="E2317">
        <v>0</v>
      </c>
      <c r="F2317">
        <v>46599.11</v>
      </c>
      <c r="G2317" t="s">
        <v>4698</v>
      </c>
      <c r="H2317" t="s">
        <v>4698</v>
      </c>
      <c r="I2317" t="s">
        <v>4696</v>
      </c>
      <c r="L2317" t="s">
        <v>1959</v>
      </c>
      <c r="M2317">
        <v>1964</v>
      </c>
      <c r="N2317" t="s">
        <v>4693</v>
      </c>
      <c r="O2317">
        <v>3</v>
      </c>
      <c r="P2317">
        <v>0</v>
      </c>
      <c r="Q2317" s="9">
        <v>11363.28</v>
      </c>
      <c r="R2317" t="s">
        <v>4695</v>
      </c>
      <c r="S2317" t="s">
        <v>4698</v>
      </c>
      <c r="T2317" t="s">
        <v>4696</v>
      </c>
      <c r="X2317" t="s">
        <v>4631</v>
      </c>
      <c r="Y2317" s="16" t="str">
        <f t="shared" si="109"/>
        <v>3- Jul- 1964</v>
      </c>
      <c r="Z2317">
        <v>0</v>
      </c>
      <c r="AA2317" s="9">
        <v>11363.28</v>
      </c>
      <c r="AB2317" t="s">
        <v>4695</v>
      </c>
      <c r="AC2317" t="s">
        <v>4698</v>
      </c>
      <c r="AD2317" t="s">
        <v>4696</v>
      </c>
      <c r="AE2317" s="15" t="str">
        <f t="shared" si="110"/>
        <v>03/07/1964</v>
      </c>
      <c r="AF2317" s="15">
        <v>45085</v>
      </c>
      <c r="AG2317">
        <f t="shared" si="108"/>
        <v>58</v>
      </c>
    </row>
    <row r="2318" spans="1:33" x14ac:dyDescent="0.35">
      <c r="A2318" t="s">
        <v>57</v>
      </c>
      <c r="B2318">
        <v>1969</v>
      </c>
      <c r="C2318" t="s">
        <v>4699</v>
      </c>
      <c r="D2318">
        <v>23</v>
      </c>
      <c r="E2318">
        <v>3</v>
      </c>
      <c r="F2318">
        <v>46661.440000000002</v>
      </c>
      <c r="G2318" t="s">
        <v>4698</v>
      </c>
      <c r="H2318" t="s">
        <v>4695</v>
      </c>
      <c r="I2318" t="s">
        <v>4701</v>
      </c>
      <c r="L2318" t="s">
        <v>197</v>
      </c>
      <c r="M2318">
        <v>1966</v>
      </c>
      <c r="N2318" t="s">
        <v>4703</v>
      </c>
      <c r="O2318">
        <v>12</v>
      </c>
      <c r="P2318">
        <v>0</v>
      </c>
      <c r="Q2318" s="9">
        <v>40373.74</v>
      </c>
      <c r="R2318" t="s">
        <v>4698</v>
      </c>
      <c r="S2318" t="s">
        <v>4695</v>
      </c>
      <c r="T2318" t="s">
        <v>4705</v>
      </c>
      <c r="X2318" t="s">
        <v>4633</v>
      </c>
      <c r="Y2318" s="16" t="str">
        <f t="shared" si="109"/>
        <v>12- Aug- 1966</v>
      </c>
      <c r="Z2318">
        <v>0</v>
      </c>
      <c r="AA2318" s="9">
        <v>40373.74</v>
      </c>
      <c r="AB2318" t="s">
        <v>4698</v>
      </c>
      <c r="AC2318" t="s">
        <v>4695</v>
      </c>
      <c r="AD2318" t="s">
        <v>4705</v>
      </c>
      <c r="AE2318" s="15" t="str">
        <f t="shared" si="110"/>
        <v>12/08/1966</v>
      </c>
      <c r="AF2318" s="15">
        <v>45085</v>
      </c>
      <c r="AG2318">
        <f t="shared" si="108"/>
        <v>56</v>
      </c>
    </row>
    <row r="2319" spans="1:33" x14ac:dyDescent="0.35">
      <c r="A2319" t="s">
        <v>55</v>
      </c>
      <c r="B2319">
        <v>1960</v>
      </c>
      <c r="C2319" t="s">
        <v>4697</v>
      </c>
      <c r="D2319">
        <v>17</v>
      </c>
      <c r="E2319">
        <v>3</v>
      </c>
      <c r="F2319">
        <v>46718.16</v>
      </c>
      <c r="G2319" t="s">
        <v>4698</v>
      </c>
      <c r="H2319" t="s">
        <v>4698</v>
      </c>
      <c r="I2319" t="s">
        <v>4701</v>
      </c>
      <c r="L2319" t="s">
        <v>1961</v>
      </c>
      <c r="M2319">
        <v>1964</v>
      </c>
      <c r="N2319" t="s">
        <v>4693</v>
      </c>
      <c r="O2319">
        <v>4</v>
      </c>
      <c r="P2319">
        <v>0</v>
      </c>
      <c r="Q2319" s="9">
        <v>11362.76</v>
      </c>
      <c r="R2319" t="s">
        <v>4695</v>
      </c>
      <c r="S2319" t="s">
        <v>4698</v>
      </c>
      <c r="T2319" t="s">
        <v>4705</v>
      </c>
      <c r="X2319" t="s">
        <v>4635</v>
      </c>
      <c r="Y2319" s="16" t="str">
        <f t="shared" si="109"/>
        <v>4- Jul- 1964</v>
      </c>
      <c r="Z2319">
        <v>0</v>
      </c>
      <c r="AA2319" s="9">
        <v>11362.76</v>
      </c>
      <c r="AB2319" t="s">
        <v>4695</v>
      </c>
      <c r="AC2319" t="s">
        <v>4698</v>
      </c>
      <c r="AD2319" t="s">
        <v>4705</v>
      </c>
      <c r="AE2319" s="15" t="str">
        <f t="shared" si="110"/>
        <v>04/07/1964</v>
      </c>
      <c r="AF2319" s="15">
        <v>45085</v>
      </c>
      <c r="AG2319">
        <f t="shared" si="108"/>
        <v>58</v>
      </c>
    </row>
    <row r="2320" spans="1:33" x14ac:dyDescent="0.35">
      <c r="A2320" t="s">
        <v>53</v>
      </c>
      <c r="B2320">
        <v>1958</v>
      </c>
      <c r="C2320" t="s">
        <v>4700</v>
      </c>
      <c r="D2320">
        <v>15</v>
      </c>
      <c r="E2320">
        <v>0</v>
      </c>
      <c r="F2320">
        <v>46889.26</v>
      </c>
      <c r="G2320" t="s">
        <v>4694</v>
      </c>
      <c r="H2320" t="s">
        <v>4695</v>
      </c>
      <c r="I2320" t="s">
        <v>4696</v>
      </c>
      <c r="L2320" t="s">
        <v>1963</v>
      </c>
      <c r="M2320">
        <v>1965</v>
      </c>
      <c r="N2320" t="s">
        <v>4700</v>
      </c>
      <c r="O2320">
        <v>26</v>
      </c>
      <c r="P2320">
        <v>0</v>
      </c>
      <c r="Q2320" s="9">
        <v>11356.66</v>
      </c>
      <c r="R2320" t="s">
        <v>4695</v>
      </c>
      <c r="S2320" t="s">
        <v>4695</v>
      </c>
      <c r="T2320" t="s">
        <v>4701</v>
      </c>
      <c r="X2320" t="s">
        <v>4637</v>
      </c>
      <c r="Y2320" s="16" t="str">
        <f t="shared" si="109"/>
        <v>26- Sep- 1965</v>
      </c>
      <c r="Z2320">
        <v>0</v>
      </c>
      <c r="AA2320" s="9">
        <v>11356.66</v>
      </c>
      <c r="AB2320" t="s">
        <v>4695</v>
      </c>
      <c r="AC2320" t="s">
        <v>4695</v>
      </c>
      <c r="AD2320" t="s">
        <v>4701</v>
      </c>
      <c r="AE2320" s="15" t="str">
        <f t="shared" si="110"/>
        <v>26/09/1965</v>
      </c>
      <c r="AF2320" s="15">
        <v>45085</v>
      </c>
      <c r="AG2320">
        <f t="shared" si="108"/>
        <v>57</v>
      </c>
    </row>
    <row r="2321" spans="1:33" x14ac:dyDescent="0.35">
      <c r="A2321" t="s">
        <v>51</v>
      </c>
      <c r="B2321">
        <v>1959</v>
      </c>
      <c r="C2321" t="s">
        <v>4693</v>
      </c>
      <c r="D2321">
        <v>14</v>
      </c>
      <c r="E2321">
        <v>0</v>
      </c>
      <c r="F2321">
        <v>47055.53</v>
      </c>
      <c r="G2321" t="s">
        <v>4694</v>
      </c>
      <c r="H2321" t="s">
        <v>4698</v>
      </c>
      <c r="I2321" t="s">
        <v>4696</v>
      </c>
      <c r="L2321" t="s">
        <v>1965</v>
      </c>
      <c r="M2321">
        <v>1965</v>
      </c>
      <c r="N2321" t="s">
        <v>4697</v>
      </c>
      <c r="O2321">
        <v>29</v>
      </c>
      <c r="P2321">
        <v>0</v>
      </c>
      <c r="Q2321" s="9">
        <v>11353.23</v>
      </c>
      <c r="R2321" t="s">
        <v>4695</v>
      </c>
      <c r="S2321" t="s">
        <v>4698</v>
      </c>
      <c r="T2321" t="s">
        <v>4701</v>
      </c>
      <c r="X2321" t="s">
        <v>4639</v>
      </c>
      <c r="Y2321" s="16" t="str">
        <f t="shared" si="109"/>
        <v>29- Nov- 1965</v>
      </c>
      <c r="Z2321">
        <v>0</v>
      </c>
      <c r="AA2321" s="9">
        <v>11353.23</v>
      </c>
      <c r="AB2321" t="s">
        <v>4695</v>
      </c>
      <c r="AC2321" t="s">
        <v>4698</v>
      </c>
      <c r="AD2321" t="s">
        <v>4701</v>
      </c>
      <c r="AE2321" s="15" t="str">
        <f t="shared" si="110"/>
        <v>29/11/1965</v>
      </c>
      <c r="AF2321" s="15">
        <v>45085</v>
      </c>
      <c r="AG2321">
        <f t="shared" si="108"/>
        <v>57</v>
      </c>
    </row>
    <row r="2322" spans="1:33" x14ac:dyDescent="0.35">
      <c r="A2322" t="s">
        <v>49</v>
      </c>
      <c r="B2322">
        <v>1970</v>
      </c>
      <c r="C2322" t="s">
        <v>4702</v>
      </c>
      <c r="D2322">
        <v>28</v>
      </c>
      <c r="E2322">
        <v>2</v>
      </c>
      <c r="F2322">
        <v>47269.85</v>
      </c>
      <c r="G2322" t="s">
        <v>4698</v>
      </c>
      <c r="H2322" t="s">
        <v>4694</v>
      </c>
      <c r="I2322" t="s">
        <v>4696</v>
      </c>
      <c r="L2322" t="s">
        <v>1967</v>
      </c>
      <c r="M2322">
        <v>1964</v>
      </c>
      <c r="N2322" t="s">
        <v>4693</v>
      </c>
      <c r="O2322">
        <v>12</v>
      </c>
      <c r="P2322">
        <v>0</v>
      </c>
      <c r="Q2322" s="9">
        <v>11345.52</v>
      </c>
      <c r="R2322" t="s">
        <v>4695</v>
      </c>
      <c r="S2322" t="s">
        <v>4695</v>
      </c>
      <c r="T2322" t="s">
        <v>4705</v>
      </c>
      <c r="X2322" t="s">
        <v>4641</v>
      </c>
      <c r="Y2322" s="16" t="str">
        <f t="shared" si="109"/>
        <v>12- Jul- 1964</v>
      </c>
      <c r="Z2322">
        <v>0</v>
      </c>
      <c r="AA2322" s="9">
        <v>11345.52</v>
      </c>
      <c r="AB2322" t="s">
        <v>4695</v>
      </c>
      <c r="AC2322" t="s">
        <v>4695</v>
      </c>
      <c r="AD2322" t="s">
        <v>4705</v>
      </c>
      <c r="AE2322" s="15" t="str">
        <f t="shared" si="110"/>
        <v>12/07/1964</v>
      </c>
      <c r="AF2322" s="15">
        <v>45085</v>
      </c>
      <c r="AG2322">
        <f t="shared" si="108"/>
        <v>58</v>
      </c>
    </row>
    <row r="2323" spans="1:33" x14ac:dyDescent="0.35">
      <c r="A2323" t="s">
        <v>47</v>
      </c>
      <c r="B2323">
        <v>1958</v>
      </c>
      <c r="C2323" t="s">
        <v>4700</v>
      </c>
      <c r="D2323">
        <v>3</v>
      </c>
      <c r="E2323">
        <v>2</v>
      </c>
      <c r="F2323">
        <v>47291.06</v>
      </c>
      <c r="G2323" t="s">
        <v>4694</v>
      </c>
      <c r="H2323" t="s">
        <v>4698</v>
      </c>
      <c r="I2323" t="s">
        <v>4705</v>
      </c>
      <c r="L2323" t="s">
        <v>1969</v>
      </c>
      <c r="M2323">
        <v>1968</v>
      </c>
      <c r="N2323" t="s">
        <v>4697</v>
      </c>
      <c r="O2323">
        <v>2</v>
      </c>
      <c r="P2323">
        <v>0</v>
      </c>
      <c r="Q2323" s="9">
        <v>11344.32</v>
      </c>
      <c r="R2323" t="s">
        <v>4695</v>
      </c>
      <c r="S2323" t="s">
        <v>4694</v>
      </c>
      <c r="T2323" t="s">
        <v>4710</v>
      </c>
      <c r="X2323" t="s">
        <v>4643</v>
      </c>
      <c r="Y2323" s="16" t="str">
        <f t="shared" si="109"/>
        <v>2- Nov- 1968</v>
      </c>
      <c r="Z2323">
        <v>0</v>
      </c>
      <c r="AA2323" s="9">
        <v>11344.32</v>
      </c>
      <c r="AB2323" t="s">
        <v>4695</v>
      </c>
      <c r="AC2323" t="s">
        <v>4694</v>
      </c>
      <c r="AD2323" t="s">
        <v>4710</v>
      </c>
      <c r="AE2323" s="15" t="str">
        <f t="shared" si="110"/>
        <v>02/11/1968</v>
      </c>
      <c r="AF2323" s="15">
        <v>45085</v>
      </c>
      <c r="AG2323">
        <f t="shared" si="108"/>
        <v>54</v>
      </c>
    </row>
    <row r="2324" spans="1:33" x14ac:dyDescent="0.35">
      <c r="A2324" t="s">
        <v>45</v>
      </c>
      <c r="B2324">
        <v>1959</v>
      </c>
      <c r="C2324" t="s">
        <v>4704</v>
      </c>
      <c r="D2324">
        <v>4</v>
      </c>
      <c r="E2324">
        <v>2</v>
      </c>
      <c r="F2324">
        <v>47305.31</v>
      </c>
      <c r="G2324" t="s">
        <v>4694</v>
      </c>
      <c r="H2324" t="s">
        <v>4698</v>
      </c>
      <c r="I2324" t="s">
        <v>4705</v>
      </c>
      <c r="L2324" t="s">
        <v>1971</v>
      </c>
      <c r="M2324">
        <v>1989</v>
      </c>
      <c r="N2324" t="s">
        <v>4703</v>
      </c>
      <c r="O2324">
        <v>19</v>
      </c>
      <c r="P2324">
        <v>1</v>
      </c>
      <c r="Q2324" s="9">
        <v>11326.71</v>
      </c>
      <c r="R2324" t="s">
        <v>4695</v>
      </c>
      <c r="S2324" t="s">
        <v>4695</v>
      </c>
      <c r="T2324" t="s">
        <v>4696</v>
      </c>
      <c r="X2324" t="s">
        <v>4645</v>
      </c>
      <c r="Y2324" s="16" t="str">
        <f t="shared" si="109"/>
        <v>19- Aug- 1989</v>
      </c>
      <c r="Z2324">
        <v>1</v>
      </c>
      <c r="AA2324" s="9">
        <v>11326.71</v>
      </c>
      <c r="AB2324" t="s">
        <v>4695</v>
      </c>
      <c r="AC2324" t="s">
        <v>4695</v>
      </c>
      <c r="AD2324" t="s">
        <v>4696</v>
      </c>
      <c r="AE2324" s="15" t="str">
        <f t="shared" si="110"/>
        <v>19/08/1989</v>
      </c>
      <c r="AF2324" s="15">
        <v>45085</v>
      </c>
      <c r="AG2324">
        <f t="shared" si="108"/>
        <v>33</v>
      </c>
    </row>
    <row r="2325" spans="1:33" x14ac:dyDescent="0.35">
      <c r="A2325" t="s">
        <v>43</v>
      </c>
      <c r="B2325">
        <v>1961</v>
      </c>
      <c r="C2325" t="s">
        <v>4699</v>
      </c>
      <c r="D2325">
        <v>13</v>
      </c>
      <c r="E2325">
        <v>1</v>
      </c>
      <c r="F2325">
        <v>47403.88</v>
      </c>
      <c r="G2325" t="s">
        <v>4698</v>
      </c>
      <c r="H2325" t="s">
        <v>4695</v>
      </c>
      <c r="I2325" t="s">
        <v>4705</v>
      </c>
      <c r="L2325" t="s">
        <v>1973</v>
      </c>
      <c r="M2325">
        <v>2002</v>
      </c>
      <c r="N2325" t="s">
        <v>4700</v>
      </c>
      <c r="O2325">
        <v>20</v>
      </c>
      <c r="P2325">
        <v>0</v>
      </c>
      <c r="Q2325" s="9">
        <v>11321.49</v>
      </c>
      <c r="R2325" t="s">
        <v>4695</v>
      </c>
      <c r="S2325" t="s">
        <v>4695</v>
      </c>
      <c r="T2325" t="s">
        <v>4701</v>
      </c>
      <c r="X2325" t="s">
        <v>4647</v>
      </c>
      <c r="Y2325" s="16" t="str">
        <f t="shared" si="109"/>
        <v>20- Sep- 2002</v>
      </c>
      <c r="Z2325">
        <v>0</v>
      </c>
      <c r="AA2325" s="9">
        <v>11321.49</v>
      </c>
      <c r="AB2325" t="s">
        <v>4695</v>
      </c>
      <c r="AC2325" t="s">
        <v>4695</v>
      </c>
      <c r="AD2325" t="s">
        <v>4701</v>
      </c>
      <c r="AE2325" s="15" t="str">
        <f t="shared" si="110"/>
        <v>20/09/2002</v>
      </c>
      <c r="AF2325" s="15">
        <v>45085</v>
      </c>
      <c r="AG2325">
        <f t="shared" si="108"/>
        <v>20</v>
      </c>
    </row>
    <row r="2326" spans="1:33" x14ac:dyDescent="0.35">
      <c r="A2326" t="s">
        <v>41</v>
      </c>
      <c r="B2326">
        <v>1971</v>
      </c>
      <c r="C2326" t="s">
        <v>4700</v>
      </c>
      <c r="D2326">
        <v>27</v>
      </c>
      <c r="E2326">
        <v>2</v>
      </c>
      <c r="F2326">
        <v>47462.89</v>
      </c>
      <c r="G2326" t="s">
        <v>4698</v>
      </c>
      <c r="H2326" t="s">
        <v>4694</v>
      </c>
      <c r="I2326" t="s">
        <v>4696</v>
      </c>
      <c r="L2326" t="s">
        <v>1975</v>
      </c>
      <c r="M2326">
        <v>1963</v>
      </c>
      <c r="N2326" t="s">
        <v>4693</v>
      </c>
      <c r="O2326">
        <v>11</v>
      </c>
      <c r="P2326">
        <v>0</v>
      </c>
      <c r="Q2326" s="9">
        <v>11319.12</v>
      </c>
      <c r="R2326" t="s">
        <v>4695</v>
      </c>
      <c r="S2326" t="s">
        <v>4698</v>
      </c>
      <c r="T2326" t="s">
        <v>4701</v>
      </c>
      <c r="X2326" t="s">
        <v>4649</v>
      </c>
      <c r="Y2326" s="16" t="str">
        <f t="shared" si="109"/>
        <v>11- Jul- 1963</v>
      </c>
      <c r="Z2326">
        <v>0</v>
      </c>
      <c r="AA2326" s="9">
        <v>11319.12</v>
      </c>
      <c r="AB2326" t="s">
        <v>4695</v>
      </c>
      <c r="AC2326" t="s">
        <v>4698</v>
      </c>
      <c r="AD2326" t="s">
        <v>4701</v>
      </c>
      <c r="AE2326" s="15" t="str">
        <f t="shared" si="110"/>
        <v>11/07/1963</v>
      </c>
      <c r="AF2326" s="15">
        <v>45085</v>
      </c>
      <c r="AG2326">
        <f t="shared" si="108"/>
        <v>59</v>
      </c>
    </row>
    <row r="2327" spans="1:33" x14ac:dyDescent="0.35">
      <c r="A2327" t="s">
        <v>39</v>
      </c>
      <c r="B2327">
        <v>1964</v>
      </c>
      <c r="C2327" t="s">
        <v>4697</v>
      </c>
      <c r="D2327">
        <v>7</v>
      </c>
      <c r="E2327">
        <v>2</v>
      </c>
      <c r="F2327">
        <v>47496.49</v>
      </c>
      <c r="G2327" t="s">
        <v>4698</v>
      </c>
      <c r="H2327" t="s">
        <v>4695</v>
      </c>
      <c r="I2327" t="s">
        <v>4701</v>
      </c>
      <c r="L2327" t="s">
        <v>1977</v>
      </c>
      <c r="M2327">
        <v>1995</v>
      </c>
      <c r="N2327" t="s">
        <v>4702</v>
      </c>
      <c r="O2327">
        <v>10</v>
      </c>
      <c r="P2327">
        <v>0</v>
      </c>
      <c r="Q2327" s="9">
        <v>11318.57</v>
      </c>
      <c r="R2327" t="s">
        <v>4695</v>
      </c>
      <c r="S2327" t="s">
        <v>4694</v>
      </c>
      <c r="T2327" t="s">
        <v>4717</v>
      </c>
      <c r="X2327" t="s">
        <v>4651</v>
      </c>
      <c r="Y2327" s="16" t="str">
        <f t="shared" si="109"/>
        <v>10- Dec- 1995</v>
      </c>
      <c r="Z2327">
        <v>0</v>
      </c>
      <c r="AA2327" s="9">
        <v>11318.57</v>
      </c>
      <c r="AB2327" t="s">
        <v>4695</v>
      </c>
      <c r="AC2327" t="s">
        <v>4694</v>
      </c>
      <c r="AD2327" t="s">
        <v>4717</v>
      </c>
      <c r="AE2327" s="15" t="str">
        <f t="shared" si="110"/>
        <v>10/12/1995</v>
      </c>
      <c r="AF2327" s="15">
        <v>45085</v>
      </c>
      <c r="AG2327">
        <f t="shared" si="108"/>
        <v>27</v>
      </c>
    </row>
    <row r="2328" spans="1:33" x14ac:dyDescent="0.35">
      <c r="A2328" t="s">
        <v>37</v>
      </c>
      <c r="B2328">
        <v>1963</v>
      </c>
      <c r="C2328" t="s">
        <v>4703</v>
      </c>
      <c r="D2328">
        <v>5</v>
      </c>
      <c r="E2328">
        <v>1</v>
      </c>
      <c r="F2328">
        <v>47896.79</v>
      </c>
      <c r="G2328" t="s">
        <v>4698</v>
      </c>
      <c r="H2328" t="s">
        <v>4695</v>
      </c>
      <c r="I2328" t="s">
        <v>4711</v>
      </c>
      <c r="L2328" t="s">
        <v>1979</v>
      </c>
      <c r="M2328">
        <v>1963</v>
      </c>
      <c r="N2328" t="s">
        <v>4697</v>
      </c>
      <c r="O2328">
        <v>22</v>
      </c>
      <c r="P2328">
        <v>0</v>
      </c>
      <c r="Q2328" s="9">
        <v>11312.33</v>
      </c>
      <c r="R2328" t="s">
        <v>4695</v>
      </c>
      <c r="S2328" t="s">
        <v>4695</v>
      </c>
      <c r="T2328" t="s">
        <v>4701</v>
      </c>
      <c r="X2328" t="s">
        <v>4653</v>
      </c>
      <c r="Y2328" s="16" t="str">
        <f t="shared" si="109"/>
        <v>22- Nov- 1963</v>
      </c>
      <c r="Z2328">
        <v>0</v>
      </c>
      <c r="AA2328" s="9">
        <v>11312.33</v>
      </c>
      <c r="AB2328" t="s">
        <v>4695</v>
      </c>
      <c r="AC2328" t="s">
        <v>4695</v>
      </c>
      <c r="AD2328" t="s">
        <v>4701</v>
      </c>
      <c r="AE2328" s="15" t="str">
        <f t="shared" si="110"/>
        <v>22/11/1963</v>
      </c>
      <c r="AF2328" s="15">
        <v>45085</v>
      </c>
      <c r="AG2328">
        <f t="shared" si="108"/>
        <v>59</v>
      </c>
    </row>
    <row r="2329" spans="1:33" x14ac:dyDescent="0.35">
      <c r="A2329" t="s">
        <v>35</v>
      </c>
      <c r="B2329">
        <v>1958</v>
      </c>
      <c r="C2329" t="s">
        <v>4697</v>
      </c>
      <c r="D2329">
        <v>16</v>
      </c>
      <c r="E2329">
        <v>1</v>
      </c>
      <c r="F2329">
        <v>47928.03</v>
      </c>
      <c r="G2329" t="s">
        <v>4694</v>
      </c>
      <c r="H2329" t="s">
        <v>4695</v>
      </c>
      <c r="I2329" t="s">
        <v>4705</v>
      </c>
      <c r="L2329" t="s">
        <v>199</v>
      </c>
      <c r="M2329">
        <v>1962</v>
      </c>
      <c r="N2329" t="s">
        <v>4700</v>
      </c>
      <c r="O2329">
        <v>4</v>
      </c>
      <c r="P2329">
        <v>0</v>
      </c>
      <c r="Q2329" s="9">
        <v>40309.93</v>
      </c>
      <c r="R2329" t="s">
        <v>4698</v>
      </c>
      <c r="S2329" t="s">
        <v>4695</v>
      </c>
      <c r="T2329" t="s">
        <v>4705</v>
      </c>
      <c r="X2329" t="s">
        <v>4655</v>
      </c>
      <c r="Y2329" s="16" t="str">
        <f t="shared" si="109"/>
        <v>4- Sep- 1962</v>
      </c>
      <c r="Z2329">
        <v>0</v>
      </c>
      <c r="AA2329" s="9">
        <v>40309.93</v>
      </c>
      <c r="AB2329" t="s">
        <v>4698</v>
      </c>
      <c r="AC2329" t="s">
        <v>4695</v>
      </c>
      <c r="AD2329" t="s">
        <v>4705</v>
      </c>
      <c r="AE2329" s="15" t="str">
        <f t="shared" si="110"/>
        <v>04/09/1962</v>
      </c>
      <c r="AF2329" s="15">
        <v>45085</v>
      </c>
      <c r="AG2329">
        <f t="shared" si="108"/>
        <v>60</v>
      </c>
    </row>
    <row r="2330" spans="1:33" x14ac:dyDescent="0.35">
      <c r="A2330" t="s">
        <v>33</v>
      </c>
      <c r="B2330">
        <v>1962</v>
      </c>
      <c r="C2330" t="s">
        <v>4703</v>
      </c>
      <c r="D2330">
        <v>27</v>
      </c>
      <c r="E2330">
        <v>0</v>
      </c>
      <c r="F2330">
        <v>48173.36</v>
      </c>
      <c r="G2330" t="s">
        <v>4698</v>
      </c>
      <c r="H2330" t="s">
        <v>4695</v>
      </c>
      <c r="I2330" t="s">
        <v>4705</v>
      </c>
      <c r="L2330" t="s">
        <v>1981</v>
      </c>
      <c r="M2330">
        <v>1968</v>
      </c>
      <c r="N2330" t="s">
        <v>4704</v>
      </c>
      <c r="O2330">
        <v>6</v>
      </c>
      <c r="P2330">
        <v>1</v>
      </c>
      <c r="Q2330" s="9">
        <v>11305.93</v>
      </c>
      <c r="R2330" t="s">
        <v>4695</v>
      </c>
      <c r="S2330" t="s">
        <v>4698</v>
      </c>
      <c r="T2330" t="s">
        <v>4701</v>
      </c>
      <c r="X2330" t="s">
        <v>4657</v>
      </c>
      <c r="Y2330" s="16" t="str">
        <f t="shared" si="109"/>
        <v>6- Oct- 1968</v>
      </c>
      <c r="Z2330">
        <v>1</v>
      </c>
      <c r="AA2330" s="9">
        <v>11305.93</v>
      </c>
      <c r="AB2330" t="s">
        <v>4695</v>
      </c>
      <c r="AC2330" t="s">
        <v>4698</v>
      </c>
      <c r="AD2330" t="s">
        <v>4701</v>
      </c>
      <c r="AE2330" s="15" t="str">
        <f t="shared" si="110"/>
        <v>06/10/1968</v>
      </c>
      <c r="AF2330" s="15">
        <v>45085</v>
      </c>
      <c r="AG2330">
        <f t="shared" si="108"/>
        <v>54</v>
      </c>
    </row>
    <row r="2331" spans="1:33" x14ac:dyDescent="0.35">
      <c r="A2331" t="s">
        <v>31</v>
      </c>
      <c r="B2331">
        <v>1961</v>
      </c>
      <c r="C2331" t="s">
        <v>4702</v>
      </c>
      <c r="D2331">
        <v>21</v>
      </c>
      <c r="E2331">
        <v>1</v>
      </c>
      <c r="F2331">
        <v>48517.56</v>
      </c>
      <c r="G2331" t="s">
        <v>4698</v>
      </c>
      <c r="H2331" t="s">
        <v>4695</v>
      </c>
      <c r="I2331" t="s">
        <v>4711</v>
      </c>
      <c r="L2331" t="s">
        <v>1983</v>
      </c>
      <c r="M2331">
        <v>1972</v>
      </c>
      <c r="N2331" t="s">
        <v>4700</v>
      </c>
      <c r="O2331">
        <v>25</v>
      </c>
      <c r="P2331">
        <v>4</v>
      </c>
      <c r="Q2331" s="9">
        <v>11299.34</v>
      </c>
      <c r="R2331" t="s">
        <v>4695</v>
      </c>
      <c r="S2331" t="s">
        <v>4694</v>
      </c>
      <c r="T2331" t="s">
        <v>4705</v>
      </c>
      <c r="X2331" t="s">
        <v>4659</v>
      </c>
      <c r="Y2331" s="16" t="str">
        <f t="shared" si="109"/>
        <v>25- Sep- 1972</v>
      </c>
      <c r="Z2331">
        <v>4</v>
      </c>
      <c r="AA2331" s="9">
        <v>11299.34</v>
      </c>
      <c r="AB2331" t="s">
        <v>4695</v>
      </c>
      <c r="AC2331" t="s">
        <v>4694</v>
      </c>
      <c r="AD2331" t="s">
        <v>4705</v>
      </c>
      <c r="AE2331" s="15" t="str">
        <f t="shared" si="110"/>
        <v>25/09/1972</v>
      </c>
      <c r="AF2331" s="15">
        <v>45085</v>
      </c>
      <c r="AG2331">
        <f t="shared" si="108"/>
        <v>50</v>
      </c>
    </row>
    <row r="2332" spans="1:33" x14ac:dyDescent="0.35">
      <c r="A2332" t="s">
        <v>29</v>
      </c>
      <c r="B2332">
        <v>1968</v>
      </c>
      <c r="C2332" t="s">
        <v>4702</v>
      </c>
      <c r="D2332">
        <v>1</v>
      </c>
      <c r="E2332">
        <v>3</v>
      </c>
      <c r="F2332">
        <v>48549.18</v>
      </c>
      <c r="G2332" t="s">
        <v>4698</v>
      </c>
      <c r="H2332" t="s">
        <v>4695</v>
      </c>
      <c r="I2332" t="s">
        <v>4708</v>
      </c>
      <c r="L2332" t="s">
        <v>1985</v>
      </c>
      <c r="M2332">
        <v>1988</v>
      </c>
      <c r="N2332" t="s">
        <v>4697</v>
      </c>
      <c r="O2332">
        <v>14</v>
      </c>
      <c r="P2332">
        <v>3</v>
      </c>
      <c r="Q2332" s="9">
        <v>11294.57</v>
      </c>
      <c r="R2332" t="s">
        <v>4695</v>
      </c>
      <c r="S2332" t="s">
        <v>4698</v>
      </c>
      <c r="T2332" t="s">
        <v>4718</v>
      </c>
      <c r="X2332" t="s">
        <v>4661</v>
      </c>
      <c r="Y2332" s="16" t="str">
        <f t="shared" si="109"/>
        <v>14- Nov- 1988</v>
      </c>
      <c r="Z2332">
        <v>3</v>
      </c>
      <c r="AA2332" s="9">
        <v>11294.57</v>
      </c>
      <c r="AB2332" t="s">
        <v>4695</v>
      </c>
      <c r="AC2332" t="s">
        <v>4698</v>
      </c>
      <c r="AD2332" t="s">
        <v>4718</v>
      </c>
      <c r="AE2332" s="15" t="str">
        <f t="shared" si="110"/>
        <v>14/11/1988</v>
      </c>
      <c r="AF2332" s="15">
        <v>45085</v>
      </c>
      <c r="AG2332">
        <f t="shared" si="108"/>
        <v>34</v>
      </c>
    </row>
    <row r="2333" spans="1:33" x14ac:dyDescent="0.35">
      <c r="A2333" t="s">
        <v>27</v>
      </c>
      <c r="B2333">
        <v>1962</v>
      </c>
      <c r="C2333" t="s">
        <v>4704</v>
      </c>
      <c r="D2333">
        <v>11</v>
      </c>
      <c r="E2333">
        <v>0</v>
      </c>
      <c r="F2333">
        <v>48673.56</v>
      </c>
      <c r="G2333" t="s">
        <v>4698</v>
      </c>
      <c r="H2333" t="s">
        <v>4694</v>
      </c>
      <c r="I2333" t="s">
        <v>4696</v>
      </c>
      <c r="L2333" t="s">
        <v>1987</v>
      </c>
      <c r="M2333">
        <v>1970</v>
      </c>
      <c r="N2333" t="s">
        <v>4699</v>
      </c>
      <c r="O2333">
        <v>22</v>
      </c>
      <c r="P2333">
        <v>3</v>
      </c>
      <c r="Q2333" s="9">
        <v>11289.11</v>
      </c>
      <c r="R2333" t="s">
        <v>4695</v>
      </c>
      <c r="S2333" t="s">
        <v>4698</v>
      </c>
      <c r="T2333" t="s">
        <v>4701</v>
      </c>
      <c r="X2333" t="s">
        <v>4663</v>
      </c>
      <c r="Y2333" s="16" t="str">
        <f t="shared" si="109"/>
        <v>22- Jun- 1970</v>
      </c>
      <c r="Z2333">
        <v>3</v>
      </c>
      <c r="AA2333" s="9">
        <v>11289.11</v>
      </c>
      <c r="AB2333" t="s">
        <v>4695</v>
      </c>
      <c r="AC2333" t="s">
        <v>4698</v>
      </c>
      <c r="AD2333" t="s">
        <v>4701</v>
      </c>
      <c r="AE2333" s="15" t="str">
        <f t="shared" si="110"/>
        <v>22/06/1970</v>
      </c>
      <c r="AF2333" s="15">
        <v>45085</v>
      </c>
      <c r="AG2333">
        <f t="shared" si="108"/>
        <v>52</v>
      </c>
    </row>
    <row r="2334" spans="1:33" x14ac:dyDescent="0.35">
      <c r="A2334" t="s">
        <v>25</v>
      </c>
      <c r="B2334">
        <v>1965</v>
      </c>
      <c r="C2334" t="s">
        <v>4704</v>
      </c>
      <c r="D2334">
        <v>27</v>
      </c>
      <c r="E2334">
        <v>1</v>
      </c>
      <c r="F2334">
        <v>48675.519999999997</v>
      </c>
      <c r="G2334" t="s">
        <v>4698</v>
      </c>
      <c r="H2334" t="s">
        <v>4694</v>
      </c>
      <c r="I2334" t="s">
        <v>4696</v>
      </c>
      <c r="L2334" t="s">
        <v>1989</v>
      </c>
      <c r="M2334">
        <v>1967</v>
      </c>
      <c r="N2334" t="s">
        <v>4699</v>
      </c>
      <c r="O2334">
        <v>14</v>
      </c>
      <c r="P2334">
        <v>0</v>
      </c>
      <c r="Q2334" s="9">
        <v>11286.54</v>
      </c>
      <c r="R2334" t="s">
        <v>4695</v>
      </c>
      <c r="S2334" t="s">
        <v>4695</v>
      </c>
      <c r="T2334" t="s">
        <v>4711</v>
      </c>
      <c r="X2334" t="s">
        <v>4665</v>
      </c>
      <c r="Y2334" s="16" t="str">
        <f t="shared" si="109"/>
        <v>14- Jun- 1967</v>
      </c>
      <c r="Z2334">
        <v>0</v>
      </c>
      <c r="AA2334" s="9">
        <v>11286.54</v>
      </c>
      <c r="AB2334" t="s">
        <v>4695</v>
      </c>
      <c r="AC2334" t="s">
        <v>4695</v>
      </c>
      <c r="AD2334" t="s">
        <v>4711</v>
      </c>
      <c r="AE2334" s="15" t="str">
        <f t="shared" si="110"/>
        <v>14/06/1967</v>
      </c>
      <c r="AF2334" s="15">
        <v>45085</v>
      </c>
      <c r="AG2334">
        <f t="shared" si="108"/>
        <v>55</v>
      </c>
    </row>
    <row r="2335" spans="1:33" x14ac:dyDescent="0.35">
      <c r="A2335" t="s">
        <v>23</v>
      </c>
      <c r="B2335">
        <v>1959</v>
      </c>
      <c r="C2335" t="s">
        <v>4693</v>
      </c>
      <c r="D2335">
        <v>22</v>
      </c>
      <c r="E2335">
        <v>0</v>
      </c>
      <c r="F2335">
        <v>48824.45</v>
      </c>
      <c r="G2335" t="s">
        <v>4694</v>
      </c>
      <c r="H2335" t="s">
        <v>4698</v>
      </c>
      <c r="I2335" t="s">
        <v>4705</v>
      </c>
      <c r="L2335" t="s">
        <v>1991</v>
      </c>
      <c r="M2335">
        <v>2004</v>
      </c>
      <c r="N2335" t="s">
        <v>4704</v>
      </c>
      <c r="O2335">
        <v>4</v>
      </c>
      <c r="P2335">
        <v>1</v>
      </c>
      <c r="Q2335" s="9">
        <v>11272.33</v>
      </c>
      <c r="R2335" t="s">
        <v>4695</v>
      </c>
      <c r="S2335" t="s">
        <v>4694</v>
      </c>
      <c r="T2335" t="s">
        <v>4707</v>
      </c>
      <c r="X2335" t="s">
        <v>4667</v>
      </c>
      <c r="Y2335" s="16" t="str">
        <f t="shared" si="109"/>
        <v>4- Oct- 2004</v>
      </c>
      <c r="Z2335">
        <v>1</v>
      </c>
      <c r="AA2335" s="9">
        <v>11272.33</v>
      </c>
      <c r="AB2335" t="s">
        <v>4695</v>
      </c>
      <c r="AC2335" t="s">
        <v>4694</v>
      </c>
      <c r="AD2335" t="s">
        <v>4707</v>
      </c>
      <c r="AE2335" s="15" t="str">
        <f t="shared" si="110"/>
        <v>04/10/2004</v>
      </c>
      <c r="AF2335" s="15">
        <v>45085</v>
      </c>
      <c r="AG2335">
        <f t="shared" si="108"/>
        <v>18</v>
      </c>
    </row>
    <row r="2336" spans="1:33" x14ac:dyDescent="0.35">
      <c r="A2336" t="s">
        <v>21</v>
      </c>
      <c r="B2336">
        <v>1978</v>
      </c>
      <c r="C2336" t="s">
        <v>4702</v>
      </c>
      <c r="D2336">
        <v>29</v>
      </c>
      <c r="E2336">
        <v>0</v>
      </c>
      <c r="F2336">
        <v>48885.14</v>
      </c>
      <c r="G2336" t="s">
        <v>4698</v>
      </c>
      <c r="H2336" t="s">
        <v>4694</v>
      </c>
      <c r="I2336" t="s">
        <v>4696</v>
      </c>
      <c r="L2336" t="s">
        <v>1993</v>
      </c>
      <c r="M2336">
        <v>1971</v>
      </c>
      <c r="N2336" t="s">
        <v>4702</v>
      </c>
      <c r="O2336">
        <v>26</v>
      </c>
      <c r="P2336">
        <v>0</v>
      </c>
      <c r="Q2336" s="9">
        <v>11265.71</v>
      </c>
      <c r="R2336" t="s">
        <v>4695</v>
      </c>
      <c r="S2336" t="s">
        <v>4698</v>
      </c>
      <c r="T2336" t="s">
        <v>4710</v>
      </c>
      <c r="X2336" t="s">
        <v>4669</v>
      </c>
      <c r="Y2336" s="16" t="str">
        <f t="shared" si="109"/>
        <v>26- Dec- 1971</v>
      </c>
      <c r="Z2336">
        <v>0</v>
      </c>
      <c r="AA2336" s="9">
        <v>11265.71</v>
      </c>
      <c r="AB2336" t="s">
        <v>4695</v>
      </c>
      <c r="AC2336" t="s">
        <v>4698</v>
      </c>
      <c r="AD2336" t="s">
        <v>4710</v>
      </c>
      <c r="AE2336" s="15" t="str">
        <f t="shared" si="110"/>
        <v>26/12/1971</v>
      </c>
      <c r="AF2336" s="15">
        <v>45085</v>
      </c>
      <c r="AG2336">
        <f t="shared" ref="AG2336:AG2345" si="111">DATEDIF(AE2336,AF2336,"y")</f>
        <v>51</v>
      </c>
    </row>
    <row r="2337" spans="1:33" x14ac:dyDescent="0.35">
      <c r="A2337" t="s">
        <v>19</v>
      </c>
      <c r="B2337">
        <v>1963</v>
      </c>
      <c r="C2337" t="s">
        <v>4700</v>
      </c>
      <c r="D2337">
        <v>4</v>
      </c>
      <c r="E2337">
        <v>1</v>
      </c>
      <c r="F2337">
        <v>48970.25</v>
      </c>
      <c r="G2337" t="s">
        <v>4698</v>
      </c>
      <c r="H2337" t="s">
        <v>4694</v>
      </c>
      <c r="I2337" t="s">
        <v>4696</v>
      </c>
      <c r="L2337" t="s">
        <v>1995</v>
      </c>
      <c r="M2337">
        <v>1969</v>
      </c>
      <c r="N2337" t="s">
        <v>4704</v>
      </c>
      <c r="O2337">
        <v>11</v>
      </c>
      <c r="P2337">
        <v>3</v>
      </c>
      <c r="Q2337" s="9">
        <v>11264.54</v>
      </c>
      <c r="R2337" t="s">
        <v>4695</v>
      </c>
      <c r="S2337" t="s">
        <v>4694</v>
      </c>
      <c r="T2337" t="s">
        <v>4705</v>
      </c>
      <c r="X2337" t="s">
        <v>4671</v>
      </c>
      <c r="Y2337" s="16" t="str">
        <f t="shared" si="109"/>
        <v>11- Oct- 1969</v>
      </c>
      <c r="Z2337">
        <v>3</v>
      </c>
      <c r="AA2337" s="9">
        <v>11264.54</v>
      </c>
      <c r="AB2337" t="s">
        <v>4695</v>
      </c>
      <c r="AC2337" t="s">
        <v>4694</v>
      </c>
      <c r="AD2337" t="s">
        <v>4705</v>
      </c>
      <c r="AE2337" s="15" t="str">
        <f t="shared" si="110"/>
        <v>11/10/1969</v>
      </c>
      <c r="AF2337" s="15">
        <v>45085</v>
      </c>
      <c r="AG2337">
        <f t="shared" si="111"/>
        <v>53</v>
      </c>
    </row>
    <row r="2338" spans="1:33" x14ac:dyDescent="0.35">
      <c r="A2338" t="s">
        <v>17</v>
      </c>
      <c r="B2338">
        <v>1958</v>
      </c>
      <c r="C2338" t="s">
        <v>4699</v>
      </c>
      <c r="D2338">
        <v>27</v>
      </c>
      <c r="E2338">
        <v>2</v>
      </c>
      <c r="F2338">
        <v>49577.66</v>
      </c>
      <c r="G2338" t="s">
        <v>4694</v>
      </c>
      <c r="H2338" t="s">
        <v>4694</v>
      </c>
      <c r="I2338" t="s">
        <v>4696</v>
      </c>
      <c r="L2338" t="s">
        <v>1997</v>
      </c>
      <c r="M2338">
        <v>1981</v>
      </c>
      <c r="N2338" t="s">
        <v>4704</v>
      </c>
      <c r="O2338">
        <v>2</v>
      </c>
      <c r="P2338">
        <v>1</v>
      </c>
      <c r="Q2338" s="9">
        <v>11255.29</v>
      </c>
      <c r="R2338" t="s">
        <v>4695</v>
      </c>
      <c r="S2338" t="s">
        <v>4698</v>
      </c>
      <c r="T2338" t="s">
        <v>4717</v>
      </c>
      <c r="X2338" t="s">
        <v>8341</v>
      </c>
      <c r="Y2338" s="16" t="str">
        <f t="shared" si="109"/>
        <v>2- Oct- 1981</v>
      </c>
      <c r="Z2338">
        <v>1</v>
      </c>
      <c r="AA2338" s="9">
        <v>11255.29</v>
      </c>
      <c r="AB2338" t="s">
        <v>4695</v>
      </c>
      <c r="AC2338" t="s">
        <v>4698</v>
      </c>
      <c r="AD2338" t="s">
        <v>4717</v>
      </c>
      <c r="AE2338" s="15" t="str">
        <f t="shared" si="110"/>
        <v>02/10/1981</v>
      </c>
      <c r="AF2338" s="15">
        <v>45085</v>
      </c>
      <c r="AG2338">
        <f t="shared" si="111"/>
        <v>41</v>
      </c>
    </row>
    <row r="2339" spans="1:33" x14ac:dyDescent="0.35">
      <c r="A2339" t="s">
        <v>15</v>
      </c>
      <c r="B2339">
        <v>1994</v>
      </c>
      <c r="C2339" t="s">
        <v>4704</v>
      </c>
      <c r="D2339">
        <v>27</v>
      </c>
      <c r="E2339">
        <v>1</v>
      </c>
      <c r="F2339">
        <v>51194.559999999998</v>
      </c>
      <c r="G2339" t="s">
        <v>4698</v>
      </c>
      <c r="H2339" t="s">
        <v>4695</v>
      </c>
      <c r="I2339" t="s">
        <v>4705</v>
      </c>
      <c r="L2339" t="s">
        <v>1999</v>
      </c>
      <c r="M2339">
        <v>1969</v>
      </c>
      <c r="N2339" t="s">
        <v>4703</v>
      </c>
      <c r="O2339">
        <v>20</v>
      </c>
      <c r="P2339">
        <v>3</v>
      </c>
      <c r="Q2339" s="9">
        <v>11253.42</v>
      </c>
      <c r="R2339" t="s">
        <v>4695</v>
      </c>
      <c r="S2339" t="s">
        <v>4698</v>
      </c>
      <c r="T2339" t="s">
        <v>4705</v>
      </c>
      <c r="X2339" t="s">
        <v>8342</v>
      </c>
      <c r="Y2339" s="16" t="str">
        <f t="shared" si="109"/>
        <v>20- Aug- 1969</v>
      </c>
      <c r="Z2339">
        <v>3</v>
      </c>
      <c r="AA2339" s="9">
        <v>11253.42</v>
      </c>
      <c r="AB2339" t="s">
        <v>4695</v>
      </c>
      <c r="AC2339" t="s">
        <v>4698</v>
      </c>
      <c r="AD2339" t="s">
        <v>4705</v>
      </c>
      <c r="AE2339" s="15" t="str">
        <f t="shared" si="110"/>
        <v>20/08/1969</v>
      </c>
      <c r="AF2339" s="15">
        <v>45085</v>
      </c>
      <c r="AG2339">
        <f t="shared" si="111"/>
        <v>53</v>
      </c>
    </row>
    <row r="2340" spans="1:33" x14ac:dyDescent="0.35">
      <c r="A2340" t="s">
        <v>13</v>
      </c>
      <c r="B2340">
        <v>1962</v>
      </c>
      <c r="C2340" t="s">
        <v>4703</v>
      </c>
      <c r="D2340">
        <v>4</v>
      </c>
      <c r="E2340">
        <v>0</v>
      </c>
      <c r="F2340">
        <v>52590.83</v>
      </c>
      <c r="G2340" t="s">
        <v>4698</v>
      </c>
      <c r="H2340" t="s">
        <v>4695</v>
      </c>
      <c r="I2340" t="s">
        <v>4705</v>
      </c>
      <c r="L2340" t="s">
        <v>8331</v>
      </c>
      <c r="M2340">
        <v>2000</v>
      </c>
      <c r="N2340" t="s">
        <v>4704</v>
      </c>
      <c r="O2340">
        <v>13</v>
      </c>
      <c r="P2340">
        <v>0</v>
      </c>
      <c r="Q2340" s="9">
        <v>35585.58</v>
      </c>
      <c r="R2340" t="s">
        <v>4698</v>
      </c>
      <c r="S2340" t="s">
        <v>4694</v>
      </c>
      <c r="T2340" t="s">
        <v>4705</v>
      </c>
      <c r="X2340" t="s">
        <v>8343</v>
      </c>
      <c r="Y2340" s="16" t="str">
        <f t="shared" si="109"/>
        <v>13- Oct- 2000</v>
      </c>
      <c r="Z2340">
        <v>0</v>
      </c>
      <c r="AA2340" s="9">
        <v>35585.58</v>
      </c>
      <c r="AB2340" t="s">
        <v>4698</v>
      </c>
      <c r="AC2340" t="s">
        <v>4694</v>
      </c>
      <c r="AD2340" t="s">
        <v>4705</v>
      </c>
      <c r="AE2340" s="15" t="str">
        <f t="shared" si="110"/>
        <v>13/10/2000</v>
      </c>
      <c r="AF2340" s="15">
        <v>45085</v>
      </c>
      <c r="AG2340">
        <f t="shared" si="111"/>
        <v>22</v>
      </c>
    </row>
    <row r="2341" spans="1:33" x14ac:dyDescent="0.35">
      <c r="A2341" t="s">
        <v>11</v>
      </c>
      <c r="B2341">
        <v>1989</v>
      </c>
      <c r="C2341" t="s">
        <v>4699</v>
      </c>
      <c r="D2341">
        <v>19</v>
      </c>
      <c r="E2341">
        <v>0</v>
      </c>
      <c r="F2341">
        <v>55135.4</v>
      </c>
      <c r="G2341" t="s">
        <v>4698</v>
      </c>
      <c r="H2341" t="s">
        <v>4694</v>
      </c>
      <c r="I2341" t="s">
        <v>4701</v>
      </c>
      <c r="L2341" t="s">
        <v>8331</v>
      </c>
      <c r="M2341">
        <v>1992</v>
      </c>
      <c r="N2341" t="s">
        <v>4704</v>
      </c>
      <c r="O2341">
        <v>6</v>
      </c>
      <c r="P2341">
        <v>0</v>
      </c>
      <c r="Q2341" s="9">
        <v>36837.47</v>
      </c>
      <c r="R2341" t="s">
        <v>4698</v>
      </c>
      <c r="S2341" t="s">
        <v>4694</v>
      </c>
      <c r="T2341" t="s">
        <v>4705</v>
      </c>
      <c r="X2341" t="s">
        <v>8344</v>
      </c>
      <c r="Y2341" s="16" t="str">
        <f t="shared" si="109"/>
        <v>6- Oct- 1992</v>
      </c>
      <c r="Z2341">
        <v>0</v>
      </c>
      <c r="AA2341" s="9">
        <v>36837.47</v>
      </c>
      <c r="AB2341" t="s">
        <v>4698</v>
      </c>
      <c r="AC2341" t="s">
        <v>4694</v>
      </c>
      <c r="AD2341" t="s">
        <v>4705</v>
      </c>
      <c r="AE2341" s="15" t="str">
        <f t="shared" si="110"/>
        <v>06/10/1992</v>
      </c>
      <c r="AF2341" s="15">
        <v>45085</v>
      </c>
      <c r="AG2341">
        <f t="shared" si="111"/>
        <v>30</v>
      </c>
    </row>
    <row r="2342" spans="1:33" x14ac:dyDescent="0.35">
      <c r="A2342" t="s">
        <v>9</v>
      </c>
      <c r="B2342">
        <v>1991</v>
      </c>
      <c r="C2342" t="s">
        <v>4699</v>
      </c>
      <c r="D2342">
        <v>6</v>
      </c>
      <c r="E2342">
        <v>1</v>
      </c>
      <c r="F2342">
        <v>58571.07</v>
      </c>
      <c r="G2342" t="s">
        <v>4698</v>
      </c>
      <c r="H2342" t="s">
        <v>4695</v>
      </c>
      <c r="I2342" t="s">
        <v>4711</v>
      </c>
      <c r="L2342" t="s">
        <v>8331</v>
      </c>
      <c r="M2342">
        <v>1985</v>
      </c>
      <c r="N2342" t="s">
        <v>4702</v>
      </c>
      <c r="O2342">
        <v>20</v>
      </c>
      <c r="P2342">
        <v>2</v>
      </c>
      <c r="Q2342" s="9">
        <v>6203.9</v>
      </c>
      <c r="R2342" t="s">
        <v>4698</v>
      </c>
      <c r="S2342" t="s">
        <v>4694</v>
      </c>
      <c r="T2342" t="s">
        <v>4701</v>
      </c>
      <c r="X2342" t="s">
        <v>8345</v>
      </c>
      <c r="Y2342" s="16" t="str">
        <f t="shared" si="109"/>
        <v>20- Dec- 1985</v>
      </c>
      <c r="Z2342">
        <v>2</v>
      </c>
      <c r="AA2342" s="9">
        <v>6203.9</v>
      </c>
      <c r="AB2342" t="s">
        <v>4698</v>
      </c>
      <c r="AC2342" t="s">
        <v>4694</v>
      </c>
      <c r="AD2342" t="s">
        <v>4701</v>
      </c>
      <c r="AE2342" s="15" t="str">
        <f t="shared" si="110"/>
        <v>20/12/1985</v>
      </c>
      <c r="AF2342" s="15">
        <v>45085</v>
      </c>
      <c r="AG2342">
        <f t="shared" si="111"/>
        <v>37</v>
      </c>
    </row>
    <row r="2343" spans="1:33" x14ac:dyDescent="0.35">
      <c r="A2343" t="s">
        <v>7</v>
      </c>
      <c r="B2343">
        <v>1970</v>
      </c>
      <c r="C2343" t="s">
        <v>4684</v>
      </c>
      <c r="D2343">
        <v>11</v>
      </c>
      <c r="E2343">
        <v>3</v>
      </c>
      <c r="F2343">
        <v>60021.4</v>
      </c>
      <c r="G2343" t="s">
        <v>4698</v>
      </c>
      <c r="H2343" t="s">
        <v>4698</v>
      </c>
      <c r="I2343" t="s">
        <v>4701</v>
      </c>
      <c r="L2343" t="s">
        <v>8331</v>
      </c>
      <c r="M2343">
        <v>2004</v>
      </c>
      <c r="N2343" t="s">
        <v>4697</v>
      </c>
      <c r="O2343">
        <v>6</v>
      </c>
      <c r="P2343">
        <v>0</v>
      </c>
      <c r="Q2343" s="9">
        <v>1137.01</v>
      </c>
      <c r="R2343" t="s">
        <v>4695</v>
      </c>
      <c r="S2343" t="s">
        <v>4698</v>
      </c>
      <c r="T2343" t="s">
        <v>4696</v>
      </c>
      <c r="X2343" t="s">
        <v>8346</v>
      </c>
      <c r="Y2343" s="16" t="str">
        <f t="shared" si="109"/>
        <v>6- Nov- 2004</v>
      </c>
      <c r="Z2343">
        <v>0</v>
      </c>
      <c r="AA2343" s="9">
        <v>1137.01</v>
      </c>
      <c r="AB2343" t="s">
        <v>4695</v>
      </c>
      <c r="AC2343" t="s">
        <v>4698</v>
      </c>
      <c r="AD2343" t="s">
        <v>4696</v>
      </c>
      <c r="AE2343" s="15" t="str">
        <f t="shared" si="110"/>
        <v>06/11/2004</v>
      </c>
      <c r="AF2343" s="15">
        <v>45085</v>
      </c>
      <c r="AG2343">
        <f t="shared" si="111"/>
        <v>18</v>
      </c>
    </row>
    <row r="2344" spans="1:33" x14ac:dyDescent="0.35">
      <c r="A2344" t="s">
        <v>5</v>
      </c>
      <c r="B2344">
        <v>1977</v>
      </c>
      <c r="C2344" t="s">
        <v>4699</v>
      </c>
      <c r="D2344">
        <v>8</v>
      </c>
      <c r="E2344">
        <v>0</v>
      </c>
      <c r="F2344">
        <v>62592.87</v>
      </c>
      <c r="G2344" t="s">
        <v>4694</v>
      </c>
      <c r="H2344" t="s">
        <v>4695</v>
      </c>
      <c r="I2344" t="s">
        <v>4696</v>
      </c>
      <c r="L2344" t="s">
        <v>8333</v>
      </c>
      <c r="M2344">
        <v>1991</v>
      </c>
      <c r="N2344" t="s">
        <v>4697</v>
      </c>
      <c r="O2344">
        <v>22</v>
      </c>
      <c r="P2344">
        <v>2</v>
      </c>
      <c r="Q2344" s="9">
        <v>38711</v>
      </c>
      <c r="R2344" t="s">
        <v>4698</v>
      </c>
      <c r="S2344" t="s">
        <v>4695</v>
      </c>
      <c r="T2344" t="s">
        <v>4705</v>
      </c>
      <c r="X2344" t="s">
        <v>8347</v>
      </c>
      <c r="Y2344" s="16" t="str">
        <f t="shared" si="109"/>
        <v>22- Nov- 1991</v>
      </c>
      <c r="Z2344">
        <v>2</v>
      </c>
      <c r="AA2344" s="9">
        <v>38711</v>
      </c>
      <c r="AB2344" t="s">
        <v>4698</v>
      </c>
      <c r="AC2344" t="s">
        <v>4695</v>
      </c>
      <c r="AD2344" t="s">
        <v>4705</v>
      </c>
      <c r="AE2344" s="15" t="str">
        <f t="shared" si="110"/>
        <v>22/11/1991</v>
      </c>
      <c r="AF2344" s="15">
        <v>45085</v>
      </c>
      <c r="AG2344">
        <f t="shared" si="111"/>
        <v>31</v>
      </c>
    </row>
    <row r="2345" spans="1:33" x14ac:dyDescent="0.35">
      <c r="A2345" t="s">
        <v>2</v>
      </c>
      <c r="B2345">
        <v>1968</v>
      </c>
      <c r="C2345" t="s">
        <v>4704</v>
      </c>
      <c r="D2345">
        <v>12</v>
      </c>
      <c r="E2345">
        <v>0</v>
      </c>
      <c r="F2345">
        <v>63770.43</v>
      </c>
      <c r="G2345" t="s">
        <v>4698</v>
      </c>
      <c r="H2345" t="s">
        <v>4695</v>
      </c>
      <c r="I2345" t="s">
        <v>4696</v>
      </c>
      <c r="L2345" t="s">
        <v>8333</v>
      </c>
      <c r="M2345">
        <v>1999</v>
      </c>
      <c r="N2345" t="s">
        <v>4699</v>
      </c>
      <c r="O2345">
        <v>9</v>
      </c>
      <c r="P2345">
        <v>1</v>
      </c>
      <c r="Q2345" s="9">
        <v>2775.19</v>
      </c>
      <c r="R2345" t="s">
        <v>4694</v>
      </c>
      <c r="S2345" t="s">
        <v>4698</v>
      </c>
      <c r="T2345" t="s">
        <v>4701</v>
      </c>
      <c r="X2345" t="s">
        <v>8348</v>
      </c>
      <c r="Y2345" s="16" t="str">
        <f t="shared" si="109"/>
        <v>9- Jun- 1999</v>
      </c>
      <c r="Z2345">
        <v>1</v>
      </c>
      <c r="AA2345" s="9">
        <v>2775.19</v>
      </c>
      <c r="AB2345" t="s">
        <v>4694</v>
      </c>
      <c r="AC2345" t="s">
        <v>4698</v>
      </c>
      <c r="AD2345" t="s">
        <v>4701</v>
      </c>
      <c r="AE2345" s="15" t="str">
        <f t="shared" si="110"/>
        <v>09/06/1999</v>
      </c>
      <c r="AF2345" s="15">
        <v>45085</v>
      </c>
      <c r="AG2345">
        <f t="shared" si="111"/>
        <v>23</v>
      </c>
    </row>
    <row r="2346" spans="1:33" x14ac:dyDescent="0.35">
      <c r="X2346" t="s">
        <v>8349</v>
      </c>
    </row>
    <row r="2347" spans="1:33" x14ac:dyDescent="0.35">
      <c r="X2347" t="s">
        <v>8350</v>
      </c>
    </row>
    <row r="2348" spans="1:33" x14ac:dyDescent="0.35">
      <c r="X2348" t="s">
        <v>8351</v>
      </c>
    </row>
    <row r="2349" spans="1:33" x14ac:dyDescent="0.35">
      <c r="X2349" t="s">
        <v>8352</v>
      </c>
    </row>
    <row r="2350" spans="1:33" x14ac:dyDescent="0.35">
      <c r="X2350" t="s">
        <v>8353</v>
      </c>
    </row>
    <row r="2351" spans="1:33" x14ac:dyDescent="0.35">
      <c r="X2351" t="s">
        <v>8354</v>
      </c>
    </row>
  </sheetData>
  <sortState xmlns:xlrd2="http://schemas.microsoft.com/office/spreadsheetml/2017/richdata2" ref="X3:AG2345">
    <sortCondition ref="X3:X2345"/>
  </sortState>
  <phoneticPr fontId="8"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96731-80F9-43F9-8A6E-D0C548B7D3A2}">
  <dimension ref="A1:U2336"/>
  <sheetViews>
    <sheetView zoomScaleNormal="100" workbookViewId="0">
      <pane ySplit="1" topLeftCell="A2" activePane="bottomLeft" state="frozen"/>
      <selection pane="bottomLeft"/>
    </sheetView>
  </sheetViews>
  <sheetFormatPr defaultRowHeight="14.5" x14ac:dyDescent="0.35"/>
  <cols>
    <col min="4" max="4" width="12.7265625" customWidth="1"/>
    <col min="5" max="5" width="13.81640625" customWidth="1"/>
    <col min="6" max="6" width="16.54296875" customWidth="1"/>
    <col min="7" max="7" width="16.6328125" customWidth="1"/>
    <col min="8" max="8" width="19.1796875" customWidth="1"/>
    <col min="9" max="9" width="10.36328125" customWidth="1"/>
    <col min="10" max="10" width="17" customWidth="1"/>
    <col min="11" max="11" width="15.453125" customWidth="1"/>
    <col min="12" max="12" width="12.81640625" customWidth="1"/>
    <col min="13" max="13" width="12.08984375" style="26" customWidth="1"/>
    <col min="14" max="14" width="11.453125" customWidth="1"/>
    <col min="21" max="21" width="10.26953125" bestFit="1" customWidth="1"/>
  </cols>
  <sheetData>
    <row r="1" spans="1:21" s="20" customFormat="1" ht="16" x14ac:dyDescent="0.35">
      <c r="A1" s="1" t="s">
        <v>0</v>
      </c>
      <c r="B1" s="20" t="s">
        <v>8358</v>
      </c>
      <c r="C1" s="20" t="s">
        <v>8359</v>
      </c>
      <c r="D1" s="20" t="s">
        <v>8360</v>
      </c>
      <c r="E1" s="20" t="s">
        <v>8361</v>
      </c>
      <c r="F1" s="20" t="s">
        <v>4676</v>
      </c>
      <c r="G1" s="20" t="s">
        <v>8362</v>
      </c>
      <c r="H1" s="20" t="s">
        <v>8363</v>
      </c>
      <c r="I1" s="20" t="s">
        <v>8364</v>
      </c>
      <c r="J1" s="20" t="s">
        <v>8365</v>
      </c>
      <c r="K1" s="20" t="s">
        <v>8335</v>
      </c>
      <c r="L1" s="20" t="s">
        <v>8337</v>
      </c>
      <c r="M1" s="27" t="s">
        <v>8366</v>
      </c>
      <c r="N1" s="20" t="s">
        <v>8367</v>
      </c>
      <c r="O1" s="20" t="s">
        <v>8368</v>
      </c>
      <c r="P1" s="20" t="s">
        <v>8369</v>
      </c>
      <c r="Q1" s="20" t="s">
        <v>8340</v>
      </c>
    </row>
    <row r="2" spans="1:21" ht="16" x14ac:dyDescent="0.4">
      <c r="A2" s="4" t="s">
        <v>2</v>
      </c>
      <c r="B2" t="str">
        <f>VLOOKUP(A2,'CUSTOMER NAMES'!E2:H2337,4,FALSE)</f>
        <v xml:space="preserve">  Kelly</v>
      </c>
      <c r="C2">
        <f>VLOOKUP(A2,'MEDICAL EXAMINATION'!K3:T2337,2,FALSE)</f>
        <v>47.41</v>
      </c>
      <c r="D2">
        <f>VLOOKUP(A2,'MEDICAL EXAMINATION'!K3:T2337,4,FALSE)</f>
        <v>7.47</v>
      </c>
      <c r="E2" t="str">
        <f>VLOOKUP(A2,'MEDICAL EXAMINATION'!K3:T2337,6,FALSE)</f>
        <v>No</v>
      </c>
      <c r="F2" t="str">
        <f>VLOOKUP(A2,'MEDICAL EXAMINATION'!K3:T2337,7,FALSE)</f>
        <v>No</v>
      </c>
      <c r="G2" t="str">
        <f>VLOOKUP(A2,'MEDICAL EXAMINATION'!K3:T2337,8,FALSE)</f>
        <v>No</v>
      </c>
      <c r="H2" t="str">
        <f>VLOOKUP(A2,'MEDICAL EXAMINATION'!K3:T2337,9,FALSE)</f>
        <v>No major surgery</v>
      </c>
      <c r="I2" t="str">
        <f>VLOOKUP(A2,'MEDICAL EXAMINATION'!K3:T2337,10,FALSE)</f>
        <v>yes</v>
      </c>
      <c r="J2" t="str">
        <f>VLOOKUP(A2,'MEDICAL EXAMINATION'!K3:T2337,3,FALSE)</f>
        <v>OVERWEIGHT</v>
      </c>
      <c r="K2" t="str">
        <f>VLOOKUP(A2,'MEDICAL EXAMINATION'!K3:T2337,5,FALSE)</f>
        <v>DIABETES</v>
      </c>
      <c r="L2" t="str">
        <f>VLOOKUP(A2,'HOSPITALIZATION DETAILS'!X3:AG2337,8,FALSE)</f>
        <v>12/10/1968</v>
      </c>
      <c r="M2" s="26">
        <f>VLOOKUP(A2,'HOSPITALIZATION DETAILS'!X3:AG2337,4,FALSE)</f>
        <v>63770.43</v>
      </c>
      <c r="N2" t="str">
        <f>VLOOKUP(A2,'HOSPITALIZATION DETAILS'!X3:AG2337,5,FALSE)</f>
        <v>tier - 1</v>
      </c>
      <c r="O2" t="str">
        <f>VLOOKUP(A2,'HOSPITALIZATION DETAILS'!X3:AG2337,6,FALSE)</f>
        <v>tier - 3</v>
      </c>
      <c r="P2" t="str">
        <f>VLOOKUP(A2,'HOSPITALIZATION DETAILS'!X3:AG2337,7,FALSE)</f>
        <v>R1013</v>
      </c>
      <c r="Q2">
        <f>VLOOKUP(A2,'HOSPITALIZATION DETAILS'!X3:AG2337,10,FALSE)</f>
        <v>54</v>
      </c>
    </row>
    <row r="3" spans="1:21" ht="16" x14ac:dyDescent="0.4">
      <c r="A3" s="4" t="s">
        <v>5</v>
      </c>
      <c r="B3" t="str">
        <f>VLOOKUP(A3,'CUSTOMER NAMES'!E3:H2338,4,FALSE)</f>
        <v xml:space="preserve">  Matthew D</v>
      </c>
      <c r="C3">
        <f>VLOOKUP(A3,'MEDICAL EXAMINATION'!K4:T2338,2,FALSE)</f>
        <v>30.36</v>
      </c>
      <c r="D3">
        <f>VLOOKUP(A3,'MEDICAL EXAMINATION'!K4:T2338,4,FALSE)</f>
        <v>5.77</v>
      </c>
      <c r="E3" t="str">
        <f>VLOOKUP(A3,'MEDICAL EXAMINATION'!K4:T2338,6,FALSE)</f>
        <v>No</v>
      </c>
      <c r="F3" t="str">
        <f>VLOOKUP(A3,'MEDICAL EXAMINATION'!K4:T2338,7,FALSE)</f>
        <v>No</v>
      </c>
      <c r="G3" t="str">
        <f>VLOOKUP(A3,'MEDICAL EXAMINATION'!K4:T2338,8,FALSE)</f>
        <v>No</v>
      </c>
      <c r="H3" t="str">
        <f>VLOOKUP(A3,'MEDICAL EXAMINATION'!K4:T2338,9,FALSE)</f>
        <v>No major surgery</v>
      </c>
      <c r="I3" t="str">
        <f>VLOOKUP(A3,'MEDICAL EXAMINATION'!K4:T2338,10,FALSE)</f>
        <v>yes</v>
      </c>
      <c r="J3" t="str">
        <f>VLOOKUP(A3,'MEDICAL EXAMINATION'!K4:T2338,3,FALSE)</f>
        <v>OVERWEIGHT</v>
      </c>
      <c r="K3" t="str">
        <f>VLOOKUP(A3,'MEDICAL EXAMINATION'!K4:T2338,5,FALSE)</f>
        <v>PREDIABETES</v>
      </c>
      <c r="L3" t="str">
        <f>VLOOKUP(A3,'HOSPITALIZATION DETAILS'!X4:AG2338,8,FALSE)</f>
        <v>29/12/1978</v>
      </c>
      <c r="M3" s="26">
        <f>VLOOKUP(A3,'HOSPITALIZATION DETAILS'!X4:AG2338,4,FALSE)</f>
        <v>48885.14</v>
      </c>
      <c r="N3" t="str">
        <f>VLOOKUP(A3,'HOSPITALIZATION DETAILS'!X4:AG2338,5,FALSE)</f>
        <v>tier - 1</v>
      </c>
      <c r="O3" t="str">
        <f>VLOOKUP(A3,'HOSPITALIZATION DETAILS'!X4:AG2338,6,FALSE)</f>
        <v>tier - 2</v>
      </c>
      <c r="P3" t="str">
        <f>VLOOKUP(A3,'HOSPITALIZATION DETAILS'!X4:AG2338,7,FALSE)</f>
        <v>R1013</v>
      </c>
      <c r="Q3">
        <f>VLOOKUP(A3,'HOSPITALIZATION DETAILS'!X4:AG2338,10,FALSE)</f>
        <v>44</v>
      </c>
    </row>
    <row r="4" spans="1:21" ht="16" x14ac:dyDescent="0.4">
      <c r="A4" s="4" t="s">
        <v>7</v>
      </c>
      <c r="B4" t="str">
        <f>VLOOKUP(A4,'CUSTOMER NAMES'!E4:H2339,4,FALSE)</f>
        <v xml:space="preserve">  Phil</v>
      </c>
      <c r="C4">
        <f>VLOOKUP(A4,'MEDICAL EXAMINATION'!K5:T2339,2,FALSE)</f>
        <v>34.484999999999999</v>
      </c>
      <c r="D4">
        <f>VLOOKUP(A4,'MEDICAL EXAMINATION'!K5:T2339,4,FALSE)</f>
        <v>11.87</v>
      </c>
      <c r="E4" t="str">
        <f>VLOOKUP(A4,'MEDICAL EXAMINATION'!K5:T2339,6,FALSE)</f>
        <v>yes</v>
      </c>
      <c r="F4" t="str">
        <f>VLOOKUP(A4,'MEDICAL EXAMINATION'!K5:T2339,7,FALSE)</f>
        <v>No</v>
      </c>
      <c r="G4" t="str">
        <f>VLOOKUP(A4,'MEDICAL EXAMINATION'!K5:T2339,8,FALSE)</f>
        <v>No</v>
      </c>
      <c r="H4">
        <f>VLOOKUP(A4,'MEDICAL EXAMINATION'!K5:T2339,9,FALSE)</f>
        <v>2</v>
      </c>
      <c r="I4" t="str">
        <f>VLOOKUP(A4,'MEDICAL EXAMINATION'!K5:T2339,10,FALSE)</f>
        <v>yes</v>
      </c>
      <c r="J4" t="str">
        <f>VLOOKUP(A4,'MEDICAL EXAMINATION'!K5:T2339,3,FALSE)</f>
        <v>OVERWEIGHT</v>
      </c>
      <c r="K4" t="str">
        <f>VLOOKUP(A4,'MEDICAL EXAMINATION'!K5:T2339,5,FALSE)</f>
        <v>DIABETES</v>
      </c>
      <c r="L4" t="str">
        <f>VLOOKUP(A4,'HOSPITALIZATION DETAILS'!X5:AG2339,8,FALSE)</f>
        <v>27/06/1977</v>
      </c>
      <c r="M4" s="26">
        <f>VLOOKUP(A4,'HOSPITALIZATION DETAILS'!X5:AG2339,4,FALSE)</f>
        <v>40284.379999999997</v>
      </c>
      <c r="N4" t="str">
        <f>VLOOKUP(A4,'HOSPITALIZATION DETAILS'!X5:AG2339,5,FALSE)</f>
        <v>tier - 1</v>
      </c>
      <c r="O4" t="str">
        <f>VLOOKUP(A4,'HOSPITALIZATION DETAILS'!X5:AG2339,6,FALSE)</f>
        <v>tier - 3</v>
      </c>
      <c r="P4" t="str">
        <f>VLOOKUP(A4,'HOSPITALIZATION DETAILS'!X5:AG2339,7,FALSE)</f>
        <v>R1012</v>
      </c>
      <c r="Q4">
        <f>VLOOKUP(A4,'HOSPITALIZATION DETAILS'!X5:AG2339,10,FALSE)</f>
        <v>45</v>
      </c>
    </row>
    <row r="5" spans="1:21" ht="37" x14ac:dyDescent="0.85">
      <c r="A5" s="4" t="s">
        <v>9</v>
      </c>
      <c r="B5" t="str">
        <f>VLOOKUP(A5,'CUSTOMER NAMES'!E5:H2340,4,FALSE)</f>
        <v xml:space="preserve">  Kelsey</v>
      </c>
      <c r="C5">
        <f>VLOOKUP(A5,'MEDICAL EXAMINATION'!K6:T2340,2,FALSE)</f>
        <v>38.094999999999999</v>
      </c>
      <c r="D5">
        <f>VLOOKUP(A5,'MEDICAL EXAMINATION'!K6:T2340,4,FALSE)</f>
        <v>6.05</v>
      </c>
      <c r="E5" t="str">
        <f>VLOOKUP(A5,'MEDICAL EXAMINATION'!K6:T2340,6,FALSE)</f>
        <v>No</v>
      </c>
      <c r="F5" t="str">
        <f>VLOOKUP(A5,'MEDICAL EXAMINATION'!K6:T2340,7,FALSE)</f>
        <v>No</v>
      </c>
      <c r="G5" t="str">
        <f>VLOOKUP(A5,'MEDICAL EXAMINATION'!K6:T2340,8,FALSE)</f>
        <v>No</v>
      </c>
      <c r="H5" t="str">
        <f>VLOOKUP(A5,'MEDICAL EXAMINATION'!K6:T2340,9,FALSE)</f>
        <v>No major surgery</v>
      </c>
      <c r="I5" t="str">
        <f>VLOOKUP(A5,'MEDICAL EXAMINATION'!K6:T2340,10,FALSE)</f>
        <v>yes</v>
      </c>
      <c r="J5" t="str">
        <f>VLOOKUP(A5,'MEDICAL EXAMINATION'!K6:T2340,3,FALSE)</f>
        <v>OVERWEIGHT</v>
      </c>
      <c r="K5" t="str">
        <f>VLOOKUP(A5,'MEDICAL EXAMINATION'!K6:T2340,5,FALSE)</f>
        <v>PREDIABETES</v>
      </c>
      <c r="L5" t="str">
        <f>VLOOKUP(A5,'HOSPITALIZATION DETAILS'!X6:AG2340,8,FALSE)</f>
        <v>17/12/1989</v>
      </c>
      <c r="M5" s="26">
        <f>VLOOKUP(A5,'HOSPITALIZATION DETAILS'!X6:AG2340,4,FALSE)</f>
        <v>11250.43</v>
      </c>
      <c r="N5" t="str">
        <f>VLOOKUP(A5,'HOSPITALIZATION DETAILS'!X6:AG2340,5,FALSE)</f>
        <v>tier - 3</v>
      </c>
      <c r="O5" t="str">
        <f>VLOOKUP(A5,'HOSPITALIZATION DETAILS'!X6:AG2340,6,FALSE)</f>
        <v>tier - 2</v>
      </c>
      <c r="P5" t="str">
        <f>VLOOKUP(A5,'HOSPITALIZATION DETAILS'!X6:AG2340,7,FALSE)</f>
        <v>R1026</v>
      </c>
      <c r="Q5">
        <f>VLOOKUP(A5,'HOSPITALIZATION DETAILS'!X6:AG2340,10,FALSE)</f>
        <v>33</v>
      </c>
      <c r="T5" s="23" t="s">
        <v>8370</v>
      </c>
    </row>
    <row r="6" spans="1:21" ht="16" x14ac:dyDescent="0.4">
      <c r="A6" s="4" t="s">
        <v>11</v>
      </c>
      <c r="B6" t="str">
        <f>VLOOKUP(A6,'CUSTOMER NAMES'!E6:H2341,4,FALSE)</f>
        <v xml:space="preserve">  Kristyn</v>
      </c>
      <c r="C6">
        <f>VLOOKUP(A6,'MEDICAL EXAMINATION'!K7:T2341,2,FALSE)</f>
        <v>35.53</v>
      </c>
      <c r="D6">
        <f>VLOOKUP(A6,'MEDICAL EXAMINATION'!K7:T2341,4,FALSE)</f>
        <v>5.45</v>
      </c>
      <c r="E6" t="str">
        <f>VLOOKUP(A6,'MEDICAL EXAMINATION'!K7:T2341,6,FALSE)</f>
        <v>No</v>
      </c>
      <c r="F6" t="str">
        <f>VLOOKUP(A6,'MEDICAL EXAMINATION'!K7:T2341,7,FALSE)</f>
        <v>No</v>
      </c>
      <c r="G6" t="str">
        <f>VLOOKUP(A6,'MEDICAL EXAMINATION'!K7:T2341,8,FALSE)</f>
        <v>No</v>
      </c>
      <c r="H6" t="str">
        <f>VLOOKUP(A6,'MEDICAL EXAMINATION'!K7:T2341,9,FALSE)</f>
        <v>No major surgery</v>
      </c>
      <c r="I6" t="str">
        <f>VLOOKUP(A6,'MEDICAL EXAMINATION'!K7:T2341,10,FALSE)</f>
        <v>yes</v>
      </c>
      <c r="J6" t="str">
        <f>VLOOKUP(A6,'MEDICAL EXAMINATION'!K7:T2341,3,FALSE)</f>
        <v>OVERWEIGHT</v>
      </c>
      <c r="K6" t="str">
        <f>VLOOKUP(A6,'MEDICAL EXAMINATION'!K7:T2341,5,FALSE)</f>
        <v>NORMAL</v>
      </c>
      <c r="L6" t="str">
        <f>VLOOKUP(A6,'HOSPITALIZATION DETAILS'!X7:AG2341,8,FALSE)</f>
        <v>30/12/1969</v>
      </c>
      <c r="M6" s="26">
        <f>VLOOKUP(A6,'HOSPITALIZATION DETAILS'!X7:AG2341,4,FALSE)</f>
        <v>11244.38</v>
      </c>
      <c r="N6" t="str">
        <f>VLOOKUP(A6,'HOSPITALIZATION DETAILS'!X7:AG2341,5,FALSE)</f>
        <v>tier - 3</v>
      </c>
      <c r="O6" t="str">
        <f>VLOOKUP(A6,'HOSPITALIZATION DETAILS'!X7:AG2341,6,FALSE)</f>
        <v>tier - 1</v>
      </c>
      <c r="P6" t="str">
        <f>VLOOKUP(A6,'HOSPITALIZATION DETAILS'!X7:AG2341,7,FALSE)</f>
        <v>R1016</v>
      </c>
      <c r="Q6">
        <f>VLOOKUP(A6,'HOSPITALIZATION DETAILS'!X7:AG2341,10,FALSE)</f>
        <v>53</v>
      </c>
      <c r="T6" s="22" t="s">
        <v>8371</v>
      </c>
      <c r="U6" s="22" t="s">
        <v>8372</v>
      </c>
    </row>
    <row r="7" spans="1:21" ht="16" x14ac:dyDescent="0.4">
      <c r="A7" s="4" t="s">
        <v>13</v>
      </c>
      <c r="B7" t="str">
        <f>VLOOKUP(A7,'CUSTOMER NAMES'!E7:H2342,4,FALSE)</f>
        <v xml:space="preserve">  Russell B</v>
      </c>
      <c r="C7">
        <f>VLOOKUP(A7,'MEDICAL EXAMINATION'!K8:T2342,2,FALSE)</f>
        <v>32.799999999999997</v>
      </c>
      <c r="D7">
        <f>VLOOKUP(A7,'MEDICAL EXAMINATION'!K8:T2342,4,FALSE)</f>
        <v>6.59</v>
      </c>
      <c r="E7" t="str">
        <f>VLOOKUP(A7,'MEDICAL EXAMINATION'!K8:T2342,6,FALSE)</f>
        <v>No</v>
      </c>
      <c r="F7" t="str">
        <f>VLOOKUP(A7,'MEDICAL EXAMINATION'!K8:T2342,7,FALSE)</f>
        <v>No</v>
      </c>
      <c r="G7" t="str">
        <f>VLOOKUP(A7,'MEDICAL EXAMINATION'!K8:T2342,8,FALSE)</f>
        <v>No</v>
      </c>
      <c r="H7" t="str">
        <f>VLOOKUP(A7,'MEDICAL EXAMINATION'!K8:T2342,9,FALSE)</f>
        <v>No major surgery</v>
      </c>
      <c r="I7" t="str">
        <f>VLOOKUP(A7,'MEDICAL EXAMINATION'!K8:T2342,10,FALSE)</f>
        <v>yes</v>
      </c>
      <c r="J7" t="str">
        <f>VLOOKUP(A7,'MEDICAL EXAMINATION'!K8:T2342,3,FALSE)</f>
        <v>OVERWEIGHT</v>
      </c>
      <c r="K7" t="str">
        <f>VLOOKUP(A7,'MEDICAL EXAMINATION'!K8:T2342,5,FALSE)</f>
        <v>DIABETES</v>
      </c>
      <c r="L7" t="str">
        <f>VLOOKUP(A7,'HOSPITALIZATION DETAILS'!X8:AG2342,8,FALSE)</f>
        <v>28/06/1976</v>
      </c>
      <c r="M7" s="26">
        <f>VLOOKUP(A7,'HOSPITALIZATION DETAILS'!X8:AG2342,4,FALSE)</f>
        <v>11217.35</v>
      </c>
      <c r="N7" t="str">
        <f>VLOOKUP(A7,'HOSPITALIZATION DETAILS'!X8:AG2342,5,FALSE)</f>
        <v>tier - 3</v>
      </c>
      <c r="O7" t="str">
        <f>VLOOKUP(A7,'HOSPITALIZATION DETAILS'!X8:AG2342,6,FALSE)</f>
        <v>tier - 2</v>
      </c>
      <c r="P7" t="str">
        <f>VLOOKUP(A7,'HOSPITALIZATION DETAILS'!X8:AG2342,7,FALSE)</f>
        <v>R1025</v>
      </c>
      <c r="Q7">
        <f>VLOOKUP(A7,'HOSPITALIZATION DETAILS'!X8:AG2342,10,FALSE)</f>
        <v>46</v>
      </c>
      <c r="T7" s="24" t="s">
        <v>4673</v>
      </c>
      <c r="U7" s="25">
        <f>AVERAGE(C:C)</f>
        <v>30.972648822269903</v>
      </c>
    </row>
    <row r="8" spans="1:21" ht="16" x14ac:dyDescent="0.4">
      <c r="A8" s="4" t="s">
        <v>15</v>
      </c>
      <c r="B8" t="str">
        <f>VLOOKUP(A8,'CUSTOMER NAMES'!E8:H2343,4,FALSE)</f>
        <v xml:space="preserve">  Scott</v>
      </c>
      <c r="C8">
        <f>VLOOKUP(A8,'MEDICAL EXAMINATION'!K9:T2343,2,FALSE)</f>
        <v>36.4</v>
      </c>
      <c r="D8">
        <f>VLOOKUP(A8,'MEDICAL EXAMINATION'!K9:T2343,4,FALSE)</f>
        <v>6.07</v>
      </c>
      <c r="E8" t="str">
        <f>VLOOKUP(A8,'MEDICAL EXAMINATION'!K9:T2343,6,FALSE)</f>
        <v>No</v>
      </c>
      <c r="F8" t="str">
        <f>VLOOKUP(A8,'MEDICAL EXAMINATION'!K9:T2343,7,FALSE)</f>
        <v>No</v>
      </c>
      <c r="G8" t="str">
        <f>VLOOKUP(A8,'MEDICAL EXAMINATION'!K9:T2343,8,FALSE)</f>
        <v>No</v>
      </c>
      <c r="H8" t="str">
        <f>VLOOKUP(A8,'MEDICAL EXAMINATION'!K9:T2343,9,FALSE)</f>
        <v>No major surgery</v>
      </c>
      <c r="I8" t="str">
        <f>VLOOKUP(A8,'MEDICAL EXAMINATION'!K9:T2343,10,FALSE)</f>
        <v>yes</v>
      </c>
      <c r="J8" t="str">
        <f>VLOOKUP(A8,'MEDICAL EXAMINATION'!K9:T2343,3,FALSE)</f>
        <v>OVERWEIGHT</v>
      </c>
      <c r="K8" t="str">
        <f>VLOOKUP(A8,'MEDICAL EXAMINATION'!K9:T2343,5,FALSE)</f>
        <v>PREDIABETES</v>
      </c>
      <c r="L8" t="str">
        <f>VLOOKUP(A8,'HOSPITALIZATION DETAILS'!X9:AG2343,8,FALSE)</f>
        <v>14/06/1970</v>
      </c>
      <c r="M8" s="26">
        <f>VLOOKUP(A8,'HOSPITALIZATION DETAILS'!X9:AG2343,4,FALSE)</f>
        <v>11187.66</v>
      </c>
      <c r="N8" t="str">
        <f>VLOOKUP(A8,'HOSPITALIZATION DETAILS'!X9:AG2343,5,FALSE)</f>
        <v>tier - 3</v>
      </c>
      <c r="O8" t="str">
        <f>VLOOKUP(A8,'HOSPITALIZATION DETAILS'!X9:AG2343,6,FALSE)</f>
        <v>tier - 2</v>
      </c>
      <c r="P8" t="str">
        <f>VLOOKUP(A8,'HOSPITALIZATION DETAILS'!X9:AG2343,7,FALSE)</f>
        <v>R1012</v>
      </c>
      <c r="Q8">
        <f>VLOOKUP(A8,'HOSPITALIZATION DETAILS'!X9:AG2343,10,FALSE)</f>
        <v>52</v>
      </c>
      <c r="T8" s="28" t="s">
        <v>8373</v>
      </c>
      <c r="U8" s="30">
        <f>AVERAGE(M:M)</f>
        <v>13543.955957173443</v>
      </c>
    </row>
    <row r="9" spans="1:21" ht="16" x14ac:dyDescent="0.4">
      <c r="A9" s="4" t="s">
        <v>17</v>
      </c>
      <c r="B9" t="str">
        <f>VLOOKUP(A9,'CUSTOMER NAMES'!E9:H2344,4,FALSE)</f>
        <v xml:space="preserve">  Stephen</v>
      </c>
      <c r="C9">
        <f>VLOOKUP(A9,'MEDICAL EXAMINATION'!K10:T2344,2,FALSE)</f>
        <v>36.96</v>
      </c>
      <c r="D9">
        <f>VLOOKUP(A9,'MEDICAL EXAMINATION'!K10:T2344,4,FALSE)</f>
        <v>7.93</v>
      </c>
      <c r="E9" t="str">
        <f>VLOOKUP(A9,'MEDICAL EXAMINATION'!K10:T2344,6,FALSE)</f>
        <v>No</v>
      </c>
      <c r="F9" t="str">
        <f>VLOOKUP(A9,'MEDICAL EXAMINATION'!K10:T2344,7,FALSE)</f>
        <v>No</v>
      </c>
      <c r="G9" t="str">
        <f>VLOOKUP(A9,'MEDICAL EXAMINATION'!K10:T2344,8,FALSE)</f>
        <v>No</v>
      </c>
      <c r="H9">
        <f>VLOOKUP(A9,'MEDICAL EXAMINATION'!K10:T2344,9,FALSE)</f>
        <v>3</v>
      </c>
      <c r="I9" t="str">
        <f>VLOOKUP(A9,'MEDICAL EXAMINATION'!K10:T2344,10,FALSE)</f>
        <v>yes</v>
      </c>
      <c r="J9" t="str">
        <f>VLOOKUP(A9,'MEDICAL EXAMINATION'!K10:T2344,3,FALSE)</f>
        <v>OVERWEIGHT</v>
      </c>
      <c r="K9" t="str">
        <f>VLOOKUP(A9,'MEDICAL EXAMINATION'!K10:T2344,5,FALSE)</f>
        <v>DIABETES</v>
      </c>
      <c r="L9" t="str">
        <f>VLOOKUP(A9,'HOSPITALIZATION DETAILS'!X10:AG2344,8,FALSE)</f>
        <v>03/09/1972</v>
      </c>
      <c r="M9" s="26">
        <f>VLOOKUP(A9,'HOSPITALIZATION DETAILS'!X10:AG2344,4,FALSE)</f>
        <v>11186.2</v>
      </c>
      <c r="N9" t="str">
        <f>VLOOKUP(A9,'HOSPITALIZATION DETAILS'!X10:AG2344,5,FALSE)</f>
        <v>tier - 3</v>
      </c>
      <c r="O9" t="str">
        <f>VLOOKUP(A9,'HOSPITALIZATION DETAILS'!X10:AG2344,6,FALSE)</f>
        <v>tier - 2</v>
      </c>
      <c r="P9" t="str">
        <f>VLOOKUP(A9,'HOSPITALIZATION DETAILS'!X10:AG2344,7,FALSE)</f>
        <v>R1021</v>
      </c>
      <c r="Q9">
        <f>VLOOKUP(A9,'HOSPITALIZATION DETAILS'!X10:AG2344,10,FALSE)</f>
        <v>50</v>
      </c>
      <c r="T9" s="29" t="s">
        <v>4674</v>
      </c>
      <c r="U9" s="31">
        <f>AVERAGE(D:D)</f>
        <v>6.578997858672385</v>
      </c>
    </row>
    <row r="10" spans="1:21" ht="16" x14ac:dyDescent="0.4">
      <c r="A10" s="4" t="s">
        <v>19</v>
      </c>
      <c r="B10" t="str">
        <f>VLOOKUP(A10,'CUSTOMER NAMES'!E10:H2345,4,FALSE)</f>
        <v xml:space="preserve">  Patrick R</v>
      </c>
      <c r="C10">
        <f>VLOOKUP(A10,'MEDICAL EXAMINATION'!K11:T2345,2,FALSE)</f>
        <v>41.14</v>
      </c>
      <c r="D10">
        <f>VLOOKUP(A10,'MEDICAL EXAMINATION'!K11:T2345,4,FALSE)</f>
        <v>9.58</v>
      </c>
      <c r="E10" t="str">
        <f>VLOOKUP(A10,'MEDICAL EXAMINATION'!K11:T2345,6,FALSE)</f>
        <v>yes</v>
      </c>
      <c r="F10" t="str">
        <f>VLOOKUP(A10,'MEDICAL EXAMINATION'!K11:T2345,7,FALSE)</f>
        <v>No</v>
      </c>
      <c r="G10" t="str">
        <f>VLOOKUP(A10,'MEDICAL EXAMINATION'!K11:T2345,8,FALSE)</f>
        <v>Yes</v>
      </c>
      <c r="H10">
        <f>VLOOKUP(A10,'MEDICAL EXAMINATION'!K11:T2345,9,FALSE)</f>
        <v>1</v>
      </c>
      <c r="I10" t="str">
        <f>VLOOKUP(A10,'MEDICAL EXAMINATION'!K11:T2345,10,FALSE)</f>
        <v>yes</v>
      </c>
      <c r="J10" t="str">
        <f>VLOOKUP(A10,'MEDICAL EXAMINATION'!K11:T2345,3,FALSE)</f>
        <v>OVERWEIGHT</v>
      </c>
      <c r="K10" t="str">
        <f>VLOOKUP(A10,'MEDICAL EXAMINATION'!K11:T2345,5,FALSE)</f>
        <v>DIABETES</v>
      </c>
      <c r="L10" t="str">
        <f>VLOOKUP(A10,'HOSPITALIZATION DETAILS'!X11:AG2345,8,FALSE)</f>
        <v>06/08/1966</v>
      </c>
      <c r="M10" s="26">
        <f>VLOOKUP(A10,'HOSPITALIZATION DETAILS'!X11:AG2345,4,FALSE)</f>
        <v>11165.42</v>
      </c>
      <c r="N10" t="str">
        <f>VLOOKUP(A10,'HOSPITALIZATION DETAILS'!X11:AG2345,5,FALSE)</f>
        <v>tier - 3</v>
      </c>
      <c r="O10" t="str">
        <f>VLOOKUP(A10,'HOSPITALIZATION DETAILS'!X11:AG2345,6,FALSE)</f>
        <v>tier - 1</v>
      </c>
      <c r="P10" t="str">
        <f>VLOOKUP(A10,'HOSPITALIZATION DETAILS'!X11:AG2345,7,FALSE)</f>
        <v>R1016</v>
      </c>
      <c r="Q10">
        <f>VLOOKUP(A10,'HOSPITALIZATION DETAILS'!X11:AG2345,10,FALSE)</f>
        <v>56</v>
      </c>
    </row>
    <row r="11" spans="1:21" ht="31" x14ac:dyDescent="0.7">
      <c r="A11" s="4" t="s">
        <v>21</v>
      </c>
      <c r="B11" t="str">
        <f>VLOOKUP(A11,'CUSTOMER NAMES'!E11:H2346,4,FALSE)</f>
        <v xml:space="preserve">  Brooke N</v>
      </c>
      <c r="C11">
        <f>VLOOKUP(A11,'MEDICAL EXAMINATION'!K12:T2346,2,FALSE)</f>
        <v>38.06</v>
      </c>
      <c r="D11">
        <f>VLOOKUP(A11,'MEDICAL EXAMINATION'!K12:T2346,4,FALSE)</f>
        <v>10.79</v>
      </c>
      <c r="E11" t="str">
        <f>VLOOKUP(A11,'MEDICAL EXAMINATION'!K12:T2346,6,FALSE)</f>
        <v>No</v>
      </c>
      <c r="F11" t="str">
        <f>VLOOKUP(A11,'MEDICAL EXAMINATION'!K12:T2346,7,FALSE)</f>
        <v>No</v>
      </c>
      <c r="G11" t="str">
        <f>VLOOKUP(A11,'MEDICAL EXAMINATION'!K12:T2346,8,FALSE)</f>
        <v>No</v>
      </c>
      <c r="H11" t="str">
        <f>VLOOKUP(A11,'MEDICAL EXAMINATION'!K12:T2346,9,FALSE)</f>
        <v>No major surgery</v>
      </c>
      <c r="I11" t="str">
        <f>VLOOKUP(A11,'MEDICAL EXAMINATION'!K12:T2346,10,FALSE)</f>
        <v>yes</v>
      </c>
      <c r="J11" t="str">
        <f>VLOOKUP(A11,'MEDICAL EXAMINATION'!K12:T2346,3,FALSE)</f>
        <v>OVERWEIGHT</v>
      </c>
      <c r="K11" t="str">
        <f>VLOOKUP(A11,'MEDICAL EXAMINATION'!K12:T2346,5,FALSE)</f>
        <v>DIABETES</v>
      </c>
      <c r="L11" t="str">
        <f>VLOOKUP(A11,'HOSPITALIZATION DETAILS'!X12:AG2346,8,FALSE)</f>
        <v>25/06/1969</v>
      </c>
      <c r="M11" s="26">
        <f>VLOOKUP(A11,'HOSPITALIZATION DETAILS'!X12:AG2346,4,FALSE)</f>
        <v>11163.57</v>
      </c>
      <c r="N11" t="str">
        <f>VLOOKUP(A11,'HOSPITALIZATION DETAILS'!X12:AG2346,5,FALSE)</f>
        <v>tier - 3</v>
      </c>
      <c r="O11" t="str">
        <f>VLOOKUP(A11,'HOSPITALIZATION DETAILS'!X12:AG2346,6,FALSE)</f>
        <v>tier - 2</v>
      </c>
      <c r="P11" t="str">
        <f>VLOOKUP(A11,'HOSPITALIZATION DETAILS'!X12:AG2346,7,FALSE)</f>
        <v>R1011</v>
      </c>
      <c r="Q11">
        <f>VLOOKUP(A11,'HOSPITALIZATION DETAILS'!X12:AG2346,10,FALSE)</f>
        <v>53</v>
      </c>
      <c r="T11" s="33" t="s">
        <v>8377</v>
      </c>
    </row>
    <row r="12" spans="1:21" ht="16" x14ac:dyDescent="0.4">
      <c r="A12" s="4" t="s">
        <v>23</v>
      </c>
      <c r="B12" t="str">
        <f>VLOOKUP(A12,'CUSTOMER NAMES'!E12:H2347,4,FALSE)</f>
        <v xml:space="preserve">  Paola Andrea</v>
      </c>
      <c r="C12">
        <f>VLOOKUP(A12,'MEDICAL EXAMINATION'!K13:T2347,2,FALSE)</f>
        <v>37.700000000000003</v>
      </c>
      <c r="D12">
        <f>VLOOKUP(A12,'MEDICAL EXAMINATION'!K13:T2347,4,FALSE)</f>
        <v>5.96</v>
      </c>
      <c r="E12" t="str">
        <f>VLOOKUP(A12,'MEDICAL EXAMINATION'!K13:T2347,6,FALSE)</f>
        <v>yes</v>
      </c>
      <c r="F12" t="str">
        <f>VLOOKUP(A12,'MEDICAL EXAMINATION'!K13:T2347,7,FALSE)</f>
        <v>No</v>
      </c>
      <c r="G12" t="str">
        <f>VLOOKUP(A12,'MEDICAL EXAMINATION'!K13:T2347,8,FALSE)</f>
        <v>No</v>
      </c>
      <c r="H12">
        <f>VLOOKUP(A12,'MEDICAL EXAMINATION'!K13:T2347,9,FALSE)</f>
        <v>2</v>
      </c>
      <c r="I12" t="str">
        <f>VLOOKUP(A12,'MEDICAL EXAMINATION'!K13:T2347,10,FALSE)</f>
        <v>yes</v>
      </c>
      <c r="J12" t="str">
        <f>VLOOKUP(A12,'MEDICAL EXAMINATION'!K13:T2347,3,FALSE)</f>
        <v>OVERWEIGHT</v>
      </c>
      <c r="K12" t="str">
        <f>VLOOKUP(A12,'MEDICAL EXAMINATION'!K13:T2347,5,FALSE)</f>
        <v>PREDIABETES</v>
      </c>
      <c r="L12" t="str">
        <f>VLOOKUP(A12,'HOSPITALIZATION DETAILS'!X13:AG2347,8,FALSE)</f>
        <v>30/11/1969</v>
      </c>
      <c r="M12" s="26">
        <f>VLOOKUP(A12,'HOSPITALIZATION DETAILS'!X13:AG2347,4,FALSE)</f>
        <v>11150.78</v>
      </c>
      <c r="N12" t="str">
        <f>VLOOKUP(A12,'HOSPITALIZATION DETAILS'!X13:AG2347,5,FALSE)</f>
        <v>tier - 3</v>
      </c>
      <c r="O12" t="str">
        <f>VLOOKUP(A12,'HOSPITALIZATION DETAILS'!X13:AG2347,6,FALSE)</f>
        <v>tier - 2</v>
      </c>
      <c r="P12" t="str">
        <f>VLOOKUP(A12,'HOSPITALIZATION DETAILS'!X13:AG2347,7,FALSE)</f>
        <v>R1011</v>
      </c>
      <c r="Q12">
        <f>VLOOKUP(A12,'HOSPITALIZATION DETAILS'!X13:AG2347,10,FALSE)</f>
        <v>53</v>
      </c>
      <c r="T12" s="34" t="s">
        <v>8378</v>
      </c>
      <c r="U12">
        <f>SUM(H:H)</f>
        <v>1579</v>
      </c>
    </row>
    <row r="13" spans="1:21" ht="16" x14ac:dyDescent="0.4">
      <c r="A13" s="4" t="s">
        <v>25</v>
      </c>
      <c r="B13" t="str">
        <f>VLOOKUP(A13,'CUSTOMER NAMES'!E13:H2348,4,FALSE)</f>
        <v xml:space="preserve">  David</v>
      </c>
      <c r="C13">
        <f>VLOOKUP(A13,'MEDICAL EXAMINATION'!K14:T2348,2,FALSE)</f>
        <v>42.13</v>
      </c>
      <c r="D13">
        <f>VLOOKUP(A13,'MEDICAL EXAMINATION'!K14:T2348,4,FALSE)</f>
        <v>11.9</v>
      </c>
      <c r="E13" t="str">
        <f>VLOOKUP(A13,'MEDICAL EXAMINATION'!K14:T2348,6,FALSE)</f>
        <v>No</v>
      </c>
      <c r="F13" t="str">
        <f>VLOOKUP(A13,'MEDICAL EXAMINATION'!K14:T2348,7,FALSE)</f>
        <v>No</v>
      </c>
      <c r="G13" t="str">
        <f>VLOOKUP(A13,'MEDICAL EXAMINATION'!K14:T2348,8,FALSE)</f>
        <v>No</v>
      </c>
      <c r="H13" t="str">
        <f>VLOOKUP(A13,'MEDICAL EXAMINATION'!K14:T2348,9,FALSE)</f>
        <v>No major surgery</v>
      </c>
      <c r="I13" t="str">
        <f>VLOOKUP(A13,'MEDICAL EXAMINATION'!K14:T2348,10,FALSE)</f>
        <v>yes</v>
      </c>
      <c r="J13" t="str">
        <f>VLOOKUP(A13,'MEDICAL EXAMINATION'!K14:T2348,3,FALSE)</f>
        <v>OVERWEIGHT</v>
      </c>
      <c r="K13" t="str">
        <f>VLOOKUP(A13,'MEDICAL EXAMINATION'!K14:T2348,5,FALSE)</f>
        <v>DIABETES</v>
      </c>
      <c r="L13" t="str">
        <f>VLOOKUP(A13,'HOSPITALIZATION DETAILS'!X14:AG2348,8,FALSE)</f>
        <v>20/08/1980</v>
      </c>
      <c r="M13" s="26">
        <f>VLOOKUP(A13,'HOSPITALIZATION DETAILS'!X14:AG2348,4,FALSE)</f>
        <v>11103.33</v>
      </c>
      <c r="N13" t="str">
        <f>VLOOKUP(A13,'HOSPITALIZATION DETAILS'!X14:AG2348,5,FALSE)</f>
        <v>tier - 3</v>
      </c>
      <c r="O13" t="str">
        <f>VLOOKUP(A13,'HOSPITALIZATION DETAILS'!X14:AG2348,6,FALSE)</f>
        <v>tier - 1</v>
      </c>
      <c r="P13" t="str">
        <f>VLOOKUP(A13,'HOSPITALIZATION DETAILS'!X14:AG2348,7,FALSE)</f>
        <v>R1021</v>
      </c>
      <c r="Q13">
        <f>VLOOKUP(A13,'HOSPITALIZATION DETAILS'!X14:AG2348,10,FALSE)</f>
        <v>42</v>
      </c>
    </row>
    <row r="14" spans="1:21" ht="16" x14ac:dyDescent="0.4">
      <c r="A14" s="4" t="s">
        <v>27</v>
      </c>
      <c r="B14" t="str">
        <f>VLOOKUP(A14,'CUSTOMER NAMES'!E14:H2349,4,FALSE)</f>
        <v xml:space="preserve">  Wade</v>
      </c>
      <c r="C14">
        <f>VLOOKUP(A14,'MEDICAL EXAMINATION'!K15:T2349,2,FALSE)</f>
        <v>40.92</v>
      </c>
      <c r="D14">
        <f>VLOOKUP(A14,'MEDICAL EXAMINATION'!K15:T2349,4,FALSE)</f>
        <v>8.41</v>
      </c>
      <c r="E14" t="str">
        <f>VLOOKUP(A14,'MEDICAL EXAMINATION'!K15:T2349,6,FALSE)</f>
        <v>No</v>
      </c>
      <c r="F14" t="str">
        <f>VLOOKUP(A14,'MEDICAL EXAMINATION'!K15:T2349,7,FALSE)</f>
        <v>No</v>
      </c>
      <c r="G14" t="str">
        <f>VLOOKUP(A14,'MEDICAL EXAMINATION'!K15:T2349,8,FALSE)</f>
        <v>No</v>
      </c>
      <c r="H14" t="str">
        <f>VLOOKUP(A14,'MEDICAL EXAMINATION'!K15:T2349,9,FALSE)</f>
        <v>No major surgery</v>
      </c>
      <c r="I14" t="str">
        <f>VLOOKUP(A14,'MEDICAL EXAMINATION'!K15:T2349,10,FALSE)</f>
        <v>yes</v>
      </c>
      <c r="J14" t="str">
        <f>VLOOKUP(A14,'MEDICAL EXAMINATION'!K15:T2349,3,FALSE)</f>
        <v>OVERWEIGHT</v>
      </c>
      <c r="K14" t="str">
        <f>VLOOKUP(A14,'MEDICAL EXAMINATION'!K15:T2349,5,FALSE)</f>
        <v>DIABETES</v>
      </c>
      <c r="L14" t="str">
        <f>VLOOKUP(A14,'HOSPITALIZATION DETAILS'!X15:AG2349,8,FALSE)</f>
        <v>05/07/1966</v>
      </c>
      <c r="M14" s="26">
        <f>VLOOKUP(A14,'HOSPITALIZATION DETAILS'!X15:AG2349,4,FALSE)</f>
        <v>11093.62</v>
      </c>
      <c r="N14" t="str">
        <f>VLOOKUP(A14,'HOSPITALIZATION DETAILS'!X15:AG2349,5,FALSE)</f>
        <v>tier - 3</v>
      </c>
      <c r="O14" t="str">
        <f>VLOOKUP(A14,'HOSPITALIZATION DETAILS'!X15:AG2349,6,FALSE)</f>
        <v>tier - 1</v>
      </c>
      <c r="P14" t="str">
        <f>VLOOKUP(A14,'HOSPITALIZATION DETAILS'!X15:AG2349,7,FALSE)</f>
        <v>R1013</v>
      </c>
      <c r="Q14">
        <f>VLOOKUP(A14,'HOSPITALIZATION DETAILS'!X15:AG2349,10,FALSE)</f>
        <v>56</v>
      </c>
    </row>
    <row r="15" spans="1:21" ht="16" x14ac:dyDescent="0.4">
      <c r="A15" s="4" t="s">
        <v>29</v>
      </c>
      <c r="B15" t="str">
        <f>VLOOKUP(A15,'CUSTOMER NAMES'!E15:H2350,4,FALSE)</f>
        <v xml:space="preserve">  Franklin</v>
      </c>
      <c r="C15">
        <f>VLOOKUP(A15,'MEDICAL EXAMINATION'!K16:T2350,2,FALSE)</f>
        <v>40.564999999999998</v>
      </c>
      <c r="D15">
        <f>VLOOKUP(A15,'MEDICAL EXAMINATION'!K16:T2350,4,FALSE)</f>
        <v>7.02</v>
      </c>
      <c r="E15" t="str">
        <f>VLOOKUP(A15,'MEDICAL EXAMINATION'!K16:T2350,6,FALSE)</f>
        <v>No</v>
      </c>
      <c r="F15" t="str">
        <f>VLOOKUP(A15,'MEDICAL EXAMINATION'!K16:T2350,7,FALSE)</f>
        <v>No</v>
      </c>
      <c r="G15" t="str">
        <f>VLOOKUP(A15,'MEDICAL EXAMINATION'!K16:T2350,8,FALSE)</f>
        <v>No</v>
      </c>
      <c r="H15" t="str">
        <f>VLOOKUP(A15,'MEDICAL EXAMINATION'!K16:T2350,9,FALSE)</f>
        <v>No major surgery</v>
      </c>
      <c r="I15" t="str">
        <f>VLOOKUP(A15,'MEDICAL EXAMINATION'!K16:T2350,10,FALSE)</f>
        <v>yes</v>
      </c>
      <c r="J15" t="str">
        <f>VLOOKUP(A15,'MEDICAL EXAMINATION'!K16:T2350,3,FALSE)</f>
        <v>OVERWEIGHT</v>
      </c>
      <c r="K15" t="str">
        <f>VLOOKUP(A15,'MEDICAL EXAMINATION'!K16:T2350,5,FALSE)</f>
        <v>DIABETES</v>
      </c>
      <c r="L15" t="str">
        <f>VLOOKUP(A15,'HOSPITALIZATION DETAILS'!X16:AG2350,8,FALSE)</f>
        <v>04/10/1981</v>
      </c>
      <c r="M15" s="26">
        <f>VLOOKUP(A15,'HOSPITALIZATION DETAILS'!X16:AG2350,4,FALSE)</f>
        <v>40273.65</v>
      </c>
      <c r="N15" t="str">
        <f>VLOOKUP(A15,'HOSPITALIZATION DETAILS'!X16:AG2350,5,FALSE)</f>
        <v>tier - 1</v>
      </c>
      <c r="O15" t="str">
        <f>VLOOKUP(A15,'HOSPITALIZATION DETAILS'!X16:AG2350,6,FALSE)</f>
        <v>tier - 3</v>
      </c>
      <c r="P15" t="str">
        <f>VLOOKUP(A15,'HOSPITALIZATION DETAILS'!X16:AG2350,7,FALSE)</f>
        <v>R1013</v>
      </c>
      <c r="Q15">
        <f>VLOOKUP(A15,'HOSPITALIZATION DETAILS'!X16:AG2350,10,FALSE)</f>
        <v>41</v>
      </c>
    </row>
    <row r="16" spans="1:21" ht="16" x14ac:dyDescent="0.4">
      <c r="A16" s="4" t="s">
        <v>31</v>
      </c>
      <c r="B16" t="str">
        <f>VLOOKUP(A16,'CUSTOMER NAMES'!E16:H2351,4,FALSE)</f>
        <v xml:space="preserve">  Leilani M</v>
      </c>
      <c r="C16">
        <f>VLOOKUP(A16,'MEDICAL EXAMINATION'!K17:T2351,2,FALSE)</f>
        <v>36.384999999999998</v>
      </c>
      <c r="D16">
        <f>VLOOKUP(A16,'MEDICAL EXAMINATION'!K17:T2351,4,FALSE)</f>
        <v>7.59</v>
      </c>
      <c r="E16" t="str">
        <f>VLOOKUP(A16,'MEDICAL EXAMINATION'!K17:T2351,6,FALSE)</f>
        <v>yes</v>
      </c>
      <c r="F16" t="str">
        <f>VLOOKUP(A16,'MEDICAL EXAMINATION'!K17:T2351,7,FALSE)</f>
        <v>No</v>
      </c>
      <c r="G16" t="str">
        <f>VLOOKUP(A16,'MEDICAL EXAMINATION'!K17:T2351,8,FALSE)</f>
        <v>No</v>
      </c>
      <c r="H16">
        <f>VLOOKUP(A16,'MEDICAL EXAMINATION'!K17:T2351,9,FALSE)</f>
        <v>2</v>
      </c>
      <c r="I16" t="str">
        <f>VLOOKUP(A16,'MEDICAL EXAMINATION'!K17:T2351,10,FALSE)</f>
        <v>yes</v>
      </c>
      <c r="J16" t="str">
        <f>VLOOKUP(A16,'MEDICAL EXAMINATION'!K17:T2351,3,FALSE)</f>
        <v>OVERWEIGHT</v>
      </c>
      <c r="K16" t="str">
        <f>VLOOKUP(A16,'MEDICAL EXAMINATION'!K17:T2351,5,FALSE)</f>
        <v>DIABETES</v>
      </c>
      <c r="L16" t="str">
        <f>VLOOKUP(A16,'HOSPITALIZATION DETAILS'!X17:AG2351,8,FALSE)</f>
        <v>09/09/1966</v>
      </c>
      <c r="M16" s="26">
        <f>VLOOKUP(A16,'HOSPITALIZATION DETAILS'!X17:AG2351,4,FALSE)</f>
        <v>11090.72</v>
      </c>
      <c r="N16" t="str">
        <f>VLOOKUP(A16,'HOSPITALIZATION DETAILS'!X17:AG2351,5,FALSE)</f>
        <v>tier - 3</v>
      </c>
      <c r="O16" t="str">
        <f>VLOOKUP(A16,'HOSPITALIZATION DETAILS'!X17:AG2351,6,FALSE)</f>
        <v>tier - 1</v>
      </c>
      <c r="P16" t="str">
        <f>VLOOKUP(A16,'HOSPITALIZATION DETAILS'!X17:AG2351,7,FALSE)</f>
        <v>R1013</v>
      </c>
      <c r="Q16">
        <f>VLOOKUP(A16,'HOSPITALIZATION DETAILS'!X17:AG2351,10,FALSE)</f>
        <v>56</v>
      </c>
    </row>
    <row r="17" spans="1:17" ht="16" x14ac:dyDescent="0.4">
      <c r="A17" s="4" t="s">
        <v>33</v>
      </c>
      <c r="B17" t="str">
        <f>VLOOKUP(A17,'CUSTOMER NAMES'!E17:H2352,4,FALSE)</f>
        <v xml:space="preserve">  Philippe</v>
      </c>
      <c r="C17">
        <f>VLOOKUP(A17,'MEDICAL EXAMINATION'!K18:T2352,2,FALSE)</f>
        <v>39.9</v>
      </c>
      <c r="D17">
        <f>VLOOKUP(A17,'MEDICAL EXAMINATION'!K18:T2352,4,FALSE)</f>
        <v>11.32</v>
      </c>
      <c r="E17" t="str">
        <f>VLOOKUP(A17,'MEDICAL EXAMINATION'!K18:T2352,6,FALSE)</f>
        <v>No</v>
      </c>
      <c r="F17" t="str">
        <f>VLOOKUP(A17,'MEDICAL EXAMINATION'!K18:T2352,7,FALSE)</f>
        <v>No</v>
      </c>
      <c r="G17" t="str">
        <f>VLOOKUP(A17,'MEDICAL EXAMINATION'!K18:T2352,8,FALSE)</f>
        <v>No</v>
      </c>
      <c r="H17" t="str">
        <f>VLOOKUP(A17,'MEDICAL EXAMINATION'!K18:T2352,9,FALSE)</f>
        <v>No major surgery</v>
      </c>
      <c r="I17" t="str">
        <f>VLOOKUP(A17,'MEDICAL EXAMINATION'!K18:T2352,10,FALSE)</f>
        <v>yes</v>
      </c>
      <c r="J17" t="str">
        <f>VLOOKUP(A17,'MEDICAL EXAMINATION'!K18:T2352,3,FALSE)</f>
        <v>OVERWEIGHT</v>
      </c>
      <c r="K17" t="str">
        <f>VLOOKUP(A17,'MEDICAL EXAMINATION'!K18:T2352,5,FALSE)</f>
        <v>DIABETES</v>
      </c>
      <c r="L17" t="str">
        <f>VLOOKUP(A17,'HOSPITALIZATION DETAILS'!X18:AG2352,8,FALSE)</f>
        <v>07/10/1972</v>
      </c>
      <c r="M17" s="26">
        <f>VLOOKUP(A17,'HOSPITALIZATION DETAILS'!X18:AG2352,4,FALSE)</f>
        <v>11085.59</v>
      </c>
      <c r="N17" t="str">
        <f>VLOOKUP(A17,'HOSPITALIZATION DETAILS'!X18:AG2352,5,FALSE)</f>
        <v>tier - 3</v>
      </c>
      <c r="O17" t="str">
        <f>VLOOKUP(A17,'HOSPITALIZATION DETAILS'!X18:AG2352,6,FALSE)</f>
        <v>tier - 2</v>
      </c>
      <c r="P17" t="str">
        <f>VLOOKUP(A17,'HOSPITALIZATION DETAILS'!X18:AG2352,7,FALSE)</f>
        <v>R1012</v>
      </c>
      <c r="Q17">
        <f>VLOOKUP(A17,'HOSPITALIZATION DETAILS'!X18:AG2352,10,FALSE)</f>
        <v>50</v>
      </c>
    </row>
    <row r="18" spans="1:17" ht="16" x14ac:dyDescent="0.4">
      <c r="A18" s="4" t="s">
        <v>35</v>
      </c>
      <c r="B18" t="str">
        <f>VLOOKUP(A18,'CUSTOMER NAMES'!E18:H2353,4,FALSE)</f>
        <v xml:space="preserve">  Jennifer A</v>
      </c>
      <c r="C18">
        <f>VLOOKUP(A18,'MEDICAL EXAMINATION'!K19:T2353,2,FALSE)</f>
        <v>33.799999999999997</v>
      </c>
      <c r="D18">
        <f>VLOOKUP(A18,'MEDICAL EXAMINATION'!K19:T2353,4,FALSE)</f>
        <v>7.67</v>
      </c>
      <c r="E18" t="str">
        <f>VLOOKUP(A18,'MEDICAL EXAMINATION'!K19:T2353,6,FALSE)</f>
        <v>No</v>
      </c>
      <c r="F18" t="str">
        <f>VLOOKUP(A18,'MEDICAL EXAMINATION'!K19:T2353,7,FALSE)</f>
        <v>No</v>
      </c>
      <c r="G18" t="str">
        <f>VLOOKUP(A18,'MEDICAL EXAMINATION'!K19:T2353,8,FALSE)</f>
        <v>No</v>
      </c>
      <c r="H18">
        <f>VLOOKUP(A18,'MEDICAL EXAMINATION'!K19:T2353,9,FALSE)</f>
        <v>3</v>
      </c>
      <c r="I18" t="str">
        <f>VLOOKUP(A18,'MEDICAL EXAMINATION'!K19:T2353,10,FALSE)</f>
        <v>yes</v>
      </c>
      <c r="J18" t="str">
        <f>VLOOKUP(A18,'MEDICAL EXAMINATION'!K19:T2353,3,FALSE)</f>
        <v>OVERWEIGHT</v>
      </c>
      <c r="K18" t="str">
        <f>VLOOKUP(A18,'MEDICAL EXAMINATION'!K19:T2353,5,FALSE)</f>
        <v>DIABETES</v>
      </c>
      <c r="L18" t="str">
        <f>VLOOKUP(A18,'HOSPITALIZATION DETAILS'!X19:AG2353,8,FALSE)</f>
        <v>04/09/1967</v>
      </c>
      <c r="M18" s="26">
        <f>VLOOKUP(A18,'HOSPITALIZATION DETAILS'!X19:AG2353,4,FALSE)</f>
        <v>11082.58</v>
      </c>
      <c r="N18" t="str">
        <f>VLOOKUP(A18,'HOSPITALIZATION DETAILS'!X19:AG2353,5,FALSE)</f>
        <v>tier - 3</v>
      </c>
      <c r="O18" t="str">
        <f>VLOOKUP(A18,'HOSPITALIZATION DETAILS'!X19:AG2353,6,FALSE)</f>
        <v>tier - 2</v>
      </c>
      <c r="P18" t="str">
        <f>VLOOKUP(A18,'HOSPITALIZATION DETAILS'!X19:AG2353,7,FALSE)</f>
        <v>R1012</v>
      </c>
      <c r="Q18">
        <f>VLOOKUP(A18,'HOSPITALIZATION DETAILS'!X19:AG2353,10,FALSE)</f>
        <v>55</v>
      </c>
    </row>
    <row r="19" spans="1:17" ht="16" x14ac:dyDescent="0.4">
      <c r="A19" s="4" t="s">
        <v>37</v>
      </c>
      <c r="B19" t="str">
        <f>VLOOKUP(A19,'CUSTOMER NAMES'!E19:H2354,4,FALSE)</f>
        <v xml:space="preserve">  Christina M</v>
      </c>
      <c r="C19">
        <f>VLOOKUP(A19,'MEDICAL EXAMINATION'!K20:T2354,2,FALSE)</f>
        <v>36.765000000000001</v>
      </c>
      <c r="D19">
        <f>VLOOKUP(A19,'MEDICAL EXAMINATION'!K20:T2354,4,FALSE)</f>
        <v>7.29</v>
      </c>
      <c r="E19" t="str">
        <f>VLOOKUP(A19,'MEDICAL EXAMINATION'!K20:T2354,6,FALSE)</f>
        <v>yes</v>
      </c>
      <c r="F19" t="str">
        <f>VLOOKUP(A19,'MEDICAL EXAMINATION'!K20:T2354,7,FALSE)</f>
        <v>No</v>
      </c>
      <c r="G19" t="str">
        <f>VLOOKUP(A19,'MEDICAL EXAMINATION'!K20:T2354,8,FALSE)</f>
        <v>Yes</v>
      </c>
      <c r="H19">
        <f>VLOOKUP(A19,'MEDICAL EXAMINATION'!K20:T2354,9,FALSE)</f>
        <v>1</v>
      </c>
      <c r="I19" t="str">
        <f>VLOOKUP(A19,'MEDICAL EXAMINATION'!K20:T2354,10,FALSE)</f>
        <v>yes</v>
      </c>
      <c r="J19" t="str">
        <f>VLOOKUP(A19,'MEDICAL EXAMINATION'!K20:T2354,3,FALSE)</f>
        <v>OVERWEIGHT</v>
      </c>
      <c r="K19" t="str">
        <f>VLOOKUP(A19,'MEDICAL EXAMINATION'!K20:T2354,5,FALSE)</f>
        <v>DIABETES</v>
      </c>
      <c r="L19" t="str">
        <f>VLOOKUP(A19,'HOSPITALIZATION DETAILS'!X20:AG2354,8,FALSE)</f>
        <v>20/11/1966</v>
      </c>
      <c r="M19" s="26">
        <f>VLOOKUP(A19,'HOSPITALIZATION DETAILS'!X20:AG2354,4,FALSE)</f>
        <v>11073.18</v>
      </c>
      <c r="N19" t="str">
        <f>VLOOKUP(A19,'HOSPITALIZATION DETAILS'!X20:AG2354,5,FALSE)</f>
        <v>tier - 3</v>
      </c>
      <c r="O19" t="str">
        <f>VLOOKUP(A19,'HOSPITALIZATION DETAILS'!X20:AG2354,6,FALSE)</f>
        <v>tier - 3</v>
      </c>
      <c r="P19" t="str">
        <f>VLOOKUP(A19,'HOSPITALIZATION DETAILS'!X20:AG2354,7,FALSE)</f>
        <v>R1011</v>
      </c>
      <c r="Q19">
        <f>VLOOKUP(A19,'HOSPITALIZATION DETAILS'!X20:AG2354,10,FALSE)</f>
        <v>56</v>
      </c>
    </row>
    <row r="20" spans="1:17" ht="16" x14ac:dyDescent="0.4">
      <c r="A20" s="4" t="s">
        <v>39</v>
      </c>
      <c r="B20" t="str">
        <f>VLOOKUP(A20,'CUSTOMER NAMES'!E20:H2355,4,FALSE)</f>
        <v xml:space="preserve">  Said Sr</v>
      </c>
      <c r="C20">
        <f>VLOOKUP(A20,'MEDICAL EXAMINATION'!K21:T2355,2,FALSE)</f>
        <v>36.954999999999998</v>
      </c>
      <c r="D20">
        <f>VLOOKUP(A20,'MEDICAL EXAMINATION'!K21:T2355,4,FALSE)</f>
        <v>4.72</v>
      </c>
      <c r="E20" t="str">
        <f>VLOOKUP(A20,'MEDICAL EXAMINATION'!K21:T2355,6,FALSE)</f>
        <v>yes</v>
      </c>
      <c r="F20" t="str">
        <f>VLOOKUP(A20,'MEDICAL EXAMINATION'!K21:T2355,7,FALSE)</f>
        <v>No</v>
      </c>
      <c r="G20" t="str">
        <f>VLOOKUP(A20,'MEDICAL EXAMINATION'!K21:T2355,8,FALSE)</f>
        <v>No</v>
      </c>
      <c r="H20">
        <f>VLOOKUP(A20,'MEDICAL EXAMINATION'!K21:T2355,9,FALSE)</f>
        <v>1</v>
      </c>
      <c r="I20" t="str">
        <f>VLOOKUP(A20,'MEDICAL EXAMINATION'!K21:T2355,10,FALSE)</f>
        <v>yes</v>
      </c>
      <c r="J20" t="str">
        <f>VLOOKUP(A20,'MEDICAL EXAMINATION'!K21:T2355,3,FALSE)</f>
        <v>OVERWEIGHT</v>
      </c>
      <c r="K20" t="str">
        <f>VLOOKUP(A20,'MEDICAL EXAMINATION'!K21:T2355,5,FALSE)</f>
        <v>NORMAL</v>
      </c>
      <c r="L20" t="str">
        <f>VLOOKUP(A20,'HOSPITALIZATION DETAILS'!X21:AG2355,8,FALSE)</f>
        <v>07/11/1966</v>
      </c>
      <c r="M20" s="26">
        <f>VLOOKUP(A20,'HOSPITALIZATION DETAILS'!X21:AG2355,4,FALSE)</f>
        <v>11070.54</v>
      </c>
      <c r="N20" t="str">
        <f>VLOOKUP(A20,'HOSPITALIZATION DETAILS'!X21:AG2355,5,FALSE)</f>
        <v>tier - 3</v>
      </c>
      <c r="O20" t="str">
        <f>VLOOKUP(A20,'HOSPITALIZATION DETAILS'!X21:AG2355,6,FALSE)</f>
        <v>tier - 3</v>
      </c>
      <c r="P20" t="str">
        <f>VLOOKUP(A20,'HOSPITALIZATION DETAILS'!X21:AG2355,7,FALSE)</f>
        <v>R1011</v>
      </c>
      <c r="Q20">
        <f>VLOOKUP(A20,'HOSPITALIZATION DETAILS'!X21:AG2355,10,FALSE)</f>
        <v>56</v>
      </c>
    </row>
    <row r="21" spans="1:17" ht="16" x14ac:dyDescent="0.4">
      <c r="A21" s="4" t="s">
        <v>41</v>
      </c>
      <c r="B21" t="str">
        <f>VLOOKUP(A21,'CUSTOMER NAMES'!E21:H2356,4,FALSE)</f>
        <v xml:space="preserve">  John</v>
      </c>
      <c r="C21">
        <f>VLOOKUP(A21,'MEDICAL EXAMINATION'!K22:T2356,2,FALSE)</f>
        <v>42.9</v>
      </c>
      <c r="D21">
        <f>VLOOKUP(A21,'MEDICAL EXAMINATION'!K22:T2356,4,FALSE)</f>
        <v>11.41</v>
      </c>
      <c r="E21" t="str">
        <f>VLOOKUP(A21,'MEDICAL EXAMINATION'!K22:T2356,6,FALSE)</f>
        <v>No</v>
      </c>
      <c r="F21" t="str">
        <f>VLOOKUP(A21,'MEDICAL EXAMINATION'!K22:T2356,7,FALSE)</f>
        <v>No</v>
      </c>
      <c r="G21" t="str">
        <f>VLOOKUP(A21,'MEDICAL EXAMINATION'!K22:T2356,8,FALSE)</f>
        <v>No</v>
      </c>
      <c r="H21" t="str">
        <f>VLOOKUP(A21,'MEDICAL EXAMINATION'!K22:T2356,9,FALSE)</f>
        <v>No major surgery</v>
      </c>
      <c r="I21" t="str">
        <f>VLOOKUP(A21,'MEDICAL EXAMINATION'!K22:T2356,10,FALSE)</f>
        <v>yes</v>
      </c>
      <c r="J21" t="str">
        <f>VLOOKUP(A21,'MEDICAL EXAMINATION'!K22:T2356,3,FALSE)</f>
        <v>OVERWEIGHT</v>
      </c>
      <c r="K21" t="str">
        <f>VLOOKUP(A21,'MEDICAL EXAMINATION'!K22:T2356,5,FALSE)</f>
        <v>DIABETES</v>
      </c>
      <c r="L21" t="str">
        <f>VLOOKUP(A21,'HOSPITALIZATION DETAILS'!X22:AG2356,8,FALSE)</f>
        <v>09/11/1971</v>
      </c>
      <c r="M21" s="26">
        <f>VLOOKUP(A21,'HOSPITALIZATION DETAILS'!X22:AG2356,4,FALSE)</f>
        <v>11068.77</v>
      </c>
      <c r="N21" t="str">
        <f>VLOOKUP(A21,'HOSPITALIZATION DETAILS'!X22:AG2356,5,FALSE)</f>
        <v>tier - 3</v>
      </c>
      <c r="O21" t="str">
        <f>VLOOKUP(A21,'HOSPITALIZATION DETAILS'!X22:AG2356,6,FALSE)</f>
        <v>tier - 2</v>
      </c>
      <c r="P21" t="str">
        <f>VLOOKUP(A21,'HOSPITALIZATION DETAILS'!X22:AG2356,7,FALSE)</f>
        <v>R1012</v>
      </c>
      <c r="Q21">
        <f>VLOOKUP(A21,'HOSPITALIZATION DETAILS'!X22:AG2356,10,FALSE)</f>
        <v>51</v>
      </c>
    </row>
    <row r="22" spans="1:17" ht="16" x14ac:dyDescent="0.4">
      <c r="A22" s="4" t="s">
        <v>43</v>
      </c>
      <c r="B22" t="str">
        <f>VLOOKUP(A22,'CUSTOMER NAMES'!E22:H2357,4,FALSE)</f>
        <v xml:space="preserve">  Myles</v>
      </c>
      <c r="C22">
        <f>VLOOKUP(A22,'MEDICAL EXAMINATION'!K23:T2357,2,FALSE)</f>
        <v>36.299999999999997</v>
      </c>
      <c r="D22">
        <f>VLOOKUP(A22,'MEDICAL EXAMINATION'!K23:T2357,4,FALSE)</f>
        <v>11.5</v>
      </c>
      <c r="E22" t="str">
        <f>VLOOKUP(A22,'MEDICAL EXAMINATION'!K23:T2357,6,FALSE)</f>
        <v>yes</v>
      </c>
      <c r="F22" t="str">
        <f>VLOOKUP(A22,'MEDICAL EXAMINATION'!K23:T2357,7,FALSE)</f>
        <v>No</v>
      </c>
      <c r="G22" t="str">
        <f>VLOOKUP(A22,'MEDICAL EXAMINATION'!K23:T2357,8,FALSE)</f>
        <v>No</v>
      </c>
      <c r="H22">
        <f>VLOOKUP(A22,'MEDICAL EXAMINATION'!K23:T2357,9,FALSE)</f>
        <v>2</v>
      </c>
      <c r="I22" t="str">
        <f>VLOOKUP(A22,'MEDICAL EXAMINATION'!K23:T2357,10,FALSE)</f>
        <v>yes</v>
      </c>
      <c r="J22" t="str">
        <f>VLOOKUP(A22,'MEDICAL EXAMINATION'!K23:T2357,3,FALSE)</f>
        <v>OVERWEIGHT</v>
      </c>
      <c r="K22" t="str">
        <f>VLOOKUP(A22,'MEDICAL EXAMINATION'!K23:T2357,5,FALSE)</f>
        <v>DIABETES</v>
      </c>
      <c r="L22" t="str">
        <f>VLOOKUP(A22,'HOSPITALIZATION DETAILS'!X23:AG2357,8,FALSE)</f>
        <v>18/09/2000</v>
      </c>
      <c r="M22" s="26">
        <f>VLOOKUP(A22,'HOSPITALIZATION DETAILS'!X23:AG2357,4,FALSE)</f>
        <v>11068.7</v>
      </c>
      <c r="N22" t="str">
        <f>VLOOKUP(A22,'HOSPITALIZATION DETAILS'!X23:AG2357,5,FALSE)</f>
        <v>tier - 3</v>
      </c>
      <c r="O22" t="str">
        <f>VLOOKUP(A22,'HOSPITALIZATION DETAILS'!X23:AG2357,6,FALSE)</f>
        <v>tier - 1</v>
      </c>
      <c r="P22" t="str">
        <f>VLOOKUP(A22,'HOSPITALIZATION DETAILS'!X23:AG2357,7,FALSE)</f>
        <v>R1011</v>
      </c>
      <c r="Q22">
        <f>VLOOKUP(A22,'HOSPITALIZATION DETAILS'!X23:AG2357,10,FALSE)</f>
        <v>22</v>
      </c>
    </row>
    <row r="23" spans="1:17" ht="16" x14ac:dyDescent="0.4">
      <c r="A23" s="4" t="s">
        <v>45</v>
      </c>
      <c r="B23" t="str">
        <f>VLOOKUP(A23,'CUSTOMER NAMES'!E23:H2358,4,FALSE)</f>
        <v xml:space="preserve">  Madelyn C</v>
      </c>
      <c r="C23">
        <f>VLOOKUP(A23,'MEDICAL EXAMINATION'!K24:T2358,2,FALSE)</f>
        <v>32.200000000000003</v>
      </c>
      <c r="D23">
        <f>VLOOKUP(A23,'MEDICAL EXAMINATION'!K24:T2358,4,FALSE)</f>
        <v>6.22</v>
      </c>
      <c r="E23" t="str">
        <f>VLOOKUP(A23,'MEDICAL EXAMINATION'!K24:T2358,6,FALSE)</f>
        <v>yes</v>
      </c>
      <c r="F23" t="str">
        <f>VLOOKUP(A23,'MEDICAL EXAMINATION'!K24:T2358,7,FALSE)</f>
        <v>No</v>
      </c>
      <c r="G23" t="str">
        <f>VLOOKUP(A23,'MEDICAL EXAMINATION'!K24:T2358,8,FALSE)</f>
        <v>No</v>
      </c>
      <c r="H23">
        <f>VLOOKUP(A23,'MEDICAL EXAMINATION'!K24:T2358,9,FALSE)</f>
        <v>2</v>
      </c>
      <c r="I23" t="str">
        <f>VLOOKUP(A23,'MEDICAL EXAMINATION'!K24:T2358,10,FALSE)</f>
        <v>yes</v>
      </c>
      <c r="J23" t="str">
        <f>VLOOKUP(A23,'MEDICAL EXAMINATION'!K24:T2358,3,FALSE)</f>
        <v>OVERWEIGHT</v>
      </c>
      <c r="K23" t="str">
        <f>VLOOKUP(A23,'MEDICAL EXAMINATION'!K24:T2358,5,FALSE)</f>
        <v>PREDIABETES</v>
      </c>
      <c r="L23" t="str">
        <f>VLOOKUP(A23,'HOSPITALIZATION DETAILS'!X24:AG2358,8,FALSE)</f>
        <v>17/12/2001</v>
      </c>
      <c r="M23" s="26">
        <f>VLOOKUP(A23,'HOSPITALIZATION DETAILS'!X24:AG2358,4,FALSE)</f>
        <v>11046.02</v>
      </c>
      <c r="N23" t="str">
        <f>VLOOKUP(A23,'HOSPITALIZATION DETAILS'!X24:AG2358,5,FALSE)</f>
        <v>tier - 3</v>
      </c>
      <c r="O23" t="str">
        <f>VLOOKUP(A23,'HOSPITALIZATION DETAILS'!X24:AG2358,6,FALSE)</f>
        <v>tier - 1</v>
      </c>
      <c r="P23" t="str">
        <f>VLOOKUP(A23,'HOSPITALIZATION DETAILS'!X24:AG2358,7,FALSE)</f>
        <v>R1026</v>
      </c>
      <c r="Q23">
        <f>VLOOKUP(A23,'HOSPITALIZATION DETAILS'!X24:AG2358,10,FALSE)</f>
        <v>21</v>
      </c>
    </row>
    <row r="24" spans="1:17" ht="16" x14ac:dyDescent="0.4">
      <c r="A24" s="4" t="s">
        <v>47</v>
      </c>
      <c r="B24" t="str">
        <f>VLOOKUP(A24,'CUSTOMER NAMES'!E24:H2359,4,FALSE)</f>
        <v xml:space="preserve">  Nicole</v>
      </c>
      <c r="C24">
        <f>VLOOKUP(A24,'MEDICAL EXAMINATION'!K25:T2359,2,FALSE)</f>
        <v>31.3</v>
      </c>
      <c r="D24">
        <f>VLOOKUP(A24,'MEDICAL EXAMINATION'!K25:T2359,4,FALSE)</f>
        <v>11.38</v>
      </c>
      <c r="E24" t="str">
        <f>VLOOKUP(A24,'MEDICAL EXAMINATION'!K25:T2359,6,FALSE)</f>
        <v>No</v>
      </c>
      <c r="F24" t="str">
        <f>VLOOKUP(A24,'MEDICAL EXAMINATION'!K25:T2359,7,FALSE)</f>
        <v>No</v>
      </c>
      <c r="G24" t="str">
        <f>VLOOKUP(A24,'MEDICAL EXAMINATION'!K25:T2359,8,FALSE)</f>
        <v>No</v>
      </c>
      <c r="H24">
        <f>VLOOKUP(A24,'MEDICAL EXAMINATION'!K25:T2359,9,FALSE)</f>
        <v>3</v>
      </c>
      <c r="I24" t="str">
        <f>VLOOKUP(A24,'MEDICAL EXAMINATION'!K25:T2359,10,FALSE)</f>
        <v>yes</v>
      </c>
      <c r="J24" t="str">
        <f>VLOOKUP(A24,'MEDICAL EXAMINATION'!K25:T2359,3,FALSE)</f>
        <v>OVERWEIGHT</v>
      </c>
      <c r="K24" t="str">
        <f>VLOOKUP(A24,'MEDICAL EXAMINATION'!K25:T2359,5,FALSE)</f>
        <v>DIABETES</v>
      </c>
      <c r="L24" t="str">
        <f>VLOOKUP(A24,'HOSPITALIZATION DETAILS'!X25:AG2359,8,FALSE)</f>
        <v>30/08/1974</v>
      </c>
      <c r="M24" s="26">
        <f>VLOOKUP(A24,'HOSPITALIZATION DETAILS'!X25:AG2359,4,FALSE)</f>
        <v>11037.85</v>
      </c>
      <c r="N24" t="str">
        <f>VLOOKUP(A24,'HOSPITALIZATION DETAILS'!X25:AG2359,5,FALSE)</f>
        <v>tier - 3</v>
      </c>
      <c r="O24" t="str">
        <f>VLOOKUP(A24,'HOSPITALIZATION DETAILS'!X25:AG2359,6,FALSE)</f>
        <v>tier - 2</v>
      </c>
      <c r="P24" t="str">
        <f>VLOOKUP(A24,'HOSPITALIZATION DETAILS'!X25:AG2359,7,FALSE)</f>
        <v>R1025</v>
      </c>
      <c r="Q24">
        <f>VLOOKUP(A24,'HOSPITALIZATION DETAILS'!X25:AG2359,10,FALSE)</f>
        <v>48</v>
      </c>
    </row>
    <row r="25" spans="1:17" ht="16" x14ac:dyDescent="0.4">
      <c r="A25" s="4" t="s">
        <v>49</v>
      </c>
      <c r="B25" t="str">
        <f>VLOOKUP(A25,'CUSTOMER NAMES'!E25:H2360,4,FALSE)</f>
        <v xml:space="preserve">  Eric A</v>
      </c>
      <c r="C25">
        <f>VLOOKUP(A25,'MEDICAL EXAMINATION'!K26:T2360,2,FALSE)</f>
        <v>41.8</v>
      </c>
      <c r="D25">
        <f>VLOOKUP(A25,'MEDICAL EXAMINATION'!K26:T2360,4,FALSE)</f>
        <v>7.89</v>
      </c>
      <c r="E25" t="str">
        <f>VLOOKUP(A25,'MEDICAL EXAMINATION'!K26:T2360,6,FALSE)</f>
        <v>yes</v>
      </c>
      <c r="F25" t="str">
        <f>VLOOKUP(A25,'MEDICAL EXAMINATION'!K26:T2360,7,FALSE)</f>
        <v>No</v>
      </c>
      <c r="G25" t="str">
        <f>VLOOKUP(A25,'MEDICAL EXAMINATION'!K26:T2360,8,FALSE)</f>
        <v>No</v>
      </c>
      <c r="H25">
        <f>VLOOKUP(A25,'MEDICAL EXAMINATION'!K26:T2360,9,FALSE)</f>
        <v>2</v>
      </c>
      <c r="I25" t="str">
        <f>VLOOKUP(A25,'MEDICAL EXAMINATION'!K26:T2360,10,FALSE)</f>
        <v>yes</v>
      </c>
      <c r="J25" t="str">
        <f>VLOOKUP(A25,'MEDICAL EXAMINATION'!K26:T2360,3,FALSE)</f>
        <v>OVERWEIGHT</v>
      </c>
      <c r="K25" t="str">
        <f>VLOOKUP(A25,'MEDICAL EXAMINATION'!K26:T2360,5,FALSE)</f>
        <v>DIABETES</v>
      </c>
      <c r="L25" t="str">
        <f>VLOOKUP(A25,'HOSPITALIZATION DETAILS'!X26:AG2360,8,FALSE)</f>
        <v>25/10/1989</v>
      </c>
      <c r="M25" s="26">
        <f>VLOOKUP(A25,'HOSPITALIZATION DETAILS'!X26:AG2360,4,FALSE)</f>
        <v>11037.51</v>
      </c>
      <c r="N25" t="str">
        <f>VLOOKUP(A25,'HOSPITALIZATION DETAILS'!X26:AG2360,5,FALSE)</f>
        <v>tier - 3</v>
      </c>
      <c r="O25" t="str">
        <f>VLOOKUP(A25,'HOSPITALIZATION DETAILS'!X26:AG2360,6,FALSE)</f>
        <v>tier - 1</v>
      </c>
      <c r="P25" t="str">
        <f>VLOOKUP(A25,'HOSPITALIZATION DETAILS'!X26:AG2360,7,FALSE)</f>
        <v>R1012</v>
      </c>
      <c r="Q25">
        <f>VLOOKUP(A25,'HOSPITALIZATION DETAILS'!X26:AG2360,10,FALSE)</f>
        <v>33</v>
      </c>
    </row>
    <row r="26" spans="1:17" ht="16" x14ac:dyDescent="0.4">
      <c r="A26" s="4" t="s">
        <v>51</v>
      </c>
      <c r="B26" t="str">
        <f>VLOOKUP(A26,'CUSTOMER NAMES'!E26:H2361,4,FALSE)</f>
        <v xml:space="preserve">  Emiliano I</v>
      </c>
      <c r="C26">
        <f>VLOOKUP(A26,'MEDICAL EXAMINATION'!K27:T2361,2,FALSE)</f>
        <v>35.090000000000003</v>
      </c>
      <c r="D26">
        <f>VLOOKUP(A26,'MEDICAL EXAMINATION'!K27:T2361,4,FALSE)</f>
        <v>4.38</v>
      </c>
      <c r="E26" t="str">
        <f>VLOOKUP(A26,'MEDICAL EXAMINATION'!K27:T2361,6,FALSE)</f>
        <v>yes</v>
      </c>
      <c r="F26" t="str">
        <f>VLOOKUP(A26,'MEDICAL EXAMINATION'!K27:T2361,7,FALSE)</f>
        <v>No</v>
      </c>
      <c r="G26" t="str">
        <f>VLOOKUP(A26,'MEDICAL EXAMINATION'!K27:T2361,8,FALSE)</f>
        <v>No</v>
      </c>
      <c r="H26">
        <f>VLOOKUP(A26,'MEDICAL EXAMINATION'!K27:T2361,9,FALSE)</f>
        <v>2</v>
      </c>
      <c r="I26" t="str">
        <f>VLOOKUP(A26,'MEDICAL EXAMINATION'!K27:T2361,10,FALSE)</f>
        <v>yes</v>
      </c>
      <c r="J26" t="str">
        <f>VLOOKUP(A26,'MEDICAL EXAMINATION'!K27:T2361,3,FALSE)</f>
        <v>OVERWEIGHT</v>
      </c>
      <c r="K26" t="str">
        <f>VLOOKUP(A26,'MEDICAL EXAMINATION'!K27:T2361,5,FALSE)</f>
        <v>NORMAL</v>
      </c>
      <c r="L26" t="str">
        <f>VLOOKUP(A26,'HOSPITALIZATION DETAILS'!X27:AG2361,8,FALSE)</f>
        <v>28/07/1981</v>
      </c>
      <c r="M26" s="26">
        <f>VLOOKUP(A26,'HOSPITALIZATION DETAILS'!X27:AG2361,4,FALSE)</f>
        <v>40208.559999999998</v>
      </c>
      <c r="N26" t="str">
        <f>VLOOKUP(A26,'HOSPITALIZATION DETAILS'!X27:AG2361,5,FALSE)</f>
        <v>tier - 1</v>
      </c>
      <c r="O26" t="str">
        <f>VLOOKUP(A26,'HOSPITALIZATION DETAILS'!X27:AG2361,6,FALSE)</f>
        <v>tier - 2</v>
      </c>
      <c r="P26" t="str">
        <f>VLOOKUP(A26,'HOSPITALIZATION DETAILS'!X27:AG2361,7,FALSE)</f>
        <v>R1011</v>
      </c>
      <c r="Q26">
        <f>VLOOKUP(A26,'HOSPITALIZATION DETAILS'!X27:AG2361,10,FALSE)</f>
        <v>41</v>
      </c>
    </row>
    <row r="27" spans="1:17" ht="16" x14ac:dyDescent="0.4">
      <c r="A27" s="4" t="s">
        <v>53</v>
      </c>
      <c r="B27" t="str">
        <f>VLOOKUP(A27,'CUSTOMER NAMES'!E27:H2362,4,FALSE)</f>
        <v xml:space="preserve">  Adam</v>
      </c>
      <c r="C27">
        <f>VLOOKUP(A27,'MEDICAL EXAMINATION'!K28:T2362,2,FALSE)</f>
        <v>33.880000000000003</v>
      </c>
      <c r="D27">
        <f>VLOOKUP(A27,'MEDICAL EXAMINATION'!K28:T2362,4,FALSE)</f>
        <v>7.01</v>
      </c>
      <c r="E27" t="str">
        <f>VLOOKUP(A27,'MEDICAL EXAMINATION'!K28:T2362,6,FALSE)</f>
        <v>No</v>
      </c>
      <c r="F27" t="str">
        <f>VLOOKUP(A27,'MEDICAL EXAMINATION'!K28:T2362,7,FALSE)</f>
        <v>No</v>
      </c>
      <c r="G27" t="str">
        <f>VLOOKUP(A27,'MEDICAL EXAMINATION'!K28:T2362,8,FALSE)</f>
        <v>No</v>
      </c>
      <c r="H27">
        <f>VLOOKUP(A27,'MEDICAL EXAMINATION'!K28:T2362,9,FALSE)</f>
        <v>3</v>
      </c>
      <c r="I27" t="str">
        <f>VLOOKUP(A27,'MEDICAL EXAMINATION'!K28:T2362,10,FALSE)</f>
        <v>yes</v>
      </c>
      <c r="J27" t="str">
        <f>VLOOKUP(A27,'MEDICAL EXAMINATION'!K28:T2362,3,FALSE)</f>
        <v>OVERWEIGHT</v>
      </c>
      <c r="K27" t="str">
        <f>VLOOKUP(A27,'MEDICAL EXAMINATION'!K28:T2362,5,FALSE)</f>
        <v>DIABETES</v>
      </c>
      <c r="L27" t="str">
        <f>VLOOKUP(A27,'HOSPITALIZATION DETAILS'!X28:AG2362,8,FALSE)</f>
        <v>10/12/1974</v>
      </c>
      <c r="M27" s="26">
        <f>VLOOKUP(A27,'HOSPITALIZATION DETAILS'!X28:AG2362,4,FALSE)</f>
        <v>11033.66</v>
      </c>
      <c r="N27" t="str">
        <f>VLOOKUP(A27,'HOSPITALIZATION DETAILS'!X28:AG2362,5,FALSE)</f>
        <v>tier - 3</v>
      </c>
      <c r="O27" t="str">
        <f>VLOOKUP(A27,'HOSPITALIZATION DETAILS'!X28:AG2362,6,FALSE)</f>
        <v>tier - 3</v>
      </c>
      <c r="P27" t="str">
        <f>VLOOKUP(A27,'HOSPITALIZATION DETAILS'!X28:AG2362,7,FALSE)</f>
        <v>R1012</v>
      </c>
      <c r="Q27">
        <f>VLOOKUP(A27,'HOSPITALIZATION DETAILS'!X28:AG2362,10,FALSE)</f>
        <v>48</v>
      </c>
    </row>
    <row r="28" spans="1:17" ht="16" x14ac:dyDescent="0.4">
      <c r="A28" s="4" t="s">
        <v>55</v>
      </c>
      <c r="B28" t="str">
        <f>VLOOKUP(A28,'CUSTOMER NAMES'!E28:H2363,4,FALSE)</f>
        <v xml:space="preserve">  Zach</v>
      </c>
      <c r="C28">
        <f>VLOOKUP(A28,'MEDICAL EXAMINATION'!K29:T2363,2,FALSE)</f>
        <v>30.875</v>
      </c>
      <c r="D28">
        <f>VLOOKUP(A28,'MEDICAL EXAMINATION'!K29:T2363,4,FALSE)</f>
        <v>11.88</v>
      </c>
      <c r="E28" t="str">
        <f>VLOOKUP(A28,'MEDICAL EXAMINATION'!K29:T2363,6,FALSE)</f>
        <v>No</v>
      </c>
      <c r="F28" t="str">
        <f>VLOOKUP(A28,'MEDICAL EXAMINATION'!K29:T2363,7,FALSE)</f>
        <v>No</v>
      </c>
      <c r="G28" t="str">
        <f>VLOOKUP(A28,'MEDICAL EXAMINATION'!K29:T2363,8,FALSE)</f>
        <v>No</v>
      </c>
      <c r="H28" t="str">
        <f>VLOOKUP(A28,'MEDICAL EXAMINATION'!K29:T2363,9,FALSE)</f>
        <v>No major surgery</v>
      </c>
      <c r="I28" t="str">
        <f>VLOOKUP(A28,'MEDICAL EXAMINATION'!K29:T2363,10,FALSE)</f>
        <v>yes</v>
      </c>
      <c r="J28" t="str">
        <f>VLOOKUP(A28,'MEDICAL EXAMINATION'!K29:T2363,3,FALSE)</f>
        <v>OVERWEIGHT</v>
      </c>
      <c r="K28" t="str">
        <f>VLOOKUP(A28,'MEDICAL EXAMINATION'!K29:T2363,5,FALSE)</f>
        <v>DIABETES</v>
      </c>
      <c r="L28" t="str">
        <f>VLOOKUP(A28,'HOSPITALIZATION DETAILS'!X29:AG2363,8,FALSE)</f>
        <v>21/07/1996</v>
      </c>
      <c r="M28" s="26">
        <f>VLOOKUP(A28,'HOSPITALIZATION DETAILS'!X29:AG2363,4,FALSE)</f>
        <v>11028.56</v>
      </c>
      <c r="N28" t="str">
        <f>VLOOKUP(A28,'HOSPITALIZATION DETAILS'!X29:AG2363,5,FALSE)</f>
        <v>tier - 3</v>
      </c>
      <c r="O28" t="str">
        <f>VLOOKUP(A28,'HOSPITALIZATION DETAILS'!X29:AG2363,6,FALSE)</f>
        <v>tier - 3</v>
      </c>
      <c r="P28" t="str">
        <f>VLOOKUP(A28,'HOSPITALIZATION DETAILS'!X29:AG2363,7,FALSE)</f>
        <v>R1012</v>
      </c>
      <c r="Q28">
        <f>VLOOKUP(A28,'HOSPITALIZATION DETAILS'!X29:AG2363,10,FALSE)</f>
        <v>26</v>
      </c>
    </row>
    <row r="29" spans="1:17" ht="16" x14ac:dyDescent="0.4">
      <c r="A29" s="4" t="s">
        <v>57</v>
      </c>
      <c r="B29" t="str">
        <f>VLOOKUP(A29,'CUSTOMER NAMES'!E29:H2364,4,FALSE)</f>
        <v xml:space="preserve">  Stephanie W</v>
      </c>
      <c r="C29">
        <f>VLOOKUP(A29,'MEDICAL EXAMINATION'!K30:T2364,2,FALSE)</f>
        <v>36.86</v>
      </c>
      <c r="D29">
        <f>VLOOKUP(A29,'MEDICAL EXAMINATION'!K30:T2364,4,FALSE)</f>
        <v>5.19</v>
      </c>
      <c r="E29" t="str">
        <f>VLOOKUP(A29,'MEDICAL EXAMINATION'!K30:T2364,6,FALSE)</f>
        <v>yes</v>
      </c>
      <c r="F29" t="str">
        <f>VLOOKUP(A29,'MEDICAL EXAMINATION'!K30:T2364,7,FALSE)</f>
        <v>No</v>
      </c>
      <c r="G29" t="str">
        <f>VLOOKUP(A29,'MEDICAL EXAMINATION'!K30:T2364,8,FALSE)</f>
        <v>Yes</v>
      </c>
      <c r="H29">
        <f>VLOOKUP(A29,'MEDICAL EXAMINATION'!K30:T2364,9,FALSE)</f>
        <v>1</v>
      </c>
      <c r="I29" t="str">
        <f>VLOOKUP(A29,'MEDICAL EXAMINATION'!K30:T2364,10,FALSE)</f>
        <v>yes</v>
      </c>
      <c r="J29" t="str">
        <f>VLOOKUP(A29,'MEDICAL EXAMINATION'!K30:T2364,3,FALSE)</f>
        <v>OVERWEIGHT</v>
      </c>
      <c r="K29" t="str">
        <f>VLOOKUP(A29,'MEDICAL EXAMINATION'!K30:T2364,5,FALSE)</f>
        <v>NORMAL</v>
      </c>
      <c r="L29" t="str">
        <f>VLOOKUP(A29,'HOSPITALIZATION DETAILS'!X30:AG2364,8,FALSE)</f>
        <v>26/06/1991</v>
      </c>
      <c r="M29" s="26">
        <f>VLOOKUP(A29,'HOSPITALIZATION DETAILS'!X30:AG2364,4,FALSE)</f>
        <v>11018.05</v>
      </c>
      <c r="N29" t="str">
        <f>VLOOKUP(A29,'HOSPITALIZATION DETAILS'!X30:AG2364,5,FALSE)</f>
        <v>tier - 3</v>
      </c>
      <c r="O29" t="str">
        <f>VLOOKUP(A29,'HOSPITALIZATION DETAILS'!X30:AG2364,6,FALSE)</f>
        <v>tier - 2</v>
      </c>
      <c r="P29" t="str">
        <f>VLOOKUP(A29,'HOSPITALIZATION DETAILS'!X30:AG2364,7,FALSE)</f>
        <v>R1012</v>
      </c>
      <c r="Q29">
        <f>VLOOKUP(A29,'HOSPITALIZATION DETAILS'!X30:AG2364,10,FALSE)</f>
        <v>31</v>
      </c>
    </row>
    <row r="30" spans="1:17" ht="16" x14ac:dyDescent="0.4">
      <c r="A30" s="4" t="s">
        <v>59</v>
      </c>
      <c r="B30" t="str">
        <f>VLOOKUP(A30,'CUSTOMER NAMES'!E30:H2365,4,FALSE)</f>
        <v xml:space="preserve">  Stephen</v>
      </c>
      <c r="C30">
        <f>VLOOKUP(A30,'MEDICAL EXAMINATION'!K31:T2365,2,FALSE)</f>
        <v>35.86</v>
      </c>
      <c r="D30">
        <f>VLOOKUP(A30,'MEDICAL EXAMINATION'!K31:T2365,4,FALSE)</f>
        <v>6.74</v>
      </c>
      <c r="E30" t="str">
        <f>VLOOKUP(A30,'MEDICAL EXAMINATION'!K31:T2365,6,FALSE)</f>
        <v>yes</v>
      </c>
      <c r="F30" t="str">
        <f>VLOOKUP(A30,'MEDICAL EXAMINATION'!K31:T2365,7,FALSE)</f>
        <v>No</v>
      </c>
      <c r="G30" t="str">
        <f>VLOOKUP(A30,'MEDICAL EXAMINATION'!K31:T2365,8,FALSE)</f>
        <v>No</v>
      </c>
      <c r="H30">
        <f>VLOOKUP(A30,'MEDICAL EXAMINATION'!K31:T2365,9,FALSE)</f>
        <v>2</v>
      </c>
      <c r="I30" t="str">
        <f>VLOOKUP(A30,'MEDICAL EXAMINATION'!K31:T2365,10,FALSE)</f>
        <v>yes</v>
      </c>
      <c r="J30" t="str">
        <f>VLOOKUP(A30,'MEDICAL EXAMINATION'!K31:T2365,3,FALSE)</f>
        <v>OVERWEIGHT</v>
      </c>
      <c r="K30" t="str">
        <f>VLOOKUP(A30,'MEDICAL EXAMINATION'!K31:T2365,5,FALSE)</f>
        <v>DIABETES</v>
      </c>
      <c r="L30" t="str">
        <f>VLOOKUP(A30,'HOSPITALIZATION DETAILS'!X31:AG2365,8,FALSE)</f>
        <v>15/12/1974</v>
      </c>
      <c r="M30" s="26">
        <f>VLOOKUP(A30,'HOSPITALIZATION DETAILS'!X31:AG2365,4,FALSE)</f>
        <v>11015.17</v>
      </c>
      <c r="N30" t="str">
        <f>VLOOKUP(A30,'HOSPITALIZATION DETAILS'!X31:AG2365,5,FALSE)</f>
        <v>tier - 3</v>
      </c>
      <c r="O30" t="str">
        <f>VLOOKUP(A30,'HOSPITALIZATION DETAILS'!X31:AG2365,6,FALSE)</f>
        <v>tier - 1</v>
      </c>
      <c r="P30" t="str">
        <f>VLOOKUP(A30,'HOSPITALIZATION DETAILS'!X31:AG2365,7,FALSE)</f>
        <v>R1012</v>
      </c>
      <c r="Q30">
        <f>VLOOKUP(A30,'HOSPITALIZATION DETAILS'!X31:AG2365,10,FALSE)</f>
        <v>48</v>
      </c>
    </row>
    <row r="31" spans="1:17" ht="16" x14ac:dyDescent="0.4">
      <c r="A31" s="4" t="s">
        <v>61</v>
      </c>
      <c r="B31" t="str">
        <f>VLOOKUP(A31,'CUSTOMER NAMES'!E31:H2366,4,FALSE)</f>
        <v xml:space="preserve">  Natalie</v>
      </c>
      <c r="C31">
        <f>VLOOKUP(A31,'MEDICAL EXAMINATION'!K32:T2366,2,FALSE)</f>
        <v>37.049999999999997</v>
      </c>
      <c r="D31">
        <f>VLOOKUP(A31,'MEDICAL EXAMINATION'!K32:T2366,4,FALSE)</f>
        <v>8.44</v>
      </c>
      <c r="E31" t="str">
        <f>VLOOKUP(A31,'MEDICAL EXAMINATION'!K32:T2366,6,FALSE)</f>
        <v>No</v>
      </c>
      <c r="F31" t="str">
        <f>VLOOKUP(A31,'MEDICAL EXAMINATION'!K32:T2366,7,FALSE)</f>
        <v>No</v>
      </c>
      <c r="G31" t="str">
        <f>VLOOKUP(A31,'MEDICAL EXAMINATION'!K32:T2366,8,FALSE)</f>
        <v>No</v>
      </c>
      <c r="H31" t="str">
        <f>VLOOKUP(A31,'MEDICAL EXAMINATION'!K32:T2366,9,FALSE)</f>
        <v>No major surgery</v>
      </c>
      <c r="I31" t="str">
        <f>VLOOKUP(A31,'MEDICAL EXAMINATION'!K32:T2366,10,FALSE)</f>
        <v>yes</v>
      </c>
      <c r="J31" t="str">
        <f>VLOOKUP(A31,'MEDICAL EXAMINATION'!K32:T2366,3,FALSE)</f>
        <v>OVERWEIGHT</v>
      </c>
      <c r="K31" t="str">
        <f>VLOOKUP(A31,'MEDICAL EXAMINATION'!K32:T2366,5,FALSE)</f>
        <v>DIABETES</v>
      </c>
      <c r="L31" t="str">
        <f>VLOOKUP(A31,'HOSPITALIZATION DETAILS'!X32:AG2366,8,FALSE)</f>
        <v>24/10/1968</v>
      </c>
      <c r="M31" s="26">
        <f>VLOOKUP(A31,'HOSPITALIZATION DETAILS'!X32:AG2366,4,FALSE)</f>
        <v>11013.71</v>
      </c>
      <c r="N31" t="str">
        <f>VLOOKUP(A31,'HOSPITALIZATION DETAILS'!X32:AG2366,5,FALSE)</f>
        <v>tier - 3</v>
      </c>
      <c r="O31" t="str">
        <f>VLOOKUP(A31,'HOSPITALIZATION DETAILS'!X32:AG2366,6,FALSE)</f>
        <v>tier - 1</v>
      </c>
      <c r="P31" t="str">
        <f>VLOOKUP(A31,'HOSPITALIZATION DETAILS'!X32:AG2366,7,FALSE)</f>
        <v>R1013</v>
      </c>
      <c r="Q31">
        <f>VLOOKUP(A31,'HOSPITALIZATION DETAILS'!X32:AG2366,10,FALSE)</f>
        <v>54</v>
      </c>
    </row>
    <row r="32" spans="1:17" ht="16" x14ac:dyDescent="0.4">
      <c r="A32" s="4" t="s">
        <v>63</v>
      </c>
      <c r="B32" t="str">
        <f>VLOOKUP(A32,'CUSTOMER NAMES'!E32:H2367,4,FALSE)</f>
        <v xml:space="preserve">  Nicole J</v>
      </c>
      <c r="C32">
        <f>VLOOKUP(A32,'MEDICAL EXAMINATION'!K33:T2367,2,FALSE)</f>
        <v>43.89</v>
      </c>
      <c r="D32">
        <f>VLOOKUP(A32,'MEDICAL EXAMINATION'!K33:T2367,4,FALSE)</f>
        <v>8.7100000000000009</v>
      </c>
      <c r="E32" t="str">
        <f>VLOOKUP(A32,'MEDICAL EXAMINATION'!K33:T2367,6,FALSE)</f>
        <v>No</v>
      </c>
      <c r="F32" t="str">
        <f>VLOOKUP(A32,'MEDICAL EXAMINATION'!K33:T2367,7,FALSE)</f>
        <v>No</v>
      </c>
      <c r="G32" t="str">
        <f>VLOOKUP(A32,'MEDICAL EXAMINATION'!K33:T2367,8,FALSE)</f>
        <v>No</v>
      </c>
      <c r="H32" t="str">
        <f>VLOOKUP(A32,'MEDICAL EXAMINATION'!K33:T2367,9,FALSE)</f>
        <v>No major surgery</v>
      </c>
      <c r="I32" t="str">
        <f>VLOOKUP(A32,'MEDICAL EXAMINATION'!K33:T2367,10,FALSE)</f>
        <v>yes</v>
      </c>
      <c r="J32" t="str">
        <f>VLOOKUP(A32,'MEDICAL EXAMINATION'!K33:T2367,3,FALSE)</f>
        <v>OVERWEIGHT</v>
      </c>
      <c r="K32" t="str">
        <f>VLOOKUP(A32,'MEDICAL EXAMINATION'!K33:T2367,5,FALSE)</f>
        <v>DIABETES</v>
      </c>
      <c r="L32" t="str">
        <f>VLOOKUP(A32,'HOSPITALIZATION DETAILS'!X33:AG2367,8,FALSE)</f>
        <v>17/09/2000</v>
      </c>
      <c r="M32" s="26">
        <f>VLOOKUP(A32,'HOSPITALIZATION DETAILS'!X33:AG2367,4,FALSE)</f>
        <v>10991.58</v>
      </c>
      <c r="N32" t="str">
        <f>VLOOKUP(A32,'HOSPITALIZATION DETAILS'!X33:AG2367,5,FALSE)</f>
        <v>tier - 3</v>
      </c>
      <c r="O32" t="str">
        <f>VLOOKUP(A32,'HOSPITALIZATION DETAILS'!X33:AG2367,6,FALSE)</f>
        <v>tier - 3</v>
      </c>
      <c r="P32" t="str">
        <f>VLOOKUP(A32,'HOSPITALIZATION DETAILS'!X33:AG2367,7,FALSE)</f>
        <v>R1012</v>
      </c>
      <c r="Q32">
        <f>VLOOKUP(A32,'HOSPITALIZATION DETAILS'!X33:AG2367,10,FALSE)</f>
        <v>22</v>
      </c>
    </row>
    <row r="33" spans="1:17" ht="16" x14ac:dyDescent="0.4">
      <c r="A33" s="4" t="s">
        <v>65</v>
      </c>
      <c r="B33" t="str">
        <f>VLOOKUP(A33,'CUSTOMER NAMES'!E33:H2368,4,FALSE)</f>
        <v xml:space="preserve">  Jefferson D</v>
      </c>
      <c r="C33">
        <f>VLOOKUP(A33,'MEDICAL EXAMINATION'!K34:T2368,2,FALSE)</f>
        <v>42.35</v>
      </c>
      <c r="D33">
        <f>VLOOKUP(A33,'MEDICAL EXAMINATION'!K34:T2368,4,FALSE)</f>
        <v>5.08</v>
      </c>
      <c r="E33" t="str">
        <f>VLOOKUP(A33,'MEDICAL EXAMINATION'!K34:T2368,6,FALSE)</f>
        <v>yes</v>
      </c>
      <c r="F33" t="str">
        <f>VLOOKUP(A33,'MEDICAL EXAMINATION'!K34:T2368,7,FALSE)</f>
        <v>No</v>
      </c>
      <c r="G33" t="str">
        <f>VLOOKUP(A33,'MEDICAL EXAMINATION'!K34:T2368,8,FALSE)</f>
        <v>No</v>
      </c>
      <c r="H33" t="str">
        <f>VLOOKUP(A33,'MEDICAL EXAMINATION'!K34:T2368,9,FALSE)</f>
        <v>No major surgery</v>
      </c>
      <c r="I33" t="str">
        <f>VLOOKUP(A33,'MEDICAL EXAMINATION'!K34:T2368,10,FALSE)</f>
        <v>yes</v>
      </c>
      <c r="J33" t="str">
        <f>VLOOKUP(A33,'MEDICAL EXAMINATION'!K34:T2368,3,FALSE)</f>
        <v>OVERWEIGHT</v>
      </c>
      <c r="K33" t="str">
        <f>VLOOKUP(A33,'MEDICAL EXAMINATION'!K34:T2368,5,FALSE)</f>
        <v>NORMAL</v>
      </c>
      <c r="L33" t="str">
        <f>VLOOKUP(A33,'HOSPITALIZATION DETAILS'!X34:AG2368,8,FALSE)</f>
        <v>18/12/1965</v>
      </c>
      <c r="M33" s="26">
        <f>VLOOKUP(A33,'HOSPITALIZATION DETAILS'!X34:AG2368,4,FALSE)</f>
        <v>10982.5</v>
      </c>
      <c r="N33" t="str">
        <f>VLOOKUP(A33,'HOSPITALIZATION DETAILS'!X34:AG2368,5,FALSE)</f>
        <v>tier - 3</v>
      </c>
      <c r="O33" t="str">
        <f>VLOOKUP(A33,'HOSPITALIZATION DETAILS'!X34:AG2368,6,FALSE)</f>
        <v>tier - 3</v>
      </c>
      <c r="P33" t="str">
        <f>VLOOKUP(A33,'HOSPITALIZATION DETAILS'!X34:AG2368,7,FALSE)</f>
        <v>R1013</v>
      </c>
      <c r="Q33">
        <f>VLOOKUP(A33,'HOSPITALIZATION DETAILS'!X34:AG2368,10,FALSE)</f>
        <v>57</v>
      </c>
    </row>
    <row r="34" spans="1:17" ht="16" x14ac:dyDescent="0.4">
      <c r="A34" s="4" t="s">
        <v>67</v>
      </c>
      <c r="B34" t="str">
        <f>VLOOKUP(A34,'CUSTOMER NAMES'!E34:H2369,4,FALSE)</f>
        <v xml:space="preserve">  Brendan D</v>
      </c>
      <c r="C34">
        <f>VLOOKUP(A34,'MEDICAL EXAMINATION'!K35:T2369,2,FALSE)</f>
        <v>31.35</v>
      </c>
      <c r="D34">
        <f>VLOOKUP(A34,'MEDICAL EXAMINATION'!K35:T2369,4,FALSE)</f>
        <v>6.86</v>
      </c>
      <c r="E34" t="str">
        <f>VLOOKUP(A34,'MEDICAL EXAMINATION'!K35:T2369,6,FALSE)</f>
        <v>No</v>
      </c>
      <c r="F34" t="str">
        <f>VLOOKUP(A34,'MEDICAL EXAMINATION'!K35:T2369,7,FALSE)</f>
        <v>No</v>
      </c>
      <c r="G34" t="str">
        <f>VLOOKUP(A34,'MEDICAL EXAMINATION'!K35:T2369,8,FALSE)</f>
        <v>No</v>
      </c>
      <c r="H34" t="str">
        <f>VLOOKUP(A34,'MEDICAL EXAMINATION'!K35:T2369,9,FALSE)</f>
        <v>No major surgery</v>
      </c>
      <c r="I34" t="str">
        <f>VLOOKUP(A34,'MEDICAL EXAMINATION'!K35:T2369,10,FALSE)</f>
        <v>yes</v>
      </c>
      <c r="J34" t="str">
        <f>VLOOKUP(A34,'MEDICAL EXAMINATION'!K35:T2369,3,FALSE)</f>
        <v>OVERWEIGHT</v>
      </c>
      <c r="K34" t="str">
        <f>VLOOKUP(A34,'MEDICAL EXAMINATION'!K35:T2369,5,FALSE)</f>
        <v>DIABETES</v>
      </c>
      <c r="L34" t="str">
        <f>VLOOKUP(A34,'HOSPITALIZATION DETAILS'!X35:AG2369,8,FALSE)</f>
        <v>21/10/1973</v>
      </c>
      <c r="M34" s="26">
        <f>VLOOKUP(A34,'HOSPITALIZATION DETAILS'!X35:AG2369,4,FALSE)</f>
        <v>10977.21</v>
      </c>
      <c r="N34" t="str">
        <f>VLOOKUP(A34,'HOSPITALIZATION DETAILS'!X35:AG2369,5,FALSE)</f>
        <v>tier - 3</v>
      </c>
      <c r="O34" t="str">
        <f>VLOOKUP(A34,'HOSPITALIZATION DETAILS'!X35:AG2369,6,FALSE)</f>
        <v>tier - 1</v>
      </c>
      <c r="P34" t="str">
        <f>VLOOKUP(A34,'HOSPITALIZATION DETAILS'!X35:AG2369,7,FALSE)</f>
        <v>R1013</v>
      </c>
      <c r="Q34">
        <f>VLOOKUP(A34,'HOSPITALIZATION DETAILS'!X35:AG2369,10,FALSE)</f>
        <v>49</v>
      </c>
    </row>
    <row r="35" spans="1:17" ht="16" x14ac:dyDescent="0.4">
      <c r="A35" s="4" t="s">
        <v>69</v>
      </c>
      <c r="B35" t="str">
        <f>VLOOKUP(A35,'CUSTOMER NAMES'!E35:H2370,4,FALSE)</f>
        <v xml:space="preserve">  Courtney</v>
      </c>
      <c r="C35">
        <f>VLOOKUP(A35,'MEDICAL EXAMINATION'!K36:T2370,2,FALSE)</f>
        <v>47.6</v>
      </c>
      <c r="D35">
        <f>VLOOKUP(A35,'MEDICAL EXAMINATION'!K36:T2370,4,FALSE)</f>
        <v>5.95</v>
      </c>
      <c r="E35" t="str">
        <f>VLOOKUP(A35,'MEDICAL EXAMINATION'!K36:T2370,6,FALSE)</f>
        <v>yes</v>
      </c>
      <c r="F35" t="str">
        <f>VLOOKUP(A35,'MEDICAL EXAMINATION'!K36:T2370,7,FALSE)</f>
        <v>No</v>
      </c>
      <c r="G35" t="str">
        <f>VLOOKUP(A35,'MEDICAL EXAMINATION'!K36:T2370,8,FALSE)</f>
        <v>No</v>
      </c>
      <c r="H35" t="str">
        <f>VLOOKUP(A35,'MEDICAL EXAMINATION'!K36:T2370,9,FALSE)</f>
        <v>No major surgery</v>
      </c>
      <c r="I35" t="str">
        <f>VLOOKUP(A35,'MEDICAL EXAMINATION'!K36:T2370,10,FALSE)</f>
        <v>yes</v>
      </c>
      <c r="J35" t="str">
        <f>VLOOKUP(A35,'MEDICAL EXAMINATION'!K36:T2370,3,FALSE)</f>
        <v>OVERWEIGHT</v>
      </c>
      <c r="K35" t="str">
        <f>VLOOKUP(A35,'MEDICAL EXAMINATION'!K36:T2370,5,FALSE)</f>
        <v>PREDIABETES</v>
      </c>
      <c r="L35" t="str">
        <f>VLOOKUP(A35,'HOSPITALIZATION DETAILS'!X36:AG2370,8,FALSE)</f>
        <v>09/07/1966</v>
      </c>
      <c r="M35" s="26">
        <f>VLOOKUP(A35,'HOSPITALIZATION DETAILS'!X36:AG2370,4,FALSE)</f>
        <v>10976.25</v>
      </c>
      <c r="N35" t="str">
        <f>VLOOKUP(A35,'HOSPITALIZATION DETAILS'!X36:AG2370,5,FALSE)</f>
        <v>tier - 3</v>
      </c>
      <c r="O35" t="str">
        <f>VLOOKUP(A35,'HOSPITALIZATION DETAILS'!X36:AG2370,6,FALSE)</f>
        <v>tier - 2</v>
      </c>
      <c r="P35" t="str">
        <f>VLOOKUP(A35,'HOSPITALIZATION DETAILS'!X36:AG2370,7,FALSE)</f>
        <v>R1012</v>
      </c>
      <c r="Q35">
        <f>VLOOKUP(A35,'HOSPITALIZATION DETAILS'!X36:AG2370,10,FALSE)</f>
        <v>56</v>
      </c>
    </row>
    <row r="36" spans="1:17" ht="16" x14ac:dyDescent="0.4">
      <c r="A36" s="4" t="s">
        <v>71</v>
      </c>
      <c r="B36" t="str">
        <f>VLOOKUP(A36,'CUSTOMER NAMES'!E36:H2371,4,FALSE)</f>
        <v xml:space="preserve">  Sydney L</v>
      </c>
      <c r="C36">
        <f>VLOOKUP(A36,'MEDICAL EXAMINATION'!K37:T2371,2,FALSE)</f>
        <v>46.2</v>
      </c>
      <c r="D36">
        <f>VLOOKUP(A36,'MEDICAL EXAMINATION'!K37:T2371,4,FALSE)</f>
        <v>6.09</v>
      </c>
      <c r="E36" t="str">
        <f>VLOOKUP(A36,'MEDICAL EXAMINATION'!K37:T2371,6,FALSE)</f>
        <v>No</v>
      </c>
      <c r="F36" t="str">
        <f>VLOOKUP(A36,'MEDICAL EXAMINATION'!K37:T2371,7,FALSE)</f>
        <v>No</v>
      </c>
      <c r="G36" t="str">
        <f>VLOOKUP(A36,'MEDICAL EXAMINATION'!K37:T2371,8,FALSE)</f>
        <v>Yes</v>
      </c>
      <c r="H36">
        <f>VLOOKUP(A36,'MEDICAL EXAMINATION'!K37:T2371,9,FALSE)</f>
        <v>1</v>
      </c>
      <c r="I36" t="str">
        <f>VLOOKUP(A36,'MEDICAL EXAMINATION'!K37:T2371,10,FALSE)</f>
        <v>yes</v>
      </c>
      <c r="J36" t="str">
        <f>VLOOKUP(A36,'MEDICAL EXAMINATION'!K37:T2371,3,FALSE)</f>
        <v>OVERWEIGHT</v>
      </c>
      <c r="K36" t="str">
        <f>VLOOKUP(A36,'MEDICAL EXAMINATION'!K37:T2371,5,FALSE)</f>
        <v>PREDIABETES</v>
      </c>
      <c r="L36" t="str">
        <f>VLOOKUP(A36,'HOSPITALIZATION DETAILS'!X37:AG2371,8,FALSE)</f>
        <v>19/06/1965</v>
      </c>
      <c r="M36" s="26">
        <f>VLOOKUP(A36,'HOSPITALIZATION DETAILS'!X37:AG2371,4,FALSE)</f>
        <v>10965.45</v>
      </c>
      <c r="N36" t="str">
        <f>VLOOKUP(A36,'HOSPITALIZATION DETAILS'!X37:AG2371,5,FALSE)</f>
        <v>tier - 3</v>
      </c>
      <c r="O36" t="str">
        <f>VLOOKUP(A36,'HOSPITALIZATION DETAILS'!X37:AG2371,6,FALSE)</f>
        <v>tier - 2</v>
      </c>
      <c r="P36" t="str">
        <f>VLOOKUP(A36,'HOSPITALIZATION DETAILS'!X37:AG2371,7,FALSE)</f>
        <v>R1011</v>
      </c>
      <c r="Q36">
        <f>VLOOKUP(A36,'HOSPITALIZATION DETAILS'!X37:AG2371,10,FALSE)</f>
        <v>57</v>
      </c>
    </row>
    <row r="37" spans="1:17" ht="16" x14ac:dyDescent="0.4">
      <c r="A37" s="4" t="s">
        <v>73</v>
      </c>
      <c r="B37" t="str">
        <f>VLOOKUP(A37,'CUSTOMER NAMES'!E37:H2372,4,FALSE)</f>
        <v xml:space="preserve">  Julien</v>
      </c>
      <c r="C37">
        <f>VLOOKUP(A37,'MEDICAL EXAMINATION'!K38:T2372,2,FALSE)</f>
        <v>32.015000000000001</v>
      </c>
      <c r="D37">
        <f>VLOOKUP(A37,'MEDICAL EXAMINATION'!K38:T2372,4,FALSE)</f>
        <v>11.75</v>
      </c>
      <c r="E37" t="str">
        <f>VLOOKUP(A37,'MEDICAL EXAMINATION'!K38:T2372,6,FALSE)</f>
        <v>No</v>
      </c>
      <c r="F37" t="str">
        <f>VLOOKUP(A37,'MEDICAL EXAMINATION'!K38:T2372,7,FALSE)</f>
        <v>No</v>
      </c>
      <c r="G37" t="str">
        <f>VLOOKUP(A37,'MEDICAL EXAMINATION'!K38:T2372,8,FALSE)</f>
        <v>No</v>
      </c>
      <c r="H37" t="str">
        <f>VLOOKUP(A37,'MEDICAL EXAMINATION'!K38:T2372,9,FALSE)</f>
        <v>No major surgery</v>
      </c>
      <c r="I37" t="str">
        <f>VLOOKUP(A37,'MEDICAL EXAMINATION'!K38:T2372,10,FALSE)</f>
        <v>yes</v>
      </c>
      <c r="J37" t="str">
        <f>VLOOKUP(A37,'MEDICAL EXAMINATION'!K38:T2372,3,FALSE)</f>
        <v>OVERWEIGHT</v>
      </c>
      <c r="K37" t="str">
        <f>VLOOKUP(A37,'MEDICAL EXAMINATION'!K38:T2372,5,FALSE)</f>
        <v>DIABETES</v>
      </c>
      <c r="L37" t="str">
        <f>VLOOKUP(A37,'HOSPITALIZATION DETAILS'!X38:AG2372,8,FALSE)</f>
        <v>18/08/1979</v>
      </c>
      <c r="M37" s="26">
        <f>VLOOKUP(A37,'HOSPITALIZATION DETAILS'!X38:AG2372,4,FALSE)</f>
        <v>40204.83</v>
      </c>
      <c r="N37" t="str">
        <f>VLOOKUP(A37,'HOSPITALIZATION DETAILS'!X38:AG2372,5,FALSE)</f>
        <v>tier - 1</v>
      </c>
      <c r="O37" t="str">
        <f>VLOOKUP(A37,'HOSPITALIZATION DETAILS'!X38:AG2372,6,FALSE)</f>
        <v>tier - 3</v>
      </c>
      <c r="P37" t="str">
        <f>VLOOKUP(A37,'HOSPITALIZATION DETAILS'!X38:AG2372,7,FALSE)</f>
        <v>R1012</v>
      </c>
      <c r="Q37">
        <f>VLOOKUP(A37,'HOSPITALIZATION DETAILS'!X38:AG2372,10,FALSE)</f>
        <v>43</v>
      </c>
    </row>
    <row r="38" spans="1:17" ht="16" x14ac:dyDescent="0.4">
      <c r="A38" s="4" t="s">
        <v>75</v>
      </c>
      <c r="B38" t="str">
        <f>VLOOKUP(A38,'CUSTOMER NAMES'!E38:H2373,4,FALSE)</f>
        <v xml:space="preserve">  Ryan M</v>
      </c>
      <c r="C38">
        <f>VLOOKUP(A38,'MEDICAL EXAMINATION'!K39:T2373,2,FALSE)</f>
        <v>40.564999999999998</v>
      </c>
      <c r="D38">
        <f>VLOOKUP(A38,'MEDICAL EXAMINATION'!K39:T2373,4,FALSE)</f>
        <v>7.37</v>
      </c>
      <c r="E38" t="str">
        <f>VLOOKUP(A38,'MEDICAL EXAMINATION'!K39:T2373,6,FALSE)</f>
        <v>No</v>
      </c>
      <c r="F38" t="str">
        <f>VLOOKUP(A38,'MEDICAL EXAMINATION'!K39:T2373,7,FALSE)</f>
        <v>No</v>
      </c>
      <c r="G38" t="str">
        <f>VLOOKUP(A38,'MEDICAL EXAMINATION'!K39:T2373,8,FALSE)</f>
        <v>No</v>
      </c>
      <c r="H38" t="str">
        <f>VLOOKUP(A38,'MEDICAL EXAMINATION'!K39:T2373,9,FALSE)</f>
        <v>No major surgery</v>
      </c>
      <c r="I38" t="str">
        <f>VLOOKUP(A38,'MEDICAL EXAMINATION'!K39:T2373,10,FALSE)</f>
        <v>yes</v>
      </c>
      <c r="J38" t="str">
        <f>VLOOKUP(A38,'MEDICAL EXAMINATION'!K39:T2373,3,FALSE)</f>
        <v>OVERWEIGHT</v>
      </c>
      <c r="K38" t="str">
        <f>VLOOKUP(A38,'MEDICAL EXAMINATION'!K39:T2373,5,FALSE)</f>
        <v>DIABETES</v>
      </c>
      <c r="L38" t="str">
        <f>VLOOKUP(A38,'HOSPITALIZATION DETAILS'!X39:AG2373,8,FALSE)</f>
        <v>14/08/1969</v>
      </c>
      <c r="M38" s="26">
        <f>VLOOKUP(A38,'HOSPITALIZATION DETAILS'!X39:AG2373,4,FALSE)</f>
        <v>10959.69</v>
      </c>
      <c r="N38" t="str">
        <f>VLOOKUP(A38,'HOSPITALIZATION DETAILS'!X39:AG2373,5,FALSE)</f>
        <v>tier - 3</v>
      </c>
      <c r="O38" t="str">
        <f>VLOOKUP(A38,'HOSPITALIZATION DETAILS'!X39:AG2373,6,FALSE)</f>
        <v>tier - 3</v>
      </c>
      <c r="P38" t="str">
        <f>VLOOKUP(A38,'HOSPITALIZATION DETAILS'!X39:AG2373,7,FALSE)</f>
        <v>R1012</v>
      </c>
      <c r="Q38">
        <f>VLOOKUP(A38,'HOSPITALIZATION DETAILS'!X39:AG2373,10,FALSE)</f>
        <v>53</v>
      </c>
    </row>
    <row r="39" spans="1:17" ht="16" x14ac:dyDescent="0.4">
      <c r="A39" s="4" t="s">
        <v>77</v>
      </c>
      <c r="B39" t="str">
        <f>VLOOKUP(A39,'CUSTOMER NAMES'!E39:H2374,4,FALSE)</f>
        <v xml:space="preserve">  Anna H</v>
      </c>
      <c r="C39">
        <f>VLOOKUP(A39,'MEDICAL EXAMINATION'!K40:T2374,2,FALSE)</f>
        <v>32.450000000000003</v>
      </c>
      <c r="D39">
        <f>VLOOKUP(A39,'MEDICAL EXAMINATION'!K40:T2374,4,FALSE)</f>
        <v>11.91</v>
      </c>
      <c r="E39" t="str">
        <f>VLOOKUP(A39,'MEDICAL EXAMINATION'!K40:T2374,6,FALSE)</f>
        <v>No</v>
      </c>
      <c r="F39" t="str">
        <f>VLOOKUP(A39,'MEDICAL EXAMINATION'!K40:T2374,7,FALSE)</f>
        <v>No</v>
      </c>
      <c r="G39" t="str">
        <f>VLOOKUP(A39,'MEDICAL EXAMINATION'!K40:T2374,8,FALSE)</f>
        <v>No</v>
      </c>
      <c r="H39" t="str">
        <f>VLOOKUP(A39,'MEDICAL EXAMINATION'!K40:T2374,9,FALSE)</f>
        <v>No major surgery</v>
      </c>
      <c r="I39" t="str">
        <f>VLOOKUP(A39,'MEDICAL EXAMINATION'!K40:T2374,10,FALSE)</f>
        <v>yes</v>
      </c>
      <c r="J39" t="str">
        <f>VLOOKUP(A39,'MEDICAL EXAMINATION'!K40:T2374,3,FALSE)</f>
        <v>OVERWEIGHT</v>
      </c>
      <c r="K39" t="str">
        <f>VLOOKUP(A39,'MEDICAL EXAMINATION'!K40:T2374,5,FALSE)</f>
        <v>DIABETES</v>
      </c>
      <c r="L39" t="str">
        <f>VLOOKUP(A39,'HOSPITALIZATION DETAILS'!X40:AG2374,8,FALSE)</f>
        <v>04/12/1965</v>
      </c>
      <c r="M39" s="26">
        <f>VLOOKUP(A39,'HOSPITALIZATION DETAILS'!X40:AG2374,4,FALSE)</f>
        <v>10959.33</v>
      </c>
      <c r="N39" t="str">
        <f>VLOOKUP(A39,'HOSPITALIZATION DETAILS'!X40:AG2374,5,FALSE)</f>
        <v>tier - 3</v>
      </c>
      <c r="O39" t="str">
        <f>VLOOKUP(A39,'HOSPITALIZATION DETAILS'!X40:AG2374,6,FALSE)</f>
        <v>tier - 3</v>
      </c>
      <c r="P39" t="str">
        <f>VLOOKUP(A39,'HOSPITALIZATION DETAILS'!X40:AG2374,7,FALSE)</f>
        <v>R1011</v>
      </c>
      <c r="Q39">
        <f>VLOOKUP(A39,'HOSPITALIZATION DETAILS'!X40:AG2374,10,FALSE)</f>
        <v>57</v>
      </c>
    </row>
    <row r="40" spans="1:17" ht="16" x14ac:dyDescent="0.4">
      <c r="A40" s="4" t="s">
        <v>79</v>
      </c>
      <c r="B40" t="str">
        <f>VLOOKUP(A40,'CUSTOMER NAMES'!E40:H2375,4,FALSE)</f>
        <v xml:space="preserve">  Samantha</v>
      </c>
      <c r="C40">
        <f>VLOOKUP(A40,'MEDICAL EXAMINATION'!K41:T2375,2,FALSE)</f>
        <v>34.96</v>
      </c>
      <c r="D40">
        <f>VLOOKUP(A40,'MEDICAL EXAMINATION'!K41:T2375,4,FALSE)</f>
        <v>6.52</v>
      </c>
      <c r="E40" t="str">
        <f>VLOOKUP(A40,'MEDICAL EXAMINATION'!K41:T2375,6,FALSE)</f>
        <v>No</v>
      </c>
      <c r="F40" t="str">
        <f>VLOOKUP(A40,'MEDICAL EXAMINATION'!K41:T2375,7,FALSE)</f>
        <v>No</v>
      </c>
      <c r="G40" t="str">
        <f>VLOOKUP(A40,'MEDICAL EXAMINATION'!K41:T2375,8,FALSE)</f>
        <v>No</v>
      </c>
      <c r="H40" t="str">
        <f>VLOOKUP(A40,'MEDICAL EXAMINATION'!K41:T2375,9,FALSE)</f>
        <v>No major surgery</v>
      </c>
      <c r="I40" t="str">
        <f>VLOOKUP(A40,'MEDICAL EXAMINATION'!K41:T2375,10,FALSE)</f>
        <v>yes</v>
      </c>
      <c r="J40" t="str">
        <f>VLOOKUP(A40,'MEDICAL EXAMINATION'!K41:T2375,3,FALSE)</f>
        <v>OVERWEIGHT</v>
      </c>
      <c r="K40" t="str">
        <f>VLOOKUP(A40,'MEDICAL EXAMINATION'!K41:T2375,5,FALSE)</f>
        <v>DIABETES</v>
      </c>
      <c r="L40" t="str">
        <f>VLOOKUP(A40,'HOSPITALIZATION DETAILS'!X41:AG2375,8,FALSE)</f>
        <v>10/11/1969</v>
      </c>
      <c r="M40" s="26">
        <f>VLOOKUP(A40,'HOSPITALIZATION DETAILS'!X41:AG2375,4,FALSE)</f>
        <v>10942.13</v>
      </c>
      <c r="N40" t="str">
        <f>VLOOKUP(A40,'HOSPITALIZATION DETAILS'!X41:AG2375,5,FALSE)</f>
        <v>tier - 3</v>
      </c>
      <c r="O40" t="str">
        <f>VLOOKUP(A40,'HOSPITALIZATION DETAILS'!X41:AG2375,6,FALSE)</f>
        <v>tier - 3</v>
      </c>
      <c r="P40" t="str">
        <f>VLOOKUP(A40,'HOSPITALIZATION DETAILS'!X41:AG2375,7,FALSE)</f>
        <v>R1012</v>
      </c>
      <c r="Q40">
        <f>VLOOKUP(A40,'HOSPITALIZATION DETAILS'!X41:AG2375,10,FALSE)</f>
        <v>53</v>
      </c>
    </row>
    <row r="41" spans="1:17" ht="16" x14ac:dyDescent="0.4">
      <c r="A41" s="4" t="s">
        <v>81</v>
      </c>
      <c r="B41" t="str">
        <f>VLOOKUP(A41,'CUSTOMER NAMES'!E41:H2376,4,FALSE)</f>
        <v xml:space="preserve">  Robert</v>
      </c>
      <c r="C41">
        <f>VLOOKUP(A41,'MEDICAL EXAMINATION'!K42:T2376,2,FALSE)</f>
        <v>35.5</v>
      </c>
      <c r="D41">
        <f>VLOOKUP(A41,'MEDICAL EXAMINATION'!K42:T2376,4,FALSE)</f>
        <v>5.14</v>
      </c>
      <c r="E41" t="str">
        <f>VLOOKUP(A41,'MEDICAL EXAMINATION'!K42:T2376,6,FALSE)</f>
        <v>No</v>
      </c>
      <c r="F41" t="str">
        <f>VLOOKUP(A41,'MEDICAL EXAMINATION'!K42:T2376,7,FALSE)</f>
        <v>No</v>
      </c>
      <c r="G41" t="str">
        <f>VLOOKUP(A41,'MEDICAL EXAMINATION'!K42:T2376,8,FALSE)</f>
        <v>Yes</v>
      </c>
      <c r="H41">
        <f>VLOOKUP(A41,'MEDICAL EXAMINATION'!K42:T2376,9,FALSE)</f>
        <v>1</v>
      </c>
      <c r="I41" t="str">
        <f>VLOOKUP(A41,'MEDICAL EXAMINATION'!K42:T2376,10,FALSE)</f>
        <v>yes</v>
      </c>
      <c r="J41" t="str">
        <f>VLOOKUP(A41,'MEDICAL EXAMINATION'!K42:T2376,3,FALSE)</f>
        <v>OVERWEIGHT</v>
      </c>
      <c r="K41" t="str">
        <f>VLOOKUP(A41,'MEDICAL EXAMINATION'!K42:T2376,5,FALSE)</f>
        <v>NORMAL</v>
      </c>
      <c r="L41" t="str">
        <f>VLOOKUP(A41,'HOSPITALIZATION DETAILS'!X42:AG2376,8,FALSE)</f>
        <v>12/11/1968</v>
      </c>
      <c r="M41" s="26">
        <f>VLOOKUP(A41,'HOSPITALIZATION DETAILS'!X42:AG2376,4,FALSE)</f>
        <v>10928.85</v>
      </c>
      <c r="N41" t="str">
        <f>VLOOKUP(A41,'HOSPITALIZATION DETAILS'!X42:AG2376,5,FALSE)</f>
        <v>tier - 3</v>
      </c>
      <c r="O41" t="str">
        <f>VLOOKUP(A41,'HOSPITALIZATION DETAILS'!X42:AG2376,6,FALSE)</f>
        <v>tier - 3</v>
      </c>
      <c r="P41" t="str">
        <f>VLOOKUP(A41,'HOSPITALIZATION DETAILS'!X42:AG2376,7,FALSE)</f>
        <v>R1013</v>
      </c>
      <c r="Q41">
        <f>VLOOKUP(A41,'HOSPITALIZATION DETAILS'!X42:AG2376,10,FALSE)</f>
        <v>54</v>
      </c>
    </row>
    <row r="42" spans="1:17" ht="16" x14ac:dyDescent="0.4">
      <c r="A42" s="4" t="s">
        <v>83</v>
      </c>
      <c r="B42" t="str">
        <f>VLOOKUP(A42,'CUSTOMER NAMES'!E42:H2377,4,FALSE)</f>
        <v xml:space="preserve">  James R</v>
      </c>
      <c r="C42">
        <f>VLOOKUP(A42,'MEDICAL EXAMINATION'!K43:T2377,2,FALSE)</f>
        <v>52.58</v>
      </c>
      <c r="D42">
        <f>VLOOKUP(A42,'MEDICAL EXAMINATION'!K43:T2377,4,FALSE)</f>
        <v>4.1900000000000004</v>
      </c>
      <c r="E42" t="str">
        <f>VLOOKUP(A42,'MEDICAL EXAMINATION'!K43:T2377,6,FALSE)</f>
        <v>No</v>
      </c>
      <c r="F42" t="str">
        <f>VLOOKUP(A42,'MEDICAL EXAMINATION'!K43:T2377,7,FALSE)</f>
        <v>yes</v>
      </c>
      <c r="G42" t="str">
        <f>VLOOKUP(A42,'MEDICAL EXAMINATION'!K43:T2377,8,FALSE)</f>
        <v>No</v>
      </c>
      <c r="H42">
        <f>VLOOKUP(A42,'MEDICAL EXAMINATION'!K43:T2377,9,FALSE)</f>
        <v>1</v>
      </c>
      <c r="I42" t="str">
        <f>VLOOKUP(A42,'MEDICAL EXAMINATION'!K43:T2377,10,FALSE)</f>
        <v>yes</v>
      </c>
      <c r="J42" t="str">
        <f>VLOOKUP(A42,'MEDICAL EXAMINATION'!K43:T2377,3,FALSE)</f>
        <v>OVERWEIGHT</v>
      </c>
      <c r="K42" t="str">
        <f>VLOOKUP(A42,'MEDICAL EXAMINATION'!K43:T2377,5,FALSE)</f>
        <v>NORMAL</v>
      </c>
      <c r="L42" t="str">
        <f>VLOOKUP(A42,'HOSPITALIZATION DETAILS'!X43:AG2377,8,FALSE)</f>
        <v>13/11/1968</v>
      </c>
      <c r="M42" s="26">
        <f>VLOOKUP(A42,'HOSPITALIZATION DETAILS'!X43:AG2377,4,FALSE)</f>
        <v>10923.93</v>
      </c>
      <c r="N42" t="str">
        <f>VLOOKUP(A42,'HOSPITALIZATION DETAILS'!X43:AG2377,5,FALSE)</f>
        <v>tier - 3</v>
      </c>
      <c r="O42" t="str">
        <f>VLOOKUP(A42,'HOSPITALIZATION DETAILS'!X43:AG2377,6,FALSE)</f>
        <v>tier - 1</v>
      </c>
      <c r="P42" t="str">
        <f>VLOOKUP(A42,'HOSPITALIZATION DETAILS'!X43:AG2377,7,FALSE)</f>
        <v>R1024</v>
      </c>
      <c r="Q42">
        <f>VLOOKUP(A42,'HOSPITALIZATION DETAILS'!X43:AG2377,10,FALSE)</f>
        <v>54</v>
      </c>
    </row>
    <row r="43" spans="1:17" ht="16" x14ac:dyDescent="0.4">
      <c r="A43" s="4" t="s">
        <v>85</v>
      </c>
      <c r="B43" t="str">
        <f>VLOOKUP(A43,'CUSTOMER NAMES'!E43:H2378,4,FALSE)</f>
        <v xml:space="preserve">  Roseann</v>
      </c>
      <c r="C43">
        <f>VLOOKUP(A43,'MEDICAL EXAMINATION'!K44:T2378,2,FALSE)</f>
        <v>35.200000000000003</v>
      </c>
      <c r="D43">
        <f>VLOOKUP(A43,'MEDICAL EXAMINATION'!K44:T2378,4,FALSE)</f>
        <v>11.68</v>
      </c>
      <c r="E43" t="str">
        <f>VLOOKUP(A43,'MEDICAL EXAMINATION'!K44:T2378,6,FALSE)</f>
        <v>yes</v>
      </c>
      <c r="F43" t="str">
        <f>VLOOKUP(A43,'MEDICAL EXAMINATION'!K44:T2378,7,FALSE)</f>
        <v>No</v>
      </c>
      <c r="G43" t="str">
        <f>VLOOKUP(A43,'MEDICAL EXAMINATION'!K44:T2378,8,FALSE)</f>
        <v>No</v>
      </c>
      <c r="H43" t="str">
        <f>VLOOKUP(A43,'MEDICAL EXAMINATION'!K44:T2378,9,FALSE)</f>
        <v>No major surgery</v>
      </c>
      <c r="I43" t="str">
        <f>VLOOKUP(A43,'MEDICAL EXAMINATION'!K44:T2378,10,FALSE)</f>
        <v>yes</v>
      </c>
      <c r="J43" t="str">
        <f>VLOOKUP(A43,'MEDICAL EXAMINATION'!K44:T2378,3,FALSE)</f>
        <v>OVERWEIGHT</v>
      </c>
      <c r="K43" t="str">
        <f>VLOOKUP(A43,'MEDICAL EXAMINATION'!K44:T2378,5,FALSE)</f>
        <v>DIABETES</v>
      </c>
      <c r="L43" t="str">
        <f>VLOOKUP(A43,'HOSPITALIZATION DETAILS'!X44:AG2378,8,FALSE)</f>
        <v>06/09/1994</v>
      </c>
      <c r="M43" s="26">
        <f>VLOOKUP(A43,'HOSPITALIZATION DETAILS'!X44:AG2378,4,FALSE)</f>
        <v>10886.66</v>
      </c>
      <c r="N43" t="str">
        <f>VLOOKUP(A43,'HOSPITALIZATION DETAILS'!X44:AG2378,5,FALSE)</f>
        <v>tier - 3</v>
      </c>
      <c r="O43" t="str">
        <f>VLOOKUP(A43,'HOSPITALIZATION DETAILS'!X44:AG2378,6,FALSE)</f>
        <v>tier - 3</v>
      </c>
      <c r="P43" t="str">
        <f>VLOOKUP(A43,'HOSPITALIZATION DETAILS'!X44:AG2378,7,FALSE)</f>
        <v>R1012</v>
      </c>
      <c r="Q43">
        <f>VLOOKUP(A43,'HOSPITALIZATION DETAILS'!X44:AG2378,10,FALSE)</f>
        <v>28</v>
      </c>
    </row>
    <row r="44" spans="1:17" ht="16" x14ac:dyDescent="0.4">
      <c r="A44" s="4" t="s">
        <v>87</v>
      </c>
      <c r="B44" t="str">
        <f>VLOOKUP(A44,'CUSTOMER NAMES'!E44:H2379,4,FALSE)</f>
        <v xml:space="preserve">  Nicole</v>
      </c>
      <c r="C44">
        <f>VLOOKUP(A44,'MEDICAL EXAMINATION'!K45:T2379,2,FALSE)</f>
        <v>38.06</v>
      </c>
      <c r="D44">
        <f>VLOOKUP(A44,'MEDICAL EXAMINATION'!K45:T2379,4,FALSE)</f>
        <v>6.98</v>
      </c>
      <c r="E44" t="str">
        <f>VLOOKUP(A44,'MEDICAL EXAMINATION'!K45:T2379,6,FALSE)</f>
        <v>No</v>
      </c>
      <c r="F44" t="str">
        <f>VLOOKUP(A44,'MEDICAL EXAMINATION'!K45:T2379,7,FALSE)</f>
        <v>No</v>
      </c>
      <c r="G44" t="str">
        <f>VLOOKUP(A44,'MEDICAL EXAMINATION'!K45:T2379,8,FALSE)</f>
        <v>No</v>
      </c>
      <c r="H44" t="str">
        <f>VLOOKUP(A44,'MEDICAL EXAMINATION'!K45:T2379,9,FALSE)</f>
        <v>No major surgery</v>
      </c>
      <c r="I44" t="str">
        <f>VLOOKUP(A44,'MEDICAL EXAMINATION'!K45:T2379,10,FALSE)</f>
        <v>yes</v>
      </c>
      <c r="J44" t="str">
        <f>VLOOKUP(A44,'MEDICAL EXAMINATION'!K45:T2379,3,FALSE)</f>
        <v>OVERWEIGHT</v>
      </c>
      <c r="K44" t="str">
        <f>VLOOKUP(A44,'MEDICAL EXAMINATION'!K45:T2379,5,FALSE)</f>
        <v>DIABETES</v>
      </c>
      <c r="L44" t="str">
        <f>VLOOKUP(A44,'HOSPITALIZATION DETAILS'!X45:AG2379,8,FALSE)</f>
        <v>20/12/1971</v>
      </c>
      <c r="M44" s="26">
        <f>VLOOKUP(A44,'HOSPITALIZATION DETAILS'!X45:AG2379,4,FALSE)</f>
        <v>10848.13</v>
      </c>
      <c r="N44" t="str">
        <f>VLOOKUP(A44,'HOSPITALIZATION DETAILS'!X45:AG2379,5,FALSE)</f>
        <v>tier - 3</v>
      </c>
      <c r="O44" t="str">
        <f>VLOOKUP(A44,'HOSPITALIZATION DETAILS'!X45:AG2379,6,FALSE)</f>
        <v>tier - 3</v>
      </c>
      <c r="P44" t="str">
        <f>VLOOKUP(A44,'HOSPITALIZATION DETAILS'!X45:AG2379,7,FALSE)</f>
        <v>R1012</v>
      </c>
      <c r="Q44">
        <f>VLOOKUP(A44,'HOSPITALIZATION DETAILS'!X45:AG2379,10,FALSE)</f>
        <v>51</v>
      </c>
    </row>
    <row r="45" spans="1:17" ht="16" x14ac:dyDescent="0.4">
      <c r="A45" s="4" t="s">
        <v>89</v>
      </c>
      <c r="B45" t="str">
        <f>VLOOKUP(A45,'CUSTOMER NAMES'!E45:H2380,4,FALSE)</f>
        <v xml:space="preserve">  Spencer</v>
      </c>
      <c r="C45">
        <f>VLOOKUP(A45,'MEDICAL EXAMINATION'!K46:T2380,2,FALSE)</f>
        <v>34.21</v>
      </c>
      <c r="D45">
        <f>VLOOKUP(A45,'MEDICAL EXAMINATION'!K46:T2380,4,FALSE)</f>
        <v>8.34</v>
      </c>
      <c r="E45" t="str">
        <f>VLOOKUP(A45,'MEDICAL EXAMINATION'!K46:T2380,6,FALSE)</f>
        <v>No</v>
      </c>
      <c r="F45" t="str">
        <f>VLOOKUP(A45,'MEDICAL EXAMINATION'!K46:T2380,7,FALSE)</f>
        <v>No</v>
      </c>
      <c r="G45" t="str">
        <f>VLOOKUP(A45,'MEDICAL EXAMINATION'!K46:T2380,8,FALSE)</f>
        <v>No</v>
      </c>
      <c r="H45" t="str">
        <f>VLOOKUP(A45,'MEDICAL EXAMINATION'!K46:T2380,9,FALSE)</f>
        <v>No major surgery</v>
      </c>
      <c r="I45" t="str">
        <f>VLOOKUP(A45,'MEDICAL EXAMINATION'!K46:T2380,10,FALSE)</f>
        <v>yes</v>
      </c>
      <c r="J45" t="str">
        <f>VLOOKUP(A45,'MEDICAL EXAMINATION'!K46:T2380,3,FALSE)</f>
        <v>OVERWEIGHT</v>
      </c>
      <c r="K45" t="str">
        <f>VLOOKUP(A45,'MEDICAL EXAMINATION'!K46:T2380,5,FALSE)</f>
        <v>DIABETES</v>
      </c>
      <c r="L45" t="str">
        <f>VLOOKUP(A45,'HOSPITALIZATION DETAILS'!X46:AG2380,8,FALSE)</f>
        <v>28/07/1968</v>
      </c>
      <c r="M45" s="26">
        <f>VLOOKUP(A45,'HOSPITALIZATION DETAILS'!X46:AG2380,4,FALSE)</f>
        <v>10825.25</v>
      </c>
      <c r="N45" t="str">
        <f>VLOOKUP(A45,'HOSPITALIZATION DETAILS'!X46:AG2380,5,FALSE)</f>
        <v>tier - 3</v>
      </c>
      <c r="O45" t="str">
        <f>VLOOKUP(A45,'HOSPITALIZATION DETAILS'!X46:AG2380,6,FALSE)</f>
        <v>tier - 3</v>
      </c>
      <c r="P45" t="str">
        <f>VLOOKUP(A45,'HOSPITALIZATION DETAILS'!X46:AG2380,7,FALSE)</f>
        <v>R1012</v>
      </c>
      <c r="Q45">
        <f>VLOOKUP(A45,'HOSPITALIZATION DETAILS'!X46:AG2380,10,FALSE)</f>
        <v>54</v>
      </c>
    </row>
    <row r="46" spans="1:17" ht="16" x14ac:dyDescent="0.4">
      <c r="A46" s="4" t="s">
        <v>91</v>
      </c>
      <c r="B46" t="str">
        <f>VLOOKUP(A46,'CUSTOMER NAMES'!E46:H2381,4,FALSE)</f>
        <v xml:space="preserve">  Eric W</v>
      </c>
      <c r="C46">
        <f>VLOOKUP(A46,'MEDICAL EXAMINATION'!K47:T2381,2,FALSE)</f>
        <v>38.94</v>
      </c>
      <c r="D46">
        <f>VLOOKUP(A46,'MEDICAL EXAMINATION'!K47:T2381,4,FALSE)</f>
        <v>8.49</v>
      </c>
      <c r="E46" t="str">
        <f>VLOOKUP(A46,'MEDICAL EXAMINATION'!K47:T2381,6,FALSE)</f>
        <v>yes</v>
      </c>
      <c r="F46" t="str">
        <f>VLOOKUP(A46,'MEDICAL EXAMINATION'!K47:T2381,7,FALSE)</f>
        <v>No</v>
      </c>
      <c r="G46" t="str">
        <f>VLOOKUP(A46,'MEDICAL EXAMINATION'!K47:T2381,8,FALSE)</f>
        <v>No</v>
      </c>
      <c r="H46">
        <f>VLOOKUP(A46,'MEDICAL EXAMINATION'!K47:T2381,9,FALSE)</f>
        <v>1</v>
      </c>
      <c r="I46" t="str">
        <f>VLOOKUP(A46,'MEDICAL EXAMINATION'!K47:T2381,10,FALSE)</f>
        <v>yes</v>
      </c>
      <c r="J46" t="str">
        <f>VLOOKUP(A46,'MEDICAL EXAMINATION'!K47:T2381,3,FALSE)</f>
        <v>OVERWEIGHT</v>
      </c>
      <c r="K46" t="str">
        <f>VLOOKUP(A46,'MEDICAL EXAMINATION'!K47:T2381,5,FALSE)</f>
        <v>DIABETES</v>
      </c>
      <c r="L46" t="str">
        <f>VLOOKUP(A46,'HOSPITALIZATION DETAILS'!X47:AG2381,8,FALSE)</f>
        <v>02/10/1967</v>
      </c>
      <c r="M46" s="26">
        <f>VLOOKUP(A46,'HOSPITALIZATION DETAILS'!X47:AG2381,4,FALSE)</f>
        <v>10807.49</v>
      </c>
      <c r="N46" t="str">
        <f>VLOOKUP(A46,'HOSPITALIZATION DETAILS'!X47:AG2381,5,FALSE)</f>
        <v>tier - 3</v>
      </c>
      <c r="O46" t="str">
        <f>VLOOKUP(A46,'HOSPITALIZATION DETAILS'!X47:AG2381,6,FALSE)</f>
        <v>tier - 2</v>
      </c>
      <c r="P46" t="str">
        <f>VLOOKUP(A46,'HOSPITALIZATION DETAILS'!X47:AG2381,7,FALSE)</f>
        <v>R1013</v>
      </c>
      <c r="Q46">
        <f>VLOOKUP(A46,'HOSPITALIZATION DETAILS'!X47:AG2381,10,FALSE)</f>
        <v>55</v>
      </c>
    </row>
    <row r="47" spans="1:17" ht="16" x14ac:dyDescent="0.4">
      <c r="A47" s="4" t="s">
        <v>93</v>
      </c>
      <c r="B47" t="str">
        <f>VLOOKUP(A47,'CUSTOMER NAMES'!E47:H2382,4,FALSE)</f>
        <v xml:space="preserve">  Brianna L</v>
      </c>
      <c r="C47">
        <f>VLOOKUP(A47,'MEDICAL EXAMINATION'!K48:T2382,2,FALSE)</f>
        <v>30.21</v>
      </c>
      <c r="D47">
        <f>VLOOKUP(A47,'MEDICAL EXAMINATION'!K48:T2382,4,FALSE)</f>
        <v>5.34</v>
      </c>
      <c r="E47" t="str">
        <f>VLOOKUP(A47,'MEDICAL EXAMINATION'!K48:T2382,6,FALSE)</f>
        <v>yes</v>
      </c>
      <c r="F47" t="str">
        <f>VLOOKUP(A47,'MEDICAL EXAMINATION'!K48:T2382,7,FALSE)</f>
        <v>No</v>
      </c>
      <c r="G47" t="str">
        <f>VLOOKUP(A47,'MEDICAL EXAMINATION'!K48:T2382,8,FALSE)</f>
        <v>No</v>
      </c>
      <c r="H47">
        <f>VLOOKUP(A47,'MEDICAL EXAMINATION'!K48:T2382,9,FALSE)</f>
        <v>1</v>
      </c>
      <c r="I47" t="str">
        <f>VLOOKUP(A47,'MEDICAL EXAMINATION'!K48:T2382,10,FALSE)</f>
        <v>yes</v>
      </c>
      <c r="J47" t="str">
        <f>VLOOKUP(A47,'MEDICAL EXAMINATION'!K48:T2382,3,FALSE)</f>
        <v>OVERWEIGHT</v>
      </c>
      <c r="K47" t="str">
        <f>VLOOKUP(A47,'MEDICAL EXAMINATION'!K48:T2382,5,FALSE)</f>
        <v>NORMAL</v>
      </c>
      <c r="L47" t="str">
        <f>VLOOKUP(A47,'HOSPITALIZATION DETAILS'!X48:AG2382,8,FALSE)</f>
        <v>18/12/1970</v>
      </c>
      <c r="M47" s="26">
        <f>VLOOKUP(A47,'HOSPITALIZATION DETAILS'!X48:AG2382,4,FALSE)</f>
        <v>10806.84</v>
      </c>
      <c r="N47" t="str">
        <f>VLOOKUP(A47,'HOSPITALIZATION DETAILS'!X48:AG2382,5,FALSE)</f>
        <v>tier - 3</v>
      </c>
      <c r="O47" t="str">
        <f>VLOOKUP(A47,'HOSPITALIZATION DETAILS'!X48:AG2382,6,FALSE)</f>
        <v>tier - 2</v>
      </c>
      <c r="P47" t="str">
        <f>VLOOKUP(A47,'HOSPITALIZATION DETAILS'!X48:AG2382,7,FALSE)</f>
        <v>R1011</v>
      </c>
      <c r="Q47">
        <f>VLOOKUP(A47,'HOSPITALIZATION DETAILS'!X48:AG2382,10,FALSE)</f>
        <v>52</v>
      </c>
    </row>
    <row r="48" spans="1:17" ht="16" x14ac:dyDescent="0.4">
      <c r="A48" s="4" t="s">
        <v>95</v>
      </c>
      <c r="B48" t="str">
        <f>VLOOKUP(A48,'CUSTOMER NAMES'!E48:H2383,4,FALSE)</f>
        <v xml:space="preserve">  Thomas J</v>
      </c>
      <c r="C48">
        <f>VLOOKUP(A48,'MEDICAL EXAMINATION'!K49:T2383,2,FALSE)</f>
        <v>33.630000000000003</v>
      </c>
      <c r="D48">
        <f>VLOOKUP(A48,'MEDICAL EXAMINATION'!K49:T2383,4,FALSE)</f>
        <v>4.43</v>
      </c>
      <c r="E48" t="str">
        <f>VLOOKUP(A48,'MEDICAL EXAMINATION'!K49:T2383,6,FALSE)</f>
        <v>yes</v>
      </c>
      <c r="F48" t="str">
        <f>VLOOKUP(A48,'MEDICAL EXAMINATION'!K49:T2383,7,FALSE)</f>
        <v>No</v>
      </c>
      <c r="G48" t="str">
        <f>VLOOKUP(A48,'MEDICAL EXAMINATION'!K49:T2383,8,FALSE)</f>
        <v>No</v>
      </c>
      <c r="H48">
        <f>VLOOKUP(A48,'MEDICAL EXAMINATION'!K49:T2383,9,FALSE)</f>
        <v>2</v>
      </c>
      <c r="I48" t="str">
        <f>VLOOKUP(A48,'MEDICAL EXAMINATION'!K49:T2383,10,FALSE)</f>
        <v>yes</v>
      </c>
      <c r="J48" t="str">
        <f>VLOOKUP(A48,'MEDICAL EXAMINATION'!K49:T2383,3,FALSE)</f>
        <v>OVERWEIGHT</v>
      </c>
      <c r="K48" t="str">
        <f>VLOOKUP(A48,'MEDICAL EXAMINATION'!K49:T2383,5,FALSE)</f>
        <v>NORMAL</v>
      </c>
      <c r="L48" t="str">
        <f>VLOOKUP(A48,'HOSPITALIZATION DETAILS'!X49:AG2383,8,FALSE)</f>
        <v>21/10/1985</v>
      </c>
      <c r="M48" s="26">
        <f>VLOOKUP(A48,'HOSPITALIZATION DETAILS'!X49:AG2383,4,FALSE)</f>
        <v>40182.25</v>
      </c>
      <c r="N48" t="str">
        <f>VLOOKUP(A48,'HOSPITALIZATION DETAILS'!X49:AG2383,5,FALSE)</f>
        <v>tier - 1</v>
      </c>
      <c r="O48" t="str">
        <f>VLOOKUP(A48,'HOSPITALIZATION DETAILS'!X49:AG2383,6,FALSE)</f>
        <v>tier - 2</v>
      </c>
      <c r="P48" t="str">
        <f>VLOOKUP(A48,'HOSPITALIZATION DETAILS'!X49:AG2383,7,FALSE)</f>
        <v>R1011</v>
      </c>
      <c r="Q48">
        <f>VLOOKUP(A48,'HOSPITALIZATION DETAILS'!X49:AG2383,10,FALSE)</f>
        <v>37</v>
      </c>
    </row>
    <row r="49" spans="1:17" ht="16" x14ac:dyDescent="0.4">
      <c r="A49" s="4" t="s">
        <v>97</v>
      </c>
      <c r="B49" t="str">
        <f>VLOOKUP(A49,'CUSTOMER NAMES'!E49:H2384,4,FALSE)</f>
        <v xml:space="preserve">  Melissa L</v>
      </c>
      <c r="C49">
        <f>VLOOKUP(A49,'MEDICAL EXAMINATION'!K50:T2384,2,FALSE)</f>
        <v>40.369999999999997</v>
      </c>
      <c r="D49">
        <f>VLOOKUP(A49,'MEDICAL EXAMINATION'!K50:T2384,4,FALSE)</f>
        <v>4.47</v>
      </c>
      <c r="E49" t="str">
        <f>VLOOKUP(A49,'MEDICAL EXAMINATION'!K50:T2384,6,FALSE)</f>
        <v>No</v>
      </c>
      <c r="F49" t="str">
        <f>VLOOKUP(A49,'MEDICAL EXAMINATION'!K50:T2384,7,FALSE)</f>
        <v>No</v>
      </c>
      <c r="G49" t="str">
        <f>VLOOKUP(A49,'MEDICAL EXAMINATION'!K50:T2384,8,FALSE)</f>
        <v>No</v>
      </c>
      <c r="H49" t="str">
        <f>VLOOKUP(A49,'MEDICAL EXAMINATION'!K50:T2384,9,FALSE)</f>
        <v>No major surgery</v>
      </c>
      <c r="I49" t="str">
        <f>VLOOKUP(A49,'MEDICAL EXAMINATION'!K50:T2384,10,FALSE)</f>
        <v>yes</v>
      </c>
      <c r="J49" t="str">
        <f>VLOOKUP(A49,'MEDICAL EXAMINATION'!K50:T2384,3,FALSE)</f>
        <v>OVERWEIGHT</v>
      </c>
      <c r="K49" t="str">
        <f>VLOOKUP(A49,'MEDICAL EXAMINATION'!K50:T2384,5,FALSE)</f>
        <v>NORMAL</v>
      </c>
      <c r="L49" t="str">
        <f>VLOOKUP(A49,'HOSPITALIZATION DETAILS'!X50:AG2384,8,FALSE)</f>
        <v>28/10/1970</v>
      </c>
      <c r="M49" s="26">
        <f>VLOOKUP(A49,'HOSPITALIZATION DETAILS'!X50:AG2384,4,FALSE)</f>
        <v>10797.34</v>
      </c>
      <c r="N49" t="str">
        <f>VLOOKUP(A49,'HOSPITALIZATION DETAILS'!X50:AG2384,5,FALSE)</f>
        <v>tier - 3</v>
      </c>
      <c r="O49" t="str">
        <f>VLOOKUP(A49,'HOSPITALIZATION DETAILS'!X50:AG2384,6,FALSE)</f>
        <v>tier - 2</v>
      </c>
      <c r="P49" t="str">
        <f>VLOOKUP(A49,'HOSPITALIZATION DETAILS'!X50:AG2384,7,FALSE)</f>
        <v>R1023</v>
      </c>
      <c r="Q49">
        <f>VLOOKUP(A49,'HOSPITALIZATION DETAILS'!X50:AG2384,10,FALSE)</f>
        <v>52</v>
      </c>
    </row>
    <row r="50" spans="1:17" ht="16" x14ac:dyDescent="0.4">
      <c r="A50" s="4" t="s">
        <v>99</v>
      </c>
      <c r="B50" t="str">
        <f>VLOOKUP(A50,'CUSTOMER NAMES'!E50:H2385,4,FALSE)</f>
        <v xml:space="preserve">  Flavio</v>
      </c>
      <c r="C50">
        <f>VLOOKUP(A50,'MEDICAL EXAMINATION'!K51:T2385,2,FALSE)</f>
        <v>53.09</v>
      </c>
      <c r="D50">
        <f>VLOOKUP(A50,'MEDICAL EXAMINATION'!K51:T2385,4,FALSE)</f>
        <v>4.82</v>
      </c>
      <c r="E50" t="str">
        <f>VLOOKUP(A50,'MEDICAL EXAMINATION'!K51:T2385,6,FALSE)</f>
        <v>yes</v>
      </c>
      <c r="F50" t="str">
        <f>VLOOKUP(A50,'MEDICAL EXAMINATION'!K51:T2385,7,FALSE)</f>
        <v>No</v>
      </c>
      <c r="G50" t="str">
        <f>VLOOKUP(A50,'MEDICAL EXAMINATION'!K51:T2385,8,FALSE)</f>
        <v>No</v>
      </c>
      <c r="H50">
        <f>VLOOKUP(A50,'MEDICAL EXAMINATION'!K51:T2385,9,FALSE)</f>
        <v>2</v>
      </c>
      <c r="I50" t="str">
        <f>VLOOKUP(A50,'MEDICAL EXAMINATION'!K51:T2385,10,FALSE)</f>
        <v>yes</v>
      </c>
      <c r="J50" t="str">
        <f>VLOOKUP(A50,'MEDICAL EXAMINATION'!K51:T2385,3,FALSE)</f>
        <v>OVERWEIGHT</v>
      </c>
      <c r="K50" t="str">
        <f>VLOOKUP(A50,'MEDICAL EXAMINATION'!K51:T2385,5,FALSE)</f>
        <v>NORMAL</v>
      </c>
      <c r="L50" t="str">
        <f>VLOOKUP(A50,'HOSPITALIZATION DETAILS'!X51:AG2385,8,FALSE)</f>
        <v>23/10/1967</v>
      </c>
      <c r="M50" s="26">
        <f>VLOOKUP(A50,'HOSPITALIZATION DETAILS'!X51:AG2385,4,FALSE)</f>
        <v>10796.35</v>
      </c>
      <c r="N50" t="str">
        <f>VLOOKUP(A50,'HOSPITALIZATION DETAILS'!X51:AG2385,5,FALSE)</f>
        <v>tier - 3</v>
      </c>
      <c r="O50" t="str">
        <f>VLOOKUP(A50,'HOSPITALIZATION DETAILS'!X51:AG2385,6,FALSE)</f>
        <v>tier - 1</v>
      </c>
      <c r="P50" t="str">
        <f>VLOOKUP(A50,'HOSPITALIZATION DETAILS'!X51:AG2385,7,FALSE)</f>
        <v>R1019</v>
      </c>
      <c r="Q50">
        <f>VLOOKUP(A50,'HOSPITALIZATION DETAILS'!X51:AG2385,10,FALSE)</f>
        <v>55</v>
      </c>
    </row>
    <row r="51" spans="1:17" ht="16" x14ac:dyDescent="0.4">
      <c r="A51" s="4" t="s">
        <v>101</v>
      </c>
      <c r="B51" t="str">
        <f>VLOOKUP(A51,'CUSTOMER NAMES'!E51:H2386,4,FALSE)</f>
        <v xml:space="preserve">  Ryan</v>
      </c>
      <c r="C51">
        <f>VLOOKUP(A51,'MEDICAL EXAMINATION'!K52:T2386,2,FALSE)</f>
        <v>31.79</v>
      </c>
      <c r="D51">
        <f>VLOOKUP(A51,'MEDICAL EXAMINATION'!K52:T2386,4,FALSE)</f>
        <v>5.51</v>
      </c>
      <c r="E51" t="str">
        <f>VLOOKUP(A51,'MEDICAL EXAMINATION'!K52:T2386,6,FALSE)</f>
        <v>yes</v>
      </c>
      <c r="F51" t="str">
        <f>VLOOKUP(A51,'MEDICAL EXAMINATION'!K52:T2386,7,FALSE)</f>
        <v>No</v>
      </c>
      <c r="G51" t="str">
        <f>VLOOKUP(A51,'MEDICAL EXAMINATION'!K52:T2386,8,FALSE)</f>
        <v>No</v>
      </c>
      <c r="H51">
        <f>VLOOKUP(A51,'MEDICAL EXAMINATION'!K52:T2386,9,FALSE)</f>
        <v>2</v>
      </c>
      <c r="I51" t="str">
        <f>VLOOKUP(A51,'MEDICAL EXAMINATION'!K52:T2386,10,FALSE)</f>
        <v>yes</v>
      </c>
      <c r="J51" t="str">
        <f>VLOOKUP(A51,'MEDICAL EXAMINATION'!K52:T2386,3,FALSE)</f>
        <v>OVERWEIGHT</v>
      </c>
      <c r="K51" t="str">
        <f>VLOOKUP(A51,'MEDICAL EXAMINATION'!K52:T2386,5,FALSE)</f>
        <v>NORMAL</v>
      </c>
      <c r="L51" t="str">
        <f>VLOOKUP(A51,'HOSPITALIZATION DETAILS'!X52:AG2386,8,FALSE)</f>
        <v>24/12/1999</v>
      </c>
      <c r="M51" s="26">
        <f>VLOOKUP(A51,'HOSPITALIZATION DETAILS'!X52:AG2386,4,FALSE)</f>
        <v>10795.94</v>
      </c>
      <c r="N51" t="str">
        <f>VLOOKUP(A51,'HOSPITALIZATION DETAILS'!X52:AG2386,5,FALSE)</f>
        <v>tier - 3</v>
      </c>
      <c r="O51" t="str">
        <f>VLOOKUP(A51,'HOSPITALIZATION DETAILS'!X52:AG2386,6,FALSE)</f>
        <v>tier - 1</v>
      </c>
      <c r="P51" t="str">
        <f>VLOOKUP(A51,'HOSPITALIZATION DETAILS'!X52:AG2386,7,FALSE)</f>
        <v>R1011</v>
      </c>
      <c r="Q51">
        <f>VLOOKUP(A51,'HOSPITALIZATION DETAILS'!X52:AG2386,10,FALSE)</f>
        <v>23</v>
      </c>
    </row>
    <row r="52" spans="1:17" ht="16" x14ac:dyDescent="0.4">
      <c r="A52" s="4" t="s">
        <v>103</v>
      </c>
      <c r="B52" t="str">
        <f>VLOOKUP(A52,'CUSTOMER NAMES'!E52:H2387,4,FALSE)</f>
        <v xml:space="preserve">  Anthony J</v>
      </c>
      <c r="C52">
        <f>VLOOKUP(A52,'MEDICAL EXAMINATION'!K53:T2387,2,FALSE)</f>
        <v>41.895000000000003</v>
      </c>
      <c r="D52">
        <f>VLOOKUP(A52,'MEDICAL EXAMINATION'!K53:T2387,4,FALSE)</f>
        <v>10.87</v>
      </c>
      <c r="E52" t="str">
        <f>VLOOKUP(A52,'MEDICAL EXAMINATION'!K53:T2387,6,FALSE)</f>
        <v>yes</v>
      </c>
      <c r="F52" t="str">
        <f>VLOOKUP(A52,'MEDICAL EXAMINATION'!K53:T2387,7,FALSE)</f>
        <v>No</v>
      </c>
      <c r="G52" t="str">
        <f>VLOOKUP(A52,'MEDICAL EXAMINATION'!K53:T2387,8,FALSE)</f>
        <v>No</v>
      </c>
      <c r="H52">
        <f>VLOOKUP(A52,'MEDICAL EXAMINATION'!K53:T2387,9,FALSE)</f>
        <v>1</v>
      </c>
      <c r="I52" t="str">
        <f>VLOOKUP(A52,'MEDICAL EXAMINATION'!K53:T2387,10,FALSE)</f>
        <v>yes</v>
      </c>
      <c r="J52" t="str">
        <f>VLOOKUP(A52,'MEDICAL EXAMINATION'!K53:T2387,3,FALSE)</f>
        <v>OVERWEIGHT</v>
      </c>
      <c r="K52" t="str">
        <f>VLOOKUP(A52,'MEDICAL EXAMINATION'!K53:T2387,5,FALSE)</f>
        <v>DIABETES</v>
      </c>
      <c r="L52" t="str">
        <f>VLOOKUP(A52,'HOSPITALIZATION DETAILS'!X53:AG2387,8,FALSE)</f>
        <v>11/11/1967</v>
      </c>
      <c r="M52" s="26">
        <f>VLOOKUP(A52,'HOSPITALIZATION DETAILS'!X53:AG2387,4,FALSE)</f>
        <v>10791.96</v>
      </c>
      <c r="N52" t="str">
        <f>VLOOKUP(A52,'HOSPITALIZATION DETAILS'!X53:AG2387,5,FALSE)</f>
        <v>tier - 3</v>
      </c>
      <c r="O52" t="str">
        <f>VLOOKUP(A52,'HOSPITALIZATION DETAILS'!X53:AG2387,6,FALSE)</f>
        <v>tier - 2</v>
      </c>
      <c r="P52" t="str">
        <f>VLOOKUP(A52,'HOSPITALIZATION DETAILS'!X53:AG2387,7,FALSE)</f>
        <v>R1011</v>
      </c>
      <c r="Q52">
        <f>VLOOKUP(A52,'HOSPITALIZATION DETAILS'!X53:AG2387,10,FALSE)</f>
        <v>55</v>
      </c>
    </row>
    <row r="53" spans="1:17" ht="16" x14ac:dyDescent="0.4">
      <c r="A53" s="4" t="s">
        <v>105</v>
      </c>
      <c r="B53" t="str">
        <f>VLOOKUP(A53,'CUSTOMER NAMES'!E53:H2388,4,FALSE)</f>
        <v xml:space="preserve">  Alex</v>
      </c>
      <c r="C53">
        <f>VLOOKUP(A53,'MEDICAL EXAMINATION'!K54:T2388,2,FALSE)</f>
        <v>31.16</v>
      </c>
      <c r="D53">
        <f>VLOOKUP(A53,'MEDICAL EXAMINATION'!K54:T2388,4,FALSE)</f>
        <v>9.34</v>
      </c>
      <c r="E53" t="str">
        <f>VLOOKUP(A53,'MEDICAL EXAMINATION'!K54:T2388,6,FALSE)</f>
        <v>No</v>
      </c>
      <c r="F53" t="str">
        <f>VLOOKUP(A53,'MEDICAL EXAMINATION'!K54:T2388,7,FALSE)</f>
        <v>No</v>
      </c>
      <c r="G53" t="str">
        <f>VLOOKUP(A53,'MEDICAL EXAMINATION'!K54:T2388,8,FALSE)</f>
        <v>No</v>
      </c>
      <c r="H53" t="str">
        <f>VLOOKUP(A53,'MEDICAL EXAMINATION'!K54:T2388,9,FALSE)</f>
        <v>No major surgery</v>
      </c>
      <c r="I53" t="str">
        <f>VLOOKUP(A53,'MEDICAL EXAMINATION'!K54:T2388,10,FALSE)</f>
        <v>yes</v>
      </c>
      <c r="J53" t="str">
        <f>VLOOKUP(A53,'MEDICAL EXAMINATION'!K54:T2388,3,FALSE)</f>
        <v>OVERWEIGHT</v>
      </c>
      <c r="K53" t="str">
        <f>VLOOKUP(A53,'MEDICAL EXAMINATION'!K54:T2388,5,FALSE)</f>
        <v>DIABETES</v>
      </c>
      <c r="L53" t="str">
        <f>VLOOKUP(A53,'HOSPITALIZATION DETAILS'!X54:AG2388,8,FALSE)</f>
        <v>25/11/1989</v>
      </c>
      <c r="M53" s="26">
        <f>VLOOKUP(A53,'HOSPITALIZATION DETAILS'!X54:AG2388,4,FALSE)</f>
        <v>10769.75</v>
      </c>
      <c r="N53" t="str">
        <f>VLOOKUP(A53,'HOSPITALIZATION DETAILS'!X54:AG2388,5,FALSE)</f>
        <v>tier - 3</v>
      </c>
      <c r="O53" t="str">
        <f>VLOOKUP(A53,'HOSPITALIZATION DETAILS'!X54:AG2388,6,FALSE)</f>
        <v>tier - 2</v>
      </c>
      <c r="P53" t="str">
        <f>VLOOKUP(A53,'HOSPITALIZATION DETAILS'!X54:AG2388,7,FALSE)</f>
        <v>R1022</v>
      </c>
      <c r="Q53">
        <f>VLOOKUP(A53,'HOSPITALIZATION DETAILS'!X54:AG2388,10,FALSE)</f>
        <v>33</v>
      </c>
    </row>
    <row r="54" spans="1:17" ht="16" x14ac:dyDescent="0.4">
      <c r="A54" s="4" t="s">
        <v>107</v>
      </c>
      <c r="B54" t="str">
        <f>VLOOKUP(A54,'CUSTOMER NAMES'!E54:H2389,4,FALSE)</f>
        <v xml:space="preserve">  David</v>
      </c>
      <c r="C54">
        <f>VLOOKUP(A54,'MEDICAL EXAMINATION'!K55:T2389,2,FALSE)</f>
        <v>34.104999999999997</v>
      </c>
      <c r="D54">
        <f>VLOOKUP(A54,'MEDICAL EXAMINATION'!K55:T2389,4,FALSE)</f>
        <v>5.03</v>
      </c>
      <c r="E54" t="str">
        <f>VLOOKUP(A54,'MEDICAL EXAMINATION'!K55:T2389,6,FALSE)</f>
        <v>yes</v>
      </c>
      <c r="F54" t="str">
        <f>VLOOKUP(A54,'MEDICAL EXAMINATION'!K55:T2389,7,FALSE)</f>
        <v>No</v>
      </c>
      <c r="G54" t="str">
        <f>VLOOKUP(A54,'MEDICAL EXAMINATION'!K55:T2389,8,FALSE)</f>
        <v>Yes</v>
      </c>
      <c r="H54">
        <f>VLOOKUP(A54,'MEDICAL EXAMINATION'!K55:T2389,9,FALSE)</f>
        <v>1</v>
      </c>
      <c r="I54" t="str">
        <f>VLOOKUP(A54,'MEDICAL EXAMINATION'!K55:T2389,10,FALSE)</f>
        <v>yes</v>
      </c>
      <c r="J54" t="str">
        <f>VLOOKUP(A54,'MEDICAL EXAMINATION'!K55:T2389,3,FALSE)</f>
        <v>OVERWEIGHT</v>
      </c>
      <c r="K54" t="str">
        <f>VLOOKUP(A54,'MEDICAL EXAMINATION'!K55:T2389,5,FALSE)</f>
        <v>NORMAL</v>
      </c>
      <c r="L54" t="str">
        <f>VLOOKUP(A54,'HOSPITALIZATION DETAILS'!X55:AG2389,8,FALSE)</f>
        <v>29/08/1986</v>
      </c>
      <c r="M54" s="26">
        <f>VLOOKUP(A54,'HOSPITALIZATION DETAILS'!X55:AG2389,4,FALSE)</f>
        <v>10749.02</v>
      </c>
      <c r="N54" t="str">
        <f>VLOOKUP(A54,'HOSPITALIZATION DETAILS'!X55:AG2389,5,FALSE)</f>
        <v>tier - 3</v>
      </c>
      <c r="O54" t="str">
        <f>VLOOKUP(A54,'HOSPITALIZATION DETAILS'!X55:AG2389,6,FALSE)</f>
        <v>tier - 1</v>
      </c>
      <c r="P54" t="str">
        <f>VLOOKUP(A54,'HOSPITALIZATION DETAILS'!X55:AG2389,7,FALSE)</f>
        <v>R1026</v>
      </c>
      <c r="Q54">
        <f>VLOOKUP(A54,'HOSPITALIZATION DETAILS'!X55:AG2389,10,FALSE)</f>
        <v>36</v>
      </c>
    </row>
    <row r="55" spans="1:17" ht="16" x14ac:dyDescent="0.4">
      <c r="A55" s="4" t="s">
        <v>109</v>
      </c>
      <c r="B55" t="str">
        <f>VLOOKUP(A55,'CUSTOMER NAMES'!E55:H2390,4,FALSE)</f>
        <v xml:space="preserve">  Andrew B</v>
      </c>
      <c r="C55">
        <f>VLOOKUP(A55,'MEDICAL EXAMINATION'!K56:T2390,2,FALSE)</f>
        <v>51.93</v>
      </c>
      <c r="D55">
        <f>VLOOKUP(A55,'MEDICAL EXAMINATION'!K56:T2390,4,FALSE)</f>
        <v>11.05</v>
      </c>
      <c r="E55" t="str">
        <f>VLOOKUP(A55,'MEDICAL EXAMINATION'!K56:T2390,6,FALSE)</f>
        <v>No</v>
      </c>
      <c r="F55" t="str">
        <f>VLOOKUP(A55,'MEDICAL EXAMINATION'!K56:T2390,7,FALSE)</f>
        <v>No</v>
      </c>
      <c r="G55" t="str">
        <f>VLOOKUP(A55,'MEDICAL EXAMINATION'!K56:T2390,8,FALSE)</f>
        <v>No</v>
      </c>
      <c r="H55" t="str">
        <f>VLOOKUP(A55,'MEDICAL EXAMINATION'!K56:T2390,9,FALSE)</f>
        <v>No major surgery</v>
      </c>
      <c r="I55" t="str">
        <f>VLOOKUP(A55,'MEDICAL EXAMINATION'!K56:T2390,10,FALSE)</f>
        <v>yes</v>
      </c>
      <c r="J55" t="str">
        <f>VLOOKUP(A55,'MEDICAL EXAMINATION'!K56:T2390,3,FALSE)</f>
        <v>OVERWEIGHT</v>
      </c>
      <c r="K55" t="str">
        <f>VLOOKUP(A55,'MEDICAL EXAMINATION'!K56:T2390,5,FALSE)</f>
        <v>DIABETES</v>
      </c>
      <c r="L55" t="str">
        <f>VLOOKUP(A55,'HOSPITALIZATION DETAILS'!X56:AG2390,8,FALSE)</f>
        <v>09/12/1974</v>
      </c>
      <c r="M55" s="26">
        <f>VLOOKUP(A55,'HOSPITALIZATION DETAILS'!X56:AG2390,4,FALSE)</f>
        <v>10736.87</v>
      </c>
      <c r="N55" t="str">
        <f>VLOOKUP(A55,'HOSPITALIZATION DETAILS'!X56:AG2390,5,FALSE)</f>
        <v>tier - 3</v>
      </c>
      <c r="O55" t="str">
        <f>VLOOKUP(A55,'HOSPITALIZATION DETAILS'!X56:AG2390,6,FALSE)</f>
        <v>tier - 1</v>
      </c>
      <c r="P55" t="str">
        <f>VLOOKUP(A55,'HOSPITALIZATION DETAILS'!X56:AG2390,7,FALSE)</f>
        <v>R1016</v>
      </c>
      <c r="Q55">
        <f>VLOOKUP(A55,'HOSPITALIZATION DETAILS'!X56:AG2390,10,FALSE)</f>
        <v>48</v>
      </c>
    </row>
    <row r="56" spans="1:17" ht="16" x14ac:dyDescent="0.4">
      <c r="A56" s="4" t="s">
        <v>111</v>
      </c>
      <c r="B56" t="str">
        <f>VLOOKUP(A56,'CUSTOMER NAMES'!E56:H2391,4,FALSE)</f>
        <v xml:space="preserve">  Dara E</v>
      </c>
      <c r="C56">
        <f>VLOOKUP(A56,'MEDICAL EXAMINATION'!K57:T2391,2,FALSE)</f>
        <v>38.950000000000003</v>
      </c>
      <c r="D56">
        <f>VLOOKUP(A56,'MEDICAL EXAMINATION'!K57:T2391,4,FALSE)</f>
        <v>11.95</v>
      </c>
      <c r="E56" t="str">
        <f>VLOOKUP(A56,'MEDICAL EXAMINATION'!K57:T2391,6,FALSE)</f>
        <v>No</v>
      </c>
      <c r="F56" t="str">
        <f>VLOOKUP(A56,'MEDICAL EXAMINATION'!K57:T2391,7,FALSE)</f>
        <v>No</v>
      </c>
      <c r="G56" t="str">
        <f>VLOOKUP(A56,'MEDICAL EXAMINATION'!K57:T2391,8,FALSE)</f>
        <v>No</v>
      </c>
      <c r="H56" t="str">
        <f>VLOOKUP(A56,'MEDICAL EXAMINATION'!K57:T2391,9,FALSE)</f>
        <v>No major surgery</v>
      </c>
      <c r="I56" t="str">
        <f>VLOOKUP(A56,'MEDICAL EXAMINATION'!K57:T2391,10,FALSE)</f>
        <v>yes</v>
      </c>
      <c r="J56" t="str">
        <f>VLOOKUP(A56,'MEDICAL EXAMINATION'!K57:T2391,3,FALSE)</f>
        <v>OVERWEIGHT</v>
      </c>
      <c r="K56" t="str">
        <f>VLOOKUP(A56,'MEDICAL EXAMINATION'!K57:T2391,5,FALSE)</f>
        <v>DIABETES</v>
      </c>
      <c r="L56" t="str">
        <f>VLOOKUP(A56,'HOSPITALIZATION DETAILS'!X57:AG2391,8,FALSE)</f>
        <v>25/06/1992</v>
      </c>
      <c r="M56" s="26">
        <f>VLOOKUP(A56,'HOSPITALIZATION DETAILS'!X57:AG2391,4,FALSE)</f>
        <v>10719.57</v>
      </c>
      <c r="N56" t="str">
        <f>VLOOKUP(A56,'HOSPITALIZATION DETAILS'!X57:AG2391,5,FALSE)</f>
        <v>tier - 3</v>
      </c>
      <c r="O56" t="str">
        <f>VLOOKUP(A56,'HOSPITALIZATION DETAILS'!X57:AG2391,6,FALSE)</f>
        <v>tier - 1</v>
      </c>
      <c r="P56" t="str">
        <f>VLOOKUP(A56,'HOSPITALIZATION DETAILS'!X57:AG2391,7,FALSE)</f>
        <v>R1012</v>
      </c>
      <c r="Q56">
        <f>VLOOKUP(A56,'HOSPITALIZATION DETAILS'!X57:AG2391,10,FALSE)</f>
        <v>30</v>
      </c>
    </row>
    <row r="57" spans="1:17" ht="16" x14ac:dyDescent="0.4">
      <c r="A57" s="4" t="s">
        <v>113</v>
      </c>
      <c r="B57" t="str">
        <f>VLOOKUP(A57,'CUSTOMER NAMES'!E57:H2392,4,FALSE)</f>
        <v xml:space="preserve">  Inna</v>
      </c>
      <c r="C57">
        <f>VLOOKUP(A57,'MEDICAL EXAMINATION'!K58:T2392,2,FALSE)</f>
        <v>36.630000000000003</v>
      </c>
      <c r="D57">
        <f>VLOOKUP(A57,'MEDICAL EXAMINATION'!K58:T2392,4,FALSE)</f>
        <v>7.72</v>
      </c>
      <c r="E57" t="str">
        <f>VLOOKUP(A57,'MEDICAL EXAMINATION'!K58:T2392,6,FALSE)</f>
        <v>yes</v>
      </c>
      <c r="F57" t="str">
        <f>VLOOKUP(A57,'MEDICAL EXAMINATION'!K58:T2392,7,FALSE)</f>
        <v>No</v>
      </c>
      <c r="G57" t="str">
        <f>VLOOKUP(A57,'MEDICAL EXAMINATION'!K58:T2392,8,FALSE)</f>
        <v>No</v>
      </c>
      <c r="H57">
        <f>VLOOKUP(A57,'MEDICAL EXAMINATION'!K58:T2392,9,FALSE)</f>
        <v>1</v>
      </c>
      <c r="I57" t="str">
        <f>VLOOKUP(A57,'MEDICAL EXAMINATION'!K58:T2392,10,FALSE)</f>
        <v>yes</v>
      </c>
      <c r="J57" t="str">
        <f>VLOOKUP(A57,'MEDICAL EXAMINATION'!K58:T2392,3,FALSE)</f>
        <v>OVERWEIGHT</v>
      </c>
      <c r="K57" t="str">
        <f>VLOOKUP(A57,'MEDICAL EXAMINATION'!K58:T2392,5,FALSE)</f>
        <v>DIABETES</v>
      </c>
      <c r="L57" t="str">
        <f>VLOOKUP(A57,'HOSPITALIZATION DETAILS'!X58:AG2392,8,FALSE)</f>
        <v>05/10/1967</v>
      </c>
      <c r="M57" s="26">
        <f>VLOOKUP(A57,'HOSPITALIZATION DETAILS'!X58:AG2392,4,FALSE)</f>
        <v>10713.64</v>
      </c>
      <c r="N57" t="str">
        <f>VLOOKUP(A57,'HOSPITALIZATION DETAILS'!X58:AG2392,5,FALSE)</f>
        <v>tier - 3</v>
      </c>
      <c r="O57" t="str">
        <f>VLOOKUP(A57,'HOSPITALIZATION DETAILS'!X58:AG2392,6,FALSE)</f>
        <v>tier - 3</v>
      </c>
      <c r="P57" t="str">
        <f>VLOOKUP(A57,'HOSPITALIZATION DETAILS'!X58:AG2392,7,FALSE)</f>
        <v>R1011</v>
      </c>
      <c r="Q57">
        <f>VLOOKUP(A57,'HOSPITALIZATION DETAILS'!X58:AG2392,10,FALSE)</f>
        <v>55</v>
      </c>
    </row>
    <row r="58" spans="1:17" ht="16" x14ac:dyDescent="0.4">
      <c r="A58" s="4" t="s">
        <v>115</v>
      </c>
      <c r="B58" t="str">
        <f>VLOOKUP(A58,'CUSTOMER NAMES'!E58:H2393,4,FALSE)</f>
        <v xml:space="preserve">  Ari</v>
      </c>
      <c r="C58">
        <f>VLOOKUP(A58,'MEDICAL EXAMINATION'!K59:T2393,2,FALSE)</f>
        <v>34.200000000000003</v>
      </c>
      <c r="D58">
        <f>VLOOKUP(A58,'MEDICAL EXAMINATION'!K59:T2393,4,FALSE)</f>
        <v>5.75</v>
      </c>
      <c r="E58" t="str">
        <f>VLOOKUP(A58,'MEDICAL EXAMINATION'!K59:T2393,6,FALSE)</f>
        <v>No</v>
      </c>
      <c r="F58" t="str">
        <f>VLOOKUP(A58,'MEDICAL EXAMINATION'!K59:T2393,7,FALSE)</f>
        <v>No</v>
      </c>
      <c r="G58" t="str">
        <f>VLOOKUP(A58,'MEDICAL EXAMINATION'!K59:T2393,8,FALSE)</f>
        <v>No</v>
      </c>
      <c r="H58">
        <f>VLOOKUP(A58,'MEDICAL EXAMINATION'!K59:T2393,9,FALSE)</f>
        <v>2</v>
      </c>
      <c r="I58" t="str">
        <f>VLOOKUP(A58,'MEDICAL EXAMINATION'!K59:T2393,10,FALSE)</f>
        <v>yes</v>
      </c>
      <c r="J58" t="str">
        <f>VLOOKUP(A58,'MEDICAL EXAMINATION'!K59:T2393,3,FALSE)</f>
        <v>OVERWEIGHT</v>
      </c>
      <c r="K58" t="str">
        <f>VLOOKUP(A58,'MEDICAL EXAMINATION'!K59:T2393,5,FALSE)</f>
        <v>PREDIABETES</v>
      </c>
      <c r="L58" t="str">
        <f>VLOOKUP(A58,'HOSPITALIZATION DETAILS'!X59:AG2393,8,FALSE)</f>
        <v>30/07/1967</v>
      </c>
      <c r="M58" s="26">
        <f>VLOOKUP(A58,'HOSPITALIZATION DETAILS'!X59:AG2393,4,FALSE)</f>
        <v>10704.47</v>
      </c>
      <c r="N58" t="str">
        <f>VLOOKUP(A58,'HOSPITALIZATION DETAILS'!X59:AG2393,5,FALSE)</f>
        <v>tier - 3</v>
      </c>
      <c r="O58" t="str">
        <f>VLOOKUP(A58,'HOSPITALIZATION DETAILS'!X59:AG2393,6,FALSE)</f>
        <v>tier - 2</v>
      </c>
      <c r="P58" t="str">
        <f>VLOOKUP(A58,'HOSPITALIZATION DETAILS'!X59:AG2393,7,FALSE)</f>
        <v>R1011</v>
      </c>
      <c r="Q58">
        <f>VLOOKUP(A58,'HOSPITALIZATION DETAILS'!X59:AG2393,10,FALSE)</f>
        <v>55</v>
      </c>
    </row>
    <row r="59" spans="1:17" ht="16" x14ac:dyDescent="0.4">
      <c r="A59" s="4" t="s">
        <v>117</v>
      </c>
      <c r="B59" t="str">
        <f>VLOOKUP(A59,'CUSTOMER NAMES'!E59:H2394,4,FALSE)</f>
        <v xml:space="preserve">  Lindsey</v>
      </c>
      <c r="C59">
        <f>VLOOKUP(A59,'MEDICAL EXAMINATION'!K60:T2394,2,FALSE)</f>
        <v>50.63</v>
      </c>
      <c r="D59">
        <f>VLOOKUP(A59,'MEDICAL EXAMINATION'!K60:T2394,4,FALSE)</f>
        <v>11.89</v>
      </c>
      <c r="E59" t="str">
        <f>VLOOKUP(A59,'MEDICAL EXAMINATION'!K60:T2394,6,FALSE)</f>
        <v>No</v>
      </c>
      <c r="F59" t="str">
        <f>VLOOKUP(A59,'MEDICAL EXAMINATION'!K60:T2394,7,FALSE)</f>
        <v>No</v>
      </c>
      <c r="G59" t="str">
        <f>VLOOKUP(A59,'MEDICAL EXAMINATION'!K60:T2394,8,FALSE)</f>
        <v>No</v>
      </c>
      <c r="H59" t="str">
        <f>VLOOKUP(A59,'MEDICAL EXAMINATION'!K60:T2394,9,FALSE)</f>
        <v>No major surgery</v>
      </c>
      <c r="I59" t="str">
        <f>VLOOKUP(A59,'MEDICAL EXAMINATION'!K60:T2394,10,FALSE)</f>
        <v>yes</v>
      </c>
      <c r="J59" t="str">
        <f>VLOOKUP(A59,'MEDICAL EXAMINATION'!K60:T2394,3,FALSE)</f>
        <v>OVERWEIGHT</v>
      </c>
      <c r="K59" t="str">
        <f>VLOOKUP(A59,'MEDICAL EXAMINATION'!K60:T2394,5,FALSE)</f>
        <v>DIABETES</v>
      </c>
      <c r="L59" t="str">
        <f>VLOOKUP(A59,'HOSPITALIZATION DETAILS'!X60:AG2394,8,FALSE)</f>
        <v>14/10/1983</v>
      </c>
      <c r="M59" s="26">
        <f>VLOOKUP(A59,'HOSPITALIZATION DETAILS'!X60:AG2394,4,FALSE)</f>
        <v>40103.89</v>
      </c>
      <c r="N59" t="str">
        <f>VLOOKUP(A59,'HOSPITALIZATION DETAILS'!X60:AG2394,5,FALSE)</f>
        <v>tier - 1</v>
      </c>
      <c r="O59" t="str">
        <f>VLOOKUP(A59,'HOSPITALIZATION DETAILS'!X60:AG2394,6,FALSE)</f>
        <v>tier - 2</v>
      </c>
      <c r="P59" t="str">
        <f>VLOOKUP(A59,'HOSPITALIZATION DETAILS'!X60:AG2394,7,FALSE)</f>
        <v>R1011</v>
      </c>
      <c r="Q59">
        <f>VLOOKUP(A59,'HOSPITALIZATION DETAILS'!X60:AG2394,10,FALSE)</f>
        <v>39</v>
      </c>
    </row>
    <row r="60" spans="1:17" ht="16" x14ac:dyDescent="0.4">
      <c r="A60" s="4" t="s">
        <v>119</v>
      </c>
      <c r="B60" t="str">
        <f>VLOOKUP(A60,'CUSTOMER NAMES'!E60:H2395,4,FALSE)</f>
        <v xml:space="preserve">  Kenny</v>
      </c>
      <c r="C60">
        <f>VLOOKUP(A60,'MEDICAL EXAMINATION'!K61:T2395,2,FALSE)</f>
        <v>36.479999999999997</v>
      </c>
      <c r="D60">
        <f>VLOOKUP(A60,'MEDICAL EXAMINATION'!K61:T2395,4,FALSE)</f>
        <v>6.2</v>
      </c>
      <c r="E60" t="str">
        <f>VLOOKUP(A60,'MEDICAL EXAMINATION'!K61:T2395,6,FALSE)</f>
        <v>No</v>
      </c>
      <c r="F60" t="str">
        <f>VLOOKUP(A60,'MEDICAL EXAMINATION'!K61:T2395,7,FALSE)</f>
        <v>No</v>
      </c>
      <c r="G60" t="str">
        <f>VLOOKUP(A60,'MEDICAL EXAMINATION'!K61:T2395,8,FALSE)</f>
        <v>No</v>
      </c>
      <c r="H60" t="str">
        <f>VLOOKUP(A60,'MEDICAL EXAMINATION'!K61:T2395,9,FALSE)</f>
        <v>No major surgery</v>
      </c>
      <c r="I60" t="str">
        <f>VLOOKUP(A60,'MEDICAL EXAMINATION'!K61:T2395,10,FALSE)</f>
        <v>yes</v>
      </c>
      <c r="J60" t="str">
        <f>VLOOKUP(A60,'MEDICAL EXAMINATION'!K61:T2395,3,FALSE)</f>
        <v>OVERWEIGHT</v>
      </c>
      <c r="K60" t="str">
        <f>VLOOKUP(A60,'MEDICAL EXAMINATION'!K61:T2395,5,FALSE)</f>
        <v>PREDIABETES</v>
      </c>
      <c r="L60" t="str">
        <f>VLOOKUP(A60,'HOSPITALIZATION DETAILS'!X61:AG2395,8,FALSE)</f>
        <v>24/10/1972</v>
      </c>
      <c r="M60" s="26">
        <f>VLOOKUP(A60,'HOSPITALIZATION DETAILS'!X61:AG2395,4,FALSE)</f>
        <v>10702.64</v>
      </c>
      <c r="N60" t="str">
        <f>VLOOKUP(A60,'HOSPITALIZATION DETAILS'!X61:AG2395,5,FALSE)</f>
        <v>tier - 3</v>
      </c>
      <c r="O60" t="str">
        <f>VLOOKUP(A60,'HOSPITALIZATION DETAILS'!X61:AG2395,6,FALSE)</f>
        <v>tier - 3</v>
      </c>
      <c r="P60" t="str">
        <f>VLOOKUP(A60,'HOSPITALIZATION DETAILS'!X61:AG2395,7,FALSE)</f>
        <v>R1013</v>
      </c>
      <c r="Q60">
        <f>VLOOKUP(A60,'HOSPITALIZATION DETAILS'!X61:AG2395,10,FALSE)</f>
        <v>50</v>
      </c>
    </row>
    <row r="61" spans="1:17" ht="16" x14ac:dyDescent="0.4">
      <c r="A61" s="4" t="s">
        <v>121</v>
      </c>
      <c r="B61" t="str">
        <f>VLOOKUP(A61,'CUSTOMER NAMES'!E61:H2396,4,FALSE)</f>
        <v xml:space="preserve">  Louise</v>
      </c>
      <c r="C61">
        <f>VLOOKUP(A61,'MEDICAL EXAMINATION'!K62:T2396,2,FALSE)</f>
        <v>54.82</v>
      </c>
      <c r="D61">
        <f>VLOOKUP(A61,'MEDICAL EXAMINATION'!K62:T2396,4,FALSE)</f>
        <v>10.61</v>
      </c>
      <c r="E61" t="str">
        <f>VLOOKUP(A61,'MEDICAL EXAMINATION'!K62:T2396,6,FALSE)</f>
        <v>No</v>
      </c>
      <c r="F61" t="str">
        <f>VLOOKUP(A61,'MEDICAL EXAMINATION'!K62:T2396,7,FALSE)</f>
        <v>No</v>
      </c>
      <c r="G61" t="str">
        <f>VLOOKUP(A61,'MEDICAL EXAMINATION'!K62:T2396,8,FALSE)</f>
        <v>No</v>
      </c>
      <c r="H61" t="str">
        <f>VLOOKUP(A61,'MEDICAL EXAMINATION'!K62:T2396,9,FALSE)</f>
        <v>No major surgery</v>
      </c>
      <c r="I61" t="str">
        <f>VLOOKUP(A61,'MEDICAL EXAMINATION'!K62:T2396,10,FALSE)</f>
        <v>yes</v>
      </c>
      <c r="J61" t="str">
        <f>VLOOKUP(A61,'MEDICAL EXAMINATION'!K62:T2396,3,FALSE)</f>
        <v>OVERWEIGHT</v>
      </c>
      <c r="K61" t="str">
        <f>VLOOKUP(A61,'MEDICAL EXAMINATION'!K62:T2396,5,FALSE)</f>
        <v>DIABETES</v>
      </c>
      <c r="L61" t="str">
        <f>VLOOKUP(A61,'HOSPITALIZATION DETAILS'!X62:AG2396,8,FALSE)</f>
        <v>30/09/1976</v>
      </c>
      <c r="M61" s="26">
        <f>VLOOKUP(A61,'HOSPITALIZATION DETAILS'!X62:AG2396,4,FALSE)</f>
        <v>10698.38</v>
      </c>
      <c r="N61" t="str">
        <f>VLOOKUP(A61,'HOSPITALIZATION DETAILS'!X62:AG2396,5,FALSE)</f>
        <v>tier - 3</v>
      </c>
      <c r="O61" t="str">
        <f>VLOOKUP(A61,'HOSPITALIZATION DETAILS'!X62:AG2396,6,FALSE)</f>
        <v>tier - 1</v>
      </c>
      <c r="P61" t="str">
        <f>VLOOKUP(A61,'HOSPITALIZATION DETAILS'!X62:AG2396,7,FALSE)</f>
        <v>R1025</v>
      </c>
      <c r="Q61">
        <f>VLOOKUP(A61,'HOSPITALIZATION DETAILS'!X62:AG2396,10,FALSE)</f>
        <v>46</v>
      </c>
    </row>
    <row r="62" spans="1:17" ht="16" x14ac:dyDescent="0.4">
      <c r="A62" s="4" t="s">
        <v>123</v>
      </c>
      <c r="B62" t="str">
        <f>VLOOKUP(A62,'CUSTOMER NAMES'!E62:H2397,4,FALSE)</f>
        <v xml:space="preserve">  Cameron</v>
      </c>
      <c r="C62">
        <f>VLOOKUP(A62,'MEDICAL EXAMINATION'!K63:T2397,2,FALSE)</f>
        <v>38.06</v>
      </c>
      <c r="D62">
        <f>VLOOKUP(A62,'MEDICAL EXAMINATION'!K63:T2397,4,FALSE)</f>
        <v>6.04</v>
      </c>
      <c r="E62" t="str">
        <f>VLOOKUP(A62,'MEDICAL EXAMINATION'!K63:T2397,6,FALSE)</f>
        <v>No</v>
      </c>
      <c r="F62" t="str">
        <f>VLOOKUP(A62,'MEDICAL EXAMINATION'!K63:T2397,7,FALSE)</f>
        <v>No</v>
      </c>
      <c r="G62" t="str">
        <f>VLOOKUP(A62,'MEDICAL EXAMINATION'!K63:T2397,8,FALSE)</f>
        <v>Yes</v>
      </c>
      <c r="H62">
        <f>VLOOKUP(A62,'MEDICAL EXAMINATION'!K63:T2397,9,FALSE)</f>
        <v>1</v>
      </c>
      <c r="I62" t="str">
        <f>VLOOKUP(A62,'MEDICAL EXAMINATION'!K63:T2397,10,FALSE)</f>
        <v>yes</v>
      </c>
      <c r="J62" t="str">
        <f>VLOOKUP(A62,'MEDICAL EXAMINATION'!K63:T2397,3,FALSE)</f>
        <v>OVERWEIGHT</v>
      </c>
      <c r="K62" t="str">
        <f>VLOOKUP(A62,'MEDICAL EXAMINATION'!K63:T2397,5,FALSE)</f>
        <v>PREDIABETES</v>
      </c>
      <c r="L62" t="str">
        <f>VLOOKUP(A62,'HOSPITALIZATION DETAILS'!X63:AG2397,8,FALSE)</f>
        <v>02/08/1977</v>
      </c>
      <c r="M62" s="26">
        <f>VLOOKUP(A62,'HOSPITALIZATION DETAILS'!X63:AG2397,4,FALSE)</f>
        <v>10690.11</v>
      </c>
      <c r="N62" t="str">
        <f>VLOOKUP(A62,'HOSPITALIZATION DETAILS'!X63:AG2397,5,FALSE)</f>
        <v>tier - 3</v>
      </c>
      <c r="O62" t="str">
        <f>VLOOKUP(A62,'HOSPITALIZATION DETAILS'!X63:AG2397,6,FALSE)</f>
        <v>tier - 2</v>
      </c>
      <c r="P62" t="str">
        <f>VLOOKUP(A62,'HOSPITALIZATION DETAILS'!X63:AG2397,7,FALSE)</f>
        <v>R1021</v>
      </c>
      <c r="Q62">
        <f>VLOOKUP(A62,'HOSPITALIZATION DETAILS'!X63:AG2397,10,FALSE)</f>
        <v>45</v>
      </c>
    </row>
    <row r="63" spans="1:17" ht="16" x14ac:dyDescent="0.4">
      <c r="A63" s="4" t="s">
        <v>125</v>
      </c>
      <c r="B63" t="str">
        <f>VLOOKUP(A63,'CUSTOMER NAMES'!E63:H2398,4,FALSE)</f>
        <v xml:space="preserve">  Katie T</v>
      </c>
      <c r="C63">
        <f>VLOOKUP(A63,'MEDICAL EXAMINATION'!K64:T2398,2,FALSE)</f>
        <v>51.48</v>
      </c>
      <c r="D63">
        <f>VLOOKUP(A63,'MEDICAL EXAMINATION'!K64:T2398,4,FALSE)</f>
        <v>9.33</v>
      </c>
      <c r="E63" t="str">
        <f>VLOOKUP(A63,'MEDICAL EXAMINATION'!K64:T2398,6,FALSE)</f>
        <v>yes</v>
      </c>
      <c r="F63" t="str">
        <f>VLOOKUP(A63,'MEDICAL EXAMINATION'!K64:T2398,7,FALSE)</f>
        <v>No</v>
      </c>
      <c r="G63" t="str">
        <f>VLOOKUP(A63,'MEDICAL EXAMINATION'!K64:T2398,8,FALSE)</f>
        <v>No</v>
      </c>
      <c r="H63" t="str">
        <f>VLOOKUP(A63,'MEDICAL EXAMINATION'!K64:T2398,9,FALSE)</f>
        <v>No major surgery</v>
      </c>
      <c r="I63" t="str">
        <f>VLOOKUP(A63,'MEDICAL EXAMINATION'!K64:T2398,10,FALSE)</f>
        <v>yes</v>
      </c>
      <c r="J63" t="str">
        <f>VLOOKUP(A63,'MEDICAL EXAMINATION'!K64:T2398,3,FALSE)</f>
        <v>OVERWEIGHT</v>
      </c>
      <c r="K63" t="str">
        <f>VLOOKUP(A63,'MEDICAL EXAMINATION'!K64:T2398,5,FALSE)</f>
        <v>DIABETES</v>
      </c>
      <c r="L63" t="str">
        <f>VLOOKUP(A63,'HOSPITALIZATION DETAILS'!X64:AG2398,8,FALSE)</f>
        <v>07/09/1962</v>
      </c>
      <c r="M63" s="26">
        <f>VLOOKUP(A63,'HOSPITALIZATION DETAILS'!X64:AG2398,4,FALSE)</f>
        <v>10676.83</v>
      </c>
      <c r="N63" t="str">
        <f>VLOOKUP(A63,'HOSPITALIZATION DETAILS'!X64:AG2398,5,FALSE)</f>
        <v>tier - 3</v>
      </c>
      <c r="O63" t="str">
        <f>VLOOKUP(A63,'HOSPITALIZATION DETAILS'!X64:AG2398,6,FALSE)</f>
        <v>tier - 3</v>
      </c>
      <c r="P63" t="str">
        <f>VLOOKUP(A63,'HOSPITALIZATION DETAILS'!X64:AG2398,7,FALSE)</f>
        <v>R1013</v>
      </c>
      <c r="Q63">
        <f>VLOOKUP(A63,'HOSPITALIZATION DETAILS'!X64:AG2398,10,FALSE)</f>
        <v>60</v>
      </c>
    </row>
    <row r="64" spans="1:17" ht="16" x14ac:dyDescent="0.4">
      <c r="A64" s="4" t="s">
        <v>127</v>
      </c>
      <c r="B64" t="str">
        <f>VLOOKUP(A64,'CUSTOMER NAMES'!E64:H2399,4,FALSE)</f>
        <v xml:space="preserve">  Casey</v>
      </c>
      <c r="C64">
        <f>VLOOKUP(A64,'MEDICAL EXAMINATION'!K65:T2399,2,FALSE)</f>
        <v>52.06</v>
      </c>
      <c r="D64">
        <f>VLOOKUP(A64,'MEDICAL EXAMINATION'!K65:T2399,4,FALSE)</f>
        <v>11.47</v>
      </c>
      <c r="E64" t="str">
        <f>VLOOKUP(A64,'MEDICAL EXAMINATION'!K65:T2399,6,FALSE)</f>
        <v>No</v>
      </c>
      <c r="F64" t="str">
        <f>VLOOKUP(A64,'MEDICAL EXAMINATION'!K65:T2399,7,FALSE)</f>
        <v>No</v>
      </c>
      <c r="G64" t="str">
        <f>VLOOKUP(A64,'MEDICAL EXAMINATION'!K65:T2399,8,FALSE)</f>
        <v>No</v>
      </c>
      <c r="H64" t="str">
        <f>VLOOKUP(A64,'MEDICAL EXAMINATION'!K65:T2399,9,FALSE)</f>
        <v>No major surgery</v>
      </c>
      <c r="I64" t="str">
        <f>VLOOKUP(A64,'MEDICAL EXAMINATION'!K65:T2399,10,FALSE)</f>
        <v>yes</v>
      </c>
      <c r="J64" t="str">
        <f>VLOOKUP(A64,'MEDICAL EXAMINATION'!K65:T2399,3,FALSE)</f>
        <v>OVERWEIGHT</v>
      </c>
      <c r="K64" t="str">
        <f>VLOOKUP(A64,'MEDICAL EXAMINATION'!K65:T2399,5,FALSE)</f>
        <v>DIABETES</v>
      </c>
      <c r="L64" t="str">
        <f>VLOOKUP(A64,'HOSPITALIZATION DETAILS'!X65:AG2399,8,FALSE)</f>
        <v>22/11/1976</v>
      </c>
      <c r="M64" s="26">
        <f>VLOOKUP(A64,'HOSPITALIZATION DETAILS'!X65:AG2399,4,FALSE)</f>
        <v>10665.44</v>
      </c>
      <c r="N64" t="str">
        <f>VLOOKUP(A64,'HOSPITALIZATION DETAILS'!X65:AG2399,5,FALSE)</f>
        <v>tier - 3</v>
      </c>
      <c r="O64" t="str">
        <f>VLOOKUP(A64,'HOSPITALIZATION DETAILS'!X65:AG2399,6,FALSE)</f>
        <v>tier - 2</v>
      </c>
      <c r="P64" t="str">
        <f>VLOOKUP(A64,'HOSPITALIZATION DETAILS'!X65:AG2399,7,FALSE)</f>
        <v>R1021</v>
      </c>
      <c r="Q64">
        <f>VLOOKUP(A64,'HOSPITALIZATION DETAILS'!X65:AG2399,10,FALSE)</f>
        <v>46</v>
      </c>
    </row>
    <row r="65" spans="1:17" ht="16" x14ac:dyDescent="0.4">
      <c r="A65" s="4" t="s">
        <v>129</v>
      </c>
      <c r="B65" t="str">
        <f>VLOOKUP(A65,'CUSTOMER NAMES'!E65:H2400,4,FALSE)</f>
        <v xml:space="preserve">  David</v>
      </c>
      <c r="C65">
        <f>VLOOKUP(A65,'MEDICAL EXAMINATION'!K66:T2400,2,FALSE)</f>
        <v>30.684999999999999</v>
      </c>
      <c r="D65">
        <f>VLOOKUP(A65,'MEDICAL EXAMINATION'!K66:T2400,4,FALSE)</f>
        <v>7.02</v>
      </c>
      <c r="E65" t="str">
        <f>VLOOKUP(A65,'MEDICAL EXAMINATION'!K66:T2400,6,FALSE)</f>
        <v>yes</v>
      </c>
      <c r="F65" t="str">
        <f>VLOOKUP(A65,'MEDICAL EXAMINATION'!K66:T2400,7,FALSE)</f>
        <v>No</v>
      </c>
      <c r="G65" t="str">
        <f>VLOOKUP(A65,'MEDICAL EXAMINATION'!K66:T2400,8,FALSE)</f>
        <v>No</v>
      </c>
      <c r="H65" t="str">
        <f>VLOOKUP(A65,'MEDICAL EXAMINATION'!K66:T2400,9,FALSE)</f>
        <v>No major surgery</v>
      </c>
      <c r="I65" t="str">
        <f>VLOOKUP(A65,'MEDICAL EXAMINATION'!K66:T2400,10,FALSE)</f>
        <v>yes</v>
      </c>
      <c r="J65" t="str">
        <f>VLOOKUP(A65,'MEDICAL EXAMINATION'!K66:T2400,3,FALSE)</f>
        <v>OVERWEIGHT</v>
      </c>
      <c r="K65" t="str">
        <f>VLOOKUP(A65,'MEDICAL EXAMINATION'!K66:T2400,5,FALSE)</f>
        <v>DIABETES</v>
      </c>
      <c r="L65" t="str">
        <f>VLOOKUP(A65,'HOSPITALIZATION DETAILS'!X66:AG2400,8,FALSE)</f>
        <v>08/08/1964</v>
      </c>
      <c r="M65" s="26">
        <f>VLOOKUP(A65,'HOSPITALIZATION DETAILS'!X66:AG2400,4,FALSE)</f>
        <v>10627.81</v>
      </c>
      <c r="N65" t="str">
        <f>VLOOKUP(A65,'HOSPITALIZATION DETAILS'!X66:AG2400,5,FALSE)</f>
        <v>tier - 3</v>
      </c>
      <c r="O65" t="str">
        <f>VLOOKUP(A65,'HOSPITALIZATION DETAILS'!X66:AG2400,6,FALSE)</f>
        <v>tier - 3</v>
      </c>
      <c r="P65" t="str">
        <f>VLOOKUP(A65,'HOSPITALIZATION DETAILS'!X66:AG2400,7,FALSE)</f>
        <v>R1013</v>
      </c>
      <c r="Q65">
        <f>VLOOKUP(A65,'HOSPITALIZATION DETAILS'!X66:AG2400,10,FALSE)</f>
        <v>58</v>
      </c>
    </row>
    <row r="66" spans="1:17" ht="16" x14ac:dyDescent="0.4">
      <c r="A66" s="4" t="s">
        <v>131</v>
      </c>
      <c r="B66" t="str">
        <f>VLOOKUP(A66,'CUSTOMER NAMES'!E66:H2401,4,FALSE)</f>
        <v xml:space="preserve">  Bryson C</v>
      </c>
      <c r="C66">
        <f>VLOOKUP(A66,'MEDICAL EXAMINATION'!K67:T2401,2,FALSE)</f>
        <v>36.08</v>
      </c>
      <c r="D66">
        <f>VLOOKUP(A66,'MEDICAL EXAMINATION'!K67:T2401,4,FALSE)</f>
        <v>8.8000000000000007</v>
      </c>
      <c r="E66" t="str">
        <f>VLOOKUP(A66,'MEDICAL EXAMINATION'!K67:T2401,6,FALSE)</f>
        <v>yes</v>
      </c>
      <c r="F66" t="str">
        <f>VLOOKUP(A66,'MEDICAL EXAMINATION'!K67:T2401,7,FALSE)</f>
        <v>No</v>
      </c>
      <c r="G66" t="str">
        <f>VLOOKUP(A66,'MEDICAL EXAMINATION'!K67:T2401,8,FALSE)</f>
        <v>No</v>
      </c>
      <c r="H66">
        <f>VLOOKUP(A66,'MEDICAL EXAMINATION'!K67:T2401,9,FALSE)</f>
        <v>1</v>
      </c>
      <c r="I66" t="str">
        <f>VLOOKUP(A66,'MEDICAL EXAMINATION'!K67:T2401,10,FALSE)</f>
        <v>yes</v>
      </c>
      <c r="J66" t="str">
        <f>VLOOKUP(A66,'MEDICAL EXAMINATION'!K67:T2401,3,FALSE)</f>
        <v>OVERWEIGHT</v>
      </c>
      <c r="K66" t="str">
        <f>VLOOKUP(A66,'MEDICAL EXAMINATION'!K67:T2401,5,FALSE)</f>
        <v>DIABETES</v>
      </c>
      <c r="L66" t="str">
        <f>VLOOKUP(A66,'HOSPITALIZATION DETAILS'!X67:AG2401,8,FALSE)</f>
        <v>06/07/1990</v>
      </c>
      <c r="M66" s="26">
        <f>VLOOKUP(A66,'HOSPITALIZATION DETAILS'!X67:AG2401,4,FALSE)</f>
        <v>10620.26</v>
      </c>
      <c r="N66" t="str">
        <f>VLOOKUP(A66,'HOSPITALIZATION DETAILS'!X67:AG2401,5,FALSE)</f>
        <v>tier - 3</v>
      </c>
      <c r="O66" t="str">
        <f>VLOOKUP(A66,'HOSPITALIZATION DETAILS'!X67:AG2401,6,FALSE)</f>
        <v>tier - 3</v>
      </c>
      <c r="P66" t="str">
        <f>VLOOKUP(A66,'HOSPITALIZATION DETAILS'!X67:AG2401,7,FALSE)</f>
        <v>R1012</v>
      </c>
      <c r="Q66">
        <f>VLOOKUP(A66,'HOSPITALIZATION DETAILS'!X67:AG2401,10,FALSE)</f>
        <v>32</v>
      </c>
    </row>
    <row r="67" spans="1:17" ht="16" x14ac:dyDescent="0.4">
      <c r="A67" s="4" t="s">
        <v>133</v>
      </c>
      <c r="B67" t="str">
        <f>VLOOKUP(A67,'CUSTOMER NAMES'!E67:H2402,4,FALSE)</f>
        <v xml:space="preserve">  Megan</v>
      </c>
      <c r="C67">
        <f>VLOOKUP(A67,'MEDICAL EXAMINATION'!K68:T2402,2,FALSE)</f>
        <v>54.99</v>
      </c>
      <c r="D67">
        <f>VLOOKUP(A67,'MEDICAL EXAMINATION'!K68:T2402,4,FALSE)</f>
        <v>8.68</v>
      </c>
      <c r="E67" t="str">
        <f>VLOOKUP(A67,'MEDICAL EXAMINATION'!K68:T2402,6,FALSE)</f>
        <v>No</v>
      </c>
      <c r="F67" t="str">
        <f>VLOOKUP(A67,'MEDICAL EXAMINATION'!K68:T2402,7,FALSE)</f>
        <v>No</v>
      </c>
      <c r="G67" t="str">
        <f>VLOOKUP(A67,'MEDICAL EXAMINATION'!K68:T2402,8,FALSE)</f>
        <v>No</v>
      </c>
      <c r="H67">
        <f>VLOOKUP(A67,'MEDICAL EXAMINATION'!K68:T2402,9,FALSE)</f>
        <v>2</v>
      </c>
      <c r="I67" t="str">
        <f>VLOOKUP(A67,'MEDICAL EXAMINATION'!K68:T2402,10,FALSE)</f>
        <v>yes</v>
      </c>
      <c r="J67" t="str">
        <f>VLOOKUP(A67,'MEDICAL EXAMINATION'!K68:T2402,3,FALSE)</f>
        <v>OVERWEIGHT</v>
      </c>
      <c r="K67" t="str">
        <f>VLOOKUP(A67,'MEDICAL EXAMINATION'!K68:T2402,5,FALSE)</f>
        <v>DIABETES</v>
      </c>
      <c r="L67" t="str">
        <f>VLOOKUP(A67,'HOSPITALIZATION DETAILS'!X68:AG2402,8,FALSE)</f>
        <v>23/07/1992</v>
      </c>
      <c r="M67" s="26">
        <f>VLOOKUP(A67,'HOSPITALIZATION DETAILS'!X68:AG2402,4,FALSE)</f>
        <v>10617.04</v>
      </c>
      <c r="N67" t="str">
        <f>VLOOKUP(A67,'HOSPITALIZATION DETAILS'!X68:AG2402,5,FALSE)</f>
        <v>tier - 3</v>
      </c>
      <c r="O67" t="str">
        <f>VLOOKUP(A67,'HOSPITALIZATION DETAILS'!X68:AG2402,6,FALSE)</f>
        <v>tier - 3</v>
      </c>
      <c r="P67" t="str">
        <f>VLOOKUP(A67,'HOSPITALIZATION DETAILS'!X68:AG2402,7,FALSE)</f>
        <v>R1026</v>
      </c>
      <c r="Q67">
        <f>VLOOKUP(A67,'HOSPITALIZATION DETAILS'!X68:AG2402,10,FALSE)</f>
        <v>30</v>
      </c>
    </row>
    <row r="68" spans="1:17" ht="16" x14ac:dyDescent="0.4">
      <c r="A68" s="4" t="s">
        <v>135</v>
      </c>
      <c r="B68" t="str">
        <f>VLOOKUP(A68,'CUSTOMER NAMES'!E68:H2403,4,FALSE)</f>
        <v xml:space="preserve">  Daniel</v>
      </c>
      <c r="C68">
        <f>VLOOKUP(A68,'MEDICAL EXAMINATION'!K69:T2403,2,FALSE)</f>
        <v>35.97</v>
      </c>
      <c r="D68">
        <f>VLOOKUP(A68,'MEDICAL EXAMINATION'!K69:T2403,4,FALSE)</f>
        <v>6.12</v>
      </c>
      <c r="E68" t="str">
        <f>VLOOKUP(A68,'MEDICAL EXAMINATION'!K69:T2403,6,FALSE)</f>
        <v>No</v>
      </c>
      <c r="F68" t="str">
        <f>VLOOKUP(A68,'MEDICAL EXAMINATION'!K69:T2403,7,FALSE)</f>
        <v>No</v>
      </c>
      <c r="G68" t="str">
        <f>VLOOKUP(A68,'MEDICAL EXAMINATION'!K69:T2403,8,FALSE)</f>
        <v>Yes</v>
      </c>
      <c r="H68">
        <f>VLOOKUP(A68,'MEDICAL EXAMINATION'!K69:T2403,9,FALSE)</f>
        <v>1</v>
      </c>
      <c r="I68" t="str">
        <f>VLOOKUP(A68,'MEDICAL EXAMINATION'!K69:T2403,10,FALSE)</f>
        <v>yes</v>
      </c>
      <c r="J68" t="str">
        <f>VLOOKUP(A68,'MEDICAL EXAMINATION'!K69:T2403,3,FALSE)</f>
        <v>OVERWEIGHT</v>
      </c>
      <c r="K68" t="str">
        <f>VLOOKUP(A68,'MEDICAL EXAMINATION'!K69:T2403,5,FALSE)</f>
        <v>PREDIABETES</v>
      </c>
      <c r="L68" t="str">
        <f>VLOOKUP(A68,'HOSPITALIZATION DETAILS'!X69:AG2403,8,FALSE)</f>
        <v>27/06/1965</v>
      </c>
      <c r="M68" s="26">
        <f>VLOOKUP(A68,'HOSPITALIZATION DETAILS'!X69:AG2403,4,FALSE)</f>
        <v>10608.67</v>
      </c>
      <c r="N68" t="str">
        <f>VLOOKUP(A68,'HOSPITALIZATION DETAILS'!X69:AG2403,5,FALSE)</f>
        <v>tier - 3</v>
      </c>
      <c r="O68" t="str">
        <f>VLOOKUP(A68,'HOSPITALIZATION DETAILS'!X69:AG2403,6,FALSE)</f>
        <v>tier - 3</v>
      </c>
      <c r="P68" t="str">
        <f>VLOOKUP(A68,'HOSPITALIZATION DETAILS'!X69:AG2403,7,FALSE)</f>
        <v>R1012</v>
      </c>
      <c r="Q68">
        <f>VLOOKUP(A68,'HOSPITALIZATION DETAILS'!X69:AG2403,10,FALSE)</f>
        <v>57</v>
      </c>
    </row>
    <row r="69" spans="1:17" ht="16" x14ac:dyDescent="0.4">
      <c r="A69" s="4" t="s">
        <v>137</v>
      </c>
      <c r="B69" t="str">
        <f>VLOOKUP(A69,'CUSTOMER NAMES'!E69:H2404,4,FALSE)</f>
        <v xml:space="preserve">  Steven M</v>
      </c>
      <c r="C69">
        <f>VLOOKUP(A69,'MEDICAL EXAMINATION'!K70:T2404,2,FALSE)</f>
        <v>45.54</v>
      </c>
      <c r="D69">
        <f>VLOOKUP(A69,'MEDICAL EXAMINATION'!K70:T2404,4,FALSE)</f>
        <v>5.4</v>
      </c>
      <c r="E69" t="str">
        <f>VLOOKUP(A69,'MEDICAL EXAMINATION'!K70:T2404,6,FALSE)</f>
        <v>yes</v>
      </c>
      <c r="F69" t="str">
        <f>VLOOKUP(A69,'MEDICAL EXAMINATION'!K70:T2404,7,FALSE)</f>
        <v>No</v>
      </c>
      <c r="G69" t="str">
        <f>VLOOKUP(A69,'MEDICAL EXAMINATION'!K70:T2404,8,FALSE)</f>
        <v>Yes</v>
      </c>
      <c r="H69">
        <f>VLOOKUP(A69,'MEDICAL EXAMINATION'!K70:T2404,9,FALSE)</f>
        <v>1</v>
      </c>
      <c r="I69" t="str">
        <f>VLOOKUP(A69,'MEDICAL EXAMINATION'!K70:T2404,10,FALSE)</f>
        <v>yes</v>
      </c>
      <c r="J69" t="str">
        <f>VLOOKUP(A69,'MEDICAL EXAMINATION'!K70:T2404,3,FALSE)</f>
        <v>OVERWEIGHT</v>
      </c>
      <c r="K69" t="str">
        <f>VLOOKUP(A69,'MEDICAL EXAMINATION'!K70:T2404,5,FALSE)</f>
        <v>NORMAL</v>
      </c>
      <c r="L69" t="str">
        <f>VLOOKUP(A69,'HOSPITALIZATION DETAILS'!X70:AG2404,8,FALSE)</f>
        <v>02/07/1966</v>
      </c>
      <c r="M69" s="26">
        <f>VLOOKUP(A69,'HOSPITALIZATION DETAILS'!X70:AG2404,4,FALSE)</f>
        <v>10602.39</v>
      </c>
      <c r="N69" t="str">
        <f>VLOOKUP(A69,'HOSPITALIZATION DETAILS'!X70:AG2404,5,FALSE)</f>
        <v>tier - 3</v>
      </c>
      <c r="O69" t="str">
        <f>VLOOKUP(A69,'HOSPITALIZATION DETAILS'!X70:AG2404,6,FALSE)</f>
        <v>tier - 3</v>
      </c>
      <c r="P69" t="str">
        <f>VLOOKUP(A69,'HOSPITALIZATION DETAILS'!X70:AG2404,7,FALSE)</f>
        <v>R1011</v>
      </c>
      <c r="Q69">
        <f>VLOOKUP(A69,'HOSPITALIZATION DETAILS'!X70:AG2404,10,FALSE)</f>
        <v>56</v>
      </c>
    </row>
    <row r="70" spans="1:17" ht="16" x14ac:dyDescent="0.4">
      <c r="A70" s="4" t="s">
        <v>139</v>
      </c>
      <c r="B70" t="str">
        <f>VLOOKUP(A70,'CUSTOMER NAMES'!E70:H2405,4,FALSE)</f>
        <v xml:space="preserve">  Jenna L</v>
      </c>
      <c r="C70">
        <f>VLOOKUP(A70,'MEDICAL EXAMINATION'!K71:T2405,2,FALSE)</f>
        <v>35.53</v>
      </c>
      <c r="D70">
        <f>VLOOKUP(A70,'MEDICAL EXAMINATION'!K71:T2405,4,FALSE)</f>
        <v>4.3600000000000003</v>
      </c>
      <c r="E70" t="str">
        <f>VLOOKUP(A70,'MEDICAL EXAMINATION'!K71:T2405,6,FALSE)</f>
        <v>yes</v>
      </c>
      <c r="F70" t="str">
        <f>VLOOKUP(A70,'MEDICAL EXAMINATION'!K71:T2405,7,FALSE)</f>
        <v>No</v>
      </c>
      <c r="G70" t="str">
        <f>VLOOKUP(A70,'MEDICAL EXAMINATION'!K71:T2405,8,FALSE)</f>
        <v>No</v>
      </c>
      <c r="H70" t="str">
        <f>VLOOKUP(A70,'MEDICAL EXAMINATION'!K71:T2405,9,FALSE)</f>
        <v>No major surgery</v>
      </c>
      <c r="I70" t="str">
        <f>VLOOKUP(A70,'MEDICAL EXAMINATION'!K71:T2405,10,FALSE)</f>
        <v>yes</v>
      </c>
      <c r="J70" t="str">
        <f>VLOOKUP(A70,'MEDICAL EXAMINATION'!K71:T2405,3,FALSE)</f>
        <v>OVERWEIGHT</v>
      </c>
      <c r="K70" t="str">
        <f>VLOOKUP(A70,'MEDICAL EXAMINATION'!K71:T2405,5,FALSE)</f>
        <v>NORMAL</v>
      </c>
      <c r="L70" t="str">
        <f>VLOOKUP(A70,'HOSPITALIZATION DETAILS'!X71:AG2405,8,FALSE)</f>
        <v>12/08/1966</v>
      </c>
      <c r="M70" s="26">
        <f>VLOOKUP(A70,'HOSPITALIZATION DETAILS'!X71:AG2405,4,FALSE)</f>
        <v>40069.440000000002</v>
      </c>
      <c r="N70" t="str">
        <f>VLOOKUP(A70,'HOSPITALIZATION DETAILS'!X71:AG2405,5,FALSE)</f>
        <v>tier - 1</v>
      </c>
      <c r="O70" t="str">
        <f>VLOOKUP(A70,'HOSPITALIZATION DETAILS'!X71:AG2405,6,FALSE)</f>
        <v>tier - 3</v>
      </c>
      <c r="P70" t="str">
        <f>VLOOKUP(A70,'HOSPITALIZATION DETAILS'!X71:AG2405,7,FALSE)</f>
        <v>R1011</v>
      </c>
      <c r="Q70">
        <f>VLOOKUP(A70,'HOSPITALIZATION DETAILS'!X71:AG2405,10,FALSE)</f>
        <v>56</v>
      </c>
    </row>
    <row r="71" spans="1:17" ht="16" x14ac:dyDescent="0.4">
      <c r="A71" s="4" t="s">
        <v>141</v>
      </c>
      <c r="B71" t="str">
        <f>VLOOKUP(A71,'CUSTOMER NAMES'!E71:H2406,4,FALSE)</f>
        <v xml:space="preserve">  Freeman</v>
      </c>
      <c r="C71">
        <f>VLOOKUP(A71,'MEDICAL EXAMINATION'!K72:T2406,2,FALSE)</f>
        <v>30.8</v>
      </c>
      <c r="D71">
        <f>VLOOKUP(A71,'MEDICAL EXAMINATION'!K72:T2406,4,FALSE)</f>
        <v>9.77</v>
      </c>
      <c r="E71" t="str">
        <f>VLOOKUP(A71,'MEDICAL EXAMINATION'!K72:T2406,6,FALSE)</f>
        <v>No</v>
      </c>
      <c r="F71" t="str">
        <f>VLOOKUP(A71,'MEDICAL EXAMINATION'!K72:T2406,7,FALSE)</f>
        <v>No</v>
      </c>
      <c r="G71" t="str">
        <f>VLOOKUP(A71,'MEDICAL EXAMINATION'!K72:T2406,8,FALSE)</f>
        <v>No</v>
      </c>
      <c r="H71" t="str">
        <f>VLOOKUP(A71,'MEDICAL EXAMINATION'!K72:T2406,9,FALSE)</f>
        <v>No major surgery</v>
      </c>
      <c r="I71" t="str">
        <f>VLOOKUP(A71,'MEDICAL EXAMINATION'!K72:T2406,10,FALSE)</f>
        <v>yes</v>
      </c>
      <c r="J71" t="str">
        <f>VLOOKUP(A71,'MEDICAL EXAMINATION'!K72:T2406,3,FALSE)</f>
        <v>OVERWEIGHT</v>
      </c>
      <c r="K71" t="str">
        <f>VLOOKUP(A71,'MEDICAL EXAMINATION'!K72:T2406,5,FALSE)</f>
        <v>DIABETES</v>
      </c>
      <c r="L71" t="str">
        <f>VLOOKUP(A71,'HOSPITALIZATION DETAILS'!X72:AG2406,8,FALSE)</f>
        <v>23/06/1967</v>
      </c>
      <c r="M71" s="26">
        <f>VLOOKUP(A71,'HOSPITALIZATION DETAILS'!X72:AG2406,4,FALSE)</f>
        <v>10601.63</v>
      </c>
      <c r="N71" t="str">
        <f>VLOOKUP(A71,'HOSPITALIZATION DETAILS'!X72:AG2406,5,FALSE)</f>
        <v>tier - 3</v>
      </c>
      <c r="O71" t="str">
        <f>VLOOKUP(A71,'HOSPITALIZATION DETAILS'!X72:AG2406,6,FALSE)</f>
        <v>tier - 2</v>
      </c>
      <c r="P71" t="str">
        <f>VLOOKUP(A71,'HOSPITALIZATION DETAILS'!X72:AG2406,7,FALSE)</f>
        <v>R1012</v>
      </c>
      <c r="Q71">
        <f>VLOOKUP(A71,'HOSPITALIZATION DETAILS'!X72:AG2406,10,FALSE)</f>
        <v>55</v>
      </c>
    </row>
    <row r="72" spans="1:17" ht="16" x14ac:dyDescent="0.4">
      <c r="A72" s="4" t="s">
        <v>143</v>
      </c>
      <c r="B72" t="str">
        <f>VLOOKUP(A72,'CUSTOMER NAMES'!E72:H2407,4,FALSE)</f>
        <v xml:space="preserve">  Jeff</v>
      </c>
      <c r="C72">
        <f>VLOOKUP(A72,'MEDICAL EXAMINATION'!K73:T2407,2,FALSE)</f>
        <v>38.39</v>
      </c>
      <c r="D72">
        <f>VLOOKUP(A72,'MEDICAL EXAMINATION'!K73:T2407,4,FALSE)</f>
        <v>4.25</v>
      </c>
      <c r="E72" t="str">
        <f>VLOOKUP(A72,'MEDICAL EXAMINATION'!K73:T2407,6,FALSE)</f>
        <v>No</v>
      </c>
      <c r="F72" t="str">
        <f>VLOOKUP(A72,'MEDICAL EXAMINATION'!K73:T2407,7,FALSE)</f>
        <v>No</v>
      </c>
      <c r="G72" t="str">
        <f>VLOOKUP(A72,'MEDICAL EXAMINATION'!K73:T2407,8,FALSE)</f>
        <v>No</v>
      </c>
      <c r="H72">
        <f>VLOOKUP(A72,'MEDICAL EXAMINATION'!K73:T2407,9,FALSE)</f>
        <v>1</v>
      </c>
      <c r="I72" t="str">
        <f>VLOOKUP(A72,'MEDICAL EXAMINATION'!K73:T2407,10,FALSE)</f>
        <v>yes</v>
      </c>
      <c r="J72" t="str">
        <f>VLOOKUP(A72,'MEDICAL EXAMINATION'!K73:T2407,3,FALSE)</f>
        <v>OVERWEIGHT</v>
      </c>
      <c r="K72" t="str">
        <f>VLOOKUP(A72,'MEDICAL EXAMINATION'!K73:T2407,5,FALSE)</f>
        <v>NORMAL</v>
      </c>
      <c r="L72" t="str">
        <f>VLOOKUP(A72,'HOSPITALIZATION DETAILS'!X73:AG2407,8,FALSE)</f>
        <v>20/07/1966</v>
      </c>
      <c r="M72" s="26">
        <f>VLOOKUP(A72,'HOSPITALIZATION DETAILS'!X73:AG2407,4,FALSE)</f>
        <v>10601.41</v>
      </c>
      <c r="N72" t="str">
        <f>VLOOKUP(A72,'HOSPITALIZATION DETAILS'!X73:AG2407,5,FALSE)</f>
        <v>tier - 3</v>
      </c>
      <c r="O72" t="str">
        <f>VLOOKUP(A72,'HOSPITALIZATION DETAILS'!X73:AG2407,6,FALSE)</f>
        <v>tier - 2</v>
      </c>
      <c r="P72" t="str">
        <f>VLOOKUP(A72,'HOSPITALIZATION DETAILS'!X73:AG2407,7,FALSE)</f>
        <v>R1011</v>
      </c>
      <c r="Q72">
        <f>VLOOKUP(A72,'HOSPITALIZATION DETAILS'!X73:AG2407,10,FALSE)</f>
        <v>56</v>
      </c>
    </row>
    <row r="73" spans="1:17" ht="16" x14ac:dyDescent="0.4">
      <c r="A73" s="4" t="s">
        <v>145</v>
      </c>
      <c r="B73" t="str">
        <f>VLOOKUP(A73,'CUSTOMER NAMES'!E73:H2408,4,FALSE)</f>
        <v xml:space="preserve">  Elenilton V</v>
      </c>
      <c r="C73">
        <f>VLOOKUP(A73,'MEDICAL EXAMINATION'!K74:T2408,2,FALSE)</f>
        <v>32.299999999999997</v>
      </c>
      <c r="D73">
        <f>VLOOKUP(A73,'MEDICAL EXAMINATION'!K74:T2408,4,FALSE)</f>
        <v>4.76</v>
      </c>
      <c r="E73" t="str">
        <f>VLOOKUP(A73,'MEDICAL EXAMINATION'!K74:T2408,6,FALSE)</f>
        <v>No</v>
      </c>
      <c r="F73" t="str">
        <f>VLOOKUP(A73,'MEDICAL EXAMINATION'!K74:T2408,7,FALSE)</f>
        <v>No</v>
      </c>
      <c r="G73" t="str">
        <f>VLOOKUP(A73,'MEDICAL EXAMINATION'!K74:T2408,8,FALSE)</f>
        <v>No</v>
      </c>
      <c r="H73">
        <f>VLOOKUP(A73,'MEDICAL EXAMINATION'!K74:T2408,9,FALSE)</f>
        <v>2</v>
      </c>
      <c r="I73" t="str">
        <f>VLOOKUP(A73,'MEDICAL EXAMINATION'!K74:T2408,10,FALSE)</f>
        <v>yes</v>
      </c>
      <c r="J73" t="str">
        <f>VLOOKUP(A73,'MEDICAL EXAMINATION'!K74:T2408,3,FALSE)</f>
        <v>OVERWEIGHT</v>
      </c>
      <c r="K73" t="str">
        <f>VLOOKUP(A73,'MEDICAL EXAMINATION'!K74:T2408,5,FALSE)</f>
        <v>NORMAL</v>
      </c>
      <c r="L73" t="str">
        <f>VLOOKUP(A73,'HOSPITALIZATION DETAILS'!X74:AG2408,8,FALSE)</f>
        <v>14/12/1972</v>
      </c>
      <c r="M73" s="26">
        <f>VLOOKUP(A73,'HOSPITALIZATION DETAILS'!X74:AG2408,4,FALSE)</f>
        <v>10600.55</v>
      </c>
      <c r="N73" t="str">
        <f>VLOOKUP(A73,'HOSPITALIZATION DETAILS'!X74:AG2408,5,FALSE)</f>
        <v>tier - 3</v>
      </c>
      <c r="O73" t="str">
        <f>VLOOKUP(A73,'HOSPITALIZATION DETAILS'!X74:AG2408,6,FALSE)</f>
        <v>tier - 1</v>
      </c>
      <c r="P73" t="str">
        <f>VLOOKUP(A73,'HOSPITALIZATION DETAILS'!X74:AG2408,7,FALSE)</f>
        <v>R1012</v>
      </c>
      <c r="Q73">
        <f>VLOOKUP(A73,'HOSPITALIZATION DETAILS'!X74:AG2408,10,FALSE)</f>
        <v>50</v>
      </c>
    </row>
    <row r="74" spans="1:17" ht="16" x14ac:dyDescent="0.4">
      <c r="A74" s="4" t="s">
        <v>147</v>
      </c>
      <c r="B74" t="str">
        <f>VLOOKUP(A74,'CUSTOMER NAMES'!E74:H2409,4,FALSE)</f>
        <v xml:space="preserve">  Maurya</v>
      </c>
      <c r="C74">
        <f>VLOOKUP(A74,'MEDICAL EXAMINATION'!K75:T2409,2,FALSE)</f>
        <v>48.8</v>
      </c>
      <c r="D74">
        <f>VLOOKUP(A74,'MEDICAL EXAMINATION'!K75:T2409,4,FALSE)</f>
        <v>6.22</v>
      </c>
      <c r="E74" t="str">
        <f>VLOOKUP(A74,'MEDICAL EXAMINATION'!K75:T2409,6,FALSE)</f>
        <v>yes</v>
      </c>
      <c r="F74" t="str">
        <f>VLOOKUP(A74,'MEDICAL EXAMINATION'!K75:T2409,7,FALSE)</f>
        <v>No</v>
      </c>
      <c r="G74" t="str">
        <f>VLOOKUP(A74,'MEDICAL EXAMINATION'!K75:T2409,8,FALSE)</f>
        <v>No</v>
      </c>
      <c r="H74">
        <f>VLOOKUP(A74,'MEDICAL EXAMINATION'!K75:T2409,9,FALSE)</f>
        <v>2</v>
      </c>
      <c r="I74" t="str">
        <f>VLOOKUP(A74,'MEDICAL EXAMINATION'!K75:T2409,10,FALSE)</f>
        <v>yes</v>
      </c>
      <c r="J74" t="str">
        <f>VLOOKUP(A74,'MEDICAL EXAMINATION'!K75:T2409,3,FALSE)</f>
        <v>OVERWEIGHT</v>
      </c>
      <c r="K74" t="str">
        <f>VLOOKUP(A74,'MEDICAL EXAMINATION'!K75:T2409,5,FALSE)</f>
        <v>PREDIABETES</v>
      </c>
      <c r="L74" t="str">
        <f>VLOOKUP(A74,'HOSPITALIZATION DETAILS'!X75:AG2409,8,FALSE)</f>
        <v>29/11/1967</v>
      </c>
      <c r="M74" s="26">
        <f>VLOOKUP(A74,'HOSPITALIZATION DETAILS'!X75:AG2409,4,FALSE)</f>
        <v>10594.5</v>
      </c>
      <c r="N74" t="str">
        <f>VLOOKUP(A74,'HOSPITALIZATION DETAILS'!X75:AG2409,5,FALSE)</f>
        <v>tier - 3</v>
      </c>
      <c r="O74" t="str">
        <f>VLOOKUP(A74,'HOSPITALIZATION DETAILS'!X75:AG2409,6,FALSE)</f>
        <v>tier - 1</v>
      </c>
      <c r="P74" t="str">
        <f>VLOOKUP(A74,'HOSPITALIZATION DETAILS'!X75:AG2409,7,FALSE)</f>
        <v>R1012</v>
      </c>
      <c r="Q74">
        <f>VLOOKUP(A74,'HOSPITALIZATION DETAILS'!X75:AG2409,10,FALSE)</f>
        <v>55</v>
      </c>
    </row>
    <row r="75" spans="1:17" ht="16" x14ac:dyDescent="0.4">
      <c r="A75" s="4" t="s">
        <v>149</v>
      </c>
      <c r="B75" t="str">
        <f>VLOOKUP(A75,'CUSTOMER NAMES'!E75:H2410,4,FALSE)</f>
        <v xml:space="preserve">  Samantha C</v>
      </c>
      <c r="C75">
        <f>VLOOKUP(A75,'MEDICAL EXAMINATION'!K76:T2410,2,FALSE)</f>
        <v>45.5</v>
      </c>
      <c r="D75">
        <f>VLOOKUP(A75,'MEDICAL EXAMINATION'!K76:T2410,4,FALSE)</f>
        <v>7.96</v>
      </c>
      <c r="E75" t="str">
        <f>VLOOKUP(A75,'MEDICAL EXAMINATION'!K76:T2410,6,FALSE)</f>
        <v>No</v>
      </c>
      <c r="F75" t="str">
        <f>VLOOKUP(A75,'MEDICAL EXAMINATION'!K76:T2410,7,FALSE)</f>
        <v>No</v>
      </c>
      <c r="G75" t="str">
        <f>VLOOKUP(A75,'MEDICAL EXAMINATION'!K76:T2410,8,FALSE)</f>
        <v>No</v>
      </c>
      <c r="H75" t="str">
        <f>VLOOKUP(A75,'MEDICAL EXAMINATION'!K76:T2410,9,FALSE)</f>
        <v>No major surgery</v>
      </c>
      <c r="I75" t="str">
        <f>VLOOKUP(A75,'MEDICAL EXAMINATION'!K76:T2410,10,FALSE)</f>
        <v>yes</v>
      </c>
      <c r="J75" t="str">
        <f>VLOOKUP(A75,'MEDICAL EXAMINATION'!K76:T2410,3,FALSE)</f>
        <v>OVERWEIGHT</v>
      </c>
      <c r="K75" t="str">
        <f>VLOOKUP(A75,'MEDICAL EXAMINATION'!K76:T2410,5,FALSE)</f>
        <v>DIABETES</v>
      </c>
      <c r="L75" t="str">
        <f>VLOOKUP(A75,'HOSPITALIZATION DETAILS'!X76:AG2410,8,FALSE)</f>
        <v>03/11/1966</v>
      </c>
      <c r="M75" s="26">
        <f>VLOOKUP(A75,'HOSPITALIZATION DETAILS'!X76:AG2410,4,FALSE)</f>
        <v>10594.23</v>
      </c>
      <c r="N75" t="str">
        <f>VLOOKUP(A75,'HOSPITALIZATION DETAILS'!X76:AG2410,5,FALSE)</f>
        <v>tier - 3</v>
      </c>
      <c r="O75" t="str">
        <f>VLOOKUP(A75,'HOSPITALIZATION DETAILS'!X76:AG2410,6,FALSE)</f>
        <v>tier - 3</v>
      </c>
      <c r="P75" t="str">
        <f>VLOOKUP(A75,'HOSPITALIZATION DETAILS'!X76:AG2410,7,FALSE)</f>
        <v>R1013</v>
      </c>
      <c r="Q75">
        <f>VLOOKUP(A75,'HOSPITALIZATION DETAILS'!X76:AG2410,10,FALSE)</f>
        <v>56</v>
      </c>
    </row>
    <row r="76" spans="1:17" ht="16" x14ac:dyDescent="0.4">
      <c r="A76" s="4" t="s">
        <v>151</v>
      </c>
      <c r="B76" t="str">
        <f>VLOOKUP(A76,'CUSTOMER NAMES'!E76:H2411,4,FALSE)</f>
        <v xml:space="preserve">  Bethany A</v>
      </c>
      <c r="C76">
        <f>VLOOKUP(A76,'MEDICAL EXAMINATION'!K77:T2411,2,FALSE)</f>
        <v>53.61</v>
      </c>
      <c r="D76">
        <f>VLOOKUP(A76,'MEDICAL EXAMINATION'!K77:T2411,4,FALSE)</f>
        <v>10.92</v>
      </c>
      <c r="E76" t="str">
        <f>VLOOKUP(A76,'MEDICAL EXAMINATION'!K77:T2411,6,FALSE)</f>
        <v>yes</v>
      </c>
      <c r="F76" t="str">
        <f>VLOOKUP(A76,'MEDICAL EXAMINATION'!K77:T2411,7,FALSE)</f>
        <v>No</v>
      </c>
      <c r="G76" t="str">
        <f>VLOOKUP(A76,'MEDICAL EXAMINATION'!K77:T2411,8,FALSE)</f>
        <v>No</v>
      </c>
      <c r="H76">
        <f>VLOOKUP(A76,'MEDICAL EXAMINATION'!K77:T2411,9,FALSE)</f>
        <v>1</v>
      </c>
      <c r="I76" t="str">
        <f>VLOOKUP(A76,'MEDICAL EXAMINATION'!K77:T2411,10,FALSE)</f>
        <v>yes</v>
      </c>
      <c r="J76" t="str">
        <f>VLOOKUP(A76,'MEDICAL EXAMINATION'!K77:T2411,3,FALSE)</f>
        <v>OVERWEIGHT</v>
      </c>
      <c r="K76" t="str">
        <f>VLOOKUP(A76,'MEDICAL EXAMINATION'!K77:T2411,5,FALSE)</f>
        <v>DIABETES</v>
      </c>
      <c r="L76" t="str">
        <f>VLOOKUP(A76,'HOSPITALIZATION DETAILS'!X77:AG2411,8,FALSE)</f>
        <v>25/12/1969</v>
      </c>
      <c r="M76" s="26">
        <f>VLOOKUP(A76,'HOSPITALIZATION DETAILS'!X77:AG2411,4,FALSE)</f>
        <v>10579.71</v>
      </c>
      <c r="N76" t="str">
        <f>VLOOKUP(A76,'HOSPITALIZATION DETAILS'!X77:AG2411,5,FALSE)</f>
        <v>tier - 3</v>
      </c>
      <c r="O76" t="str">
        <f>VLOOKUP(A76,'HOSPITALIZATION DETAILS'!X77:AG2411,6,FALSE)</f>
        <v>tier - 3</v>
      </c>
      <c r="P76" t="str">
        <f>VLOOKUP(A76,'HOSPITALIZATION DETAILS'!X77:AG2411,7,FALSE)</f>
        <v>R1013</v>
      </c>
      <c r="Q76">
        <f>VLOOKUP(A76,'HOSPITALIZATION DETAILS'!X77:AG2411,10,FALSE)</f>
        <v>53</v>
      </c>
    </row>
    <row r="77" spans="1:17" ht="16" x14ac:dyDescent="0.4">
      <c r="A77" s="4" t="s">
        <v>153</v>
      </c>
      <c r="B77" t="str">
        <f>VLOOKUP(A77,'CUSTOMER NAMES'!E77:H2412,4,FALSE)</f>
        <v xml:space="preserve">  Yves</v>
      </c>
      <c r="C77">
        <f>VLOOKUP(A77,'MEDICAL EXAMINATION'!K78:T2412,2,FALSE)</f>
        <v>36.19</v>
      </c>
      <c r="D77">
        <f>VLOOKUP(A77,'MEDICAL EXAMINATION'!K78:T2412,4,FALSE)</f>
        <v>11.51</v>
      </c>
      <c r="E77" t="str">
        <f>VLOOKUP(A77,'MEDICAL EXAMINATION'!K78:T2412,6,FALSE)</f>
        <v>yes</v>
      </c>
      <c r="F77" t="str">
        <f>VLOOKUP(A77,'MEDICAL EXAMINATION'!K78:T2412,7,FALSE)</f>
        <v>No</v>
      </c>
      <c r="G77" t="str">
        <f>VLOOKUP(A77,'MEDICAL EXAMINATION'!K78:T2412,8,FALSE)</f>
        <v>No</v>
      </c>
      <c r="H77">
        <f>VLOOKUP(A77,'MEDICAL EXAMINATION'!K78:T2412,9,FALSE)</f>
        <v>1</v>
      </c>
      <c r="I77" t="str">
        <f>VLOOKUP(A77,'MEDICAL EXAMINATION'!K78:T2412,10,FALSE)</f>
        <v>yes</v>
      </c>
      <c r="J77" t="str">
        <f>VLOOKUP(A77,'MEDICAL EXAMINATION'!K78:T2412,3,FALSE)</f>
        <v>OVERWEIGHT</v>
      </c>
      <c r="K77" t="str">
        <f>VLOOKUP(A77,'MEDICAL EXAMINATION'!K78:T2412,5,FALSE)</f>
        <v>DIABETES</v>
      </c>
      <c r="L77" t="str">
        <f>VLOOKUP(A77,'HOSPITALIZATION DETAILS'!X78:AG2412,8,FALSE)</f>
        <v>11/12/1966</v>
      </c>
      <c r="M77" s="26">
        <f>VLOOKUP(A77,'HOSPITALIZATION DETAILS'!X78:AG2412,4,FALSE)</f>
        <v>10577.09</v>
      </c>
      <c r="N77" t="str">
        <f>VLOOKUP(A77,'HOSPITALIZATION DETAILS'!X78:AG2412,5,FALSE)</f>
        <v>tier - 3</v>
      </c>
      <c r="O77" t="str">
        <f>VLOOKUP(A77,'HOSPITALIZATION DETAILS'!X78:AG2412,6,FALSE)</f>
        <v>tier - 3</v>
      </c>
      <c r="P77" t="str">
        <f>VLOOKUP(A77,'HOSPITALIZATION DETAILS'!X78:AG2412,7,FALSE)</f>
        <v>R1011</v>
      </c>
      <c r="Q77">
        <f>VLOOKUP(A77,'HOSPITALIZATION DETAILS'!X78:AG2412,10,FALSE)</f>
        <v>56</v>
      </c>
    </row>
    <row r="78" spans="1:17" ht="16" x14ac:dyDescent="0.4">
      <c r="A78" s="4" t="s">
        <v>155</v>
      </c>
      <c r="B78" t="str">
        <f>VLOOKUP(A78,'CUSTOMER NAMES'!E78:H2413,4,FALSE)</f>
        <v xml:space="preserve">  Danielle</v>
      </c>
      <c r="C78">
        <f>VLOOKUP(A78,'MEDICAL EXAMINATION'!K79:T2413,2,FALSE)</f>
        <v>34.6</v>
      </c>
      <c r="D78">
        <f>VLOOKUP(A78,'MEDICAL EXAMINATION'!K79:T2413,4,FALSE)</f>
        <v>5.99</v>
      </c>
      <c r="E78" t="str">
        <f>VLOOKUP(A78,'MEDICAL EXAMINATION'!K79:T2413,6,FALSE)</f>
        <v>yes</v>
      </c>
      <c r="F78" t="str">
        <f>VLOOKUP(A78,'MEDICAL EXAMINATION'!K79:T2413,7,FALSE)</f>
        <v>No</v>
      </c>
      <c r="G78" t="str">
        <f>VLOOKUP(A78,'MEDICAL EXAMINATION'!K79:T2413,8,FALSE)</f>
        <v>No</v>
      </c>
      <c r="H78" t="str">
        <f>VLOOKUP(A78,'MEDICAL EXAMINATION'!K79:T2413,9,FALSE)</f>
        <v>No major surgery</v>
      </c>
      <c r="I78" t="str">
        <f>VLOOKUP(A78,'MEDICAL EXAMINATION'!K79:T2413,10,FALSE)</f>
        <v>yes</v>
      </c>
      <c r="J78" t="str">
        <f>VLOOKUP(A78,'MEDICAL EXAMINATION'!K79:T2413,3,FALSE)</f>
        <v>OVERWEIGHT</v>
      </c>
      <c r="K78" t="str">
        <f>VLOOKUP(A78,'MEDICAL EXAMINATION'!K79:T2413,5,FALSE)</f>
        <v>PREDIABETES</v>
      </c>
      <c r="L78" t="str">
        <f>VLOOKUP(A78,'HOSPITALIZATION DETAILS'!X79:AG2413,8,FALSE)</f>
        <v>17/07/1969</v>
      </c>
      <c r="M78" s="26">
        <f>VLOOKUP(A78,'HOSPITALIZATION DETAILS'!X79:AG2413,4,FALSE)</f>
        <v>10564.88</v>
      </c>
      <c r="N78" t="str">
        <f>VLOOKUP(A78,'HOSPITALIZATION DETAILS'!X79:AG2413,5,FALSE)</f>
        <v>tier - 3</v>
      </c>
      <c r="O78" t="str">
        <f>VLOOKUP(A78,'HOSPITALIZATION DETAILS'!X79:AG2413,6,FALSE)</f>
        <v>tier - 1</v>
      </c>
      <c r="P78" t="str">
        <f>VLOOKUP(A78,'HOSPITALIZATION DETAILS'!X79:AG2413,7,FALSE)</f>
        <v>R1024</v>
      </c>
      <c r="Q78">
        <f>VLOOKUP(A78,'HOSPITALIZATION DETAILS'!X79:AG2413,10,FALSE)</f>
        <v>53</v>
      </c>
    </row>
    <row r="79" spans="1:17" ht="16" x14ac:dyDescent="0.4">
      <c r="A79" s="4" t="s">
        <v>157</v>
      </c>
      <c r="B79" t="str">
        <f>VLOOKUP(A79,'CUSTOMER NAMES'!E79:H2414,4,FALSE)</f>
        <v xml:space="preserve">  Julia</v>
      </c>
      <c r="C79">
        <f>VLOOKUP(A79,'MEDICAL EXAMINATION'!K80:T2414,2,FALSE)</f>
        <v>54.12</v>
      </c>
      <c r="D79">
        <f>VLOOKUP(A79,'MEDICAL EXAMINATION'!K80:T2414,4,FALSE)</f>
        <v>11.57</v>
      </c>
      <c r="E79" t="str">
        <f>VLOOKUP(A79,'MEDICAL EXAMINATION'!K80:T2414,6,FALSE)</f>
        <v>No</v>
      </c>
      <c r="F79" t="str">
        <f>VLOOKUP(A79,'MEDICAL EXAMINATION'!K80:T2414,7,FALSE)</f>
        <v>No</v>
      </c>
      <c r="G79" t="str">
        <f>VLOOKUP(A79,'MEDICAL EXAMINATION'!K80:T2414,8,FALSE)</f>
        <v>No</v>
      </c>
      <c r="H79" t="str">
        <f>VLOOKUP(A79,'MEDICAL EXAMINATION'!K80:T2414,9,FALSE)</f>
        <v>No major surgery</v>
      </c>
      <c r="I79" t="str">
        <f>VLOOKUP(A79,'MEDICAL EXAMINATION'!K80:T2414,10,FALSE)</f>
        <v>yes</v>
      </c>
      <c r="J79" t="str">
        <f>VLOOKUP(A79,'MEDICAL EXAMINATION'!K80:T2414,3,FALSE)</f>
        <v>OVERWEIGHT</v>
      </c>
      <c r="K79" t="str">
        <f>VLOOKUP(A79,'MEDICAL EXAMINATION'!K80:T2414,5,FALSE)</f>
        <v>DIABETES</v>
      </c>
      <c r="L79" t="str">
        <f>VLOOKUP(A79,'HOSPITALIZATION DETAILS'!X80:AG2414,8,FALSE)</f>
        <v>29/06/1971</v>
      </c>
      <c r="M79" s="26">
        <f>VLOOKUP(A79,'HOSPITALIZATION DETAILS'!X80:AG2414,4,FALSE)</f>
        <v>10560.49</v>
      </c>
      <c r="N79" t="str">
        <f>VLOOKUP(A79,'HOSPITALIZATION DETAILS'!X80:AG2414,5,FALSE)</f>
        <v>tier - 3</v>
      </c>
      <c r="O79" t="str">
        <f>VLOOKUP(A79,'HOSPITALIZATION DETAILS'!X80:AG2414,6,FALSE)</f>
        <v>tier - 2</v>
      </c>
      <c r="P79" t="str">
        <f>VLOOKUP(A79,'HOSPITALIZATION DETAILS'!X80:AG2414,7,FALSE)</f>
        <v>R1013</v>
      </c>
      <c r="Q79">
        <f>VLOOKUP(A79,'HOSPITALIZATION DETAILS'!X80:AG2414,10,FALSE)</f>
        <v>51</v>
      </c>
    </row>
    <row r="80" spans="1:17" ht="16" x14ac:dyDescent="0.4">
      <c r="A80" s="4" t="s">
        <v>159</v>
      </c>
      <c r="B80" t="str">
        <f>VLOOKUP(A80,'CUSTOMER NAMES'!E80:H2415,4,FALSE)</f>
        <v xml:space="preserve">  Joshua</v>
      </c>
      <c r="C80">
        <f>VLOOKUP(A80,'MEDICAL EXAMINATION'!K81:T2415,2,FALSE)</f>
        <v>48.82</v>
      </c>
      <c r="D80">
        <f>VLOOKUP(A80,'MEDICAL EXAMINATION'!K81:T2415,4,FALSE)</f>
        <v>6.67</v>
      </c>
      <c r="E80" t="str">
        <f>VLOOKUP(A80,'MEDICAL EXAMINATION'!K81:T2415,6,FALSE)</f>
        <v>yes</v>
      </c>
      <c r="F80" t="str">
        <f>VLOOKUP(A80,'MEDICAL EXAMINATION'!K81:T2415,7,FALSE)</f>
        <v>No</v>
      </c>
      <c r="G80" t="str">
        <f>VLOOKUP(A80,'MEDICAL EXAMINATION'!K81:T2415,8,FALSE)</f>
        <v>No</v>
      </c>
      <c r="H80" t="str">
        <f>VLOOKUP(A80,'MEDICAL EXAMINATION'!K81:T2415,9,FALSE)</f>
        <v>No major surgery</v>
      </c>
      <c r="I80" t="str">
        <f>VLOOKUP(A80,'MEDICAL EXAMINATION'!K81:T2415,10,FALSE)</f>
        <v>yes</v>
      </c>
      <c r="J80" t="str">
        <f>VLOOKUP(A80,'MEDICAL EXAMINATION'!K81:T2415,3,FALSE)</f>
        <v>OVERWEIGHT</v>
      </c>
      <c r="K80" t="str">
        <f>VLOOKUP(A80,'MEDICAL EXAMINATION'!K81:T2415,5,FALSE)</f>
        <v>DIABETES</v>
      </c>
      <c r="L80" t="str">
        <f>VLOOKUP(A80,'HOSPITALIZATION DETAILS'!X81:AG2415,8,FALSE)</f>
        <v>26/09/1971</v>
      </c>
      <c r="M80" s="26">
        <f>VLOOKUP(A80,'HOSPITALIZATION DETAILS'!X81:AG2415,4,FALSE)</f>
        <v>10546.48</v>
      </c>
      <c r="N80" t="str">
        <f>VLOOKUP(A80,'HOSPITALIZATION DETAILS'!X81:AG2415,5,FALSE)</f>
        <v>tier - 3</v>
      </c>
      <c r="O80" t="str">
        <f>VLOOKUP(A80,'HOSPITALIZATION DETAILS'!X81:AG2415,6,FALSE)</f>
        <v>tier - 3</v>
      </c>
      <c r="P80" t="str">
        <f>VLOOKUP(A80,'HOSPITALIZATION DETAILS'!X81:AG2415,7,FALSE)</f>
        <v>R1011</v>
      </c>
      <c r="Q80">
        <f>VLOOKUP(A80,'HOSPITALIZATION DETAILS'!X81:AG2415,10,FALSE)</f>
        <v>51</v>
      </c>
    </row>
    <row r="81" spans="1:17" ht="16" x14ac:dyDescent="0.4">
      <c r="A81" s="4" t="s">
        <v>161</v>
      </c>
      <c r="B81" t="str">
        <f>VLOOKUP(A81,'CUSTOMER NAMES'!E81:H2416,4,FALSE)</f>
        <v xml:space="preserve">  Jennifer</v>
      </c>
      <c r="C81">
        <f>VLOOKUP(A81,'MEDICAL EXAMINATION'!K82:T2416,2,FALSE)</f>
        <v>51.01</v>
      </c>
      <c r="D81">
        <f>VLOOKUP(A81,'MEDICAL EXAMINATION'!K82:T2416,4,FALSE)</f>
        <v>9.1999999999999993</v>
      </c>
      <c r="E81" t="str">
        <f>VLOOKUP(A81,'MEDICAL EXAMINATION'!K82:T2416,6,FALSE)</f>
        <v>No</v>
      </c>
      <c r="F81" t="str">
        <f>VLOOKUP(A81,'MEDICAL EXAMINATION'!K82:T2416,7,FALSE)</f>
        <v>No</v>
      </c>
      <c r="G81" t="str">
        <f>VLOOKUP(A81,'MEDICAL EXAMINATION'!K82:T2416,8,FALSE)</f>
        <v>No</v>
      </c>
      <c r="H81" t="str">
        <f>VLOOKUP(A81,'MEDICAL EXAMINATION'!K82:T2416,9,FALSE)</f>
        <v>No major surgery</v>
      </c>
      <c r="I81" t="str">
        <f>VLOOKUP(A81,'MEDICAL EXAMINATION'!K82:T2416,10,FALSE)</f>
        <v>yes</v>
      </c>
      <c r="J81" t="str">
        <f>VLOOKUP(A81,'MEDICAL EXAMINATION'!K82:T2416,3,FALSE)</f>
        <v>OVERWEIGHT</v>
      </c>
      <c r="K81" t="str">
        <f>VLOOKUP(A81,'MEDICAL EXAMINATION'!K82:T2416,5,FALSE)</f>
        <v>DIABETES</v>
      </c>
      <c r="L81" t="str">
        <f>VLOOKUP(A81,'HOSPITALIZATION DETAILS'!X82:AG2416,8,FALSE)</f>
        <v>20/12/1978</v>
      </c>
      <c r="M81" s="26">
        <f>VLOOKUP(A81,'HOSPITALIZATION DETAILS'!X82:AG2416,4,FALSE)</f>
        <v>40054.730000000003</v>
      </c>
      <c r="N81" t="str">
        <f>VLOOKUP(A81,'HOSPITALIZATION DETAILS'!X82:AG2416,5,FALSE)</f>
        <v>tier - 1</v>
      </c>
      <c r="O81" t="str">
        <f>VLOOKUP(A81,'HOSPITALIZATION DETAILS'!X82:AG2416,6,FALSE)</f>
        <v>tier - 3</v>
      </c>
      <c r="P81" t="str">
        <f>VLOOKUP(A81,'HOSPITALIZATION DETAILS'!X82:AG2416,7,FALSE)</f>
        <v>R1011</v>
      </c>
      <c r="Q81">
        <f>VLOOKUP(A81,'HOSPITALIZATION DETAILS'!X82:AG2416,10,FALSE)</f>
        <v>44</v>
      </c>
    </row>
    <row r="82" spans="1:17" ht="16" x14ac:dyDescent="0.4">
      <c r="A82" s="4" t="s">
        <v>163</v>
      </c>
      <c r="B82" t="str">
        <f>VLOOKUP(A82,'CUSTOMER NAMES'!E82:H2417,4,FALSE)</f>
        <v xml:space="preserve">  Gwen M</v>
      </c>
      <c r="C82">
        <f>VLOOKUP(A82,'MEDICAL EXAMINATION'!K83:T2417,2,FALSE)</f>
        <v>45.65</v>
      </c>
      <c r="D82">
        <f>VLOOKUP(A82,'MEDICAL EXAMINATION'!K83:T2417,4,FALSE)</f>
        <v>5.1100000000000003</v>
      </c>
      <c r="E82" t="str">
        <f>VLOOKUP(A82,'MEDICAL EXAMINATION'!K83:T2417,6,FALSE)</f>
        <v>yes</v>
      </c>
      <c r="F82" t="str">
        <f>VLOOKUP(A82,'MEDICAL EXAMINATION'!K83:T2417,7,FALSE)</f>
        <v>No</v>
      </c>
      <c r="G82" t="str">
        <f>VLOOKUP(A82,'MEDICAL EXAMINATION'!K83:T2417,8,FALSE)</f>
        <v>No</v>
      </c>
      <c r="H82">
        <f>VLOOKUP(A82,'MEDICAL EXAMINATION'!K83:T2417,9,FALSE)</f>
        <v>1</v>
      </c>
      <c r="I82" t="str">
        <f>VLOOKUP(A82,'MEDICAL EXAMINATION'!K83:T2417,10,FALSE)</f>
        <v>yes</v>
      </c>
      <c r="J82" t="str">
        <f>VLOOKUP(A82,'MEDICAL EXAMINATION'!K83:T2417,3,FALSE)</f>
        <v>OVERWEIGHT</v>
      </c>
      <c r="K82" t="str">
        <f>VLOOKUP(A82,'MEDICAL EXAMINATION'!K83:T2417,5,FALSE)</f>
        <v>NORMAL</v>
      </c>
      <c r="L82" t="str">
        <f>VLOOKUP(A82,'HOSPITALIZATION DETAILS'!X83:AG2417,8,FALSE)</f>
        <v>25/10/1977</v>
      </c>
      <c r="M82" s="26">
        <f>VLOOKUP(A82,'HOSPITALIZATION DETAILS'!X83:AG2417,4,FALSE)</f>
        <v>10495.6</v>
      </c>
      <c r="N82" t="str">
        <f>VLOOKUP(A82,'HOSPITALIZATION DETAILS'!X83:AG2417,5,FALSE)</f>
        <v>tier - 3</v>
      </c>
      <c r="O82" t="str">
        <f>VLOOKUP(A82,'HOSPITALIZATION DETAILS'!X83:AG2417,6,FALSE)</f>
        <v>tier - 1</v>
      </c>
      <c r="P82" t="str">
        <f>VLOOKUP(A82,'HOSPITALIZATION DETAILS'!X83:AG2417,7,FALSE)</f>
        <v>R1012</v>
      </c>
      <c r="Q82">
        <f>VLOOKUP(A82,'HOSPITALIZATION DETAILS'!X83:AG2417,10,FALSE)</f>
        <v>45</v>
      </c>
    </row>
    <row r="83" spans="1:17" ht="16" x14ac:dyDescent="0.4">
      <c r="A83" s="4" t="s">
        <v>165</v>
      </c>
      <c r="B83" t="str">
        <f>VLOOKUP(A83,'CUSTOMER NAMES'!E83:H2418,4,FALSE)</f>
        <v xml:space="preserve">  Patrick</v>
      </c>
      <c r="C83">
        <f>VLOOKUP(A83,'MEDICAL EXAMINATION'!K84:T2418,2,FALSE)</f>
        <v>52.9</v>
      </c>
      <c r="D83">
        <f>VLOOKUP(A83,'MEDICAL EXAMINATION'!K84:T2418,4,FALSE)</f>
        <v>5.34</v>
      </c>
      <c r="E83" t="str">
        <f>VLOOKUP(A83,'MEDICAL EXAMINATION'!K84:T2418,6,FALSE)</f>
        <v>No</v>
      </c>
      <c r="F83" t="str">
        <f>VLOOKUP(A83,'MEDICAL EXAMINATION'!K84:T2418,7,FALSE)</f>
        <v>No</v>
      </c>
      <c r="G83" t="str">
        <f>VLOOKUP(A83,'MEDICAL EXAMINATION'!K84:T2418,8,FALSE)</f>
        <v>No</v>
      </c>
      <c r="H83" t="str">
        <f>VLOOKUP(A83,'MEDICAL EXAMINATION'!K84:T2418,9,FALSE)</f>
        <v>No major surgery</v>
      </c>
      <c r="I83" t="str">
        <f>VLOOKUP(A83,'MEDICAL EXAMINATION'!K84:T2418,10,FALSE)</f>
        <v>yes</v>
      </c>
      <c r="J83" t="str">
        <f>VLOOKUP(A83,'MEDICAL EXAMINATION'!K84:T2418,3,FALSE)</f>
        <v>OVERWEIGHT</v>
      </c>
      <c r="K83" t="str">
        <f>VLOOKUP(A83,'MEDICAL EXAMINATION'!K84:T2418,5,FALSE)</f>
        <v>NORMAL</v>
      </c>
      <c r="L83" t="str">
        <f>VLOOKUP(A83,'HOSPITALIZATION DETAILS'!X84:AG2418,8,FALSE)</f>
        <v>19/10/1972</v>
      </c>
      <c r="M83" s="26">
        <f>VLOOKUP(A83,'HOSPITALIZATION DETAILS'!X84:AG2418,4,FALSE)</f>
        <v>10493.95</v>
      </c>
      <c r="N83" t="str">
        <f>VLOOKUP(A83,'HOSPITALIZATION DETAILS'!X84:AG2418,5,FALSE)</f>
        <v>tier - 3</v>
      </c>
      <c r="O83" t="str">
        <f>VLOOKUP(A83,'HOSPITALIZATION DETAILS'!X84:AG2418,6,FALSE)</f>
        <v>tier - 1</v>
      </c>
      <c r="P83" t="str">
        <f>VLOOKUP(A83,'HOSPITALIZATION DETAILS'!X84:AG2418,7,FALSE)</f>
        <v>R1012</v>
      </c>
      <c r="Q83">
        <f>VLOOKUP(A83,'HOSPITALIZATION DETAILS'!X84:AG2418,10,FALSE)</f>
        <v>50</v>
      </c>
    </row>
    <row r="84" spans="1:17" ht="16" x14ac:dyDescent="0.4">
      <c r="A84" s="4" t="s">
        <v>167</v>
      </c>
      <c r="B84" t="str">
        <f>VLOOKUP(A84,'CUSTOMER NAMES'!E84:H2419,4,FALSE)</f>
        <v xml:space="preserve">  Kate</v>
      </c>
      <c r="C84">
        <f>VLOOKUP(A84,'MEDICAL EXAMINATION'!K85:T2419,2,FALSE)</f>
        <v>45.41</v>
      </c>
      <c r="D84">
        <f>VLOOKUP(A84,'MEDICAL EXAMINATION'!K85:T2419,4,FALSE)</f>
        <v>4.03</v>
      </c>
      <c r="E84" t="str">
        <f>VLOOKUP(A84,'MEDICAL EXAMINATION'!K85:T2419,6,FALSE)</f>
        <v>yes</v>
      </c>
      <c r="F84" t="str">
        <f>VLOOKUP(A84,'MEDICAL EXAMINATION'!K85:T2419,7,FALSE)</f>
        <v>No</v>
      </c>
      <c r="G84" t="str">
        <f>VLOOKUP(A84,'MEDICAL EXAMINATION'!K85:T2419,8,FALSE)</f>
        <v>No</v>
      </c>
      <c r="H84">
        <f>VLOOKUP(A84,'MEDICAL EXAMINATION'!K85:T2419,9,FALSE)</f>
        <v>1</v>
      </c>
      <c r="I84" t="str">
        <f>VLOOKUP(A84,'MEDICAL EXAMINATION'!K85:T2419,10,FALSE)</f>
        <v>yes</v>
      </c>
      <c r="J84" t="str">
        <f>VLOOKUP(A84,'MEDICAL EXAMINATION'!K85:T2419,3,FALSE)</f>
        <v>OVERWEIGHT</v>
      </c>
      <c r="K84" t="str">
        <f>VLOOKUP(A84,'MEDICAL EXAMINATION'!K85:T2419,5,FALSE)</f>
        <v>NORMAL</v>
      </c>
      <c r="L84" t="str">
        <f>VLOOKUP(A84,'HOSPITALIZATION DETAILS'!X85:AG2419,8,FALSE)</f>
        <v>21/08/1978</v>
      </c>
      <c r="M84" s="26">
        <f>VLOOKUP(A84,'HOSPITALIZATION DETAILS'!X85:AG2419,4,FALSE)</f>
        <v>10486.55</v>
      </c>
      <c r="N84" t="str">
        <f>VLOOKUP(A84,'HOSPITALIZATION DETAILS'!X85:AG2419,5,FALSE)</f>
        <v>tier - 3</v>
      </c>
      <c r="O84" t="str">
        <f>VLOOKUP(A84,'HOSPITALIZATION DETAILS'!X85:AG2419,6,FALSE)</f>
        <v>tier - 3</v>
      </c>
      <c r="P84" t="str">
        <f>VLOOKUP(A84,'HOSPITALIZATION DETAILS'!X85:AG2419,7,FALSE)</f>
        <v>R1025</v>
      </c>
      <c r="Q84">
        <f>VLOOKUP(A84,'HOSPITALIZATION DETAILS'!X85:AG2419,10,FALSE)</f>
        <v>44</v>
      </c>
    </row>
    <row r="85" spans="1:17" ht="16" x14ac:dyDescent="0.4">
      <c r="A85" s="4" t="s">
        <v>169</v>
      </c>
      <c r="B85" t="str">
        <f>VLOOKUP(A85,'CUSTOMER NAMES'!E85:H2420,4,FALSE)</f>
        <v xml:space="preserve">  Kevin</v>
      </c>
      <c r="C85">
        <f>VLOOKUP(A85,'MEDICAL EXAMINATION'!K86:T2420,2,FALSE)</f>
        <v>49.41</v>
      </c>
      <c r="D85">
        <f>VLOOKUP(A85,'MEDICAL EXAMINATION'!K86:T2420,4,FALSE)</f>
        <v>4.2300000000000004</v>
      </c>
      <c r="E85" t="str">
        <f>VLOOKUP(A85,'MEDICAL EXAMINATION'!K86:T2420,6,FALSE)</f>
        <v>yes</v>
      </c>
      <c r="F85" t="str">
        <f>VLOOKUP(A85,'MEDICAL EXAMINATION'!K86:T2420,7,FALSE)</f>
        <v>No</v>
      </c>
      <c r="G85" t="str">
        <f>VLOOKUP(A85,'MEDICAL EXAMINATION'!K86:T2420,8,FALSE)</f>
        <v>Yes</v>
      </c>
      <c r="H85">
        <f>VLOOKUP(A85,'MEDICAL EXAMINATION'!K86:T2420,9,FALSE)</f>
        <v>1</v>
      </c>
      <c r="I85" t="str">
        <f>VLOOKUP(A85,'MEDICAL EXAMINATION'!K86:T2420,10,FALSE)</f>
        <v>yes</v>
      </c>
      <c r="J85" t="str">
        <f>VLOOKUP(A85,'MEDICAL EXAMINATION'!K86:T2420,3,FALSE)</f>
        <v>OVERWEIGHT</v>
      </c>
      <c r="K85" t="str">
        <f>VLOOKUP(A85,'MEDICAL EXAMINATION'!K86:T2420,5,FALSE)</f>
        <v>NORMAL</v>
      </c>
      <c r="L85" t="str">
        <f>VLOOKUP(A85,'HOSPITALIZATION DETAILS'!X86:AG2420,8,FALSE)</f>
        <v>28/06/1987</v>
      </c>
      <c r="M85" s="26">
        <f>VLOOKUP(A85,'HOSPITALIZATION DETAILS'!X86:AG2420,4,FALSE)</f>
        <v>10464.83</v>
      </c>
      <c r="N85" t="str">
        <f>VLOOKUP(A85,'HOSPITALIZATION DETAILS'!X86:AG2420,5,FALSE)</f>
        <v>tier - 3</v>
      </c>
      <c r="O85" t="str">
        <f>VLOOKUP(A85,'HOSPITALIZATION DETAILS'!X86:AG2420,6,FALSE)</f>
        <v>tier - 1</v>
      </c>
      <c r="P85" t="str">
        <f>VLOOKUP(A85,'HOSPITALIZATION DETAILS'!X86:AG2420,7,FALSE)</f>
        <v>R1012</v>
      </c>
      <c r="Q85">
        <f>VLOOKUP(A85,'HOSPITALIZATION DETAILS'!X86:AG2420,10,FALSE)</f>
        <v>35</v>
      </c>
    </row>
    <row r="86" spans="1:17" ht="16" x14ac:dyDescent="0.4">
      <c r="A86" s="4" t="s">
        <v>171</v>
      </c>
      <c r="B86" t="str">
        <f>VLOOKUP(A86,'CUSTOMER NAMES'!E86:H2421,4,FALSE)</f>
        <v xml:space="preserve">  Stephen II</v>
      </c>
      <c r="C86">
        <f>VLOOKUP(A86,'MEDICAL EXAMINATION'!K87:T2421,2,FALSE)</f>
        <v>31.824999999999999</v>
      </c>
      <c r="D86">
        <f>VLOOKUP(A86,'MEDICAL EXAMINATION'!K87:T2421,4,FALSE)</f>
        <v>4.0599999999999996</v>
      </c>
      <c r="E86" t="str">
        <f>VLOOKUP(A86,'MEDICAL EXAMINATION'!K87:T2421,6,FALSE)</f>
        <v>No</v>
      </c>
      <c r="F86" t="str">
        <f>VLOOKUP(A86,'MEDICAL EXAMINATION'!K87:T2421,7,FALSE)</f>
        <v>No</v>
      </c>
      <c r="G86" t="str">
        <f>VLOOKUP(A86,'MEDICAL EXAMINATION'!K87:T2421,8,FALSE)</f>
        <v>No</v>
      </c>
      <c r="H86">
        <f>VLOOKUP(A86,'MEDICAL EXAMINATION'!K87:T2421,9,FALSE)</f>
        <v>2</v>
      </c>
      <c r="I86" t="str">
        <f>VLOOKUP(A86,'MEDICAL EXAMINATION'!K87:T2421,10,FALSE)</f>
        <v>yes</v>
      </c>
      <c r="J86" t="str">
        <f>VLOOKUP(A86,'MEDICAL EXAMINATION'!K87:T2421,3,FALSE)</f>
        <v>OVERWEIGHT</v>
      </c>
      <c r="K86" t="str">
        <f>VLOOKUP(A86,'MEDICAL EXAMINATION'!K87:T2421,5,FALSE)</f>
        <v>NORMAL</v>
      </c>
      <c r="L86" t="str">
        <f>VLOOKUP(A86,'HOSPITALIZATION DETAILS'!X87:AG2421,8,FALSE)</f>
        <v>22/09/1969</v>
      </c>
      <c r="M86" s="26">
        <f>VLOOKUP(A86,'HOSPITALIZATION DETAILS'!X87:AG2421,4,FALSE)</f>
        <v>10461.98</v>
      </c>
      <c r="N86" t="str">
        <f>VLOOKUP(A86,'HOSPITALIZATION DETAILS'!X87:AG2421,5,FALSE)</f>
        <v>tier - 3</v>
      </c>
      <c r="O86" t="str">
        <f>VLOOKUP(A86,'HOSPITALIZATION DETAILS'!X87:AG2421,6,FALSE)</f>
        <v>tier - 1</v>
      </c>
      <c r="P86" t="str">
        <f>VLOOKUP(A86,'HOSPITALIZATION DETAILS'!X87:AG2421,7,FALSE)</f>
        <v>R1012</v>
      </c>
      <c r="Q86">
        <f>VLOOKUP(A86,'HOSPITALIZATION DETAILS'!X87:AG2421,10,FALSE)</f>
        <v>53</v>
      </c>
    </row>
    <row r="87" spans="1:17" ht="16" x14ac:dyDescent="0.4">
      <c r="A87" s="4" t="s">
        <v>173</v>
      </c>
      <c r="B87" t="str">
        <f>VLOOKUP(A87,'CUSTOMER NAMES'!E87:H2422,4,FALSE)</f>
        <v xml:space="preserve">  Philip</v>
      </c>
      <c r="C87">
        <f>VLOOKUP(A87,'MEDICAL EXAMINATION'!K88:T2422,2,FALSE)</f>
        <v>51.28</v>
      </c>
      <c r="D87">
        <f>VLOOKUP(A87,'MEDICAL EXAMINATION'!K88:T2422,4,FALSE)</f>
        <v>4.68</v>
      </c>
      <c r="E87" t="str">
        <f>VLOOKUP(A87,'MEDICAL EXAMINATION'!K88:T2422,6,FALSE)</f>
        <v>No</v>
      </c>
      <c r="F87" t="str">
        <f>VLOOKUP(A87,'MEDICAL EXAMINATION'!K88:T2422,7,FALSE)</f>
        <v>No</v>
      </c>
      <c r="G87" t="str">
        <f>VLOOKUP(A87,'MEDICAL EXAMINATION'!K88:T2422,8,FALSE)</f>
        <v>No</v>
      </c>
      <c r="H87">
        <f>VLOOKUP(A87,'MEDICAL EXAMINATION'!K88:T2422,9,FALSE)</f>
        <v>2</v>
      </c>
      <c r="I87" t="str">
        <f>VLOOKUP(A87,'MEDICAL EXAMINATION'!K88:T2422,10,FALSE)</f>
        <v>yes</v>
      </c>
      <c r="J87" t="str">
        <f>VLOOKUP(A87,'MEDICAL EXAMINATION'!K88:T2422,3,FALSE)</f>
        <v>OVERWEIGHT</v>
      </c>
      <c r="K87" t="str">
        <f>VLOOKUP(A87,'MEDICAL EXAMINATION'!K88:T2422,5,FALSE)</f>
        <v>NORMAL</v>
      </c>
      <c r="L87" t="str">
        <f>VLOOKUP(A87,'HOSPITALIZATION DETAILS'!X88:AG2422,8,FALSE)</f>
        <v>27/07/1964</v>
      </c>
      <c r="M87" s="26">
        <f>VLOOKUP(A87,'HOSPITALIZATION DETAILS'!X88:AG2422,4,FALSE)</f>
        <v>10459.19</v>
      </c>
      <c r="N87" t="str">
        <f>VLOOKUP(A87,'HOSPITALIZATION DETAILS'!X88:AG2422,5,FALSE)</f>
        <v>tier - 3</v>
      </c>
      <c r="O87" t="str">
        <f>VLOOKUP(A87,'HOSPITALIZATION DETAILS'!X88:AG2422,6,FALSE)</f>
        <v>tier - 1</v>
      </c>
      <c r="P87" t="str">
        <f>VLOOKUP(A87,'HOSPITALIZATION DETAILS'!X88:AG2422,7,FALSE)</f>
        <v>R1013</v>
      </c>
      <c r="Q87">
        <f>VLOOKUP(A87,'HOSPITALIZATION DETAILS'!X88:AG2422,10,FALSE)</f>
        <v>58</v>
      </c>
    </row>
    <row r="88" spans="1:17" ht="16" x14ac:dyDescent="0.4">
      <c r="A88" s="4" t="s">
        <v>175</v>
      </c>
      <c r="B88" t="str">
        <f>VLOOKUP(A88,'CUSTOMER NAMES'!E88:H2423,4,FALSE)</f>
        <v xml:space="preserve">  Brett A</v>
      </c>
      <c r="C88">
        <f>VLOOKUP(A88,'MEDICAL EXAMINATION'!K89:T2423,2,FALSE)</f>
        <v>34.96</v>
      </c>
      <c r="D88">
        <f>VLOOKUP(A88,'MEDICAL EXAMINATION'!K89:T2423,4,FALSE)</f>
        <v>4.34</v>
      </c>
      <c r="E88" t="str">
        <f>VLOOKUP(A88,'MEDICAL EXAMINATION'!K89:T2423,6,FALSE)</f>
        <v>No</v>
      </c>
      <c r="F88" t="str">
        <f>VLOOKUP(A88,'MEDICAL EXAMINATION'!K89:T2423,7,FALSE)</f>
        <v>No</v>
      </c>
      <c r="G88" t="str">
        <f>VLOOKUP(A88,'MEDICAL EXAMINATION'!K89:T2423,8,FALSE)</f>
        <v>Yes</v>
      </c>
      <c r="H88">
        <f>VLOOKUP(A88,'MEDICAL EXAMINATION'!K89:T2423,9,FALSE)</f>
        <v>1</v>
      </c>
      <c r="I88" t="str">
        <f>VLOOKUP(A88,'MEDICAL EXAMINATION'!K89:T2423,10,FALSE)</f>
        <v>yes</v>
      </c>
      <c r="J88" t="str">
        <f>VLOOKUP(A88,'MEDICAL EXAMINATION'!K89:T2423,3,FALSE)</f>
        <v>OVERWEIGHT</v>
      </c>
      <c r="K88" t="str">
        <f>VLOOKUP(A88,'MEDICAL EXAMINATION'!K89:T2423,5,FALSE)</f>
        <v>NORMAL</v>
      </c>
      <c r="L88" t="str">
        <f>VLOOKUP(A88,'HOSPITALIZATION DETAILS'!X89:AG2423,8,FALSE)</f>
        <v>03/08/1976</v>
      </c>
      <c r="M88" s="26">
        <f>VLOOKUP(A88,'HOSPITALIZATION DETAILS'!X89:AG2423,4,FALSE)</f>
        <v>10455.14</v>
      </c>
      <c r="N88" t="str">
        <f>VLOOKUP(A88,'HOSPITALIZATION DETAILS'!X89:AG2423,5,FALSE)</f>
        <v>tier - 3</v>
      </c>
      <c r="O88" t="str">
        <f>VLOOKUP(A88,'HOSPITALIZATION DETAILS'!X89:AG2423,6,FALSE)</f>
        <v>tier - 2</v>
      </c>
      <c r="P88" t="str">
        <f>VLOOKUP(A88,'HOSPITALIZATION DETAILS'!X89:AG2423,7,FALSE)</f>
        <v>R1021</v>
      </c>
      <c r="Q88">
        <f>VLOOKUP(A88,'HOSPITALIZATION DETAILS'!X89:AG2423,10,FALSE)</f>
        <v>46</v>
      </c>
    </row>
    <row r="89" spans="1:17" ht="16" x14ac:dyDescent="0.4">
      <c r="A89" s="4" t="s">
        <v>177</v>
      </c>
      <c r="B89" t="str">
        <f>VLOOKUP(A89,'CUSTOMER NAMES'!E89:H2424,4,FALSE)</f>
        <v xml:space="preserve">  Rebecca</v>
      </c>
      <c r="C89">
        <f>VLOOKUP(A89,'MEDICAL EXAMINATION'!K90:T2424,2,FALSE)</f>
        <v>33.11</v>
      </c>
      <c r="D89">
        <f>VLOOKUP(A89,'MEDICAL EXAMINATION'!K90:T2424,4,FALSE)</f>
        <v>10.51</v>
      </c>
      <c r="E89" t="str">
        <f>VLOOKUP(A89,'MEDICAL EXAMINATION'!K90:T2424,6,FALSE)</f>
        <v>No</v>
      </c>
      <c r="F89" t="str">
        <f>VLOOKUP(A89,'MEDICAL EXAMINATION'!K90:T2424,7,FALSE)</f>
        <v>No</v>
      </c>
      <c r="G89" t="str">
        <f>VLOOKUP(A89,'MEDICAL EXAMINATION'!K90:T2424,8,FALSE)</f>
        <v>No</v>
      </c>
      <c r="H89" t="str">
        <f>VLOOKUP(A89,'MEDICAL EXAMINATION'!K90:T2424,9,FALSE)</f>
        <v>No major surgery</v>
      </c>
      <c r="I89" t="str">
        <f>VLOOKUP(A89,'MEDICAL EXAMINATION'!K90:T2424,10,FALSE)</f>
        <v>yes</v>
      </c>
      <c r="J89" t="str">
        <f>VLOOKUP(A89,'MEDICAL EXAMINATION'!K90:T2424,3,FALSE)</f>
        <v>OVERWEIGHT</v>
      </c>
      <c r="K89" t="str">
        <f>VLOOKUP(A89,'MEDICAL EXAMINATION'!K90:T2424,5,FALSE)</f>
        <v>DIABETES</v>
      </c>
      <c r="L89" t="str">
        <f>VLOOKUP(A89,'HOSPITALIZATION DETAILS'!X90:AG2424,8,FALSE)</f>
        <v>14/10/1964</v>
      </c>
      <c r="M89" s="26">
        <f>VLOOKUP(A89,'HOSPITALIZATION DETAILS'!X90:AG2424,4,FALSE)</f>
        <v>10455.1</v>
      </c>
      <c r="N89" t="str">
        <f>VLOOKUP(A89,'HOSPITALIZATION DETAILS'!X90:AG2424,5,FALSE)</f>
        <v>tier - 3</v>
      </c>
      <c r="O89" t="str">
        <f>VLOOKUP(A89,'HOSPITALIZATION DETAILS'!X90:AG2424,6,FALSE)</f>
        <v>tier - 1</v>
      </c>
      <c r="P89" t="str">
        <f>VLOOKUP(A89,'HOSPITALIZATION DETAILS'!X90:AG2424,7,FALSE)</f>
        <v>R1012</v>
      </c>
      <c r="Q89">
        <f>VLOOKUP(A89,'HOSPITALIZATION DETAILS'!X90:AG2424,10,FALSE)</f>
        <v>58</v>
      </c>
    </row>
    <row r="90" spans="1:17" ht="16" x14ac:dyDescent="0.4">
      <c r="A90" s="4" t="s">
        <v>179</v>
      </c>
      <c r="B90" t="str">
        <f>VLOOKUP(A90,'CUSTOMER NAMES'!E90:H2425,4,FALSE)</f>
        <v xml:space="preserve">  Kelley</v>
      </c>
      <c r="C90">
        <f>VLOOKUP(A90,'MEDICAL EXAMINATION'!K91:T2425,2,FALSE)</f>
        <v>54.74</v>
      </c>
      <c r="D90">
        <f>VLOOKUP(A90,'MEDICAL EXAMINATION'!K91:T2425,4,FALSE)</f>
        <v>5.84</v>
      </c>
      <c r="E90" t="str">
        <f>VLOOKUP(A90,'MEDICAL EXAMINATION'!K91:T2425,6,FALSE)</f>
        <v>yes</v>
      </c>
      <c r="F90" t="str">
        <f>VLOOKUP(A90,'MEDICAL EXAMINATION'!K91:T2425,7,FALSE)</f>
        <v>No</v>
      </c>
      <c r="G90" t="str">
        <f>VLOOKUP(A90,'MEDICAL EXAMINATION'!K91:T2425,8,FALSE)</f>
        <v>Yes</v>
      </c>
      <c r="H90">
        <f>VLOOKUP(A90,'MEDICAL EXAMINATION'!K91:T2425,9,FALSE)</f>
        <v>1</v>
      </c>
      <c r="I90" t="str">
        <f>VLOOKUP(A90,'MEDICAL EXAMINATION'!K91:T2425,10,FALSE)</f>
        <v>yes</v>
      </c>
      <c r="J90" t="str">
        <f>VLOOKUP(A90,'MEDICAL EXAMINATION'!K91:T2425,3,FALSE)</f>
        <v>OVERWEIGHT</v>
      </c>
      <c r="K90" t="str">
        <f>VLOOKUP(A90,'MEDICAL EXAMINATION'!K91:T2425,5,FALSE)</f>
        <v>PREDIABETES</v>
      </c>
      <c r="L90" t="str">
        <f>VLOOKUP(A90,'HOSPITALIZATION DETAILS'!X91:AG2425,8,FALSE)</f>
        <v>08/11/1968</v>
      </c>
      <c r="M90" s="26">
        <f>VLOOKUP(A90,'HOSPITALIZATION DETAILS'!X91:AG2425,4,FALSE)</f>
        <v>10450.549999999999</v>
      </c>
      <c r="N90" t="str">
        <f>VLOOKUP(A90,'HOSPITALIZATION DETAILS'!X91:AG2425,5,FALSE)</f>
        <v>tier - 3</v>
      </c>
      <c r="O90" t="str">
        <f>VLOOKUP(A90,'HOSPITALIZATION DETAILS'!X91:AG2425,6,FALSE)</f>
        <v>tier - 1</v>
      </c>
      <c r="P90" t="str">
        <f>VLOOKUP(A90,'HOSPITALIZATION DETAILS'!X91:AG2425,7,FALSE)</f>
        <v>R1011</v>
      </c>
      <c r="Q90">
        <f>VLOOKUP(A90,'HOSPITALIZATION DETAILS'!X91:AG2425,10,FALSE)</f>
        <v>54</v>
      </c>
    </row>
    <row r="91" spans="1:17" ht="16" x14ac:dyDescent="0.4">
      <c r="A91" s="4" t="s">
        <v>181</v>
      </c>
      <c r="B91" t="str">
        <f>VLOOKUP(A91,'CUSTOMER NAMES'!E91:H2426,4,FALSE)</f>
        <v xml:space="preserve">  Abigail K</v>
      </c>
      <c r="C91">
        <f>VLOOKUP(A91,'MEDICAL EXAMINATION'!K92:T2426,2,FALSE)</f>
        <v>32.56</v>
      </c>
      <c r="D91">
        <f>VLOOKUP(A91,'MEDICAL EXAMINATION'!K92:T2426,4,FALSE)</f>
        <v>5.41</v>
      </c>
      <c r="E91" t="str">
        <f>VLOOKUP(A91,'MEDICAL EXAMINATION'!K92:T2426,6,FALSE)</f>
        <v>No</v>
      </c>
      <c r="F91" t="str">
        <f>VLOOKUP(A91,'MEDICAL EXAMINATION'!K92:T2426,7,FALSE)</f>
        <v>No</v>
      </c>
      <c r="G91" t="str">
        <f>VLOOKUP(A91,'MEDICAL EXAMINATION'!K92:T2426,8,FALSE)</f>
        <v>Yes</v>
      </c>
      <c r="H91">
        <f>VLOOKUP(A91,'MEDICAL EXAMINATION'!K92:T2426,9,FALSE)</f>
        <v>1</v>
      </c>
      <c r="I91" t="str">
        <f>VLOOKUP(A91,'MEDICAL EXAMINATION'!K92:T2426,10,FALSE)</f>
        <v>yes</v>
      </c>
      <c r="J91" t="str">
        <f>VLOOKUP(A91,'MEDICAL EXAMINATION'!K92:T2426,3,FALSE)</f>
        <v>OVERWEIGHT</v>
      </c>
      <c r="K91" t="str">
        <f>VLOOKUP(A91,'MEDICAL EXAMINATION'!K92:T2426,5,FALSE)</f>
        <v>NORMAL</v>
      </c>
      <c r="L91" t="str">
        <f>VLOOKUP(A91,'HOSPITALIZATION DETAILS'!X92:AG2426,8,FALSE)</f>
        <v>29/08/1968</v>
      </c>
      <c r="M91" s="26">
        <f>VLOOKUP(A91,'HOSPITALIZATION DETAILS'!X92:AG2426,4,FALSE)</f>
        <v>10436.1</v>
      </c>
      <c r="N91" t="str">
        <f>VLOOKUP(A91,'HOSPITALIZATION DETAILS'!X92:AG2426,5,FALSE)</f>
        <v>tier - 3</v>
      </c>
      <c r="O91" t="str">
        <f>VLOOKUP(A91,'HOSPITALIZATION DETAILS'!X92:AG2426,6,FALSE)</f>
        <v>tier - 3</v>
      </c>
      <c r="P91" t="str">
        <f>VLOOKUP(A91,'HOSPITALIZATION DETAILS'!X92:AG2426,7,FALSE)</f>
        <v>R1011</v>
      </c>
      <c r="Q91">
        <f>VLOOKUP(A91,'HOSPITALIZATION DETAILS'!X92:AG2426,10,FALSE)</f>
        <v>54</v>
      </c>
    </row>
    <row r="92" spans="1:17" ht="16" x14ac:dyDescent="0.4">
      <c r="A92" s="4" t="s">
        <v>183</v>
      </c>
      <c r="B92" t="str">
        <f>VLOOKUP(A92,'CUSTOMER NAMES'!E92:H2427,4,FALSE)</f>
        <v xml:space="preserve">  Hope</v>
      </c>
      <c r="C92">
        <f>VLOOKUP(A92,'MEDICAL EXAMINATION'!K93:T2427,2,FALSE)</f>
        <v>39.049999999999997</v>
      </c>
      <c r="D92">
        <f>VLOOKUP(A92,'MEDICAL EXAMINATION'!K93:T2427,4,FALSE)</f>
        <v>6.06</v>
      </c>
      <c r="E92" t="str">
        <f>VLOOKUP(A92,'MEDICAL EXAMINATION'!K93:T2427,6,FALSE)</f>
        <v>No</v>
      </c>
      <c r="F92" t="str">
        <f>VLOOKUP(A92,'MEDICAL EXAMINATION'!K93:T2427,7,FALSE)</f>
        <v>No</v>
      </c>
      <c r="G92" t="str">
        <f>VLOOKUP(A92,'MEDICAL EXAMINATION'!K93:T2427,8,FALSE)</f>
        <v>No</v>
      </c>
      <c r="H92">
        <f>VLOOKUP(A92,'MEDICAL EXAMINATION'!K93:T2427,9,FALSE)</f>
        <v>1</v>
      </c>
      <c r="I92" t="str">
        <f>VLOOKUP(A92,'MEDICAL EXAMINATION'!K93:T2427,10,FALSE)</f>
        <v>yes</v>
      </c>
      <c r="J92" t="str">
        <f>VLOOKUP(A92,'MEDICAL EXAMINATION'!K93:T2427,3,FALSE)</f>
        <v>OVERWEIGHT</v>
      </c>
      <c r="K92" t="str">
        <f>VLOOKUP(A92,'MEDICAL EXAMINATION'!K93:T2427,5,FALSE)</f>
        <v>PREDIABETES</v>
      </c>
      <c r="L92" t="str">
        <f>VLOOKUP(A92,'HOSPITALIZATION DETAILS'!X93:AG2427,8,FALSE)</f>
        <v>25/12/1982</v>
      </c>
      <c r="M92" s="26">
        <f>VLOOKUP(A92,'HOSPITALIZATION DETAILS'!X93:AG2427,4,FALSE)</f>
        <v>40003.33</v>
      </c>
      <c r="N92" t="str">
        <f>VLOOKUP(A92,'HOSPITALIZATION DETAILS'!X93:AG2427,5,FALSE)</f>
        <v>tier - 1</v>
      </c>
      <c r="O92" t="str">
        <f>VLOOKUP(A92,'HOSPITALIZATION DETAILS'!X93:AG2427,6,FALSE)</f>
        <v>tier - 1</v>
      </c>
      <c r="P92" t="str">
        <f>VLOOKUP(A92,'HOSPITALIZATION DETAILS'!X93:AG2427,7,FALSE)</f>
        <v>R1012</v>
      </c>
      <c r="Q92">
        <f>VLOOKUP(A92,'HOSPITALIZATION DETAILS'!X93:AG2427,10,FALSE)</f>
        <v>40</v>
      </c>
    </row>
    <row r="93" spans="1:17" ht="16" x14ac:dyDescent="0.4">
      <c r="A93" s="4" t="s">
        <v>185</v>
      </c>
      <c r="B93" t="str">
        <f>VLOOKUP(A93,'CUSTOMER NAMES'!E93:H2428,4,FALSE)</f>
        <v xml:space="preserve">  Elyse M</v>
      </c>
      <c r="C93">
        <f>VLOOKUP(A93,'MEDICAL EXAMINATION'!K94:T2428,2,FALSE)</f>
        <v>42.75</v>
      </c>
      <c r="D93">
        <f>VLOOKUP(A93,'MEDICAL EXAMINATION'!K94:T2428,4,FALSE)</f>
        <v>4.22</v>
      </c>
      <c r="E93" t="str">
        <f>VLOOKUP(A93,'MEDICAL EXAMINATION'!K94:T2428,6,FALSE)</f>
        <v>No</v>
      </c>
      <c r="F93" t="str">
        <f>VLOOKUP(A93,'MEDICAL EXAMINATION'!K94:T2428,7,FALSE)</f>
        <v>No</v>
      </c>
      <c r="G93" t="str">
        <f>VLOOKUP(A93,'MEDICAL EXAMINATION'!K94:T2428,8,FALSE)</f>
        <v>No</v>
      </c>
      <c r="H93" t="str">
        <f>VLOOKUP(A93,'MEDICAL EXAMINATION'!K94:T2428,9,FALSE)</f>
        <v>No major surgery</v>
      </c>
      <c r="I93" t="str">
        <f>VLOOKUP(A93,'MEDICAL EXAMINATION'!K94:T2428,10,FALSE)</f>
        <v>yes</v>
      </c>
      <c r="J93" t="str">
        <f>VLOOKUP(A93,'MEDICAL EXAMINATION'!K94:T2428,3,FALSE)</f>
        <v>OVERWEIGHT</v>
      </c>
      <c r="K93" t="str">
        <f>VLOOKUP(A93,'MEDICAL EXAMINATION'!K94:T2428,5,FALSE)</f>
        <v>NORMAL</v>
      </c>
      <c r="L93" t="str">
        <f>VLOOKUP(A93,'HOSPITALIZATION DETAILS'!X94:AG2428,8,FALSE)</f>
        <v>23/08/1968</v>
      </c>
      <c r="M93" s="26">
        <f>VLOOKUP(A93,'HOSPITALIZATION DETAILS'!X94:AG2428,4,FALSE)</f>
        <v>10435.07</v>
      </c>
      <c r="N93" t="str">
        <f>VLOOKUP(A93,'HOSPITALIZATION DETAILS'!X94:AG2428,5,FALSE)</f>
        <v>tier - 3</v>
      </c>
      <c r="O93" t="str">
        <f>VLOOKUP(A93,'HOSPITALIZATION DETAILS'!X94:AG2428,6,FALSE)</f>
        <v>tier - 1</v>
      </c>
      <c r="P93" t="str">
        <f>VLOOKUP(A93,'HOSPITALIZATION DETAILS'!X94:AG2428,7,FALSE)</f>
        <v>R1016</v>
      </c>
      <c r="Q93">
        <f>VLOOKUP(A93,'HOSPITALIZATION DETAILS'!X94:AG2428,10,FALSE)</f>
        <v>54</v>
      </c>
    </row>
    <row r="94" spans="1:17" ht="16" x14ac:dyDescent="0.4">
      <c r="A94" s="4" t="s">
        <v>187</v>
      </c>
      <c r="B94" t="str">
        <f>VLOOKUP(A94,'CUSTOMER NAMES'!E94:H2429,4,FALSE)</f>
        <v xml:space="preserve">  Nicholas</v>
      </c>
      <c r="C94">
        <f>VLOOKUP(A94,'MEDICAL EXAMINATION'!K95:T2429,2,FALSE)</f>
        <v>50.58</v>
      </c>
      <c r="D94">
        <f>VLOOKUP(A94,'MEDICAL EXAMINATION'!K95:T2429,4,FALSE)</f>
        <v>5.12</v>
      </c>
      <c r="E94" t="str">
        <f>VLOOKUP(A94,'MEDICAL EXAMINATION'!K95:T2429,6,FALSE)</f>
        <v>No</v>
      </c>
      <c r="F94" t="str">
        <f>VLOOKUP(A94,'MEDICAL EXAMINATION'!K95:T2429,7,FALSE)</f>
        <v>No</v>
      </c>
      <c r="G94" t="str">
        <f>VLOOKUP(A94,'MEDICAL EXAMINATION'!K95:T2429,8,FALSE)</f>
        <v>No</v>
      </c>
      <c r="H94">
        <f>VLOOKUP(A94,'MEDICAL EXAMINATION'!K95:T2429,9,FALSE)</f>
        <v>2</v>
      </c>
      <c r="I94" t="str">
        <f>VLOOKUP(A94,'MEDICAL EXAMINATION'!K95:T2429,10,FALSE)</f>
        <v>yes</v>
      </c>
      <c r="J94" t="str">
        <f>VLOOKUP(A94,'MEDICAL EXAMINATION'!K95:T2429,3,FALSE)</f>
        <v>OVERWEIGHT</v>
      </c>
      <c r="K94" t="str">
        <f>VLOOKUP(A94,'MEDICAL EXAMINATION'!K95:T2429,5,FALSE)</f>
        <v>NORMAL</v>
      </c>
      <c r="L94" t="str">
        <f>VLOOKUP(A94,'HOSPITALIZATION DETAILS'!X95:AG2429,8,FALSE)</f>
        <v>27/12/1968</v>
      </c>
      <c r="M94" s="26">
        <f>VLOOKUP(A94,'HOSPITALIZATION DETAILS'!X95:AG2429,4,FALSE)</f>
        <v>10422.92</v>
      </c>
      <c r="N94" t="str">
        <f>VLOOKUP(A94,'HOSPITALIZATION DETAILS'!X95:AG2429,5,FALSE)</f>
        <v>tier - 3</v>
      </c>
      <c r="O94" t="str">
        <f>VLOOKUP(A94,'HOSPITALIZATION DETAILS'!X95:AG2429,6,FALSE)</f>
        <v>tier - 1</v>
      </c>
      <c r="P94" t="str">
        <f>VLOOKUP(A94,'HOSPITALIZATION DETAILS'!X95:AG2429,7,FALSE)</f>
        <v>R1017</v>
      </c>
      <c r="Q94">
        <f>VLOOKUP(A94,'HOSPITALIZATION DETAILS'!X95:AG2429,10,FALSE)</f>
        <v>54</v>
      </c>
    </row>
    <row r="95" spans="1:17" ht="16" x14ac:dyDescent="0.4">
      <c r="A95" s="4" t="s">
        <v>189</v>
      </c>
      <c r="B95" t="str">
        <f>VLOOKUP(A95,'CUSTOMER NAMES'!E95:H2430,4,FALSE)</f>
        <v xml:space="preserve">  David</v>
      </c>
      <c r="C95">
        <f>VLOOKUP(A95,'MEDICAL EXAMINATION'!K96:T2430,2,FALSE)</f>
        <v>30.495000000000001</v>
      </c>
      <c r="D95">
        <f>VLOOKUP(A95,'MEDICAL EXAMINATION'!K96:T2430,4,FALSE)</f>
        <v>4.57</v>
      </c>
      <c r="E95" t="str">
        <f>VLOOKUP(A95,'MEDICAL EXAMINATION'!K96:T2430,6,FALSE)</f>
        <v>yes</v>
      </c>
      <c r="F95" t="str">
        <f>VLOOKUP(A95,'MEDICAL EXAMINATION'!K96:T2430,7,FALSE)</f>
        <v>No</v>
      </c>
      <c r="G95" t="str">
        <f>VLOOKUP(A95,'MEDICAL EXAMINATION'!K96:T2430,8,FALSE)</f>
        <v>No</v>
      </c>
      <c r="H95" t="str">
        <f>VLOOKUP(A95,'MEDICAL EXAMINATION'!K96:T2430,9,FALSE)</f>
        <v>No major surgery</v>
      </c>
      <c r="I95" t="str">
        <f>VLOOKUP(A95,'MEDICAL EXAMINATION'!K96:T2430,10,FALSE)</f>
        <v>yes</v>
      </c>
      <c r="J95" t="str">
        <f>VLOOKUP(A95,'MEDICAL EXAMINATION'!K96:T2430,3,FALSE)</f>
        <v>OVERWEIGHT</v>
      </c>
      <c r="K95" t="str">
        <f>VLOOKUP(A95,'MEDICAL EXAMINATION'!K96:T2430,5,FALSE)</f>
        <v>NORMAL</v>
      </c>
      <c r="L95" t="str">
        <f>VLOOKUP(A95,'HOSPITALIZATION DETAILS'!X96:AG2430,8,FALSE)</f>
        <v>25/11/1979</v>
      </c>
      <c r="M95" s="26">
        <f>VLOOKUP(A95,'HOSPITALIZATION DETAILS'!X96:AG2430,4,FALSE)</f>
        <v>10419.65</v>
      </c>
      <c r="N95" t="str">
        <f>VLOOKUP(A95,'HOSPITALIZATION DETAILS'!X96:AG2430,5,FALSE)</f>
        <v>tier - 3</v>
      </c>
      <c r="O95" t="str">
        <f>VLOOKUP(A95,'HOSPITALIZATION DETAILS'!X96:AG2430,6,FALSE)</f>
        <v>tier - 2</v>
      </c>
      <c r="P95" t="str">
        <f>VLOOKUP(A95,'HOSPITALIZATION DETAILS'!X96:AG2430,7,FALSE)</f>
        <v>R1025</v>
      </c>
      <c r="Q95">
        <f>VLOOKUP(A95,'HOSPITALIZATION DETAILS'!X96:AG2430,10,FALSE)</f>
        <v>43</v>
      </c>
    </row>
    <row r="96" spans="1:17" ht="16" x14ac:dyDescent="0.4">
      <c r="A96" s="4" t="s">
        <v>191</v>
      </c>
      <c r="B96" t="str">
        <f>VLOOKUP(A96,'CUSTOMER NAMES'!E96:H2431,4,FALSE)</f>
        <v xml:space="preserve">  Natalie</v>
      </c>
      <c r="C96">
        <f>VLOOKUP(A96,'MEDICAL EXAMINATION'!K97:T2431,2,FALSE)</f>
        <v>48.31</v>
      </c>
      <c r="D96">
        <f>VLOOKUP(A96,'MEDICAL EXAMINATION'!K97:T2431,4,FALSE)</f>
        <v>9.58</v>
      </c>
      <c r="E96" t="str">
        <f>VLOOKUP(A96,'MEDICAL EXAMINATION'!K97:T2431,6,FALSE)</f>
        <v>yes</v>
      </c>
      <c r="F96" t="str">
        <f>VLOOKUP(A96,'MEDICAL EXAMINATION'!K97:T2431,7,FALSE)</f>
        <v>No</v>
      </c>
      <c r="G96" t="str">
        <f>VLOOKUP(A96,'MEDICAL EXAMINATION'!K97:T2431,8,FALSE)</f>
        <v>No</v>
      </c>
      <c r="H96">
        <f>VLOOKUP(A96,'MEDICAL EXAMINATION'!K97:T2431,9,FALSE)</f>
        <v>2</v>
      </c>
      <c r="I96" t="str">
        <f>VLOOKUP(A96,'MEDICAL EXAMINATION'!K97:T2431,10,FALSE)</f>
        <v>yes</v>
      </c>
      <c r="J96" t="str">
        <f>VLOOKUP(A96,'MEDICAL EXAMINATION'!K97:T2431,3,FALSE)</f>
        <v>OVERWEIGHT</v>
      </c>
      <c r="K96" t="str">
        <f>VLOOKUP(A96,'MEDICAL EXAMINATION'!K97:T2431,5,FALSE)</f>
        <v>DIABETES</v>
      </c>
      <c r="L96" t="str">
        <f>VLOOKUP(A96,'HOSPITALIZATION DETAILS'!X97:AG2431,8,FALSE)</f>
        <v>11/10/1973</v>
      </c>
      <c r="M96" s="26">
        <f>VLOOKUP(A96,'HOSPITALIZATION DETAILS'!X97:AG2431,4,FALSE)</f>
        <v>10419.59</v>
      </c>
      <c r="N96" t="str">
        <f>VLOOKUP(A96,'HOSPITALIZATION DETAILS'!X97:AG2431,5,FALSE)</f>
        <v>tier - 3</v>
      </c>
      <c r="O96" t="str">
        <f>VLOOKUP(A96,'HOSPITALIZATION DETAILS'!X97:AG2431,6,FALSE)</f>
        <v>tier - 2</v>
      </c>
      <c r="P96" t="str">
        <f>VLOOKUP(A96,'HOSPITALIZATION DETAILS'!X97:AG2431,7,FALSE)</f>
        <v>R1025</v>
      </c>
      <c r="Q96">
        <f>VLOOKUP(A96,'HOSPITALIZATION DETAILS'!X97:AG2431,10,FALSE)</f>
        <v>49</v>
      </c>
    </row>
    <row r="97" spans="1:17" ht="16" x14ac:dyDescent="0.4">
      <c r="A97" s="4" t="s">
        <v>193</v>
      </c>
      <c r="B97" t="str">
        <f>VLOOKUP(A97,'CUSTOMER NAMES'!E97:H2432,4,FALSE)</f>
        <v xml:space="preserve">  Thomas</v>
      </c>
      <c r="C97">
        <f>VLOOKUP(A97,'MEDICAL EXAMINATION'!K98:T2432,2,FALSE)</f>
        <v>48.99</v>
      </c>
      <c r="D97">
        <f>VLOOKUP(A97,'MEDICAL EXAMINATION'!K98:T2432,4,FALSE)</f>
        <v>9.7799999999999994</v>
      </c>
      <c r="E97" t="str">
        <f>VLOOKUP(A97,'MEDICAL EXAMINATION'!K98:T2432,6,FALSE)</f>
        <v>yes</v>
      </c>
      <c r="F97" t="str">
        <f>VLOOKUP(A97,'MEDICAL EXAMINATION'!K98:T2432,7,FALSE)</f>
        <v>No</v>
      </c>
      <c r="G97" t="str">
        <f>VLOOKUP(A97,'MEDICAL EXAMINATION'!K98:T2432,8,FALSE)</f>
        <v>No</v>
      </c>
      <c r="H97">
        <f>VLOOKUP(A97,'MEDICAL EXAMINATION'!K98:T2432,9,FALSE)</f>
        <v>1</v>
      </c>
      <c r="I97" t="str">
        <f>VLOOKUP(A97,'MEDICAL EXAMINATION'!K98:T2432,10,FALSE)</f>
        <v>yes</v>
      </c>
      <c r="J97" t="str">
        <f>VLOOKUP(A97,'MEDICAL EXAMINATION'!K98:T2432,3,FALSE)</f>
        <v>OVERWEIGHT</v>
      </c>
      <c r="K97" t="str">
        <f>VLOOKUP(A97,'MEDICAL EXAMINATION'!K98:T2432,5,FALSE)</f>
        <v>DIABETES</v>
      </c>
      <c r="L97" t="str">
        <f>VLOOKUP(A97,'HOSPITALIZATION DETAILS'!X98:AG2432,8,FALSE)</f>
        <v>24/10/1980</v>
      </c>
      <c r="M97" s="26">
        <f>VLOOKUP(A97,'HOSPITALIZATION DETAILS'!X98:AG2432,4,FALSE)</f>
        <v>10407.98</v>
      </c>
      <c r="N97" t="str">
        <f>VLOOKUP(A97,'HOSPITALIZATION DETAILS'!X98:AG2432,5,FALSE)</f>
        <v>tier - 3</v>
      </c>
      <c r="O97" t="str">
        <f>VLOOKUP(A97,'HOSPITALIZATION DETAILS'!X98:AG2432,6,FALSE)</f>
        <v>tier - 1</v>
      </c>
      <c r="P97" t="str">
        <f>VLOOKUP(A97,'HOSPITALIZATION DETAILS'!X98:AG2432,7,FALSE)</f>
        <v>R1021</v>
      </c>
      <c r="Q97">
        <f>VLOOKUP(A97,'HOSPITALIZATION DETAILS'!X98:AG2432,10,FALSE)</f>
        <v>42</v>
      </c>
    </row>
    <row r="98" spans="1:17" ht="16" x14ac:dyDescent="0.4">
      <c r="A98" s="4" t="s">
        <v>195</v>
      </c>
      <c r="B98" t="str">
        <f>VLOOKUP(A98,'CUSTOMER NAMES'!E98:H2433,4,FALSE)</f>
        <v xml:space="preserve">  Pamela J</v>
      </c>
      <c r="C98">
        <f>VLOOKUP(A98,'MEDICAL EXAMINATION'!K99:T2433,2,FALSE)</f>
        <v>38.39</v>
      </c>
      <c r="D98">
        <f>VLOOKUP(A98,'MEDICAL EXAMINATION'!K99:T2433,4,FALSE)</f>
        <v>4.1100000000000003</v>
      </c>
      <c r="E98" t="str">
        <f>VLOOKUP(A98,'MEDICAL EXAMINATION'!K99:T2433,6,FALSE)</f>
        <v>yes</v>
      </c>
      <c r="F98" t="str">
        <f>VLOOKUP(A98,'MEDICAL EXAMINATION'!K99:T2433,7,FALSE)</f>
        <v>No</v>
      </c>
      <c r="G98" t="str">
        <f>VLOOKUP(A98,'MEDICAL EXAMINATION'!K99:T2433,8,FALSE)</f>
        <v>No</v>
      </c>
      <c r="H98" t="str">
        <f>VLOOKUP(A98,'MEDICAL EXAMINATION'!K99:T2433,9,FALSE)</f>
        <v>No major surgery</v>
      </c>
      <c r="I98" t="str">
        <f>VLOOKUP(A98,'MEDICAL EXAMINATION'!K99:T2433,10,FALSE)</f>
        <v>yes</v>
      </c>
      <c r="J98" t="str">
        <f>VLOOKUP(A98,'MEDICAL EXAMINATION'!K99:T2433,3,FALSE)</f>
        <v>OVERWEIGHT</v>
      </c>
      <c r="K98" t="str">
        <f>VLOOKUP(A98,'MEDICAL EXAMINATION'!K99:T2433,5,FALSE)</f>
        <v>NORMAL</v>
      </c>
      <c r="L98" t="str">
        <f>VLOOKUP(A98,'HOSPITALIZATION DETAILS'!X99:AG2433,8,FALSE)</f>
        <v>05/06/1975</v>
      </c>
      <c r="M98" s="26">
        <f>VLOOKUP(A98,'HOSPITALIZATION DETAILS'!X99:AG2433,4,FALSE)</f>
        <v>10407.09</v>
      </c>
      <c r="N98" t="str">
        <f>VLOOKUP(A98,'HOSPITALIZATION DETAILS'!X99:AG2433,5,FALSE)</f>
        <v>tier - 3</v>
      </c>
      <c r="O98" t="str">
        <f>VLOOKUP(A98,'HOSPITALIZATION DETAILS'!X99:AG2433,6,FALSE)</f>
        <v>tier - 1</v>
      </c>
      <c r="P98" t="str">
        <f>VLOOKUP(A98,'HOSPITALIZATION DETAILS'!X99:AG2433,7,FALSE)</f>
        <v>R1015</v>
      </c>
      <c r="Q98">
        <f>VLOOKUP(A98,'HOSPITALIZATION DETAILS'!X99:AG2433,10,FALSE)</f>
        <v>48</v>
      </c>
    </row>
    <row r="99" spans="1:17" ht="16" x14ac:dyDescent="0.4">
      <c r="A99" s="4" t="s">
        <v>197</v>
      </c>
      <c r="B99" t="str">
        <f>VLOOKUP(A99,'CUSTOMER NAMES'!E99:H2434,4,FALSE)</f>
        <v xml:space="preserve">  Jessica</v>
      </c>
      <c r="C99">
        <f>VLOOKUP(A99,'MEDICAL EXAMINATION'!K100:T2434,2,FALSE)</f>
        <v>44.34</v>
      </c>
      <c r="D99">
        <f>VLOOKUP(A99,'MEDICAL EXAMINATION'!K100:T2434,4,FALSE)</f>
        <v>4.0199999999999996</v>
      </c>
      <c r="E99" t="str">
        <f>VLOOKUP(A99,'MEDICAL EXAMINATION'!K100:T2434,6,FALSE)</f>
        <v>yes</v>
      </c>
      <c r="F99" t="str">
        <f>VLOOKUP(A99,'MEDICAL EXAMINATION'!K100:T2434,7,FALSE)</f>
        <v>No</v>
      </c>
      <c r="G99" t="str">
        <f>VLOOKUP(A99,'MEDICAL EXAMINATION'!K100:T2434,8,FALSE)</f>
        <v>No</v>
      </c>
      <c r="H99">
        <f>VLOOKUP(A99,'MEDICAL EXAMINATION'!K100:T2434,9,FALSE)</f>
        <v>2</v>
      </c>
      <c r="I99" t="str">
        <f>VLOOKUP(A99,'MEDICAL EXAMINATION'!K100:T2434,10,FALSE)</f>
        <v>yes</v>
      </c>
      <c r="J99" t="str">
        <f>VLOOKUP(A99,'MEDICAL EXAMINATION'!K100:T2434,3,FALSE)</f>
        <v>OVERWEIGHT</v>
      </c>
      <c r="K99" t="str">
        <f>VLOOKUP(A99,'MEDICAL EXAMINATION'!K100:T2434,5,FALSE)</f>
        <v>NORMAL</v>
      </c>
      <c r="L99" t="str">
        <f>VLOOKUP(A99,'HOSPITALIZATION DETAILS'!X100:AG2434,8,FALSE)</f>
        <v>07/07/1969</v>
      </c>
      <c r="M99" s="26">
        <f>VLOOKUP(A99,'HOSPITALIZATION DETAILS'!X100:AG2434,4,FALSE)</f>
        <v>10403.27</v>
      </c>
      <c r="N99" t="str">
        <f>VLOOKUP(A99,'HOSPITALIZATION DETAILS'!X100:AG2434,5,FALSE)</f>
        <v>tier - 3</v>
      </c>
      <c r="O99" t="str">
        <f>VLOOKUP(A99,'HOSPITALIZATION DETAILS'!X100:AG2434,6,FALSE)</f>
        <v>tier - 2</v>
      </c>
      <c r="P99" t="str">
        <f>VLOOKUP(A99,'HOSPITALIZATION DETAILS'!X100:AG2434,7,FALSE)</f>
        <v>R1020</v>
      </c>
      <c r="Q99">
        <f>VLOOKUP(A99,'HOSPITALIZATION DETAILS'!X100:AG2434,10,FALSE)</f>
        <v>53</v>
      </c>
    </row>
    <row r="100" spans="1:17" ht="16" x14ac:dyDescent="0.4">
      <c r="A100" s="4" t="s">
        <v>199</v>
      </c>
      <c r="B100" t="str">
        <f>VLOOKUP(A100,'CUSTOMER NAMES'!E100:H2435,4,FALSE)</f>
        <v xml:space="preserve">  Ron N</v>
      </c>
      <c r="C100">
        <f>VLOOKUP(A100,'MEDICAL EXAMINATION'!K101:T2435,2,FALSE)</f>
        <v>41.51</v>
      </c>
      <c r="D100">
        <f>VLOOKUP(A100,'MEDICAL EXAMINATION'!K101:T2435,4,FALSE)</f>
        <v>6.92</v>
      </c>
      <c r="E100" t="str">
        <f>VLOOKUP(A100,'MEDICAL EXAMINATION'!K101:T2435,6,FALSE)</f>
        <v>No</v>
      </c>
      <c r="F100" t="str">
        <f>VLOOKUP(A100,'MEDICAL EXAMINATION'!K101:T2435,7,FALSE)</f>
        <v>No</v>
      </c>
      <c r="G100" t="str">
        <f>VLOOKUP(A100,'MEDICAL EXAMINATION'!K101:T2435,8,FALSE)</f>
        <v>No</v>
      </c>
      <c r="H100" t="str">
        <f>VLOOKUP(A100,'MEDICAL EXAMINATION'!K101:T2435,9,FALSE)</f>
        <v>No major surgery</v>
      </c>
      <c r="I100" t="str">
        <f>VLOOKUP(A100,'MEDICAL EXAMINATION'!K101:T2435,10,FALSE)</f>
        <v>yes</v>
      </c>
      <c r="J100" t="str">
        <f>VLOOKUP(A100,'MEDICAL EXAMINATION'!K101:T2435,3,FALSE)</f>
        <v>OVERWEIGHT</v>
      </c>
      <c r="K100" t="str">
        <f>VLOOKUP(A100,'MEDICAL EXAMINATION'!K101:T2435,5,FALSE)</f>
        <v>DIABETES</v>
      </c>
      <c r="L100" t="str">
        <f>VLOOKUP(A100,'HOSPITALIZATION DETAILS'!X101:AG2435,8,FALSE)</f>
        <v>19/09/1973</v>
      </c>
      <c r="M100" s="26">
        <f>VLOOKUP(A100,'HOSPITALIZATION DETAILS'!X101:AG2435,4,FALSE)</f>
        <v>10381.48</v>
      </c>
      <c r="N100" t="str">
        <f>VLOOKUP(A100,'HOSPITALIZATION DETAILS'!X101:AG2435,5,FALSE)</f>
        <v>tier - 3</v>
      </c>
      <c r="O100" t="str">
        <f>VLOOKUP(A100,'HOSPITALIZATION DETAILS'!X101:AG2435,6,FALSE)</f>
        <v>tier - 3</v>
      </c>
      <c r="P100" t="str">
        <f>VLOOKUP(A100,'HOSPITALIZATION DETAILS'!X101:AG2435,7,FALSE)</f>
        <v>R1013</v>
      </c>
      <c r="Q100">
        <f>VLOOKUP(A100,'HOSPITALIZATION DETAILS'!X101:AG2435,10,FALSE)</f>
        <v>49</v>
      </c>
    </row>
    <row r="101" spans="1:17" ht="16" x14ac:dyDescent="0.4">
      <c r="A101" s="4" t="s">
        <v>201</v>
      </c>
      <c r="B101" t="str">
        <f>VLOOKUP(A101,'CUSTOMER NAMES'!E101:H2436,4,FALSE)</f>
        <v xml:space="preserve">  Daniel</v>
      </c>
      <c r="C101">
        <f>VLOOKUP(A101,'MEDICAL EXAMINATION'!K102:T2436,2,FALSE)</f>
        <v>48.2</v>
      </c>
      <c r="D101">
        <f>VLOOKUP(A101,'MEDICAL EXAMINATION'!K102:T2436,4,FALSE)</f>
        <v>4.84</v>
      </c>
      <c r="E101" t="str">
        <f>VLOOKUP(A101,'MEDICAL EXAMINATION'!K102:T2436,6,FALSE)</f>
        <v>No</v>
      </c>
      <c r="F101" t="str">
        <f>VLOOKUP(A101,'MEDICAL EXAMINATION'!K102:T2436,7,FALSE)</f>
        <v>No</v>
      </c>
      <c r="G101" t="str">
        <f>VLOOKUP(A101,'MEDICAL EXAMINATION'!K102:T2436,8,FALSE)</f>
        <v>No</v>
      </c>
      <c r="H101" t="str">
        <f>VLOOKUP(A101,'MEDICAL EXAMINATION'!K102:T2436,9,FALSE)</f>
        <v>No major surgery</v>
      </c>
      <c r="I101" t="str">
        <f>VLOOKUP(A101,'MEDICAL EXAMINATION'!K102:T2436,10,FALSE)</f>
        <v>yes</v>
      </c>
      <c r="J101" t="str">
        <f>VLOOKUP(A101,'MEDICAL EXAMINATION'!K102:T2436,3,FALSE)</f>
        <v>OVERWEIGHT</v>
      </c>
      <c r="K101" t="str">
        <f>VLOOKUP(A101,'MEDICAL EXAMINATION'!K102:T2436,5,FALSE)</f>
        <v>NORMAL</v>
      </c>
      <c r="L101" t="str">
        <f>VLOOKUP(A101,'HOSPITALIZATION DETAILS'!X102:AG2436,8,FALSE)</f>
        <v>29/09/1973</v>
      </c>
      <c r="M101" s="26">
        <f>VLOOKUP(A101,'HOSPITALIZATION DETAILS'!X102:AG2436,4,FALSE)</f>
        <v>10370.91</v>
      </c>
      <c r="N101" t="str">
        <f>VLOOKUP(A101,'HOSPITALIZATION DETAILS'!X102:AG2436,5,FALSE)</f>
        <v>tier - 3</v>
      </c>
      <c r="O101" t="str">
        <f>VLOOKUP(A101,'HOSPITALIZATION DETAILS'!X102:AG2436,6,FALSE)</f>
        <v>tier - 3</v>
      </c>
      <c r="P101" t="str">
        <f>VLOOKUP(A101,'HOSPITALIZATION DETAILS'!X102:AG2436,7,FALSE)</f>
        <v>R1024</v>
      </c>
      <c r="Q101">
        <f>VLOOKUP(A101,'HOSPITALIZATION DETAILS'!X102:AG2436,10,FALSE)</f>
        <v>49</v>
      </c>
    </row>
    <row r="102" spans="1:17" ht="16" x14ac:dyDescent="0.4">
      <c r="A102" s="4" t="s">
        <v>203</v>
      </c>
      <c r="B102" t="str">
        <f>VLOOKUP(A102,'CUSTOMER NAMES'!E102:H2437,4,FALSE)</f>
        <v xml:space="preserve">  Brian</v>
      </c>
      <c r="C102">
        <f>VLOOKUP(A102,'MEDICAL EXAMINATION'!K103:T2437,2,FALSE)</f>
        <v>35.75</v>
      </c>
      <c r="D102">
        <f>VLOOKUP(A102,'MEDICAL EXAMINATION'!K103:T2437,4,FALSE)</f>
        <v>8</v>
      </c>
      <c r="E102" t="str">
        <f>VLOOKUP(A102,'MEDICAL EXAMINATION'!K103:T2437,6,FALSE)</f>
        <v>yes</v>
      </c>
      <c r="F102" t="str">
        <f>VLOOKUP(A102,'MEDICAL EXAMINATION'!K103:T2437,7,FALSE)</f>
        <v>No</v>
      </c>
      <c r="G102" t="str">
        <f>VLOOKUP(A102,'MEDICAL EXAMINATION'!K103:T2437,8,FALSE)</f>
        <v>No</v>
      </c>
      <c r="H102" t="str">
        <f>VLOOKUP(A102,'MEDICAL EXAMINATION'!K103:T2437,9,FALSE)</f>
        <v>No major surgery</v>
      </c>
      <c r="I102" t="str">
        <f>VLOOKUP(A102,'MEDICAL EXAMINATION'!K103:T2437,10,FALSE)</f>
        <v>yes</v>
      </c>
      <c r="J102" t="str">
        <f>VLOOKUP(A102,'MEDICAL EXAMINATION'!K103:T2437,3,FALSE)</f>
        <v>OVERWEIGHT</v>
      </c>
      <c r="K102" t="str">
        <f>VLOOKUP(A102,'MEDICAL EXAMINATION'!K103:T2437,5,FALSE)</f>
        <v>DIABETES</v>
      </c>
      <c r="L102" t="str">
        <f>VLOOKUP(A102,'HOSPITALIZATION DETAILS'!X103:AG2437,8,FALSE)</f>
        <v>06/09/1971</v>
      </c>
      <c r="M102" s="26">
        <f>VLOOKUP(A102,'HOSPITALIZATION DETAILS'!X103:AG2437,4,FALSE)</f>
        <v>10356.67</v>
      </c>
      <c r="N102" t="str">
        <f>VLOOKUP(A102,'HOSPITALIZATION DETAILS'!X103:AG2437,5,FALSE)</f>
        <v>tier - 3</v>
      </c>
      <c r="O102" t="str">
        <f>VLOOKUP(A102,'HOSPITALIZATION DETAILS'!X103:AG2437,6,FALSE)</f>
        <v>tier - 1</v>
      </c>
      <c r="P102" t="str">
        <f>VLOOKUP(A102,'HOSPITALIZATION DETAILS'!X103:AG2437,7,FALSE)</f>
        <v>R1025</v>
      </c>
      <c r="Q102">
        <f>VLOOKUP(A102,'HOSPITALIZATION DETAILS'!X103:AG2437,10,FALSE)</f>
        <v>51</v>
      </c>
    </row>
    <row r="103" spans="1:17" ht="16" x14ac:dyDescent="0.4">
      <c r="A103" s="4" t="s">
        <v>205</v>
      </c>
      <c r="B103" t="str">
        <f>VLOOKUP(A103,'CUSTOMER NAMES'!E103:H2438,4,FALSE)</f>
        <v xml:space="preserve">  Sari</v>
      </c>
      <c r="C103">
        <f>VLOOKUP(A103,'MEDICAL EXAMINATION'!K104:T2438,2,FALSE)</f>
        <v>53.81</v>
      </c>
      <c r="D103">
        <f>VLOOKUP(A103,'MEDICAL EXAMINATION'!K104:T2438,4,FALSE)</f>
        <v>8.77</v>
      </c>
      <c r="E103" t="str">
        <f>VLOOKUP(A103,'MEDICAL EXAMINATION'!K104:T2438,6,FALSE)</f>
        <v>yes</v>
      </c>
      <c r="F103" t="str">
        <f>VLOOKUP(A103,'MEDICAL EXAMINATION'!K104:T2438,7,FALSE)</f>
        <v>No</v>
      </c>
      <c r="G103" t="str">
        <f>VLOOKUP(A103,'MEDICAL EXAMINATION'!K104:T2438,8,FALSE)</f>
        <v>No</v>
      </c>
      <c r="H103" t="str">
        <f>VLOOKUP(A103,'MEDICAL EXAMINATION'!K104:T2438,9,FALSE)</f>
        <v>No major surgery</v>
      </c>
      <c r="I103" t="str">
        <f>VLOOKUP(A103,'MEDICAL EXAMINATION'!K104:T2438,10,FALSE)</f>
        <v>yes</v>
      </c>
      <c r="J103" t="str">
        <f>VLOOKUP(A103,'MEDICAL EXAMINATION'!K104:T2438,3,FALSE)</f>
        <v>OVERWEIGHT</v>
      </c>
      <c r="K103" t="str">
        <f>VLOOKUP(A103,'MEDICAL EXAMINATION'!K104:T2438,5,FALSE)</f>
        <v>DIABETES</v>
      </c>
      <c r="L103" t="str">
        <f>VLOOKUP(A103,'HOSPITALIZATION DETAILS'!X104:AG2438,8,FALSE)</f>
        <v>08/08/1987</v>
      </c>
      <c r="M103" s="26">
        <f>VLOOKUP(A103,'HOSPITALIZATION DETAILS'!X104:AG2438,4,FALSE)</f>
        <v>39983.43</v>
      </c>
      <c r="N103" t="str">
        <f>VLOOKUP(A103,'HOSPITALIZATION DETAILS'!X104:AG2438,5,FALSE)</f>
        <v>tier - 2</v>
      </c>
      <c r="O103" t="str">
        <f>VLOOKUP(A103,'HOSPITALIZATION DETAILS'!X104:AG2438,6,FALSE)</f>
        <v>tier - 3</v>
      </c>
      <c r="P103" t="str">
        <f>VLOOKUP(A103,'HOSPITALIZATION DETAILS'!X104:AG2438,7,FALSE)</f>
        <v>R1012</v>
      </c>
      <c r="Q103">
        <f>VLOOKUP(A103,'HOSPITALIZATION DETAILS'!X104:AG2438,10,FALSE)</f>
        <v>35</v>
      </c>
    </row>
    <row r="104" spans="1:17" ht="16" x14ac:dyDescent="0.4">
      <c r="A104" s="4" t="s">
        <v>207</v>
      </c>
      <c r="B104" t="str">
        <f>VLOOKUP(A104,'CUSTOMER NAMES'!E104:H2439,4,FALSE)</f>
        <v xml:space="preserve">  Robert M</v>
      </c>
      <c r="C104">
        <f>VLOOKUP(A104,'MEDICAL EXAMINATION'!K105:T2439,2,FALSE)</f>
        <v>49.48</v>
      </c>
      <c r="D104">
        <f>VLOOKUP(A104,'MEDICAL EXAMINATION'!K105:T2439,4,FALSE)</f>
        <v>4.96</v>
      </c>
      <c r="E104" t="str">
        <f>VLOOKUP(A104,'MEDICAL EXAMINATION'!K105:T2439,6,FALSE)</f>
        <v>No</v>
      </c>
      <c r="F104" t="str">
        <f>VLOOKUP(A104,'MEDICAL EXAMINATION'!K105:T2439,7,FALSE)</f>
        <v>No</v>
      </c>
      <c r="G104" t="str">
        <f>VLOOKUP(A104,'MEDICAL EXAMINATION'!K105:T2439,8,FALSE)</f>
        <v>Yes</v>
      </c>
      <c r="H104">
        <f>VLOOKUP(A104,'MEDICAL EXAMINATION'!K105:T2439,9,FALSE)</f>
        <v>1</v>
      </c>
      <c r="I104" t="str">
        <f>VLOOKUP(A104,'MEDICAL EXAMINATION'!K105:T2439,10,FALSE)</f>
        <v>yes</v>
      </c>
      <c r="J104" t="str">
        <f>VLOOKUP(A104,'MEDICAL EXAMINATION'!K105:T2439,3,FALSE)</f>
        <v>OVERWEIGHT</v>
      </c>
      <c r="K104" t="str">
        <f>VLOOKUP(A104,'MEDICAL EXAMINATION'!K105:T2439,5,FALSE)</f>
        <v>NORMAL</v>
      </c>
      <c r="L104" t="str">
        <f>VLOOKUP(A104,'HOSPITALIZATION DETAILS'!X105:AG2439,8,FALSE)</f>
        <v>17/06/1969</v>
      </c>
      <c r="M104" s="26">
        <f>VLOOKUP(A104,'HOSPITALIZATION DETAILS'!X105:AG2439,4,FALSE)</f>
        <v>10355.64</v>
      </c>
      <c r="N104" t="str">
        <f>VLOOKUP(A104,'HOSPITALIZATION DETAILS'!X105:AG2439,5,FALSE)</f>
        <v>tier - 3</v>
      </c>
      <c r="O104" t="str">
        <f>VLOOKUP(A104,'HOSPITALIZATION DETAILS'!X105:AG2439,6,FALSE)</f>
        <v>tier - 1</v>
      </c>
      <c r="P104" t="str">
        <f>VLOOKUP(A104,'HOSPITALIZATION DETAILS'!X105:AG2439,7,FALSE)</f>
        <v>R1012</v>
      </c>
      <c r="Q104">
        <f>VLOOKUP(A104,'HOSPITALIZATION DETAILS'!X105:AG2439,10,FALSE)</f>
        <v>53</v>
      </c>
    </row>
    <row r="105" spans="1:17" ht="16" x14ac:dyDescent="0.4">
      <c r="A105" s="4" t="s">
        <v>209</v>
      </c>
      <c r="B105" t="str">
        <f>VLOOKUP(A105,'CUSTOMER NAMES'!E105:H2440,4,FALSE)</f>
        <v xml:space="preserve">  Ricardo</v>
      </c>
      <c r="C105">
        <f>VLOOKUP(A105,'MEDICAL EXAMINATION'!K106:T2440,2,FALSE)</f>
        <v>34.1</v>
      </c>
      <c r="D105">
        <f>VLOOKUP(A105,'MEDICAL EXAMINATION'!K106:T2440,4,FALSE)</f>
        <v>4.43</v>
      </c>
      <c r="E105" t="str">
        <f>VLOOKUP(A105,'MEDICAL EXAMINATION'!K106:T2440,6,FALSE)</f>
        <v>yes</v>
      </c>
      <c r="F105" t="str">
        <f>VLOOKUP(A105,'MEDICAL EXAMINATION'!K106:T2440,7,FALSE)</f>
        <v>No</v>
      </c>
      <c r="G105" t="str">
        <f>VLOOKUP(A105,'MEDICAL EXAMINATION'!K106:T2440,8,FALSE)</f>
        <v>No</v>
      </c>
      <c r="H105" t="str">
        <f>VLOOKUP(A105,'MEDICAL EXAMINATION'!K106:T2440,9,FALSE)</f>
        <v>No major surgery</v>
      </c>
      <c r="I105" t="str">
        <f>VLOOKUP(A105,'MEDICAL EXAMINATION'!K106:T2440,10,FALSE)</f>
        <v>yes</v>
      </c>
      <c r="J105" t="str">
        <f>VLOOKUP(A105,'MEDICAL EXAMINATION'!K106:T2440,3,FALSE)</f>
        <v>OVERWEIGHT</v>
      </c>
      <c r="K105" t="str">
        <f>VLOOKUP(A105,'MEDICAL EXAMINATION'!K106:T2440,5,FALSE)</f>
        <v>NORMAL</v>
      </c>
      <c r="L105" t="str">
        <f>VLOOKUP(A105,'HOSPITALIZATION DETAILS'!X106:AG2440,8,FALSE)</f>
        <v>29/09/1974</v>
      </c>
      <c r="M105" s="26">
        <f>VLOOKUP(A105,'HOSPITALIZATION DETAILS'!X106:AG2440,4,FALSE)</f>
        <v>10352.48</v>
      </c>
      <c r="N105" t="str">
        <f>VLOOKUP(A105,'HOSPITALIZATION DETAILS'!X106:AG2440,5,FALSE)</f>
        <v>tier - 3</v>
      </c>
      <c r="O105" t="str">
        <f>VLOOKUP(A105,'HOSPITALIZATION DETAILS'!X106:AG2440,6,FALSE)</f>
        <v>tier - 1</v>
      </c>
      <c r="P105" t="str">
        <f>VLOOKUP(A105,'HOSPITALIZATION DETAILS'!X106:AG2440,7,FALSE)</f>
        <v>R1012</v>
      </c>
      <c r="Q105">
        <f>VLOOKUP(A105,'HOSPITALIZATION DETAILS'!X106:AG2440,10,FALSE)</f>
        <v>48</v>
      </c>
    </row>
    <row r="106" spans="1:17" ht="16" x14ac:dyDescent="0.4">
      <c r="A106" s="4" t="s">
        <v>211</v>
      </c>
      <c r="B106" t="str">
        <f>VLOOKUP(A106,'CUSTOMER NAMES'!E106:H2441,4,FALSE)</f>
        <v xml:space="preserve">  Gedion</v>
      </c>
      <c r="C106">
        <f>VLOOKUP(A106,'MEDICAL EXAMINATION'!K107:T2441,2,FALSE)</f>
        <v>35.299999999999997</v>
      </c>
      <c r="D106">
        <f>VLOOKUP(A106,'MEDICAL EXAMINATION'!K107:T2441,4,FALSE)</f>
        <v>5.82</v>
      </c>
      <c r="E106" t="str">
        <f>VLOOKUP(A106,'MEDICAL EXAMINATION'!K107:T2441,6,FALSE)</f>
        <v>yes</v>
      </c>
      <c r="F106" t="str">
        <f>VLOOKUP(A106,'MEDICAL EXAMINATION'!K107:T2441,7,FALSE)</f>
        <v>No</v>
      </c>
      <c r="G106" t="str">
        <f>VLOOKUP(A106,'MEDICAL EXAMINATION'!K107:T2441,8,FALSE)</f>
        <v>Yes</v>
      </c>
      <c r="H106">
        <f>VLOOKUP(A106,'MEDICAL EXAMINATION'!K107:T2441,9,FALSE)</f>
        <v>1</v>
      </c>
      <c r="I106" t="str">
        <f>VLOOKUP(A106,'MEDICAL EXAMINATION'!K107:T2441,10,FALSE)</f>
        <v>yes</v>
      </c>
      <c r="J106" t="str">
        <f>VLOOKUP(A106,'MEDICAL EXAMINATION'!K107:T2441,3,FALSE)</f>
        <v>OVERWEIGHT</v>
      </c>
      <c r="K106" t="str">
        <f>VLOOKUP(A106,'MEDICAL EXAMINATION'!K107:T2441,5,FALSE)</f>
        <v>PREDIABETES</v>
      </c>
      <c r="L106" t="str">
        <f>VLOOKUP(A106,'HOSPITALIZATION DETAILS'!X107:AG2441,8,FALSE)</f>
        <v>08/08/1973</v>
      </c>
      <c r="M106" s="26">
        <f>VLOOKUP(A106,'HOSPITALIZATION DETAILS'!X107:AG2441,4,FALSE)</f>
        <v>10345.93</v>
      </c>
      <c r="N106" t="str">
        <f>VLOOKUP(A106,'HOSPITALIZATION DETAILS'!X107:AG2441,5,FALSE)</f>
        <v>tier - 3</v>
      </c>
      <c r="O106" t="str">
        <f>VLOOKUP(A106,'HOSPITALIZATION DETAILS'!X107:AG2441,6,FALSE)</f>
        <v>tier - 2</v>
      </c>
      <c r="P106" t="str">
        <f>VLOOKUP(A106,'HOSPITALIZATION DETAILS'!X107:AG2441,7,FALSE)</f>
        <v>R1021</v>
      </c>
      <c r="Q106">
        <f>VLOOKUP(A106,'HOSPITALIZATION DETAILS'!X107:AG2441,10,FALSE)</f>
        <v>49</v>
      </c>
    </row>
    <row r="107" spans="1:17" ht="16" x14ac:dyDescent="0.4">
      <c r="A107" s="4" t="s">
        <v>213</v>
      </c>
      <c r="B107" t="str">
        <f>VLOOKUP(A107,'CUSTOMER NAMES'!E107:H2442,4,FALSE)</f>
        <v xml:space="preserve">  Mark</v>
      </c>
      <c r="C107">
        <f>VLOOKUP(A107,'MEDICAL EXAMINATION'!K108:T2442,2,FALSE)</f>
        <v>43.83</v>
      </c>
      <c r="D107">
        <f>VLOOKUP(A107,'MEDICAL EXAMINATION'!K108:T2442,4,FALSE)</f>
        <v>6.03</v>
      </c>
      <c r="E107" t="str">
        <f>VLOOKUP(A107,'MEDICAL EXAMINATION'!K108:T2442,6,FALSE)</f>
        <v>yes</v>
      </c>
      <c r="F107" t="str">
        <f>VLOOKUP(A107,'MEDICAL EXAMINATION'!K108:T2442,7,FALSE)</f>
        <v>No</v>
      </c>
      <c r="G107" t="str">
        <f>VLOOKUP(A107,'MEDICAL EXAMINATION'!K108:T2442,8,FALSE)</f>
        <v>No</v>
      </c>
      <c r="H107">
        <f>VLOOKUP(A107,'MEDICAL EXAMINATION'!K108:T2442,9,FALSE)</f>
        <v>2</v>
      </c>
      <c r="I107" t="str">
        <f>VLOOKUP(A107,'MEDICAL EXAMINATION'!K108:T2442,10,FALSE)</f>
        <v>yes</v>
      </c>
      <c r="J107" t="str">
        <f>VLOOKUP(A107,'MEDICAL EXAMINATION'!K108:T2442,3,FALSE)</f>
        <v>OVERWEIGHT</v>
      </c>
      <c r="K107" t="str">
        <f>VLOOKUP(A107,'MEDICAL EXAMINATION'!K108:T2442,5,FALSE)</f>
        <v>PREDIABETES</v>
      </c>
      <c r="L107" t="str">
        <f>VLOOKUP(A107,'HOSPITALIZATION DETAILS'!X108:AG2442,8,FALSE)</f>
        <v>19/07/1968</v>
      </c>
      <c r="M107" s="26">
        <f>VLOOKUP(A107,'HOSPITALIZATION DETAILS'!X108:AG2442,4,FALSE)</f>
        <v>10338.93</v>
      </c>
      <c r="N107" t="str">
        <f>VLOOKUP(A107,'HOSPITALIZATION DETAILS'!X108:AG2442,5,FALSE)</f>
        <v>tier - 3</v>
      </c>
      <c r="O107" t="str">
        <f>VLOOKUP(A107,'HOSPITALIZATION DETAILS'!X108:AG2442,6,FALSE)</f>
        <v>tier - 1</v>
      </c>
      <c r="P107" t="str">
        <f>VLOOKUP(A107,'HOSPITALIZATION DETAILS'!X108:AG2442,7,FALSE)</f>
        <v>R1013</v>
      </c>
      <c r="Q107">
        <f>VLOOKUP(A107,'HOSPITALIZATION DETAILS'!X108:AG2442,10,FALSE)</f>
        <v>54</v>
      </c>
    </row>
    <row r="108" spans="1:17" ht="16" x14ac:dyDescent="0.4">
      <c r="A108" s="4" t="s">
        <v>215</v>
      </c>
      <c r="B108" t="str">
        <f>VLOOKUP(A108,'CUSTOMER NAMES'!E108:H2443,4,FALSE)</f>
        <v xml:space="preserve">  Gamini P</v>
      </c>
      <c r="C108">
        <f>VLOOKUP(A108,'MEDICAL EXAMINATION'!K109:T2443,2,FALSE)</f>
        <v>50.07</v>
      </c>
      <c r="D108">
        <f>VLOOKUP(A108,'MEDICAL EXAMINATION'!K109:T2443,4,FALSE)</f>
        <v>9.27</v>
      </c>
      <c r="E108" t="str">
        <f>VLOOKUP(A108,'MEDICAL EXAMINATION'!K109:T2443,6,FALSE)</f>
        <v>No</v>
      </c>
      <c r="F108" t="str">
        <f>VLOOKUP(A108,'MEDICAL EXAMINATION'!K109:T2443,7,FALSE)</f>
        <v>No</v>
      </c>
      <c r="G108" t="str">
        <f>VLOOKUP(A108,'MEDICAL EXAMINATION'!K109:T2443,8,FALSE)</f>
        <v>No</v>
      </c>
      <c r="H108" t="str">
        <f>VLOOKUP(A108,'MEDICAL EXAMINATION'!K109:T2443,9,FALSE)</f>
        <v>No major surgery</v>
      </c>
      <c r="I108" t="str">
        <f>VLOOKUP(A108,'MEDICAL EXAMINATION'!K109:T2443,10,FALSE)</f>
        <v>yes</v>
      </c>
      <c r="J108" t="str">
        <f>VLOOKUP(A108,'MEDICAL EXAMINATION'!K109:T2443,3,FALSE)</f>
        <v>OVERWEIGHT</v>
      </c>
      <c r="K108" t="str">
        <f>VLOOKUP(A108,'MEDICAL EXAMINATION'!K109:T2443,5,FALSE)</f>
        <v>DIABETES</v>
      </c>
      <c r="L108" t="str">
        <f>VLOOKUP(A108,'HOSPITALIZATION DETAILS'!X109:AG2443,8,FALSE)</f>
        <v>21/07/1982</v>
      </c>
      <c r="M108" s="26">
        <f>VLOOKUP(A108,'HOSPITALIZATION DETAILS'!X109:AG2443,4,FALSE)</f>
        <v>10329.06</v>
      </c>
      <c r="N108" t="str">
        <f>VLOOKUP(A108,'HOSPITALIZATION DETAILS'!X109:AG2443,5,FALSE)</f>
        <v>tier - 3</v>
      </c>
      <c r="O108" t="str">
        <f>VLOOKUP(A108,'HOSPITALIZATION DETAILS'!X109:AG2443,6,FALSE)</f>
        <v>tier - 1</v>
      </c>
      <c r="P108" t="str">
        <f>VLOOKUP(A108,'HOSPITALIZATION DETAILS'!X109:AG2443,7,FALSE)</f>
        <v>R1021</v>
      </c>
      <c r="Q108">
        <f>VLOOKUP(A108,'HOSPITALIZATION DETAILS'!X109:AG2443,10,FALSE)</f>
        <v>40</v>
      </c>
    </row>
    <row r="109" spans="1:17" ht="16" x14ac:dyDescent="0.4">
      <c r="A109" s="4" t="s">
        <v>217</v>
      </c>
      <c r="B109" t="str">
        <f>VLOOKUP(A109,'CUSTOMER NAMES'!E109:H2444,4,FALSE)</f>
        <v xml:space="preserve">  Emily J</v>
      </c>
      <c r="C109">
        <f>VLOOKUP(A109,'MEDICAL EXAMINATION'!K110:T2444,2,FALSE)</f>
        <v>32.774999999999999</v>
      </c>
      <c r="D109">
        <f>VLOOKUP(A109,'MEDICAL EXAMINATION'!K110:T2444,4,FALSE)</f>
        <v>5.53</v>
      </c>
      <c r="E109" t="str">
        <f>VLOOKUP(A109,'MEDICAL EXAMINATION'!K110:T2444,6,FALSE)</f>
        <v>No</v>
      </c>
      <c r="F109" t="str">
        <f>VLOOKUP(A109,'MEDICAL EXAMINATION'!K110:T2444,7,FALSE)</f>
        <v>No</v>
      </c>
      <c r="G109" t="str">
        <f>VLOOKUP(A109,'MEDICAL EXAMINATION'!K110:T2444,8,FALSE)</f>
        <v>No</v>
      </c>
      <c r="H109" t="str">
        <f>VLOOKUP(A109,'MEDICAL EXAMINATION'!K110:T2444,9,FALSE)</f>
        <v>No major surgery</v>
      </c>
      <c r="I109" t="str">
        <f>VLOOKUP(A109,'MEDICAL EXAMINATION'!K110:T2444,10,FALSE)</f>
        <v>yes</v>
      </c>
      <c r="J109" t="str">
        <f>VLOOKUP(A109,'MEDICAL EXAMINATION'!K110:T2444,3,FALSE)</f>
        <v>OVERWEIGHT</v>
      </c>
      <c r="K109" t="str">
        <f>VLOOKUP(A109,'MEDICAL EXAMINATION'!K110:T2444,5,FALSE)</f>
        <v>NORMAL</v>
      </c>
      <c r="L109" t="str">
        <f>VLOOKUP(A109,'HOSPITALIZATION DETAILS'!X110:AG2444,8,FALSE)</f>
        <v>01/12/1970</v>
      </c>
      <c r="M109" s="26">
        <f>VLOOKUP(A109,'HOSPITALIZATION DETAILS'!X110:AG2444,4,FALSE)</f>
        <v>10325.209999999999</v>
      </c>
      <c r="N109" t="str">
        <f>VLOOKUP(A109,'HOSPITALIZATION DETAILS'!X110:AG2444,5,FALSE)</f>
        <v>tier - 3</v>
      </c>
      <c r="O109" t="str">
        <f>VLOOKUP(A109,'HOSPITALIZATION DETAILS'!X110:AG2444,6,FALSE)</f>
        <v>tier - 3</v>
      </c>
      <c r="P109" t="str">
        <f>VLOOKUP(A109,'HOSPITALIZATION DETAILS'!X110:AG2444,7,FALSE)</f>
        <v>R1011</v>
      </c>
      <c r="Q109">
        <f>VLOOKUP(A109,'HOSPITALIZATION DETAILS'!X110:AG2444,10,FALSE)</f>
        <v>52</v>
      </c>
    </row>
    <row r="110" spans="1:17" ht="16" x14ac:dyDescent="0.4">
      <c r="A110" s="4" t="s">
        <v>219</v>
      </c>
      <c r="B110" t="str">
        <f>VLOOKUP(A110,'CUSTOMER NAMES'!E110:H2445,4,FALSE)</f>
        <v xml:space="preserve">  Amanda</v>
      </c>
      <c r="C110">
        <f>VLOOKUP(A110,'MEDICAL EXAMINATION'!K111:T2445,2,FALSE)</f>
        <v>34.104999999999997</v>
      </c>
      <c r="D110">
        <f>VLOOKUP(A110,'MEDICAL EXAMINATION'!K111:T2445,4,FALSE)</f>
        <v>5.07</v>
      </c>
      <c r="E110" t="str">
        <f>VLOOKUP(A110,'MEDICAL EXAMINATION'!K111:T2445,6,FALSE)</f>
        <v>No</v>
      </c>
      <c r="F110" t="str">
        <f>VLOOKUP(A110,'MEDICAL EXAMINATION'!K111:T2445,7,FALSE)</f>
        <v>No</v>
      </c>
      <c r="G110" t="str">
        <f>VLOOKUP(A110,'MEDICAL EXAMINATION'!K111:T2445,8,FALSE)</f>
        <v>No</v>
      </c>
      <c r="H110">
        <f>VLOOKUP(A110,'MEDICAL EXAMINATION'!K111:T2445,9,FALSE)</f>
        <v>1</v>
      </c>
      <c r="I110" t="str">
        <f>VLOOKUP(A110,'MEDICAL EXAMINATION'!K111:T2445,10,FALSE)</f>
        <v>yes</v>
      </c>
      <c r="J110" t="str">
        <f>VLOOKUP(A110,'MEDICAL EXAMINATION'!K111:T2445,3,FALSE)</f>
        <v>OVERWEIGHT</v>
      </c>
      <c r="K110" t="str">
        <f>VLOOKUP(A110,'MEDICAL EXAMINATION'!K111:T2445,5,FALSE)</f>
        <v>NORMAL</v>
      </c>
      <c r="L110" t="str">
        <f>VLOOKUP(A110,'HOSPITALIZATION DETAILS'!X111:AG2445,8,FALSE)</f>
        <v>21/08/1991</v>
      </c>
      <c r="M110" s="26">
        <f>VLOOKUP(A110,'HOSPITALIZATION DETAILS'!X111:AG2445,4,FALSE)</f>
        <v>10322.9</v>
      </c>
      <c r="N110" t="str">
        <f>VLOOKUP(A110,'HOSPITALIZATION DETAILS'!X111:AG2445,5,FALSE)</f>
        <v>tier - 3</v>
      </c>
      <c r="O110" t="str">
        <f>VLOOKUP(A110,'HOSPITALIZATION DETAILS'!X111:AG2445,6,FALSE)</f>
        <v>tier - 1</v>
      </c>
      <c r="P110" t="str">
        <f>VLOOKUP(A110,'HOSPITALIZATION DETAILS'!X111:AG2445,7,FALSE)</f>
        <v>R1026</v>
      </c>
      <c r="Q110">
        <f>VLOOKUP(A110,'HOSPITALIZATION DETAILS'!X111:AG2445,10,FALSE)</f>
        <v>31</v>
      </c>
    </row>
    <row r="111" spans="1:17" ht="16" x14ac:dyDescent="0.4">
      <c r="A111" s="4" t="s">
        <v>221</v>
      </c>
      <c r="B111" t="str">
        <f>VLOOKUP(A111,'CUSTOMER NAMES'!E111:H2446,4,FALSE)</f>
        <v xml:space="preserve">  Nicholas</v>
      </c>
      <c r="C111">
        <f>VLOOKUP(A111,'MEDICAL EXAMINATION'!K112:T2446,2,FALSE)</f>
        <v>48.93</v>
      </c>
      <c r="D111">
        <f>VLOOKUP(A111,'MEDICAL EXAMINATION'!K112:T2446,4,FALSE)</f>
        <v>11.17</v>
      </c>
      <c r="E111" t="str">
        <f>VLOOKUP(A111,'MEDICAL EXAMINATION'!K112:T2446,6,FALSE)</f>
        <v>yes</v>
      </c>
      <c r="F111" t="str">
        <f>VLOOKUP(A111,'MEDICAL EXAMINATION'!K112:T2446,7,FALSE)</f>
        <v>No</v>
      </c>
      <c r="G111" t="str">
        <f>VLOOKUP(A111,'MEDICAL EXAMINATION'!K112:T2446,8,FALSE)</f>
        <v>No</v>
      </c>
      <c r="H111">
        <f>VLOOKUP(A111,'MEDICAL EXAMINATION'!K112:T2446,9,FALSE)</f>
        <v>1</v>
      </c>
      <c r="I111" t="str">
        <f>VLOOKUP(A111,'MEDICAL EXAMINATION'!K112:T2446,10,FALSE)</f>
        <v>yes</v>
      </c>
      <c r="J111" t="str">
        <f>VLOOKUP(A111,'MEDICAL EXAMINATION'!K112:T2446,3,FALSE)</f>
        <v>OVERWEIGHT</v>
      </c>
      <c r="K111" t="str">
        <f>VLOOKUP(A111,'MEDICAL EXAMINATION'!K112:T2446,5,FALSE)</f>
        <v>DIABETES</v>
      </c>
      <c r="L111" t="str">
        <f>VLOOKUP(A111,'HOSPITALIZATION DETAILS'!X112:AG2446,8,FALSE)</f>
        <v>17/11/1991</v>
      </c>
      <c r="M111" s="26">
        <f>VLOOKUP(A111,'HOSPITALIZATION DETAILS'!X112:AG2446,4,FALSE)</f>
        <v>10315.91</v>
      </c>
      <c r="N111" t="str">
        <f>VLOOKUP(A111,'HOSPITALIZATION DETAILS'!X112:AG2446,5,FALSE)</f>
        <v>tier - 3</v>
      </c>
      <c r="O111" t="str">
        <f>VLOOKUP(A111,'HOSPITALIZATION DETAILS'!X112:AG2446,6,FALSE)</f>
        <v>tier - 2</v>
      </c>
      <c r="P111" t="str">
        <f>VLOOKUP(A111,'HOSPITALIZATION DETAILS'!X112:AG2446,7,FALSE)</f>
        <v>R1012</v>
      </c>
      <c r="Q111">
        <f>VLOOKUP(A111,'HOSPITALIZATION DETAILS'!X112:AG2446,10,FALSE)</f>
        <v>31</v>
      </c>
    </row>
    <row r="112" spans="1:17" ht="16" x14ac:dyDescent="0.4">
      <c r="A112" s="4" t="s">
        <v>223</v>
      </c>
      <c r="B112" t="str">
        <f>VLOOKUP(A112,'CUSTOMER NAMES'!E112:H2447,4,FALSE)</f>
        <v xml:space="preserve">  Knox</v>
      </c>
      <c r="C112">
        <f>VLOOKUP(A112,'MEDICAL EXAMINATION'!K113:T2447,2,FALSE)</f>
        <v>37.07</v>
      </c>
      <c r="D112">
        <f>VLOOKUP(A112,'MEDICAL EXAMINATION'!K113:T2447,4,FALSE)</f>
        <v>6.14</v>
      </c>
      <c r="E112" t="str">
        <f>VLOOKUP(A112,'MEDICAL EXAMINATION'!K113:T2447,6,FALSE)</f>
        <v>yes</v>
      </c>
      <c r="F112" t="str">
        <f>VLOOKUP(A112,'MEDICAL EXAMINATION'!K113:T2447,7,FALSE)</f>
        <v>No</v>
      </c>
      <c r="G112" t="str">
        <f>VLOOKUP(A112,'MEDICAL EXAMINATION'!K113:T2447,8,FALSE)</f>
        <v>No</v>
      </c>
      <c r="H112" t="str">
        <f>VLOOKUP(A112,'MEDICAL EXAMINATION'!K113:T2447,9,FALSE)</f>
        <v>No major surgery</v>
      </c>
      <c r="I112" t="str">
        <f>VLOOKUP(A112,'MEDICAL EXAMINATION'!K113:T2447,10,FALSE)</f>
        <v>yes</v>
      </c>
      <c r="J112" t="str">
        <f>VLOOKUP(A112,'MEDICAL EXAMINATION'!K113:T2447,3,FALSE)</f>
        <v>OVERWEIGHT</v>
      </c>
      <c r="K112" t="str">
        <f>VLOOKUP(A112,'MEDICAL EXAMINATION'!K113:T2447,5,FALSE)</f>
        <v>PREDIABETES</v>
      </c>
      <c r="L112" t="str">
        <f>VLOOKUP(A112,'HOSPITALIZATION DETAILS'!X113:AG2447,8,FALSE)</f>
        <v>12/07/1962</v>
      </c>
      <c r="M112" s="26">
        <f>VLOOKUP(A112,'HOSPITALIZATION DETAILS'!X113:AG2447,4,FALSE)</f>
        <v>10310.780000000001</v>
      </c>
      <c r="N112" t="str">
        <f>VLOOKUP(A112,'HOSPITALIZATION DETAILS'!X113:AG2447,5,FALSE)</f>
        <v>tier - 3</v>
      </c>
      <c r="O112" t="str">
        <f>VLOOKUP(A112,'HOSPITALIZATION DETAILS'!X113:AG2447,6,FALSE)</f>
        <v>tier - 3</v>
      </c>
      <c r="P112" t="str">
        <f>VLOOKUP(A112,'HOSPITALIZATION DETAILS'!X113:AG2447,7,FALSE)</f>
        <v>R1012</v>
      </c>
      <c r="Q112">
        <f>VLOOKUP(A112,'HOSPITALIZATION DETAILS'!X113:AG2447,10,FALSE)</f>
        <v>60</v>
      </c>
    </row>
    <row r="113" spans="1:17" ht="16" x14ac:dyDescent="0.4">
      <c r="A113" s="4" t="s">
        <v>225</v>
      </c>
      <c r="B113" t="str">
        <f>VLOOKUP(A113,'CUSTOMER NAMES'!E113:H2448,4,FALSE)</f>
        <v xml:space="preserve">  Yianna</v>
      </c>
      <c r="C113">
        <f>VLOOKUP(A113,'MEDICAL EXAMINATION'!K114:T2448,2,FALSE)</f>
        <v>51.51</v>
      </c>
      <c r="D113">
        <f>VLOOKUP(A113,'MEDICAL EXAMINATION'!K114:T2448,4,FALSE)</f>
        <v>6.26</v>
      </c>
      <c r="E113" t="str">
        <f>VLOOKUP(A113,'MEDICAL EXAMINATION'!K114:T2448,6,FALSE)</f>
        <v>yes</v>
      </c>
      <c r="F113" t="str">
        <f>VLOOKUP(A113,'MEDICAL EXAMINATION'!K114:T2448,7,FALSE)</f>
        <v>No</v>
      </c>
      <c r="G113" t="str">
        <f>VLOOKUP(A113,'MEDICAL EXAMINATION'!K114:T2448,8,FALSE)</f>
        <v>Yes</v>
      </c>
      <c r="H113">
        <f>VLOOKUP(A113,'MEDICAL EXAMINATION'!K114:T2448,9,FALSE)</f>
        <v>1</v>
      </c>
      <c r="I113" t="str">
        <f>VLOOKUP(A113,'MEDICAL EXAMINATION'!K114:T2448,10,FALSE)</f>
        <v>yes</v>
      </c>
      <c r="J113" t="str">
        <f>VLOOKUP(A113,'MEDICAL EXAMINATION'!K114:T2448,3,FALSE)</f>
        <v>OVERWEIGHT</v>
      </c>
      <c r="K113" t="str">
        <f>VLOOKUP(A113,'MEDICAL EXAMINATION'!K114:T2448,5,FALSE)</f>
        <v>PREDIABETES</v>
      </c>
      <c r="L113" t="str">
        <f>VLOOKUP(A113,'HOSPITALIZATION DETAILS'!X114:AG2448,8,FALSE)</f>
        <v>24/09/1963</v>
      </c>
      <c r="M113" s="26">
        <f>VLOOKUP(A113,'HOSPITALIZATION DETAILS'!X114:AG2448,4,FALSE)</f>
        <v>10308.040000000001</v>
      </c>
      <c r="N113" t="str">
        <f>VLOOKUP(A113,'HOSPITALIZATION DETAILS'!X114:AG2448,5,FALSE)</f>
        <v>tier - 3</v>
      </c>
      <c r="O113" t="str">
        <f>VLOOKUP(A113,'HOSPITALIZATION DETAILS'!X114:AG2448,6,FALSE)</f>
        <v>tier - 1</v>
      </c>
      <c r="P113" t="str">
        <f>VLOOKUP(A113,'HOSPITALIZATION DETAILS'!X114:AG2448,7,FALSE)</f>
        <v>R1013</v>
      </c>
      <c r="Q113">
        <f>VLOOKUP(A113,'HOSPITALIZATION DETAILS'!X114:AG2448,10,FALSE)</f>
        <v>59</v>
      </c>
    </row>
    <row r="114" spans="1:17" ht="16" x14ac:dyDescent="0.4">
      <c r="A114" s="4" t="s">
        <v>227</v>
      </c>
      <c r="B114" t="str">
        <f>VLOOKUP(A114,'CUSTOMER NAMES'!E114:H2449,4,FALSE)</f>
        <v xml:space="preserve">  Roberta</v>
      </c>
      <c r="C114">
        <f>VLOOKUP(A114,'MEDICAL EXAMINATION'!K115:T2449,2,FALSE)</f>
        <v>34.799999999999997</v>
      </c>
      <c r="D114">
        <f>VLOOKUP(A114,'MEDICAL EXAMINATION'!K115:T2449,4,FALSE)</f>
        <v>4.72</v>
      </c>
      <c r="E114" t="str">
        <f>VLOOKUP(A114,'MEDICAL EXAMINATION'!K115:T2449,6,FALSE)</f>
        <v>yes</v>
      </c>
      <c r="F114" t="str">
        <f>VLOOKUP(A114,'MEDICAL EXAMINATION'!K115:T2449,7,FALSE)</f>
        <v>No</v>
      </c>
      <c r="G114" t="str">
        <f>VLOOKUP(A114,'MEDICAL EXAMINATION'!K115:T2449,8,FALSE)</f>
        <v>No</v>
      </c>
      <c r="H114" t="str">
        <f>VLOOKUP(A114,'MEDICAL EXAMINATION'!K115:T2449,9,FALSE)</f>
        <v>No major surgery</v>
      </c>
      <c r="I114" t="str">
        <f>VLOOKUP(A114,'MEDICAL EXAMINATION'!K115:T2449,10,FALSE)</f>
        <v>yes</v>
      </c>
      <c r="J114" t="str">
        <f>VLOOKUP(A114,'MEDICAL EXAMINATION'!K115:T2449,3,FALSE)</f>
        <v>OVERWEIGHT</v>
      </c>
      <c r="K114" t="str">
        <f>VLOOKUP(A114,'MEDICAL EXAMINATION'!K115:T2449,5,FALSE)</f>
        <v>NORMAL</v>
      </c>
      <c r="L114" t="str">
        <f>VLOOKUP(A114,'HOSPITALIZATION DETAILS'!X115:AG2449,8,FALSE)</f>
        <v>22/07/1959</v>
      </c>
      <c r="M114" s="26">
        <f>VLOOKUP(A114,'HOSPITALIZATION DETAILS'!X115:AG2449,4,FALSE)</f>
        <v>48824.45</v>
      </c>
      <c r="N114" t="str">
        <f>VLOOKUP(A114,'HOSPITALIZATION DETAILS'!X115:AG2449,5,FALSE)</f>
        <v>tier - 2</v>
      </c>
      <c r="O114" t="str">
        <f>VLOOKUP(A114,'HOSPITALIZATION DETAILS'!X115:AG2449,6,FALSE)</f>
        <v>tier - 1</v>
      </c>
      <c r="P114" t="str">
        <f>VLOOKUP(A114,'HOSPITALIZATION DETAILS'!X115:AG2449,7,FALSE)</f>
        <v>R1011</v>
      </c>
      <c r="Q114">
        <f>VLOOKUP(A114,'HOSPITALIZATION DETAILS'!X115:AG2449,10,FALSE)</f>
        <v>63</v>
      </c>
    </row>
    <row r="115" spans="1:17" ht="16" x14ac:dyDescent="0.4">
      <c r="A115" s="4" t="s">
        <v>229</v>
      </c>
      <c r="B115" t="str">
        <f>VLOOKUP(A115,'CUSTOMER NAMES'!E115:H2450,4,FALSE)</f>
        <v xml:space="preserve">  Benjamin P</v>
      </c>
      <c r="C115">
        <f>VLOOKUP(A115,'MEDICAL EXAMINATION'!K116:T2450,2,FALSE)</f>
        <v>36.67</v>
      </c>
      <c r="D115">
        <f>VLOOKUP(A115,'MEDICAL EXAMINATION'!K116:T2450,4,FALSE)</f>
        <v>5.18</v>
      </c>
      <c r="E115" t="str">
        <f>VLOOKUP(A115,'MEDICAL EXAMINATION'!K116:T2450,6,FALSE)</f>
        <v>No</v>
      </c>
      <c r="F115" t="str">
        <f>VLOOKUP(A115,'MEDICAL EXAMINATION'!K116:T2450,7,FALSE)</f>
        <v>No</v>
      </c>
      <c r="G115" t="str">
        <f>VLOOKUP(A115,'MEDICAL EXAMINATION'!K116:T2450,8,FALSE)</f>
        <v>No</v>
      </c>
      <c r="H115">
        <f>VLOOKUP(A115,'MEDICAL EXAMINATION'!K116:T2450,9,FALSE)</f>
        <v>1</v>
      </c>
      <c r="I115" t="str">
        <f>VLOOKUP(A115,'MEDICAL EXAMINATION'!K116:T2450,10,FALSE)</f>
        <v>yes</v>
      </c>
      <c r="J115" t="str">
        <f>VLOOKUP(A115,'MEDICAL EXAMINATION'!K116:T2450,3,FALSE)</f>
        <v>OVERWEIGHT</v>
      </c>
      <c r="K115" t="str">
        <f>VLOOKUP(A115,'MEDICAL EXAMINATION'!K116:T2450,5,FALSE)</f>
        <v>NORMAL</v>
      </c>
      <c r="L115" t="str">
        <f>VLOOKUP(A115,'HOSPITALIZATION DETAILS'!X116:AG2450,8,FALSE)</f>
        <v>02/12/1975</v>
      </c>
      <c r="M115" s="26">
        <f>VLOOKUP(A115,'HOSPITALIZATION DETAILS'!X116:AG2450,4,FALSE)</f>
        <v>39963.120000000003</v>
      </c>
      <c r="N115" t="str">
        <f>VLOOKUP(A115,'HOSPITALIZATION DETAILS'!X116:AG2450,5,FALSE)</f>
        <v>tier - 2</v>
      </c>
      <c r="O115" t="str">
        <f>VLOOKUP(A115,'HOSPITALIZATION DETAILS'!X116:AG2450,6,FALSE)</f>
        <v>tier - 2</v>
      </c>
      <c r="P115" t="str">
        <f>VLOOKUP(A115,'HOSPITALIZATION DETAILS'!X116:AG2450,7,FALSE)</f>
        <v>R1011</v>
      </c>
      <c r="Q115">
        <f>VLOOKUP(A115,'HOSPITALIZATION DETAILS'!X116:AG2450,10,FALSE)</f>
        <v>47</v>
      </c>
    </row>
    <row r="116" spans="1:17" ht="16" x14ac:dyDescent="0.4">
      <c r="A116" s="4" t="s">
        <v>231</v>
      </c>
      <c r="B116" t="str">
        <f>VLOOKUP(A116,'CUSTOMER NAMES'!E116:H2451,4,FALSE)</f>
        <v xml:space="preserve">  Craig</v>
      </c>
      <c r="C116">
        <f>VLOOKUP(A116,'MEDICAL EXAMINATION'!K117:T2451,2,FALSE)</f>
        <v>30.9</v>
      </c>
      <c r="D116">
        <f>VLOOKUP(A116,'MEDICAL EXAMINATION'!K117:T2451,4,FALSE)</f>
        <v>9.4</v>
      </c>
      <c r="E116" t="str">
        <f>VLOOKUP(A116,'MEDICAL EXAMINATION'!K117:T2451,6,FALSE)</f>
        <v>No</v>
      </c>
      <c r="F116" t="str">
        <f>VLOOKUP(A116,'MEDICAL EXAMINATION'!K117:T2451,7,FALSE)</f>
        <v>No</v>
      </c>
      <c r="G116" t="str">
        <f>VLOOKUP(A116,'MEDICAL EXAMINATION'!K117:T2451,8,FALSE)</f>
        <v>No</v>
      </c>
      <c r="H116">
        <f>VLOOKUP(A116,'MEDICAL EXAMINATION'!K117:T2451,9,FALSE)</f>
        <v>2</v>
      </c>
      <c r="I116" t="str">
        <f>VLOOKUP(A116,'MEDICAL EXAMINATION'!K117:T2451,10,FALSE)</f>
        <v>yes</v>
      </c>
      <c r="J116" t="str">
        <f>VLOOKUP(A116,'MEDICAL EXAMINATION'!K117:T2451,3,FALSE)</f>
        <v>OVERWEIGHT</v>
      </c>
      <c r="K116" t="str">
        <f>VLOOKUP(A116,'MEDICAL EXAMINATION'!K117:T2451,5,FALSE)</f>
        <v>DIABETES</v>
      </c>
      <c r="L116" t="str">
        <f>VLOOKUP(A116,'HOSPITALIZATION DETAILS'!X117:AG2451,8,FALSE)</f>
        <v>14/09/1988</v>
      </c>
      <c r="M116" s="26">
        <f>VLOOKUP(A116,'HOSPITALIZATION DETAILS'!X117:AG2451,4,FALSE)</f>
        <v>10276.99</v>
      </c>
      <c r="N116" t="str">
        <f>VLOOKUP(A116,'HOSPITALIZATION DETAILS'!X117:AG2451,5,FALSE)</f>
        <v>tier - 3</v>
      </c>
      <c r="O116" t="str">
        <f>VLOOKUP(A116,'HOSPITALIZATION DETAILS'!X117:AG2451,6,FALSE)</f>
        <v>tier - 1</v>
      </c>
      <c r="P116" t="str">
        <f>VLOOKUP(A116,'HOSPITALIZATION DETAILS'!X117:AG2451,7,FALSE)</f>
        <v>R1021</v>
      </c>
      <c r="Q116">
        <f>VLOOKUP(A116,'HOSPITALIZATION DETAILS'!X117:AG2451,10,FALSE)</f>
        <v>34</v>
      </c>
    </row>
    <row r="117" spans="1:17" ht="16" x14ac:dyDescent="0.4">
      <c r="A117" s="4" t="s">
        <v>233</v>
      </c>
      <c r="B117" t="str">
        <f>VLOOKUP(A117,'CUSTOMER NAMES'!E117:H2452,4,FALSE)</f>
        <v xml:space="preserve">  Ann</v>
      </c>
      <c r="C117">
        <f>VLOOKUP(A117,'MEDICAL EXAMINATION'!K118:T2452,2,FALSE)</f>
        <v>30.495000000000001</v>
      </c>
      <c r="D117">
        <f>VLOOKUP(A117,'MEDICAL EXAMINATION'!K118:T2452,4,FALSE)</f>
        <v>6.29</v>
      </c>
      <c r="E117" t="str">
        <f>VLOOKUP(A117,'MEDICAL EXAMINATION'!K118:T2452,6,FALSE)</f>
        <v>No</v>
      </c>
      <c r="F117" t="str">
        <f>VLOOKUP(A117,'MEDICAL EXAMINATION'!K118:T2452,7,FALSE)</f>
        <v>No</v>
      </c>
      <c r="G117" t="str">
        <f>VLOOKUP(A117,'MEDICAL EXAMINATION'!K118:T2452,8,FALSE)</f>
        <v>No</v>
      </c>
      <c r="H117" t="str">
        <f>VLOOKUP(A117,'MEDICAL EXAMINATION'!K118:T2452,9,FALSE)</f>
        <v>No major surgery</v>
      </c>
      <c r="I117" t="str">
        <f>VLOOKUP(A117,'MEDICAL EXAMINATION'!K118:T2452,10,FALSE)</f>
        <v>yes</v>
      </c>
      <c r="J117" t="str">
        <f>VLOOKUP(A117,'MEDICAL EXAMINATION'!K118:T2452,3,FALSE)</f>
        <v>OVERWEIGHT</v>
      </c>
      <c r="K117" t="str">
        <f>VLOOKUP(A117,'MEDICAL EXAMINATION'!K118:T2452,5,FALSE)</f>
        <v>PREDIABETES</v>
      </c>
      <c r="L117" t="str">
        <f>VLOOKUP(A117,'HOSPITALIZATION DETAILS'!X118:AG2452,8,FALSE)</f>
        <v>21/06/1970</v>
      </c>
      <c r="M117" s="26">
        <f>VLOOKUP(A117,'HOSPITALIZATION DETAILS'!X118:AG2452,4,FALSE)</f>
        <v>10274.33</v>
      </c>
      <c r="N117" t="str">
        <f>VLOOKUP(A117,'HOSPITALIZATION DETAILS'!X118:AG2452,5,FALSE)</f>
        <v>tier - 3</v>
      </c>
      <c r="O117" t="str">
        <f>VLOOKUP(A117,'HOSPITALIZATION DETAILS'!X118:AG2452,6,FALSE)</f>
        <v>tier - 1</v>
      </c>
      <c r="P117" t="str">
        <f>VLOOKUP(A117,'HOSPITALIZATION DETAILS'!X118:AG2452,7,FALSE)</f>
        <v>R1024</v>
      </c>
      <c r="Q117">
        <f>VLOOKUP(A117,'HOSPITALIZATION DETAILS'!X118:AG2452,10,FALSE)</f>
        <v>52</v>
      </c>
    </row>
    <row r="118" spans="1:17" ht="16" x14ac:dyDescent="0.4">
      <c r="A118" s="4" t="s">
        <v>235</v>
      </c>
      <c r="B118" t="str">
        <f>VLOOKUP(A118,'CUSTOMER NAMES'!E118:H2453,4,FALSE)</f>
        <v xml:space="preserve">  Jamie P</v>
      </c>
      <c r="C118">
        <f>VLOOKUP(A118,'MEDICAL EXAMINATION'!K119:T2453,2,FALSE)</f>
        <v>44.88</v>
      </c>
      <c r="D118">
        <f>VLOOKUP(A118,'MEDICAL EXAMINATION'!K119:T2453,4,FALSE)</f>
        <v>6.04</v>
      </c>
      <c r="E118" t="str">
        <f>VLOOKUP(A118,'MEDICAL EXAMINATION'!K119:T2453,6,FALSE)</f>
        <v>No</v>
      </c>
      <c r="F118" t="str">
        <f>VLOOKUP(A118,'MEDICAL EXAMINATION'!K119:T2453,7,FALSE)</f>
        <v>No</v>
      </c>
      <c r="G118" t="str">
        <f>VLOOKUP(A118,'MEDICAL EXAMINATION'!K119:T2453,8,FALSE)</f>
        <v>Yes</v>
      </c>
      <c r="H118">
        <f>VLOOKUP(A118,'MEDICAL EXAMINATION'!K119:T2453,9,FALSE)</f>
        <v>1</v>
      </c>
      <c r="I118" t="str">
        <f>VLOOKUP(A118,'MEDICAL EXAMINATION'!K119:T2453,10,FALSE)</f>
        <v>yes</v>
      </c>
      <c r="J118" t="str">
        <f>VLOOKUP(A118,'MEDICAL EXAMINATION'!K119:T2453,3,FALSE)</f>
        <v>OVERWEIGHT</v>
      </c>
      <c r="K118" t="str">
        <f>VLOOKUP(A118,'MEDICAL EXAMINATION'!K119:T2453,5,FALSE)</f>
        <v>PREDIABETES</v>
      </c>
      <c r="L118" t="str">
        <f>VLOOKUP(A118,'HOSPITALIZATION DETAILS'!X119:AG2453,8,FALSE)</f>
        <v>27/11/1973</v>
      </c>
      <c r="M118" s="26">
        <f>VLOOKUP(A118,'HOSPITALIZATION DETAILS'!X119:AG2453,4,FALSE)</f>
        <v>10269.459999999999</v>
      </c>
      <c r="N118" t="str">
        <f>VLOOKUP(A118,'HOSPITALIZATION DETAILS'!X119:AG2453,5,FALSE)</f>
        <v>tier - 3</v>
      </c>
      <c r="O118" t="str">
        <f>VLOOKUP(A118,'HOSPITALIZATION DETAILS'!X119:AG2453,6,FALSE)</f>
        <v>tier - 3</v>
      </c>
      <c r="P118" t="str">
        <f>VLOOKUP(A118,'HOSPITALIZATION DETAILS'!X119:AG2453,7,FALSE)</f>
        <v>R1012</v>
      </c>
      <c r="Q118">
        <f>VLOOKUP(A118,'HOSPITALIZATION DETAILS'!X119:AG2453,10,FALSE)</f>
        <v>49</v>
      </c>
    </row>
    <row r="119" spans="1:17" ht="16" x14ac:dyDescent="0.4">
      <c r="A119" s="4" t="s">
        <v>237</v>
      </c>
      <c r="B119" t="str">
        <f>VLOOKUP(A119,'CUSTOMER NAMES'!E119:H2454,4,FALSE)</f>
        <v xml:space="preserve">  John</v>
      </c>
      <c r="C119">
        <f>VLOOKUP(A119,'MEDICAL EXAMINATION'!K120:T2454,2,FALSE)</f>
        <v>44.32</v>
      </c>
      <c r="D119">
        <f>VLOOKUP(A119,'MEDICAL EXAMINATION'!K120:T2454,4,FALSE)</f>
        <v>10.55</v>
      </c>
      <c r="E119" t="str">
        <f>VLOOKUP(A119,'MEDICAL EXAMINATION'!K120:T2454,6,FALSE)</f>
        <v>No</v>
      </c>
      <c r="F119" t="str">
        <f>VLOOKUP(A119,'MEDICAL EXAMINATION'!K120:T2454,7,FALSE)</f>
        <v>No</v>
      </c>
      <c r="G119" t="str">
        <f>VLOOKUP(A119,'MEDICAL EXAMINATION'!K120:T2454,8,FALSE)</f>
        <v>No</v>
      </c>
      <c r="H119" t="str">
        <f>VLOOKUP(A119,'MEDICAL EXAMINATION'!K120:T2454,9,FALSE)</f>
        <v>No major surgery</v>
      </c>
      <c r="I119" t="str">
        <f>VLOOKUP(A119,'MEDICAL EXAMINATION'!K120:T2454,10,FALSE)</f>
        <v>yes</v>
      </c>
      <c r="J119" t="str">
        <f>VLOOKUP(A119,'MEDICAL EXAMINATION'!K120:T2454,3,FALSE)</f>
        <v>OVERWEIGHT</v>
      </c>
      <c r="K119" t="str">
        <f>VLOOKUP(A119,'MEDICAL EXAMINATION'!K120:T2454,5,FALSE)</f>
        <v>DIABETES</v>
      </c>
      <c r="L119" t="str">
        <f>VLOOKUP(A119,'HOSPITALIZATION DETAILS'!X120:AG2454,8,FALSE)</f>
        <v>05/09/1973</v>
      </c>
      <c r="M119" s="26">
        <f>VLOOKUP(A119,'HOSPITALIZATION DETAILS'!X120:AG2454,4,FALSE)</f>
        <v>10264.44</v>
      </c>
      <c r="N119" t="str">
        <f>VLOOKUP(A119,'HOSPITALIZATION DETAILS'!X120:AG2454,5,FALSE)</f>
        <v>tier - 3</v>
      </c>
      <c r="O119" t="str">
        <f>VLOOKUP(A119,'HOSPITALIZATION DETAILS'!X120:AG2454,6,FALSE)</f>
        <v>tier - 2</v>
      </c>
      <c r="P119" t="str">
        <f>VLOOKUP(A119,'HOSPITALIZATION DETAILS'!X120:AG2454,7,FALSE)</f>
        <v>R1012</v>
      </c>
      <c r="Q119">
        <f>VLOOKUP(A119,'HOSPITALIZATION DETAILS'!X120:AG2454,10,FALSE)</f>
        <v>49</v>
      </c>
    </row>
    <row r="120" spans="1:17" ht="16" x14ac:dyDescent="0.4">
      <c r="A120" s="4" t="s">
        <v>239</v>
      </c>
      <c r="B120" t="str">
        <f>VLOOKUP(A120,'CUSTOMER NAMES'!E120:H2455,4,FALSE)</f>
        <v xml:space="preserve">  Charlie</v>
      </c>
      <c r="C120">
        <f>VLOOKUP(A120,'MEDICAL EXAMINATION'!K121:T2455,2,FALSE)</f>
        <v>46.39</v>
      </c>
      <c r="D120">
        <f>VLOOKUP(A120,'MEDICAL EXAMINATION'!K121:T2455,4,FALSE)</f>
        <v>5.09</v>
      </c>
      <c r="E120" t="str">
        <f>VLOOKUP(A120,'MEDICAL EXAMINATION'!K121:T2455,6,FALSE)</f>
        <v>No</v>
      </c>
      <c r="F120" t="str">
        <f>VLOOKUP(A120,'MEDICAL EXAMINATION'!K121:T2455,7,FALSE)</f>
        <v>No</v>
      </c>
      <c r="G120" t="str">
        <f>VLOOKUP(A120,'MEDICAL EXAMINATION'!K121:T2455,8,FALSE)</f>
        <v>No</v>
      </c>
      <c r="H120" t="str">
        <f>VLOOKUP(A120,'MEDICAL EXAMINATION'!K121:T2455,9,FALSE)</f>
        <v>No major surgery</v>
      </c>
      <c r="I120" t="str">
        <f>VLOOKUP(A120,'MEDICAL EXAMINATION'!K121:T2455,10,FALSE)</f>
        <v>yes</v>
      </c>
      <c r="J120" t="str">
        <f>VLOOKUP(A120,'MEDICAL EXAMINATION'!K121:T2455,3,FALSE)</f>
        <v>OVERWEIGHT</v>
      </c>
      <c r="K120" t="str">
        <f>VLOOKUP(A120,'MEDICAL EXAMINATION'!K121:T2455,5,FALSE)</f>
        <v>NORMAL</v>
      </c>
      <c r="L120" t="str">
        <f>VLOOKUP(A120,'HOSPITALIZATION DETAILS'!X121:AG2455,8,FALSE)</f>
        <v>15/08/1975</v>
      </c>
      <c r="M120" s="26">
        <f>VLOOKUP(A120,'HOSPITALIZATION DETAILS'!X121:AG2455,4,FALSE)</f>
        <v>10259.129999999999</v>
      </c>
      <c r="N120" t="str">
        <f>VLOOKUP(A120,'HOSPITALIZATION DETAILS'!X121:AG2455,5,FALSE)</f>
        <v>tier - 3</v>
      </c>
      <c r="O120" t="str">
        <f>VLOOKUP(A120,'HOSPITALIZATION DETAILS'!X121:AG2455,6,FALSE)</f>
        <v>tier - 2</v>
      </c>
      <c r="P120" t="str">
        <f>VLOOKUP(A120,'HOSPITALIZATION DETAILS'!X121:AG2455,7,FALSE)</f>
        <v>R1011</v>
      </c>
      <c r="Q120">
        <f>VLOOKUP(A120,'HOSPITALIZATION DETAILS'!X121:AG2455,10,FALSE)</f>
        <v>47</v>
      </c>
    </row>
    <row r="121" spans="1:17" ht="16" x14ac:dyDescent="0.4">
      <c r="A121" s="4" t="s">
        <v>241</v>
      </c>
      <c r="B121" t="str">
        <f>VLOOKUP(A121,'CUSTOMER NAMES'!E121:H2456,4,FALSE)</f>
        <v xml:space="preserve">  Meb</v>
      </c>
      <c r="C121">
        <f>VLOOKUP(A121,'MEDICAL EXAMINATION'!K122:T2456,2,FALSE)</f>
        <v>42.13</v>
      </c>
      <c r="D121">
        <f>VLOOKUP(A121,'MEDICAL EXAMINATION'!K122:T2456,4,FALSE)</f>
        <v>5.2</v>
      </c>
      <c r="E121" t="str">
        <f>VLOOKUP(A121,'MEDICAL EXAMINATION'!K122:T2456,6,FALSE)</f>
        <v>yes</v>
      </c>
      <c r="F121" t="str">
        <f>VLOOKUP(A121,'MEDICAL EXAMINATION'!K122:T2456,7,FALSE)</f>
        <v>No</v>
      </c>
      <c r="G121" t="str">
        <f>VLOOKUP(A121,'MEDICAL EXAMINATION'!K122:T2456,8,FALSE)</f>
        <v>No</v>
      </c>
      <c r="H121">
        <f>VLOOKUP(A121,'MEDICAL EXAMINATION'!K122:T2456,9,FALSE)</f>
        <v>1</v>
      </c>
      <c r="I121" t="str">
        <f>VLOOKUP(A121,'MEDICAL EXAMINATION'!K122:T2456,10,FALSE)</f>
        <v>yes</v>
      </c>
      <c r="J121" t="str">
        <f>VLOOKUP(A121,'MEDICAL EXAMINATION'!K122:T2456,3,FALSE)</f>
        <v>OVERWEIGHT</v>
      </c>
      <c r="K121" t="str">
        <f>VLOOKUP(A121,'MEDICAL EXAMINATION'!K122:T2456,5,FALSE)</f>
        <v>NORMAL</v>
      </c>
      <c r="L121" t="str">
        <f>VLOOKUP(A121,'HOSPITALIZATION DETAILS'!X122:AG2456,8,FALSE)</f>
        <v>23/09/1968</v>
      </c>
      <c r="M121" s="26">
        <f>VLOOKUP(A121,'HOSPITALIZATION DETAILS'!X122:AG2456,4,FALSE)</f>
        <v>10231.5</v>
      </c>
      <c r="N121" t="str">
        <f>VLOOKUP(A121,'HOSPITALIZATION DETAILS'!X122:AG2456,5,FALSE)</f>
        <v>tier - 3</v>
      </c>
      <c r="O121" t="str">
        <f>VLOOKUP(A121,'HOSPITALIZATION DETAILS'!X122:AG2456,6,FALSE)</f>
        <v>tier - 1</v>
      </c>
      <c r="P121" t="str">
        <f>VLOOKUP(A121,'HOSPITALIZATION DETAILS'!X122:AG2456,7,FALSE)</f>
        <v>R1012</v>
      </c>
      <c r="Q121">
        <f>VLOOKUP(A121,'HOSPITALIZATION DETAILS'!X122:AG2456,10,FALSE)</f>
        <v>54</v>
      </c>
    </row>
    <row r="122" spans="1:17" ht="16" x14ac:dyDescent="0.4">
      <c r="A122" s="4" t="s">
        <v>243</v>
      </c>
      <c r="B122" t="str">
        <f>VLOOKUP(A122,'CUSTOMER NAMES'!E122:H2457,4,FALSE)</f>
        <v xml:space="preserve">  Aaqib L</v>
      </c>
      <c r="C122">
        <f>VLOOKUP(A122,'MEDICAL EXAMINATION'!K123:T2457,2,FALSE)</f>
        <v>30.78</v>
      </c>
      <c r="D122">
        <f>VLOOKUP(A122,'MEDICAL EXAMINATION'!K123:T2457,4,FALSE)</f>
        <v>8.4499999999999993</v>
      </c>
      <c r="E122" t="str">
        <f>VLOOKUP(A122,'MEDICAL EXAMINATION'!K123:T2457,6,FALSE)</f>
        <v>yes</v>
      </c>
      <c r="F122" t="str">
        <f>VLOOKUP(A122,'MEDICAL EXAMINATION'!K123:T2457,7,FALSE)</f>
        <v>No</v>
      </c>
      <c r="G122" t="str">
        <f>VLOOKUP(A122,'MEDICAL EXAMINATION'!K123:T2457,8,FALSE)</f>
        <v>No</v>
      </c>
      <c r="H122" t="str">
        <f>VLOOKUP(A122,'MEDICAL EXAMINATION'!K123:T2457,9,FALSE)</f>
        <v>No major surgery</v>
      </c>
      <c r="I122" t="str">
        <f>VLOOKUP(A122,'MEDICAL EXAMINATION'!K123:T2457,10,FALSE)</f>
        <v>yes</v>
      </c>
      <c r="J122" t="str">
        <f>VLOOKUP(A122,'MEDICAL EXAMINATION'!K123:T2457,3,FALSE)</f>
        <v>OVERWEIGHT</v>
      </c>
      <c r="K122" t="str">
        <f>VLOOKUP(A122,'MEDICAL EXAMINATION'!K123:T2457,5,FALSE)</f>
        <v>DIABETES</v>
      </c>
      <c r="L122" t="str">
        <f>VLOOKUP(A122,'HOSPITALIZATION DETAILS'!X123:AG2457,8,FALSE)</f>
        <v>28/06/1967</v>
      </c>
      <c r="M122" s="26">
        <f>VLOOKUP(A122,'HOSPITALIZATION DETAILS'!X123:AG2457,4,FALSE)</f>
        <v>10226.280000000001</v>
      </c>
      <c r="N122" t="str">
        <f>VLOOKUP(A122,'HOSPITALIZATION DETAILS'!X123:AG2457,5,FALSE)</f>
        <v>tier - 3</v>
      </c>
      <c r="O122" t="str">
        <f>VLOOKUP(A122,'HOSPITALIZATION DETAILS'!X123:AG2457,6,FALSE)</f>
        <v>tier - 3</v>
      </c>
      <c r="P122" t="str">
        <f>VLOOKUP(A122,'HOSPITALIZATION DETAILS'!X123:AG2457,7,FALSE)</f>
        <v>R1013</v>
      </c>
      <c r="Q122">
        <f>VLOOKUP(A122,'HOSPITALIZATION DETAILS'!X123:AG2457,10,FALSE)</f>
        <v>55</v>
      </c>
    </row>
    <row r="123" spans="1:17" ht="16" x14ac:dyDescent="0.4">
      <c r="A123" s="4" t="s">
        <v>245</v>
      </c>
      <c r="B123" t="str">
        <f>VLOOKUP(A123,'CUSTOMER NAMES'!E123:H2458,4,FALSE)</f>
        <v xml:space="preserve">  Craig A</v>
      </c>
      <c r="C123">
        <f>VLOOKUP(A123,'MEDICAL EXAMINATION'!K124:T2458,2,FALSE)</f>
        <v>31.35</v>
      </c>
      <c r="D123">
        <f>VLOOKUP(A123,'MEDICAL EXAMINATION'!K124:T2458,4,FALSE)</f>
        <v>9.5399999999999991</v>
      </c>
      <c r="E123" t="str">
        <f>VLOOKUP(A123,'MEDICAL EXAMINATION'!K124:T2458,6,FALSE)</f>
        <v>No</v>
      </c>
      <c r="F123" t="str">
        <f>VLOOKUP(A123,'MEDICAL EXAMINATION'!K124:T2458,7,FALSE)</f>
        <v>No</v>
      </c>
      <c r="G123" t="str">
        <f>VLOOKUP(A123,'MEDICAL EXAMINATION'!K124:T2458,8,FALSE)</f>
        <v>No</v>
      </c>
      <c r="H123" t="str">
        <f>VLOOKUP(A123,'MEDICAL EXAMINATION'!K124:T2458,9,FALSE)</f>
        <v>No major surgery</v>
      </c>
      <c r="I123" t="str">
        <f>VLOOKUP(A123,'MEDICAL EXAMINATION'!K124:T2458,10,FALSE)</f>
        <v>yes</v>
      </c>
      <c r="J123" t="str">
        <f>VLOOKUP(A123,'MEDICAL EXAMINATION'!K124:T2458,3,FALSE)</f>
        <v>OVERWEIGHT</v>
      </c>
      <c r="K123" t="str">
        <f>VLOOKUP(A123,'MEDICAL EXAMINATION'!K124:T2458,5,FALSE)</f>
        <v>DIABETES</v>
      </c>
      <c r="L123" t="str">
        <f>VLOOKUP(A123,'HOSPITALIZATION DETAILS'!X124:AG2458,8,FALSE)</f>
        <v>26/09/1967</v>
      </c>
      <c r="M123" s="26">
        <f>VLOOKUP(A123,'HOSPITALIZATION DETAILS'!X124:AG2458,4,FALSE)</f>
        <v>10214.64</v>
      </c>
      <c r="N123" t="str">
        <f>VLOOKUP(A123,'HOSPITALIZATION DETAILS'!X124:AG2458,5,FALSE)</f>
        <v>tier - 3</v>
      </c>
      <c r="O123" t="str">
        <f>VLOOKUP(A123,'HOSPITALIZATION DETAILS'!X124:AG2458,6,FALSE)</f>
        <v>tier - 2</v>
      </c>
      <c r="P123" t="str">
        <f>VLOOKUP(A123,'HOSPITALIZATION DETAILS'!X124:AG2458,7,FALSE)</f>
        <v>R1011</v>
      </c>
      <c r="Q123">
        <f>VLOOKUP(A123,'HOSPITALIZATION DETAILS'!X124:AG2458,10,FALSE)</f>
        <v>55</v>
      </c>
    </row>
    <row r="124" spans="1:17" ht="16" x14ac:dyDescent="0.4">
      <c r="A124" s="4" t="s">
        <v>247</v>
      </c>
      <c r="B124" t="str">
        <f>VLOOKUP(A124,'CUSTOMER NAMES'!E124:H2459,4,FALSE)</f>
        <v xml:space="preserve">  Meredith</v>
      </c>
      <c r="C124">
        <f>VLOOKUP(A124,'MEDICAL EXAMINATION'!K125:T2459,2,FALSE)</f>
        <v>41.46</v>
      </c>
      <c r="D124">
        <f>VLOOKUP(A124,'MEDICAL EXAMINATION'!K125:T2459,4,FALSE)</f>
        <v>4.99</v>
      </c>
      <c r="E124" t="str">
        <f>VLOOKUP(A124,'MEDICAL EXAMINATION'!K125:T2459,6,FALSE)</f>
        <v>yes</v>
      </c>
      <c r="F124" t="str">
        <f>VLOOKUP(A124,'MEDICAL EXAMINATION'!K125:T2459,7,FALSE)</f>
        <v>No</v>
      </c>
      <c r="G124" t="str">
        <f>VLOOKUP(A124,'MEDICAL EXAMINATION'!K125:T2459,8,FALSE)</f>
        <v>No</v>
      </c>
      <c r="H124">
        <f>VLOOKUP(A124,'MEDICAL EXAMINATION'!K125:T2459,9,FALSE)</f>
        <v>2</v>
      </c>
      <c r="I124" t="str">
        <f>VLOOKUP(A124,'MEDICAL EXAMINATION'!K125:T2459,10,FALSE)</f>
        <v>yes</v>
      </c>
      <c r="J124" t="str">
        <f>VLOOKUP(A124,'MEDICAL EXAMINATION'!K125:T2459,3,FALSE)</f>
        <v>OVERWEIGHT</v>
      </c>
      <c r="K124" t="str">
        <f>VLOOKUP(A124,'MEDICAL EXAMINATION'!K125:T2459,5,FALSE)</f>
        <v>NORMAL</v>
      </c>
      <c r="L124" t="str">
        <f>VLOOKUP(A124,'HOSPITALIZATION DETAILS'!X125:AG2459,8,FALSE)</f>
        <v>24/12/1970</v>
      </c>
      <c r="M124" s="26">
        <f>VLOOKUP(A124,'HOSPITALIZATION DETAILS'!X125:AG2459,4,FALSE)</f>
        <v>10197.77</v>
      </c>
      <c r="N124" t="str">
        <f>VLOOKUP(A124,'HOSPITALIZATION DETAILS'!X125:AG2459,5,FALSE)</f>
        <v>tier - 3</v>
      </c>
      <c r="O124" t="str">
        <f>VLOOKUP(A124,'HOSPITALIZATION DETAILS'!X125:AG2459,6,FALSE)</f>
        <v>tier - 1</v>
      </c>
      <c r="P124" t="str">
        <f>VLOOKUP(A124,'HOSPITALIZATION DETAILS'!X125:AG2459,7,FALSE)</f>
        <v>R1024</v>
      </c>
      <c r="Q124">
        <f>VLOOKUP(A124,'HOSPITALIZATION DETAILS'!X125:AG2459,10,FALSE)</f>
        <v>52</v>
      </c>
    </row>
    <row r="125" spans="1:17" ht="16" x14ac:dyDescent="0.4">
      <c r="A125" s="4" t="s">
        <v>249</v>
      </c>
      <c r="B125" t="str">
        <f>VLOOKUP(A125,'CUSTOMER NAMES'!E125:H2460,4,FALSE)</f>
        <v xml:space="preserve">  Doug</v>
      </c>
      <c r="C125">
        <f>VLOOKUP(A125,'MEDICAL EXAMINATION'!K126:T2460,2,FALSE)</f>
        <v>48</v>
      </c>
      <c r="D125">
        <f>VLOOKUP(A125,'MEDICAL EXAMINATION'!K126:T2460,4,FALSE)</f>
        <v>10.54</v>
      </c>
      <c r="E125" t="str">
        <f>VLOOKUP(A125,'MEDICAL EXAMINATION'!K126:T2460,6,FALSE)</f>
        <v>No</v>
      </c>
      <c r="F125" t="str">
        <f>VLOOKUP(A125,'MEDICAL EXAMINATION'!K126:T2460,7,FALSE)</f>
        <v>No</v>
      </c>
      <c r="G125" t="str">
        <f>VLOOKUP(A125,'MEDICAL EXAMINATION'!K126:T2460,8,FALSE)</f>
        <v>No</v>
      </c>
      <c r="H125" t="str">
        <f>VLOOKUP(A125,'MEDICAL EXAMINATION'!K126:T2460,9,FALSE)</f>
        <v>No major surgery</v>
      </c>
      <c r="I125" t="str">
        <f>VLOOKUP(A125,'MEDICAL EXAMINATION'!K126:T2460,10,FALSE)</f>
        <v>yes</v>
      </c>
      <c r="J125" t="str">
        <f>VLOOKUP(A125,'MEDICAL EXAMINATION'!K126:T2460,3,FALSE)</f>
        <v>OVERWEIGHT</v>
      </c>
      <c r="K125" t="str">
        <f>VLOOKUP(A125,'MEDICAL EXAMINATION'!K126:T2460,5,FALSE)</f>
        <v>DIABETES</v>
      </c>
      <c r="L125" t="str">
        <f>VLOOKUP(A125,'HOSPITALIZATION DETAILS'!X126:AG2460,8,FALSE)</f>
        <v>16/10/1985</v>
      </c>
      <c r="M125" s="26">
        <f>VLOOKUP(A125,'HOSPITALIZATION DETAILS'!X126:AG2460,4,FALSE)</f>
        <v>10191.82</v>
      </c>
      <c r="N125" t="str">
        <f>VLOOKUP(A125,'HOSPITALIZATION DETAILS'!X126:AG2460,5,FALSE)</f>
        <v>tier - 3</v>
      </c>
      <c r="O125" t="str">
        <f>VLOOKUP(A125,'HOSPITALIZATION DETAILS'!X126:AG2460,6,FALSE)</f>
        <v>tier - 2</v>
      </c>
      <c r="P125" t="str">
        <f>VLOOKUP(A125,'HOSPITALIZATION DETAILS'!X126:AG2460,7,FALSE)</f>
        <v>R1026</v>
      </c>
      <c r="Q125">
        <f>VLOOKUP(A125,'HOSPITALIZATION DETAILS'!X126:AG2460,10,FALSE)</f>
        <v>37</v>
      </c>
    </row>
    <row r="126" spans="1:17" ht="16" x14ac:dyDescent="0.4">
      <c r="A126" s="4" t="s">
        <v>251</v>
      </c>
      <c r="B126" t="str">
        <f>VLOOKUP(A126,'CUSTOMER NAMES'!E126:H2461,4,FALSE)</f>
        <v xml:space="preserve">  Elizabeth J</v>
      </c>
      <c r="C126">
        <f>VLOOKUP(A126,'MEDICAL EXAMINATION'!K127:T2461,2,FALSE)</f>
        <v>49.13</v>
      </c>
      <c r="D126">
        <f>VLOOKUP(A126,'MEDICAL EXAMINATION'!K127:T2461,4,FALSE)</f>
        <v>4.54</v>
      </c>
      <c r="E126" t="str">
        <f>VLOOKUP(A126,'MEDICAL EXAMINATION'!K127:T2461,6,FALSE)</f>
        <v>No</v>
      </c>
      <c r="F126" t="str">
        <f>VLOOKUP(A126,'MEDICAL EXAMINATION'!K127:T2461,7,FALSE)</f>
        <v>No</v>
      </c>
      <c r="G126" t="str">
        <f>VLOOKUP(A126,'MEDICAL EXAMINATION'!K127:T2461,8,FALSE)</f>
        <v>No</v>
      </c>
      <c r="H126" t="str">
        <f>VLOOKUP(A126,'MEDICAL EXAMINATION'!K127:T2461,9,FALSE)</f>
        <v>No major surgery</v>
      </c>
      <c r="I126" t="str">
        <f>VLOOKUP(A126,'MEDICAL EXAMINATION'!K127:T2461,10,FALSE)</f>
        <v>yes</v>
      </c>
      <c r="J126" t="str">
        <f>VLOOKUP(A126,'MEDICAL EXAMINATION'!K127:T2461,3,FALSE)</f>
        <v>OVERWEIGHT</v>
      </c>
      <c r="K126" t="str">
        <f>VLOOKUP(A126,'MEDICAL EXAMINATION'!K127:T2461,5,FALSE)</f>
        <v>NORMAL</v>
      </c>
      <c r="L126" t="str">
        <f>VLOOKUP(A126,'HOSPITALIZATION DETAILS'!X127:AG2461,8,FALSE)</f>
        <v>22/08/1985</v>
      </c>
      <c r="M126" s="26">
        <f>VLOOKUP(A126,'HOSPITALIZATION DETAILS'!X127:AG2461,4,FALSE)</f>
        <v>39871.699999999997</v>
      </c>
      <c r="N126" t="str">
        <f>VLOOKUP(A126,'HOSPITALIZATION DETAILS'!X127:AG2461,5,FALSE)</f>
        <v>tier - 1</v>
      </c>
      <c r="O126" t="str">
        <f>VLOOKUP(A126,'HOSPITALIZATION DETAILS'!X127:AG2461,6,FALSE)</f>
        <v>tier - 2</v>
      </c>
      <c r="P126" t="str">
        <f>VLOOKUP(A126,'HOSPITALIZATION DETAILS'!X127:AG2461,7,FALSE)</f>
        <v>R1013</v>
      </c>
      <c r="Q126">
        <f>VLOOKUP(A126,'HOSPITALIZATION DETAILS'!X127:AG2461,10,FALSE)</f>
        <v>37</v>
      </c>
    </row>
    <row r="127" spans="1:17" ht="16" x14ac:dyDescent="0.4">
      <c r="A127" s="4" t="s">
        <v>253</v>
      </c>
      <c r="B127" t="str">
        <f>VLOOKUP(A127,'CUSTOMER NAMES'!E127:H2462,4,FALSE)</f>
        <v xml:space="preserve">  Matthew P</v>
      </c>
      <c r="C127">
        <f>VLOOKUP(A127,'MEDICAL EXAMINATION'!K128:T2462,2,FALSE)</f>
        <v>37.799999999999997</v>
      </c>
      <c r="D127">
        <f>VLOOKUP(A127,'MEDICAL EXAMINATION'!K128:T2462,4,FALSE)</f>
        <v>6.29</v>
      </c>
      <c r="E127" t="str">
        <f>VLOOKUP(A127,'MEDICAL EXAMINATION'!K128:T2462,6,FALSE)</f>
        <v>No</v>
      </c>
      <c r="F127" t="str">
        <f>VLOOKUP(A127,'MEDICAL EXAMINATION'!K128:T2462,7,FALSE)</f>
        <v>No</v>
      </c>
      <c r="G127" t="str">
        <f>VLOOKUP(A127,'MEDICAL EXAMINATION'!K128:T2462,8,FALSE)</f>
        <v>No</v>
      </c>
      <c r="H127">
        <f>VLOOKUP(A127,'MEDICAL EXAMINATION'!K128:T2462,9,FALSE)</f>
        <v>1</v>
      </c>
      <c r="I127" t="str">
        <f>VLOOKUP(A127,'MEDICAL EXAMINATION'!K128:T2462,10,FALSE)</f>
        <v>yes</v>
      </c>
      <c r="J127" t="str">
        <f>VLOOKUP(A127,'MEDICAL EXAMINATION'!K128:T2462,3,FALSE)</f>
        <v>OVERWEIGHT</v>
      </c>
      <c r="K127" t="str">
        <f>VLOOKUP(A127,'MEDICAL EXAMINATION'!K128:T2462,5,FALSE)</f>
        <v>PREDIABETES</v>
      </c>
      <c r="L127" t="str">
        <f>VLOOKUP(A127,'HOSPITALIZATION DETAILS'!X128:AG2462,8,FALSE)</f>
        <v>10/07/1972</v>
      </c>
      <c r="M127" s="26">
        <f>VLOOKUP(A127,'HOSPITALIZATION DETAILS'!X128:AG2462,4,FALSE)</f>
        <v>10160.870000000001</v>
      </c>
      <c r="N127" t="str">
        <f>VLOOKUP(A127,'HOSPITALIZATION DETAILS'!X128:AG2462,5,FALSE)</f>
        <v>tier - 3</v>
      </c>
      <c r="O127" t="str">
        <f>VLOOKUP(A127,'HOSPITALIZATION DETAILS'!X128:AG2462,6,FALSE)</f>
        <v>tier - 3</v>
      </c>
      <c r="P127" t="str">
        <f>VLOOKUP(A127,'HOSPITALIZATION DETAILS'!X128:AG2462,7,FALSE)</f>
        <v>R1025</v>
      </c>
      <c r="Q127">
        <f>VLOOKUP(A127,'HOSPITALIZATION DETAILS'!X128:AG2462,10,FALSE)</f>
        <v>50</v>
      </c>
    </row>
    <row r="128" spans="1:17" ht="16" x14ac:dyDescent="0.4">
      <c r="A128" s="4" t="s">
        <v>255</v>
      </c>
      <c r="B128" t="str">
        <f>VLOOKUP(A128,'CUSTOMER NAMES'!E128:H2463,4,FALSE)</f>
        <v xml:space="preserve">  Guillermo Sr</v>
      </c>
      <c r="C128">
        <f>VLOOKUP(A128,'MEDICAL EXAMINATION'!K129:T2463,2,FALSE)</f>
        <v>38.299999999999997</v>
      </c>
      <c r="D128">
        <f>VLOOKUP(A128,'MEDICAL EXAMINATION'!K129:T2463,4,FALSE)</f>
        <v>9.51</v>
      </c>
      <c r="E128" t="str">
        <f>VLOOKUP(A128,'MEDICAL EXAMINATION'!K129:T2463,6,FALSE)</f>
        <v>No</v>
      </c>
      <c r="F128" t="str">
        <f>VLOOKUP(A128,'MEDICAL EXAMINATION'!K129:T2463,7,FALSE)</f>
        <v>No</v>
      </c>
      <c r="G128" t="str">
        <f>VLOOKUP(A128,'MEDICAL EXAMINATION'!K129:T2463,8,FALSE)</f>
        <v>No</v>
      </c>
      <c r="H128" t="str">
        <f>VLOOKUP(A128,'MEDICAL EXAMINATION'!K129:T2463,9,FALSE)</f>
        <v>No major surgery</v>
      </c>
      <c r="I128" t="str">
        <f>VLOOKUP(A128,'MEDICAL EXAMINATION'!K129:T2463,10,FALSE)</f>
        <v>yes</v>
      </c>
      <c r="J128" t="str">
        <f>VLOOKUP(A128,'MEDICAL EXAMINATION'!K129:T2463,3,FALSE)</f>
        <v>OVERWEIGHT</v>
      </c>
      <c r="K128" t="str">
        <f>VLOOKUP(A128,'MEDICAL EXAMINATION'!K129:T2463,5,FALSE)</f>
        <v>DIABETES</v>
      </c>
      <c r="L128" t="str">
        <f>VLOOKUP(A128,'HOSPITALIZATION DETAILS'!X129:AG2463,8,FALSE)</f>
        <v>13/10/1973</v>
      </c>
      <c r="M128" s="26">
        <f>VLOOKUP(A128,'HOSPITALIZATION DETAILS'!X129:AG2463,4,FALSE)</f>
        <v>10156.780000000001</v>
      </c>
      <c r="N128" t="str">
        <f>VLOOKUP(A128,'HOSPITALIZATION DETAILS'!X129:AG2463,5,FALSE)</f>
        <v>tier - 3</v>
      </c>
      <c r="O128" t="str">
        <f>VLOOKUP(A128,'HOSPITALIZATION DETAILS'!X129:AG2463,6,FALSE)</f>
        <v>tier - 2</v>
      </c>
      <c r="P128" t="str">
        <f>VLOOKUP(A128,'HOSPITALIZATION DETAILS'!X129:AG2463,7,FALSE)</f>
        <v>R1012</v>
      </c>
      <c r="Q128">
        <f>VLOOKUP(A128,'HOSPITALIZATION DETAILS'!X129:AG2463,10,FALSE)</f>
        <v>49</v>
      </c>
    </row>
    <row r="129" spans="1:17" ht="16" x14ac:dyDescent="0.4">
      <c r="A129" s="4" t="s">
        <v>257</v>
      </c>
      <c r="B129" t="str">
        <f>VLOOKUP(A129,'CUSTOMER NAMES'!E129:H2464,4,FALSE)</f>
        <v xml:space="preserve">  Ryan C</v>
      </c>
      <c r="C129">
        <f>VLOOKUP(A129,'MEDICAL EXAMINATION'!K130:T2464,2,FALSE)</f>
        <v>32.774999999999999</v>
      </c>
      <c r="D129">
        <f>VLOOKUP(A129,'MEDICAL EXAMINATION'!K130:T2464,4,FALSE)</f>
        <v>4.72</v>
      </c>
      <c r="E129" t="str">
        <f>VLOOKUP(A129,'MEDICAL EXAMINATION'!K130:T2464,6,FALSE)</f>
        <v>No</v>
      </c>
      <c r="F129" t="str">
        <f>VLOOKUP(A129,'MEDICAL EXAMINATION'!K130:T2464,7,FALSE)</f>
        <v>No</v>
      </c>
      <c r="G129" t="str">
        <f>VLOOKUP(A129,'MEDICAL EXAMINATION'!K130:T2464,8,FALSE)</f>
        <v>No</v>
      </c>
      <c r="H129" t="str">
        <f>VLOOKUP(A129,'MEDICAL EXAMINATION'!K130:T2464,9,FALSE)</f>
        <v>No major surgery</v>
      </c>
      <c r="I129" t="str">
        <f>VLOOKUP(A129,'MEDICAL EXAMINATION'!K130:T2464,10,FALSE)</f>
        <v>yes</v>
      </c>
      <c r="J129" t="str">
        <f>VLOOKUP(A129,'MEDICAL EXAMINATION'!K130:T2464,3,FALSE)</f>
        <v>OVERWEIGHT</v>
      </c>
      <c r="K129" t="str">
        <f>VLOOKUP(A129,'MEDICAL EXAMINATION'!K130:T2464,5,FALSE)</f>
        <v>NORMAL</v>
      </c>
      <c r="L129" t="str">
        <f>VLOOKUP(A129,'HOSPITALIZATION DETAILS'!X130:AG2464,8,FALSE)</f>
        <v>12/06/1981</v>
      </c>
      <c r="M129" s="26">
        <f>VLOOKUP(A129,'HOSPITALIZATION DETAILS'!X130:AG2464,4,FALSE)</f>
        <v>10146.129999999999</v>
      </c>
      <c r="N129" t="str">
        <f>VLOOKUP(A129,'HOSPITALIZATION DETAILS'!X130:AG2464,5,FALSE)</f>
        <v>tier - 3</v>
      </c>
      <c r="O129" t="str">
        <f>VLOOKUP(A129,'HOSPITALIZATION DETAILS'!X130:AG2464,6,FALSE)</f>
        <v>tier - 1</v>
      </c>
      <c r="P129" t="str">
        <f>VLOOKUP(A129,'HOSPITALIZATION DETAILS'!X130:AG2464,7,FALSE)</f>
        <v>R1025</v>
      </c>
      <c r="Q129">
        <f>VLOOKUP(A129,'HOSPITALIZATION DETAILS'!X130:AG2464,10,FALSE)</f>
        <v>41</v>
      </c>
    </row>
    <row r="130" spans="1:17" ht="16" x14ac:dyDescent="0.4">
      <c r="A130" s="4" t="s">
        <v>259</v>
      </c>
      <c r="B130" t="str">
        <f>VLOOKUP(A130,'CUSTOMER NAMES'!E130:H2465,4,FALSE)</f>
        <v xml:space="preserve">  Dane</v>
      </c>
      <c r="C130">
        <f>VLOOKUP(A130,'MEDICAL EXAMINATION'!K131:T2465,2,FALSE)</f>
        <v>34.200000000000003</v>
      </c>
      <c r="D130">
        <f>VLOOKUP(A130,'MEDICAL EXAMINATION'!K131:T2465,4,FALSE)</f>
        <v>5.91</v>
      </c>
      <c r="E130" t="str">
        <f>VLOOKUP(A130,'MEDICAL EXAMINATION'!K131:T2465,6,FALSE)</f>
        <v>yes</v>
      </c>
      <c r="F130" t="str">
        <f>VLOOKUP(A130,'MEDICAL EXAMINATION'!K131:T2465,7,FALSE)</f>
        <v>No</v>
      </c>
      <c r="G130" t="str">
        <f>VLOOKUP(A130,'MEDICAL EXAMINATION'!K131:T2465,8,FALSE)</f>
        <v>No</v>
      </c>
      <c r="H130" t="str">
        <f>VLOOKUP(A130,'MEDICAL EXAMINATION'!K131:T2465,9,FALSE)</f>
        <v>No major surgery</v>
      </c>
      <c r="I130" t="str">
        <f>VLOOKUP(A130,'MEDICAL EXAMINATION'!K131:T2465,10,FALSE)</f>
        <v>yes</v>
      </c>
      <c r="J130" t="str">
        <f>VLOOKUP(A130,'MEDICAL EXAMINATION'!K131:T2465,3,FALSE)</f>
        <v>OVERWEIGHT</v>
      </c>
      <c r="K130" t="str">
        <f>VLOOKUP(A130,'MEDICAL EXAMINATION'!K131:T2465,5,FALSE)</f>
        <v>PREDIABETES</v>
      </c>
      <c r="L130" t="str">
        <f>VLOOKUP(A130,'HOSPITALIZATION DETAILS'!X131:AG2465,8,FALSE)</f>
        <v>30/12/1974</v>
      </c>
      <c r="M130" s="26">
        <f>VLOOKUP(A130,'HOSPITALIZATION DETAILS'!X131:AG2465,4,FALSE)</f>
        <v>10141.14</v>
      </c>
      <c r="N130" t="str">
        <f>VLOOKUP(A130,'HOSPITALIZATION DETAILS'!X131:AG2465,5,FALSE)</f>
        <v>tier - 3</v>
      </c>
      <c r="O130" t="str">
        <f>VLOOKUP(A130,'HOSPITALIZATION DETAILS'!X131:AG2465,6,FALSE)</f>
        <v>tier - 1</v>
      </c>
      <c r="P130" t="str">
        <f>VLOOKUP(A130,'HOSPITALIZATION DETAILS'!X131:AG2465,7,FALSE)</f>
        <v>R1016</v>
      </c>
      <c r="Q130">
        <f>VLOOKUP(A130,'HOSPITALIZATION DETAILS'!X131:AG2465,10,FALSE)</f>
        <v>48</v>
      </c>
    </row>
    <row r="131" spans="1:17" ht="16" x14ac:dyDescent="0.4">
      <c r="A131" s="4" t="s">
        <v>261</v>
      </c>
      <c r="B131" t="str">
        <f>VLOOKUP(A131,'CUSTOMER NAMES'!E131:H2466,4,FALSE)</f>
        <v xml:space="preserve">  Jonas</v>
      </c>
      <c r="C131">
        <f>VLOOKUP(A131,'MEDICAL EXAMINATION'!K132:T2466,2,FALSE)</f>
        <v>30.2</v>
      </c>
      <c r="D131">
        <f>VLOOKUP(A131,'MEDICAL EXAMINATION'!K132:T2466,4,FALSE)</f>
        <v>9.58</v>
      </c>
      <c r="E131" t="str">
        <f>VLOOKUP(A131,'MEDICAL EXAMINATION'!K132:T2466,6,FALSE)</f>
        <v>No</v>
      </c>
      <c r="F131" t="str">
        <f>VLOOKUP(A131,'MEDICAL EXAMINATION'!K132:T2466,7,FALSE)</f>
        <v>No</v>
      </c>
      <c r="G131" t="str">
        <f>VLOOKUP(A131,'MEDICAL EXAMINATION'!K132:T2466,8,FALSE)</f>
        <v>No</v>
      </c>
      <c r="H131" t="str">
        <f>VLOOKUP(A131,'MEDICAL EXAMINATION'!K132:T2466,9,FALSE)</f>
        <v>No major surgery</v>
      </c>
      <c r="I131" t="str">
        <f>VLOOKUP(A131,'MEDICAL EXAMINATION'!K132:T2466,10,FALSE)</f>
        <v>yes</v>
      </c>
      <c r="J131" t="str">
        <f>VLOOKUP(A131,'MEDICAL EXAMINATION'!K132:T2466,3,FALSE)</f>
        <v>OVERWEIGHT</v>
      </c>
      <c r="K131" t="str">
        <f>VLOOKUP(A131,'MEDICAL EXAMINATION'!K132:T2466,5,FALSE)</f>
        <v>DIABETES</v>
      </c>
      <c r="L131" t="str">
        <f>VLOOKUP(A131,'HOSPITALIZATION DETAILS'!X132:AG2466,8,FALSE)</f>
        <v>05/09/1997</v>
      </c>
      <c r="M131" s="26">
        <f>VLOOKUP(A131,'HOSPITALIZATION DETAILS'!X132:AG2466,4,FALSE)</f>
        <v>10139.84</v>
      </c>
      <c r="N131" t="str">
        <f>VLOOKUP(A131,'HOSPITALIZATION DETAILS'!X132:AG2466,5,FALSE)</f>
        <v>tier - 3</v>
      </c>
      <c r="O131" t="str">
        <f>VLOOKUP(A131,'HOSPITALIZATION DETAILS'!X132:AG2466,6,FALSE)</f>
        <v>tier - 2</v>
      </c>
      <c r="P131" t="str">
        <f>VLOOKUP(A131,'HOSPITALIZATION DETAILS'!X132:AG2466,7,FALSE)</f>
        <v>R1012</v>
      </c>
      <c r="Q131">
        <f>VLOOKUP(A131,'HOSPITALIZATION DETAILS'!X132:AG2466,10,FALSE)</f>
        <v>25</v>
      </c>
    </row>
    <row r="132" spans="1:17" ht="16" x14ac:dyDescent="0.4">
      <c r="A132" s="4" t="s">
        <v>263</v>
      </c>
      <c r="B132" t="str">
        <f>VLOOKUP(A132,'CUSTOMER NAMES'!E132:H2467,4,FALSE)</f>
        <v xml:space="preserve">  George E</v>
      </c>
      <c r="C132">
        <f>VLOOKUP(A132,'MEDICAL EXAMINATION'!K133:T2467,2,FALSE)</f>
        <v>48.32</v>
      </c>
      <c r="D132">
        <f>VLOOKUP(A132,'MEDICAL EXAMINATION'!K133:T2467,4,FALSE)</f>
        <v>5.77</v>
      </c>
      <c r="E132" t="str">
        <f>VLOOKUP(A132,'MEDICAL EXAMINATION'!K133:T2467,6,FALSE)</f>
        <v>No</v>
      </c>
      <c r="F132" t="str">
        <f>VLOOKUP(A132,'MEDICAL EXAMINATION'!K133:T2467,7,FALSE)</f>
        <v>No</v>
      </c>
      <c r="G132" t="str">
        <f>VLOOKUP(A132,'MEDICAL EXAMINATION'!K133:T2467,8,FALSE)</f>
        <v>No</v>
      </c>
      <c r="H132" t="str">
        <f>VLOOKUP(A132,'MEDICAL EXAMINATION'!K133:T2467,9,FALSE)</f>
        <v>No major surgery</v>
      </c>
      <c r="I132" t="str">
        <f>VLOOKUP(A132,'MEDICAL EXAMINATION'!K133:T2467,10,FALSE)</f>
        <v>yes</v>
      </c>
      <c r="J132" t="str">
        <f>VLOOKUP(A132,'MEDICAL EXAMINATION'!K133:T2467,3,FALSE)</f>
        <v>OVERWEIGHT</v>
      </c>
      <c r="K132" t="str">
        <f>VLOOKUP(A132,'MEDICAL EXAMINATION'!K133:T2467,5,FALSE)</f>
        <v>PREDIABETES</v>
      </c>
      <c r="L132" t="str">
        <f>VLOOKUP(A132,'HOSPITALIZATION DETAILS'!X133:AG2467,8,FALSE)</f>
        <v>16/11/1972</v>
      </c>
      <c r="M132" s="26">
        <f>VLOOKUP(A132,'HOSPITALIZATION DETAILS'!X133:AG2467,4,FALSE)</f>
        <v>10118.42</v>
      </c>
      <c r="N132" t="str">
        <f>VLOOKUP(A132,'HOSPITALIZATION DETAILS'!X133:AG2467,5,FALSE)</f>
        <v>tier - 3</v>
      </c>
      <c r="O132" t="str">
        <f>VLOOKUP(A132,'HOSPITALIZATION DETAILS'!X133:AG2467,6,FALSE)</f>
        <v>tier - 3</v>
      </c>
      <c r="P132" t="str">
        <f>VLOOKUP(A132,'HOSPITALIZATION DETAILS'!X133:AG2467,7,FALSE)</f>
        <v>R1011</v>
      </c>
      <c r="Q132">
        <f>VLOOKUP(A132,'HOSPITALIZATION DETAILS'!X133:AG2467,10,FALSE)</f>
        <v>50</v>
      </c>
    </row>
    <row r="133" spans="1:17" ht="16" x14ac:dyDescent="0.4">
      <c r="A133" s="4" t="s">
        <v>265</v>
      </c>
      <c r="B133" t="str">
        <f>VLOOKUP(A133,'CUSTOMER NAMES'!E133:H2468,4,FALSE)</f>
        <v xml:space="preserve">  Sara S</v>
      </c>
      <c r="C133">
        <f>VLOOKUP(A133,'MEDICAL EXAMINATION'!K134:T2468,2,FALSE)</f>
        <v>44.86</v>
      </c>
      <c r="D133">
        <f>VLOOKUP(A133,'MEDICAL EXAMINATION'!K134:T2468,4,FALSE)</f>
        <v>4.38</v>
      </c>
      <c r="E133" t="str">
        <f>VLOOKUP(A133,'MEDICAL EXAMINATION'!K134:T2468,6,FALSE)</f>
        <v>yes</v>
      </c>
      <c r="F133" t="str">
        <f>VLOOKUP(A133,'MEDICAL EXAMINATION'!K134:T2468,7,FALSE)</f>
        <v>No</v>
      </c>
      <c r="G133" t="str">
        <f>VLOOKUP(A133,'MEDICAL EXAMINATION'!K134:T2468,8,FALSE)</f>
        <v>No</v>
      </c>
      <c r="H133" t="str">
        <f>VLOOKUP(A133,'MEDICAL EXAMINATION'!K134:T2468,9,FALSE)</f>
        <v>No major surgery</v>
      </c>
      <c r="I133" t="str">
        <f>VLOOKUP(A133,'MEDICAL EXAMINATION'!K134:T2468,10,FALSE)</f>
        <v>yes</v>
      </c>
      <c r="J133" t="str">
        <f>VLOOKUP(A133,'MEDICAL EXAMINATION'!K134:T2468,3,FALSE)</f>
        <v>OVERWEIGHT</v>
      </c>
      <c r="K133" t="str">
        <f>VLOOKUP(A133,'MEDICAL EXAMINATION'!K134:T2468,5,FALSE)</f>
        <v>NORMAL</v>
      </c>
      <c r="L133" t="str">
        <f>VLOOKUP(A133,'HOSPITALIZATION DETAILS'!X134:AG2468,8,FALSE)</f>
        <v>02/07/1975</v>
      </c>
      <c r="M133" s="26">
        <f>VLOOKUP(A133,'HOSPITALIZATION DETAILS'!X134:AG2468,4,FALSE)</f>
        <v>10115.01</v>
      </c>
      <c r="N133" t="str">
        <f>VLOOKUP(A133,'HOSPITALIZATION DETAILS'!X134:AG2468,5,FALSE)</f>
        <v>tier - 3</v>
      </c>
      <c r="O133" t="str">
        <f>VLOOKUP(A133,'HOSPITALIZATION DETAILS'!X134:AG2468,6,FALSE)</f>
        <v>tier - 3</v>
      </c>
      <c r="P133" t="str">
        <f>VLOOKUP(A133,'HOSPITALIZATION DETAILS'!X134:AG2468,7,FALSE)</f>
        <v>R1012</v>
      </c>
      <c r="Q133">
        <f>VLOOKUP(A133,'HOSPITALIZATION DETAILS'!X134:AG2468,10,FALSE)</f>
        <v>47</v>
      </c>
    </row>
    <row r="134" spans="1:17" ht="16" x14ac:dyDescent="0.4">
      <c r="A134" s="4" t="s">
        <v>267</v>
      </c>
      <c r="B134" t="str">
        <f>VLOOKUP(A134,'CUSTOMER NAMES'!E134:H2469,4,FALSE)</f>
        <v xml:space="preserve">  Nick</v>
      </c>
      <c r="C134">
        <f>VLOOKUP(A134,'MEDICAL EXAMINATION'!K135:T2469,2,FALSE)</f>
        <v>52.15</v>
      </c>
      <c r="D134">
        <f>VLOOKUP(A134,'MEDICAL EXAMINATION'!K135:T2469,4,FALSE)</f>
        <v>5.65</v>
      </c>
      <c r="E134" t="str">
        <f>VLOOKUP(A134,'MEDICAL EXAMINATION'!K135:T2469,6,FALSE)</f>
        <v>No</v>
      </c>
      <c r="F134" t="str">
        <f>VLOOKUP(A134,'MEDICAL EXAMINATION'!K135:T2469,7,FALSE)</f>
        <v>No</v>
      </c>
      <c r="G134" t="str">
        <f>VLOOKUP(A134,'MEDICAL EXAMINATION'!K135:T2469,8,FALSE)</f>
        <v>No</v>
      </c>
      <c r="H134">
        <f>VLOOKUP(A134,'MEDICAL EXAMINATION'!K135:T2469,9,FALSE)</f>
        <v>1</v>
      </c>
      <c r="I134" t="str">
        <f>VLOOKUP(A134,'MEDICAL EXAMINATION'!K135:T2469,10,FALSE)</f>
        <v>yes</v>
      </c>
      <c r="J134" t="str">
        <f>VLOOKUP(A134,'MEDICAL EXAMINATION'!K135:T2469,3,FALSE)</f>
        <v>OVERWEIGHT</v>
      </c>
      <c r="K134" t="str">
        <f>VLOOKUP(A134,'MEDICAL EXAMINATION'!K135:T2469,5,FALSE)</f>
        <v>NORMAL</v>
      </c>
      <c r="L134" t="str">
        <f>VLOOKUP(A134,'HOSPITALIZATION DETAILS'!X135:AG2469,8,FALSE)</f>
        <v>08/08/1972</v>
      </c>
      <c r="M134" s="26">
        <f>VLOOKUP(A134,'HOSPITALIZATION DETAILS'!X135:AG2469,4,FALSE)</f>
        <v>10107.219999999999</v>
      </c>
      <c r="N134" t="str">
        <f>VLOOKUP(A134,'HOSPITALIZATION DETAILS'!X135:AG2469,5,FALSE)</f>
        <v>tier - 3</v>
      </c>
      <c r="O134" t="str">
        <f>VLOOKUP(A134,'HOSPITALIZATION DETAILS'!X135:AG2469,6,FALSE)</f>
        <v>tier - 1</v>
      </c>
      <c r="P134" t="str">
        <f>VLOOKUP(A134,'HOSPITALIZATION DETAILS'!X135:AG2469,7,FALSE)</f>
        <v>R1013</v>
      </c>
      <c r="Q134">
        <f>VLOOKUP(A134,'HOSPITALIZATION DETAILS'!X135:AG2469,10,FALSE)</f>
        <v>50</v>
      </c>
    </row>
    <row r="135" spans="1:17" ht="16" x14ac:dyDescent="0.4">
      <c r="A135" s="4" t="s">
        <v>269</v>
      </c>
      <c r="B135" t="str">
        <f>VLOOKUP(A135,'CUSTOMER NAMES'!E135:H2470,4,FALSE)</f>
        <v xml:space="preserve">  Timothy</v>
      </c>
      <c r="C135">
        <f>VLOOKUP(A135,'MEDICAL EXAMINATION'!K136:T2470,2,FALSE)</f>
        <v>41.12</v>
      </c>
      <c r="D135">
        <f>VLOOKUP(A135,'MEDICAL EXAMINATION'!K136:T2470,4,FALSE)</f>
        <v>7.54</v>
      </c>
      <c r="E135" t="str">
        <f>VLOOKUP(A135,'MEDICAL EXAMINATION'!K136:T2470,6,FALSE)</f>
        <v>yes</v>
      </c>
      <c r="F135" t="str">
        <f>VLOOKUP(A135,'MEDICAL EXAMINATION'!K136:T2470,7,FALSE)</f>
        <v>No</v>
      </c>
      <c r="G135" t="str">
        <f>VLOOKUP(A135,'MEDICAL EXAMINATION'!K136:T2470,8,FALSE)</f>
        <v>No</v>
      </c>
      <c r="H135" t="str">
        <f>VLOOKUP(A135,'MEDICAL EXAMINATION'!K136:T2470,9,FALSE)</f>
        <v>No major surgery</v>
      </c>
      <c r="I135" t="str">
        <f>VLOOKUP(A135,'MEDICAL EXAMINATION'!K136:T2470,10,FALSE)</f>
        <v>yes</v>
      </c>
      <c r="J135" t="str">
        <f>VLOOKUP(A135,'MEDICAL EXAMINATION'!K136:T2470,3,FALSE)</f>
        <v>OVERWEIGHT</v>
      </c>
      <c r="K135" t="str">
        <f>VLOOKUP(A135,'MEDICAL EXAMINATION'!K136:T2470,5,FALSE)</f>
        <v>DIABETES</v>
      </c>
      <c r="L135" t="str">
        <f>VLOOKUP(A135,'HOSPITALIZATION DETAILS'!X136:AG2470,8,FALSE)</f>
        <v>19/10/1972</v>
      </c>
      <c r="M135" s="26">
        <f>VLOOKUP(A135,'HOSPITALIZATION DETAILS'!X136:AG2470,4,FALSE)</f>
        <v>10106.129999999999</v>
      </c>
      <c r="N135" t="str">
        <f>VLOOKUP(A135,'HOSPITALIZATION DETAILS'!X136:AG2470,5,FALSE)</f>
        <v>tier - 3</v>
      </c>
      <c r="O135" t="str">
        <f>VLOOKUP(A135,'HOSPITALIZATION DETAILS'!X136:AG2470,6,FALSE)</f>
        <v>tier - 1</v>
      </c>
      <c r="P135" t="str">
        <f>VLOOKUP(A135,'HOSPITALIZATION DETAILS'!X136:AG2470,7,FALSE)</f>
        <v>R1024</v>
      </c>
      <c r="Q135">
        <f>VLOOKUP(A135,'HOSPITALIZATION DETAILS'!X136:AG2470,10,FALSE)</f>
        <v>50</v>
      </c>
    </row>
    <row r="136" spans="1:17" ht="16" x14ac:dyDescent="0.4">
      <c r="A136" s="4" t="s">
        <v>271</v>
      </c>
      <c r="B136" t="str">
        <f>VLOOKUP(A136,'CUSTOMER NAMES'!E136:H2471,4,FALSE)</f>
        <v xml:space="preserve">  Becky L</v>
      </c>
      <c r="C136">
        <f>VLOOKUP(A136,'MEDICAL EXAMINATION'!K137:T2471,2,FALSE)</f>
        <v>38.39</v>
      </c>
      <c r="D136">
        <f>VLOOKUP(A136,'MEDICAL EXAMINATION'!K137:T2471,4,FALSE)</f>
        <v>5.1100000000000003</v>
      </c>
      <c r="E136" t="str">
        <f>VLOOKUP(A136,'MEDICAL EXAMINATION'!K137:T2471,6,FALSE)</f>
        <v>yes</v>
      </c>
      <c r="F136" t="str">
        <f>VLOOKUP(A136,'MEDICAL EXAMINATION'!K137:T2471,7,FALSE)</f>
        <v>No</v>
      </c>
      <c r="G136" t="str">
        <f>VLOOKUP(A136,'MEDICAL EXAMINATION'!K137:T2471,8,FALSE)</f>
        <v>No</v>
      </c>
      <c r="H136">
        <f>VLOOKUP(A136,'MEDICAL EXAMINATION'!K137:T2471,9,FALSE)</f>
        <v>1</v>
      </c>
      <c r="I136" t="str">
        <f>VLOOKUP(A136,'MEDICAL EXAMINATION'!K137:T2471,10,FALSE)</f>
        <v>yes</v>
      </c>
      <c r="J136" t="str">
        <f>VLOOKUP(A136,'MEDICAL EXAMINATION'!K137:T2471,3,FALSE)</f>
        <v>OVERWEIGHT</v>
      </c>
      <c r="K136" t="str">
        <f>VLOOKUP(A136,'MEDICAL EXAMINATION'!K137:T2471,5,FALSE)</f>
        <v>NORMAL</v>
      </c>
      <c r="L136" t="str">
        <f>VLOOKUP(A136,'HOSPITALIZATION DETAILS'!X137:AG2471,8,FALSE)</f>
        <v>19/12/1976</v>
      </c>
      <c r="M136" s="26">
        <f>VLOOKUP(A136,'HOSPITALIZATION DETAILS'!X137:AG2471,4,FALSE)</f>
        <v>10096.969999999999</v>
      </c>
      <c r="N136" t="str">
        <f>VLOOKUP(A136,'HOSPITALIZATION DETAILS'!X137:AG2471,5,FALSE)</f>
        <v>tier - 3</v>
      </c>
      <c r="O136" t="str">
        <f>VLOOKUP(A136,'HOSPITALIZATION DETAILS'!X137:AG2471,6,FALSE)</f>
        <v>tier - 2</v>
      </c>
      <c r="P136" t="str">
        <f>VLOOKUP(A136,'HOSPITALIZATION DETAILS'!X137:AG2471,7,FALSE)</f>
        <v>R1011</v>
      </c>
      <c r="Q136">
        <f>VLOOKUP(A136,'HOSPITALIZATION DETAILS'!X137:AG2471,10,FALSE)</f>
        <v>46</v>
      </c>
    </row>
    <row r="137" spans="1:17" ht="16" x14ac:dyDescent="0.4">
      <c r="A137" s="4" t="s">
        <v>273</v>
      </c>
      <c r="B137" t="str">
        <f>VLOOKUP(A137,'CUSTOMER NAMES'!E137:H2472,4,FALSE)</f>
        <v xml:space="preserve">  Steph K</v>
      </c>
      <c r="C137">
        <f>VLOOKUP(A137,'MEDICAL EXAMINATION'!K138:T2472,2,FALSE)</f>
        <v>46.85</v>
      </c>
      <c r="D137">
        <f>VLOOKUP(A137,'MEDICAL EXAMINATION'!K138:T2472,4,FALSE)</f>
        <v>4.25</v>
      </c>
      <c r="E137" t="str">
        <f>VLOOKUP(A137,'MEDICAL EXAMINATION'!K138:T2472,6,FALSE)</f>
        <v>No</v>
      </c>
      <c r="F137" t="str">
        <f>VLOOKUP(A137,'MEDICAL EXAMINATION'!K138:T2472,7,FALSE)</f>
        <v>No</v>
      </c>
      <c r="G137" t="str">
        <f>VLOOKUP(A137,'MEDICAL EXAMINATION'!K138:T2472,8,FALSE)</f>
        <v>Yes</v>
      </c>
      <c r="H137">
        <f>VLOOKUP(A137,'MEDICAL EXAMINATION'!K138:T2472,9,FALSE)</f>
        <v>1</v>
      </c>
      <c r="I137" t="str">
        <f>VLOOKUP(A137,'MEDICAL EXAMINATION'!K138:T2472,10,FALSE)</f>
        <v>yes</v>
      </c>
      <c r="J137" t="str">
        <f>VLOOKUP(A137,'MEDICAL EXAMINATION'!K138:T2472,3,FALSE)</f>
        <v>OVERWEIGHT</v>
      </c>
      <c r="K137" t="str">
        <f>VLOOKUP(A137,'MEDICAL EXAMINATION'!K138:T2472,5,FALSE)</f>
        <v>NORMAL</v>
      </c>
      <c r="L137" t="str">
        <f>VLOOKUP(A137,'HOSPITALIZATION DETAILS'!X138:AG2472,8,FALSE)</f>
        <v>01/06/1983</v>
      </c>
      <c r="M137" s="26">
        <f>VLOOKUP(A137,'HOSPITALIZATION DETAILS'!X138:AG2472,4,FALSE)</f>
        <v>39865.699999999997</v>
      </c>
      <c r="N137" t="str">
        <f>VLOOKUP(A137,'HOSPITALIZATION DETAILS'!X138:AG2472,5,FALSE)</f>
        <v>tier - 2</v>
      </c>
      <c r="O137" t="str">
        <f>VLOOKUP(A137,'HOSPITALIZATION DETAILS'!X138:AG2472,6,FALSE)</f>
        <v>tier - 2</v>
      </c>
      <c r="P137" t="str">
        <f>VLOOKUP(A137,'HOSPITALIZATION DETAILS'!X138:AG2472,7,FALSE)</f>
        <v>R1011</v>
      </c>
      <c r="Q137">
        <f>VLOOKUP(A137,'HOSPITALIZATION DETAILS'!X138:AG2472,10,FALSE)</f>
        <v>40</v>
      </c>
    </row>
    <row r="138" spans="1:17" ht="16" x14ac:dyDescent="0.4">
      <c r="A138" s="4" t="s">
        <v>275</v>
      </c>
      <c r="B138" t="str">
        <f>VLOOKUP(A138,'CUSTOMER NAMES'!E138:H2473,4,FALSE)</f>
        <v xml:space="preserve">  Kristine B</v>
      </c>
      <c r="C138">
        <f>VLOOKUP(A138,'MEDICAL EXAMINATION'!K139:T2473,2,FALSE)</f>
        <v>42.24</v>
      </c>
      <c r="D138">
        <f>VLOOKUP(A138,'MEDICAL EXAMINATION'!K139:T2473,4,FALSE)</f>
        <v>5.55</v>
      </c>
      <c r="E138" t="str">
        <f>VLOOKUP(A138,'MEDICAL EXAMINATION'!K139:T2473,6,FALSE)</f>
        <v>No</v>
      </c>
      <c r="F138" t="str">
        <f>VLOOKUP(A138,'MEDICAL EXAMINATION'!K139:T2473,7,FALSE)</f>
        <v>yes</v>
      </c>
      <c r="G138" t="str">
        <f>VLOOKUP(A138,'MEDICAL EXAMINATION'!K139:T2473,8,FALSE)</f>
        <v>No</v>
      </c>
      <c r="H138">
        <f>VLOOKUP(A138,'MEDICAL EXAMINATION'!K139:T2473,9,FALSE)</f>
        <v>1</v>
      </c>
      <c r="I138" t="str">
        <f>VLOOKUP(A138,'MEDICAL EXAMINATION'!K139:T2473,10,FALSE)</f>
        <v>yes</v>
      </c>
      <c r="J138" t="str">
        <f>VLOOKUP(A138,'MEDICAL EXAMINATION'!K139:T2473,3,FALSE)</f>
        <v>OVERWEIGHT</v>
      </c>
      <c r="K138" t="str">
        <f>VLOOKUP(A138,'MEDICAL EXAMINATION'!K139:T2473,5,FALSE)</f>
        <v>NORMAL</v>
      </c>
      <c r="L138" t="str">
        <f>VLOOKUP(A138,'HOSPITALIZATION DETAILS'!X139:AG2473,8,FALSE)</f>
        <v>03/07/1969</v>
      </c>
      <c r="M138" s="26">
        <f>VLOOKUP(A138,'HOSPITALIZATION DETAILS'!X139:AG2473,4,FALSE)</f>
        <v>10085.85</v>
      </c>
      <c r="N138" t="str">
        <f>VLOOKUP(A138,'HOSPITALIZATION DETAILS'!X139:AG2473,5,FALSE)</f>
        <v>tier - 3</v>
      </c>
      <c r="O138" t="str">
        <f>VLOOKUP(A138,'HOSPITALIZATION DETAILS'!X139:AG2473,6,FALSE)</f>
        <v>tier - 3</v>
      </c>
      <c r="P138" t="str">
        <f>VLOOKUP(A138,'HOSPITALIZATION DETAILS'!X139:AG2473,7,FALSE)</f>
        <v>R1011</v>
      </c>
      <c r="Q138">
        <f>VLOOKUP(A138,'HOSPITALIZATION DETAILS'!X139:AG2473,10,FALSE)</f>
        <v>53</v>
      </c>
    </row>
    <row r="139" spans="1:17" ht="16" x14ac:dyDescent="0.4">
      <c r="A139" s="4" t="s">
        <v>277</v>
      </c>
      <c r="B139" t="str">
        <f>VLOOKUP(A139,'CUSTOMER NAMES'!E139:H2474,4,FALSE)</f>
        <v xml:space="preserve">  Taylor B</v>
      </c>
      <c r="C139">
        <f>VLOOKUP(A139,'MEDICAL EXAMINATION'!K140:T2474,2,FALSE)</f>
        <v>34.39</v>
      </c>
      <c r="D139">
        <f>VLOOKUP(A139,'MEDICAL EXAMINATION'!K140:T2474,4,FALSE)</f>
        <v>5.78</v>
      </c>
      <c r="E139" t="str">
        <f>VLOOKUP(A139,'MEDICAL EXAMINATION'!K140:T2474,6,FALSE)</f>
        <v>No</v>
      </c>
      <c r="F139" t="str">
        <f>VLOOKUP(A139,'MEDICAL EXAMINATION'!K140:T2474,7,FALSE)</f>
        <v>No</v>
      </c>
      <c r="G139" t="str">
        <f>VLOOKUP(A139,'MEDICAL EXAMINATION'!K140:T2474,8,FALSE)</f>
        <v>No</v>
      </c>
      <c r="H139" t="str">
        <f>VLOOKUP(A139,'MEDICAL EXAMINATION'!K140:T2474,9,FALSE)</f>
        <v>No major surgery</v>
      </c>
      <c r="I139" t="str">
        <f>VLOOKUP(A139,'MEDICAL EXAMINATION'!K140:T2474,10,FALSE)</f>
        <v>yes</v>
      </c>
      <c r="J139" t="str">
        <f>VLOOKUP(A139,'MEDICAL EXAMINATION'!K140:T2474,3,FALSE)</f>
        <v>OVERWEIGHT</v>
      </c>
      <c r="K139" t="str">
        <f>VLOOKUP(A139,'MEDICAL EXAMINATION'!K140:T2474,5,FALSE)</f>
        <v>PREDIABETES</v>
      </c>
      <c r="L139" t="str">
        <f>VLOOKUP(A139,'HOSPITALIZATION DETAILS'!X140:AG2474,8,FALSE)</f>
        <v>27/10/1969</v>
      </c>
      <c r="M139" s="26">
        <f>VLOOKUP(A139,'HOSPITALIZATION DETAILS'!X140:AG2474,4,FALSE)</f>
        <v>10072.06</v>
      </c>
      <c r="N139" t="str">
        <f>VLOOKUP(A139,'HOSPITALIZATION DETAILS'!X140:AG2474,5,FALSE)</f>
        <v>tier - 3</v>
      </c>
      <c r="O139" t="str">
        <f>VLOOKUP(A139,'HOSPITALIZATION DETAILS'!X140:AG2474,6,FALSE)</f>
        <v>tier - 1</v>
      </c>
      <c r="P139" t="str">
        <f>VLOOKUP(A139,'HOSPITALIZATION DETAILS'!X140:AG2474,7,FALSE)</f>
        <v>R1017</v>
      </c>
      <c r="Q139">
        <f>VLOOKUP(A139,'HOSPITALIZATION DETAILS'!X140:AG2474,10,FALSE)</f>
        <v>53</v>
      </c>
    </row>
    <row r="140" spans="1:17" ht="16" x14ac:dyDescent="0.4">
      <c r="A140" s="4" t="s">
        <v>279</v>
      </c>
      <c r="B140" t="str">
        <f>VLOOKUP(A140,'CUSTOMER NAMES'!E140:H2475,4,FALSE)</f>
        <v xml:space="preserve">  William</v>
      </c>
      <c r="C140">
        <f>VLOOKUP(A140,'MEDICAL EXAMINATION'!K141:T2475,2,FALSE)</f>
        <v>42.89</v>
      </c>
      <c r="D140">
        <f>VLOOKUP(A140,'MEDICAL EXAMINATION'!K141:T2475,4,FALSE)</f>
        <v>5.28</v>
      </c>
      <c r="E140" t="str">
        <f>VLOOKUP(A140,'MEDICAL EXAMINATION'!K141:T2475,6,FALSE)</f>
        <v>yes</v>
      </c>
      <c r="F140" t="str">
        <f>VLOOKUP(A140,'MEDICAL EXAMINATION'!K141:T2475,7,FALSE)</f>
        <v>No</v>
      </c>
      <c r="G140" t="str">
        <f>VLOOKUP(A140,'MEDICAL EXAMINATION'!K141:T2475,8,FALSE)</f>
        <v>No</v>
      </c>
      <c r="H140" t="str">
        <f>VLOOKUP(A140,'MEDICAL EXAMINATION'!K141:T2475,9,FALSE)</f>
        <v>No major surgery</v>
      </c>
      <c r="I140" t="str">
        <f>VLOOKUP(A140,'MEDICAL EXAMINATION'!K141:T2475,10,FALSE)</f>
        <v>yes</v>
      </c>
      <c r="J140" t="str">
        <f>VLOOKUP(A140,'MEDICAL EXAMINATION'!K141:T2475,3,FALSE)</f>
        <v>OVERWEIGHT</v>
      </c>
      <c r="K140" t="str">
        <f>VLOOKUP(A140,'MEDICAL EXAMINATION'!K141:T2475,5,FALSE)</f>
        <v>NORMAL</v>
      </c>
      <c r="L140" t="str">
        <f>VLOOKUP(A140,'HOSPITALIZATION DETAILS'!X141:AG2475,8,FALSE)</f>
        <v>22/08/1969</v>
      </c>
      <c r="M140" s="26">
        <f>VLOOKUP(A140,'HOSPITALIZATION DETAILS'!X141:AG2475,4,FALSE)</f>
        <v>10065.41</v>
      </c>
      <c r="N140" t="str">
        <f>VLOOKUP(A140,'HOSPITALIZATION DETAILS'!X141:AG2475,5,FALSE)</f>
        <v>tier - 3</v>
      </c>
      <c r="O140" t="str">
        <f>VLOOKUP(A140,'HOSPITALIZATION DETAILS'!X141:AG2475,6,FALSE)</f>
        <v>tier - 2</v>
      </c>
      <c r="P140" t="str">
        <f>VLOOKUP(A140,'HOSPITALIZATION DETAILS'!X141:AG2475,7,FALSE)</f>
        <v>R1011</v>
      </c>
      <c r="Q140">
        <f>VLOOKUP(A140,'HOSPITALIZATION DETAILS'!X141:AG2475,10,FALSE)</f>
        <v>53</v>
      </c>
    </row>
    <row r="141" spans="1:17" ht="16" x14ac:dyDescent="0.4">
      <c r="A141" s="4" t="s">
        <v>281</v>
      </c>
      <c r="B141" t="str">
        <f>VLOOKUP(A141,'CUSTOMER NAMES'!E141:H2476,4,FALSE)</f>
        <v xml:space="preserve">  Sage</v>
      </c>
      <c r="C141">
        <f>VLOOKUP(A141,'MEDICAL EXAMINATION'!K142:T2476,2,FALSE)</f>
        <v>36.299999999999997</v>
      </c>
      <c r="D141">
        <f>VLOOKUP(A141,'MEDICAL EXAMINATION'!K142:T2476,4,FALSE)</f>
        <v>5.39</v>
      </c>
      <c r="E141" t="str">
        <f>VLOOKUP(A141,'MEDICAL EXAMINATION'!K142:T2476,6,FALSE)</f>
        <v>No</v>
      </c>
      <c r="F141" t="str">
        <f>VLOOKUP(A141,'MEDICAL EXAMINATION'!K142:T2476,7,FALSE)</f>
        <v>No</v>
      </c>
      <c r="G141" t="str">
        <f>VLOOKUP(A141,'MEDICAL EXAMINATION'!K142:T2476,8,FALSE)</f>
        <v>No</v>
      </c>
      <c r="H141" t="str">
        <f>VLOOKUP(A141,'MEDICAL EXAMINATION'!K142:T2476,9,FALSE)</f>
        <v>No major surgery</v>
      </c>
      <c r="I141" t="str">
        <f>VLOOKUP(A141,'MEDICAL EXAMINATION'!K142:T2476,10,FALSE)</f>
        <v>yes</v>
      </c>
      <c r="J141" t="str">
        <f>VLOOKUP(A141,'MEDICAL EXAMINATION'!K142:T2476,3,FALSE)</f>
        <v>OVERWEIGHT</v>
      </c>
      <c r="K141" t="str">
        <f>VLOOKUP(A141,'MEDICAL EXAMINATION'!K142:T2476,5,FALSE)</f>
        <v>NORMAL</v>
      </c>
      <c r="L141" t="str">
        <f>VLOOKUP(A141,'HOSPITALIZATION DETAILS'!X142:AG2476,8,FALSE)</f>
        <v>30/08/1974</v>
      </c>
      <c r="M141" s="26">
        <f>VLOOKUP(A141,'HOSPITALIZATION DETAILS'!X142:AG2476,4,FALSE)</f>
        <v>10043.25</v>
      </c>
      <c r="N141" t="str">
        <f>VLOOKUP(A141,'HOSPITALIZATION DETAILS'!X142:AG2476,5,FALSE)</f>
        <v>tier - 3</v>
      </c>
      <c r="O141" t="str">
        <f>VLOOKUP(A141,'HOSPITALIZATION DETAILS'!X142:AG2476,6,FALSE)</f>
        <v>tier - 2</v>
      </c>
      <c r="P141" t="str">
        <f>VLOOKUP(A141,'HOSPITALIZATION DETAILS'!X142:AG2476,7,FALSE)</f>
        <v>R1024</v>
      </c>
      <c r="Q141">
        <f>VLOOKUP(A141,'HOSPITALIZATION DETAILS'!X142:AG2476,10,FALSE)</f>
        <v>48</v>
      </c>
    </row>
    <row r="142" spans="1:17" ht="16" x14ac:dyDescent="0.4">
      <c r="A142" s="4" t="s">
        <v>283</v>
      </c>
      <c r="B142" t="str">
        <f>VLOOKUP(A142,'CUSTOMER NAMES'!E142:H2477,4,FALSE)</f>
        <v xml:space="preserve">  Cole</v>
      </c>
      <c r="C142">
        <f>VLOOKUP(A142,'MEDICAL EXAMINATION'!K143:T2477,2,FALSE)</f>
        <v>35.200000000000003</v>
      </c>
      <c r="D142">
        <f>VLOOKUP(A142,'MEDICAL EXAMINATION'!K143:T2477,4,FALSE)</f>
        <v>8.01</v>
      </c>
      <c r="E142" t="str">
        <f>VLOOKUP(A142,'MEDICAL EXAMINATION'!K143:T2477,6,FALSE)</f>
        <v>yes</v>
      </c>
      <c r="F142" t="str">
        <f>VLOOKUP(A142,'MEDICAL EXAMINATION'!K143:T2477,7,FALSE)</f>
        <v>No</v>
      </c>
      <c r="G142" t="str">
        <f>VLOOKUP(A142,'MEDICAL EXAMINATION'!K143:T2477,8,FALSE)</f>
        <v>No</v>
      </c>
      <c r="H142">
        <f>VLOOKUP(A142,'MEDICAL EXAMINATION'!K143:T2477,9,FALSE)</f>
        <v>1</v>
      </c>
      <c r="I142" t="str">
        <f>VLOOKUP(A142,'MEDICAL EXAMINATION'!K143:T2477,10,FALSE)</f>
        <v>yes</v>
      </c>
      <c r="J142" t="str">
        <f>VLOOKUP(A142,'MEDICAL EXAMINATION'!K143:T2477,3,FALSE)</f>
        <v>OVERWEIGHT</v>
      </c>
      <c r="K142" t="str">
        <f>VLOOKUP(A142,'MEDICAL EXAMINATION'!K143:T2477,5,FALSE)</f>
        <v>DIABETES</v>
      </c>
      <c r="L142" t="str">
        <f>VLOOKUP(A142,'HOSPITALIZATION DETAILS'!X143:AG2477,8,FALSE)</f>
        <v>28/12/1979</v>
      </c>
      <c r="M142" s="26">
        <f>VLOOKUP(A142,'HOSPITALIZATION DETAILS'!X143:AG2477,4,FALSE)</f>
        <v>10027.15</v>
      </c>
      <c r="N142" t="str">
        <f>VLOOKUP(A142,'HOSPITALIZATION DETAILS'!X143:AG2477,5,FALSE)</f>
        <v>tier - 3</v>
      </c>
      <c r="O142" t="str">
        <f>VLOOKUP(A142,'HOSPITALIZATION DETAILS'!X143:AG2477,6,FALSE)</f>
        <v>tier - 1</v>
      </c>
      <c r="P142" t="str">
        <f>VLOOKUP(A142,'HOSPITALIZATION DETAILS'!X143:AG2477,7,FALSE)</f>
        <v>R1021</v>
      </c>
      <c r="Q142">
        <f>VLOOKUP(A142,'HOSPITALIZATION DETAILS'!X143:AG2477,10,FALSE)</f>
        <v>43</v>
      </c>
    </row>
    <row r="143" spans="1:17" ht="16" x14ac:dyDescent="0.4">
      <c r="A143" s="4" t="s">
        <v>285</v>
      </c>
      <c r="B143" t="str">
        <f>VLOOKUP(A143,'CUSTOMER NAMES'!E143:H2478,4,FALSE)</f>
        <v xml:space="preserve">  Jesse</v>
      </c>
      <c r="C143">
        <f>VLOOKUP(A143,'MEDICAL EXAMINATION'!K144:T2478,2,FALSE)</f>
        <v>53.62</v>
      </c>
      <c r="D143">
        <f>VLOOKUP(A143,'MEDICAL EXAMINATION'!K144:T2478,4,FALSE)</f>
        <v>5.21</v>
      </c>
      <c r="E143" t="str">
        <f>VLOOKUP(A143,'MEDICAL EXAMINATION'!K144:T2478,6,FALSE)</f>
        <v>No</v>
      </c>
      <c r="F143" t="str">
        <f>VLOOKUP(A143,'MEDICAL EXAMINATION'!K144:T2478,7,FALSE)</f>
        <v>No</v>
      </c>
      <c r="G143" t="str">
        <f>VLOOKUP(A143,'MEDICAL EXAMINATION'!K144:T2478,8,FALSE)</f>
        <v>No</v>
      </c>
      <c r="H143" t="str">
        <f>VLOOKUP(A143,'MEDICAL EXAMINATION'!K144:T2478,9,FALSE)</f>
        <v>No major surgery</v>
      </c>
      <c r="I143" t="str">
        <f>VLOOKUP(A143,'MEDICAL EXAMINATION'!K144:T2478,10,FALSE)</f>
        <v>yes</v>
      </c>
      <c r="J143" t="str">
        <f>VLOOKUP(A143,'MEDICAL EXAMINATION'!K144:T2478,3,FALSE)</f>
        <v>OVERWEIGHT</v>
      </c>
      <c r="K143" t="str">
        <f>VLOOKUP(A143,'MEDICAL EXAMINATION'!K144:T2478,5,FALSE)</f>
        <v>NORMAL</v>
      </c>
      <c r="L143" t="str">
        <f>VLOOKUP(A143,'HOSPITALIZATION DETAILS'!X144:AG2478,8,FALSE)</f>
        <v>03/07/1988</v>
      </c>
      <c r="M143" s="26">
        <f>VLOOKUP(A143,'HOSPITALIZATION DETAILS'!X144:AG2478,4,FALSE)</f>
        <v>10011.44</v>
      </c>
      <c r="N143" t="str">
        <f>VLOOKUP(A143,'HOSPITALIZATION DETAILS'!X144:AG2478,5,FALSE)</f>
        <v>tier - 3</v>
      </c>
      <c r="O143" t="str">
        <f>VLOOKUP(A143,'HOSPITALIZATION DETAILS'!X144:AG2478,6,FALSE)</f>
        <v>tier - 3</v>
      </c>
      <c r="P143" t="str">
        <f>VLOOKUP(A143,'HOSPITALIZATION DETAILS'!X144:AG2478,7,FALSE)</f>
        <v>R1026</v>
      </c>
      <c r="Q143">
        <f>VLOOKUP(A143,'HOSPITALIZATION DETAILS'!X144:AG2478,10,FALSE)</f>
        <v>34</v>
      </c>
    </row>
    <row r="144" spans="1:17" ht="16" x14ac:dyDescent="0.4">
      <c r="A144" s="4" t="s">
        <v>287</v>
      </c>
      <c r="B144" t="str">
        <f>VLOOKUP(A144,'CUSTOMER NAMES'!E144:H2479,4,FALSE)</f>
        <v xml:space="preserve">  Tammi J</v>
      </c>
      <c r="C144">
        <f>VLOOKUP(A144,'MEDICAL EXAMINATION'!K145:T2479,2,FALSE)</f>
        <v>36.67</v>
      </c>
      <c r="D144">
        <f>VLOOKUP(A144,'MEDICAL EXAMINATION'!K145:T2479,4,FALSE)</f>
        <v>6.27</v>
      </c>
      <c r="E144" t="str">
        <f>VLOOKUP(A144,'MEDICAL EXAMINATION'!K145:T2479,6,FALSE)</f>
        <v>No</v>
      </c>
      <c r="F144" t="str">
        <f>VLOOKUP(A144,'MEDICAL EXAMINATION'!K145:T2479,7,FALSE)</f>
        <v>No</v>
      </c>
      <c r="G144" t="str">
        <f>VLOOKUP(A144,'MEDICAL EXAMINATION'!K145:T2479,8,FALSE)</f>
        <v>No</v>
      </c>
      <c r="H144" t="str">
        <f>VLOOKUP(A144,'MEDICAL EXAMINATION'!K145:T2479,9,FALSE)</f>
        <v>No major surgery</v>
      </c>
      <c r="I144" t="str">
        <f>VLOOKUP(A144,'MEDICAL EXAMINATION'!K145:T2479,10,FALSE)</f>
        <v>yes</v>
      </c>
      <c r="J144" t="str">
        <f>VLOOKUP(A144,'MEDICAL EXAMINATION'!K145:T2479,3,FALSE)</f>
        <v>OVERWEIGHT</v>
      </c>
      <c r="K144" t="str">
        <f>VLOOKUP(A144,'MEDICAL EXAMINATION'!K145:T2479,5,FALSE)</f>
        <v>PREDIABETES</v>
      </c>
      <c r="L144" t="str">
        <f>VLOOKUP(A144,'HOSPITALIZATION DETAILS'!X145:AG2479,8,FALSE)</f>
        <v>11/08/1970</v>
      </c>
      <c r="M144" s="26">
        <f>VLOOKUP(A144,'HOSPITALIZATION DETAILS'!X145:AG2479,4,FALSE)</f>
        <v>9991.0400000000009</v>
      </c>
      <c r="N144" t="str">
        <f>VLOOKUP(A144,'HOSPITALIZATION DETAILS'!X145:AG2479,5,FALSE)</f>
        <v>tier - 2</v>
      </c>
      <c r="O144" t="str">
        <f>VLOOKUP(A144,'HOSPITALIZATION DETAILS'!X145:AG2479,6,FALSE)</f>
        <v>tier - 3</v>
      </c>
      <c r="P144" t="str">
        <f>VLOOKUP(A144,'HOSPITALIZATION DETAILS'!X145:AG2479,7,FALSE)</f>
        <v>R1012</v>
      </c>
      <c r="Q144">
        <f>VLOOKUP(A144,'HOSPITALIZATION DETAILS'!X145:AG2479,10,FALSE)</f>
        <v>52</v>
      </c>
    </row>
    <row r="145" spans="1:17" ht="16" x14ac:dyDescent="0.4">
      <c r="A145" s="4" t="s">
        <v>289</v>
      </c>
      <c r="B145" t="str">
        <f>VLOOKUP(A145,'CUSTOMER NAMES'!E145:H2480,4,FALSE)</f>
        <v xml:space="preserve">  Matthew S</v>
      </c>
      <c r="C145">
        <f>VLOOKUP(A145,'MEDICAL EXAMINATION'!K146:T2480,2,FALSE)</f>
        <v>33.4</v>
      </c>
      <c r="D145">
        <f>VLOOKUP(A145,'MEDICAL EXAMINATION'!K146:T2480,4,FALSE)</f>
        <v>10.73</v>
      </c>
      <c r="E145" t="str">
        <f>VLOOKUP(A145,'MEDICAL EXAMINATION'!K146:T2480,6,FALSE)</f>
        <v>yes</v>
      </c>
      <c r="F145" t="str">
        <f>VLOOKUP(A145,'MEDICAL EXAMINATION'!K146:T2480,7,FALSE)</f>
        <v>No</v>
      </c>
      <c r="G145" t="str">
        <f>VLOOKUP(A145,'MEDICAL EXAMINATION'!K146:T2480,8,FALSE)</f>
        <v>No</v>
      </c>
      <c r="H145">
        <f>VLOOKUP(A145,'MEDICAL EXAMINATION'!K146:T2480,9,FALSE)</f>
        <v>1</v>
      </c>
      <c r="I145" t="str">
        <f>VLOOKUP(A145,'MEDICAL EXAMINATION'!K146:T2480,10,FALSE)</f>
        <v>yes</v>
      </c>
      <c r="J145" t="str">
        <f>VLOOKUP(A145,'MEDICAL EXAMINATION'!K146:T2480,3,FALSE)</f>
        <v>OVERWEIGHT</v>
      </c>
      <c r="K145" t="str">
        <f>VLOOKUP(A145,'MEDICAL EXAMINATION'!K146:T2480,5,FALSE)</f>
        <v>DIABETES</v>
      </c>
      <c r="L145" t="str">
        <f>VLOOKUP(A145,'HOSPITALIZATION DETAILS'!X146:AG2480,8,FALSE)</f>
        <v>06/10/1971</v>
      </c>
      <c r="M145" s="26">
        <f>VLOOKUP(A145,'HOSPITALIZATION DETAILS'!X146:AG2480,4,FALSE)</f>
        <v>9964.06</v>
      </c>
      <c r="N145" t="str">
        <f>VLOOKUP(A145,'HOSPITALIZATION DETAILS'!X146:AG2480,5,FALSE)</f>
        <v>tier - 2</v>
      </c>
      <c r="O145" t="str">
        <f>VLOOKUP(A145,'HOSPITALIZATION DETAILS'!X146:AG2480,6,FALSE)</f>
        <v>tier - 2</v>
      </c>
      <c r="P145" t="str">
        <f>VLOOKUP(A145,'HOSPITALIZATION DETAILS'!X146:AG2480,7,FALSE)</f>
        <v>R1019</v>
      </c>
      <c r="Q145">
        <f>VLOOKUP(A145,'HOSPITALIZATION DETAILS'!X146:AG2480,10,FALSE)</f>
        <v>51</v>
      </c>
    </row>
    <row r="146" spans="1:17" ht="16" x14ac:dyDescent="0.4">
      <c r="A146" s="4" t="s">
        <v>291</v>
      </c>
      <c r="B146" t="str">
        <f>VLOOKUP(A146,'CUSTOMER NAMES'!E146:H2481,4,FALSE)</f>
        <v xml:space="preserve">  Eric</v>
      </c>
      <c r="C146">
        <f>VLOOKUP(A146,'MEDICAL EXAMINATION'!K147:T2481,2,FALSE)</f>
        <v>42.71</v>
      </c>
      <c r="D146">
        <f>VLOOKUP(A146,'MEDICAL EXAMINATION'!K147:T2481,4,FALSE)</f>
        <v>10.52</v>
      </c>
      <c r="E146" t="str">
        <f>VLOOKUP(A146,'MEDICAL EXAMINATION'!K147:T2481,6,FALSE)</f>
        <v>No</v>
      </c>
      <c r="F146" t="str">
        <f>VLOOKUP(A146,'MEDICAL EXAMINATION'!K147:T2481,7,FALSE)</f>
        <v>No</v>
      </c>
      <c r="G146" t="str">
        <f>VLOOKUP(A146,'MEDICAL EXAMINATION'!K147:T2481,8,FALSE)</f>
        <v>No</v>
      </c>
      <c r="H146" t="str">
        <f>VLOOKUP(A146,'MEDICAL EXAMINATION'!K147:T2481,9,FALSE)</f>
        <v>No major surgery</v>
      </c>
      <c r="I146" t="str">
        <f>VLOOKUP(A146,'MEDICAL EXAMINATION'!K147:T2481,10,FALSE)</f>
        <v>yes</v>
      </c>
      <c r="J146" t="str">
        <f>VLOOKUP(A146,'MEDICAL EXAMINATION'!K147:T2481,3,FALSE)</f>
        <v>OVERWEIGHT</v>
      </c>
      <c r="K146" t="str">
        <f>VLOOKUP(A146,'MEDICAL EXAMINATION'!K147:T2481,5,FALSE)</f>
        <v>DIABETES</v>
      </c>
      <c r="L146" t="str">
        <f>VLOOKUP(A146,'HOSPITALIZATION DETAILS'!X147:AG2481,8,FALSE)</f>
        <v>26/12/1971</v>
      </c>
      <c r="M146" s="26">
        <f>VLOOKUP(A146,'HOSPITALIZATION DETAILS'!X147:AG2481,4,FALSE)</f>
        <v>9957.7199999999993</v>
      </c>
      <c r="N146" t="str">
        <f>VLOOKUP(A146,'HOSPITALIZATION DETAILS'!X147:AG2481,5,FALSE)</f>
        <v>tier - 2</v>
      </c>
      <c r="O146" t="str">
        <f>VLOOKUP(A146,'HOSPITALIZATION DETAILS'!X147:AG2481,6,FALSE)</f>
        <v>tier - 3</v>
      </c>
      <c r="P146" t="str">
        <f>VLOOKUP(A146,'HOSPITALIZATION DETAILS'!X147:AG2481,7,FALSE)</f>
        <v>R1018</v>
      </c>
      <c r="Q146">
        <f>VLOOKUP(A146,'HOSPITALIZATION DETAILS'!X147:AG2481,10,FALSE)</f>
        <v>51</v>
      </c>
    </row>
    <row r="147" spans="1:17" ht="16" x14ac:dyDescent="0.4">
      <c r="A147" s="4" t="s">
        <v>293</v>
      </c>
      <c r="B147" t="str">
        <f>VLOOKUP(A147,'CUSTOMER NAMES'!E147:H2482,4,FALSE)</f>
        <v xml:space="preserve">  Valeria R</v>
      </c>
      <c r="C147">
        <f>VLOOKUP(A147,'MEDICAL EXAMINATION'!K148:T2482,2,FALSE)</f>
        <v>41.52</v>
      </c>
      <c r="D147">
        <f>VLOOKUP(A147,'MEDICAL EXAMINATION'!K148:T2482,4,FALSE)</f>
        <v>11.82</v>
      </c>
      <c r="E147" t="str">
        <f>VLOOKUP(A147,'MEDICAL EXAMINATION'!K148:T2482,6,FALSE)</f>
        <v>yes</v>
      </c>
      <c r="F147" t="str">
        <f>VLOOKUP(A147,'MEDICAL EXAMINATION'!K148:T2482,7,FALSE)</f>
        <v>No</v>
      </c>
      <c r="G147" t="str">
        <f>VLOOKUP(A147,'MEDICAL EXAMINATION'!K148:T2482,8,FALSE)</f>
        <v>No</v>
      </c>
      <c r="H147">
        <f>VLOOKUP(A147,'MEDICAL EXAMINATION'!K148:T2482,9,FALSE)</f>
        <v>2</v>
      </c>
      <c r="I147" t="str">
        <f>VLOOKUP(A147,'MEDICAL EXAMINATION'!K148:T2482,10,FALSE)</f>
        <v>yes</v>
      </c>
      <c r="J147" t="str">
        <f>VLOOKUP(A147,'MEDICAL EXAMINATION'!K148:T2482,3,FALSE)</f>
        <v>OVERWEIGHT</v>
      </c>
      <c r="K147" t="str">
        <f>VLOOKUP(A147,'MEDICAL EXAMINATION'!K148:T2482,5,FALSE)</f>
        <v>DIABETES</v>
      </c>
      <c r="L147" t="str">
        <f>VLOOKUP(A147,'HOSPITALIZATION DETAILS'!X148:AG2482,8,FALSE)</f>
        <v>11/09/1964</v>
      </c>
      <c r="M147" s="26">
        <f>VLOOKUP(A147,'HOSPITALIZATION DETAILS'!X148:AG2482,4,FALSE)</f>
        <v>9933.44</v>
      </c>
      <c r="N147" t="str">
        <f>VLOOKUP(A147,'HOSPITALIZATION DETAILS'!X148:AG2482,5,FALSE)</f>
        <v>tier - 3</v>
      </c>
      <c r="O147" t="str">
        <f>VLOOKUP(A147,'HOSPITALIZATION DETAILS'!X148:AG2482,6,FALSE)</f>
        <v>tier - 3</v>
      </c>
      <c r="P147" t="str">
        <f>VLOOKUP(A147,'HOSPITALIZATION DETAILS'!X148:AG2482,7,FALSE)</f>
        <v>R1013</v>
      </c>
      <c r="Q147">
        <f>VLOOKUP(A147,'HOSPITALIZATION DETAILS'!X148:AG2482,10,FALSE)</f>
        <v>58</v>
      </c>
    </row>
    <row r="148" spans="1:17" ht="16" x14ac:dyDescent="0.4">
      <c r="A148" s="4" t="s">
        <v>295</v>
      </c>
      <c r="B148" t="str">
        <f>VLOOKUP(A148,'CUSTOMER NAMES'!E148:H2483,4,FALSE)</f>
        <v xml:space="preserve">  Michael P</v>
      </c>
      <c r="C148">
        <f>VLOOKUP(A148,'MEDICAL EXAMINATION'!K149:T2483,2,FALSE)</f>
        <v>39.4</v>
      </c>
      <c r="D148">
        <f>VLOOKUP(A148,'MEDICAL EXAMINATION'!K149:T2483,4,FALSE)</f>
        <v>6.76</v>
      </c>
      <c r="E148" t="str">
        <f>VLOOKUP(A148,'MEDICAL EXAMINATION'!K149:T2483,6,FALSE)</f>
        <v>No</v>
      </c>
      <c r="F148" t="str">
        <f>VLOOKUP(A148,'MEDICAL EXAMINATION'!K149:T2483,7,FALSE)</f>
        <v>No</v>
      </c>
      <c r="G148" t="str">
        <f>VLOOKUP(A148,'MEDICAL EXAMINATION'!K149:T2483,8,FALSE)</f>
        <v>No</v>
      </c>
      <c r="H148" t="str">
        <f>VLOOKUP(A148,'MEDICAL EXAMINATION'!K149:T2483,9,FALSE)</f>
        <v>No major surgery</v>
      </c>
      <c r="I148" t="str">
        <f>VLOOKUP(A148,'MEDICAL EXAMINATION'!K149:T2483,10,FALSE)</f>
        <v>yes</v>
      </c>
      <c r="J148" t="str">
        <f>VLOOKUP(A148,'MEDICAL EXAMINATION'!K149:T2483,3,FALSE)</f>
        <v>OVERWEIGHT</v>
      </c>
      <c r="K148" t="str">
        <f>VLOOKUP(A148,'MEDICAL EXAMINATION'!K149:T2483,5,FALSE)</f>
        <v>DIABETES</v>
      </c>
      <c r="L148" t="str">
        <f>VLOOKUP(A148,'HOSPITALIZATION DETAILS'!X149:AG2483,8,FALSE)</f>
        <v>17/07/1985</v>
      </c>
      <c r="M148" s="26">
        <f>VLOOKUP(A148,'HOSPITALIZATION DETAILS'!X149:AG2483,4,FALSE)</f>
        <v>39836.519999999997</v>
      </c>
      <c r="N148" t="str">
        <f>VLOOKUP(A148,'HOSPITALIZATION DETAILS'!X149:AG2483,5,FALSE)</f>
        <v>tier - 2</v>
      </c>
      <c r="O148" t="str">
        <f>VLOOKUP(A148,'HOSPITALIZATION DETAILS'!X149:AG2483,6,FALSE)</f>
        <v>tier - 1</v>
      </c>
      <c r="P148" t="str">
        <f>VLOOKUP(A148,'HOSPITALIZATION DETAILS'!X149:AG2483,7,FALSE)</f>
        <v>R1011</v>
      </c>
      <c r="Q148">
        <f>VLOOKUP(A148,'HOSPITALIZATION DETAILS'!X149:AG2483,10,FALSE)</f>
        <v>37</v>
      </c>
    </row>
    <row r="149" spans="1:17" ht="16" x14ac:dyDescent="0.4">
      <c r="A149" s="4" t="s">
        <v>297</v>
      </c>
      <c r="B149" t="str">
        <f>VLOOKUP(A149,'CUSTOMER NAMES'!E149:H2484,4,FALSE)</f>
        <v xml:space="preserve">  Rami</v>
      </c>
      <c r="C149">
        <f>VLOOKUP(A149,'MEDICAL EXAMINATION'!K150:T2484,2,FALSE)</f>
        <v>46.45</v>
      </c>
      <c r="D149">
        <f>VLOOKUP(A149,'MEDICAL EXAMINATION'!K150:T2484,4,FALSE)</f>
        <v>5.62</v>
      </c>
      <c r="E149" t="str">
        <f>VLOOKUP(A149,'MEDICAL EXAMINATION'!K150:T2484,6,FALSE)</f>
        <v>No</v>
      </c>
      <c r="F149" t="str">
        <f>VLOOKUP(A149,'MEDICAL EXAMINATION'!K150:T2484,7,FALSE)</f>
        <v>No</v>
      </c>
      <c r="G149" t="str">
        <f>VLOOKUP(A149,'MEDICAL EXAMINATION'!K150:T2484,8,FALSE)</f>
        <v>No</v>
      </c>
      <c r="H149" t="str">
        <f>VLOOKUP(A149,'MEDICAL EXAMINATION'!K150:T2484,9,FALSE)</f>
        <v>No major surgery</v>
      </c>
      <c r="I149" t="str">
        <f>VLOOKUP(A149,'MEDICAL EXAMINATION'!K150:T2484,10,FALSE)</f>
        <v>yes</v>
      </c>
      <c r="J149" t="str">
        <f>VLOOKUP(A149,'MEDICAL EXAMINATION'!K150:T2484,3,FALSE)</f>
        <v>OVERWEIGHT</v>
      </c>
      <c r="K149" t="str">
        <f>VLOOKUP(A149,'MEDICAL EXAMINATION'!K150:T2484,5,FALSE)</f>
        <v>NORMAL</v>
      </c>
      <c r="L149" t="str">
        <f>VLOOKUP(A149,'HOSPITALIZATION DETAILS'!X150:AG2484,8,FALSE)</f>
        <v>03/12/1983</v>
      </c>
      <c r="M149" s="26">
        <f>VLOOKUP(A149,'HOSPITALIZATION DETAILS'!X150:AG2484,4,FALSE)</f>
        <v>9931.9599999999991</v>
      </c>
      <c r="N149" t="str">
        <f>VLOOKUP(A149,'HOSPITALIZATION DETAILS'!X150:AG2484,5,FALSE)</f>
        <v>tier - 2</v>
      </c>
      <c r="O149" t="str">
        <f>VLOOKUP(A149,'HOSPITALIZATION DETAILS'!X150:AG2484,6,FALSE)</f>
        <v>tier - 2</v>
      </c>
      <c r="P149" t="str">
        <f>VLOOKUP(A149,'HOSPITALIZATION DETAILS'!X150:AG2484,7,FALSE)</f>
        <v>R1012</v>
      </c>
      <c r="Q149">
        <f>VLOOKUP(A149,'HOSPITALIZATION DETAILS'!X150:AG2484,10,FALSE)</f>
        <v>39</v>
      </c>
    </row>
    <row r="150" spans="1:17" ht="16" x14ac:dyDescent="0.4">
      <c r="A150" s="4" t="s">
        <v>299</v>
      </c>
      <c r="B150" t="str">
        <f>VLOOKUP(A150,'CUSTOMER NAMES'!E150:H2485,4,FALSE)</f>
        <v xml:space="preserve">  Denis</v>
      </c>
      <c r="C150">
        <f>VLOOKUP(A150,'MEDICAL EXAMINATION'!K151:T2485,2,FALSE)</f>
        <v>35.75</v>
      </c>
      <c r="D150">
        <f>VLOOKUP(A150,'MEDICAL EXAMINATION'!K151:T2485,4,FALSE)</f>
        <v>4.1900000000000004</v>
      </c>
      <c r="E150" t="str">
        <f>VLOOKUP(A150,'MEDICAL EXAMINATION'!K151:T2485,6,FALSE)</f>
        <v>No</v>
      </c>
      <c r="F150" t="str">
        <f>VLOOKUP(A150,'MEDICAL EXAMINATION'!K151:T2485,7,FALSE)</f>
        <v>No</v>
      </c>
      <c r="G150" t="str">
        <f>VLOOKUP(A150,'MEDICAL EXAMINATION'!K151:T2485,8,FALSE)</f>
        <v>No</v>
      </c>
      <c r="H150" t="str">
        <f>VLOOKUP(A150,'MEDICAL EXAMINATION'!K151:T2485,9,FALSE)</f>
        <v>No major surgery</v>
      </c>
      <c r="I150" t="str">
        <f>VLOOKUP(A150,'MEDICAL EXAMINATION'!K151:T2485,10,FALSE)</f>
        <v>yes</v>
      </c>
      <c r="J150" t="str">
        <f>VLOOKUP(A150,'MEDICAL EXAMINATION'!K151:T2485,3,FALSE)</f>
        <v>OVERWEIGHT</v>
      </c>
      <c r="K150" t="str">
        <f>VLOOKUP(A150,'MEDICAL EXAMINATION'!K151:T2485,5,FALSE)</f>
        <v>NORMAL</v>
      </c>
      <c r="L150" t="str">
        <f>VLOOKUP(A150,'HOSPITALIZATION DETAILS'!X151:AG2485,8,FALSE)</f>
        <v>19/08/1985</v>
      </c>
      <c r="M150" s="26">
        <f>VLOOKUP(A150,'HOSPITALIZATION DETAILS'!X151:AG2485,4,FALSE)</f>
        <v>9930.64</v>
      </c>
      <c r="N150" t="str">
        <f>VLOOKUP(A150,'HOSPITALIZATION DETAILS'!X151:AG2485,5,FALSE)</f>
        <v>tier - 2</v>
      </c>
      <c r="O150" t="str">
        <f>VLOOKUP(A150,'HOSPITALIZATION DETAILS'!X151:AG2485,6,FALSE)</f>
        <v>tier - 3</v>
      </c>
      <c r="P150" t="str">
        <f>VLOOKUP(A150,'HOSPITALIZATION DETAILS'!X151:AG2485,7,FALSE)</f>
        <v>R1025</v>
      </c>
      <c r="Q150">
        <f>VLOOKUP(A150,'HOSPITALIZATION DETAILS'!X151:AG2485,10,FALSE)</f>
        <v>37</v>
      </c>
    </row>
    <row r="151" spans="1:17" ht="16" x14ac:dyDescent="0.4">
      <c r="A151" s="4" t="s">
        <v>301</v>
      </c>
      <c r="B151" t="str">
        <f>VLOOKUP(A151,'CUSTOMER NAMES'!E151:H2486,4,FALSE)</f>
        <v xml:space="preserve">  Brian E</v>
      </c>
      <c r="C151">
        <f>VLOOKUP(A151,'MEDICAL EXAMINATION'!K152:T2486,2,FALSE)</f>
        <v>26.07</v>
      </c>
      <c r="D151">
        <f>VLOOKUP(A151,'MEDICAL EXAMINATION'!K152:T2486,4,FALSE)</f>
        <v>5.32</v>
      </c>
      <c r="E151" t="str">
        <f>VLOOKUP(A151,'MEDICAL EXAMINATION'!K152:T2486,6,FALSE)</f>
        <v>No</v>
      </c>
      <c r="F151" t="str">
        <f>VLOOKUP(A151,'MEDICAL EXAMINATION'!K152:T2486,7,FALSE)</f>
        <v>No</v>
      </c>
      <c r="G151" t="str">
        <f>VLOOKUP(A151,'MEDICAL EXAMINATION'!K152:T2486,8,FALSE)</f>
        <v>No</v>
      </c>
      <c r="H151" t="str">
        <f>VLOOKUP(A151,'MEDICAL EXAMINATION'!K152:T2486,9,FALSE)</f>
        <v>No major surgery</v>
      </c>
      <c r="I151" t="str">
        <f>VLOOKUP(A151,'MEDICAL EXAMINATION'!K152:T2486,10,FALSE)</f>
        <v>yes</v>
      </c>
      <c r="J151" t="str">
        <f>VLOOKUP(A151,'MEDICAL EXAMINATION'!K152:T2486,3,FALSE)</f>
        <v>OBESITY</v>
      </c>
      <c r="K151" t="str">
        <f>VLOOKUP(A151,'MEDICAL EXAMINATION'!K152:T2486,5,FALSE)</f>
        <v>NORMAL</v>
      </c>
      <c r="L151" t="str">
        <f>VLOOKUP(A151,'HOSPITALIZATION DETAILS'!X152:AG2486,8,FALSE)</f>
        <v>14/09/1972</v>
      </c>
      <c r="M151" s="26">
        <f>VLOOKUP(A151,'HOSPITALIZATION DETAILS'!X152:AG2486,4,FALSE)</f>
        <v>9910.36</v>
      </c>
      <c r="N151" t="str">
        <f>VLOOKUP(A151,'HOSPITALIZATION DETAILS'!X152:AG2486,5,FALSE)</f>
        <v>tier - 2</v>
      </c>
      <c r="O151" t="str">
        <f>VLOOKUP(A151,'HOSPITALIZATION DETAILS'!X152:AG2486,6,FALSE)</f>
        <v>tier - 3</v>
      </c>
      <c r="P151" t="str">
        <f>VLOOKUP(A151,'HOSPITALIZATION DETAILS'!X152:AG2486,7,FALSE)</f>
        <v>R1012</v>
      </c>
      <c r="Q151">
        <f>VLOOKUP(A151,'HOSPITALIZATION DETAILS'!X152:AG2486,10,FALSE)</f>
        <v>50</v>
      </c>
    </row>
    <row r="152" spans="1:17" ht="16" x14ac:dyDescent="0.4">
      <c r="A152" s="4" t="s">
        <v>303</v>
      </c>
      <c r="B152" t="str">
        <f>VLOOKUP(A152,'CUSTOMER NAMES'!E152:H2487,4,FALSE)</f>
        <v xml:space="preserve">  Bonnie</v>
      </c>
      <c r="C152">
        <f>VLOOKUP(A152,'MEDICAL EXAMINATION'!K153:T2487,2,FALSE)</f>
        <v>36.54</v>
      </c>
      <c r="D152">
        <f>VLOOKUP(A152,'MEDICAL EXAMINATION'!K153:T2487,4,FALSE)</f>
        <v>4.46</v>
      </c>
      <c r="E152" t="str">
        <f>VLOOKUP(A152,'MEDICAL EXAMINATION'!K153:T2487,6,FALSE)</f>
        <v>yes</v>
      </c>
      <c r="F152" t="str">
        <f>VLOOKUP(A152,'MEDICAL EXAMINATION'!K153:T2487,7,FALSE)</f>
        <v>No</v>
      </c>
      <c r="G152" t="str">
        <f>VLOOKUP(A152,'MEDICAL EXAMINATION'!K153:T2487,8,FALSE)</f>
        <v>No</v>
      </c>
      <c r="H152">
        <f>VLOOKUP(A152,'MEDICAL EXAMINATION'!K153:T2487,9,FALSE)</f>
        <v>1</v>
      </c>
      <c r="I152" t="str">
        <f>VLOOKUP(A152,'MEDICAL EXAMINATION'!K153:T2487,10,FALSE)</f>
        <v>yes</v>
      </c>
      <c r="J152" t="str">
        <f>VLOOKUP(A152,'MEDICAL EXAMINATION'!K153:T2487,3,FALSE)</f>
        <v>OVERWEIGHT</v>
      </c>
      <c r="K152" t="str">
        <f>VLOOKUP(A152,'MEDICAL EXAMINATION'!K153:T2487,5,FALSE)</f>
        <v>NORMAL</v>
      </c>
      <c r="L152" t="str">
        <f>VLOOKUP(A152,'HOSPITALIZATION DETAILS'!X153:AG2487,8,FALSE)</f>
        <v>17/08/1962</v>
      </c>
      <c r="M152" s="26">
        <f>VLOOKUP(A152,'HOSPITALIZATION DETAILS'!X153:AG2487,4,FALSE)</f>
        <v>9907.83</v>
      </c>
      <c r="N152" t="str">
        <f>VLOOKUP(A152,'HOSPITALIZATION DETAILS'!X153:AG2487,5,FALSE)</f>
        <v>tier - 3</v>
      </c>
      <c r="O152" t="str">
        <f>VLOOKUP(A152,'HOSPITALIZATION DETAILS'!X153:AG2487,6,FALSE)</f>
        <v>tier - 2</v>
      </c>
      <c r="P152" t="str">
        <f>VLOOKUP(A152,'HOSPITALIZATION DETAILS'!X153:AG2487,7,FALSE)</f>
        <v>R1013</v>
      </c>
      <c r="Q152">
        <f>VLOOKUP(A152,'HOSPITALIZATION DETAILS'!X153:AG2487,10,FALSE)</f>
        <v>60</v>
      </c>
    </row>
    <row r="153" spans="1:17" ht="16" x14ac:dyDescent="0.4">
      <c r="A153" s="4" t="s">
        <v>305</v>
      </c>
      <c r="B153" t="str">
        <f>VLOOKUP(A153,'CUSTOMER NAMES'!E153:H2488,4,FALSE)</f>
        <v xml:space="preserve">  Michael P</v>
      </c>
      <c r="C153">
        <f>VLOOKUP(A153,'MEDICAL EXAMINATION'!K154:T2488,2,FALSE)</f>
        <v>51.64</v>
      </c>
      <c r="D153">
        <f>VLOOKUP(A153,'MEDICAL EXAMINATION'!K154:T2488,4,FALSE)</f>
        <v>5.65</v>
      </c>
      <c r="E153" t="str">
        <f>VLOOKUP(A153,'MEDICAL EXAMINATION'!K154:T2488,6,FALSE)</f>
        <v>No</v>
      </c>
      <c r="F153" t="str">
        <f>VLOOKUP(A153,'MEDICAL EXAMINATION'!K154:T2488,7,FALSE)</f>
        <v>No</v>
      </c>
      <c r="G153" t="str">
        <f>VLOOKUP(A153,'MEDICAL EXAMINATION'!K154:T2488,8,FALSE)</f>
        <v>No</v>
      </c>
      <c r="H153" t="str">
        <f>VLOOKUP(A153,'MEDICAL EXAMINATION'!K154:T2488,9,FALSE)</f>
        <v>No major surgery</v>
      </c>
      <c r="I153" t="str">
        <f>VLOOKUP(A153,'MEDICAL EXAMINATION'!K154:T2488,10,FALSE)</f>
        <v>yes</v>
      </c>
      <c r="J153" t="str">
        <f>VLOOKUP(A153,'MEDICAL EXAMINATION'!K154:T2488,3,FALSE)</f>
        <v>OVERWEIGHT</v>
      </c>
      <c r="K153" t="str">
        <f>VLOOKUP(A153,'MEDICAL EXAMINATION'!K154:T2488,5,FALSE)</f>
        <v>NORMAL</v>
      </c>
      <c r="L153" t="str">
        <f>VLOOKUP(A153,'HOSPITALIZATION DETAILS'!X154:AG2488,8,FALSE)</f>
        <v>08/07/1996</v>
      </c>
      <c r="M153" s="26">
        <f>VLOOKUP(A153,'HOSPITALIZATION DETAILS'!X154:AG2488,4,FALSE)</f>
        <v>9894.69</v>
      </c>
      <c r="N153" t="str">
        <f>VLOOKUP(A153,'HOSPITALIZATION DETAILS'!X154:AG2488,5,FALSE)</f>
        <v>tier - 2</v>
      </c>
      <c r="O153" t="str">
        <f>VLOOKUP(A153,'HOSPITALIZATION DETAILS'!X154:AG2488,6,FALSE)</f>
        <v>tier - 3</v>
      </c>
      <c r="P153" t="str">
        <f>VLOOKUP(A153,'HOSPITALIZATION DETAILS'!X154:AG2488,7,FALSE)</f>
        <v>R1012</v>
      </c>
      <c r="Q153">
        <f>VLOOKUP(A153,'HOSPITALIZATION DETAILS'!X154:AG2488,10,FALSE)</f>
        <v>26</v>
      </c>
    </row>
    <row r="154" spans="1:17" ht="16" x14ac:dyDescent="0.4">
      <c r="A154" s="4" t="s">
        <v>307</v>
      </c>
      <c r="B154" t="str">
        <f>VLOOKUP(A154,'CUSTOMER NAMES'!E154:H2489,4,FALSE)</f>
        <v xml:space="preserve">  Paul</v>
      </c>
      <c r="C154">
        <f>VLOOKUP(A154,'MEDICAL EXAMINATION'!K155:T2489,2,FALSE)</f>
        <v>42.83</v>
      </c>
      <c r="D154">
        <f>VLOOKUP(A154,'MEDICAL EXAMINATION'!K155:T2489,4,FALSE)</f>
        <v>6.04</v>
      </c>
      <c r="E154" t="str">
        <f>VLOOKUP(A154,'MEDICAL EXAMINATION'!K155:T2489,6,FALSE)</f>
        <v>No</v>
      </c>
      <c r="F154" t="str">
        <f>VLOOKUP(A154,'MEDICAL EXAMINATION'!K155:T2489,7,FALSE)</f>
        <v>No</v>
      </c>
      <c r="G154" t="str">
        <f>VLOOKUP(A154,'MEDICAL EXAMINATION'!K155:T2489,8,FALSE)</f>
        <v>No</v>
      </c>
      <c r="H154">
        <f>VLOOKUP(A154,'MEDICAL EXAMINATION'!K155:T2489,9,FALSE)</f>
        <v>2</v>
      </c>
      <c r="I154" t="str">
        <f>VLOOKUP(A154,'MEDICAL EXAMINATION'!K155:T2489,10,FALSE)</f>
        <v>yes</v>
      </c>
      <c r="J154" t="str">
        <f>VLOOKUP(A154,'MEDICAL EXAMINATION'!K155:T2489,3,FALSE)</f>
        <v>OVERWEIGHT</v>
      </c>
      <c r="K154" t="str">
        <f>VLOOKUP(A154,'MEDICAL EXAMINATION'!K155:T2489,5,FALSE)</f>
        <v>PREDIABETES</v>
      </c>
      <c r="L154" t="str">
        <f>VLOOKUP(A154,'HOSPITALIZATION DETAILS'!X155:AG2489,8,FALSE)</f>
        <v>05/11/1966</v>
      </c>
      <c r="M154" s="26">
        <f>VLOOKUP(A154,'HOSPITALIZATION DETAILS'!X155:AG2489,4,FALSE)</f>
        <v>9890.23</v>
      </c>
      <c r="N154" t="str">
        <f>VLOOKUP(A154,'HOSPITALIZATION DETAILS'!X155:AG2489,5,FALSE)</f>
        <v>tier - 3</v>
      </c>
      <c r="O154" t="str">
        <f>VLOOKUP(A154,'HOSPITALIZATION DETAILS'!X155:AG2489,6,FALSE)</f>
        <v>tier - 3</v>
      </c>
      <c r="P154" t="str">
        <f>VLOOKUP(A154,'HOSPITALIZATION DETAILS'!X155:AG2489,7,FALSE)</f>
        <v>R1013</v>
      </c>
      <c r="Q154">
        <f>VLOOKUP(A154,'HOSPITALIZATION DETAILS'!X155:AG2489,10,FALSE)</f>
        <v>56</v>
      </c>
    </row>
    <row r="155" spans="1:17" ht="16" x14ac:dyDescent="0.4">
      <c r="A155" s="4" t="s">
        <v>309</v>
      </c>
      <c r="B155" t="str">
        <f>VLOOKUP(A155,'CUSTOMER NAMES'!E155:H2490,4,FALSE)</f>
        <v xml:space="preserve">  Michael</v>
      </c>
      <c r="C155">
        <f>VLOOKUP(A155,'MEDICAL EXAMINATION'!K156:T2490,2,FALSE)</f>
        <v>40.15</v>
      </c>
      <c r="D155">
        <f>VLOOKUP(A155,'MEDICAL EXAMINATION'!K156:T2490,4,FALSE)</f>
        <v>5.76</v>
      </c>
      <c r="E155" t="str">
        <f>VLOOKUP(A155,'MEDICAL EXAMINATION'!K156:T2490,6,FALSE)</f>
        <v>No</v>
      </c>
      <c r="F155" t="str">
        <f>VLOOKUP(A155,'MEDICAL EXAMINATION'!K156:T2490,7,FALSE)</f>
        <v>No</v>
      </c>
      <c r="G155" t="str">
        <f>VLOOKUP(A155,'MEDICAL EXAMINATION'!K156:T2490,8,FALSE)</f>
        <v>No</v>
      </c>
      <c r="H155">
        <f>VLOOKUP(A155,'MEDICAL EXAMINATION'!K156:T2490,9,FALSE)</f>
        <v>1</v>
      </c>
      <c r="I155" t="str">
        <f>VLOOKUP(A155,'MEDICAL EXAMINATION'!K156:T2490,10,FALSE)</f>
        <v>yes</v>
      </c>
      <c r="J155" t="str">
        <f>VLOOKUP(A155,'MEDICAL EXAMINATION'!K156:T2490,3,FALSE)</f>
        <v>OVERWEIGHT</v>
      </c>
      <c r="K155" t="str">
        <f>VLOOKUP(A155,'MEDICAL EXAMINATION'!K156:T2490,5,FALSE)</f>
        <v>PREDIABETES</v>
      </c>
      <c r="L155" t="str">
        <f>VLOOKUP(A155,'HOSPITALIZATION DETAILS'!X156:AG2490,8,FALSE)</f>
        <v>08/11/1971</v>
      </c>
      <c r="M155" s="26">
        <f>VLOOKUP(A155,'HOSPITALIZATION DETAILS'!X156:AG2490,4,FALSE)</f>
        <v>9880.07</v>
      </c>
      <c r="N155" t="str">
        <f>VLOOKUP(A155,'HOSPITALIZATION DETAILS'!X156:AG2490,5,FALSE)</f>
        <v>tier - 2</v>
      </c>
      <c r="O155" t="str">
        <f>VLOOKUP(A155,'HOSPITALIZATION DETAILS'!X156:AG2490,6,FALSE)</f>
        <v>tier - 3</v>
      </c>
      <c r="P155" t="str">
        <f>VLOOKUP(A155,'HOSPITALIZATION DETAILS'!X156:AG2490,7,FALSE)</f>
        <v>R1011</v>
      </c>
      <c r="Q155">
        <f>VLOOKUP(A155,'HOSPITALIZATION DETAILS'!X156:AG2490,10,FALSE)</f>
        <v>51</v>
      </c>
    </row>
    <row r="156" spans="1:17" ht="16" x14ac:dyDescent="0.4">
      <c r="A156" s="4" t="s">
        <v>311</v>
      </c>
      <c r="B156" t="str">
        <f>VLOOKUP(A156,'CUSTOMER NAMES'!E156:H2491,4,FALSE)</f>
        <v xml:space="preserve">  Samuel</v>
      </c>
      <c r="C156">
        <f>VLOOKUP(A156,'MEDICAL EXAMINATION'!K157:T2491,2,FALSE)</f>
        <v>27.8</v>
      </c>
      <c r="D156">
        <f>VLOOKUP(A156,'MEDICAL EXAMINATION'!K157:T2491,4,FALSE)</f>
        <v>4.3600000000000003</v>
      </c>
      <c r="E156" t="str">
        <f>VLOOKUP(A156,'MEDICAL EXAMINATION'!K157:T2491,6,FALSE)</f>
        <v>No</v>
      </c>
      <c r="F156" t="str">
        <f>VLOOKUP(A156,'MEDICAL EXAMINATION'!K157:T2491,7,FALSE)</f>
        <v>No</v>
      </c>
      <c r="G156" t="str">
        <f>VLOOKUP(A156,'MEDICAL EXAMINATION'!K157:T2491,8,FALSE)</f>
        <v>Yes</v>
      </c>
      <c r="H156">
        <f>VLOOKUP(A156,'MEDICAL EXAMINATION'!K157:T2491,9,FALSE)</f>
        <v>1</v>
      </c>
      <c r="I156" t="str">
        <f>VLOOKUP(A156,'MEDICAL EXAMINATION'!K157:T2491,10,FALSE)</f>
        <v>yes</v>
      </c>
      <c r="J156" t="str">
        <f>VLOOKUP(A156,'MEDICAL EXAMINATION'!K157:T2491,3,FALSE)</f>
        <v>OBESITY</v>
      </c>
      <c r="K156" t="str">
        <f>VLOOKUP(A156,'MEDICAL EXAMINATION'!K157:T2491,5,FALSE)</f>
        <v>NORMAL</v>
      </c>
      <c r="L156" t="str">
        <f>VLOOKUP(A156,'HOSPITALIZATION DETAILS'!X157:AG2491,8,FALSE)</f>
        <v>03/10/1971</v>
      </c>
      <c r="M156" s="26">
        <f>VLOOKUP(A156,'HOSPITALIZATION DETAILS'!X157:AG2491,4,FALSE)</f>
        <v>9877.61</v>
      </c>
      <c r="N156" t="str">
        <f>VLOOKUP(A156,'HOSPITALIZATION DETAILS'!X157:AG2491,5,FALSE)</f>
        <v>tier - 2</v>
      </c>
      <c r="O156" t="str">
        <f>VLOOKUP(A156,'HOSPITALIZATION DETAILS'!X157:AG2491,6,FALSE)</f>
        <v>tier - 1</v>
      </c>
      <c r="P156" t="str">
        <f>VLOOKUP(A156,'HOSPITALIZATION DETAILS'!X157:AG2491,7,FALSE)</f>
        <v>R1013</v>
      </c>
      <c r="Q156">
        <f>VLOOKUP(A156,'HOSPITALIZATION DETAILS'!X157:AG2491,10,FALSE)</f>
        <v>51</v>
      </c>
    </row>
    <row r="157" spans="1:17" ht="16" x14ac:dyDescent="0.4">
      <c r="A157" s="4" t="s">
        <v>313</v>
      </c>
      <c r="B157" t="str">
        <f>VLOOKUP(A157,'CUSTOMER NAMES'!E157:H2492,4,FALSE)</f>
        <v xml:space="preserve">  Matthew</v>
      </c>
      <c r="C157">
        <f>VLOOKUP(A157,'MEDICAL EXAMINATION'!K158:T2492,2,FALSE)</f>
        <v>45.81</v>
      </c>
      <c r="D157">
        <f>VLOOKUP(A157,'MEDICAL EXAMINATION'!K158:T2492,4,FALSE)</f>
        <v>4.76</v>
      </c>
      <c r="E157" t="str">
        <f>VLOOKUP(A157,'MEDICAL EXAMINATION'!K158:T2492,6,FALSE)</f>
        <v>yes</v>
      </c>
      <c r="F157" t="str">
        <f>VLOOKUP(A157,'MEDICAL EXAMINATION'!K158:T2492,7,FALSE)</f>
        <v>No</v>
      </c>
      <c r="G157" t="str">
        <f>VLOOKUP(A157,'MEDICAL EXAMINATION'!K158:T2492,8,FALSE)</f>
        <v>Yes</v>
      </c>
      <c r="H157">
        <f>VLOOKUP(A157,'MEDICAL EXAMINATION'!K158:T2492,9,FALSE)</f>
        <v>1</v>
      </c>
      <c r="I157" t="str">
        <f>VLOOKUP(A157,'MEDICAL EXAMINATION'!K158:T2492,10,FALSE)</f>
        <v>yes</v>
      </c>
      <c r="J157" t="str">
        <f>VLOOKUP(A157,'MEDICAL EXAMINATION'!K158:T2492,3,FALSE)</f>
        <v>OVERWEIGHT</v>
      </c>
      <c r="K157" t="str">
        <f>VLOOKUP(A157,'MEDICAL EXAMINATION'!K158:T2492,5,FALSE)</f>
        <v>NORMAL</v>
      </c>
      <c r="L157" t="str">
        <f>VLOOKUP(A157,'HOSPITALIZATION DETAILS'!X158:AG2492,8,FALSE)</f>
        <v>03/07/1971</v>
      </c>
      <c r="M157" s="26">
        <f>VLOOKUP(A157,'HOSPITALIZATION DETAILS'!X158:AG2492,4,FALSE)</f>
        <v>9875.68</v>
      </c>
      <c r="N157" t="str">
        <f>VLOOKUP(A157,'HOSPITALIZATION DETAILS'!X158:AG2492,5,FALSE)</f>
        <v>tier - 2</v>
      </c>
      <c r="O157" t="str">
        <f>VLOOKUP(A157,'HOSPITALIZATION DETAILS'!X158:AG2492,6,FALSE)</f>
        <v>tier - 3</v>
      </c>
      <c r="P157" t="str">
        <f>VLOOKUP(A157,'HOSPITALIZATION DETAILS'!X158:AG2492,7,FALSE)</f>
        <v>R1024</v>
      </c>
      <c r="Q157">
        <f>VLOOKUP(A157,'HOSPITALIZATION DETAILS'!X158:AG2492,10,FALSE)</f>
        <v>51</v>
      </c>
    </row>
    <row r="158" spans="1:17" ht="16" x14ac:dyDescent="0.4">
      <c r="A158" s="4" t="s">
        <v>315</v>
      </c>
      <c r="B158" t="str">
        <f>VLOOKUP(A158,'CUSTOMER NAMES'!E158:H2493,4,FALSE)</f>
        <v xml:space="preserve">  Daniel</v>
      </c>
      <c r="C158">
        <f>VLOOKUP(A158,'MEDICAL EXAMINATION'!K159:T2493,2,FALSE)</f>
        <v>34.43</v>
      </c>
      <c r="D158">
        <f>VLOOKUP(A158,'MEDICAL EXAMINATION'!K159:T2493,4,FALSE)</f>
        <v>10.82</v>
      </c>
      <c r="E158" t="str">
        <f>VLOOKUP(A158,'MEDICAL EXAMINATION'!K159:T2493,6,FALSE)</f>
        <v>yes</v>
      </c>
      <c r="F158" t="str">
        <f>VLOOKUP(A158,'MEDICAL EXAMINATION'!K159:T2493,7,FALSE)</f>
        <v>No</v>
      </c>
      <c r="G158" t="str">
        <f>VLOOKUP(A158,'MEDICAL EXAMINATION'!K159:T2493,8,FALSE)</f>
        <v>No</v>
      </c>
      <c r="H158">
        <f>VLOOKUP(A158,'MEDICAL EXAMINATION'!K159:T2493,9,FALSE)</f>
        <v>1</v>
      </c>
      <c r="I158" t="str">
        <f>VLOOKUP(A158,'MEDICAL EXAMINATION'!K159:T2493,10,FALSE)</f>
        <v>yes</v>
      </c>
      <c r="J158" t="str">
        <f>VLOOKUP(A158,'MEDICAL EXAMINATION'!K159:T2493,3,FALSE)</f>
        <v>OVERWEIGHT</v>
      </c>
      <c r="K158" t="str">
        <f>VLOOKUP(A158,'MEDICAL EXAMINATION'!K159:T2493,5,FALSE)</f>
        <v>DIABETES</v>
      </c>
      <c r="L158" t="str">
        <f>VLOOKUP(A158,'HOSPITALIZATION DETAILS'!X159:AG2493,8,FALSE)</f>
        <v>22/12/1971</v>
      </c>
      <c r="M158" s="26">
        <f>VLOOKUP(A158,'HOSPITALIZATION DETAILS'!X159:AG2493,4,FALSE)</f>
        <v>9872.7000000000007</v>
      </c>
      <c r="N158" t="str">
        <f>VLOOKUP(A158,'HOSPITALIZATION DETAILS'!X159:AG2493,5,FALSE)</f>
        <v>tier - 2</v>
      </c>
      <c r="O158" t="str">
        <f>VLOOKUP(A158,'HOSPITALIZATION DETAILS'!X159:AG2493,6,FALSE)</f>
        <v>tier - 2</v>
      </c>
      <c r="P158" t="str">
        <f>VLOOKUP(A158,'HOSPITALIZATION DETAILS'!X159:AG2493,7,FALSE)</f>
        <v>R1011</v>
      </c>
      <c r="Q158">
        <f>VLOOKUP(A158,'HOSPITALIZATION DETAILS'!X159:AG2493,10,FALSE)</f>
        <v>51</v>
      </c>
    </row>
    <row r="159" spans="1:17" ht="16" x14ac:dyDescent="0.4">
      <c r="A159" s="4" t="s">
        <v>317</v>
      </c>
      <c r="B159" t="str">
        <f>VLOOKUP(A159,'CUSTOMER NAMES'!E159:H2494,4,FALSE)</f>
        <v xml:space="preserve">  Syndy</v>
      </c>
      <c r="C159">
        <f>VLOOKUP(A159,'MEDICAL EXAMINATION'!K160:T2494,2,FALSE)</f>
        <v>41.33</v>
      </c>
      <c r="D159">
        <f>VLOOKUP(A159,'MEDICAL EXAMINATION'!K160:T2494,4,FALSE)</f>
        <v>4.01</v>
      </c>
      <c r="E159" t="str">
        <f>VLOOKUP(A159,'MEDICAL EXAMINATION'!K160:T2494,6,FALSE)</f>
        <v>yes</v>
      </c>
      <c r="F159" t="str">
        <f>VLOOKUP(A159,'MEDICAL EXAMINATION'!K160:T2494,7,FALSE)</f>
        <v>No</v>
      </c>
      <c r="G159" t="str">
        <f>VLOOKUP(A159,'MEDICAL EXAMINATION'!K160:T2494,8,FALSE)</f>
        <v>No</v>
      </c>
      <c r="H159" t="str">
        <f>VLOOKUP(A159,'MEDICAL EXAMINATION'!K160:T2494,9,FALSE)</f>
        <v>No major surgery</v>
      </c>
      <c r="I159" t="str">
        <f>VLOOKUP(A159,'MEDICAL EXAMINATION'!K160:T2494,10,FALSE)</f>
        <v>yes</v>
      </c>
      <c r="J159" t="str">
        <f>VLOOKUP(A159,'MEDICAL EXAMINATION'!K160:T2494,3,FALSE)</f>
        <v>OVERWEIGHT</v>
      </c>
      <c r="K159" t="str">
        <f>VLOOKUP(A159,'MEDICAL EXAMINATION'!K160:T2494,5,FALSE)</f>
        <v>NORMAL</v>
      </c>
      <c r="L159" t="str">
        <f>VLOOKUP(A159,'HOSPITALIZATION DETAILS'!X160:AG2494,8,FALSE)</f>
        <v>24/07/1987</v>
      </c>
      <c r="M159" s="26">
        <f>VLOOKUP(A159,'HOSPITALIZATION DETAILS'!X160:AG2494,4,FALSE)</f>
        <v>39774.28</v>
      </c>
      <c r="N159" t="str">
        <f>VLOOKUP(A159,'HOSPITALIZATION DETAILS'!X160:AG2494,5,FALSE)</f>
        <v>tier - 1</v>
      </c>
      <c r="O159" t="str">
        <f>VLOOKUP(A159,'HOSPITALIZATION DETAILS'!X160:AG2494,6,FALSE)</f>
        <v>tier - 1</v>
      </c>
      <c r="P159" t="str">
        <f>VLOOKUP(A159,'HOSPITALIZATION DETAILS'!X160:AG2494,7,FALSE)</f>
        <v>R1014</v>
      </c>
      <c r="Q159">
        <f>VLOOKUP(A159,'HOSPITALIZATION DETAILS'!X160:AG2494,10,FALSE)</f>
        <v>35</v>
      </c>
    </row>
    <row r="160" spans="1:17" ht="16" x14ac:dyDescent="0.4">
      <c r="A160" s="4" t="s">
        <v>319</v>
      </c>
      <c r="B160" t="str">
        <f>VLOOKUP(A160,'CUSTOMER NAMES'!E160:H2495,4,FALSE)</f>
        <v xml:space="preserve">  Aleksandra</v>
      </c>
      <c r="C160">
        <f>VLOOKUP(A160,'MEDICAL EXAMINATION'!K161:T2495,2,FALSE)</f>
        <v>31.92</v>
      </c>
      <c r="D160">
        <f>VLOOKUP(A160,'MEDICAL EXAMINATION'!K161:T2495,4,FALSE)</f>
        <v>5.12</v>
      </c>
      <c r="E160" t="str">
        <f>VLOOKUP(A160,'MEDICAL EXAMINATION'!K161:T2495,6,FALSE)</f>
        <v>yes</v>
      </c>
      <c r="F160" t="str">
        <f>VLOOKUP(A160,'MEDICAL EXAMINATION'!K161:T2495,7,FALSE)</f>
        <v>No</v>
      </c>
      <c r="G160" t="str">
        <f>VLOOKUP(A160,'MEDICAL EXAMINATION'!K161:T2495,8,FALSE)</f>
        <v>No</v>
      </c>
      <c r="H160">
        <f>VLOOKUP(A160,'MEDICAL EXAMINATION'!K161:T2495,9,FALSE)</f>
        <v>1</v>
      </c>
      <c r="I160" t="str">
        <f>VLOOKUP(A160,'MEDICAL EXAMINATION'!K161:T2495,10,FALSE)</f>
        <v>yes</v>
      </c>
      <c r="J160" t="str">
        <f>VLOOKUP(A160,'MEDICAL EXAMINATION'!K161:T2495,3,FALSE)</f>
        <v>OVERWEIGHT</v>
      </c>
      <c r="K160" t="str">
        <f>VLOOKUP(A160,'MEDICAL EXAMINATION'!K161:T2495,5,FALSE)</f>
        <v>NORMAL</v>
      </c>
      <c r="L160" t="str">
        <f>VLOOKUP(A160,'HOSPITALIZATION DETAILS'!X161:AG2495,8,FALSE)</f>
        <v>06/07/1998</v>
      </c>
      <c r="M160" s="26">
        <f>VLOOKUP(A160,'HOSPITALIZATION DETAILS'!X161:AG2495,4,FALSE)</f>
        <v>9870.59</v>
      </c>
      <c r="N160" t="str">
        <f>VLOOKUP(A160,'HOSPITALIZATION DETAILS'!X161:AG2495,5,FALSE)</f>
        <v>tier - 2</v>
      </c>
      <c r="O160" t="str">
        <f>VLOOKUP(A160,'HOSPITALIZATION DETAILS'!X161:AG2495,6,FALSE)</f>
        <v>tier - 2</v>
      </c>
      <c r="P160" t="str">
        <f>VLOOKUP(A160,'HOSPITALIZATION DETAILS'!X161:AG2495,7,FALSE)</f>
        <v>R1023</v>
      </c>
      <c r="Q160">
        <f>VLOOKUP(A160,'HOSPITALIZATION DETAILS'!X161:AG2495,10,FALSE)</f>
        <v>24</v>
      </c>
    </row>
    <row r="161" spans="1:17" ht="16" x14ac:dyDescent="0.4">
      <c r="A161" s="4" t="s">
        <v>321</v>
      </c>
      <c r="B161" t="str">
        <f>VLOOKUP(A161,'CUSTOMER NAMES'!E161:H2496,4,FALSE)</f>
        <v xml:space="preserve">  Steeve T Sr</v>
      </c>
      <c r="C161">
        <f>VLOOKUP(A161,'MEDICAL EXAMINATION'!K162:T2496,2,FALSE)</f>
        <v>39.799999999999997</v>
      </c>
      <c r="D161">
        <f>VLOOKUP(A161,'MEDICAL EXAMINATION'!K162:T2496,4,FALSE)</f>
        <v>10.54</v>
      </c>
      <c r="E161" t="str">
        <f>VLOOKUP(A161,'MEDICAL EXAMINATION'!K162:T2496,6,FALSE)</f>
        <v>yes</v>
      </c>
      <c r="F161" t="str">
        <f>VLOOKUP(A161,'MEDICAL EXAMINATION'!K162:T2496,7,FALSE)</f>
        <v>No</v>
      </c>
      <c r="G161" t="str">
        <f>VLOOKUP(A161,'MEDICAL EXAMINATION'!K162:T2496,8,FALSE)</f>
        <v>No</v>
      </c>
      <c r="H161">
        <f>VLOOKUP(A161,'MEDICAL EXAMINATION'!K162:T2496,9,FALSE)</f>
        <v>2</v>
      </c>
      <c r="I161" t="str">
        <f>VLOOKUP(A161,'MEDICAL EXAMINATION'!K162:T2496,10,FALSE)</f>
        <v>yes</v>
      </c>
      <c r="J161" t="str">
        <f>VLOOKUP(A161,'MEDICAL EXAMINATION'!K162:T2496,3,FALSE)</f>
        <v>OVERWEIGHT</v>
      </c>
      <c r="K161" t="str">
        <f>VLOOKUP(A161,'MEDICAL EXAMINATION'!K162:T2496,5,FALSE)</f>
        <v>DIABETES</v>
      </c>
      <c r="L161" t="str">
        <f>VLOOKUP(A161,'HOSPITALIZATION DETAILS'!X162:AG2496,8,FALSE)</f>
        <v>13/08/1969</v>
      </c>
      <c r="M161" s="26">
        <f>VLOOKUP(A161,'HOSPITALIZATION DETAILS'!X162:AG2496,4,FALSE)</f>
        <v>9869.81</v>
      </c>
      <c r="N161" t="str">
        <f>VLOOKUP(A161,'HOSPITALIZATION DETAILS'!X162:AG2496,5,FALSE)</f>
        <v>tier - 3</v>
      </c>
      <c r="O161" t="str">
        <f>VLOOKUP(A161,'HOSPITALIZATION DETAILS'!X162:AG2496,6,FALSE)</f>
        <v>tier - 3</v>
      </c>
      <c r="P161" t="str">
        <f>VLOOKUP(A161,'HOSPITALIZATION DETAILS'!X162:AG2496,7,FALSE)</f>
        <v>R1012</v>
      </c>
      <c r="Q161">
        <f>VLOOKUP(A161,'HOSPITALIZATION DETAILS'!X162:AG2496,10,FALSE)</f>
        <v>53</v>
      </c>
    </row>
    <row r="162" spans="1:17" ht="16" x14ac:dyDescent="0.4">
      <c r="A162" s="4" t="s">
        <v>323</v>
      </c>
      <c r="B162" t="str">
        <f>VLOOKUP(A162,'CUSTOMER NAMES'!E162:H2497,4,FALSE)</f>
        <v xml:space="preserve">  Richard</v>
      </c>
      <c r="C162">
        <f>VLOOKUP(A162,'MEDICAL EXAMINATION'!K163:T2497,2,FALSE)</f>
        <v>42.82</v>
      </c>
      <c r="D162">
        <f>VLOOKUP(A162,'MEDICAL EXAMINATION'!K163:T2497,4,FALSE)</f>
        <v>4.21</v>
      </c>
      <c r="E162" t="str">
        <f>VLOOKUP(A162,'MEDICAL EXAMINATION'!K163:T2497,6,FALSE)</f>
        <v>No</v>
      </c>
      <c r="F162" t="str">
        <f>VLOOKUP(A162,'MEDICAL EXAMINATION'!K163:T2497,7,FALSE)</f>
        <v>No</v>
      </c>
      <c r="G162" t="str">
        <f>VLOOKUP(A162,'MEDICAL EXAMINATION'!K163:T2497,8,FALSE)</f>
        <v>No</v>
      </c>
      <c r="H162" t="str">
        <f>VLOOKUP(A162,'MEDICAL EXAMINATION'!K163:T2497,9,FALSE)</f>
        <v>No major surgery</v>
      </c>
      <c r="I162" t="str">
        <f>VLOOKUP(A162,'MEDICAL EXAMINATION'!K163:T2497,10,FALSE)</f>
        <v>yes</v>
      </c>
      <c r="J162" t="str">
        <f>VLOOKUP(A162,'MEDICAL EXAMINATION'!K163:T2497,3,FALSE)</f>
        <v>OVERWEIGHT</v>
      </c>
      <c r="K162" t="str">
        <f>VLOOKUP(A162,'MEDICAL EXAMINATION'!K163:T2497,5,FALSE)</f>
        <v>NORMAL</v>
      </c>
      <c r="L162" t="str">
        <f>VLOOKUP(A162,'HOSPITALIZATION DETAILS'!X163:AG2497,8,FALSE)</f>
        <v>09/11/1971</v>
      </c>
      <c r="M162" s="26">
        <f>VLOOKUP(A162,'HOSPITALIZATION DETAILS'!X163:AG2497,4,FALSE)</f>
        <v>9866.2999999999993</v>
      </c>
      <c r="N162" t="str">
        <f>VLOOKUP(A162,'HOSPITALIZATION DETAILS'!X163:AG2497,5,FALSE)</f>
        <v>tier - 2</v>
      </c>
      <c r="O162" t="str">
        <f>VLOOKUP(A162,'HOSPITALIZATION DETAILS'!X163:AG2497,6,FALSE)</f>
        <v>tier - 3</v>
      </c>
      <c r="P162" t="str">
        <f>VLOOKUP(A162,'HOSPITALIZATION DETAILS'!X163:AG2497,7,FALSE)</f>
        <v>R1024</v>
      </c>
      <c r="Q162">
        <f>VLOOKUP(A162,'HOSPITALIZATION DETAILS'!X163:AG2497,10,FALSE)</f>
        <v>51</v>
      </c>
    </row>
    <row r="163" spans="1:17" ht="16" x14ac:dyDescent="0.4">
      <c r="A163" s="4" t="s">
        <v>325</v>
      </c>
      <c r="B163" t="str">
        <f>VLOOKUP(A163,'CUSTOMER NAMES'!E163:H2498,4,FALSE)</f>
        <v xml:space="preserve">  Aaron T</v>
      </c>
      <c r="C163">
        <f>VLOOKUP(A163,'MEDICAL EXAMINATION'!K164:T2498,2,FALSE)</f>
        <v>33.630000000000003</v>
      </c>
      <c r="D163">
        <f>VLOOKUP(A163,'MEDICAL EXAMINATION'!K164:T2498,4,FALSE)</f>
        <v>5.42</v>
      </c>
      <c r="E163" t="str">
        <f>VLOOKUP(A163,'MEDICAL EXAMINATION'!K164:T2498,6,FALSE)</f>
        <v>No</v>
      </c>
      <c r="F163" t="str">
        <f>VLOOKUP(A163,'MEDICAL EXAMINATION'!K164:T2498,7,FALSE)</f>
        <v>No</v>
      </c>
      <c r="G163" t="str">
        <f>VLOOKUP(A163,'MEDICAL EXAMINATION'!K164:T2498,8,FALSE)</f>
        <v>No</v>
      </c>
      <c r="H163" t="str">
        <f>VLOOKUP(A163,'MEDICAL EXAMINATION'!K164:T2498,9,FALSE)</f>
        <v>No major surgery</v>
      </c>
      <c r="I163" t="str">
        <f>VLOOKUP(A163,'MEDICAL EXAMINATION'!K164:T2498,10,FALSE)</f>
        <v>yes</v>
      </c>
      <c r="J163" t="str">
        <f>VLOOKUP(A163,'MEDICAL EXAMINATION'!K164:T2498,3,FALSE)</f>
        <v>OVERWEIGHT</v>
      </c>
      <c r="K163" t="str">
        <f>VLOOKUP(A163,'MEDICAL EXAMINATION'!K164:T2498,5,FALSE)</f>
        <v>NORMAL</v>
      </c>
      <c r="L163" t="str">
        <f>VLOOKUP(A163,'HOSPITALIZATION DETAILS'!X164:AG2498,8,FALSE)</f>
        <v>20/10/1969</v>
      </c>
      <c r="M163" s="26">
        <f>VLOOKUP(A163,'HOSPITALIZATION DETAILS'!X164:AG2498,4,FALSE)</f>
        <v>9863.4699999999993</v>
      </c>
      <c r="N163" t="str">
        <f>VLOOKUP(A163,'HOSPITALIZATION DETAILS'!X164:AG2498,5,FALSE)</f>
        <v>tier - 3</v>
      </c>
      <c r="O163" t="str">
        <f>VLOOKUP(A163,'HOSPITALIZATION DETAILS'!X164:AG2498,6,FALSE)</f>
        <v>tier - 3</v>
      </c>
      <c r="P163" t="str">
        <f>VLOOKUP(A163,'HOSPITALIZATION DETAILS'!X164:AG2498,7,FALSE)</f>
        <v>R1012</v>
      </c>
      <c r="Q163">
        <f>VLOOKUP(A163,'HOSPITALIZATION DETAILS'!X164:AG2498,10,FALSE)</f>
        <v>53</v>
      </c>
    </row>
    <row r="164" spans="1:17" ht="16" x14ac:dyDescent="0.4">
      <c r="A164" s="4" t="s">
        <v>327</v>
      </c>
      <c r="B164" t="str">
        <f>VLOOKUP(A164,'CUSTOMER NAMES'!E164:H2499,4,FALSE)</f>
        <v xml:space="preserve">  Akira</v>
      </c>
      <c r="C164">
        <f>VLOOKUP(A164,'MEDICAL EXAMINATION'!K165:T2499,2,FALSE)</f>
        <v>37.07</v>
      </c>
      <c r="D164">
        <f>VLOOKUP(A164,'MEDICAL EXAMINATION'!K165:T2499,4,FALSE)</f>
        <v>4.28</v>
      </c>
      <c r="E164" t="str">
        <f>VLOOKUP(A164,'MEDICAL EXAMINATION'!K165:T2499,6,FALSE)</f>
        <v>No</v>
      </c>
      <c r="F164" t="str">
        <f>VLOOKUP(A164,'MEDICAL EXAMINATION'!K165:T2499,7,FALSE)</f>
        <v>yes</v>
      </c>
      <c r="G164" t="str">
        <f>VLOOKUP(A164,'MEDICAL EXAMINATION'!K165:T2499,8,FALSE)</f>
        <v>No</v>
      </c>
      <c r="H164">
        <f>VLOOKUP(A164,'MEDICAL EXAMINATION'!K165:T2499,9,FALSE)</f>
        <v>1</v>
      </c>
      <c r="I164" t="str">
        <f>VLOOKUP(A164,'MEDICAL EXAMINATION'!K165:T2499,10,FALSE)</f>
        <v>yes</v>
      </c>
      <c r="J164" t="str">
        <f>VLOOKUP(A164,'MEDICAL EXAMINATION'!K165:T2499,3,FALSE)</f>
        <v>OVERWEIGHT</v>
      </c>
      <c r="K164" t="str">
        <f>VLOOKUP(A164,'MEDICAL EXAMINATION'!K165:T2499,5,FALSE)</f>
        <v>NORMAL</v>
      </c>
      <c r="L164" t="str">
        <f>VLOOKUP(A164,'HOSPITALIZATION DETAILS'!X165:AG2499,8,FALSE)</f>
        <v>17/07/1971</v>
      </c>
      <c r="M164" s="26">
        <f>VLOOKUP(A164,'HOSPITALIZATION DETAILS'!X165:AG2499,4,FALSE)</f>
        <v>9861.0300000000007</v>
      </c>
      <c r="N164" t="str">
        <f>VLOOKUP(A164,'HOSPITALIZATION DETAILS'!X165:AG2499,5,FALSE)</f>
        <v>tier - 2</v>
      </c>
      <c r="O164" t="str">
        <f>VLOOKUP(A164,'HOSPITALIZATION DETAILS'!X165:AG2499,6,FALSE)</f>
        <v>tier - 2</v>
      </c>
      <c r="P164" t="str">
        <f>VLOOKUP(A164,'HOSPITALIZATION DETAILS'!X165:AG2499,7,FALSE)</f>
        <v>R1011</v>
      </c>
      <c r="Q164">
        <f>VLOOKUP(A164,'HOSPITALIZATION DETAILS'!X165:AG2499,10,FALSE)</f>
        <v>51</v>
      </c>
    </row>
    <row r="165" spans="1:17" ht="16" x14ac:dyDescent="0.4">
      <c r="A165" s="4" t="s">
        <v>329</v>
      </c>
      <c r="B165" t="str">
        <f>VLOOKUP(A165,'CUSTOMER NAMES'!E165:H2500,4,FALSE)</f>
        <v xml:space="preserve">  Ben</v>
      </c>
      <c r="C165">
        <f>VLOOKUP(A165,'MEDICAL EXAMINATION'!K166:T2500,2,FALSE)</f>
        <v>35.625</v>
      </c>
      <c r="D165">
        <f>VLOOKUP(A165,'MEDICAL EXAMINATION'!K166:T2500,4,FALSE)</f>
        <v>8.9</v>
      </c>
      <c r="E165" t="str">
        <f>VLOOKUP(A165,'MEDICAL EXAMINATION'!K166:T2500,6,FALSE)</f>
        <v>No</v>
      </c>
      <c r="F165" t="str">
        <f>VLOOKUP(A165,'MEDICAL EXAMINATION'!K166:T2500,7,FALSE)</f>
        <v>No</v>
      </c>
      <c r="G165" t="str">
        <f>VLOOKUP(A165,'MEDICAL EXAMINATION'!K166:T2500,8,FALSE)</f>
        <v>No</v>
      </c>
      <c r="H165" t="str">
        <f>VLOOKUP(A165,'MEDICAL EXAMINATION'!K166:T2500,9,FALSE)</f>
        <v>No major surgery</v>
      </c>
      <c r="I165" t="str">
        <f>VLOOKUP(A165,'MEDICAL EXAMINATION'!K166:T2500,10,FALSE)</f>
        <v>yes</v>
      </c>
      <c r="J165" t="str">
        <f>VLOOKUP(A165,'MEDICAL EXAMINATION'!K166:T2500,3,FALSE)</f>
        <v>OVERWEIGHT</v>
      </c>
      <c r="K165" t="str">
        <f>VLOOKUP(A165,'MEDICAL EXAMINATION'!K166:T2500,5,FALSE)</f>
        <v>DIABETES</v>
      </c>
      <c r="L165" t="str">
        <f>VLOOKUP(A165,'HOSPITALIZATION DETAILS'!X166:AG2500,8,FALSE)</f>
        <v>23/10/1971</v>
      </c>
      <c r="M165" s="26">
        <f>VLOOKUP(A165,'HOSPITALIZATION DETAILS'!X166:AG2500,4,FALSE)</f>
        <v>9855.1299999999992</v>
      </c>
      <c r="N165" t="str">
        <f>VLOOKUP(A165,'HOSPITALIZATION DETAILS'!X166:AG2500,5,FALSE)</f>
        <v>tier - 2</v>
      </c>
      <c r="O165" t="str">
        <f>VLOOKUP(A165,'HOSPITALIZATION DETAILS'!X166:AG2500,6,FALSE)</f>
        <v>tier - 3</v>
      </c>
      <c r="P165" t="str">
        <f>VLOOKUP(A165,'HOSPITALIZATION DETAILS'!X166:AG2500,7,FALSE)</f>
        <v>R1013</v>
      </c>
      <c r="Q165">
        <f>VLOOKUP(A165,'HOSPITALIZATION DETAILS'!X166:AG2500,10,FALSE)</f>
        <v>51</v>
      </c>
    </row>
    <row r="166" spans="1:17" ht="16" x14ac:dyDescent="0.4">
      <c r="A166" s="4" t="s">
        <v>331</v>
      </c>
      <c r="B166" t="str">
        <f>VLOOKUP(A166,'CUSTOMER NAMES'!E166:H2501,4,FALSE)</f>
        <v xml:space="preserve">  Jana</v>
      </c>
      <c r="C166">
        <f>VLOOKUP(A166,'MEDICAL EXAMINATION'!K167:T2501,2,FALSE)</f>
        <v>42.69</v>
      </c>
      <c r="D166">
        <f>VLOOKUP(A166,'MEDICAL EXAMINATION'!K167:T2501,4,FALSE)</f>
        <v>4.8899999999999997</v>
      </c>
      <c r="E166" t="str">
        <f>VLOOKUP(A166,'MEDICAL EXAMINATION'!K167:T2501,6,FALSE)</f>
        <v>No</v>
      </c>
      <c r="F166" t="str">
        <f>VLOOKUP(A166,'MEDICAL EXAMINATION'!K167:T2501,7,FALSE)</f>
        <v>No</v>
      </c>
      <c r="G166" t="str">
        <f>VLOOKUP(A166,'MEDICAL EXAMINATION'!K167:T2501,8,FALSE)</f>
        <v>Yes</v>
      </c>
      <c r="H166">
        <f>VLOOKUP(A166,'MEDICAL EXAMINATION'!K167:T2501,9,FALSE)</f>
        <v>1</v>
      </c>
      <c r="I166" t="str">
        <f>VLOOKUP(A166,'MEDICAL EXAMINATION'!K167:T2501,10,FALSE)</f>
        <v>yes</v>
      </c>
      <c r="J166" t="str">
        <f>VLOOKUP(A166,'MEDICAL EXAMINATION'!K167:T2501,3,FALSE)</f>
        <v>OVERWEIGHT</v>
      </c>
      <c r="K166" t="str">
        <f>VLOOKUP(A166,'MEDICAL EXAMINATION'!K167:T2501,5,FALSE)</f>
        <v>NORMAL</v>
      </c>
      <c r="L166" t="str">
        <f>VLOOKUP(A166,'HOSPITALIZATION DETAILS'!X167:AG2501,8,FALSE)</f>
        <v>04/11/1968</v>
      </c>
      <c r="M166" s="26">
        <f>VLOOKUP(A166,'HOSPITALIZATION DETAILS'!X167:AG2501,4,FALSE)</f>
        <v>9850.43</v>
      </c>
      <c r="N166" t="str">
        <f>VLOOKUP(A166,'HOSPITALIZATION DETAILS'!X167:AG2501,5,FALSE)</f>
        <v>tier - 3</v>
      </c>
      <c r="O166" t="str">
        <f>VLOOKUP(A166,'HOSPITALIZATION DETAILS'!X167:AG2501,6,FALSE)</f>
        <v>tier - 3</v>
      </c>
      <c r="P166" t="str">
        <f>VLOOKUP(A166,'HOSPITALIZATION DETAILS'!X167:AG2501,7,FALSE)</f>
        <v>R1011</v>
      </c>
      <c r="Q166">
        <f>VLOOKUP(A166,'HOSPITALIZATION DETAILS'!X167:AG2501,10,FALSE)</f>
        <v>54</v>
      </c>
    </row>
    <row r="167" spans="1:17" ht="16" x14ac:dyDescent="0.4">
      <c r="A167" s="4" t="s">
        <v>333</v>
      </c>
      <c r="B167" t="str">
        <f>VLOOKUP(A167,'CUSTOMER NAMES'!E167:H2502,4,FALSE)</f>
        <v xml:space="preserve">  Jay T</v>
      </c>
      <c r="C167">
        <f>VLOOKUP(A167,'MEDICAL EXAMINATION'!K168:T2502,2,FALSE)</f>
        <v>37.869999999999997</v>
      </c>
      <c r="D167">
        <f>VLOOKUP(A167,'MEDICAL EXAMINATION'!K168:T2502,4,FALSE)</f>
        <v>4.29</v>
      </c>
      <c r="E167" t="str">
        <f>VLOOKUP(A167,'MEDICAL EXAMINATION'!K168:T2502,6,FALSE)</f>
        <v>yes</v>
      </c>
      <c r="F167" t="str">
        <f>VLOOKUP(A167,'MEDICAL EXAMINATION'!K168:T2502,7,FALSE)</f>
        <v>No</v>
      </c>
      <c r="G167" t="str">
        <f>VLOOKUP(A167,'MEDICAL EXAMINATION'!K168:T2502,8,FALSE)</f>
        <v>Yes</v>
      </c>
      <c r="H167">
        <f>VLOOKUP(A167,'MEDICAL EXAMINATION'!K168:T2502,9,FALSE)</f>
        <v>1</v>
      </c>
      <c r="I167" t="str">
        <f>VLOOKUP(A167,'MEDICAL EXAMINATION'!K168:T2502,10,FALSE)</f>
        <v>yes</v>
      </c>
      <c r="J167" t="str">
        <f>VLOOKUP(A167,'MEDICAL EXAMINATION'!K168:T2502,3,FALSE)</f>
        <v>OVERWEIGHT</v>
      </c>
      <c r="K167" t="str">
        <f>VLOOKUP(A167,'MEDICAL EXAMINATION'!K168:T2502,5,FALSE)</f>
        <v>NORMAL</v>
      </c>
      <c r="L167" t="str">
        <f>VLOOKUP(A167,'HOSPITALIZATION DETAILS'!X168:AG2502,8,FALSE)</f>
        <v>13/08/1992</v>
      </c>
      <c r="M167" s="26">
        <f>VLOOKUP(A167,'HOSPITALIZATION DETAILS'!X168:AG2502,4,FALSE)</f>
        <v>9844.4500000000007</v>
      </c>
      <c r="N167" t="str">
        <f>VLOOKUP(A167,'HOSPITALIZATION DETAILS'!X168:AG2502,5,FALSE)</f>
        <v>tier - 2</v>
      </c>
      <c r="O167" t="str">
        <f>VLOOKUP(A167,'HOSPITALIZATION DETAILS'!X168:AG2502,6,FALSE)</f>
        <v>tier - 1</v>
      </c>
      <c r="P167" t="str">
        <f>VLOOKUP(A167,'HOSPITALIZATION DETAILS'!X168:AG2502,7,FALSE)</f>
        <v>R1012</v>
      </c>
      <c r="Q167">
        <f>VLOOKUP(A167,'HOSPITALIZATION DETAILS'!X168:AG2502,10,FALSE)</f>
        <v>30</v>
      </c>
    </row>
    <row r="168" spans="1:17" ht="16" x14ac:dyDescent="0.4">
      <c r="A168" s="4" t="s">
        <v>335</v>
      </c>
      <c r="B168" t="str">
        <f>VLOOKUP(A168,'CUSTOMER NAMES'!E168:H2503,4,FALSE)</f>
        <v xml:space="preserve">  Marie-Helene</v>
      </c>
      <c r="C168">
        <f>VLOOKUP(A168,'MEDICAL EXAMINATION'!K169:T2503,2,FALSE)</f>
        <v>40.61</v>
      </c>
      <c r="D168">
        <f>VLOOKUP(A168,'MEDICAL EXAMINATION'!K169:T2503,4,FALSE)</f>
        <v>8</v>
      </c>
      <c r="E168" t="str">
        <f>VLOOKUP(A168,'MEDICAL EXAMINATION'!K169:T2503,6,FALSE)</f>
        <v>yes</v>
      </c>
      <c r="F168" t="str">
        <f>VLOOKUP(A168,'MEDICAL EXAMINATION'!K169:T2503,7,FALSE)</f>
        <v>No</v>
      </c>
      <c r="G168" t="str">
        <f>VLOOKUP(A168,'MEDICAL EXAMINATION'!K169:T2503,8,FALSE)</f>
        <v>No</v>
      </c>
      <c r="H168">
        <f>VLOOKUP(A168,'MEDICAL EXAMINATION'!K169:T2503,9,FALSE)</f>
        <v>1</v>
      </c>
      <c r="I168" t="str">
        <f>VLOOKUP(A168,'MEDICAL EXAMINATION'!K169:T2503,10,FALSE)</f>
        <v>yes</v>
      </c>
      <c r="J168" t="str">
        <f>VLOOKUP(A168,'MEDICAL EXAMINATION'!K169:T2503,3,FALSE)</f>
        <v>OVERWEIGHT</v>
      </c>
      <c r="K168" t="str">
        <f>VLOOKUP(A168,'MEDICAL EXAMINATION'!K169:T2503,5,FALSE)</f>
        <v>DIABETES</v>
      </c>
      <c r="L168" t="str">
        <f>VLOOKUP(A168,'HOSPITALIZATION DETAILS'!X169:AG2503,8,FALSE)</f>
        <v>26/09/1972</v>
      </c>
      <c r="M168" s="26">
        <f>VLOOKUP(A168,'HOSPITALIZATION DETAILS'!X169:AG2503,4,FALSE)</f>
        <v>9836.2099999999991</v>
      </c>
      <c r="N168" t="str">
        <f>VLOOKUP(A168,'HOSPITALIZATION DETAILS'!X169:AG2503,5,FALSE)</f>
        <v>tier - 2</v>
      </c>
      <c r="O168" t="str">
        <f>VLOOKUP(A168,'HOSPITALIZATION DETAILS'!X169:AG2503,6,FALSE)</f>
        <v>tier - 3</v>
      </c>
      <c r="P168" t="str">
        <f>VLOOKUP(A168,'HOSPITALIZATION DETAILS'!X169:AG2503,7,FALSE)</f>
        <v>R1021</v>
      </c>
      <c r="Q168">
        <f>VLOOKUP(A168,'HOSPITALIZATION DETAILS'!X169:AG2503,10,FALSE)</f>
        <v>50</v>
      </c>
    </row>
    <row r="169" spans="1:17" ht="16" x14ac:dyDescent="0.4">
      <c r="A169" s="4" t="s">
        <v>337</v>
      </c>
      <c r="B169" t="str">
        <f>VLOOKUP(A169,'CUSTOMER NAMES'!E169:H2504,4,FALSE)</f>
        <v xml:space="preserve">  Bret R</v>
      </c>
      <c r="C169">
        <f>VLOOKUP(A169,'MEDICAL EXAMINATION'!K170:T2504,2,FALSE)</f>
        <v>30.78</v>
      </c>
      <c r="D169">
        <f>VLOOKUP(A169,'MEDICAL EXAMINATION'!K170:T2504,4,FALSE)</f>
        <v>4.67</v>
      </c>
      <c r="E169" t="str">
        <f>VLOOKUP(A169,'MEDICAL EXAMINATION'!K170:T2504,6,FALSE)</f>
        <v>yes</v>
      </c>
      <c r="F169" t="str">
        <f>VLOOKUP(A169,'MEDICAL EXAMINATION'!K170:T2504,7,FALSE)</f>
        <v>No</v>
      </c>
      <c r="G169" t="str">
        <f>VLOOKUP(A169,'MEDICAL EXAMINATION'!K170:T2504,8,FALSE)</f>
        <v>No</v>
      </c>
      <c r="H169" t="str">
        <f>VLOOKUP(A169,'MEDICAL EXAMINATION'!K170:T2504,9,FALSE)</f>
        <v>No major surgery</v>
      </c>
      <c r="I169" t="str">
        <f>VLOOKUP(A169,'MEDICAL EXAMINATION'!K170:T2504,10,FALSE)</f>
        <v>yes</v>
      </c>
      <c r="J169" t="str">
        <f>VLOOKUP(A169,'MEDICAL EXAMINATION'!K170:T2504,3,FALSE)</f>
        <v>OVERWEIGHT</v>
      </c>
      <c r="K169" t="str">
        <f>VLOOKUP(A169,'MEDICAL EXAMINATION'!K170:T2504,5,FALSE)</f>
        <v>NORMAL</v>
      </c>
      <c r="L169" t="str">
        <f>VLOOKUP(A169,'HOSPITALIZATION DETAILS'!X170:AG2504,8,FALSE)</f>
        <v>28/06/1972</v>
      </c>
      <c r="M169" s="26">
        <f>VLOOKUP(A169,'HOSPITALIZATION DETAILS'!X170:AG2504,4,FALSE)</f>
        <v>9819.25</v>
      </c>
      <c r="N169" t="str">
        <f>VLOOKUP(A169,'HOSPITALIZATION DETAILS'!X170:AG2504,5,FALSE)</f>
        <v>tier - 2</v>
      </c>
      <c r="O169" t="str">
        <f>VLOOKUP(A169,'HOSPITALIZATION DETAILS'!X170:AG2504,6,FALSE)</f>
        <v>tier - 2</v>
      </c>
      <c r="P169" t="str">
        <f>VLOOKUP(A169,'HOSPITALIZATION DETAILS'!X170:AG2504,7,FALSE)</f>
        <v>R1021</v>
      </c>
      <c r="Q169">
        <f>VLOOKUP(A169,'HOSPITALIZATION DETAILS'!X170:AG2504,10,FALSE)</f>
        <v>50</v>
      </c>
    </row>
    <row r="170" spans="1:17" ht="16" x14ac:dyDescent="0.4">
      <c r="A170" s="4" t="s">
        <v>339</v>
      </c>
      <c r="B170" t="str">
        <f>VLOOKUP(A170,'CUSTOMER NAMES'!E170:H2505,4,FALSE)</f>
        <v xml:space="preserve">  Gardner L</v>
      </c>
      <c r="C170">
        <f>VLOOKUP(A170,'MEDICAL EXAMINATION'!K171:T2505,2,FALSE)</f>
        <v>49.49</v>
      </c>
      <c r="D170">
        <f>VLOOKUP(A170,'MEDICAL EXAMINATION'!K171:T2505,4,FALSE)</f>
        <v>4.5</v>
      </c>
      <c r="E170" t="str">
        <f>VLOOKUP(A170,'MEDICAL EXAMINATION'!K171:T2505,6,FALSE)</f>
        <v>No</v>
      </c>
      <c r="F170" t="str">
        <f>VLOOKUP(A170,'MEDICAL EXAMINATION'!K171:T2505,7,FALSE)</f>
        <v>No</v>
      </c>
      <c r="G170" t="str">
        <f>VLOOKUP(A170,'MEDICAL EXAMINATION'!K171:T2505,8,FALSE)</f>
        <v>No</v>
      </c>
      <c r="H170" t="str">
        <f>VLOOKUP(A170,'MEDICAL EXAMINATION'!K171:T2505,9,FALSE)</f>
        <v>No major surgery</v>
      </c>
      <c r="I170" t="str">
        <f>VLOOKUP(A170,'MEDICAL EXAMINATION'!K171:T2505,10,FALSE)</f>
        <v>yes</v>
      </c>
      <c r="J170" t="str">
        <f>VLOOKUP(A170,'MEDICAL EXAMINATION'!K171:T2505,3,FALSE)</f>
        <v>OVERWEIGHT</v>
      </c>
      <c r="K170" t="str">
        <f>VLOOKUP(A170,'MEDICAL EXAMINATION'!K171:T2505,5,FALSE)</f>
        <v>NORMAL</v>
      </c>
      <c r="L170" t="str">
        <f>VLOOKUP(A170,'HOSPITALIZATION DETAILS'!X171:AG2505,8,FALSE)</f>
        <v>17/12/1973</v>
      </c>
      <c r="M170" s="26">
        <f>VLOOKUP(A170,'HOSPITALIZATION DETAILS'!X171:AG2505,4,FALSE)</f>
        <v>39727.61</v>
      </c>
      <c r="N170" t="str">
        <f>VLOOKUP(A170,'HOSPITALIZATION DETAILS'!X171:AG2505,5,FALSE)</f>
        <v>tier - 1</v>
      </c>
      <c r="O170" t="str">
        <f>VLOOKUP(A170,'HOSPITALIZATION DETAILS'!X171:AG2505,6,FALSE)</f>
        <v>tier - 2</v>
      </c>
      <c r="P170" t="str">
        <f>VLOOKUP(A170,'HOSPITALIZATION DETAILS'!X171:AG2505,7,FALSE)</f>
        <v>R1011</v>
      </c>
      <c r="Q170">
        <f>VLOOKUP(A170,'HOSPITALIZATION DETAILS'!X171:AG2505,10,FALSE)</f>
        <v>49</v>
      </c>
    </row>
    <row r="171" spans="1:17" ht="16" x14ac:dyDescent="0.4">
      <c r="A171" s="4" t="s">
        <v>341</v>
      </c>
      <c r="B171" t="str">
        <f>VLOOKUP(A171,'CUSTOMER NAMES'!E171:H2506,4,FALSE)</f>
        <v xml:space="preserve">  Bobby</v>
      </c>
      <c r="C171">
        <f>VLOOKUP(A171,'MEDICAL EXAMINATION'!K172:T2506,2,FALSE)</f>
        <v>37.619999999999997</v>
      </c>
      <c r="D171">
        <f>VLOOKUP(A171,'MEDICAL EXAMINATION'!K172:T2506,4,FALSE)</f>
        <v>6.32</v>
      </c>
      <c r="E171" t="str">
        <f>VLOOKUP(A171,'MEDICAL EXAMINATION'!K172:T2506,6,FALSE)</f>
        <v>yes</v>
      </c>
      <c r="F171" t="str">
        <f>VLOOKUP(A171,'MEDICAL EXAMINATION'!K172:T2506,7,FALSE)</f>
        <v>yes</v>
      </c>
      <c r="G171" t="str">
        <f>VLOOKUP(A171,'MEDICAL EXAMINATION'!K172:T2506,8,FALSE)</f>
        <v>No</v>
      </c>
      <c r="H171">
        <f>VLOOKUP(A171,'MEDICAL EXAMINATION'!K172:T2506,9,FALSE)</f>
        <v>2</v>
      </c>
      <c r="I171" t="str">
        <f>VLOOKUP(A171,'MEDICAL EXAMINATION'!K172:T2506,10,FALSE)</f>
        <v>yes</v>
      </c>
      <c r="J171" t="str">
        <f>VLOOKUP(A171,'MEDICAL EXAMINATION'!K172:T2506,3,FALSE)</f>
        <v>OVERWEIGHT</v>
      </c>
      <c r="K171" t="str">
        <f>VLOOKUP(A171,'MEDICAL EXAMINATION'!K172:T2506,5,FALSE)</f>
        <v>PREDIABETES</v>
      </c>
      <c r="L171" t="str">
        <f>VLOOKUP(A171,'HOSPITALIZATION DETAILS'!X172:AG2506,8,FALSE)</f>
        <v>17/09/1973</v>
      </c>
      <c r="M171" s="26">
        <f>VLOOKUP(A171,'HOSPITALIZATION DETAILS'!X172:AG2506,4,FALSE)</f>
        <v>9800.89</v>
      </c>
      <c r="N171" t="str">
        <f>VLOOKUP(A171,'HOSPITALIZATION DETAILS'!X172:AG2506,5,FALSE)</f>
        <v>tier - 2</v>
      </c>
      <c r="O171" t="str">
        <f>VLOOKUP(A171,'HOSPITALIZATION DETAILS'!X172:AG2506,6,FALSE)</f>
        <v>tier - 1</v>
      </c>
      <c r="P171" t="str">
        <f>VLOOKUP(A171,'HOSPITALIZATION DETAILS'!X172:AG2506,7,FALSE)</f>
        <v>R1013</v>
      </c>
      <c r="Q171">
        <f>VLOOKUP(A171,'HOSPITALIZATION DETAILS'!X172:AG2506,10,FALSE)</f>
        <v>49</v>
      </c>
    </row>
    <row r="172" spans="1:17" ht="16" x14ac:dyDescent="0.4">
      <c r="A172" s="4" t="s">
        <v>343</v>
      </c>
      <c r="B172" t="str">
        <f>VLOOKUP(A172,'CUSTOMER NAMES'!E172:H2507,4,FALSE)</f>
        <v xml:space="preserve">  Natalie</v>
      </c>
      <c r="C172">
        <f>VLOOKUP(A172,'MEDICAL EXAMINATION'!K173:T2507,2,FALSE)</f>
        <v>36.08</v>
      </c>
      <c r="D172">
        <f>VLOOKUP(A172,'MEDICAL EXAMINATION'!K173:T2507,4,FALSE)</f>
        <v>6.1</v>
      </c>
      <c r="E172" t="str">
        <f>VLOOKUP(A172,'MEDICAL EXAMINATION'!K173:T2507,6,FALSE)</f>
        <v>yes</v>
      </c>
      <c r="F172" t="str">
        <f>VLOOKUP(A172,'MEDICAL EXAMINATION'!K173:T2507,7,FALSE)</f>
        <v>No</v>
      </c>
      <c r="G172" t="str">
        <f>VLOOKUP(A172,'MEDICAL EXAMINATION'!K173:T2507,8,FALSE)</f>
        <v>No</v>
      </c>
      <c r="H172">
        <f>VLOOKUP(A172,'MEDICAL EXAMINATION'!K173:T2507,9,FALSE)</f>
        <v>1</v>
      </c>
      <c r="I172" t="str">
        <f>VLOOKUP(A172,'MEDICAL EXAMINATION'!K173:T2507,10,FALSE)</f>
        <v>yes</v>
      </c>
      <c r="J172" t="str">
        <f>VLOOKUP(A172,'MEDICAL EXAMINATION'!K173:T2507,3,FALSE)</f>
        <v>OVERWEIGHT</v>
      </c>
      <c r="K172" t="str">
        <f>VLOOKUP(A172,'MEDICAL EXAMINATION'!K173:T2507,5,FALSE)</f>
        <v>PREDIABETES</v>
      </c>
      <c r="L172" t="str">
        <f>VLOOKUP(A172,'HOSPITALIZATION DETAILS'!X173:AG2507,8,FALSE)</f>
        <v>07/06/1977</v>
      </c>
      <c r="M172" s="26">
        <f>VLOOKUP(A172,'HOSPITALIZATION DETAILS'!X173:AG2507,4,FALSE)</f>
        <v>9788.8700000000008</v>
      </c>
      <c r="N172" t="str">
        <f>VLOOKUP(A172,'HOSPITALIZATION DETAILS'!X173:AG2507,5,FALSE)</f>
        <v>tier - 3</v>
      </c>
      <c r="O172" t="str">
        <f>VLOOKUP(A172,'HOSPITALIZATION DETAILS'!X173:AG2507,6,FALSE)</f>
        <v>tier - 2</v>
      </c>
      <c r="P172" t="str">
        <f>VLOOKUP(A172,'HOSPITALIZATION DETAILS'!X173:AG2507,7,FALSE)</f>
        <v>R1013</v>
      </c>
      <c r="Q172">
        <f>VLOOKUP(A172,'HOSPITALIZATION DETAILS'!X173:AG2507,10,FALSE)</f>
        <v>46</v>
      </c>
    </row>
    <row r="173" spans="1:17" ht="16" x14ac:dyDescent="0.4">
      <c r="A173" s="4" t="s">
        <v>345</v>
      </c>
      <c r="B173" t="str">
        <f>VLOOKUP(A173,'CUSTOMER NAMES'!E173:H2508,4,FALSE)</f>
        <v xml:space="preserve">  Lina</v>
      </c>
      <c r="C173">
        <f>VLOOKUP(A173,'MEDICAL EXAMINATION'!K174:T2508,2,FALSE)</f>
        <v>33.5</v>
      </c>
      <c r="D173">
        <f>VLOOKUP(A173,'MEDICAL EXAMINATION'!K174:T2508,4,FALSE)</f>
        <v>5.4</v>
      </c>
      <c r="E173" t="str">
        <f>VLOOKUP(A173,'MEDICAL EXAMINATION'!K174:T2508,6,FALSE)</f>
        <v>No</v>
      </c>
      <c r="F173" t="str">
        <f>VLOOKUP(A173,'MEDICAL EXAMINATION'!K174:T2508,7,FALSE)</f>
        <v>No</v>
      </c>
      <c r="G173" t="str">
        <f>VLOOKUP(A173,'MEDICAL EXAMINATION'!K174:T2508,8,FALSE)</f>
        <v>No</v>
      </c>
      <c r="H173" t="str">
        <f>VLOOKUP(A173,'MEDICAL EXAMINATION'!K174:T2508,9,FALSE)</f>
        <v>No major surgery</v>
      </c>
      <c r="I173" t="str">
        <f>VLOOKUP(A173,'MEDICAL EXAMINATION'!K174:T2508,10,FALSE)</f>
        <v>yes</v>
      </c>
      <c r="J173" t="str">
        <f>VLOOKUP(A173,'MEDICAL EXAMINATION'!K174:T2508,3,FALSE)</f>
        <v>OVERWEIGHT</v>
      </c>
      <c r="K173" t="str">
        <f>VLOOKUP(A173,'MEDICAL EXAMINATION'!K174:T2508,5,FALSE)</f>
        <v>NORMAL</v>
      </c>
      <c r="L173" t="str">
        <f>VLOOKUP(A173,'HOSPITALIZATION DETAILS'!X174:AG2508,8,FALSE)</f>
        <v>08/08/1996</v>
      </c>
      <c r="M173" s="26">
        <f>VLOOKUP(A173,'HOSPITALIZATION DETAILS'!X174:AG2508,4,FALSE)</f>
        <v>9787.32</v>
      </c>
      <c r="N173" t="str">
        <f>VLOOKUP(A173,'HOSPITALIZATION DETAILS'!X174:AG2508,5,FALSE)</f>
        <v>tier - 2</v>
      </c>
      <c r="O173" t="str">
        <f>VLOOKUP(A173,'HOSPITALIZATION DETAILS'!X174:AG2508,6,FALSE)</f>
        <v>tier - 3</v>
      </c>
      <c r="P173" t="str">
        <f>VLOOKUP(A173,'HOSPITALIZATION DETAILS'!X174:AG2508,7,FALSE)</f>
        <v>R1023</v>
      </c>
      <c r="Q173">
        <f>VLOOKUP(A173,'HOSPITALIZATION DETAILS'!X174:AG2508,10,FALSE)</f>
        <v>26</v>
      </c>
    </row>
    <row r="174" spans="1:17" ht="16" x14ac:dyDescent="0.4">
      <c r="A174" s="4" t="s">
        <v>347</v>
      </c>
      <c r="B174" t="str">
        <f>VLOOKUP(A174,'CUSTOMER NAMES'!E174:H2509,4,FALSE)</f>
        <v xml:space="preserve">  Zebulon</v>
      </c>
      <c r="C174">
        <f>VLOOKUP(A174,'MEDICAL EXAMINATION'!K175:T2509,2,FALSE)</f>
        <v>47.46</v>
      </c>
      <c r="D174">
        <f>VLOOKUP(A174,'MEDICAL EXAMINATION'!K175:T2509,4,FALSE)</f>
        <v>6.24</v>
      </c>
      <c r="E174" t="str">
        <f>VLOOKUP(A174,'MEDICAL EXAMINATION'!K175:T2509,6,FALSE)</f>
        <v>yes</v>
      </c>
      <c r="F174" t="str">
        <f>VLOOKUP(A174,'MEDICAL EXAMINATION'!K175:T2509,7,FALSE)</f>
        <v>No</v>
      </c>
      <c r="G174" t="str">
        <f>VLOOKUP(A174,'MEDICAL EXAMINATION'!K175:T2509,8,FALSE)</f>
        <v>No</v>
      </c>
      <c r="H174">
        <f>VLOOKUP(A174,'MEDICAL EXAMINATION'!K175:T2509,9,FALSE)</f>
        <v>1</v>
      </c>
      <c r="I174" t="str">
        <f>VLOOKUP(A174,'MEDICAL EXAMINATION'!K175:T2509,10,FALSE)</f>
        <v>yes</v>
      </c>
      <c r="J174" t="str">
        <f>VLOOKUP(A174,'MEDICAL EXAMINATION'!K175:T2509,3,FALSE)</f>
        <v>OVERWEIGHT</v>
      </c>
      <c r="K174" t="str">
        <f>VLOOKUP(A174,'MEDICAL EXAMINATION'!K175:T2509,5,FALSE)</f>
        <v>PREDIABETES</v>
      </c>
      <c r="L174" t="str">
        <f>VLOOKUP(A174,'HOSPITALIZATION DETAILS'!X175:AG2509,8,FALSE)</f>
        <v>07/07/1973</v>
      </c>
      <c r="M174" s="26">
        <f>VLOOKUP(A174,'HOSPITALIZATION DETAILS'!X175:AG2509,4,FALSE)</f>
        <v>9778.35</v>
      </c>
      <c r="N174" t="str">
        <f>VLOOKUP(A174,'HOSPITALIZATION DETAILS'!X175:AG2509,5,FALSE)</f>
        <v>tier - 2</v>
      </c>
      <c r="O174" t="str">
        <f>VLOOKUP(A174,'HOSPITALIZATION DETAILS'!X175:AG2509,6,FALSE)</f>
        <v>tier - 2</v>
      </c>
      <c r="P174" t="str">
        <f>VLOOKUP(A174,'HOSPITALIZATION DETAILS'!X175:AG2509,7,FALSE)</f>
        <v>R1024</v>
      </c>
      <c r="Q174">
        <f>VLOOKUP(A174,'HOSPITALIZATION DETAILS'!X175:AG2509,10,FALSE)</f>
        <v>49</v>
      </c>
    </row>
    <row r="175" spans="1:17" ht="16" x14ac:dyDescent="0.4">
      <c r="A175" s="4" t="s">
        <v>349</v>
      </c>
      <c r="B175" t="str">
        <f>VLOOKUP(A175,'CUSTOMER NAMES'!E175:H2510,4,FALSE)</f>
        <v xml:space="preserve">  Amanda</v>
      </c>
      <c r="C175">
        <f>VLOOKUP(A175,'MEDICAL EXAMINATION'!K176:T2510,2,FALSE)</f>
        <v>49.24</v>
      </c>
      <c r="D175">
        <f>VLOOKUP(A175,'MEDICAL EXAMINATION'!K176:T2510,4,FALSE)</f>
        <v>4.45</v>
      </c>
      <c r="E175" t="str">
        <f>VLOOKUP(A175,'MEDICAL EXAMINATION'!K176:T2510,6,FALSE)</f>
        <v>No</v>
      </c>
      <c r="F175" t="str">
        <f>VLOOKUP(A175,'MEDICAL EXAMINATION'!K176:T2510,7,FALSE)</f>
        <v>No</v>
      </c>
      <c r="G175" t="str">
        <f>VLOOKUP(A175,'MEDICAL EXAMINATION'!K176:T2510,8,FALSE)</f>
        <v>No</v>
      </c>
      <c r="H175" t="str">
        <f>VLOOKUP(A175,'MEDICAL EXAMINATION'!K176:T2510,9,FALSE)</f>
        <v>No major surgery</v>
      </c>
      <c r="I175" t="str">
        <f>VLOOKUP(A175,'MEDICAL EXAMINATION'!K176:T2510,10,FALSE)</f>
        <v>yes</v>
      </c>
      <c r="J175" t="str">
        <f>VLOOKUP(A175,'MEDICAL EXAMINATION'!K176:T2510,3,FALSE)</f>
        <v>OVERWEIGHT</v>
      </c>
      <c r="K175" t="str">
        <f>VLOOKUP(A175,'MEDICAL EXAMINATION'!K176:T2510,5,FALSE)</f>
        <v>NORMAL</v>
      </c>
      <c r="L175" t="str">
        <f>VLOOKUP(A175,'HOSPITALIZATION DETAILS'!X176:AG2510,8,FALSE)</f>
        <v>05/09/1965</v>
      </c>
      <c r="M175" s="26">
        <f>VLOOKUP(A175,'HOSPITALIZATION DETAILS'!X176:AG2510,4,FALSE)</f>
        <v>9764.08</v>
      </c>
      <c r="N175" t="str">
        <f>VLOOKUP(A175,'HOSPITALIZATION DETAILS'!X176:AG2510,5,FALSE)</f>
        <v>tier - 3</v>
      </c>
      <c r="O175" t="str">
        <f>VLOOKUP(A175,'HOSPITALIZATION DETAILS'!X176:AG2510,6,FALSE)</f>
        <v>tier - 1</v>
      </c>
      <c r="P175" t="str">
        <f>VLOOKUP(A175,'HOSPITALIZATION DETAILS'!X176:AG2510,7,FALSE)</f>
        <v>R1012</v>
      </c>
      <c r="Q175">
        <f>VLOOKUP(A175,'HOSPITALIZATION DETAILS'!X176:AG2510,10,FALSE)</f>
        <v>57</v>
      </c>
    </row>
    <row r="176" spans="1:17" ht="16" x14ac:dyDescent="0.4">
      <c r="A176" s="4" t="s">
        <v>351</v>
      </c>
      <c r="B176" t="str">
        <f>VLOOKUP(A176,'CUSTOMER NAMES'!E176:H2511,4,FALSE)</f>
        <v xml:space="preserve">  Greg</v>
      </c>
      <c r="C176">
        <f>VLOOKUP(A176,'MEDICAL EXAMINATION'!K177:T2511,2,FALSE)</f>
        <v>54.4</v>
      </c>
      <c r="D176">
        <f>VLOOKUP(A176,'MEDICAL EXAMINATION'!K177:T2511,4,FALSE)</f>
        <v>5.22</v>
      </c>
      <c r="E176" t="str">
        <f>VLOOKUP(A176,'MEDICAL EXAMINATION'!K177:T2511,6,FALSE)</f>
        <v>No</v>
      </c>
      <c r="F176" t="str">
        <f>VLOOKUP(A176,'MEDICAL EXAMINATION'!K177:T2511,7,FALSE)</f>
        <v>No</v>
      </c>
      <c r="G176" t="str">
        <f>VLOOKUP(A176,'MEDICAL EXAMINATION'!K177:T2511,8,FALSE)</f>
        <v>No</v>
      </c>
      <c r="H176">
        <f>VLOOKUP(A176,'MEDICAL EXAMINATION'!K177:T2511,9,FALSE)</f>
        <v>1</v>
      </c>
      <c r="I176" t="str">
        <f>VLOOKUP(A176,'MEDICAL EXAMINATION'!K177:T2511,10,FALSE)</f>
        <v>yes</v>
      </c>
      <c r="J176" t="str">
        <f>VLOOKUP(A176,'MEDICAL EXAMINATION'!K177:T2511,3,FALSE)</f>
        <v>OVERWEIGHT</v>
      </c>
      <c r="K176" t="str">
        <f>VLOOKUP(A176,'MEDICAL EXAMINATION'!K177:T2511,5,FALSE)</f>
        <v>NORMAL</v>
      </c>
      <c r="L176" t="str">
        <f>VLOOKUP(A176,'HOSPITALIZATION DETAILS'!X177:AG2511,8,FALSE)</f>
        <v>14/07/2001</v>
      </c>
      <c r="M176" s="26">
        <f>VLOOKUP(A176,'HOSPITALIZATION DETAILS'!X177:AG2511,4,FALSE)</f>
        <v>9753.49</v>
      </c>
      <c r="N176" t="str">
        <f>VLOOKUP(A176,'HOSPITALIZATION DETAILS'!X177:AG2511,5,FALSE)</f>
        <v>tier - 2</v>
      </c>
      <c r="O176" t="str">
        <f>VLOOKUP(A176,'HOSPITALIZATION DETAILS'!X177:AG2511,6,FALSE)</f>
        <v>tier - 2</v>
      </c>
      <c r="P176" t="str">
        <f>VLOOKUP(A176,'HOSPITALIZATION DETAILS'!X177:AG2511,7,FALSE)</f>
        <v>R1012</v>
      </c>
      <c r="Q176">
        <f>VLOOKUP(A176,'HOSPITALIZATION DETAILS'!X177:AG2511,10,FALSE)</f>
        <v>21</v>
      </c>
    </row>
    <row r="177" spans="1:17" ht="16" x14ac:dyDescent="0.4">
      <c r="A177" s="4" t="s">
        <v>353</v>
      </c>
      <c r="B177" t="str">
        <f>VLOOKUP(A177,'CUSTOMER NAMES'!E177:H2512,4,FALSE)</f>
        <v xml:space="preserve">  John</v>
      </c>
      <c r="C177">
        <f>VLOOKUP(A177,'MEDICAL EXAMINATION'!K178:T2512,2,FALSE)</f>
        <v>35.53</v>
      </c>
      <c r="D177">
        <f>VLOOKUP(A177,'MEDICAL EXAMINATION'!K178:T2512,4,FALSE)</f>
        <v>4.6100000000000003</v>
      </c>
      <c r="E177" t="str">
        <f>VLOOKUP(A177,'MEDICAL EXAMINATION'!K178:T2512,6,FALSE)</f>
        <v>No</v>
      </c>
      <c r="F177" t="str">
        <f>VLOOKUP(A177,'MEDICAL EXAMINATION'!K178:T2512,7,FALSE)</f>
        <v>No</v>
      </c>
      <c r="G177" t="str">
        <f>VLOOKUP(A177,'MEDICAL EXAMINATION'!K178:T2512,8,FALSE)</f>
        <v>No</v>
      </c>
      <c r="H177">
        <f>VLOOKUP(A177,'MEDICAL EXAMINATION'!K178:T2512,9,FALSE)</f>
        <v>1</v>
      </c>
      <c r="I177" t="str">
        <f>VLOOKUP(A177,'MEDICAL EXAMINATION'!K178:T2512,10,FALSE)</f>
        <v>yes</v>
      </c>
      <c r="J177" t="str">
        <f>VLOOKUP(A177,'MEDICAL EXAMINATION'!K178:T2512,3,FALSE)</f>
        <v>OVERWEIGHT</v>
      </c>
      <c r="K177" t="str">
        <f>VLOOKUP(A177,'MEDICAL EXAMINATION'!K178:T2512,5,FALSE)</f>
        <v>NORMAL</v>
      </c>
      <c r="L177" t="str">
        <f>VLOOKUP(A177,'HOSPITALIZATION DETAILS'!X178:AG2512,8,FALSE)</f>
        <v>04/07/1970</v>
      </c>
      <c r="M177" s="26">
        <f>VLOOKUP(A177,'HOSPITALIZATION DETAILS'!X178:AG2512,4,FALSE)</f>
        <v>9748.91</v>
      </c>
      <c r="N177" t="str">
        <f>VLOOKUP(A177,'HOSPITALIZATION DETAILS'!X178:AG2512,5,FALSE)</f>
        <v>tier - 2</v>
      </c>
      <c r="O177" t="str">
        <f>VLOOKUP(A177,'HOSPITALIZATION DETAILS'!X178:AG2512,6,FALSE)</f>
        <v>tier - 1</v>
      </c>
      <c r="P177" t="str">
        <f>VLOOKUP(A177,'HOSPITALIZATION DETAILS'!X178:AG2512,7,FALSE)</f>
        <v>R1013</v>
      </c>
      <c r="Q177">
        <f>VLOOKUP(A177,'HOSPITALIZATION DETAILS'!X178:AG2512,10,FALSE)</f>
        <v>52</v>
      </c>
    </row>
    <row r="178" spans="1:17" ht="16" x14ac:dyDescent="0.4">
      <c r="A178" s="4" t="s">
        <v>355</v>
      </c>
      <c r="B178" t="str">
        <f>VLOOKUP(A178,'CUSTOMER NAMES'!E178:H2513,4,FALSE)</f>
        <v xml:space="preserve">  Kelsey A</v>
      </c>
      <c r="C178">
        <f>VLOOKUP(A178,'MEDICAL EXAMINATION'!K179:T2513,2,FALSE)</f>
        <v>39.729999999999997</v>
      </c>
      <c r="D178">
        <f>VLOOKUP(A178,'MEDICAL EXAMINATION'!K179:T2513,4,FALSE)</f>
        <v>6.24</v>
      </c>
      <c r="E178" t="str">
        <f>VLOOKUP(A178,'MEDICAL EXAMINATION'!K179:T2513,6,FALSE)</f>
        <v>No</v>
      </c>
      <c r="F178" t="str">
        <f>VLOOKUP(A178,'MEDICAL EXAMINATION'!K179:T2513,7,FALSE)</f>
        <v>No</v>
      </c>
      <c r="G178" t="str">
        <f>VLOOKUP(A178,'MEDICAL EXAMINATION'!K179:T2513,8,FALSE)</f>
        <v>No</v>
      </c>
      <c r="H178" t="str">
        <f>VLOOKUP(A178,'MEDICAL EXAMINATION'!K179:T2513,9,FALSE)</f>
        <v>No major surgery</v>
      </c>
      <c r="I178" t="str">
        <f>VLOOKUP(A178,'MEDICAL EXAMINATION'!K179:T2513,10,FALSE)</f>
        <v>yes</v>
      </c>
      <c r="J178" t="str">
        <f>VLOOKUP(A178,'MEDICAL EXAMINATION'!K179:T2513,3,FALSE)</f>
        <v>OVERWEIGHT</v>
      </c>
      <c r="K178" t="str">
        <f>VLOOKUP(A178,'MEDICAL EXAMINATION'!K179:T2513,5,FALSE)</f>
        <v>PREDIABETES</v>
      </c>
      <c r="L178" t="str">
        <f>VLOOKUP(A178,'HOSPITALIZATION DETAILS'!X179:AG2513,8,FALSE)</f>
        <v>18/08/1970</v>
      </c>
      <c r="M178" s="26">
        <f>VLOOKUP(A178,'HOSPITALIZATION DETAILS'!X179:AG2513,4,FALSE)</f>
        <v>9724.5300000000007</v>
      </c>
      <c r="N178" t="str">
        <f>VLOOKUP(A178,'HOSPITALIZATION DETAILS'!X179:AG2513,5,FALSE)</f>
        <v>tier - 3</v>
      </c>
      <c r="O178" t="str">
        <f>VLOOKUP(A178,'HOSPITALIZATION DETAILS'!X179:AG2513,6,FALSE)</f>
        <v>tier - 1</v>
      </c>
      <c r="P178" t="str">
        <f>VLOOKUP(A178,'HOSPITALIZATION DETAILS'!X179:AG2513,7,FALSE)</f>
        <v>R1011</v>
      </c>
      <c r="Q178">
        <f>VLOOKUP(A178,'HOSPITALIZATION DETAILS'!X179:AG2513,10,FALSE)</f>
        <v>52</v>
      </c>
    </row>
    <row r="179" spans="1:17" ht="16" x14ac:dyDescent="0.4">
      <c r="A179" s="4" t="s">
        <v>357</v>
      </c>
      <c r="B179" t="str">
        <f>VLOOKUP(A179,'CUSTOMER NAMES'!E179:H2514,4,FALSE)</f>
        <v xml:space="preserve">  Bronwen L</v>
      </c>
      <c r="C179">
        <f>VLOOKUP(A179,'MEDICAL EXAMINATION'!K180:T2514,2,FALSE)</f>
        <v>35.68</v>
      </c>
      <c r="D179">
        <f>VLOOKUP(A179,'MEDICAL EXAMINATION'!K180:T2514,4,FALSE)</f>
        <v>10.039999999999999</v>
      </c>
      <c r="E179" t="str">
        <f>VLOOKUP(A179,'MEDICAL EXAMINATION'!K180:T2514,6,FALSE)</f>
        <v>No</v>
      </c>
      <c r="F179" t="str">
        <f>VLOOKUP(A179,'MEDICAL EXAMINATION'!K180:T2514,7,FALSE)</f>
        <v>No</v>
      </c>
      <c r="G179" t="str">
        <f>VLOOKUP(A179,'MEDICAL EXAMINATION'!K180:T2514,8,FALSE)</f>
        <v>No</v>
      </c>
      <c r="H179" t="str">
        <f>VLOOKUP(A179,'MEDICAL EXAMINATION'!K180:T2514,9,FALSE)</f>
        <v>No major surgery</v>
      </c>
      <c r="I179" t="str">
        <f>VLOOKUP(A179,'MEDICAL EXAMINATION'!K180:T2514,10,FALSE)</f>
        <v>yes</v>
      </c>
      <c r="J179" t="str">
        <f>VLOOKUP(A179,'MEDICAL EXAMINATION'!K180:T2514,3,FALSE)</f>
        <v>OVERWEIGHT</v>
      </c>
      <c r="K179" t="str">
        <f>VLOOKUP(A179,'MEDICAL EXAMINATION'!K180:T2514,5,FALSE)</f>
        <v>DIABETES</v>
      </c>
      <c r="L179" t="str">
        <f>VLOOKUP(A179,'HOSPITALIZATION DETAILS'!X180:AG2514,8,FALSE)</f>
        <v>12/09/1970</v>
      </c>
      <c r="M179" s="26">
        <f>VLOOKUP(A179,'HOSPITALIZATION DETAILS'!X180:AG2514,4,FALSE)</f>
        <v>9722.77</v>
      </c>
      <c r="N179" t="str">
        <f>VLOOKUP(A179,'HOSPITALIZATION DETAILS'!X180:AG2514,5,FALSE)</f>
        <v>tier - 3</v>
      </c>
      <c r="O179" t="str">
        <f>VLOOKUP(A179,'HOSPITALIZATION DETAILS'!X180:AG2514,6,FALSE)</f>
        <v>tier - 1</v>
      </c>
      <c r="P179" t="str">
        <f>VLOOKUP(A179,'HOSPITALIZATION DETAILS'!X180:AG2514,7,FALSE)</f>
        <v>R1016</v>
      </c>
      <c r="Q179">
        <f>VLOOKUP(A179,'HOSPITALIZATION DETAILS'!X180:AG2514,10,FALSE)</f>
        <v>52</v>
      </c>
    </row>
    <row r="180" spans="1:17" ht="16" x14ac:dyDescent="0.4">
      <c r="A180" s="4" t="s">
        <v>359</v>
      </c>
      <c r="B180" t="str">
        <f>VLOOKUP(A180,'CUSTOMER NAMES'!E180:H2515,4,FALSE)</f>
        <v xml:space="preserve">  Manuela</v>
      </c>
      <c r="C180">
        <f>VLOOKUP(A180,'MEDICAL EXAMINATION'!K181:T2515,2,FALSE)</f>
        <v>48.86</v>
      </c>
      <c r="D180">
        <f>VLOOKUP(A180,'MEDICAL EXAMINATION'!K181:T2515,4,FALSE)</f>
        <v>6.09</v>
      </c>
      <c r="E180" t="str">
        <f>VLOOKUP(A180,'MEDICAL EXAMINATION'!K181:T2515,6,FALSE)</f>
        <v>No</v>
      </c>
      <c r="F180" t="str">
        <f>VLOOKUP(A180,'MEDICAL EXAMINATION'!K181:T2515,7,FALSE)</f>
        <v>No</v>
      </c>
      <c r="G180" t="str">
        <f>VLOOKUP(A180,'MEDICAL EXAMINATION'!K181:T2515,8,FALSE)</f>
        <v>No</v>
      </c>
      <c r="H180" t="str">
        <f>VLOOKUP(A180,'MEDICAL EXAMINATION'!K181:T2515,9,FALSE)</f>
        <v>No major surgery</v>
      </c>
      <c r="I180" t="str">
        <f>VLOOKUP(A180,'MEDICAL EXAMINATION'!K181:T2515,10,FALSE)</f>
        <v>yes</v>
      </c>
      <c r="J180" t="str">
        <f>VLOOKUP(A180,'MEDICAL EXAMINATION'!K181:T2515,3,FALSE)</f>
        <v>OVERWEIGHT</v>
      </c>
      <c r="K180" t="str">
        <f>VLOOKUP(A180,'MEDICAL EXAMINATION'!K181:T2515,5,FALSE)</f>
        <v>PREDIABETES</v>
      </c>
      <c r="L180" t="str">
        <f>VLOOKUP(A180,'HOSPITALIZATION DETAILS'!X181:AG2515,8,FALSE)</f>
        <v>27/06/1975</v>
      </c>
      <c r="M180" s="26">
        <f>VLOOKUP(A180,'HOSPITALIZATION DETAILS'!X181:AG2515,4,FALSE)</f>
        <v>9715.84</v>
      </c>
      <c r="N180" t="str">
        <f>VLOOKUP(A180,'HOSPITALIZATION DETAILS'!X181:AG2515,5,FALSE)</f>
        <v>tier - 2</v>
      </c>
      <c r="O180" t="str">
        <f>VLOOKUP(A180,'HOSPITALIZATION DETAILS'!X181:AG2515,6,FALSE)</f>
        <v>tier - 1</v>
      </c>
      <c r="P180" t="str">
        <f>VLOOKUP(A180,'HOSPITALIZATION DETAILS'!X181:AG2515,7,FALSE)</f>
        <v>R1024</v>
      </c>
      <c r="Q180">
        <f>VLOOKUP(A180,'HOSPITALIZATION DETAILS'!X181:AG2515,10,FALSE)</f>
        <v>47</v>
      </c>
    </row>
    <row r="181" spans="1:17" ht="16" x14ac:dyDescent="0.4">
      <c r="A181" s="4" t="s">
        <v>361</v>
      </c>
      <c r="B181" t="str">
        <f>VLOOKUP(A181,'CUSTOMER NAMES'!E181:H2516,4,FALSE)</f>
        <v xml:space="preserve">  Jennifer L</v>
      </c>
      <c r="C181">
        <f>VLOOKUP(A181,'MEDICAL EXAMINATION'!K182:T2516,2,FALSE)</f>
        <v>34.799999999999997</v>
      </c>
      <c r="D181">
        <f>VLOOKUP(A181,'MEDICAL EXAMINATION'!K182:T2516,4,FALSE)</f>
        <v>11.4</v>
      </c>
      <c r="E181" t="str">
        <f>VLOOKUP(A181,'MEDICAL EXAMINATION'!K182:T2516,6,FALSE)</f>
        <v>yes</v>
      </c>
      <c r="F181" t="str">
        <f>VLOOKUP(A181,'MEDICAL EXAMINATION'!K182:T2516,7,FALSE)</f>
        <v>No</v>
      </c>
      <c r="G181" t="str">
        <f>VLOOKUP(A181,'MEDICAL EXAMINATION'!K182:T2516,8,FALSE)</f>
        <v>Yes</v>
      </c>
      <c r="H181">
        <f>VLOOKUP(A181,'MEDICAL EXAMINATION'!K182:T2516,9,FALSE)</f>
        <v>1</v>
      </c>
      <c r="I181" t="str">
        <f>VLOOKUP(A181,'MEDICAL EXAMINATION'!K182:T2516,10,FALSE)</f>
        <v>No</v>
      </c>
      <c r="J181" t="str">
        <f>VLOOKUP(A181,'MEDICAL EXAMINATION'!K182:T2516,3,FALSE)</f>
        <v>OVERWEIGHT</v>
      </c>
      <c r="K181" t="str">
        <f>VLOOKUP(A181,'MEDICAL EXAMINATION'!K182:T2516,5,FALSE)</f>
        <v>DIABETES</v>
      </c>
      <c r="L181" t="str">
        <f>VLOOKUP(A181,'HOSPITALIZATION DETAILS'!X182:AG2516,8,FALSE)</f>
        <v>12/08/1977</v>
      </c>
      <c r="M181" s="26">
        <f>VLOOKUP(A181,'HOSPITALIZATION DETAILS'!X182:AG2516,4,FALSE)</f>
        <v>39725.519999999997</v>
      </c>
      <c r="N181" t="str">
        <f>VLOOKUP(A181,'HOSPITALIZATION DETAILS'!X182:AG2516,5,FALSE)</f>
        <v>tier - 2</v>
      </c>
      <c r="O181" t="str">
        <f>VLOOKUP(A181,'HOSPITALIZATION DETAILS'!X182:AG2516,6,FALSE)</f>
        <v>tier - 1</v>
      </c>
      <c r="P181" t="str">
        <f>VLOOKUP(A181,'HOSPITALIZATION DETAILS'!X182:AG2516,7,FALSE)</f>
        <v>R1012</v>
      </c>
      <c r="Q181">
        <f>VLOOKUP(A181,'HOSPITALIZATION DETAILS'!X182:AG2516,10,FALSE)</f>
        <v>45</v>
      </c>
    </row>
    <row r="182" spans="1:17" ht="16" x14ac:dyDescent="0.4">
      <c r="A182" s="4" t="s">
        <v>363</v>
      </c>
      <c r="B182" t="str">
        <f>VLOOKUP(A182,'CUSTOMER NAMES'!E182:H2517,4,FALSE)</f>
        <v xml:space="preserve">  Abby W</v>
      </c>
      <c r="C182">
        <f>VLOOKUP(A182,'MEDICAL EXAMINATION'!K183:T2517,2,FALSE)</f>
        <v>32.49</v>
      </c>
      <c r="D182">
        <f>VLOOKUP(A182,'MEDICAL EXAMINATION'!K183:T2517,4,FALSE)</f>
        <v>4.29</v>
      </c>
      <c r="E182" t="str">
        <f>VLOOKUP(A182,'MEDICAL EXAMINATION'!K183:T2517,6,FALSE)</f>
        <v>No</v>
      </c>
      <c r="F182" t="str">
        <f>VLOOKUP(A182,'MEDICAL EXAMINATION'!K183:T2517,7,FALSE)</f>
        <v>No</v>
      </c>
      <c r="G182" t="str">
        <f>VLOOKUP(A182,'MEDICAL EXAMINATION'!K183:T2517,8,FALSE)</f>
        <v>Yes</v>
      </c>
      <c r="H182">
        <f>VLOOKUP(A182,'MEDICAL EXAMINATION'!K183:T2517,9,FALSE)</f>
        <v>1</v>
      </c>
      <c r="I182" t="str">
        <f>VLOOKUP(A182,'MEDICAL EXAMINATION'!K183:T2517,10,FALSE)</f>
        <v>yes</v>
      </c>
      <c r="J182" t="str">
        <f>VLOOKUP(A182,'MEDICAL EXAMINATION'!K183:T2517,3,FALSE)</f>
        <v>OVERWEIGHT</v>
      </c>
      <c r="K182" t="str">
        <f>VLOOKUP(A182,'MEDICAL EXAMINATION'!K183:T2517,5,FALSE)</f>
        <v>NORMAL</v>
      </c>
      <c r="L182" t="str">
        <f>VLOOKUP(A182,'HOSPITALIZATION DETAILS'!X183:AG2517,8,FALSE)</f>
        <v>10/07/1972</v>
      </c>
      <c r="M182" s="26">
        <f>VLOOKUP(A182,'HOSPITALIZATION DETAILS'!X183:AG2517,4,FALSE)</f>
        <v>9710.7099999999991</v>
      </c>
      <c r="N182" t="str">
        <f>VLOOKUP(A182,'HOSPITALIZATION DETAILS'!X183:AG2517,5,FALSE)</f>
        <v>tier - 2</v>
      </c>
      <c r="O182" t="str">
        <f>VLOOKUP(A182,'HOSPITALIZATION DETAILS'!X183:AG2517,6,FALSE)</f>
        <v>tier - 1</v>
      </c>
      <c r="P182" t="str">
        <f>VLOOKUP(A182,'HOSPITALIZATION DETAILS'!X183:AG2517,7,FALSE)</f>
        <v>R1021</v>
      </c>
      <c r="Q182">
        <f>VLOOKUP(A182,'HOSPITALIZATION DETAILS'!X183:AG2517,10,FALSE)</f>
        <v>50</v>
      </c>
    </row>
    <row r="183" spans="1:17" ht="16" x14ac:dyDescent="0.4">
      <c r="A183" s="4" t="s">
        <v>365</v>
      </c>
      <c r="B183" t="str">
        <f>VLOOKUP(A183,'CUSTOMER NAMES'!E183:H2518,4,FALSE)</f>
        <v xml:space="preserve">  Tyler</v>
      </c>
      <c r="C183">
        <f>VLOOKUP(A183,'MEDICAL EXAMINATION'!K184:T2518,2,FALSE)</f>
        <v>39</v>
      </c>
      <c r="D183">
        <f>VLOOKUP(A183,'MEDICAL EXAMINATION'!K184:T2518,4,FALSE)</f>
        <v>5.7</v>
      </c>
      <c r="E183" t="str">
        <f>VLOOKUP(A183,'MEDICAL EXAMINATION'!K184:T2518,6,FALSE)</f>
        <v>No</v>
      </c>
      <c r="F183" t="str">
        <f>VLOOKUP(A183,'MEDICAL EXAMINATION'!K184:T2518,7,FALSE)</f>
        <v>No</v>
      </c>
      <c r="G183" t="str">
        <f>VLOOKUP(A183,'MEDICAL EXAMINATION'!K184:T2518,8,FALSE)</f>
        <v>No</v>
      </c>
      <c r="H183">
        <f>VLOOKUP(A183,'MEDICAL EXAMINATION'!K184:T2518,9,FALSE)</f>
        <v>2</v>
      </c>
      <c r="I183" t="str">
        <f>VLOOKUP(A183,'MEDICAL EXAMINATION'!K184:T2518,10,FALSE)</f>
        <v>yes</v>
      </c>
      <c r="J183" t="str">
        <f>VLOOKUP(A183,'MEDICAL EXAMINATION'!K184:T2518,3,FALSE)</f>
        <v>OVERWEIGHT</v>
      </c>
      <c r="K183" t="str">
        <f>VLOOKUP(A183,'MEDICAL EXAMINATION'!K184:T2518,5,FALSE)</f>
        <v>NORMAL</v>
      </c>
      <c r="L183" t="str">
        <f>VLOOKUP(A183,'HOSPITALIZATION DETAILS'!X184:AG2518,8,FALSE)</f>
        <v>19/09/1977</v>
      </c>
      <c r="M183" s="26">
        <f>VLOOKUP(A183,'HOSPITALIZATION DETAILS'!X184:AG2518,4,FALSE)</f>
        <v>9704.67</v>
      </c>
      <c r="N183" t="str">
        <f>VLOOKUP(A183,'HOSPITALIZATION DETAILS'!X184:AG2518,5,FALSE)</f>
        <v>tier - 2</v>
      </c>
      <c r="O183" t="str">
        <f>VLOOKUP(A183,'HOSPITALIZATION DETAILS'!X184:AG2518,6,FALSE)</f>
        <v>tier - 3</v>
      </c>
      <c r="P183" t="str">
        <f>VLOOKUP(A183,'HOSPITALIZATION DETAILS'!X184:AG2518,7,FALSE)</f>
        <v>R1024</v>
      </c>
      <c r="Q183">
        <f>VLOOKUP(A183,'HOSPITALIZATION DETAILS'!X184:AG2518,10,FALSE)</f>
        <v>45</v>
      </c>
    </row>
    <row r="184" spans="1:17" ht="16" x14ac:dyDescent="0.4">
      <c r="A184" s="4" t="s">
        <v>367</v>
      </c>
      <c r="B184" t="str">
        <f>VLOOKUP(A184,'CUSTOMER NAMES'!E184:H2519,4,FALSE)</f>
        <v xml:space="preserve">  Jeffrey</v>
      </c>
      <c r="C184">
        <f>VLOOKUP(A184,'MEDICAL EXAMINATION'!K185:T2519,2,FALSE)</f>
        <v>35.299999999999997</v>
      </c>
      <c r="D184">
        <f>VLOOKUP(A184,'MEDICAL EXAMINATION'!K185:T2519,4,FALSE)</f>
        <v>6.09</v>
      </c>
      <c r="E184" t="str">
        <f>VLOOKUP(A184,'MEDICAL EXAMINATION'!K185:T2519,6,FALSE)</f>
        <v>No</v>
      </c>
      <c r="F184" t="str">
        <f>VLOOKUP(A184,'MEDICAL EXAMINATION'!K185:T2519,7,FALSE)</f>
        <v>No</v>
      </c>
      <c r="G184" t="str">
        <f>VLOOKUP(A184,'MEDICAL EXAMINATION'!K185:T2519,8,FALSE)</f>
        <v>No</v>
      </c>
      <c r="H184">
        <f>VLOOKUP(A184,'MEDICAL EXAMINATION'!K185:T2519,9,FALSE)</f>
        <v>1</v>
      </c>
      <c r="I184" t="str">
        <f>VLOOKUP(A184,'MEDICAL EXAMINATION'!K185:T2519,10,FALSE)</f>
        <v>yes</v>
      </c>
      <c r="J184" t="str">
        <f>VLOOKUP(A184,'MEDICAL EXAMINATION'!K185:T2519,3,FALSE)</f>
        <v>OVERWEIGHT</v>
      </c>
      <c r="K184" t="str">
        <f>VLOOKUP(A184,'MEDICAL EXAMINATION'!K185:T2519,5,FALSE)</f>
        <v>PREDIABETES</v>
      </c>
      <c r="L184" t="str">
        <f>VLOOKUP(A184,'HOSPITALIZATION DETAILS'!X185:AG2519,8,FALSE)</f>
        <v>07/11/1964</v>
      </c>
      <c r="M184" s="26">
        <f>VLOOKUP(A184,'HOSPITALIZATION DETAILS'!X185:AG2519,4,FALSE)</f>
        <v>9698.42</v>
      </c>
      <c r="N184" t="str">
        <f>VLOOKUP(A184,'HOSPITALIZATION DETAILS'!X185:AG2519,5,FALSE)</f>
        <v>tier - 3</v>
      </c>
      <c r="O184" t="str">
        <f>VLOOKUP(A184,'HOSPITALIZATION DETAILS'!X185:AG2519,6,FALSE)</f>
        <v>tier - 3</v>
      </c>
      <c r="P184" t="str">
        <f>VLOOKUP(A184,'HOSPITALIZATION DETAILS'!X185:AG2519,7,FALSE)</f>
        <v>R1013</v>
      </c>
      <c r="Q184">
        <f>VLOOKUP(A184,'HOSPITALIZATION DETAILS'!X185:AG2519,10,FALSE)</f>
        <v>58</v>
      </c>
    </row>
    <row r="185" spans="1:17" ht="16" x14ac:dyDescent="0.4">
      <c r="A185" s="4" t="s">
        <v>369</v>
      </c>
      <c r="B185" t="str">
        <f>VLOOKUP(A185,'CUSTOMER NAMES'!E185:H2520,4,FALSE)</f>
        <v xml:space="preserve">  Matthew F</v>
      </c>
      <c r="C185">
        <f>VLOOKUP(A185,'MEDICAL EXAMINATION'!K186:T2520,2,FALSE)</f>
        <v>33.42</v>
      </c>
      <c r="D185">
        <f>VLOOKUP(A185,'MEDICAL EXAMINATION'!K186:T2520,4,FALSE)</f>
        <v>10.67</v>
      </c>
      <c r="E185" t="str">
        <f>VLOOKUP(A185,'MEDICAL EXAMINATION'!K186:T2520,6,FALSE)</f>
        <v>No</v>
      </c>
      <c r="F185" t="str">
        <f>VLOOKUP(A185,'MEDICAL EXAMINATION'!K186:T2520,7,FALSE)</f>
        <v>No</v>
      </c>
      <c r="G185" t="str">
        <f>VLOOKUP(A185,'MEDICAL EXAMINATION'!K186:T2520,8,FALSE)</f>
        <v>No</v>
      </c>
      <c r="H185" t="str">
        <f>VLOOKUP(A185,'MEDICAL EXAMINATION'!K186:T2520,9,FALSE)</f>
        <v>No major surgery</v>
      </c>
      <c r="I185" t="str">
        <f>VLOOKUP(A185,'MEDICAL EXAMINATION'!K186:T2520,10,FALSE)</f>
        <v>yes</v>
      </c>
      <c r="J185" t="str">
        <f>VLOOKUP(A185,'MEDICAL EXAMINATION'!K186:T2520,3,FALSE)</f>
        <v>OVERWEIGHT</v>
      </c>
      <c r="K185" t="str">
        <f>VLOOKUP(A185,'MEDICAL EXAMINATION'!K186:T2520,5,FALSE)</f>
        <v>DIABETES</v>
      </c>
      <c r="L185" t="str">
        <f>VLOOKUP(A185,'HOSPITALIZATION DETAILS'!X186:AG2520,8,FALSE)</f>
        <v>16/09/1966</v>
      </c>
      <c r="M185" s="26">
        <f>VLOOKUP(A185,'HOSPITALIZATION DETAILS'!X186:AG2520,4,FALSE)</f>
        <v>9684.2900000000009</v>
      </c>
      <c r="N185" t="str">
        <f>VLOOKUP(A185,'HOSPITALIZATION DETAILS'!X186:AG2520,5,FALSE)</f>
        <v>tier - 3</v>
      </c>
      <c r="O185" t="str">
        <f>VLOOKUP(A185,'HOSPITALIZATION DETAILS'!X186:AG2520,6,FALSE)</f>
        <v>tier - 2</v>
      </c>
      <c r="P185" t="str">
        <f>VLOOKUP(A185,'HOSPITALIZATION DETAILS'!X186:AG2520,7,FALSE)</f>
        <v>R1013</v>
      </c>
      <c r="Q185">
        <f>VLOOKUP(A185,'HOSPITALIZATION DETAILS'!X186:AG2520,10,FALSE)</f>
        <v>56</v>
      </c>
    </row>
    <row r="186" spans="1:17" ht="16" x14ac:dyDescent="0.4">
      <c r="A186" s="4" t="s">
        <v>371</v>
      </c>
      <c r="B186" t="str">
        <f>VLOOKUP(A186,'CUSTOMER NAMES'!E186:H2521,4,FALSE)</f>
        <v xml:space="preserve">  Ryan J</v>
      </c>
      <c r="C186">
        <f>VLOOKUP(A186,'MEDICAL EXAMINATION'!K187:T2521,2,FALSE)</f>
        <v>37.18</v>
      </c>
      <c r="D186">
        <f>VLOOKUP(A186,'MEDICAL EXAMINATION'!K187:T2521,4,FALSE)</f>
        <v>6.75</v>
      </c>
      <c r="E186" t="str">
        <f>VLOOKUP(A186,'MEDICAL EXAMINATION'!K187:T2521,6,FALSE)</f>
        <v>yes</v>
      </c>
      <c r="F186" t="str">
        <f>VLOOKUP(A186,'MEDICAL EXAMINATION'!K187:T2521,7,FALSE)</f>
        <v>No</v>
      </c>
      <c r="G186" t="str">
        <f>VLOOKUP(A186,'MEDICAL EXAMINATION'!K187:T2521,8,FALSE)</f>
        <v>No</v>
      </c>
      <c r="H186">
        <f>VLOOKUP(A186,'MEDICAL EXAMINATION'!K187:T2521,9,FALSE)</f>
        <v>2</v>
      </c>
      <c r="I186" t="str">
        <f>VLOOKUP(A186,'MEDICAL EXAMINATION'!K187:T2521,10,FALSE)</f>
        <v>yes</v>
      </c>
      <c r="J186" t="str">
        <f>VLOOKUP(A186,'MEDICAL EXAMINATION'!K187:T2521,3,FALSE)</f>
        <v>OVERWEIGHT</v>
      </c>
      <c r="K186" t="str">
        <f>VLOOKUP(A186,'MEDICAL EXAMINATION'!K187:T2521,5,FALSE)</f>
        <v>DIABETES</v>
      </c>
      <c r="L186" t="str">
        <f>VLOOKUP(A186,'HOSPITALIZATION DETAILS'!X187:AG2521,8,FALSE)</f>
        <v>08/08/1981</v>
      </c>
      <c r="M186" s="26">
        <f>VLOOKUP(A186,'HOSPITALIZATION DETAILS'!X187:AG2521,4,FALSE)</f>
        <v>9664.34</v>
      </c>
      <c r="N186" t="str">
        <f>VLOOKUP(A186,'HOSPITALIZATION DETAILS'!X187:AG2521,5,FALSE)</f>
        <v>tier - 2</v>
      </c>
      <c r="O186" t="str">
        <f>VLOOKUP(A186,'HOSPITALIZATION DETAILS'!X187:AG2521,6,FALSE)</f>
        <v>tier - 3</v>
      </c>
      <c r="P186" t="str">
        <f>VLOOKUP(A186,'HOSPITALIZATION DETAILS'!X187:AG2521,7,FALSE)</f>
        <v>R1011</v>
      </c>
      <c r="Q186">
        <f>VLOOKUP(A186,'HOSPITALIZATION DETAILS'!X187:AG2521,10,FALSE)</f>
        <v>41</v>
      </c>
    </row>
    <row r="187" spans="1:17" ht="16" x14ac:dyDescent="0.4">
      <c r="A187" s="4" t="s">
        <v>373</v>
      </c>
      <c r="B187" t="str">
        <f>VLOOKUP(A187,'CUSTOMER NAMES'!E187:H2522,4,FALSE)</f>
        <v xml:space="preserve">  Amy</v>
      </c>
      <c r="C187">
        <f>VLOOKUP(A187,'MEDICAL EXAMINATION'!K188:T2522,2,FALSE)</f>
        <v>33.33</v>
      </c>
      <c r="D187">
        <f>VLOOKUP(A187,'MEDICAL EXAMINATION'!K188:T2522,4,FALSE)</f>
        <v>9.26</v>
      </c>
      <c r="E187" t="str">
        <f>VLOOKUP(A187,'MEDICAL EXAMINATION'!K188:T2522,6,FALSE)</f>
        <v>yes</v>
      </c>
      <c r="F187" t="str">
        <f>VLOOKUP(A187,'MEDICAL EXAMINATION'!K188:T2522,7,FALSE)</f>
        <v>No</v>
      </c>
      <c r="G187" t="str">
        <f>VLOOKUP(A187,'MEDICAL EXAMINATION'!K188:T2522,8,FALSE)</f>
        <v>No</v>
      </c>
      <c r="H187">
        <f>VLOOKUP(A187,'MEDICAL EXAMINATION'!K188:T2522,9,FALSE)</f>
        <v>2</v>
      </c>
      <c r="I187" t="str">
        <f>VLOOKUP(A187,'MEDICAL EXAMINATION'!K188:T2522,10,FALSE)</f>
        <v>No</v>
      </c>
      <c r="J187" t="str">
        <f>VLOOKUP(A187,'MEDICAL EXAMINATION'!K188:T2522,3,FALSE)</f>
        <v>OVERWEIGHT</v>
      </c>
      <c r="K187" t="str">
        <f>VLOOKUP(A187,'MEDICAL EXAMINATION'!K188:T2522,5,FALSE)</f>
        <v>DIABETES</v>
      </c>
      <c r="L187" t="str">
        <f>VLOOKUP(A187,'HOSPITALIZATION DETAILS'!X188:AG2522,8,FALSE)</f>
        <v>08/07/1974</v>
      </c>
      <c r="M187" s="26">
        <f>VLOOKUP(A187,'HOSPITALIZATION DETAILS'!X188:AG2522,4,FALSE)</f>
        <v>9653.81</v>
      </c>
      <c r="N187" t="str">
        <f>VLOOKUP(A187,'HOSPITALIZATION DETAILS'!X188:AG2522,5,FALSE)</f>
        <v>tier - 2</v>
      </c>
      <c r="O187" t="str">
        <f>VLOOKUP(A187,'HOSPITALIZATION DETAILS'!X188:AG2522,6,FALSE)</f>
        <v>tier - 2</v>
      </c>
      <c r="P187" t="str">
        <f>VLOOKUP(A187,'HOSPITALIZATION DETAILS'!X188:AG2522,7,FALSE)</f>
        <v>R1011</v>
      </c>
      <c r="Q187">
        <f>VLOOKUP(A187,'HOSPITALIZATION DETAILS'!X188:AG2522,10,FALSE)</f>
        <v>48</v>
      </c>
    </row>
    <row r="188" spans="1:17" ht="16" x14ac:dyDescent="0.4">
      <c r="A188" s="4" t="s">
        <v>375</v>
      </c>
      <c r="B188" t="str">
        <f>VLOOKUP(A188,'CUSTOMER NAMES'!E188:H2523,4,FALSE)</f>
        <v xml:space="preserve">  Andrew P</v>
      </c>
      <c r="C188">
        <f>VLOOKUP(A188,'MEDICAL EXAMINATION'!K189:T2523,2,FALSE)</f>
        <v>53.21</v>
      </c>
      <c r="D188">
        <f>VLOOKUP(A188,'MEDICAL EXAMINATION'!K189:T2523,4,FALSE)</f>
        <v>4.2699999999999996</v>
      </c>
      <c r="E188" t="str">
        <f>VLOOKUP(A188,'MEDICAL EXAMINATION'!K189:T2523,6,FALSE)</f>
        <v>No</v>
      </c>
      <c r="F188" t="str">
        <f>VLOOKUP(A188,'MEDICAL EXAMINATION'!K189:T2523,7,FALSE)</f>
        <v>No</v>
      </c>
      <c r="G188" t="str">
        <f>VLOOKUP(A188,'MEDICAL EXAMINATION'!K189:T2523,8,FALSE)</f>
        <v>No</v>
      </c>
      <c r="H188">
        <f>VLOOKUP(A188,'MEDICAL EXAMINATION'!K189:T2523,9,FALSE)</f>
        <v>1</v>
      </c>
      <c r="I188" t="str">
        <f>VLOOKUP(A188,'MEDICAL EXAMINATION'!K189:T2523,10,FALSE)</f>
        <v>yes</v>
      </c>
      <c r="J188" t="str">
        <f>VLOOKUP(A188,'MEDICAL EXAMINATION'!K189:T2523,3,FALSE)</f>
        <v>OVERWEIGHT</v>
      </c>
      <c r="K188" t="str">
        <f>VLOOKUP(A188,'MEDICAL EXAMINATION'!K189:T2523,5,FALSE)</f>
        <v>NORMAL</v>
      </c>
      <c r="L188" t="str">
        <f>VLOOKUP(A188,'HOSPITALIZATION DETAILS'!X189:AG2523,8,FALSE)</f>
        <v>19/07/1971</v>
      </c>
      <c r="M188" s="26">
        <f>VLOOKUP(A188,'HOSPITALIZATION DETAILS'!X189:AG2523,4,FALSE)</f>
        <v>9644.25</v>
      </c>
      <c r="N188" t="str">
        <f>VLOOKUP(A188,'HOSPITALIZATION DETAILS'!X189:AG2523,5,FALSE)</f>
        <v>tier - 2</v>
      </c>
      <c r="O188" t="str">
        <f>VLOOKUP(A188,'HOSPITALIZATION DETAILS'!X189:AG2523,6,FALSE)</f>
        <v>tier - 1</v>
      </c>
      <c r="P188" t="str">
        <f>VLOOKUP(A188,'HOSPITALIZATION DETAILS'!X189:AG2523,7,FALSE)</f>
        <v>R1012</v>
      </c>
      <c r="Q188">
        <f>VLOOKUP(A188,'HOSPITALIZATION DETAILS'!X189:AG2523,10,FALSE)</f>
        <v>51</v>
      </c>
    </row>
    <row r="189" spans="1:17" ht="16" x14ac:dyDescent="0.4">
      <c r="A189" s="4" t="s">
        <v>377</v>
      </c>
      <c r="B189" t="str">
        <f>VLOOKUP(A189,'CUSTOMER NAMES'!E189:H2524,4,FALSE)</f>
        <v xml:space="preserve">  George M</v>
      </c>
      <c r="C189">
        <f>VLOOKUP(A189,'MEDICAL EXAMINATION'!K190:T2524,2,FALSE)</f>
        <v>38.729999999999997</v>
      </c>
      <c r="D189">
        <f>VLOOKUP(A189,'MEDICAL EXAMINATION'!K190:T2524,4,FALSE)</f>
        <v>11.51</v>
      </c>
      <c r="E189" t="str">
        <f>VLOOKUP(A189,'MEDICAL EXAMINATION'!K190:T2524,6,FALSE)</f>
        <v>No</v>
      </c>
      <c r="F189" t="str">
        <f>VLOOKUP(A189,'MEDICAL EXAMINATION'!K190:T2524,7,FALSE)</f>
        <v>No</v>
      </c>
      <c r="G189" t="str">
        <f>VLOOKUP(A189,'MEDICAL EXAMINATION'!K190:T2524,8,FALSE)</f>
        <v>No</v>
      </c>
      <c r="H189">
        <f>VLOOKUP(A189,'MEDICAL EXAMINATION'!K190:T2524,9,FALSE)</f>
        <v>2</v>
      </c>
      <c r="I189" t="str">
        <f>VLOOKUP(A189,'MEDICAL EXAMINATION'!K190:T2524,10,FALSE)</f>
        <v>yes</v>
      </c>
      <c r="J189" t="str">
        <f>VLOOKUP(A189,'MEDICAL EXAMINATION'!K190:T2524,3,FALSE)</f>
        <v>OVERWEIGHT</v>
      </c>
      <c r="K189" t="str">
        <f>VLOOKUP(A189,'MEDICAL EXAMINATION'!K190:T2524,5,FALSE)</f>
        <v>DIABETES</v>
      </c>
      <c r="L189" t="str">
        <f>VLOOKUP(A189,'HOSPITALIZATION DETAILS'!X190:AG2524,8,FALSE)</f>
        <v>30/09/1970</v>
      </c>
      <c r="M189" s="26">
        <f>VLOOKUP(A189,'HOSPITALIZATION DETAILS'!X190:AG2524,4,FALSE)</f>
        <v>9634.5400000000009</v>
      </c>
      <c r="N189" t="str">
        <f>VLOOKUP(A189,'HOSPITALIZATION DETAILS'!X190:AG2524,5,FALSE)</f>
        <v>tier - 2</v>
      </c>
      <c r="O189" t="str">
        <f>VLOOKUP(A189,'HOSPITALIZATION DETAILS'!X190:AG2524,6,FALSE)</f>
        <v>tier - 2</v>
      </c>
      <c r="P189" t="str">
        <f>VLOOKUP(A189,'HOSPITALIZATION DETAILS'!X190:AG2524,7,FALSE)</f>
        <v>R1011</v>
      </c>
      <c r="Q189">
        <f>VLOOKUP(A189,'HOSPITALIZATION DETAILS'!X190:AG2524,10,FALSE)</f>
        <v>52</v>
      </c>
    </row>
    <row r="190" spans="1:17" ht="16" x14ac:dyDescent="0.4">
      <c r="A190" s="4" t="s">
        <v>379</v>
      </c>
      <c r="B190" t="str">
        <f>VLOOKUP(A190,'CUSTOMER NAMES'!E190:H2525,4,FALSE)</f>
        <v xml:space="preserve">  Sarah</v>
      </c>
      <c r="C190">
        <f>VLOOKUP(A190,'MEDICAL EXAMINATION'!K191:T2525,2,FALSE)</f>
        <v>29.73</v>
      </c>
      <c r="D190">
        <f>VLOOKUP(A190,'MEDICAL EXAMINATION'!K191:T2525,4,FALSE)</f>
        <v>7.22</v>
      </c>
      <c r="E190" t="str">
        <f>VLOOKUP(A190,'MEDICAL EXAMINATION'!K191:T2525,6,FALSE)</f>
        <v>No</v>
      </c>
      <c r="F190" t="str">
        <f>VLOOKUP(A190,'MEDICAL EXAMINATION'!K191:T2525,7,FALSE)</f>
        <v>No</v>
      </c>
      <c r="G190" t="str">
        <f>VLOOKUP(A190,'MEDICAL EXAMINATION'!K191:T2525,8,FALSE)</f>
        <v>No</v>
      </c>
      <c r="H190" t="str">
        <f>VLOOKUP(A190,'MEDICAL EXAMINATION'!K191:T2525,9,FALSE)</f>
        <v>No major surgery</v>
      </c>
      <c r="I190" t="str">
        <f>VLOOKUP(A190,'MEDICAL EXAMINATION'!K191:T2525,10,FALSE)</f>
        <v>yes</v>
      </c>
      <c r="J190" t="str">
        <f>VLOOKUP(A190,'MEDICAL EXAMINATION'!K191:T2525,3,FALSE)</f>
        <v>OBESITY</v>
      </c>
      <c r="K190" t="str">
        <f>VLOOKUP(A190,'MEDICAL EXAMINATION'!K191:T2525,5,FALSE)</f>
        <v>DIABETES</v>
      </c>
      <c r="L190" t="str">
        <f>VLOOKUP(A190,'HOSPITALIZATION DETAILS'!X191:AG2525,8,FALSE)</f>
        <v>22/06/1968</v>
      </c>
      <c r="M190" s="26">
        <f>VLOOKUP(A190,'HOSPITALIZATION DETAILS'!X191:AG2525,4,FALSE)</f>
        <v>9630.91</v>
      </c>
      <c r="N190" t="str">
        <f>VLOOKUP(A190,'HOSPITALIZATION DETAILS'!X191:AG2525,5,FALSE)</f>
        <v>tier - 3</v>
      </c>
      <c r="O190" t="str">
        <f>VLOOKUP(A190,'HOSPITALIZATION DETAILS'!X191:AG2525,6,FALSE)</f>
        <v>tier - 2</v>
      </c>
      <c r="P190" t="str">
        <f>VLOOKUP(A190,'HOSPITALIZATION DETAILS'!X191:AG2525,7,FALSE)</f>
        <v>R1013</v>
      </c>
      <c r="Q190">
        <f>VLOOKUP(A190,'HOSPITALIZATION DETAILS'!X191:AG2525,10,FALSE)</f>
        <v>54</v>
      </c>
    </row>
    <row r="191" spans="1:17" ht="16" x14ac:dyDescent="0.4">
      <c r="A191" s="4" t="s">
        <v>381</v>
      </c>
      <c r="B191" t="str">
        <f>VLOOKUP(A191,'CUSTOMER NAMES'!E191:H2526,4,FALSE)</f>
        <v xml:space="preserve">  Lara</v>
      </c>
      <c r="C191">
        <f>VLOOKUP(A191,'MEDICAL EXAMINATION'!K192:T2526,2,FALSE)</f>
        <v>34.700000000000003</v>
      </c>
      <c r="D191">
        <f>VLOOKUP(A191,'MEDICAL EXAMINATION'!K192:T2526,4,FALSE)</f>
        <v>4.37</v>
      </c>
      <c r="E191" t="str">
        <f>VLOOKUP(A191,'MEDICAL EXAMINATION'!K192:T2526,6,FALSE)</f>
        <v>No</v>
      </c>
      <c r="F191" t="str">
        <f>VLOOKUP(A191,'MEDICAL EXAMINATION'!K192:T2526,7,FALSE)</f>
        <v>No</v>
      </c>
      <c r="G191" t="str">
        <f>VLOOKUP(A191,'MEDICAL EXAMINATION'!K192:T2526,8,FALSE)</f>
        <v>Yes</v>
      </c>
      <c r="H191">
        <f>VLOOKUP(A191,'MEDICAL EXAMINATION'!K192:T2526,9,FALSE)</f>
        <v>1</v>
      </c>
      <c r="I191" t="str">
        <f>VLOOKUP(A191,'MEDICAL EXAMINATION'!K192:T2526,10,FALSE)</f>
        <v>yes</v>
      </c>
      <c r="J191" t="str">
        <f>VLOOKUP(A191,'MEDICAL EXAMINATION'!K192:T2526,3,FALSE)</f>
        <v>OVERWEIGHT</v>
      </c>
      <c r="K191" t="str">
        <f>VLOOKUP(A191,'MEDICAL EXAMINATION'!K192:T2526,5,FALSE)</f>
        <v>NORMAL</v>
      </c>
      <c r="L191" t="str">
        <f>VLOOKUP(A191,'HOSPITALIZATION DETAILS'!X192:AG2526,8,FALSE)</f>
        <v>23/10/1972</v>
      </c>
      <c r="M191" s="26">
        <f>VLOOKUP(A191,'HOSPITALIZATION DETAILS'!X192:AG2526,4,FALSE)</f>
        <v>9630.4</v>
      </c>
      <c r="N191" t="str">
        <f>VLOOKUP(A191,'HOSPITALIZATION DETAILS'!X192:AG2526,5,FALSE)</f>
        <v>tier - 2</v>
      </c>
      <c r="O191" t="str">
        <f>VLOOKUP(A191,'HOSPITALIZATION DETAILS'!X192:AG2526,6,FALSE)</f>
        <v>tier - 2</v>
      </c>
      <c r="P191" t="str">
        <f>VLOOKUP(A191,'HOSPITALIZATION DETAILS'!X192:AG2526,7,FALSE)</f>
        <v>R1011</v>
      </c>
      <c r="Q191">
        <f>VLOOKUP(A191,'HOSPITALIZATION DETAILS'!X192:AG2526,10,FALSE)</f>
        <v>50</v>
      </c>
    </row>
    <row r="192" spans="1:17" ht="16" x14ac:dyDescent="0.4">
      <c r="A192" s="4" t="s">
        <v>383</v>
      </c>
      <c r="B192" t="str">
        <f>VLOOKUP(A192,'CUSTOMER NAMES'!E192:H2527,4,FALSE)</f>
        <v xml:space="preserve">  Sebastien</v>
      </c>
      <c r="C192">
        <f>VLOOKUP(A192,'MEDICAL EXAMINATION'!K193:T2527,2,FALSE)</f>
        <v>38.28</v>
      </c>
      <c r="D192">
        <f>VLOOKUP(A192,'MEDICAL EXAMINATION'!K193:T2527,4,FALSE)</f>
        <v>11.56</v>
      </c>
      <c r="E192" t="str">
        <f>VLOOKUP(A192,'MEDICAL EXAMINATION'!K193:T2527,6,FALSE)</f>
        <v>yes</v>
      </c>
      <c r="F192" t="str">
        <f>VLOOKUP(A192,'MEDICAL EXAMINATION'!K193:T2527,7,FALSE)</f>
        <v>No</v>
      </c>
      <c r="G192" t="str">
        <f>VLOOKUP(A192,'MEDICAL EXAMINATION'!K193:T2527,8,FALSE)</f>
        <v>No</v>
      </c>
      <c r="H192">
        <f>VLOOKUP(A192,'MEDICAL EXAMINATION'!K193:T2527,9,FALSE)</f>
        <v>1</v>
      </c>
      <c r="I192" t="str">
        <f>VLOOKUP(A192,'MEDICAL EXAMINATION'!K193:T2527,10,FALSE)</f>
        <v>yes</v>
      </c>
      <c r="J192" t="str">
        <f>VLOOKUP(A192,'MEDICAL EXAMINATION'!K193:T2527,3,FALSE)</f>
        <v>OVERWEIGHT</v>
      </c>
      <c r="K192" t="str">
        <f>VLOOKUP(A192,'MEDICAL EXAMINATION'!K193:T2527,5,FALSE)</f>
        <v>DIABETES</v>
      </c>
      <c r="L192" t="str">
        <f>VLOOKUP(A192,'HOSPITALIZATION DETAILS'!X193:AG2527,8,FALSE)</f>
        <v>16/07/2003</v>
      </c>
      <c r="M192" s="26">
        <f>VLOOKUP(A192,'HOSPITALIZATION DETAILS'!X193:AG2527,4,FALSE)</f>
        <v>39722.75</v>
      </c>
      <c r="N192" t="str">
        <f>VLOOKUP(A192,'HOSPITALIZATION DETAILS'!X193:AG2527,5,FALSE)</f>
        <v>tier - 1</v>
      </c>
      <c r="O192" t="str">
        <f>VLOOKUP(A192,'HOSPITALIZATION DETAILS'!X193:AG2527,6,FALSE)</f>
        <v>tier - 1</v>
      </c>
      <c r="P192" t="str">
        <f>VLOOKUP(A192,'HOSPITALIZATION DETAILS'!X193:AG2527,7,FALSE)</f>
        <v>R1013</v>
      </c>
      <c r="Q192">
        <f>VLOOKUP(A192,'HOSPITALIZATION DETAILS'!X193:AG2527,10,FALSE)</f>
        <v>19</v>
      </c>
    </row>
    <row r="193" spans="1:17" ht="16" x14ac:dyDescent="0.4">
      <c r="A193" s="4" t="s">
        <v>385</v>
      </c>
      <c r="B193" t="str">
        <f>VLOOKUP(A193,'CUSTOMER NAMES'!E193:H2528,4,FALSE)</f>
        <v xml:space="preserve">  Padraig</v>
      </c>
      <c r="C193">
        <f>VLOOKUP(A193,'MEDICAL EXAMINATION'!K194:T2528,2,FALSE)</f>
        <v>33.57</v>
      </c>
      <c r="D193">
        <f>VLOOKUP(A193,'MEDICAL EXAMINATION'!K194:T2528,4,FALSE)</f>
        <v>8.82</v>
      </c>
      <c r="E193" t="str">
        <f>VLOOKUP(A193,'MEDICAL EXAMINATION'!K194:T2528,6,FALSE)</f>
        <v>yes</v>
      </c>
      <c r="F193" t="str">
        <f>VLOOKUP(A193,'MEDICAL EXAMINATION'!K194:T2528,7,FALSE)</f>
        <v>No</v>
      </c>
      <c r="G193" t="str">
        <f>VLOOKUP(A193,'MEDICAL EXAMINATION'!K194:T2528,8,FALSE)</f>
        <v>No</v>
      </c>
      <c r="H193" t="str">
        <f>VLOOKUP(A193,'MEDICAL EXAMINATION'!K194:T2528,9,FALSE)</f>
        <v>No major surgery</v>
      </c>
      <c r="I193" t="str">
        <f>VLOOKUP(A193,'MEDICAL EXAMINATION'!K194:T2528,10,FALSE)</f>
        <v>yes</v>
      </c>
      <c r="J193" t="str">
        <f>VLOOKUP(A193,'MEDICAL EXAMINATION'!K194:T2528,3,FALSE)</f>
        <v>OVERWEIGHT</v>
      </c>
      <c r="K193" t="str">
        <f>VLOOKUP(A193,'MEDICAL EXAMINATION'!K194:T2528,5,FALSE)</f>
        <v>DIABETES</v>
      </c>
      <c r="L193" t="str">
        <f>VLOOKUP(A193,'HOSPITALIZATION DETAILS'!X194:AG2528,8,FALSE)</f>
        <v>19/12/1979</v>
      </c>
      <c r="M193" s="26">
        <f>VLOOKUP(A193,'HOSPITALIZATION DETAILS'!X194:AG2528,4,FALSE)</f>
        <v>9630.2999999999993</v>
      </c>
      <c r="N193" t="str">
        <f>VLOOKUP(A193,'HOSPITALIZATION DETAILS'!X194:AG2528,5,FALSE)</f>
        <v>tier - 2</v>
      </c>
      <c r="O193" t="str">
        <f>VLOOKUP(A193,'HOSPITALIZATION DETAILS'!X194:AG2528,6,FALSE)</f>
        <v>tier - 2</v>
      </c>
      <c r="P193" t="str">
        <f>VLOOKUP(A193,'HOSPITALIZATION DETAILS'!X194:AG2528,7,FALSE)</f>
        <v>R1021</v>
      </c>
      <c r="Q193">
        <f>VLOOKUP(A193,'HOSPITALIZATION DETAILS'!X194:AG2528,10,FALSE)</f>
        <v>43</v>
      </c>
    </row>
    <row r="194" spans="1:17" ht="16" x14ac:dyDescent="0.4">
      <c r="A194" s="4" t="s">
        <v>387</v>
      </c>
      <c r="B194" t="str">
        <f>VLOOKUP(A194,'CUSTOMER NAMES'!E194:H2529,4,FALSE)</f>
        <v xml:space="preserve">  Heather</v>
      </c>
      <c r="C194">
        <f>VLOOKUP(A194,'MEDICAL EXAMINATION'!K195:T2529,2,FALSE)</f>
        <v>52.06</v>
      </c>
      <c r="D194">
        <f>VLOOKUP(A194,'MEDICAL EXAMINATION'!K195:T2529,4,FALSE)</f>
        <v>4.6900000000000004</v>
      </c>
      <c r="E194" t="str">
        <f>VLOOKUP(A194,'MEDICAL EXAMINATION'!K195:T2529,6,FALSE)</f>
        <v>No</v>
      </c>
      <c r="F194" t="str">
        <f>VLOOKUP(A194,'MEDICAL EXAMINATION'!K195:T2529,7,FALSE)</f>
        <v>No</v>
      </c>
      <c r="G194" t="str">
        <f>VLOOKUP(A194,'MEDICAL EXAMINATION'!K195:T2529,8,FALSE)</f>
        <v>No</v>
      </c>
      <c r="H194">
        <f>VLOOKUP(A194,'MEDICAL EXAMINATION'!K195:T2529,9,FALSE)</f>
        <v>1</v>
      </c>
      <c r="I194" t="str">
        <f>VLOOKUP(A194,'MEDICAL EXAMINATION'!K195:T2529,10,FALSE)</f>
        <v>yes</v>
      </c>
      <c r="J194" t="str">
        <f>VLOOKUP(A194,'MEDICAL EXAMINATION'!K195:T2529,3,FALSE)</f>
        <v>OVERWEIGHT</v>
      </c>
      <c r="K194" t="str">
        <f>VLOOKUP(A194,'MEDICAL EXAMINATION'!K195:T2529,5,FALSE)</f>
        <v>NORMAL</v>
      </c>
      <c r="L194" t="str">
        <f>VLOOKUP(A194,'HOSPITALIZATION DETAILS'!X195:AG2529,8,FALSE)</f>
        <v>23/06/1998</v>
      </c>
      <c r="M194" s="26">
        <f>VLOOKUP(A194,'HOSPITALIZATION DETAILS'!X195:AG2529,4,FALSE)</f>
        <v>9628.7900000000009</v>
      </c>
      <c r="N194" t="str">
        <f>VLOOKUP(A194,'HOSPITALIZATION DETAILS'!X195:AG2529,5,FALSE)</f>
        <v>tier - 2</v>
      </c>
      <c r="O194" t="str">
        <f>VLOOKUP(A194,'HOSPITALIZATION DETAILS'!X195:AG2529,6,FALSE)</f>
        <v>tier - 2</v>
      </c>
      <c r="P194" t="str">
        <f>VLOOKUP(A194,'HOSPITALIZATION DETAILS'!X195:AG2529,7,FALSE)</f>
        <v>R1026</v>
      </c>
      <c r="Q194">
        <f>VLOOKUP(A194,'HOSPITALIZATION DETAILS'!X195:AG2529,10,FALSE)</f>
        <v>24</v>
      </c>
    </row>
    <row r="195" spans="1:17" ht="16" x14ac:dyDescent="0.4">
      <c r="A195" s="4" t="s">
        <v>389</v>
      </c>
      <c r="B195" t="str">
        <f>VLOOKUP(A195,'CUSTOMER NAMES'!E195:H2530,4,FALSE)</f>
        <v xml:space="preserve">  Jorge</v>
      </c>
      <c r="C195">
        <f>VLOOKUP(A195,'MEDICAL EXAMINATION'!K196:T2530,2,FALSE)</f>
        <v>38.17</v>
      </c>
      <c r="D195">
        <f>VLOOKUP(A195,'MEDICAL EXAMINATION'!K196:T2530,4,FALSE)</f>
        <v>4.53</v>
      </c>
      <c r="E195" t="str">
        <f>VLOOKUP(A195,'MEDICAL EXAMINATION'!K196:T2530,6,FALSE)</f>
        <v>No</v>
      </c>
      <c r="F195" t="str">
        <f>VLOOKUP(A195,'MEDICAL EXAMINATION'!K196:T2530,7,FALSE)</f>
        <v>yes</v>
      </c>
      <c r="G195" t="str">
        <f>VLOOKUP(A195,'MEDICAL EXAMINATION'!K196:T2530,8,FALSE)</f>
        <v>No</v>
      </c>
      <c r="H195">
        <f>VLOOKUP(A195,'MEDICAL EXAMINATION'!K196:T2530,9,FALSE)</f>
        <v>1</v>
      </c>
      <c r="I195" t="str">
        <f>VLOOKUP(A195,'MEDICAL EXAMINATION'!K196:T2530,10,FALSE)</f>
        <v>yes</v>
      </c>
      <c r="J195" t="str">
        <f>VLOOKUP(A195,'MEDICAL EXAMINATION'!K196:T2530,3,FALSE)</f>
        <v>OVERWEIGHT</v>
      </c>
      <c r="K195" t="str">
        <f>VLOOKUP(A195,'MEDICAL EXAMINATION'!K196:T2530,5,FALSE)</f>
        <v>NORMAL</v>
      </c>
      <c r="L195" t="str">
        <f>VLOOKUP(A195,'HOSPITALIZATION DETAILS'!X196:AG2530,8,FALSE)</f>
        <v>16/12/1970</v>
      </c>
      <c r="M195" s="26">
        <f>VLOOKUP(A195,'HOSPITALIZATION DETAILS'!X196:AG2530,4,FALSE)</f>
        <v>9625.92</v>
      </c>
      <c r="N195" t="str">
        <f>VLOOKUP(A195,'HOSPITALIZATION DETAILS'!X196:AG2530,5,FALSE)</f>
        <v>tier - 2</v>
      </c>
      <c r="O195" t="str">
        <f>VLOOKUP(A195,'HOSPITALIZATION DETAILS'!X196:AG2530,6,FALSE)</f>
        <v>tier - 3</v>
      </c>
      <c r="P195" t="str">
        <f>VLOOKUP(A195,'HOSPITALIZATION DETAILS'!X196:AG2530,7,FALSE)</f>
        <v>R1011</v>
      </c>
      <c r="Q195">
        <f>VLOOKUP(A195,'HOSPITALIZATION DETAILS'!X196:AG2530,10,FALSE)</f>
        <v>52</v>
      </c>
    </row>
    <row r="196" spans="1:17" ht="16" x14ac:dyDescent="0.4">
      <c r="A196" s="4" t="s">
        <v>391</v>
      </c>
      <c r="B196" t="str">
        <f>VLOOKUP(A196,'CUSTOMER NAMES'!E196:H2531,4,FALSE)</f>
        <v xml:space="preserve">  Jack R</v>
      </c>
      <c r="C196">
        <f>VLOOKUP(A196,'MEDICAL EXAMINATION'!K197:T2531,2,FALSE)</f>
        <v>36.954999999999998</v>
      </c>
      <c r="D196">
        <f>VLOOKUP(A196,'MEDICAL EXAMINATION'!K197:T2531,4,FALSE)</f>
        <v>5.84</v>
      </c>
      <c r="E196" t="str">
        <f>VLOOKUP(A196,'MEDICAL EXAMINATION'!K197:T2531,6,FALSE)</f>
        <v>No</v>
      </c>
      <c r="F196" t="str">
        <f>VLOOKUP(A196,'MEDICAL EXAMINATION'!K197:T2531,7,FALSE)</f>
        <v>No</v>
      </c>
      <c r="G196" t="str">
        <f>VLOOKUP(A196,'MEDICAL EXAMINATION'!K197:T2531,8,FALSE)</f>
        <v>Yes</v>
      </c>
      <c r="H196">
        <f>VLOOKUP(A196,'MEDICAL EXAMINATION'!K197:T2531,9,FALSE)</f>
        <v>1</v>
      </c>
      <c r="I196" t="str">
        <f>VLOOKUP(A196,'MEDICAL EXAMINATION'!K197:T2531,10,FALSE)</f>
        <v>yes</v>
      </c>
      <c r="J196" t="str">
        <f>VLOOKUP(A196,'MEDICAL EXAMINATION'!K197:T2531,3,FALSE)</f>
        <v>OVERWEIGHT</v>
      </c>
      <c r="K196" t="str">
        <f>VLOOKUP(A196,'MEDICAL EXAMINATION'!K197:T2531,5,FALSE)</f>
        <v>PREDIABETES</v>
      </c>
      <c r="L196" t="str">
        <f>VLOOKUP(A196,'HOSPITALIZATION DETAILS'!X197:AG2531,8,FALSE)</f>
        <v>29/10/1975</v>
      </c>
      <c r="M196" s="26">
        <f>VLOOKUP(A196,'HOSPITALIZATION DETAILS'!X197:AG2531,4,FALSE)</f>
        <v>9620.33</v>
      </c>
      <c r="N196" t="str">
        <f>VLOOKUP(A196,'HOSPITALIZATION DETAILS'!X197:AG2531,5,FALSE)</f>
        <v>tier - 3</v>
      </c>
      <c r="O196" t="str">
        <f>VLOOKUP(A196,'HOSPITALIZATION DETAILS'!X197:AG2531,6,FALSE)</f>
        <v>tier - 3</v>
      </c>
      <c r="P196" t="str">
        <f>VLOOKUP(A196,'HOSPITALIZATION DETAILS'!X197:AG2531,7,FALSE)</f>
        <v>R1012</v>
      </c>
      <c r="Q196">
        <f>VLOOKUP(A196,'HOSPITALIZATION DETAILS'!X197:AG2531,10,FALSE)</f>
        <v>47</v>
      </c>
    </row>
    <row r="197" spans="1:17" ht="16" x14ac:dyDescent="0.4">
      <c r="A197" s="4" t="s">
        <v>393</v>
      </c>
      <c r="B197" t="str">
        <f>VLOOKUP(A197,'CUSTOMER NAMES'!E197:H2532,4,FALSE)</f>
        <v xml:space="preserve">  Felix</v>
      </c>
      <c r="C197">
        <f>VLOOKUP(A197,'MEDICAL EXAMINATION'!K198:T2532,2,FALSE)</f>
        <v>34.4</v>
      </c>
      <c r="D197">
        <f>VLOOKUP(A197,'MEDICAL EXAMINATION'!K198:T2532,4,FALSE)</f>
        <v>4.9000000000000004</v>
      </c>
      <c r="E197" t="str">
        <f>VLOOKUP(A197,'MEDICAL EXAMINATION'!K198:T2532,6,FALSE)</f>
        <v>No</v>
      </c>
      <c r="F197" t="str">
        <f>VLOOKUP(A197,'MEDICAL EXAMINATION'!K198:T2532,7,FALSE)</f>
        <v>No</v>
      </c>
      <c r="G197" t="str">
        <f>VLOOKUP(A197,'MEDICAL EXAMINATION'!K198:T2532,8,FALSE)</f>
        <v>Yes</v>
      </c>
      <c r="H197">
        <f>VLOOKUP(A197,'MEDICAL EXAMINATION'!K198:T2532,9,FALSE)</f>
        <v>1</v>
      </c>
      <c r="I197" t="str">
        <f>VLOOKUP(A197,'MEDICAL EXAMINATION'!K198:T2532,10,FALSE)</f>
        <v>yes</v>
      </c>
      <c r="J197" t="str">
        <f>VLOOKUP(A197,'MEDICAL EXAMINATION'!K198:T2532,3,FALSE)</f>
        <v>OVERWEIGHT</v>
      </c>
      <c r="K197" t="str">
        <f>VLOOKUP(A197,'MEDICAL EXAMINATION'!K198:T2532,5,FALSE)</f>
        <v>NORMAL</v>
      </c>
      <c r="L197" t="str">
        <f>VLOOKUP(A197,'HOSPITALIZATION DETAILS'!X198:AG2532,8,FALSE)</f>
        <v>29/08/1982</v>
      </c>
      <c r="M197" s="26">
        <f>VLOOKUP(A197,'HOSPITALIZATION DETAILS'!X198:AG2532,4,FALSE)</f>
        <v>9619.18</v>
      </c>
      <c r="N197" t="str">
        <f>VLOOKUP(A197,'HOSPITALIZATION DETAILS'!X198:AG2532,5,FALSE)</f>
        <v>tier - 2</v>
      </c>
      <c r="O197" t="str">
        <f>VLOOKUP(A197,'HOSPITALIZATION DETAILS'!X198:AG2532,6,FALSE)</f>
        <v>tier - 1</v>
      </c>
      <c r="P197" t="str">
        <f>VLOOKUP(A197,'HOSPITALIZATION DETAILS'!X198:AG2532,7,FALSE)</f>
        <v>R1025</v>
      </c>
      <c r="Q197">
        <f>VLOOKUP(A197,'HOSPITALIZATION DETAILS'!X198:AG2532,10,FALSE)</f>
        <v>40</v>
      </c>
    </row>
    <row r="198" spans="1:17" ht="16" x14ac:dyDescent="0.4">
      <c r="A198" s="4" t="s">
        <v>395</v>
      </c>
      <c r="B198" t="str">
        <f>VLOOKUP(A198,'CUSTOMER NAMES'!E198:H2533,4,FALSE)</f>
        <v xml:space="preserve">  Christopher C</v>
      </c>
      <c r="C198">
        <f>VLOOKUP(A198,'MEDICAL EXAMINATION'!K199:T2533,2,FALSE)</f>
        <v>31.73</v>
      </c>
      <c r="D198">
        <f>VLOOKUP(A198,'MEDICAL EXAMINATION'!K199:T2533,4,FALSE)</f>
        <v>4.3</v>
      </c>
      <c r="E198" t="str">
        <f>VLOOKUP(A198,'MEDICAL EXAMINATION'!K199:T2533,6,FALSE)</f>
        <v>No</v>
      </c>
      <c r="F198" t="str">
        <f>VLOOKUP(A198,'MEDICAL EXAMINATION'!K199:T2533,7,FALSE)</f>
        <v>No</v>
      </c>
      <c r="G198" t="str">
        <f>VLOOKUP(A198,'MEDICAL EXAMINATION'!K199:T2533,8,FALSE)</f>
        <v>No</v>
      </c>
      <c r="H198" t="str">
        <f>VLOOKUP(A198,'MEDICAL EXAMINATION'!K199:T2533,9,FALSE)</f>
        <v>No major surgery</v>
      </c>
      <c r="I198" t="str">
        <f>VLOOKUP(A198,'MEDICAL EXAMINATION'!K199:T2533,10,FALSE)</f>
        <v>yes</v>
      </c>
      <c r="J198" t="str">
        <f>VLOOKUP(A198,'MEDICAL EXAMINATION'!K199:T2533,3,FALSE)</f>
        <v>OVERWEIGHT</v>
      </c>
      <c r="K198" t="str">
        <f>VLOOKUP(A198,'MEDICAL EXAMINATION'!K199:T2533,5,FALSE)</f>
        <v>NORMAL</v>
      </c>
      <c r="L198" t="str">
        <f>VLOOKUP(A198,'HOSPITALIZATION DETAILS'!X199:AG2533,8,FALSE)</f>
        <v>27/12/1972</v>
      </c>
      <c r="M198" s="26">
        <f>VLOOKUP(A198,'HOSPITALIZATION DETAILS'!X199:AG2533,4,FALSE)</f>
        <v>9617.66</v>
      </c>
      <c r="N198" t="str">
        <f>VLOOKUP(A198,'HOSPITALIZATION DETAILS'!X199:AG2533,5,FALSE)</f>
        <v>tier - 3</v>
      </c>
      <c r="O198" t="str">
        <f>VLOOKUP(A198,'HOSPITALIZATION DETAILS'!X199:AG2533,6,FALSE)</f>
        <v>tier - 3</v>
      </c>
      <c r="P198" t="str">
        <f>VLOOKUP(A198,'HOSPITALIZATION DETAILS'!X199:AG2533,7,FALSE)</f>
        <v>R1016</v>
      </c>
      <c r="Q198">
        <f>VLOOKUP(A198,'HOSPITALIZATION DETAILS'!X199:AG2533,10,FALSE)</f>
        <v>50</v>
      </c>
    </row>
    <row r="199" spans="1:17" ht="16" x14ac:dyDescent="0.4">
      <c r="A199" s="4" t="s">
        <v>397</v>
      </c>
      <c r="B199" t="str">
        <f>VLOOKUP(A199,'CUSTOMER NAMES'!E199:H2534,4,FALSE)</f>
        <v xml:space="preserve">  Jesse</v>
      </c>
      <c r="C199">
        <f>VLOOKUP(A199,'MEDICAL EXAMINATION'!K200:T2534,2,FALSE)</f>
        <v>36.64</v>
      </c>
      <c r="D199">
        <f>VLOOKUP(A199,'MEDICAL EXAMINATION'!K200:T2534,4,FALSE)</f>
        <v>11.34</v>
      </c>
      <c r="E199" t="str">
        <f>VLOOKUP(A199,'MEDICAL EXAMINATION'!K200:T2534,6,FALSE)</f>
        <v>No</v>
      </c>
      <c r="F199" t="str">
        <f>VLOOKUP(A199,'MEDICAL EXAMINATION'!K200:T2534,7,FALSE)</f>
        <v>No</v>
      </c>
      <c r="G199" t="str">
        <f>VLOOKUP(A199,'MEDICAL EXAMINATION'!K200:T2534,8,FALSE)</f>
        <v>No</v>
      </c>
      <c r="H199" t="str">
        <f>VLOOKUP(A199,'MEDICAL EXAMINATION'!K200:T2534,9,FALSE)</f>
        <v>No major surgery</v>
      </c>
      <c r="I199" t="str">
        <f>VLOOKUP(A199,'MEDICAL EXAMINATION'!K200:T2534,10,FALSE)</f>
        <v>yes</v>
      </c>
      <c r="J199" t="str">
        <f>VLOOKUP(A199,'MEDICAL EXAMINATION'!K200:T2534,3,FALSE)</f>
        <v>OVERWEIGHT</v>
      </c>
      <c r="K199" t="str">
        <f>VLOOKUP(A199,'MEDICAL EXAMINATION'!K200:T2534,5,FALSE)</f>
        <v>DIABETES</v>
      </c>
      <c r="L199" t="str">
        <f>VLOOKUP(A199,'HOSPITALIZATION DETAILS'!X200:AG2534,8,FALSE)</f>
        <v>15/12/1964</v>
      </c>
      <c r="M199" s="26">
        <f>VLOOKUP(A199,'HOSPITALIZATION DETAILS'!X200:AG2534,4,FALSE)</f>
        <v>9597.6299999999992</v>
      </c>
      <c r="N199" t="str">
        <f>VLOOKUP(A199,'HOSPITALIZATION DETAILS'!X200:AG2534,5,FALSE)</f>
        <v>tier - 3</v>
      </c>
      <c r="O199" t="str">
        <f>VLOOKUP(A199,'HOSPITALIZATION DETAILS'!X200:AG2534,6,FALSE)</f>
        <v>tier - 3</v>
      </c>
      <c r="P199" t="str">
        <f>VLOOKUP(A199,'HOSPITALIZATION DETAILS'!X200:AG2534,7,FALSE)</f>
        <v>R1013</v>
      </c>
      <c r="Q199">
        <f>VLOOKUP(A199,'HOSPITALIZATION DETAILS'!X200:AG2534,10,FALSE)</f>
        <v>58</v>
      </c>
    </row>
    <row r="200" spans="1:17" ht="16" x14ac:dyDescent="0.4">
      <c r="A200" s="4" t="s">
        <v>399</v>
      </c>
      <c r="B200" t="str">
        <f>VLOOKUP(A200,'CUSTOMER NAMES'!E200:H2535,4,FALSE)</f>
        <v xml:space="preserve">  Jill</v>
      </c>
      <c r="C200">
        <f>VLOOKUP(A200,'MEDICAL EXAMINATION'!K201:T2535,2,FALSE)</f>
        <v>36.85</v>
      </c>
      <c r="D200">
        <f>VLOOKUP(A200,'MEDICAL EXAMINATION'!K201:T2535,4,FALSE)</f>
        <v>5.88</v>
      </c>
      <c r="E200" t="str">
        <f>VLOOKUP(A200,'MEDICAL EXAMINATION'!K201:T2535,6,FALSE)</f>
        <v>No</v>
      </c>
      <c r="F200" t="str">
        <f>VLOOKUP(A200,'MEDICAL EXAMINATION'!K201:T2535,7,FALSE)</f>
        <v>yes</v>
      </c>
      <c r="G200" t="str">
        <f>VLOOKUP(A200,'MEDICAL EXAMINATION'!K201:T2535,8,FALSE)</f>
        <v>No</v>
      </c>
      <c r="H200">
        <f>VLOOKUP(A200,'MEDICAL EXAMINATION'!K201:T2535,9,FALSE)</f>
        <v>1</v>
      </c>
      <c r="I200" t="str">
        <f>VLOOKUP(A200,'MEDICAL EXAMINATION'!K201:T2535,10,FALSE)</f>
        <v>yes</v>
      </c>
      <c r="J200" t="str">
        <f>VLOOKUP(A200,'MEDICAL EXAMINATION'!K201:T2535,3,FALSE)</f>
        <v>OVERWEIGHT</v>
      </c>
      <c r="K200" t="str">
        <f>VLOOKUP(A200,'MEDICAL EXAMINATION'!K201:T2535,5,FALSE)</f>
        <v>PREDIABETES</v>
      </c>
      <c r="L200" t="str">
        <f>VLOOKUP(A200,'HOSPITALIZATION DETAILS'!X201:AG2535,8,FALSE)</f>
        <v>18/10/1981</v>
      </c>
      <c r="M200" s="26">
        <f>VLOOKUP(A200,'HOSPITALIZATION DETAILS'!X201:AG2535,4,FALSE)</f>
        <v>9584.0400000000009</v>
      </c>
      <c r="N200" t="str">
        <f>VLOOKUP(A200,'HOSPITALIZATION DETAILS'!X201:AG2535,5,FALSE)</f>
        <v>tier - 2</v>
      </c>
      <c r="O200" t="str">
        <f>VLOOKUP(A200,'HOSPITALIZATION DETAILS'!X201:AG2535,6,FALSE)</f>
        <v>tier - 1</v>
      </c>
      <c r="P200" t="str">
        <f>VLOOKUP(A200,'HOSPITALIZATION DETAILS'!X201:AG2535,7,FALSE)</f>
        <v>R1021</v>
      </c>
      <c r="Q200">
        <f>VLOOKUP(A200,'HOSPITALIZATION DETAILS'!X201:AG2535,10,FALSE)</f>
        <v>41</v>
      </c>
    </row>
    <row r="201" spans="1:17" ht="16" x14ac:dyDescent="0.4">
      <c r="A201" s="4" t="s">
        <v>401</v>
      </c>
      <c r="B201" t="str">
        <f>VLOOKUP(A201,'CUSTOMER NAMES'!E201:H2536,4,FALSE)</f>
        <v xml:space="preserve">  William</v>
      </c>
      <c r="C201">
        <f>VLOOKUP(A201,'MEDICAL EXAMINATION'!K202:T2536,2,FALSE)</f>
        <v>33.33</v>
      </c>
      <c r="D201">
        <f>VLOOKUP(A201,'MEDICAL EXAMINATION'!K202:T2536,4,FALSE)</f>
        <v>5.01</v>
      </c>
      <c r="E201" t="str">
        <f>VLOOKUP(A201,'MEDICAL EXAMINATION'!K202:T2536,6,FALSE)</f>
        <v>yes</v>
      </c>
      <c r="F201" t="str">
        <f>VLOOKUP(A201,'MEDICAL EXAMINATION'!K202:T2536,7,FALSE)</f>
        <v>No</v>
      </c>
      <c r="G201" t="str">
        <f>VLOOKUP(A201,'MEDICAL EXAMINATION'!K202:T2536,8,FALSE)</f>
        <v>Yes</v>
      </c>
      <c r="H201">
        <f>VLOOKUP(A201,'MEDICAL EXAMINATION'!K202:T2536,9,FALSE)</f>
        <v>1</v>
      </c>
      <c r="I201" t="str">
        <f>VLOOKUP(A201,'MEDICAL EXAMINATION'!K202:T2536,10,FALSE)</f>
        <v>yes</v>
      </c>
      <c r="J201" t="str">
        <f>VLOOKUP(A201,'MEDICAL EXAMINATION'!K202:T2536,3,FALSE)</f>
        <v>OVERWEIGHT</v>
      </c>
      <c r="K201" t="str">
        <f>VLOOKUP(A201,'MEDICAL EXAMINATION'!K202:T2536,5,FALSE)</f>
        <v>NORMAL</v>
      </c>
      <c r="L201" t="str">
        <f>VLOOKUP(A201,'HOSPITALIZATION DETAILS'!X202:AG2536,8,FALSE)</f>
        <v>28/11/1973</v>
      </c>
      <c r="M201" s="26">
        <f>VLOOKUP(A201,'HOSPITALIZATION DETAILS'!X202:AG2536,4,FALSE)</f>
        <v>9583.89</v>
      </c>
      <c r="N201" t="str">
        <f>VLOOKUP(A201,'HOSPITALIZATION DETAILS'!X202:AG2536,5,FALSE)</f>
        <v>tier - 2</v>
      </c>
      <c r="O201" t="str">
        <f>VLOOKUP(A201,'HOSPITALIZATION DETAILS'!X202:AG2536,6,FALSE)</f>
        <v>tier - 3</v>
      </c>
      <c r="P201" t="str">
        <f>VLOOKUP(A201,'HOSPITALIZATION DETAILS'!X202:AG2536,7,FALSE)</f>
        <v>R1012</v>
      </c>
      <c r="Q201">
        <f>VLOOKUP(A201,'HOSPITALIZATION DETAILS'!X202:AG2536,10,FALSE)</f>
        <v>49</v>
      </c>
    </row>
    <row r="202" spans="1:17" ht="16" x14ac:dyDescent="0.4">
      <c r="A202" s="4" t="s">
        <v>403</v>
      </c>
      <c r="B202" t="str">
        <f>VLOOKUP(A202,'CUSTOMER NAMES'!E202:H2537,4,FALSE)</f>
        <v xml:space="preserve">  Alejandro</v>
      </c>
      <c r="C202">
        <f>VLOOKUP(A202,'MEDICAL EXAMINATION'!K203:T2537,2,FALSE)</f>
        <v>39.14</v>
      </c>
      <c r="D202">
        <f>VLOOKUP(A202,'MEDICAL EXAMINATION'!K203:T2537,4,FALSE)</f>
        <v>4.4000000000000004</v>
      </c>
      <c r="E202" t="str">
        <f>VLOOKUP(A202,'MEDICAL EXAMINATION'!K203:T2537,6,FALSE)</f>
        <v>No</v>
      </c>
      <c r="F202" t="str">
        <f>VLOOKUP(A202,'MEDICAL EXAMINATION'!K203:T2537,7,FALSE)</f>
        <v>No</v>
      </c>
      <c r="G202" t="str">
        <f>VLOOKUP(A202,'MEDICAL EXAMINATION'!K203:T2537,8,FALSE)</f>
        <v>Yes</v>
      </c>
      <c r="H202">
        <f>VLOOKUP(A202,'MEDICAL EXAMINATION'!K203:T2537,9,FALSE)</f>
        <v>1</v>
      </c>
      <c r="I202" t="str">
        <f>VLOOKUP(A202,'MEDICAL EXAMINATION'!K203:T2537,10,FALSE)</f>
        <v>yes</v>
      </c>
      <c r="J202" t="str">
        <f>VLOOKUP(A202,'MEDICAL EXAMINATION'!K203:T2537,3,FALSE)</f>
        <v>OVERWEIGHT</v>
      </c>
      <c r="K202" t="str">
        <f>VLOOKUP(A202,'MEDICAL EXAMINATION'!K203:T2537,5,FALSE)</f>
        <v>NORMAL</v>
      </c>
      <c r="L202" t="str">
        <f>VLOOKUP(A202,'HOSPITALIZATION DETAILS'!X203:AG2537,8,FALSE)</f>
        <v>04/12/1966</v>
      </c>
      <c r="M202" s="26">
        <f>VLOOKUP(A202,'HOSPITALIZATION DETAILS'!X203:AG2537,4,FALSE)</f>
        <v>9582.5400000000009</v>
      </c>
      <c r="N202" t="str">
        <f>VLOOKUP(A202,'HOSPITALIZATION DETAILS'!X203:AG2537,5,FALSE)</f>
        <v>tier - 3</v>
      </c>
      <c r="O202" t="str">
        <f>VLOOKUP(A202,'HOSPITALIZATION DETAILS'!X203:AG2537,6,FALSE)</f>
        <v>tier - 2</v>
      </c>
      <c r="P202" t="str">
        <f>VLOOKUP(A202,'HOSPITALIZATION DETAILS'!X203:AG2537,7,FALSE)</f>
        <v>R1013</v>
      </c>
      <c r="Q202">
        <f>VLOOKUP(A202,'HOSPITALIZATION DETAILS'!X203:AG2537,10,FALSE)</f>
        <v>56</v>
      </c>
    </row>
    <row r="203" spans="1:17" ht="16" x14ac:dyDescent="0.4">
      <c r="A203" s="4" t="s">
        <v>405</v>
      </c>
      <c r="B203" t="str">
        <f>VLOOKUP(A203,'CUSTOMER NAMES'!E203:H2538,4,FALSE)</f>
        <v xml:space="preserve">  Ian E</v>
      </c>
      <c r="C203">
        <f>VLOOKUP(A203,'MEDICAL EXAMINATION'!K204:T2538,2,FALSE)</f>
        <v>32.9</v>
      </c>
      <c r="D203">
        <f>VLOOKUP(A203,'MEDICAL EXAMINATION'!K204:T2538,4,FALSE)</f>
        <v>6.26</v>
      </c>
      <c r="E203" t="str">
        <f>VLOOKUP(A203,'MEDICAL EXAMINATION'!K204:T2538,6,FALSE)</f>
        <v>yes</v>
      </c>
      <c r="F203" t="str">
        <f>VLOOKUP(A203,'MEDICAL EXAMINATION'!K204:T2538,7,FALSE)</f>
        <v>No</v>
      </c>
      <c r="G203" t="str">
        <f>VLOOKUP(A203,'MEDICAL EXAMINATION'!K204:T2538,8,FALSE)</f>
        <v>No</v>
      </c>
      <c r="H203" t="str">
        <f>VLOOKUP(A203,'MEDICAL EXAMINATION'!K204:T2538,9,FALSE)</f>
        <v>No major surgery</v>
      </c>
      <c r="I203" t="str">
        <f>VLOOKUP(A203,'MEDICAL EXAMINATION'!K204:T2538,10,FALSE)</f>
        <v>yes</v>
      </c>
      <c r="J203" t="str">
        <f>VLOOKUP(A203,'MEDICAL EXAMINATION'!K204:T2538,3,FALSE)</f>
        <v>OVERWEIGHT</v>
      </c>
      <c r="K203" t="str">
        <f>VLOOKUP(A203,'MEDICAL EXAMINATION'!K204:T2538,5,FALSE)</f>
        <v>PREDIABETES</v>
      </c>
      <c r="L203" t="str">
        <f>VLOOKUP(A203,'HOSPITALIZATION DETAILS'!X204:AG2538,8,FALSE)</f>
        <v>29/09/1968</v>
      </c>
      <c r="M203" s="26">
        <f>VLOOKUP(A203,'HOSPITALIZATION DETAILS'!X204:AG2538,4,FALSE)</f>
        <v>39721.93</v>
      </c>
      <c r="N203" t="str">
        <f>VLOOKUP(A203,'HOSPITALIZATION DETAILS'!X204:AG2538,5,FALSE)</f>
        <v>tier - 2</v>
      </c>
      <c r="O203" t="str">
        <f>VLOOKUP(A203,'HOSPITALIZATION DETAILS'!X204:AG2538,6,FALSE)</f>
        <v>tier - 2</v>
      </c>
      <c r="P203" t="str">
        <f>VLOOKUP(A203,'HOSPITALIZATION DETAILS'!X204:AG2538,7,FALSE)</f>
        <v>R1011</v>
      </c>
      <c r="Q203">
        <f>VLOOKUP(A203,'HOSPITALIZATION DETAILS'!X204:AG2538,10,FALSE)</f>
        <v>54</v>
      </c>
    </row>
    <row r="204" spans="1:17" ht="16" x14ac:dyDescent="0.4">
      <c r="A204" s="4" t="s">
        <v>407</v>
      </c>
      <c r="B204" t="str">
        <f>VLOOKUP(A204,'CUSTOMER NAMES'!E204:H2539,4,FALSE)</f>
        <v xml:space="preserve">  Hector Sr</v>
      </c>
      <c r="C204">
        <f>VLOOKUP(A204,'MEDICAL EXAMINATION'!K205:T2539,2,FALSE)</f>
        <v>29.78</v>
      </c>
      <c r="D204">
        <f>VLOOKUP(A204,'MEDICAL EXAMINATION'!K205:T2539,4,FALSE)</f>
        <v>10.27</v>
      </c>
      <c r="E204" t="str">
        <f>VLOOKUP(A204,'MEDICAL EXAMINATION'!K205:T2539,6,FALSE)</f>
        <v>yes</v>
      </c>
      <c r="F204" t="str">
        <f>VLOOKUP(A204,'MEDICAL EXAMINATION'!K205:T2539,7,FALSE)</f>
        <v>No</v>
      </c>
      <c r="G204" t="str">
        <f>VLOOKUP(A204,'MEDICAL EXAMINATION'!K205:T2539,8,FALSE)</f>
        <v>Yes</v>
      </c>
      <c r="H204">
        <f>VLOOKUP(A204,'MEDICAL EXAMINATION'!K205:T2539,9,FALSE)</f>
        <v>1</v>
      </c>
      <c r="I204" t="str">
        <f>VLOOKUP(A204,'MEDICAL EXAMINATION'!K205:T2539,10,FALSE)</f>
        <v>yes</v>
      </c>
      <c r="J204" t="str">
        <f>VLOOKUP(A204,'MEDICAL EXAMINATION'!K205:T2539,3,FALSE)</f>
        <v>OBESITY</v>
      </c>
      <c r="K204" t="str">
        <f>VLOOKUP(A204,'MEDICAL EXAMINATION'!K205:T2539,5,FALSE)</f>
        <v>DIABETES</v>
      </c>
      <c r="L204" t="str">
        <f>VLOOKUP(A204,'HOSPITALIZATION DETAILS'!X205:AG2539,8,FALSE)</f>
        <v>01/12/1973</v>
      </c>
      <c r="M204" s="26">
        <f>VLOOKUP(A204,'HOSPITALIZATION DETAILS'!X205:AG2539,4,FALSE)</f>
        <v>9566.99</v>
      </c>
      <c r="N204" t="str">
        <f>VLOOKUP(A204,'HOSPITALIZATION DETAILS'!X205:AG2539,5,FALSE)</f>
        <v>tier - 2</v>
      </c>
      <c r="O204" t="str">
        <f>VLOOKUP(A204,'HOSPITALIZATION DETAILS'!X205:AG2539,6,FALSE)</f>
        <v>tier - 1</v>
      </c>
      <c r="P204" t="str">
        <f>VLOOKUP(A204,'HOSPITALIZATION DETAILS'!X205:AG2539,7,FALSE)</f>
        <v>R1012</v>
      </c>
      <c r="Q204">
        <f>VLOOKUP(A204,'HOSPITALIZATION DETAILS'!X205:AG2539,10,FALSE)</f>
        <v>49</v>
      </c>
    </row>
    <row r="205" spans="1:17" ht="16" x14ac:dyDescent="0.4">
      <c r="A205" s="4" t="s">
        <v>409</v>
      </c>
      <c r="B205" t="str">
        <f>VLOOKUP(A205,'CUSTOMER NAMES'!E205:H2540,4,FALSE)</f>
        <v xml:space="preserve">  Rebecca</v>
      </c>
      <c r="C205">
        <f>VLOOKUP(A205,'MEDICAL EXAMINATION'!K206:T2540,2,FALSE)</f>
        <v>32.78</v>
      </c>
      <c r="D205">
        <f>VLOOKUP(A205,'MEDICAL EXAMINATION'!K206:T2540,4,FALSE)</f>
        <v>5.27</v>
      </c>
      <c r="E205" t="str">
        <f>VLOOKUP(A205,'MEDICAL EXAMINATION'!K206:T2540,6,FALSE)</f>
        <v>No</v>
      </c>
      <c r="F205" t="str">
        <f>VLOOKUP(A205,'MEDICAL EXAMINATION'!K206:T2540,7,FALSE)</f>
        <v>No</v>
      </c>
      <c r="G205" t="str">
        <f>VLOOKUP(A205,'MEDICAL EXAMINATION'!K206:T2540,8,FALSE)</f>
        <v>No</v>
      </c>
      <c r="H205" t="str">
        <f>VLOOKUP(A205,'MEDICAL EXAMINATION'!K206:T2540,9,FALSE)</f>
        <v>No major surgery</v>
      </c>
      <c r="I205" t="str">
        <f>VLOOKUP(A205,'MEDICAL EXAMINATION'!K206:T2540,10,FALSE)</f>
        <v>yes</v>
      </c>
      <c r="J205" t="str">
        <f>VLOOKUP(A205,'MEDICAL EXAMINATION'!K206:T2540,3,FALSE)</f>
        <v>OVERWEIGHT</v>
      </c>
      <c r="K205" t="str">
        <f>VLOOKUP(A205,'MEDICAL EXAMINATION'!K206:T2540,5,FALSE)</f>
        <v>NORMAL</v>
      </c>
      <c r="L205" t="str">
        <f>VLOOKUP(A205,'HOSPITALIZATION DETAILS'!X206:AG2540,8,FALSE)</f>
        <v>14/08/1974</v>
      </c>
      <c r="M205" s="26">
        <f>VLOOKUP(A205,'HOSPITALIZATION DETAILS'!X206:AG2540,4,FALSE)</f>
        <v>9563.0300000000007</v>
      </c>
      <c r="N205" t="str">
        <f>VLOOKUP(A205,'HOSPITALIZATION DETAILS'!X206:AG2540,5,FALSE)</f>
        <v>tier - 3</v>
      </c>
      <c r="O205" t="str">
        <f>VLOOKUP(A205,'HOSPITALIZATION DETAILS'!X206:AG2540,6,FALSE)</f>
        <v>tier - 1</v>
      </c>
      <c r="P205" t="str">
        <f>VLOOKUP(A205,'HOSPITALIZATION DETAILS'!X206:AG2540,7,FALSE)</f>
        <v>R1011</v>
      </c>
      <c r="Q205">
        <f>VLOOKUP(A205,'HOSPITALIZATION DETAILS'!X206:AG2540,10,FALSE)</f>
        <v>48</v>
      </c>
    </row>
    <row r="206" spans="1:17" ht="16" x14ac:dyDescent="0.4">
      <c r="A206" s="4" t="s">
        <v>411</v>
      </c>
      <c r="B206" t="str">
        <f>VLOOKUP(A206,'CUSTOMER NAMES'!E206:H2541,4,FALSE)</f>
        <v xml:space="preserve">  Matt</v>
      </c>
      <c r="C206">
        <f>VLOOKUP(A206,'MEDICAL EXAMINATION'!K207:T2541,2,FALSE)</f>
        <v>41.65</v>
      </c>
      <c r="D206">
        <f>VLOOKUP(A206,'MEDICAL EXAMINATION'!K207:T2541,4,FALSE)</f>
        <v>10.73</v>
      </c>
      <c r="E206" t="str">
        <f>VLOOKUP(A206,'MEDICAL EXAMINATION'!K207:T2541,6,FALSE)</f>
        <v>yes</v>
      </c>
      <c r="F206" t="str">
        <f>VLOOKUP(A206,'MEDICAL EXAMINATION'!K207:T2541,7,FALSE)</f>
        <v>No</v>
      </c>
      <c r="G206" t="str">
        <f>VLOOKUP(A206,'MEDICAL EXAMINATION'!K207:T2541,8,FALSE)</f>
        <v>No</v>
      </c>
      <c r="H206" t="str">
        <f>VLOOKUP(A206,'MEDICAL EXAMINATION'!K207:T2541,9,FALSE)</f>
        <v>No major surgery</v>
      </c>
      <c r="I206" t="str">
        <f>VLOOKUP(A206,'MEDICAL EXAMINATION'!K207:T2541,10,FALSE)</f>
        <v>yes</v>
      </c>
      <c r="J206" t="str">
        <f>VLOOKUP(A206,'MEDICAL EXAMINATION'!K207:T2541,3,FALSE)</f>
        <v>OVERWEIGHT</v>
      </c>
      <c r="K206" t="str">
        <f>VLOOKUP(A206,'MEDICAL EXAMINATION'!K207:T2541,5,FALSE)</f>
        <v>DIABETES</v>
      </c>
      <c r="L206" t="str">
        <f>VLOOKUP(A206,'HOSPITALIZATION DETAILS'!X207:AG2541,8,FALSE)</f>
        <v>22/09/1972</v>
      </c>
      <c r="M206" s="26">
        <f>VLOOKUP(A206,'HOSPITALIZATION DETAILS'!X207:AG2541,4,FALSE)</f>
        <v>9549.57</v>
      </c>
      <c r="N206" t="str">
        <f>VLOOKUP(A206,'HOSPITALIZATION DETAILS'!X207:AG2541,5,FALSE)</f>
        <v>tier - 2</v>
      </c>
      <c r="O206" t="str">
        <f>VLOOKUP(A206,'HOSPITALIZATION DETAILS'!X207:AG2541,6,FALSE)</f>
        <v>tier - 1</v>
      </c>
      <c r="P206" t="str">
        <f>VLOOKUP(A206,'HOSPITALIZATION DETAILS'!X207:AG2541,7,FALSE)</f>
        <v>R1013</v>
      </c>
      <c r="Q206">
        <f>VLOOKUP(A206,'HOSPITALIZATION DETAILS'!X207:AG2541,10,FALSE)</f>
        <v>50</v>
      </c>
    </row>
    <row r="207" spans="1:17" ht="16" x14ac:dyDescent="0.4">
      <c r="A207" s="4" t="s">
        <v>413</v>
      </c>
      <c r="B207" t="str">
        <f>VLOOKUP(A207,'CUSTOMER NAMES'!E207:H2542,4,FALSE)</f>
        <v xml:space="preserve">  Elizabeth H</v>
      </c>
      <c r="C207">
        <f>VLOOKUP(A207,'MEDICAL EXAMINATION'!K208:T2542,2,FALSE)</f>
        <v>50.79</v>
      </c>
      <c r="D207">
        <f>VLOOKUP(A207,'MEDICAL EXAMINATION'!K208:T2542,4,FALSE)</f>
        <v>4.45</v>
      </c>
      <c r="E207" t="str">
        <f>VLOOKUP(A207,'MEDICAL EXAMINATION'!K208:T2542,6,FALSE)</f>
        <v>No</v>
      </c>
      <c r="F207" t="str">
        <f>VLOOKUP(A207,'MEDICAL EXAMINATION'!K208:T2542,7,FALSE)</f>
        <v>No</v>
      </c>
      <c r="G207" t="str">
        <f>VLOOKUP(A207,'MEDICAL EXAMINATION'!K208:T2542,8,FALSE)</f>
        <v>No</v>
      </c>
      <c r="H207">
        <f>VLOOKUP(A207,'MEDICAL EXAMINATION'!K208:T2542,9,FALSE)</f>
        <v>1</v>
      </c>
      <c r="I207" t="str">
        <f>VLOOKUP(A207,'MEDICAL EXAMINATION'!K208:T2542,10,FALSE)</f>
        <v>yes</v>
      </c>
      <c r="J207" t="str">
        <f>VLOOKUP(A207,'MEDICAL EXAMINATION'!K208:T2542,3,FALSE)</f>
        <v>OVERWEIGHT</v>
      </c>
      <c r="K207" t="str">
        <f>VLOOKUP(A207,'MEDICAL EXAMINATION'!K208:T2542,5,FALSE)</f>
        <v>NORMAL</v>
      </c>
      <c r="L207" t="str">
        <f>VLOOKUP(A207,'HOSPITALIZATION DETAILS'!X208:AG2542,8,FALSE)</f>
        <v>22/09/1972</v>
      </c>
      <c r="M207" s="26">
        <f>VLOOKUP(A207,'HOSPITALIZATION DETAILS'!X208:AG2542,4,FALSE)</f>
        <v>9541.7000000000007</v>
      </c>
      <c r="N207" t="str">
        <f>VLOOKUP(A207,'HOSPITALIZATION DETAILS'!X208:AG2542,5,FALSE)</f>
        <v>tier - 2</v>
      </c>
      <c r="O207" t="str">
        <f>VLOOKUP(A207,'HOSPITALIZATION DETAILS'!X208:AG2542,6,FALSE)</f>
        <v>tier - 1</v>
      </c>
      <c r="P207" t="str">
        <f>VLOOKUP(A207,'HOSPITALIZATION DETAILS'!X208:AG2542,7,FALSE)</f>
        <v>R1024</v>
      </c>
      <c r="Q207">
        <f>VLOOKUP(A207,'HOSPITALIZATION DETAILS'!X208:AG2542,10,FALSE)</f>
        <v>50</v>
      </c>
    </row>
    <row r="208" spans="1:17" ht="16" x14ac:dyDescent="0.4">
      <c r="A208" s="4" t="s">
        <v>415</v>
      </c>
      <c r="B208" t="str">
        <f>VLOOKUP(A208,'CUSTOMER NAMES'!E208:H2543,4,FALSE)</f>
        <v xml:space="preserve">  Grace</v>
      </c>
      <c r="C208">
        <f>VLOOKUP(A208,'MEDICAL EXAMINATION'!K209:T2543,2,FALSE)</f>
        <v>35.43</v>
      </c>
      <c r="D208">
        <f>VLOOKUP(A208,'MEDICAL EXAMINATION'!K209:T2543,4,FALSE)</f>
        <v>5.25</v>
      </c>
      <c r="E208" t="str">
        <f>VLOOKUP(A208,'MEDICAL EXAMINATION'!K209:T2543,6,FALSE)</f>
        <v>yes</v>
      </c>
      <c r="F208" t="str">
        <f>VLOOKUP(A208,'MEDICAL EXAMINATION'!K209:T2543,7,FALSE)</f>
        <v>No</v>
      </c>
      <c r="G208" t="str">
        <f>VLOOKUP(A208,'MEDICAL EXAMINATION'!K209:T2543,8,FALSE)</f>
        <v>No</v>
      </c>
      <c r="H208" t="str">
        <f>VLOOKUP(A208,'MEDICAL EXAMINATION'!K209:T2543,9,FALSE)</f>
        <v>No major surgery</v>
      </c>
      <c r="I208" t="str">
        <f>VLOOKUP(A208,'MEDICAL EXAMINATION'!K209:T2543,10,FALSE)</f>
        <v>yes</v>
      </c>
      <c r="J208" t="str">
        <f>VLOOKUP(A208,'MEDICAL EXAMINATION'!K209:T2543,3,FALSE)</f>
        <v>OVERWEIGHT</v>
      </c>
      <c r="K208" t="str">
        <f>VLOOKUP(A208,'MEDICAL EXAMINATION'!K209:T2543,5,FALSE)</f>
        <v>NORMAL</v>
      </c>
      <c r="L208" t="str">
        <f>VLOOKUP(A208,'HOSPITALIZATION DETAILS'!X209:AG2543,8,FALSE)</f>
        <v>28/07/1975</v>
      </c>
      <c r="M208" s="26">
        <f>VLOOKUP(A208,'HOSPITALIZATION DETAILS'!X209:AG2543,4,FALSE)</f>
        <v>9540.17</v>
      </c>
      <c r="N208" t="str">
        <f>VLOOKUP(A208,'HOSPITALIZATION DETAILS'!X209:AG2543,5,FALSE)</f>
        <v>tier - 2</v>
      </c>
      <c r="O208" t="str">
        <f>VLOOKUP(A208,'HOSPITALIZATION DETAILS'!X209:AG2543,6,FALSE)</f>
        <v>tier - 2</v>
      </c>
      <c r="P208" t="str">
        <f>VLOOKUP(A208,'HOSPITALIZATION DETAILS'!X209:AG2543,7,FALSE)</f>
        <v>R1024</v>
      </c>
      <c r="Q208">
        <f>VLOOKUP(A208,'HOSPITALIZATION DETAILS'!X209:AG2543,10,FALSE)</f>
        <v>47</v>
      </c>
    </row>
    <row r="209" spans="1:17" ht="16" x14ac:dyDescent="0.4">
      <c r="A209" s="4" t="s">
        <v>417</v>
      </c>
      <c r="B209" t="str">
        <f>VLOOKUP(A209,'CUSTOMER NAMES'!E209:H2544,4,FALSE)</f>
        <v xml:space="preserve">  Jaime</v>
      </c>
      <c r="C209">
        <f>VLOOKUP(A209,'MEDICAL EXAMINATION'!K210:T2544,2,FALSE)</f>
        <v>35.25</v>
      </c>
      <c r="D209">
        <f>VLOOKUP(A209,'MEDICAL EXAMINATION'!K210:T2544,4,FALSE)</f>
        <v>9.51</v>
      </c>
      <c r="E209" t="str">
        <f>VLOOKUP(A209,'MEDICAL EXAMINATION'!K210:T2544,6,FALSE)</f>
        <v>No</v>
      </c>
      <c r="F209" t="str">
        <f>VLOOKUP(A209,'MEDICAL EXAMINATION'!K210:T2544,7,FALSE)</f>
        <v>No</v>
      </c>
      <c r="G209" t="str">
        <f>VLOOKUP(A209,'MEDICAL EXAMINATION'!K210:T2544,8,FALSE)</f>
        <v>No</v>
      </c>
      <c r="H209" t="str">
        <f>VLOOKUP(A209,'MEDICAL EXAMINATION'!K210:T2544,9,FALSE)</f>
        <v>No major surgery</v>
      </c>
      <c r="I209" t="str">
        <f>VLOOKUP(A209,'MEDICAL EXAMINATION'!K210:T2544,10,FALSE)</f>
        <v>yes</v>
      </c>
      <c r="J209" t="str">
        <f>VLOOKUP(A209,'MEDICAL EXAMINATION'!K210:T2544,3,FALSE)</f>
        <v>OVERWEIGHT</v>
      </c>
      <c r="K209" t="str">
        <f>VLOOKUP(A209,'MEDICAL EXAMINATION'!K210:T2544,5,FALSE)</f>
        <v>DIABETES</v>
      </c>
      <c r="L209" t="str">
        <f>VLOOKUP(A209,'HOSPITALIZATION DETAILS'!X210:AG2544,8,FALSE)</f>
        <v>21/12/1973</v>
      </c>
      <c r="M209" s="26">
        <f>VLOOKUP(A209,'HOSPITALIZATION DETAILS'!X210:AG2544,4,FALSE)</f>
        <v>9538.65</v>
      </c>
      <c r="N209" t="str">
        <f>VLOOKUP(A209,'HOSPITALIZATION DETAILS'!X210:AG2544,5,FALSE)</f>
        <v>tier - 2</v>
      </c>
      <c r="O209" t="str">
        <f>VLOOKUP(A209,'HOSPITALIZATION DETAILS'!X210:AG2544,6,FALSE)</f>
        <v>tier - 3</v>
      </c>
      <c r="P209" t="str">
        <f>VLOOKUP(A209,'HOSPITALIZATION DETAILS'!X210:AG2544,7,FALSE)</f>
        <v>R1021</v>
      </c>
      <c r="Q209">
        <f>VLOOKUP(A209,'HOSPITALIZATION DETAILS'!X210:AG2544,10,FALSE)</f>
        <v>49</v>
      </c>
    </row>
    <row r="210" spans="1:17" ht="16" x14ac:dyDescent="0.4">
      <c r="A210" s="4" t="s">
        <v>419</v>
      </c>
      <c r="B210" t="str">
        <f>VLOOKUP(A210,'CUSTOMER NAMES'!E210:H2545,4,FALSE)</f>
        <v xml:space="preserve">  Calesse</v>
      </c>
      <c r="C210">
        <f>VLOOKUP(A210,'MEDICAL EXAMINATION'!K211:T2545,2,FALSE)</f>
        <v>36.85</v>
      </c>
      <c r="D210">
        <f>VLOOKUP(A210,'MEDICAL EXAMINATION'!K211:T2545,4,FALSE)</f>
        <v>11.12</v>
      </c>
      <c r="E210" t="str">
        <f>VLOOKUP(A210,'MEDICAL EXAMINATION'!K211:T2545,6,FALSE)</f>
        <v>No</v>
      </c>
      <c r="F210" t="str">
        <f>VLOOKUP(A210,'MEDICAL EXAMINATION'!K211:T2545,7,FALSE)</f>
        <v>No</v>
      </c>
      <c r="G210" t="str">
        <f>VLOOKUP(A210,'MEDICAL EXAMINATION'!K211:T2545,8,FALSE)</f>
        <v>No</v>
      </c>
      <c r="H210" t="str">
        <f>VLOOKUP(A210,'MEDICAL EXAMINATION'!K211:T2545,9,FALSE)</f>
        <v>No major surgery</v>
      </c>
      <c r="I210" t="str">
        <f>VLOOKUP(A210,'MEDICAL EXAMINATION'!K211:T2545,10,FALSE)</f>
        <v>yes</v>
      </c>
      <c r="J210" t="str">
        <f>VLOOKUP(A210,'MEDICAL EXAMINATION'!K211:T2545,3,FALSE)</f>
        <v>OVERWEIGHT</v>
      </c>
      <c r="K210" t="str">
        <f>VLOOKUP(A210,'MEDICAL EXAMINATION'!K211:T2545,5,FALSE)</f>
        <v>DIABETES</v>
      </c>
      <c r="L210" t="str">
        <f>VLOOKUP(A210,'HOSPITALIZATION DETAILS'!X211:AG2545,8,FALSE)</f>
        <v>29/11/1971</v>
      </c>
      <c r="M210" s="26">
        <f>VLOOKUP(A210,'HOSPITALIZATION DETAILS'!X211:AG2545,4,FALSE)</f>
        <v>9528.9</v>
      </c>
      <c r="N210" t="str">
        <f>VLOOKUP(A210,'HOSPITALIZATION DETAILS'!X211:AG2545,5,FALSE)</f>
        <v>tier - 2</v>
      </c>
      <c r="O210" t="str">
        <f>VLOOKUP(A210,'HOSPITALIZATION DETAILS'!X211:AG2545,6,FALSE)</f>
        <v>tier - 2</v>
      </c>
      <c r="P210" t="str">
        <f>VLOOKUP(A210,'HOSPITALIZATION DETAILS'!X211:AG2545,7,FALSE)</f>
        <v>R1011</v>
      </c>
      <c r="Q210">
        <f>VLOOKUP(A210,'HOSPITALIZATION DETAILS'!X211:AG2545,10,FALSE)</f>
        <v>51</v>
      </c>
    </row>
    <row r="211" spans="1:17" ht="16" x14ac:dyDescent="0.4">
      <c r="A211" s="4" t="s">
        <v>421</v>
      </c>
      <c r="B211" t="str">
        <f>VLOOKUP(A211,'CUSTOMER NAMES'!E211:H2546,4,FALSE)</f>
        <v xml:space="preserve">  Kate L</v>
      </c>
      <c r="C211">
        <f>VLOOKUP(A211,'MEDICAL EXAMINATION'!K212:T2546,2,FALSE)</f>
        <v>31.02</v>
      </c>
      <c r="D211">
        <f>VLOOKUP(A211,'MEDICAL EXAMINATION'!K212:T2546,4,FALSE)</f>
        <v>4.5599999999999996</v>
      </c>
      <c r="E211" t="str">
        <f>VLOOKUP(A211,'MEDICAL EXAMINATION'!K212:T2546,6,FALSE)</f>
        <v>No</v>
      </c>
      <c r="F211" t="str">
        <f>VLOOKUP(A211,'MEDICAL EXAMINATION'!K212:T2546,7,FALSE)</f>
        <v>yes</v>
      </c>
      <c r="G211" t="str">
        <f>VLOOKUP(A211,'MEDICAL EXAMINATION'!K212:T2546,8,FALSE)</f>
        <v>No</v>
      </c>
      <c r="H211">
        <f>VLOOKUP(A211,'MEDICAL EXAMINATION'!K212:T2546,9,FALSE)</f>
        <v>1</v>
      </c>
      <c r="I211" t="str">
        <f>VLOOKUP(A211,'MEDICAL EXAMINATION'!K212:T2546,10,FALSE)</f>
        <v>yes</v>
      </c>
      <c r="J211" t="str">
        <f>VLOOKUP(A211,'MEDICAL EXAMINATION'!K212:T2546,3,FALSE)</f>
        <v>OVERWEIGHT</v>
      </c>
      <c r="K211" t="str">
        <f>VLOOKUP(A211,'MEDICAL EXAMINATION'!K212:T2546,5,FALSE)</f>
        <v>NORMAL</v>
      </c>
      <c r="L211" t="str">
        <f>VLOOKUP(A211,'HOSPITALIZATION DETAILS'!X212:AG2546,8,FALSE)</f>
        <v>22/08/1992</v>
      </c>
      <c r="M211" s="26">
        <f>VLOOKUP(A211,'HOSPITALIZATION DETAILS'!X212:AG2546,4,FALSE)</f>
        <v>9507.68</v>
      </c>
      <c r="N211" t="str">
        <f>VLOOKUP(A211,'HOSPITALIZATION DETAILS'!X212:AG2546,5,FALSE)</f>
        <v>tier - 2</v>
      </c>
      <c r="O211" t="str">
        <f>VLOOKUP(A211,'HOSPITALIZATION DETAILS'!X212:AG2546,6,FALSE)</f>
        <v>tier - 1</v>
      </c>
      <c r="P211" t="str">
        <f>VLOOKUP(A211,'HOSPITALIZATION DETAILS'!X212:AG2546,7,FALSE)</f>
        <v>R1012</v>
      </c>
      <c r="Q211">
        <f>VLOOKUP(A211,'HOSPITALIZATION DETAILS'!X212:AG2546,10,FALSE)</f>
        <v>30</v>
      </c>
    </row>
    <row r="212" spans="1:17" ht="16" x14ac:dyDescent="0.4">
      <c r="A212" s="4" t="s">
        <v>423</v>
      </c>
      <c r="B212" t="str">
        <f>VLOOKUP(A212,'CUSTOMER NAMES'!E212:H2547,4,FALSE)</f>
        <v xml:space="preserve">  Sergey</v>
      </c>
      <c r="C212">
        <f>VLOOKUP(A212,'MEDICAL EXAMINATION'!K213:T2547,2,FALSE)</f>
        <v>35.6</v>
      </c>
      <c r="D212">
        <f>VLOOKUP(A212,'MEDICAL EXAMINATION'!K213:T2547,4,FALSE)</f>
        <v>4.0199999999999996</v>
      </c>
      <c r="E212" t="str">
        <f>VLOOKUP(A212,'MEDICAL EXAMINATION'!K213:T2547,6,FALSE)</f>
        <v>yes</v>
      </c>
      <c r="F212" t="str">
        <f>VLOOKUP(A212,'MEDICAL EXAMINATION'!K213:T2547,7,FALSE)</f>
        <v>yes</v>
      </c>
      <c r="G212" t="str">
        <f>VLOOKUP(A212,'MEDICAL EXAMINATION'!K213:T2547,8,FALSE)</f>
        <v>No</v>
      </c>
      <c r="H212">
        <f>VLOOKUP(A212,'MEDICAL EXAMINATION'!K213:T2547,9,FALSE)</f>
        <v>2</v>
      </c>
      <c r="I212" t="str">
        <f>VLOOKUP(A212,'MEDICAL EXAMINATION'!K213:T2547,10,FALSE)</f>
        <v>yes</v>
      </c>
      <c r="J212" t="str">
        <f>VLOOKUP(A212,'MEDICAL EXAMINATION'!K213:T2547,3,FALSE)</f>
        <v>OVERWEIGHT</v>
      </c>
      <c r="K212" t="str">
        <f>VLOOKUP(A212,'MEDICAL EXAMINATION'!K213:T2547,5,FALSE)</f>
        <v>NORMAL</v>
      </c>
      <c r="L212" t="str">
        <f>VLOOKUP(A212,'HOSPITALIZATION DETAILS'!X213:AG2547,8,FALSE)</f>
        <v>24/08/1969</v>
      </c>
      <c r="M212" s="26">
        <f>VLOOKUP(A212,'HOSPITALIZATION DETAILS'!X213:AG2547,4,FALSE)</f>
        <v>9504.31</v>
      </c>
      <c r="N212" t="str">
        <f>VLOOKUP(A212,'HOSPITALIZATION DETAILS'!X213:AG2547,5,FALSE)</f>
        <v>tier - 3</v>
      </c>
      <c r="O212" t="str">
        <f>VLOOKUP(A212,'HOSPITALIZATION DETAILS'!X213:AG2547,6,FALSE)</f>
        <v>tier - 2</v>
      </c>
      <c r="P212" t="str">
        <f>VLOOKUP(A212,'HOSPITALIZATION DETAILS'!X213:AG2547,7,FALSE)</f>
        <v>R1013</v>
      </c>
      <c r="Q212">
        <f>VLOOKUP(A212,'HOSPITALIZATION DETAILS'!X213:AG2547,10,FALSE)</f>
        <v>53</v>
      </c>
    </row>
    <row r="213" spans="1:17" ht="16" x14ac:dyDescent="0.4">
      <c r="A213" s="4" t="s">
        <v>425</v>
      </c>
      <c r="B213" t="str">
        <f>VLOOKUP(A213,'CUSTOMER NAMES'!E213:H2548,4,FALSE)</f>
        <v xml:space="preserve">  Timothy V</v>
      </c>
      <c r="C213">
        <f>VLOOKUP(A213,'MEDICAL EXAMINATION'!K214:T2548,2,FALSE)</f>
        <v>34.39</v>
      </c>
      <c r="D213">
        <f>VLOOKUP(A213,'MEDICAL EXAMINATION'!K214:T2548,4,FALSE)</f>
        <v>8.7200000000000006</v>
      </c>
      <c r="E213" t="str">
        <f>VLOOKUP(A213,'MEDICAL EXAMINATION'!K214:T2548,6,FALSE)</f>
        <v>No</v>
      </c>
      <c r="F213" t="str">
        <f>VLOOKUP(A213,'MEDICAL EXAMINATION'!K214:T2548,7,FALSE)</f>
        <v>No</v>
      </c>
      <c r="G213" t="str">
        <f>VLOOKUP(A213,'MEDICAL EXAMINATION'!K214:T2548,8,FALSE)</f>
        <v>No</v>
      </c>
      <c r="H213" t="str">
        <f>VLOOKUP(A213,'MEDICAL EXAMINATION'!K214:T2548,9,FALSE)</f>
        <v>No major surgery</v>
      </c>
      <c r="I213" t="str">
        <f>VLOOKUP(A213,'MEDICAL EXAMINATION'!K214:T2548,10,FALSE)</f>
        <v>yes</v>
      </c>
      <c r="J213" t="str">
        <f>VLOOKUP(A213,'MEDICAL EXAMINATION'!K214:T2548,3,FALSE)</f>
        <v>OVERWEIGHT</v>
      </c>
      <c r="K213" t="str">
        <f>VLOOKUP(A213,'MEDICAL EXAMINATION'!K214:T2548,5,FALSE)</f>
        <v>DIABETES</v>
      </c>
      <c r="L213" t="str">
        <f>VLOOKUP(A213,'HOSPITALIZATION DETAILS'!X214:AG2548,8,FALSE)</f>
        <v>28/11/1976</v>
      </c>
      <c r="M213" s="26">
        <f>VLOOKUP(A213,'HOSPITALIZATION DETAILS'!X214:AG2548,4,FALSE)</f>
        <v>9500.57</v>
      </c>
      <c r="N213" t="str">
        <f>VLOOKUP(A213,'HOSPITALIZATION DETAILS'!X214:AG2548,5,FALSE)</f>
        <v>tier - 2</v>
      </c>
      <c r="O213" t="str">
        <f>VLOOKUP(A213,'HOSPITALIZATION DETAILS'!X214:AG2548,6,FALSE)</f>
        <v>tier - 3</v>
      </c>
      <c r="P213" t="str">
        <f>VLOOKUP(A213,'HOSPITALIZATION DETAILS'!X214:AG2548,7,FALSE)</f>
        <v>R1017</v>
      </c>
      <c r="Q213">
        <f>VLOOKUP(A213,'HOSPITALIZATION DETAILS'!X214:AG2548,10,FALSE)</f>
        <v>46</v>
      </c>
    </row>
    <row r="214" spans="1:17" ht="16" x14ac:dyDescent="0.4">
      <c r="A214" s="4" t="s">
        <v>427</v>
      </c>
      <c r="B214" t="str">
        <f>VLOOKUP(A214,'CUSTOMER NAMES'!E214:H2549,4,FALSE)</f>
        <v xml:space="preserve">  Andrew S</v>
      </c>
      <c r="C214">
        <f>VLOOKUP(A214,'MEDICAL EXAMINATION'!K215:T2549,2,FALSE)</f>
        <v>29.06</v>
      </c>
      <c r="D214">
        <f>VLOOKUP(A214,'MEDICAL EXAMINATION'!K215:T2549,4,FALSE)</f>
        <v>6.25</v>
      </c>
      <c r="E214" t="str">
        <f>VLOOKUP(A214,'MEDICAL EXAMINATION'!K215:T2549,6,FALSE)</f>
        <v>yes</v>
      </c>
      <c r="F214" t="str">
        <f>VLOOKUP(A214,'MEDICAL EXAMINATION'!K215:T2549,7,FALSE)</f>
        <v>No</v>
      </c>
      <c r="G214" t="str">
        <f>VLOOKUP(A214,'MEDICAL EXAMINATION'!K215:T2549,8,FALSE)</f>
        <v>No</v>
      </c>
      <c r="H214">
        <f>VLOOKUP(A214,'MEDICAL EXAMINATION'!K215:T2549,9,FALSE)</f>
        <v>1</v>
      </c>
      <c r="I214" t="str">
        <f>VLOOKUP(A214,'MEDICAL EXAMINATION'!K215:T2549,10,FALSE)</f>
        <v>yes</v>
      </c>
      <c r="J214" t="str">
        <f>VLOOKUP(A214,'MEDICAL EXAMINATION'!K215:T2549,3,FALSE)</f>
        <v>OBESITY</v>
      </c>
      <c r="K214" t="str">
        <f>VLOOKUP(A214,'MEDICAL EXAMINATION'!K215:T2549,5,FALSE)</f>
        <v>PREDIABETES</v>
      </c>
      <c r="L214" t="str">
        <f>VLOOKUP(A214,'HOSPITALIZATION DETAILS'!X215:AG2549,8,FALSE)</f>
        <v>17/12/1977</v>
      </c>
      <c r="M214" s="26">
        <f>VLOOKUP(A214,'HOSPITALIZATION DETAILS'!X215:AG2549,4,FALSE)</f>
        <v>39670.44</v>
      </c>
      <c r="N214" t="str">
        <f>VLOOKUP(A214,'HOSPITALIZATION DETAILS'!X215:AG2549,5,FALSE)</f>
        <v>tier - 2</v>
      </c>
      <c r="O214" t="str">
        <f>VLOOKUP(A214,'HOSPITALIZATION DETAILS'!X215:AG2549,6,FALSE)</f>
        <v>tier - 1</v>
      </c>
      <c r="P214" t="str">
        <f>VLOOKUP(A214,'HOSPITALIZATION DETAILS'!X215:AG2549,7,FALSE)</f>
        <v>R1012</v>
      </c>
      <c r="Q214">
        <f>VLOOKUP(A214,'HOSPITALIZATION DETAILS'!X215:AG2549,10,FALSE)</f>
        <v>45</v>
      </c>
    </row>
    <row r="215" spans="1:17" ht="16" x14ac:dyDescent="0.4">
      <c r="A215" s="4" t="s">
        <v>429</v>
      </c>
      <c r="B215" t="str">
        <f>VLOOKUP(A215,'CUSTOMER NAMES'!E215:H2550,4,FALSE)</f>
        <v xml:space="preserve">  Matthew D</v>
      </c>
      <c r="C215">
        <f>VLOOKUP(A215,'MEDICAL EXAMINATION'!K216:T2550,2,FALSE)</f>
        <v>35.799999999999997</v>
      </c>
      <c r="D215">
        <f>VLOOKUP(A215,'MEDICAL EXAMINATION'!K216:T2550,4,FALSE)</f>
        <v>7.32</v>
      </c>
      <c r="E215" t="str">
        <f>VLOOKUP(A215,'MEDICAL EXAMINATION'!K216:T2550,6,FALSE)</f>
        <v>No</v>
      </c>
      <c r="F215" t="str">
        <f>VLOOKUP(A215,'MEDICAL EXAMINATION'!K216:T2550,7,FALSE)</f>
        <v>No</v>
      </c>
      <c r="G215" t="str">
        <f>VLOOKUP(A215,'MEDICAL EXAMINATION'!K216:T2550,8,FALSE)</f>
        <v>No</v>
      </c>
      <c r="H215">
        <f>VLOOKUP(A215,'MEDICAL EXAMINATION'!K216:T2550,9,FALSE)</f>
        <v>2</v>
      </c>
      <c r="I215" t="str">
        <f>VLOOKUP(A215,'MEDICAL EXAMINATION'!K216:T2550,10,FALSE)</f>
        <v>yes</v>
      </c>
      <c r="J215" t="str">
        <f>VLOOKUP(A215,'MEDICAL EXAMINATION'!K216:T2550,3,FALSE)</f>
        <v>OVERWEIGHT</v>
      </c>
      <c r="K215" t="str">
        <f>VLOOKUP(A215,'MEDICAL EXAMINATION'!K216:T2550,5,FALSE)</f>
        <v>DIABETES</v>
      </c>
      <c r="L215" t="str">
        <f>VLOOKUP(A215,'HOSPITALIZATION DETAILS'!X216:AG2550,8,FALSE)</f>
        <v>04/06/1969</v>
      </c>
      <c r="M215" s="26">
        <f>VLOOKUP(A215,'HOSPITALIZATION DETAILS'!X216:AG2550,4,FALSE)</f>
        <v>9487.64</v>
      </c>
      <c r="N215" t="str">
        <f>VLOOKUP(A215,'HOSPITALIZATION DETAILS'!X216:AG2550,5,FALSE)</f>
        <v>tier - 2</v>
      </c>
      <c r="O215" t="str">
        <f>VLOOKUP(A215,'HOSPITALIZATION DETAILS'!X216:AG2550,6,FALSE)</f>
        <v>tier - 2</v>
      </c>
      <c r="P215" t="str">
        <f>VLOOKUP(A215,'HOSPITALIZATION DETAILS'!X216:AG2550,7,FALSE)</f>
        <v>R1013</v>
      </c>
      <c r="Q215">
        <f>VLOOKUP(A215,'HOSPITALIZATION DETAILS'!X216:AG2550,10,FALSE)</f>
        <v>54</v>
      </c>
    </row>
    <row r="216" spans="1:17" ht="16" x14ac:dyDescent="0.4">
      <c r="A216" s="4" t="s">
        <v>431</v>
      </c>
      <c r="B216" t="str">
        <f>VLOOKUP(A216,'CUSTOMER NAMES'!E216:H2551,4,FALSE)</f>
        <v xml:space="preserve">  Jessica</v>
      </c>
      <c r="C216">
        <f>VLOOKUP(A216,'MEDICAL EXAMINATION'!K217:T2551,2,FALSE)</f>
        <v>49.8</v>
      </c>
      <c r="D216">
        <f>VLOOKUP(A216,'MEDICAL EXAMINATION'!K217:T2551,4,FALSE)</f>
        <v>4.24</v>
      </c>
      <c r="E216" t="str">
        <f>VLOOKUP(A216,'MEDICAL EXAMINATION'!K217:T2551,6,FALSE)</f>
        <v>No</v>
      </c>
      <c r="F216" t="str">
        <f>VLOOKUP(A216,'MEDICAL EXAMINATION'!K217:T2551,7,FALSE)</f>
        <v>No</v>
      </c>
      <c r="G216" t="str">
        <f>VLOOKUP(A216,'MEDICAL EXAMINATION'!K217:T2551,8,FALSE)</f>
        <v>No</v>
      </c>
      <c r="H216">
        <f>VLOOKUP(A216,'MEDICAL EXAMINATION'!K217:T2551,9,FALSE)</f>
        <v>1</v>
      </c>
      <c r="I216" t="str">
        <f>VLOOKUP(A216,'MEDICAL EXAMINATION'!K217:T2551,10,FALSE)</f>
        <v>yes</v>
      </c>
      <c r="J216" t="str">
        <f>VLOOKUP(A216,'MEDICAL EXAMINATION'!K217:T2551,3,FALSE)</f>
        <v>OVERWEIGHT</v>
      </c>
      <c r="K216" t="str">
        <f>VLOOKUP(A216,'MEDICAL EXAMINATION'!K217:T2551,5,FALSE)</f>
        <v>NORMAL</v>
      </c>
      <c r="L216" t="str">
        <f>VLOOKUP(A216,'HOSPITALIZATION DETAILS'!X217:AG2551,8,FALSE)</f>
        <v>17/07/1979</v>
      </c>
      <c r="M216" s="26">
        <f>VLOOKUP(A216,'HOSPITALIZATION DETAILS'!X217:AG2551,4,FALSE)</f>
        <v>9453.92</v>
      </c>
      <c r="N216" t="str">
        <f>VLOOKUP(A216,'HOSPITALIZATION DETAILS'!X217:AG2551,5,FALSE)</f>
        <v>tier - 2</v>
      </c>
      <c r="O216" t="str">
        <f>VLOOKUP(A216,'HOSPITALIZATION DETAILS'!X217:AG2551,6,FALSE)</f>
        <v>tier - 2</v>
      </c>
      <c r="P216" t="str">
        <f>VLOOKUP(A216,'HOSPITALIZATION DETAILS'!X217:AG2551,7,FALSE)</f>
        <v>R1021</v>
      </c>
      <c r="Q216">
        <f>VLOOKUP(A216,'HOSPITALIZATION DETAILS'!X217:AG2551,10,FALSE)</f>
        <v>43</v>
      </c>
    </row>
    <row r="217" spans="1:17" ht="16" x14ac:dyDescent="0.4">
      <c r="A217" s="4" t="s">
        <v>433</v>
      </c>
      <c r="B217" t="str">
        <f>VLOOKUP(A217,'CUSTOMER NAMES'!E217:H2552,4,FALSE)</f>
        <v xml:space="preserve">  Lawrence</v>
      </c>
      <c r="C217">
        <f>VLOOKUP(A217,'MEDICAL EXAMINATION'!K218:T2552,2,FALSE)</f>
        <v>35.71</v>
      </c>
      <c r="D217">
        <f>VLOOKUP(A217,'MEDICAL EXAMINATION'!K218:T2552,4,FALSE)</f>
        <v>6.84</v>
      </c>
      <c r="E217" t="str">
        <f>VLOOKUP(A217,'MEDICAL EXAMINATION'!K218:T2552,6,FALSE)</f>
        <v>No</v>
      </c>
      <c r="F217" t="str">
        <f>VLOOKUP(A217,'MEDICAL EXAMINATION'!K218:T2552,7,FALSE)</f>
        <v>No</v>
      </c>
      <c r="G217" t="str">
        <f>VLOOKUP(A217,'MEDICAL EXAMINATION'!K218:T2552,8,FALSE)</f>
        <v>No</v>
      </c>
      <c r="H217">
        <f>VLOOKUP(A217,'MEDICAL EXAMINATION'!K218:T2552,9,FALSE)</f>
        <v>2</v>
      </c>
      <c r="I217" t="str">
        <f>VLOOKUP(A217,'MEDICAL EXAMINATION'!K218:T2552,10,FALSE)</f>
        <v>yes</v>
      </c>
      <c r="J217" t="str">
        <f>VLOOKUP(A217,'MEDICAL EXAMINATION'!K218:T2552,3,FALSE)</f>
        <v>OVERWEIGHT</v>
      </c>
      <c r="K217" t="str">
        <f>VLOOKUP(A217,'MEDICAL EXAMINATION'!K218:T2552,5,FALSE)</f>
        <v>DIABETES</v>
      </c>
      <c r="L217" t="str">
        <f>VLOOKUP(A217,'HOSPITALIZATION DETAILS'!X218:AG2552,8,FALSE)</f>
        <v>14/11/1987</v>
      </c>
      <c r="M217" s="26">
        <f>VLOOKUP(A217,'HOSPITALIZATION DETAILS'!X218:AG2552,4,FALSE)</f>
        <v>9448.42</v>
      </c>
      <c r="N217" t="str">
        <f>VLOOKUP(A217,'HOSPITALIZATION DETAILS'!X218:AG2552,5,FALSE)</f>
        <v>tier - 2</v>
      </c>
      <c r="O217" t="str">
        <f>VLOOKUP(A217,'HOSPITALIZATION DETAILS'!X218:AG2552,6,FALSE)</f>
        <v>tier - 3</v>
      </c>
      <c r="P217" t="str">
        <f>VLOOKUP(A217,'HOSPITALIZATION DETAILS'!X218:AG2552,7,FALSE)</f>
        <v>R1021</v>
      </c>
      <c r="Q217">
        <f>VLOOKUP(A217,'HOSPITALIZATION DETAILS'!X218:AG2552,10,FALSE)</f>
        <v>35</v>
      </c>
    </row>
    <row r="218" spans="1:17" ht="16" x14ac:dyDescent="0.4">
      <c r="A218" s="4" t="s">
        <v>435</v>
      </c>
      <c r="B218" t="str">
        <f>VLOOKUP(A218,'CUSTOMER NAMES'!E218:H2553,4,FALSE)</f>
        <v xml:space="preserve">  Alex</v>
      </c>
      <c r="C218">
        <f>VLOOKUP(A218,'MEDICAL EXAMINATION'!K219:T2553,2,FALSE)</f>
        <v>30.8</v>
      </c>
      <c r="D218">
        <f>VLOOKUP(A218,'MEDICAL EXAMINATION'!K219:T2553,4,FALSE)</f>
        <v>5.23</v>
      </c>
      <c r="E218" t="str">
        <f>VLOOKUP(A218,'MEDICAL EXAMINATION'!K219:T2553,6,FALSE)</f>
        <v>yes</v>
      </c>
      <c r="F218" t="str">
        <f>VLOOKUP(A218,'MEDICAL EXAMINATION'!K219:T2553,7,FALSE)</f>
        <v>No</v>
      </c>
      <c r="G218" t="str">
        <f>VLOOKUP(A218,'MEDICAL EXAMINATION'!K219:T2553,8,FALSE)</f>
        <v>No</v>
      </c>
      <c r="H218">
        <f>VLOOKUP(A218,'MEDICAL EXAMINATION'!K219:T2553,9,FALSE)</f>
        <v>1</v>
      </c>
      <c r="I218" t="str">
        <f>VLOOKUP(A218,'MEDICAL EXAMINATION'!K219:T2553,10,FALSE)</f>
        <v>yes</v>
      </c>
      <c r="J218" t="str">
        <f>VLOOKUP(A218,'MEDICAL EXAMINATION'!K219:T2553,3,FALSE)</f>
        <v>OVERWEIGHT</v>
      </c>
      <c r="K218" t="str">
        <f>VLOOKUP(A218,'MEDICAL EXAMINATION'!K219:T2553,5,FALSE)</f>
        <v>NORMAL</v>
      </c>
      <c r="L218" t="str">
        <f>VLOOKUP(A218,'HOSPITALIZATION DETAILS'!X219:AG2553,8,FALSE)</f>
        <v>08/06/1974</v>
      </c>
      <c r="M218" s="26">
        <f>VLOOKUP(A218,'HOSPITALIZATION DETAILS'!X219:AG2553,4,FALSE)</f>
        <v>9447.3799999999992</v>
      </c>
      <c r="N218" t="str">
        <f>VLOOKUP(A218,'HOSPITALIZATION DETAILS'!X219:AG2553,5,FALSE)</f>
        <v>tier - 2</v>
      </c>
      <c r="O218" t="str">
        <f>VLOOKUP(A218,'HOSPITALIZATION DETAILS'!X219:AG2553,6,FALSE)</f>
        <v>tier - 3</v>
      </c>
      <c r="P218" t="str">
        <f>VLOOKUP(A218,'HOSPITALIZATION DETAILS'!X219:AG2553,7,FALSE)</f>
        <v>R1024</v>
      </c>
      <c r="Q218">
        <f>VLOOKUP(A218,'HOSPITALIZATION DETAILS'!X219:AG2553,10,FALSE)</f>
        <v>49</v>
      </c>
    </row>
    <row r="219" spans="1:17" ht="16" x14ac:dyDescent="0.4">
      <c r="A219" s="4" t="s">
        <v>437</v>
      </c>
      <c r="B219" t="str">
        <f>VLOOKUP(A219,'CUSTOMER NAMES'!E219:H2554,4,FALSE)</f>
        <v xml:space="preserve">  Kevin</v>
      </c>
      <c r="C219">
        <f>VLOOKUP(A219,'MEDICAL EXAMINATION'!K220:T2554,2,FALSE)</f>
        <v>33.69</v>
      </c>
      <c r="D219">
        <f>VLOOKUP(A219,'MEDICAL EXAMINATION'!K220:T2554,4,FALSE)</f>
        <v>9.68</v>
      </c>
      <c r="E219" t="str">
        <f>VLOOKUP(A219,'MEDICAL EXAMINATION'!K220:T2554,6,FALSE)</f>
        <v>No</v>
      </c>
      <c r="F219" t="str">
        <f>VLOOKUP(A219,'MEDICAL EXAMINATION'!K220:T2554,7,FALSE)</f>
        <v>No</v>
      </c>
      <c r="G219" t="str">
        <f>VLOOKUP(A219,'MEDICAL EXAMINATION'!K220:T2554,8,FALSE)</f>
        <v>No</v>
      </c>
      <c r="H219" t="str">
        <f>VLOOKUP(A219,'MEDICAL EXAMINATION'!K220:T2554,9,FALSE)</f>
        <v>No major surgery</v>
      </c>
      <c r="I219" t="str">
        <f>VLOOKUP(A219,'MEDICAL EXAMINATION'!K220:T2554,10,FALSE)</f>
        <v>yes</v>
      </c>
      <c r="J219" t="str">
        <f>VLOOKUP(A219,'MEDICAL EXAMINATION'!K220:T2554,3,FALSE)</f>
        <v>OVERWEIGHT</v>
      </c>
      <c r="K219" t="str">
        <f>VLOOKUP(A219,'MEDICAL EXAMINATION'!K220:T2554,5,FALSE)</f>
        <v>DIABETES</v>
      </c>
      <c r="L219" t="str">
        <f>VLOOKUP(A219,'HOSPITALIZATION DETAILS'!X220:AG2554,8,FALSE)</f>
        <v>27/11/1974</v>
      </c>
      <c r="M219" s="26">
        <f>VLOOKUP(A219,'HOSPITALIZATION DETAILS'!X220:AG2554,4,FALSE)</f>
        <v>9447.25</v>
      </c>
      <c r="N219" t="str">
        <f>VLOOKUP(A219,'HOSPITALIZATION DETAILS'!X220:AG2554,5,FALSE)</f>
        <v>tier - 2</v>
      </c>
      <c r="O219" t="str">
        <f>VLOOKUP(A219,'HOSPITALIZATION DETAILS'!X220:AG2554,6,FALSE)</f>
        <v>tier - 1</v>
      </c>
      <c r="P219" t="str">
        <f>VLOOKUP(A219,'HOSPITALIZATION DETAILS'!X220:AG2554,7,FALSE)</f>
        <v>R1024</v>
      </c>
      <c r="Q219">
        <f>VLOOKUP(A219,'HOSPITALIZATION DETAILS'!X220:AG2554,10,FALSE)</f>
        <v>48</v>
      </c>
    </row>
    <row r="220" spans="1:17" ht="16" x14ac:dyDescent="0.4">
      <c r="A220" s="4" t="s">
        <v>439</v>
      </c>
      <c r="B220" t="str">
        <f>VLOOKUP(A220,'CUSTOMER NAMES'!E220:H2555,4,FALSE)</f>
        <v xml:space="preserve">  Gavin M</v>
      </c>
      <c r="C220">
        <f>VLOOKUP(A220,'MEDICAL EXAMINATION'!K221:T2555,2,FALSE)</f>
        <v>42.27</v>
      </c>
      <c r="D220">
        <f>VLOOKUP(A220,'MEDICAL EXAMINATION'!K221:T2555,4,FALSE)</f>
        <v>6.05</v>
      </c>
      <c r="E220" t="str">
        <f>VLOOKUP(A220,'MEDICAL EXAMINATION'!K221:T2555,6,FALSE)</f>
        <v>yes</v>
      </c>
      <c r="F220" t="str">
        <f>VLOOKUP(A220,'MEDICAL EXAMINATION'!K221:T2555,7,FALSE)</f>
        <v>No</v>
      </c>
      <c r="G220" t="str">
        <f>VLOOKUP(A220,'MEDICAL EXAMINATION'!K221:T2555,8,FALSE)</f>
        <v>No</v>
      </c>
      <c r="H220">
        <f>VLOOKUP(A220,'MEDICAL EXAMINATION'!K221:T2555,9,FALSE)</f>
        <v>1</v>
      </c>
      <c r="I220" t="str">
        <f>VLOOKUP(A220,'MEDICAL EXAMINATION'!K221:T2555,10,FALSE)</f>
        <v>yes</v>
      </c>
      <c r="J220" t="str">
        <f>VLOOKUP(A220,'MEDICAL EXAMINATION'!K221:T2555,3,FALSE)</f>
        <v>OVERWEIGHT</v>
      </c>
      <c r="K220" t="str">
        <f>VLOOKUP(A220,'MEDICAL EXAMINATION'!K221:T2555,5,FALSE)</f>
        <v>PREDIABETES</v>
      </c>
      <c r="L220" t="str">
        <f>VLOOKUP(A220,'HOSPITALIZATION DETAILS'!X221:AG2555,8,FALSE)</f>
        <v>03/11/1976</v>
      </c>
      <c r="M220" s="26">
        <f>VLOOKUP(A220,'HOSPITALIZATION DETAILS'!X221:AG2555,4,FALSE)</f>
        <v>9432.93</v>
      </c>
      <c r="N220" t="str">
        <f>VLOOKUP(A220,'HOSPITALIZATION DETAILS'!X221:AG2555,5,FALSE)</f>
        <v>tier - 2</v>
      </c>
      <c r="O220" t="str">
        <f>VLOOKUP(A220,'HOSPITALIZATION DETAILS'!X221:AG2555,6,FALSE)</f>
        <v>tier - 1</v>
      </c>
      <c r="P220" t="str">
        <f>VLOOKUP(A220,'HOSPITALIZATION DETAILS'!X221:AG2555,7,FALSE)</f>
        <v>R1024</v>
      </c>
      <c r="Q220">
        <f>VLOOKUP(A220,'HOSPITALIZATION DETAILS'!X221:AG2555,10,FALSE)</f>
        <v>46</v>
      </c>
    </row>
    <row r="221" spans="1:17" ht="16" x14ac:dyDescent="0.4">
      <c r="A221" s="4" t="s">
        <v>441</v>
      </c>
      <c r="B221" t="str">
        <f>VLOOKUP(A221,'CUSTOMER NAMES'!E221:H2556,4,FALSE)</f>
        <v xml:space="preserve">  Rick E</v>
      </c>
      <c r="C221">
        <f>VLOOKUP(A221,'MEDICAL EXAMINATION'!K222:T2556,2,FALSE)</f>
        <v>53.25</v>
      </c>
      <c r="D221">
        <f>VLOOKUP(A221,'MEDICAL EXAMINATION'!K222:T2556,4,FALSE)</f>
        <v>6.11</v>
      </c>
      <c r="E221" t="str">
        <f>VLOOKUP(A221,'MEDICAL EXAMINATION'!K222:T2556,6,FALSE)</f>
        <v>yes</v>
      </c>
      <c r="F221" t="str">
        <f>VLOOKUP(A221,'MEDICAL EXAMINATION'!K222:T2556,7,FALSE)</f>
        <v>No</v>
      </c>
      <c r="G221" t="str">
        <f>VLOOKUP(A221,'MEDICAL EXAMINATION'!K222:T2556,8,FALSE)</f>
        <v>Yes</v>
      </c>
      <c r="H221">
        <f>VLOOKUP(A221,'MEDICAL EXAMINATION'!K222:T2556,9,FALSE)</f>
        <v>1</v>
      </c>
      <c r="I221" t="str">
        <f>VLOOKUP(A221,'MEDICAL EXAMINATION'!K222:T2556,10,FALSE)</f>
        <v>yes</v>
      </c>
      <c r="J221" t="str">
        <f>VLOOKUP(A221,'MEDICAL EXAMINATION'!K222:T2556,3,FALSE)</f>
        <v>OVERWEIGHT</v>
      </c>
      <c r="K221" t="str">
        <f>VLOOKUP(A221,'MEDICAL EXAMINATION'!K222:T2556,5,FALSE)</f>
        <v>PREDIABETES</v>
      </c>
      <c r="L221" t="str">
        <f>VLOOKUP(A221,'HOSPITALIZATION DETAILS'!X222:AG2556,8,FALSE)</f>
        <v>30/10/1976</v>
      </c>
      <c r="M221" s="26">
        <f>VLOOKUP(A221,'HOSPITALIZATION DETAILS'!X222:AG2556,4,FALSE)</f>
        <v>9414.92</v>
      </c>
      <c r="N221" t="str">
        <f>VLOOKUP(A221,'HOSPITALIZATION DETAILS'!X222:AG2556,5,FALSE)</f>
        <v>tier - 2</v>
      </c>
      <c r="O221" t="str">
        <f>VLOOKUP(A221,'HOSPITALIZATION DETAILS'!X222:AG2556,6,FALSE)</f>
        <v>tier - 2</v>
      </c>
      <c r="P221" t="str">
        <f>VLOOKUP(A221,'HOSPITALIZATION DETAILS'!X222:AG2556,7,FALSE)</f>
        <v>R1011</v>
      </c>
      <c r="Q221">
        <f>VLOOKUP(A221,'HOSPITALIZATION DETAILS'!X222:AG2556,10,FALSE)</f>
        <v>46</v>
      </c>
    </row>
    <row r="222" spans="1:17" ht="16" x14ac:dyDescent="0.4">
      <c r="A222" s="4" t="s">
        <v>443</v>
      </c>
      <c r="B222" t="str">
        <f>VLOOKUP(A222,'CUSTOMER NAMES'!E222:H2557,4,FALSE)</f>
        <v xml:space="preserve">  Andrea H</v>
      </c>
      <c r="C222">
        <f>VLOOKUP(A222,'MEDICAL EXAMINATION'!K223:T2557,2,FALSE)</f>
        <v>26.8</v>
      </c>
      <c r="D222">
        <f>VLOOKUP(A222,'MEDICAL EXAMINATION'!K223:T2557,4,FALSE)</f>
        <v>10.93</v>
      </c>
      <c r="E222" t="str">
        <f>VLOOKUP(A222,'MEDICAL EXAMINATION'!K223:T2557,6,FALSE)</f>
        <v>yes</v>
      </c>
      <c r="F222" t="str">
        <f>VLOOKUP(A222,'MEDICAL EXAMINATION'!K223:T2557,7,FALSE)</f>
        <v>No</v>
      </c>
      <c r="G222" t="str">
        <f>VLOOKUP(A222,'MEDICAL EXAMINATION'!K223:T2557,8,FALSE)</f>
        <v>No</v>
      </c>
      <c r="H222" t="str">
        <f>VLOOKUP(A222,'MEDICAL EXAMINATION'!K223:T2557,9,FALSE)</f>
        <v>No major surgery</v>
      </c>
      <c r="I222" t="str">
        <f>VLOOKUP(A222,'MEDICAL EXAMINATION'!K223:T2557,10,FALSE)</f>
        <v>No</v>
      </c>
      <c r="J222" t="str">
        <f>VLOOKUP(A222,'MEDICAL EXAMINATION'!K223:T2557,3,FALSE)</f>
        <v>OBESITY</v>
      </c>
      <c r="K222" t="str">
        <f>VLOOKUP(A222,'MEDICAL EXAMINATION'!K223:T2557,5,FALSE)</f>
        <v>DIABETES</v>
      </c>
      <c r="L222" t="str">
        <f>VLOOKUP(A222,'HOSPITALIZATION DETAILS'!X223:AG2557,8,FALSE)</f>
        <v>17/10/1976</v>
      </c>
      <c r="M222" s="26">
        <f>VLOOKUP(A222,'HOSPITALIZATION DETAILS'!X223:AG2557,4,FALSE)</f>
        <v>9411.01</v>
      </c>
      <c r="N222" t="str">
        <f>VLOOKUP(A222,'HOSPITALIZATION DETAILS'!X223:AG2557,5,FALSE)</f>
        <v>tier - 2</v>
      </c>
      <c r="O222" t="str">
        <f>VLOOKUP(A222,'HOSPITALIZATION DETAILS'!X223:AG2557,6,FALSE)</f>
        <v>tier - 3</v>
      </c>
      <c r="P222" t="str">
        <f>VLOOKUP(A222,'HOSPITALIZATION DETAILS'!X223:AG2557,7,FALSE)</f>
        <v>R1024</v>
      </c>
      <c r="Q222">
        <f>VLOOKUP(A222,'HOSPITALIZATION DETAILS'!X223:AG2557,10,FALSE)</f>
        <v>46</v>
      </c>
    </row>
    <row r="223" spans="1:17" ht="16" x14ac:dyDescent="0.4">
      <c r="A223" s="4" t="s">
        <v>445</v>
      </c>
      <c r="B223" t="str">
        <f>VLOOKUP(A223,'CUSTOMER NAMES'!E223:H2558,4,FALSE)</f>
        <v xml:space="preserve">  Anthony S</v>
      </c>
      <c r="C223">
        <f>VLOOKUP(A223,'MEDICAL EXAMINATION'!K224:T2558,2,FALSE)</f>
        <v>28.5</v>
      </c>
      <c r="D223">
        <f>VLOOKUP(A223,'MEDICAL EXAMINATION'!K224:T2558,4,FALSE)</f>
        <v>5.12</v>
      </c>
      <c r="E223" t="str">
        <f>VLOOKUP(A223,'MEDICAL EXAMINATION'!K224:T2558,6,FALSE)</f>
        <v>No</v>
      </c>
      <c r="F223" t="str">
        <f>VLOOKUP(A223,'MEDICAL EXAMINATION'!K224:T2558,7,FALSE)</f>
        <v>No</v>
      </c>
      <c r="G223" t="str">
        <f>VLOOKUP(A223,'MEDICAL EXAMINATION'!K224:T2558,8,FALSE)</f>
        <v>No</v>
      </c>
      <c r="H223">
        <f>VLOOKUP(A223,'MEDICAL EXAMINATION'!K224:T2558,9,FALSE)</f>
        <v>1</v>
      </c>
      <c r="I223" t="str">
        <f>VLOOKUP(A223,'MEDICAL EXAMINATION'!K224:T2558,10,FALSE)</f>
        <v>yes</v>
      </c>
      <c r="J223" t="str">
        <f>VLOOKUP(A223,'MEDICAL EXAMINATION'!K224:T2558,3,FALSE)</f>
        <v>OBESITY</v>
      </c>
      <c r="K223" t="str">
        <f>VLOOKUP(A223,'MEDICAL EXAMINATION'!K224:T2558,5,FALSE)</f>
        <v>NORMAL</v>
      </c>
      <c r="L223" t="str">
        <f>VLOOKUP(A223,'HOSPITALIZATION DETAILS'!X224:AG2558,8,FALSE)</f>
        <v>20/10/1971</v>
      </c>
      <c r="M223" s="26">
        <f>VLOOKUP(A223,'HOSPITALIZATION DETAILS'!X224:AG2558,4,FALSE)</f>
        <v>9391.35</v>
      </c>
      <c r="N223" t="str">
        <f>VLOOKUP(A223,'HOSPITALIZATION DETAILS'!X224:AG2558,5,FALSE)</f>
        <v>tier - 3</v>
      </c>
      <c r="O223" t="str">
        <f>VLOOKUP(A223,'HOSPITALIZATION DETAILS'!X224:AG2558,6,FALSE)</f>
        <v>tier - 3</v>
      </c>
      <c r="P223" t="str">
        <f>VLOOKUP(A223,'HOSPITALIZATION DETAILS'!X224:AG2558,7,FALSE)</f>
        <v>R1011</v>
      </c>
      <c r="Q223">
        <f>VLOOKUP(A223,'HOSPITALIZATION DETAILS'!X224:AG2558,10,FALSE)</f>
        <v>51</v>
      </c>
    </row>
    <row r="224" spans="1:17" ht="16" x14ac:dyDescent="0.4">
      <c r="A224" s="4" t="s">
        <v>447</v>
      </c>
      <c r="B224" t="str">
        <f>VLOOKUP(A224,'CUSTOMER NAMES'!E224:H2559,4,FALSE)</f>
        <v xml:space="preserve">  Erik</v>
      </c>
      <c r="C224">
        <f>VLOOKUP(A224,'MEDICAL EXAMINATION'!K225:T2559,2,FALSE)</f>
        <v>22.895</v>
      </c>
      <c r="D224">
        <f>VLOOKUP(A224,'MEDICAL EXAMINATION'!K225:T2559,4,FALSE)</f>
        <v>5.72</v>
      </c>
      <c r="E224" t="str">
        <f>VLOOKUP(A224,'MEDICAL EXAMINATION'!K225:T2559,6,FALSE)</f>
        <v>No</v>
      </c>
      <c r="F224" t="str">
        <f>VLOOKUP(A224,'MEDICAL EXAMINATION'!K225:T2559,7,FALSE)</f>
        <v>No</v>
      </c>
      <c r="G224" t="str">
        <f>VLOOKUP(A224,'MEDICAL EXAMINATION'!K225:T2559,8,FALSE)</f>
        <v>No</v>
      </c>
      <c r="H224" t="str">
        <f>VLOOKUP(A224,'MEDICAL EXAMINATION'!K225:T2559,9,FALSE)</f>
        <v>No major surgery</v>
      </c>
      <c r="I224" t="str">
        <f>VLOOKUP(A224,'MEDICAL EXAMINATION'!K225:T2559,10,FALSE)</f>
        <v>yes</v>
      </c>
      <c r="J224" t="str">
        <f>VLOOKUP(A224,'MEDICAL EXAMINATION'!K225:T2559,3,FALSE)</f>
        <v>Normal</v>
      </c>
      <c r="K224" t="str">
        <f>VLOOKUP(A224,'MEDICAL EXAMINATION'!K225:T2559,5,FALSE)</f>
        <v>PREDIABETES</v>
      </c>
      <c r="L224" t="str">
        <f>VLOOKUP(A224,'HOSPITALIZATION DETAILS'!X225:AG2559,8,FALSE)</f>
        <v>29/12/1971</v>
      </c>
      <c r="M224" s="26">
        <f>VLOOKUP(A224,'HOSPITALIZATION DETAILS'!X225:AG2559,4,FALSE)</f>
        <v>9386.16</v>
      </c>
      <c r="N224" t="str">
        <f>VLOOKUP(A224,'HOSPITALIZATION DETAILS'!X225:AG2559,5,FALSE)</f>
        <v>tier - 3</v>
      </c>
      <c r="O224" t="str">
        <f>VLOOKUP(A224,'HOSPITALIZATION DETAILS'!X225:AG2559,6,FALSE)</f>
        <v>tier - 2</v>
      </c>
      <c r="P224" t="str">
        <f>VLOOKUP(A224,'HOSPITALIZATION DETAILS'!X225:AG2559,7,FALSE)</f>
        <v>R1013</v>
      </c>
      <c r="Q224">
        <f>VLOOKUP(A224,'HOSPITALIZATION DETAILS'!X225:AG2559,10,FALSE)</f>
        <v>51</v>
      </c>
    </row>
    <row r="225" spans="1:17" ht="16" x14ac:dyDescent="0.4">
      <c r="A225" s="4" t="s">
        <v>449</v>
      </c>
      <c r="B225" t="str">
        <f>VLOOKUP(A225,'CUSTOMER NAMES'!E225:H2560,4,FALSE)</f>
        <v xml:space="preserve">  Kiley D</v>
      </c>
      <c r="C225">
        <f>VLOOKUP(A225,'MEDICAL EXAMINATION'!K226:T2560,2,FALSE)</f>
        <v>34.06</v>
      </c>
      <c r="D225">
        <f>VLOOKUP(A225,'MEDICAL EXAMINATION'!K226:T2560,4,FALSE)</f>
        <v>11.83</v>
      </c>
      <c r="E225" t="str">
        <f>VLOOKUP(A225,'MEDICAL EXAMINATION'!K226:T2560,6,FALSE)</f>
        <v>yes</v>
      </c>
      <c r="F225" t="str">
        <f>VLOOKUP(A225,'MEDICAL EXAMINATION'!K226:T2560,7,FALSE)</f>
        <v>No</v>
      </c>
      <c r="G225" t="str">
        <f>VLOOKUP(A225,'MEDICAL EXAMINATION'!K226:T2560,8,FALSE)</f>
        <v>No</v>
      </c>
      <c r="H225">
        <f>VLOOKUP(A225,'MEDICAL EXAMINATION'!K226:T2560,9,FALSE)</f>
        <v>1</v>
      </c>
      <c r="I225" t="str">
        <f>VLOOKUP(A225,'MEDICAL EXAMINATION'!K226:T2560,10,FALSE)</f>
        <v>yes</v>
      </c>
      <c r="J225" t="str">
        <f>VLOOKUP(A225,'MEDICAL EXAMINATION'!K226:T2560,3,FALSE)</f>
        <v>OVERWEIGHT</v>
      </c>
      <c r="K225" t="str">
        <f>VLOOKUP(A225,'MEDICAL EXAMINATION'!K226:T2560,5,FALSE)</f>
        <v>DIABETES</v>
      </c>
      <c r="L225" t="str">
        <f>VLOOKUP(A225,'HOSPITALIZATION DETAILS'!X226:AG2560,8,FALSE)</f>
        <v>27/10/1965</v>
      </c>
      <c r="M225" s="26">
        <f>VLOOKUP(A225,'HOSPITALIZATION DETAILS'!X226:AG2560,4,FALSE)</f>
        <v>48675.519999999997</v>
      </c>
      <c r="N225" t="str">
        <f>VLOOKUP(A225,'HOSPITALIZATION DETAILS'!X226:AG2560,5,FALSE)</f>
        <v>tier - 1</v>
      </c>
      <c r="O225" t="str">
        <f>VLOOKUP(A225,'HOSPITALIZATION DETAILS'!X226:AG2560,6,FALSE)</f>
        <v>tier - 2</v>
      </c>
      <c r="P225" t="str">
        <f>VLOOKUP(A225,'HOSPITALIZATION DETAILS'!X226:AG2560,7,FALSE)</f>
        <v>R1013</v>
      </c>
      <c r="Q225">
        <f>VLOOKUP(A225,'HOSPITALIZATION DETAILS'!X226:AG2560,10,FALSE)</f>
        <v>57</v>
      </c>
    </row>
    <row r="226" spans="1:17" ht="16" x14ac:dyDescent="0.4">
      <c r="A226" s="4" t="s">
        <v>451</v>
      </c>
      <c r="B226" t="str">
        <f>VLOOKUP(A226,'CUSTOMER NAMES'!E226:H2561,4,FALSE)</f>
        <v xml:space="preserve">  Jennifer</v>
      </c>
      <c r="C226">
        <f>VLOOKUP(A226,'MEDICAL EXAMINATION'!K227:T2561,2,FALSE)</f>
        <v>36.409999999999997</v>
      </c>
      <c r="D226">
        <f>VLOOKUP(A226,'MEDICAL EXAMINATION'!K227:T2561,4,FALSE)</f>
        <v>4.55</v>
      </c>
      <c r="E226" t="str">
        <f>VLOOKUP(A226,'MEDICAL EXAMINATION'!K227:T2561,6,FALSE)</f>
        <v>No</v>
      </c>
      <c r="F226" t="str">
        <f>VLOOKUP(A226,'MEDICAL EXAMINATION'!K227:T2561,7,FALSE)</f>
        <v>No</v>
      </c>
      <c r="G226" t="str">
        <f>VLOOKUP(A226,'MEDICAL EXAMINATION'!K227:T2561,8,FALSE)</f>
        <v>No</v>
      </c>
      <c r="H226" t="str">
        <f>VLOOKUP(A226,'MEDICAL EXAMINATION'!K227:T2561,9,FALSE)</f>
        <v>No major surgery</v>
      </c>
      <c r="I226" t="str">
        <f>VLOOKUP(A226,'MEDICAL EXAMINATION'!K227:T2561,10,FALSE)</f>
        <v>yes</v>
      </c>
      <c r="J226" t="str">
        <f>VLOOKUP(A226,'MEDICAL EXAMINATION'!K227:T2561,3,FALSE)</f>
        <v>OVERWEIGHT</v>
      </c>
      <c r="K226" t="str">
        <f>VLOOKUP(A226,'MEDICAL EXAMINATION'!K227:T2561,5,FALSE)</f>
        <v>NORMAL</v>
      </c>
      <c r="L226" t="str">
        <f>VLOOKUP(A226,'HOSPITALIZATION DETAILS'!X227:AG2561,8,FALSE)</f>
        <v>07/08/1995</v>
      </c>
      <c r="M226" s="26">
        <f>VLOOKUP(A226,'HOSPITALIZATION DETAILS'!X227:AG2561,4,FALSE)</f>
        <v>39611.760000000002</v>
      </c>
      <c r="N226" t="str">
        <f>VLOOKUP(A226,'HOSPITALIZATION DETAILS'!X227:AG2561,5,FALSE)</f>
        <v>tier - 1</v>
      </c>
      <c r="O226" t="str">
        <f>VLOOKUP(A226,'HOSPITALIZATION DETAILS'!X227:AG2561,6,FALSE)</f>
        <v>tier - 3</v>
      </c>
      <c r="P226" t="str">
        <f>VLOOKUP(A226,'HOSPITALIZATION DETAILS'!X227:AG2561,7,FALSE)</f>
        <v>R1013</v>
      </c>
      <c r="Q226">
        <f>VLOOKUP(A226,'HOSPITALIZATION DETAILS'!X227:AG2561,10,FALSE)</f>
        <v>27</v>
      </c>
    </row>
    <row r="227" spans="1:17" ht="16" x14ac:dyDescent="0.4">
      <c r="A227" s="4" t="s">
        <v>453</v>
      </c>
      <c r="B227" t="str">
        <f>VLOOKUP(A227,'CUSTOMER NAMES'!E227:H2562,4,FALSE)</f>
        <v xml:space="preserve">  Chris</v>
      </c>
      <c r="C227">
        <f>VLOOKUP(A227,'MEDICAL EXAMINATION'!K228:T2562,2,FALSE)</f>
        <v>52.3</v>
      </c>
      <c r="D227">
        <f>VLOOKUP(A227,'MEDICAL EXAMINATION'!K228:T2562,4,FALSE)</f>
        <v>4.87</v>
      </c>
      <c r="E227" t="str">
        <f>VLOOKUP(A227,'MEDICAL EXAMINATION'!K228:T2562,6,FALSE)</f>
        <v>yes</v>
      </c>
      <c r="F227" t="str">
        <f>VLOOKUP(A227,'MEDICAL EXAMINATION'!K228:T2562,7,FALSE)</f>
        <v>No</v>
      </c>
      <c r="G227" t="str">
        <f>VLOOKUP(A227,'MEDICAL EXAMINATION'!K228:T2562,8,FALSE)</f>
        <v>Yes</v>
      </c>
      <c r="H227">
        <f>VLOOKUP(A227,'MEDICAL EXAMINATION'!K228:T2562,9,FALSE)</f>
        <v>1</v>
      </c>
      <c r="I227" t="str">
        <f>VLOOKUP(A227,'MEDICAL EXAMINATION'!K228:T2562,10,FALSE)</f>
        <v>yes</v>
      </c>
      <c r="J227" t="str">
        <f>VLOOKUP(A227,'MEDICAL EXAMINATION'!K228:T2562,3,FALSE)</f>
        <v>OVERWEIGHT</v>
      </c>
      <c r="K227" t="str">
        <f>VLOOKUP(A227,'MEDICAL EXAMINATION'!K228:T2562,5,FALSE)</f>
        <v>NORMAL</v>
      </c>
      <c r="L227" t="str">
        <f>VLOOKUP(A227,'HOSPITALIZATION DETAILS'!X228:AG2562,8,FALSE)</f>
        <v>02/12/1975</v>
      </c>
      <c r="M227" s="26">
        <f>VLOOKUP(A227,'HOSPITALIZATION DETAILS'!X228:AG2562,4,FALSE)</f>
        <v>9380.75</v>
      </c>
      <c r="N227" t="str">
        <f>VLOOKUP(A227,'HOSPITALIZATION DETAILS'!X228:AG2562,5,FALSE)</f>
        <v>tier - 2</v>
      </c>
      <c r="O227" t="str">
        <f>VLOOKUP(A227,'HOSPITALIZATION DETAILS'!X228:AG2562,6,FALSE)</f>
        <v>tier - 2</v>
      </c>
      <c r="P227" t="str">
        <f>VLOOKUP(A227,'HOSPITALIZATION DETAILS'!X228:AG2562,7,FALSE)</f>
        <v>R1024</v>
      </c>
      <c r="Q227">
        <f>VLOOKUP(A227,'HOSPITALIZATION DETAILS'!X228:AG2562,10,FALSE)</f>
        <v>47</v>
      </c>
    </row>
    <row r="228" spans="1:17" ht="16" x14ac:dyDescent="0.4">
      <c r="A228" s="4" t="s">
        <v>455</v>
      </c>
      <c r="B228" t="str">
        <f>VLOOKUP(A228,'CUSTOMER NAMES'!E228:H2563,4,FALSE)</f>
        <v xml:space="preserve">  Marian M</v>
      </c>
      <c r="C228">
        <f>VLOOKUP(A228,'MEDICAL EXAMINATION'!K229:T2563,2,FALSE)</f>
        <v>52.66</v>
      </c>
      <c r="D228">
        <f>VLOOKUP(A228,'MEDICAL EXAMINATION'!K229:T2563,4,FALSE)</f>
        <v>4.45</v>
      </c>
      <c r="E228" t="str">
        <f>VLOOKUP(A228,'MEDICAL EXAMINATION'!K229:T2563,6,FALSE)</f>
        <v>No</v>
      </c>
      <c r="F228" t="str">
        <f>VLOOKUP(A228,'MEDICAL EXAMINATION'!K229:T2563,7,FALSE)</f>
        <v>No</v>
      </c>
      <c r="G228" t="str">
        <f>VLOOKUP(A228,'MEDICAL EXAMINATION'!K229:T2563,8,FALSE)</f>
        <v>No</v>
      </c>
      <c r="H228">
        <f>VLOOKUP(A228,'MEDICAL EXAMINATION'!K229:T2563,9,FALSE)</f>
        <v>1</v>
      </c>
      <c r="I228" t="str">
        <f>VLOOKUP(A228,'MEDICAL EXAMINATION'!K229:T2563,10,FALSE)</f>
        <v>yes</v>
      </c>
      <c r="J228" t="str">
        <f>VLOOKUP(A228,'MEDICAL EXAMINATION'!K229:T2563,3,FALSE)</f>
        <v>OVERWEIGHT</v>
      </c>
      <c r="K228" t="str">
        <f>VLOOKUP(A228,'MEDICAL EXAMINATION'!K229:T2563,5,FALSE)</f>
        <v>NORMAL</v>
      </c>
      <c r="L228" t="str">
        <f>VLOOKUP(A228,'HOSPITALIZATION DETAILS'!X229:AG2563,8,FALSE)</f>
        <v>26/11/1971</v>
      </c>
      <c r="M228" s="26">
        <f>VLOOKUP(A228,'HOSPITALIZATION DETAILS'!X229:AG2563,4,FALSE)</f>
        <v>9377.9</v>
      </c>
      <c r="N228" t="str">
        <f>VLOOKUP(A228,'HOSPITALIZATION DETAILS'!X229:AG2563,5,FALSE)</f>
        <v>tier - 2</v>
      </c>
      <c r="O228" t="str">
        <f>VLOOKUP(A228,'HOSPITALIZATION DETAILS'!X229:AG2563,6,FALSE)</f>
        <v>tier - 1</v>
      </c>
      <c r="P228" t="str">
        <f>VLOOKUP(A228,'HOSPITALIZATION DETAILS'!X229:AG2563,7,FALSE)</f>
        <v>R1013</v>
      </c>
      <c r="Q228">
        <f>VLOOKUP(A228,'HOSPITALIZATION DETAILS'!X229:AG2563,10,FALSE)</f>
        <v>51</v>
      </c>
    </row>
    <row r="229" spans="1:17" ht="16" x14ac:dyDescent="0.4">
      <c r="A229" s="4" t="s">
        <v>457</v>
      </c>
      <c r="B229" t="str">
        <f>VLOOKUP(A229,'CUSTOMER NAMES'!E229:H2564,4,FALSE)</f>
        <v xml:space="preserve">  Jeremy</v>
      </c>
      <c r="C229">
        <f>VLOOKUP(A229,'MEDICAL EXAMINATION'!K230:T2564,2,FALSE)</f>
        <v>29.57</v>
      </c>
      <c r="D229">
        <f>VLOOKUP(A229,'MEDICAL EXAMINATION'!K230:T2564,4,FALSE)</f>
        <v>9.42</v>
      </c>
      <c r="E229" t="str">
        <f>VLOOKUP(A229,'MEDICAL EXAMINATION'!K230:T2564,6,FALSE)</f>
        <v>yes</v>
      </c>
      <c r="F229" t="str">
        <f>VLOOKUP(A229,'MEDICAL EXAMINATION'!K230:T2564,7,FALSE)</f>
        <v>No</v>
      </c>
      <c r="G229" t="str">
        <f>VLOOKUP(A229,'MEDICAL EXAMINATION'!K230:T2564,8,FALSE)</f>
        <v>No</v>
      </c>
      <c r="H229" t="str">
        <f>VLOOKUP(A229,'MEDICAL EXAMINATION'!K230:T2564,9,FALSE)</f>
        <v>No major surgery</v>
      </c>
      <c r="I229" t="str">
        <f>VLOOKUP(A229,'MEDICAL EXAMINATION'!K230:T2564,10,FALSE)</f>
        <v>yes</v>
      </c>
      <c r="J229" t="str">
        <f>VLOOKUP(A229,'MEDICAL EXAMINATION'!K230:T2564,3,FALSE)</f>
        <v>OBESITY</v>
      </c>
      <c r="K229" t="str">
        <f>VLOOKUP(A229,'MEDICAL EXAMINATION'!K230:T2564,5,FALSE)</f>
        <v>DIABETES</v>
      </c>
      <c r="L229" t="str">
        <f>VLOOKUP(A229,'HOSPITALIZATION DETAILS'!X230:AG2564,8,FALSE)</f>
        <v>24/11/1969</v>
      </c>
      <c r="M229" s="26">
        <f>VLOOKUP(A229,'HOSPITALIZATION DETAILS'!X230:AG2564,4,FALSE)</f>
        <v>9377.4500000000007</v>
      </c>
      <c r="N229" t="str">
        <f>VLOOKUP(A229,'HOSPITALIZATION DETAILS'!X230:AG2564,5,FALSE)</f>
        <v>tier - 2</v>
      </c>
      <c r="O229" t="str">
        <f>VLOOKUP(A229,'HOSPITALIZATION DETAILS'!X230:AG2564,6,FALSE)</f>
        <v>tier - 3</v>
      </c>
      <c r="P229" t="str">
        <f>VLOOKUP(A229,'HOSPITALIZATION DETAILS'!X230:AG2564,7,FALSE)</f>
        <v>R1013</v>
      </c>
      <c r="Q229">
        <f>VLOOKUP(A229,'HOSPITALIZATION DETAILS'!X230:AG2564,10,FALSE)</f>
        <v>53</v>
      </c>
    </row>
    <row r="230" spans="1:17" ht="16" x14ac:dyDescent="0.4">
      <c r="A230" s="4" t="s">
        <v>459</v>
      </c>
      <c r="B230" t="str">
        <f>VLOOKUP(A230,'CUSTOMER NAMES'!E230:H2565,4,FALSE)</f>
        <v xml:space="preserve">  Allison H</v>
      </c>
      <c r="C230">
        <f>VLOOKUP(A230,'MEDICAL EXAMINATION'!K231:T2565,2,FALSE)</f>
        <v>36.99</v>
      </c>
      <c r="D230">
        <f>VLOOKUP(A230,'MEDICAL EXAMINATION'!K231:T2565,4,FALSE)</f>
        <v>5.37</v>
      </c>
      <c r="E230" t="str">
        <f>VLOOKUP(A230,'MEDICAL EXAMINATION'!K231:T2565,6,FALSE)</f>
        <v>yes</v>
      </c>
      <c r="F230" t="str">
        <f>VLOOKUP(A230,'MEDICAL EXAMINATION'!K231:T2565,7,FALSE)</f>
        <v>No</v>
      </c>
      <c r="G230" t="str">
        <f>VLOOKUP(A230,'MEDICAL EXAMINATION'!K231:T2565,8,FALSE)</f>
        <v>Yes</v>
      </c>
      <c r="H230">
        <f>VLOOKUP(A230,'MEDICAL EXAMINATION'!K231:T2565,9,FALSE)</f>
        <v>1</v>
      </c>
      <c r="I230" t="str">
        <f>VLOOKUP(A230,'MEDICAL EXAMINATION'!K231:T2565,10,FALSE)</f>
        <v>yes</v>
      </c>
      <c r="J230" t="str">
        <f>VLOOKUP(A230,'MEDICAL EXAMINATION'!K231:T2565,3,FALSE)</f>
        <v>OVERWEIGHT</v>
      </c>
      <c r="K230" t="str">
        <f>VLOOKUP(A230,'MEDICAL EXAMINATION'!K231:T2565,5,FALSE)</f>
        <v>NORMAL</v>
      </c>
      <c r="L230" t="str">
        <f>VLOOKUP(A230,'HOSPITALIZATION DETAILS'!X231:AG2565,8,FALSE)</f>
        <v>08/10/1971</v>
      </c>
      <c r="M230" s="26">
        <f>VLOOKUP(A230,'HOSPITALIZATION DETAILS'!X231:AG2565,4,FALSE)</f>
        <v>9361.33</v>
      </c>
      <c r="N230" t="str">
        <f>VLOOKUP(A230,'HOSPITALIZATION DETAILS'!X231:AG2565,5,FALSE)</f>
        <v>tier - 3</v>
      </c>
      <c r="O230" t="str">
        <f>VLOOKUP(A230,'HOSPITALIZATION DETAILS'!X231:AG2565,6,FALSE)</f>
        <v>tier - 1</v>
      </c>
      <c r="P230" t="str">
        <f>VLOOKUP(A230,'HOSPITALIZATION DETAILS'!X231:AG2565,7,FALSE)</f>
        <v>R1016</v>
      </c>
      <c r="Q230">
        <f>VLOOKUP(A230,'HOSPITALIZATION DETAILS'!X231:AG2565,10,FALSE)</f>
        <v>51</v>
      </c>
    </row>
    <row r="231" spans="1:17" ht="16" x14ac:dyDescent="0.4">
      <c r="A231" s="4" t="s">
        <v>461</v>
      </c>
      <c r="B231" t="str">
        <f>VLOOKUP(A231,'CUSTOMER NAMES'!E231:H2566,4,FALSE)</f>
        <v xml:space="preserve">  Elizabeth</v>
      </c>
      <c r="C231">
        <f>VLOOKUP(A231,'MEDICAL EXAMINATION'!K232:T2566,2,FALSE)</f>
        <v>31.4</v>
      </c>
      <c r="D231">
        <f>VLOOKUP(A231,'MEDICAL EXAMINATION'!K232:T2566,4,FALSE)</f>
        <v>4.5999999999999996</v>
      </c>
      <c r="E231" t="str">
        <f>VLOOKUP(A231,'MEDICAL EXAMINATION'!K232:T2566,6,FALSE)</f>
        <v>yes</v>
      </c>
      <c r="F231" t="str">
        <f>VLOOKUP(A231,'MEDICAL EXAMINATION'!K232:T2566,7,FALSE)</f>
        <v>No</v>
      </c>
      <c r="G231" t="str">
        <f>VLOOKUP(A231,'MEDICAL EXAMINATION'!K232:T2566,8,FALSE)</f>
        <v>No</v>
      </c>
      <c r="H231">
        <f>VLOOKUP(A231,'MEDICAL EXAMINATION'!K232:T2566,9,FALSE)</f>
        <v>1</v>
      </c>
      <c r="I231" t="str">
        <f>VLOOKUP(A231,'MEDICAL EXAMINATION'!K232:T2566,10,FALSE)</f>
        <v>yes</v>
      </c>
      <c r="J231" t="str">
        <f>VLOOKUP(A231,'MEDICAL EXAMINATION'!K232:T2566,3,FALSE)</f>
        <v>OVERWEIGHT</v>
      </c>
      <c r="K231" t="str">
        <f>VLOOKUP(A231,'MEDICAL EXAMINATION'!K232:T2566,5,FALSE)</f>
        <v>NORMAL</v>
      </c>
      <c r="L231" t="str">
        <f>VLOOKUP(A231,'HOSPITALIZATION DETAILS'!X232:AG2566,8,FALSE)</f>
        <v>01/07/1988</v>
      </c>
      <c r="M231" s="26">
        <f>VLOOKUP(A231,'HOSPITALIZATION DETAILS'!X232:AG2566,4,FALSE)</f>
        <v>9344.2000000000007</v>
      </c>
      <c r="N231" t="str">
        <f>VLOOKUP(A231,'HOSPITALIZATION DETAILS'!X232:AG2566,5,FALSE)</f>
        <v>tier - 2</v>
      </c>
      <c r="O231" t="str">
        <f>VLOOKUP(A231,'HOSPITALIZATION DETAILS'!X232:AG2566,6,FALSE)</f>
        <v>tier - 1</v>
      </c>
      <c r="P231" t="str">
        <f>VLOOKUP(A231,'HOSPITALIZATION DETAILS'!X232:AG2566,7,FALSE)</f>
        <v>R1021</v>
      </c>
      <c r="Q231">
        <f>VLOOKUP(A231,'HOSPITALIZATION DETAILS'!X232:AG2566,10,FALSE)</f>
        <v>34</v>
      </c>
    </row>
    <row r="232" spans="1:17" ht="16" x14ac:dyDescent="0.4">
      <c r="A232" s="4" t="s">
        <v>463</v>
      </c>
      <c r="B232" t="str">
        <f>VLOOKUP(A232,'CUSTOMER NAMES'!E232:H2567,4,FALSE)</f>
        <v xml:space="preserve">  Andrew</v>
      </c>
      <c r="C232">
        <f>VLOOKUP(A232,'MEDICAL EXAMINATION'!K233:T2567,2,FALSE)</f>
        <v>34.9</v>
      </c>
      <c r="D232">
        <f>VLOOKUP(A232,'MEDICAL EXAMINATION'!K233:T2567,4,FALSE)</f>
        <v>6.22</v>
      </c>
      <c r="E232" t="str">
        <f>VLOOKUP(A232,'MEDICAL EXAMINATION'!K233:T2567,6,FALSE)</f>
        <v>No</v>
      </c>
      <c r="F232" t="str">
        <f>VLOOKUP(A232,'MEDICAL EXAMINATION'!K233:T2567,7,FALSE)</f>
        <v>No</v>
      </c>
      <c r="G232" t="str">
        <f>VLOOKUP(A232,'MEDICAL EXAMINATION'!K233:T2567,8,FALSE)</f>
        <v>Yes</v>
      </c>
      <c r="H232">
        <f>VLOOKUP(A232,'MEDICAL EXAMINATION'!K233:T2567,9,FALSE)</f>
        <v>1</v>
      </c>
      <c r="I232" t="str">
        <f>VLOOKUP(A232,'MEDICAL EXAMINATION'!K233:T2567,10,FALSE)</f>
        <v>yes</v>
      </c>
      <c r="J232" t="str">
        <f>VLOOKUP(A232,'MEDICAL EXAMINATION'!K233:T2567,3,FALSE)</f>
        <v>OVERWEIGHT</v>
      </c>
      <c r="K232" t="str">
        <f>VLOOKUP(A232,'MEDICAL EXAMINATION'!K233:T2567,5,FALSE)</f>
        <v>PREDIABETES</v>
      </c>
      <c r="L232" t="str">
        <f>VLOOKUP(A232,'HOSPITALIZATION DETAILS'!X233:AG2567,8,FALSE)</f>
        <v>12/10/1996</v>
      </c>
      <c r="M232" s="26">
        <f>VLOOKUP(A232,'HOSPITALIZATION DETAILS'!X233:AG2567,4,FALSE)</f>
        <v>9338.61</v>
      </c>
      <c r="N232" t="str">
        <f>VLOOKUP(A232,'HOSPITALIZATION DETAILS'!X233:AG2567,5,FALSE)</f>
        <v>tier - 2</v>
      </c>
      <c r="O232" t="str">
        <f>VLOOKUP(A232,'HOSPITALIZATION DETAILS'!X233:AG2567,6,FALSE)</f>
        <v>tier - 1</v>
      </c>
      <c r="P232" t="str">
        <f>VLOOKUP(A232,'HOSPITALIZATION DETAILS'!X233:AG2567,7,FALSE)</f>
        <v>R1026</v>
      </c>
      <c r="Q232">
        <f>VLOOKUP(A232,'HOSPITALIZATION DETAILS'!X233:AG2567,10,FALSE)</f>
        <v>26</v>
      </c>
    </row>
    <row r="233" spans="1:17" ht="16" x14ac:dyDescent="0.4">
      <c r="A233" s="4" t="s">
        <v>465</v>
      </c>
      <c r="B233" t="str">
        <f>VLOOKUP(A233,'CUSTOMER NAMES'!E233:H2568,4,FALSE)</f>
        <v xml:space="preserve">  Anders J</v>
      </c>
      <c r="C233">
        <f>VLOOKUP(A233,'MEDICAL EXAMINATION'!K234:T2568,2,FALSE)</f>
        <v>31.13</v>
      </c>
      <c r="D233">
        <f>VLOOKUP(A233,'MEDICAL EXAMINATION'!K234:T2568,4,FALSE)</f>
        <v>4.5199999999999996</v>
      </c>
      <c r="E233" t="str">
        <f>VLOOKUP(A233,'MEDICAL EXAMINATION'!K234:T2568,6,FALSE)</f>
        <v>yes</v>
      </c>
      <c r="F233" t="str">
        <f>VLOOKUP(A233,'MEDICAL EXAMINATION'!K234:T2568,7,FALSE)</f>
        <v>No</v>
      </c>
      <c r="G233" t="str">
        <f>VLOOKUP(A233,'MEDICAL EXAMINATION'!K234:T2568,8,FALSE)</f>
        <v>No</v>
      </c>
      <c r="H233">
        <f>VLOOKUP(A233,'MEDICAL EXAMINATION'!K234:T2568,9,FALSE)</f>
        <v>1</v>
      </c>
      <c r="I233" t="str">
        <f>VLOOKUP(A233,'MEDICAL EXAMINATION'!K234:T2568,10,FALSE)</f>
        <v>yes</v>
      </c>
      <c r="J233" t="str">
        <f>VLOOKUP(A233,'MEDICAL EXAMINATION'!K234:T2568,3,FALSE)</f>
        <v>OVERWEIGHT</v>
      </c>
      <c r="K233" t="str">
        <f>VLOOKUP(A233,'MEDICAL EXAMINATION'!K234:T2568,5,FALSE)</f>
        <v>NORMAL</v>
      </c>
      <c r="L233" t="str">
        <f>VLOOKUP(A233,'HOSPITALIZATION DETAILS'!X234:AG2568,8,FALSE)</f>
        <v>09/07/1988</v>
      </c>
      <c r="M233" s="26">
        <f>VLOOKUP(A233,'HOSPITALIZATION DETAILS'!X234:AG2568,4,FALSE)</f>
        <v>9320.26</v>
      </c>
      <c r="N233" t="str">
        <f>VLOOKUP(A233,'HOSPITALIZATION DETAILS'!X234:AG2568,5,FALSE)</f>
        <v>tier - 2</v>
      </c>
      <c r="O233" t="str">
        <f>VLOOKUP(A233,'HOSPITALIZATION DETAILS'!X234:AG2568,6,FALSE)</f>
        <v>tier - 1</v>
      </c>
      <c r="P233" t="str">
        <f>VLOOKUP(A233,'HOSPITALIZATION DETAILS'!X234:AG2568,7,FALSE)</f>
        <v>R1012</v>
      </c>
      <c r="Q233">
        <f>VLOOKUP(A233,'HOSPITALIZATION DETAILS'!X234:AG2568,10,FALSE)</f>
        <v>34</v>
      </c>
    </row>
    <row r="234" spans="1:17" ht="16" x14ac:dyDescent="0.4">
      <c r="A234" s="4" t="s">
        <v>467</v>
      </c>
      <c r="B234" t="str">
        <f>VLOOKUP(A234,'CUSTOMER NAMES'!E234:H2569,4,FALSE)</f>
        <v xml:space="preserve">  Sean</v>
      </c>
      <c r="C234">
        <f>VLOOKUP(A234,'MEDICAL EXAMINATION'!K235:T2569,2,FALSE)</f>
        <v>34.799999999999997</v>
      </c>
      <c r="D234">
        <f>VLOOKUP(A234,'MEDICAL EXAMINATION'!K235:T2569,4,FALSE)</f>
        <v>6.18</v>
      </c>
      <c r="E234" t="str">
        <f>VLOOKUP(A234,'MEDICAL EXAMINATION'!K235:T2569,6,FALSE)</f>
        <v>No</v>
      </c>
      <c r="F234" t="str">
        <f>VLOOKUP(A234,'MEDICAL EXAMINATION'!K235:T2569,7,FALSE)</f>
        <v>No</v>
      </c>
      <c r="G234" t="str">
        <f>VLOOKUP(A234,'MEDICAL EXAMINATION'!K235:T2569,8,FALSE)</f>
        <v>Yes</v>
      </c>
      <c r="H234">
        <f>VLOOKUP(A234,'MEDICAL EXAMINATION'!K235:T2569,9,FALSE)</f>
        <v>1</v>
      </c>
      <c r="I234" t="str">
        <f>VLOOKUP(A234,'MEDICAL EXAMINATION'!K235:T2569,10,FALSE)</f>
        <v>yes</v>
      </c>
      <c r="J234" t="str">
        <f>VLOOKUP(A234,'MEDICAL EXAMINATION'!K235:T2569,3,FALSE)</f>
        <v>OVERWEIGHT</v>
      </c>
      <c r="K234" t="str">
        <f>VLOOKUP(A234,'MEDICAL EXAMINATION'!K235:T2569,5,FALSE)</f>
        <v>PREDIABETES</v>
      </c>
      <c r="L234" t="str">
        <f>VLOOKUP(A234,'HOSPITALIZATION DETAILS'!X235:AG2569,8,FALSE)</f>
        <v>12/10/1977</v>
      </c>
      <c r="M234" s="26">
        <f>VLOOKUP(A234,'HOSPITALIZATION DETAILS'!X235:AG2569,4,FALSE)</f>
        <v>9315.41</v>
      </c>
      <c r="N234" t="str">
        <f>VLOOKUP(A234,'HOSPITALIZATION DETAILS'!X235:AG2569,5,FALSE)</f>
        <v>tier - 2</v>
      </c>
      <c r="O234" t="str">
        <f>VLOOKUP(A234,'HOSPITALIZATION DETAILS'!X235:AG2569,6,FALSE)</f>
        <v>tier - 1</v>
      </c>
      <c r="P234" t="str">
        <f>VLOOKUP(A234,'HOSPITALIZATION DETAILS'!X235:AG2569,7,FALSE)</f>
        <v>R1024</v>
      </c>
      <c r="Q234">
        <f>VLOOKUP(A234,'HOSPITALIZATION DETAILS'!X235:AG2569,10,FALSE)</f>
        <v>45</v>
      </c>
    </row>
    <row r="235" spans="1:17" ht="16" x14ac:dyDescent="0.4">
      <c r="A235" s="4" t="s">
        <v>469</v>
      </c>
      <c r="B235" t="str">
        <f>VLOOKUP(A235,'CUSTOMER NAMES'!E235:H2570,4,FALSE)</f>
        <v xml:space="preserve">  Brian M</v>
      </c>
      <c r="C235">
        <f>VLOOKUP(A235,'MEDICAL EXAMINATION'!K236:T2570,2,FALSE)</f>
        <v>31.68</v>
      </c>
      <c r="D235">
        <f>VLOOKUP(A235,'MEDICAL EXAMINATION'!K236:T2570,4,FALSE)</f>
        <v>4.4000000000000004</v>
      </c>
      <c r="E235" t="str">
        <f>VLOOKUP(A235,'MEDICAL EXAMINATION'!K236:T2570,6,FALSE)</f>
        <v>No</v>
      </c>
      <c r="F235" t="str">
        <f>VLOOKUP(A235,'MEDICAL EXAMINATION'!K236:T2570,7,FALSE)</f>
        <v>No</v>
      </c>
      <c r="G235" t="str">
        <f>VLOOKUP(A235,'MEDICAL EXAMINATION'!K236:T2570,8,FALSE)</f>
        <v>No</v>
      </c>
      <c r="H235" t="str">
        <f>VLOOKUP(A235,'MEDICAL EXAMINATION'!K236:T2570,9,FALSE)</f>
        <v>No major surgery</v>
      </c>
      <c r="I235" t="str">
        <f>VLOOKUP(A235,'MEDICAL EXAMINATION'!K236:T2570,10,FALSE)</f>
        <v>yes</v>
      </c>
      <c r="J235" t="str">
        <f>VLOOKUP(A235,'MEDICAL EXAMINATION'!K236:T2570,3,FALSE)</f>
        <v>OVERWEIGHT</v>
      </c>
      <c r="K235" t="str">
        <f>VLOOKUP(A235,'MEDICAL EXAMINATION'!K236:T2570,5,FALSE)</f>
        <v>NORMAL</v>
      </c>
      <c r="L235" t="str">
        <f>VLOOKUP(A235,'HOSPITALIZATION DETAILS'!X236:AG2570,8,FALSE)</f>
        <v>08/06/1963</v>
      </c>
      <c r="M235" s="26">
        <f>VLOOKUP(A235,'HOSPITALIZATION DETAILS'!X236:AG2570,4,FALSE)</f>
        <v>9310.81</v>
      </c>
      <c r="N235" t="str">
        <f>VLOOKUP(A235,'HOSPITALIZATION DETAILS'!X236:AG2570,5,FALSE)</f>
        <v>tier - 3</v>
      </c>
      <c r="O235" t="str">
        <f>VLOOKUP(A235,'HOSPITALIZATION DETAILS'!X236:AG2570,6,FALSE)</f>
        <v>tier - 1</v>
      </c>
      <c r="P235" t="str">
        <f>VLOOKUP(A235,'HOSPITALIZATION DETAILS'!X236:AG2570,7,FALSE)</f>
        <v>R1013</v>
      </c>
      <c r="Q235">
        <f>VLOOKUP(A235,'HOSPITALIZATION DETAILS'!X236:AG2570,10,FALSE)</f>
        <v>60</v>
      </c>
    </row>
    <row r="236" spans="1:17" ht="16" x14ac:dyDescent="0.4">
      <c r="A236" s="4" t="s">
        <v>471</v>
      </c>
      <c r="B236" t="str">
        <f>VLOOKUP(A236,'CUSTOMER NAMES'!E236:H2571,4,FALSE)</f>
        <v xml:space="preserve">  Jeremy</v>
      </c>
      <c r="C236">
        <f>VLOOKUP(A236,'MEDICAL EXAMINATION'!K237:T2571,2,FALSE)</f>
        <v>33.534999999999997</v>
      </c>
      <c r="D236">
        <f>VLOOKUP(A236,'MEDICAL EXAMINATION'!K237:T2571,4,FALSE)</f>
        <v>6.23</v>
      </c>
      <c r="E236" t="str">
        <f>VLOOKUP(A236,'MEDICAL EXAMINATION'!K237:T2571,6,FALSE)</f>
        <v>No</v>
      </c>
      <c r="F236" t="str">
        <f>VLOOKUP(A236,'MEDICAL EXAMINATION'!K237:T2571,7,FALSE)</f>
        <v>yes</v>
      </c>
      <c r="G236" t="str">
        <f>VLOOKUP(A236,'MEDICAL EXAMINATION'!K237:T2571,8,FALSE)</f>
        <v>No</v>
      </c>
      <c r="H236">
        <f>VLOOKUP(A236,'MEDICAL EXAMINATION'!K237:T2571,9,FALSE)</f>
        <v>1</v>
      </c>
      <c r="I236" t="str">
        <f>VLOOKUP(A236,'MEDICAL EXAMINATION'!K237:T2571,10,FALSE)</f>
        <v>yes</v>
      </c>
      <c r="J236" t="str">
        <f>VLOOKUP(A236,'MEDICAL EXAMINATION'!K237:T2571,3,FALSE)</f>
        <v>OVERWEIGHT</v>
      </c>
      <c r="K236" t="str">
        <f>VLOOKUP(A236,'MEDICAL EXAMINATION'!K237:T2571,5,FALSE)</f>
        <v>PREDIABETES</v>
      </c>
      <c r="L236" t="str">
        <f>VLOOKUP(A236,'HOSPITALIZATION DETAILS'!X237:AG2571,8,FALSE)</f>
        <v>16/10/1973</v>
      </c>
      <c r="M236" s="26">
        <f>VLOOKUP(A236,'HOSPITALIZATION DETAILS'!X237:AG2571,4,FALSE)</f>
        <v>9304.7000000000007</v>
      </c>
      <c r="N236" t="str">
        <f>VLOOKUP(A236,'HOSPITALIZATION DETAILS'!X237:AG2571,5,FALSE)</f>
        <v>tier - 3</v>
      </c>
      <c r="O236" t="str">
        <f>VLOOKUP(A236,'HOSPITALIZATION DETAILS'!X237:AG2571,6,FALSE)</f>
        <v>tier - 3</v>
      </c>
      <c r="P236" t="str">
        <f>VLOOKUP(A236,'HOSPITALIZATION DETAILS'!X237:AG2571,7,FALSE)</f>
        <v>R1013</v>
      </c>
      <c r="Q236">
        <f>VLOOKUP(A236,'HOSPITALIZATION DETAILS'!X237:AG2571,10,FALSE)</f>
        <v>49</v>
      </c>
    </row>
    <row r="237" spans="1:17" ht="16" x14ac:dyDescent="0.4">
      <c r="A237" s="4" t="s">
        <v>473</v>
      </c>
      <c r="B237" t="str">
        <f>VLOOKUP(A237,'CUSTOMER NAMES'!E237:H2572,4,FALSE)</f>
        <v xml:space="preserve">  Susannah</v>
      </c>
      <c r="C237">
        <f>VLOOKUP(A237,'MEDICAL EXAMINATION'!K238:T2572,2,FALSE)</f>
        <v>31.92</v>
      </c>
      <c r="D237">
        <f>VLOOKUP(A237,'MEDICAL EXAMINATION'!K238:T2572,4,FALSE)</f>
        <v>5.33</v>
      </c>
      <c r="E237" t="str">
        <f>VLOOKUP(A237,'MEDICAL EXAMINATION'!K238:T2572,6,FALSE)</f>
        <v>yes</v>
      </c>
      <c r="F237" t="str">
        <f>VLOOKUP(A237,'MEDICAL EXAMINATION'!K238:T2572,7,FALSE)</f>
        <v>No</v>
      </c>
      <c r="G237" t="str">
        <f>VLOOKUP(A237,'MEDICAL EXAMINATION'!K238:T2572,8,FALSE)</f>
        <v>No</v>
      </c>
      <c r="H237" t="str">
        <f>VLOOKUP(A237,'MEDICAL EXAMINATION'!K238:T2572,9,FALSE)</f>
        <v>No major surgery</v>
      </c>
      <c r="I237" t="str">
        <f>VLOOKUP(A237,'MEDICAL EXAMINATION'!K238:T2572,10,FALSE)</f>
        <v>yes</v>
      </c>
      <c r="J237" t="str">
        <f>VLOOKUP(A237,'MEDICAL EXAMINATION'!K238:T2572,3,FALSE)</f>
        <v>OVERWEIGHT</v>
      </c>
      <c r="K237" t="str">
        <f>VLOOKUP(A237,'MEDICAL EXAMINATION'!K238:T2572,5,FALSE)</f>
        <v>NORMAL</v>
      </c>
      <c r="L237" t="str">
        <f>VLOOKUP(A237,'HOSPITALIZATION DETAILS'!X238:AG2572,8,FALSE)</f>
        <v>05/07/1981</v>
      </c>
      <c r="M237" s="26">
        <f>VLOOKUP(A237,'HOSPITALIZATION DETAILS'!X238:AG2572,4,FALSE)</f>
        <v>39597.410000000003</v>
      </c>
      <c r="N237" t="str">
        <f>VLOOKUP(A237,'HOSPITALIZATION DETAILS'!X238:AG2572,5,FALSE)</f>
        <v>tier - 1</v>
      </c>
      <c r="O237" t="str">
        <f>VLOOKUP(A237,'HOSPITALIZATION DETAILS'!X238:AG2572,6,FALSE)</f>
        <v>tier - 2</v>
      </c>
      <c r="P237" t="str">
        <f>VLOOKUP(A237,'HOSPITALIZATION DETAILS'!X238:AG2572,7,FALSE)</f>
        <v>R1017</v>
      </c>
      <c r="Q237">
        <f>VLOOKUP(A237,'HOSPITALIZATION DETAILS'!X238:AG2572,10,FALSE)</f>
        <v>41</v>
      </c>
    </row>
    <row r="238" spans="1:17" ht="16" x14ac:dyDescent="0.4">
      <c r="A238" s="4" t="s">
        <v>475</v>
      </c>
      <c r="B238" t="str">
        <f>VLOOKUP(A238,'CUSTOMER NAMES'!E238:H2573,4,FALSE)</f>
        <v xml:space="preserve">  Randy</v>
      </c>
      <c r="C238">
        <f>VLOOKUP(A238,'MEDICAL EXAMINATION'!K239:T2573,2,FALSE)</f>
        <v>32.700000000000003</v>
      </c>
      <c r="D238">
        <f>VLOOKUP(A238,'MEDICAL EXAMINATION'!K239:T2573,4,FALSE)</f>
        <v>4.09</v>
      </c>
      <c r="E238" t="str">
        <f>VLOOKUP(A238,'MEDICAL EXAMINATION'!K239:T2573,6,FALSE)</f>
        <v>No</v>
      </c>
      <c r="F238" t="str">
        <f>VLOOKUP(A238,'MEDICAL EXAMINATION'!K239:T2573,7,FALSE)</f>
        <v>No</v>
      </c>
      <c r="G238" t="str">
        <f>VLOOKUP(A238,'MEDICAL EXAMINATION'!K239:T2573,8,FALSE)</f>
        <v>No</v>
      </c>
      <c r="H238">
        <f>VLOOKUP(A238,'MEDICAL EXAMINATION'!K239:T2573,9,FALSE)</f>
        <v>1</v>
      </c>
      <c r="I238" t="str">
        <f>VLOOKUP(A238,'MEDICAL EXAMINATION'!K239:T2573,10,FALSE)</f>
        <v>yes</v>
      </c>
      <c r="J238" t="str">
        <f>VLOOKUP(A238,'MEDICAL EXAMINATION'!K239:T2573,3,FALSE)</f>
        <v>OVERWEIGHT</v>
      </c>
      <c r="K238" t="str">
        <f>VLOOKUP(A238,'MEDICAL EXAMINATION'!K239:T2573,5,FALSE)</f>
        <v>NORMAL</v>
      </c>
      <c r="L238" t="str">
        <f>VLOOKUP(A238,'HOSPITALIZATION DETAILS'!X239:AG2573,8,FALSE)</f>
        <v>03/11/1976</v>
      </c>
      <c r="M238" s="26">
        <f>VLOOKUP(A238,'HOSPITALIZATION DETAILS'!X239:AG2573,4,FALSE)</f>
        <v>9301.89</v>
      </c>
      <c r="N238" t="str">
        <f>VLOOKUP(A238,'HOSPITALIZATION DETAILS'!X239:AG2573,5,FALSE)</f>
        <v>tier - 2</v>
      </c>
      <c r="O238" t="str">
        <f>VLOOKUP(A238,'HOSPITALIZATION DETAILS'!X239:AG2573,6,FALSE)</f>
        <v>tier - 1</v>
      </c>
      <c r="P238" t="str">
        <f>VLOOKUP(A238,'HOSPITALIZATION DETAILS'!X239:AG2573,7,FALSE)</f>
        <v>R1012</v>
      </c>
      <c r="Q238">
        <f>VLOOKUP(A238,'HOSPITALIZATION DETAILS'!X239:AG2573,10,FALSE)</f>
        <v>46</v>
      </c>
    </row>
    <row r="239" spans="1:17" ht="16" x14ac:dyDescent="0.4">
      <c r="A239" s="4" t="s">
        <v>477</v>
      </c>
      <c r="B239" t="str">
        <f>VLOOKUP(A239,'CUSTOMER NAMES'!E239:H2574,4,FALSE)</f>
        <v xml:space="preserve">  Leslie</v>
      </c>
      <c r="C239">
        <f>VLOOKUP(A239,'MEDICAL EXAMINATION'!K240:T2574,2,FALSE)</f>
        <v>41.25</v>
      </c>
      <c r="D239">
        <f>VLOOKUP(A239,'MEDICAL EXAMINATION'!K240:T2574,4,FALSE)</f>
        <v>5.19</v>
      </c>
      <c r="E239" t="str">
        <f>VLOOKUP(A239,'MEDICAL EXAMINATION'!K240:T2574,6,FALSE)</f>
        <v>No</v>
      </c>
      <c r="F239" t="str">
        <f>VLOOKUP(A239,'MEDICAL EXAMINATION'!K240:T2574,7,FALSE)</f>
        <v>No</v>
      </c>
      <c r="G239" t="str">
        <f>VLOOKUP(A239,'MEDICAL EXAMINATION'!K240:T2574,8,FALSE)</f>
        <v>No</v>
      </c>
      <c r="H239" t="str">
        <f>VLOOKUP(A239,'MEDICAL EXAMINATION'!K240:T2574,9,FALSE)</f>
        <v>No major surgery</v>
      </c>
      <c r="I239" t="str">
        <f>VLOOKUP(A239,'MEDICAL EXAMINATION'!K240:T2574,10,FALSE)</f>
        <v>yes</v>
      </c>
      <c r="J239" t="str">
        <f>VLOOKUP(A239,'MEDICAL EXAMINATION'!K240:T2574,3,FALSE)</f>
        <v>OVERWEIGHT</v>
      </c>
      <c r="K239" t="str">
        <f>VLOOKUP(A239,'MEDICAL EXAMINATION'!K240:T2574,5,FALSE)</f>
        <v>NORMAL</v>
      </c>
      <c r="L239" t="str">
        <f>VLOOKUP(A239,'HOSPITALIZATION DETAILS'!X240:AG2574,8,FALSE)</f>
        <v>18/09/1973</v>
      </c>
      <c r="M239" s="26">
        <f>VLOOKUP(A239,'HOSPITALIZATION DETAILS'!X240:AG2574,4,FALSE)</f>
        <v>9290.14</v>
      </c>
      <c r="N239" t="str">
        <f>VLOOKUP(A239,'HOSPITALIZATION DETAILS'!X240:AG2574,5,FALSE)</f>
        <v>tier - 3</v>
      </c>
      <c r="O239" t="str">
        <f>VLOOKUP(A239,'HOSPITALIZATION DETAILS'!X240:AG2574,6,FALSE)</f>
        <v>tier - 3</v>
      </c>
      <c r="P239" t="str">
        <f>VLOOKUP(A239,'HOSPITALIZATION DETAILS'!X240:AG2574,7,FALSE)</f>
        <v>R1016</v>
      </c>
      <c r="Q239">
        <f>VLOOKUP(A239,'HOSPITALIZATION DETAILS'!X240:AG2574,10,FALSE)</f>
        <v>49</v>
      </c>
    </row>
    <row r="240" spans="1:17" ht="16" x14ac:dyDescent="0.4">
      <c r="A240" s="4" t="s">
        <v>479</v>
      </c>
      <c r="B240" t="str">
        <f>VLOOKUP(A240,'CUSTOMER NAMES'!E240:H2575,4,FALSE)</f>
        <v xml:space="preserve">  Brittany L</v>
      </c>
      <c r="C240">
        <f>VLOOKUP(A240,'MEDICAL EXAMINATION'!K241:T2575,2,FALSE)</f>
        <v>33.11</v>
      </c>
      <c r="D240">
        <f>VLOOKUP(A240,'MEDICAL EXAMINATION'!K241:T2575,4,FALSE)</f>
        <v>4.12</v>
      </c>
      <c r="E240" t="str">
        <f>VLOOKUP(A240,'MEDICAL EXAMINATION'!K241:T2575,6,FALSE)</f>
        <v>No</v>
      </c>
      <c r="F240" t="str">
        <f>VLOOKUP(A240,'MEDICAL EXAMINATION'!K241:T2575,7,FALSE)</f>
        <v>No</v>
      </c>
      <c r="G240" t="str">
        <f>VLOOKUP(A240,'MEDICAL EXAMINATION'!K241:T2575,8,FALSE)</f>
        <v>Yes</v>
      </c>
      <c r="H240">
        <f>VLOOKUP(A240,'MEDICAL EXAMINATION'!K241:T2575,9,FALSE)</f>
        <v>1</v>
      </c>
      <c r="I240" t="str">
        <f>VLOOKUP(A240,'MEDICAL EXAMINATION'!K241:T2575,10,FALSE)</f>
        <v>yes</v>
      </c>
      <c r="J240" t="str">
        <f>VLOOKUP(A240,'MEDICAL EXAMINATION'!K241:T2575,3,FALSE)</f>
        <v>OVERWEIGHT</v>
      </c>
      <c r="K240" t="str">
        <f>VLOOKUP(A240,'MEDICAL EXAMINATION'!K241:T2575,5,FALSE)</f>
        <v>NORMAL</v>
      </c>
      <c r="L240" t="str">
        <f>VLOOKUP(A240,'HOSPITALIZATION DETAILS'!X241:AG2575,8,FALSE)</f>
        <v>16/10/1973</v>
      </c>
      <c r="M240" s="26">
        <f>VLOOKUP(A240,'HOSPITALIZATION DETAILS'!X241:AG2575,4,FALSE)</f>
        <v>9288.0300000000007</v>
      </c>
      <c r="N240" t="str">
        <f>VLOOKUP(A240,'HOSPITALIZATION DETAILS'!X241:AG2575,5,FALSE)</f>
        <v>tier - 2</v>
      </c>
      <c r="O240" t="str">
        <f>VLOOKUP(A240,'HOSPITALIZATION DETAILS'!X241:AG2575,6,FALSE)</f>
        <v>tier - 3</v>
      </c>
      <c r="P240" t="str">
        <f>VLOOKUP(A240,'HOSPITALIZATION DETAILS'!X241:AG2575,7,FALSE)</f>
        <v>R1018</v>
      </c>
      <c r="Q240">
        <f>VLOOKUP(A240,'HOSPITALIZATION DETAILS'!X241:AG2575,10,FALSE)</f>
        <v>49</v>
      </c>
    </row>
    <row r="241" spans="1:17" ht="16" x14ac:dyDescent="0.4">
      <c r="A241" s="4" t="s">
        <v>481</v>
      </c>
      <c r="B241" t="str">
        <f>VLOOKUP(A241,'CUSTOMER NAMES'!E241:H2576,4,FALSE)</f>
        <v xml:space="preserve">  Cassie J</v>
      </c>
      <c r="C241">
        <f>VLOOKUP(A241,'MEDICAL EXAMINATION'!K242:T2576,2,FALSE)</f>
        <v>36.159999999999997</v>
      </c>
      <c r="D241">
        <f>VLOOKUP(A241,'MEDICAL EXAMINATION'!K242:T2576,4,FALSE)</f>
        <v>5.0999999999999996</v>
      </c>
      <c r="E241" t="str">
        <f>VLOOKUP(A241,'MEDICAL EXAMINATION'!K242:T2576,6,FALSE)</f>
        <v>No</v>
      </c>
      <c r="F241" t="str">
        <f>VLOOKUP(A241,'MEDICAL EXAMINATION'!K242:T2576,7,FALSE)</f>
        <v>No</v>
      </c>
      <c r="G241" t="str">
        <f>VLOOKUP(A241,'MEDICAL EXAMINATION'!K242:T2576,8,FALSE)</f>
        <v>No</v>
      </c>
      <c r="H241">
        <f>VLOOKUP(A241,'MEDICAL EXAMINATION'!K242:T2576,9,FALSE)</f>
        <v>1</v>
      </c>
      <c r="I241" t="str">
        <f>VLOOKUP(A241,'MEDICAL EXAMINATION'!K242:T2576,10,FALSE)</f>
        <v>yes</v>
      </c>
      <c r="J241" t="str">
        <f>VLOOKUP(A241,'MEDICAL EXAMINATION'!K242:T2576,3,FALSE)</f>
        <v>OVERWEIGHT</v>
      </c>
      <c r="K241" t="str">
        <f>VLOOKUP(A241,'MEDICAL EXAMINATION'!K242:T2576,5,FALSE)</f>
        <v>NORMAL</v>
      </c>
      <c r="L241" t="str">
        <f>VLOOKUP(A241,'HOSPITALIZATION DETAILS'!X242:AG2576,8,FALSE)</f>
        <v>26/11/1969</v>
      </c>
      <c r="M241" s="26">
        <f>VLOOKUP(A241,'HOSPITALIZATION DETAILS'!X242:AG2576,4,FALSE)</f>
        <v>9285.8700000000008</v>
      </c>
      <c r="N241" t="str">
        <f>VLOOKUP(A241,'HOSPITALIZATION DETAILS'!X242:AG2576,5,FALSE)</f>
        <v>tier - 2</v>
      </c>
      <c r="O241" t="str">
        <f>VLOOKUP(A241,'HOSPITALIZATION DETAILS'!X242:AG2576,6,FALSE)</f>
        <v>tier - 3</v>
      </c>
      <c r="P241" t="str">
        <f>VLOOKUP(A241,'HOSPITALIZATION DETAILS'!X242:AG2576,7,FALSE)</f>
        <v>R1013</v>
      </c>
      <c r="Q241">
        <f>VLOOKUP(A241,'HOSPITALIZATION DETAILS'!X242:AG2576,10,FALSE)</f>
        <v>53</v>
      </c>
    </row>
    <row r="242" spans="1:17" ht="16" x14ac:dyDescent="0.4">
      <c r="A242" s="4" t="s">
        <v>483</v>
      </c>
      <c r="B242" t="str">
        <f>VLOOKUP(A242,'CUSTOMER NAMES'!E242:H2577,4,FALSE)</f>
        <v xml:space="preserve">  Peter W</v>
      </c>
      <c r="C242">
        <f>VLOOKUP(A242,'MEDICAL EXAMINATION'!K243:T2577,2,FALSE)</f>
        <v>33.72</v>
      </c>
      <c r="D242">
        <f>VLOOKUP(A242,'MEDICAL EXAMINATION'!K243:T2577,4,FALSE)</f>
        <v>6.21</v>
      </c>
      <c r="E242" t="str">
        <f>VLOOKUP(A242,'MEDICAL EXAMINATION'!K243:T2577,6,FALSE)</f>
        <v>yes</v>
      </c>
      <c r="F242" t="str">
        <f>VLOOKUP(A242,'MEDICAL EXAMINATION'!K243:T2577,7,FALSE)</f>
        <v>No</v>
      </c>
      <c r="G242" t="str">
        <f>VLOOKUP(A242,'MEDICAL EXAMINATION'!K243:T2577,8,FALSE)</f>
        <v>Yes</v>
      </c>
      <c r="H242">
        <f>VLOOKUP(A242,'MEDICAL EXAMINATION'!K243:T2577,9,FALSE)</f>
        <v>1</v>
      </c>
      <c r="I242" t="str">
        <f>VLOOKUP(A242,'MEDICAL EXAMINATION'!K243:T2577,10,FALSE)</f>
        <v>yes</v>
      </c>
      <c r="J242" t="str">
        <f>VLOOKUP(A242,'MEDICAL EXAMINATION'!K243:T2577,3,FALSE)</f>
        <v>OVERWEIGHT</v>
      </c>
      <c r="K242" t="str">
        <f>VLOOKUP(A242,'MEDICAL EXAMINATION'!K243:T2577,5,FALSE)</f>
        <v>PREDIABETES</v>
      </c>
      <c r="L242" t="str">
        <f>VLOOKUP(A242,'HOSPITALIZATION DETAILS'!X243:AG2577,8,FALSE)</f>
        <v>02/07/1971</v>
      </c>
      <c r="M242" s="26">
        <f>VLOOKUP(A242,'HOSPITALIZATION DETAILS'!X243:AG2577,4,FALSE)</f>
        <v>9283.56</v>
      </c>
      <c r="N242" t="str">
        <f>VLOOKUP(A242,'HOSPITALIZATION DETAILS'!X243:AG2577,5,FALSE)</f>
        <v>tier - 2</v>
      </c>
      <c r="O242" t="str">
        <f>VLOOKUP(A242,'HOSPITALIZATION DETAILS'!X243:AG2577,6,FALSE)</f>
        <v>tier - 3</v>
      </c>
      <c r="P242" t="str">
        <f>VLOOKUP(A242,'HOSPITALIZATION DETAILS'!X243:AG2577,7,FALSE)</f>
        <v>R1013</v>
      </c>
      <c r="Q242">
        <f>VLOOKUP(A242,'HOSPITALIZATION DETAILS'!X243:AG2577,10,FALSE)</f>
        <v>51</v>
      </c>
    </row>
    <row r="243" spans="1:17" ht="16" x14ac:dyDescent="0.4">
      <c r="A243" s="4" t="s">
        <v>485</v>
      </c>
      <c r="B243" t="str">
        <f>VLOOKUP(A243,'CUSTOMER NAMES'!E243:H2578,4,FALSE)</f>
        <v xml:space="preserve">  Douglas</v>
      </c>
      <c r="C243">
        <f>VLOOKUP(A243,'MEDICAL EXAMINATION'!K244:T2578,2,FALSE)</f>
        <v>37.74</v>
      </c>
      <c r="D243">
        <f>VLOOKUP(A243,'MEDICAL EXAMINATION'!K244:T2578,4,FALSE)</f>
        <v>9.5299999999999994</v>
      </c>
      <c r="E243" t="str">
        <f>VLOOKUP(A243,'MEDICAL EXAMINATION'!K244:T2578,6,FALSE)</f>
        <v>yes</v>
      </c>
      <c r="F243" t="str">
        <f>VLOOKUP(A243,'MEDICAL EXAMINATION'!K244:T2578,7,FALSE)</f>
        <v>No</v>
      </c>
      <c r="G243" t="str">
        <f>VLOOKUP(A243,'MEDICAL EXAMINATION'!K244:T2578,8,FALSE)</f>
        <v>No</v>
      </c>
      <c r="H243">
        <f>VLOOKUP(A243,'MEDICAL EXAMINATION'!K244:T2578,9,FALSE)</f>
        <v>1</v>
      </c>
      <c r="I243" t="str">
        <f>VLOOKUP(A243,'MEDICAL EXAMINATION'!K244:T2578,10,FALSE)</f>
        <v>yes</v>
      </c>
      <c r="J243" t="str">
        <f>VLOOKUP(A243,'MEDICAL EXAMINATION'!K244:T2578,3,FALSE)</f>
        <v>OVERWEIGHT</v>
      </c>
      <c r="K243" t="str">
        <f>VLOOKUP(A243,'MEDICAL EXAMINATION'!K244:T2578,5,FALSE)</f>
        <v>DIABETES</v>
      </c>
      <c r="L243" t="str">
        <f>VLOOKUP(A243,'HOSPITALIZATION DETAILS'!X244:AG2578,8,FALSE)</f>
        <v>27/10/1973</v>
      </c>
      <c r="M243" s="26">
        <f>VLOOKUP(A243,'HOSPITALIZATION DETAILS'!X244:AG2578,4,FALSE)</f>
        <v>9282.48</v>
      </c>
      <c r="N243" t="str">
        <f>VLOOKUP(A243,'HOSPITALIZATION DETAILS'!X244:AG2578,5,FALSE)</f>
        <v>tier - 3</v>
      </c>
      <c r="O243" t="str">
        <f>VLOOKUP(A243,'HOSPITALIZATION DETAILS'!X244:AG2578,6,FALSE)</f>
        <v>tier - 2</v>
      </c>
      <c r="P243" t="str">
        <f>VLOOKUP(A243,'HOSPITALIZATION DETAILS'!X244:AG2578,7,FALSE)</f>
        <v>R1016</v>
      </c>
      <c r="Q243">
        <f>VLOOKUP(A243,'HOSPITALIZATION DETAILS'!X244:AG2578,10,FALSE)</f>
        <v>49</v>
      </c>
    </row>
    <row r="244" spans="1:17" ht="16" x14ac:dyDescent="0.4">
      <c r="A244" s="4" t="s">
        <v>487</v>
      </c>
      <c r="B244" t="str">
        <f>VLOOKUP(A244,'CUSTOMER NAMES'!E244:H2579,4,FALSE)</f>
        <v xml:space="preserve">  Dan</v>
      </c>
      <c r="C244">
        <f>VLOOKUP(A244,'MEDICAL EXAMINATION'!K245:T2579,2,FALSE)</f>
        <v>48.75</v>
      </c>
      <c r="D244">
        <f>VLOOKUP(A244,'MEDICAL EXAMINATION'!K245:T2579,4,FALSE)</f>
        <v>4.6399999999999997</v>
      </c>
      <c r="E244" t="str">
        <f>VLOOKUP(A244,'MEDICAL EXAMINATION'!K245:T2579,6,FALSE)</f>
        <v>yes</v>
      </c>
      <c r="F244" t="str">
        <f>VLOOKUP(A244,'MEDICAL EXAMINATION'!K245:T2579,7,FALSE)</f>
        <v>No</v>
      </c>
      <c r="G244" t="str">
        <f>VLOOKUP(A244,'MEDICAL EXAMINATION'!K245:T2579,8,FALSE)</f>
        <v>No</v>
      </c>
      <c r="H244">
        <f>VLOOKUP(A244,'MEDICAL EXAMINATION'!K245:T2579,9,FALSE)</f>
        <v>1</v>
      </c>
      <c r="I244" t="str">
        <f>VLOOKUP(A244,'MEDICAL EXAMINATION'!K245:T2579,10,FALSE)</f>
        <v>yes</v>
      </c>
      <c r="J244" t="str">
        <f>VLOOKUP(A244,'MEDICAL EXAMINATION'!K245:T2579,3,FALSE)</f>
        <v>OVERWEIGHT</v>
      </c>
      <c r="K244" t="str">
        <f>VLOOKUP(A244,'MEDICAL EXAMINATION'!K245:T2579,5,FALSE)</f>
        <v>NORMAL</v>
      </c>
      <c r="L244" t="str">
        <f>VLOOKUP(A244,'HOSPITALIZATION DETAILS'!X245:AG2579,8,FALSE)</f>
        <v>06/08/1971</v>
      </c>
      <c r="M244" s="26">
        <f>VLOOKUP(A244,'HOSPITALIZATION DETAILS'!X245:AG2579,4,FALSE)</f>
        <v>9264.7999999999993</v>
      </c>
      <c r="N244" t="str">
        <f>VLOOKUP(A244,'HOSPITALIZATION DETAILS'!X245:AG2579,5,FALSE)</f>
        <v>tier - 2</v>
      </c>
      <c r="O244" t="str">
        <f>VLOOKUP(A244,'HOSPITALIZATION DETAILS'!X245:AG2579,6,FALSE)</f>
        <v>tier - 1</v>
      </c>
      <c r="P244" t="str">
        <f>VLOOKUP(A244,'HOSPITALIZATION DETAILS'!X245:AG2579,7,FALSE)</f>
        <v>R1011</v>
      </c>
      <c r="Q244">
        <f>VLOOKUP(A244,'HOSPITALIZATION DETAILS'!X245:AG2579,10,FALSE)</f>
        <v>51</v>
      </c>
    </row>
    <row r="245" spans="1:17" ht="16" x14ac:dyDescent="0.4">
      <c r="A245" s="4" t="s">
        <v>489</v>
      </c>
      <c r="B245" t="str">
        <f>VLOOKUP(A245,'CUSTOMER NAMES'!E245:H2580,4,FALSE)</f>
        <v xml:space="preserve">  Dan M</v>
      </c>
      <c r="C245">
        <f>VLOOKUP(A245,'MEDICAL EXAMINATION'!K246:T2580,2,FALSE)</f>
        <v>31.065000000000001</v>
      </c>
      <c r="D245">
        <f>VLOOKUP(A245,'MEDICAL EXAMINATION'!K246:T2580,4,FALSE)</f>
        <v>5.05</v>
      </c>
      <c r="E245" t="str">
        <f>VLOOKUP(A245,'MEDICAL EXAMINATION'!K246:T2580,6,FALSE)</f>
        <v>No</v>
      </c>
      <c r="F245" t="str">
        <f>VLOOKUP(A245,'MEDICAL EXAMINATION'!K246:T2580,7,FALSE)</f>
        <v>No</v>
      </c>
      <c r="G245" t="str">
        <f>VLOOKUP(A245,'MEDICAL EXAMINATION'!K246:T2580,8,FALSE)</f>
        <v>No</v>
      </c>
      <c r="H245">
        <f>VLOOKUP(A245,'MEDICAL EXAMINATION'!K246:T2580,9,FALSE)</f>
        <v>1</v>
      </c>
      <c r="I245" t="str">
        <f>VLOOKUP(A245,'MEDICAL EXAMINATION'!K246:T2580,10,FALSE)</f>
        <v>yes</v>
      </c>
      <c r="J245" t="str">
        <f>VLOOKUP(A245,'MEDICAL EXAMINATION'!K246:T2580,3,FALSE)</f>
        <v>OVERWEIGHT</v>
      </c>
      <c r="K245" t="str">
        <f>VLOOKUP(A245,'MEDICAL EXAMINATION'!K246:T2580,5,FALSE)</f>
        <v>NORMAL</v>
      </c>
      <c r="L245" t="str">
        <f>VLOOKUP(A245,'HOSPITALIZATION DETAILS'!X246:AG2580,8,FALSE)</f>
        <v>21/08/1974</v>
      </c>
      <c r="M245" s="26">
        <f>VLOOKUP(A245,'HOSPITALIZATION DETAILS'!X246:AG2580,4,FALSE)</f>
        <v>9249.5</v>
      </c>
      <c r="N245" t="str">
        <f>VLOOKUP(A245,'HOSPITALIZATION DETAILS'!X246:AG2580,5,FALSE)</f>
        <v>tier - 2</v>
      </c>
      <c r="O245" t="str">
        <f>VLOOKUP(A245,'HOSPITALIZATION DETAILS'!X246:AG2580,6,FALSE)</f>
        <v>tier - 1</v>
      </c>
      <c r="P245" t="str">
        <f>VLOOKUP(A245,'HOSPITALIZATION DETAILS'!X246:AG2580,7,FALSE)</f>
        <v>R1012</v>
      </c>
      <c r="Q245">
        <f>VLOOKUP(A245,'HOSPITALIZATION DETAILS'!X246:AG2580,10,FALSE)</f>
        <v>48</v>
      </c>
    </row>
    <row r="246" spans="1:17" ht="16" x14ac:dyDescent="0.4">
      <c r="A246" s="4" t="s">
        <v>491</v>
      </c>
      <c r="B246" t="str">
        <f>VLOOKUP(A246,'CUSTOMER NAMES'!E246:H2581,4,FALSE)</f>
        <v xml:space="preserve">  Eric L</v>
      </c>
      <c r="C246">
        <f>VLOOKUP(A246,'MEDICAL EXAMINATION'!K247:T2581,2,FALSE)</f>
        <v>23.55</v>
      </c>
      <c r="D246">
        <f>VLOOKUP(A246,'MEDICAL EXAMINATION'!K247:T2581,4,FALSE)</f>
        <v>10.38</v>
      </c>
      <c r="E246" t="str">
        <f>VLOOKUP(A246,'MEDICAL EXAMINATION'!K247:T2581,6,FALSE)</f>
        <v>No</v>
      </c>
      <c r="F246" t="str">
        <f>VLOOKUP(A246,'MEDICAL EXAMINATION'!K247:T2581,7,FALSE)</f>
        <v>No</v>
      </c>
      <c r="G246" t="str">
        <f>VLOOKUP(A246,'MEDICAL EXAMINATION'!K247:T2581,8,FALSE)</f>
        <v>No</v>
      </c>
      <c r="H246" t="str">
        <f>VLOOKUP(A246,'MEDICAL EXAMINATION'!K247:T2581,9,FALSE)</f>
        <v>No major surgery</v>
      </c>
      <c r="I246" t="str">
        <f>VLOOKUP(A246,'MEDICAL EXAMINATION'!K247:T2581,10,FALSE)</f>
        <v>yes</v>
      </c>
      <c r="J246" t="str">
        <f>VLOOKUP(A246,'MEDICAL EXAMINATION'!K247:T2581,3,FALSE)</f>
        <v>Normal</v>
      </c>
      <c r="K246" t="str">
        <f>VLOOKUP(A246,'MEDICAL EXAMINATION'!K247:T2581,5,FALSE)</f>
        <v>DIABETES</v>
      </c>
      <c r="L246" t="str">
        <f>VLOOKUP(A246,'HOSPITALIZATION DETAILS'!X247:AG2581,8,FALSE)</f>
        <v>05/10/1980</v>
      </c>
      <c r="M246" s="26">
        <f>VLOOKUP(A246,'HOSPITALIZATION DETAILS'!X247:AG2581,4,FALSE)</f>
        <v>9247.94</v>
      </c>
      <c r="N246" t="str">
        <f>VLOOKUP(A246,'HOSPITALIZATION DETAILS'!X247:AG2581,5,FALSE)</f>
        <v>tier - 2</v>
      </c>
      <c r="O246" t="str">
        <f>VLOOKUP(A246,'HOSPITALIZATION DETAILS'!X247:AG2581,6,FALSE)</f>
        <v>tier - 1</v>
      </c>
      <c r="P246" t="str">
        <f>VLOOKUP(A246,'HOSPITALIZATION DETAILS'!X247:AG2581,7,FALSE)</f>
        <v>R1021</v>
      </c>
      <c r="Q246">
        <f>VLOOKUP(A246,'HOSPITALIZATION DETAILS'!X247:AG2581,10,FALSE)</f>
        <v>42</v>
      </c>
    </row>
    <row r="247" spans="1:17" ht="16" x14ac:dyDescent="0.4">
      <c r="A247" s="4" t="s">
        <v>493</v>
      </c>
      <c r="B247" t="str">
        <f>VLOOKUP(A247,'CUSTOMER NAMES'!E247:H2582,4,FALSE)</f>
        <v xml:space="preserve">  Les J</v>
      </c>
      <c r="C247">
        <f>VLOOKUP(A247,'MEDICAL EXAMINATION'!K248:T2582,2,FALSE)</f>
        <v>30.18</v>
      </c>
      <c r="D247">
        <f>VLOOKUP(A247,'MEDICAL EXAMINATION'!K248:T2582,4,FALSE)</f>
        <v>8.31</v>
      </c>
      <c r="E247" t="str">
        <f>VLOOKUP(A247,'MEDICAL EXAMINATION'!K248:T2582,6,FALSE)</f>
        <v>yes</v>
      </c>
      <c r="F247" t="str">
        <f>VLOOKUP(A247,'MEDICAL EXAMINATION'!K248:T2582,7,FALSE)</f>
        <v>No</v>
      </c>
      <c r="G247" t="str">
        <f>VLOOKUP(A247,'MEDICAL EXAMINATION'!K248:T2582,8,FALSE)</f>
        <v>No</v>
      </c>
      <c r="H247">
        <f>VLOOKUP(A247,'MEDICAL EXAMINATION'!K248:T2582,9,FALSE)</f>
        <v>1</v>
      </c>
      <c r="I247" t="str">
        <f>VLOOKUP(A247,'MEDICAL EXAMINATION'!K248:T2582,10,FALSE)</f>
        <v>yes</v>
      </c>
      <c r="J247" t="str">
        <f>VLOOKUP(A247,'MEDICAL EXAMINATION'!K248:T2582,3,FALSE)</f>
        <v>OVERWEIGHT</v>
      </c>
      <c r="K247" t="str">
        <f>VLOOKUP(A247,'MEDICAL EXAMINATION'!K248:T2582,5,FALSE)</f>
        <v>DIABETES</v>
      </c>
      <c r="L247" t="str">
        <f>VLOOKUP(A247,'HOSPITALIZATION DETAILS'!X248:AG2582,8,FALSE)</f>
        <v>06/12/1975</v>
      </c>
      <c r="M247" s="26">
        <f>VLOOKUP(A247,'HOSPITALIZATION DETAILS'!X248:AG2582,4,FALSE)</f>
        <v>9225.26</v>
      </c>
      <c r="N247" t="str">
        <f>VLOOKUP(A247,'HOSPITALIZATION DETAILS'!X248:AG2582,5,FALSE)</f>
        <v>tier - 3</v>
      </c>
      <c r="O247" t="str">
        <f>VLOOKUP(A247,'HOSPITALIZATION DETAILS'!X248:AG2582,6,FALSE)</f>
        <v>tier - 3</v>
      </c>
      <c r="P247" t="str">
        <f>VLOOKUP(A247,'HOSPITALIZATION DETAILS'!X248:AG2582,7,FALSE)</f>
        <v>R1015</v>
      </c>
      <c r="Q247">
        <f>VLOOKUP(A247,'HOSPITALIZATION DETAILS'!X248:AG2582,10,FALSE)</f>
        <v>47</v>
      </c>
    </row>
    <row r="248" spans="1:17" ht="16" x14ac:dyDescent="0.4">
      <c r="A248" s="4" t="s">
        <v>495</v>
      </c>
      <c r="B248" t="str">
        <f>VLOOKUP(A248,'CUSTOMER NAMES'!E248:H2583,4,FALSE)</f>
        <v xml:space="preserve">  Stephanie</v>
      </c>
      <c r="C248">
        <f>VLOOKUP(A248,'MEDICAL EXAMINATION'!K249:T2583,2,FALSE)</f>
        <v>29.94</v>
      </c>
      <c r="D248">
        <f>VLOOKUP(A248,'MEDICAL EXAMINATION'!K249:T2583,4,FALSE)</f>
        <v>7.59</v>
      </c>
      <c r="E248" t="str">
        <f>VLOOKUP(A248,'MEDICAL EXAMINATION'!K249:T2583,6,FALSE)</f>
        <v>No</v>
      </c>
      <c r="F248" t="str">
        <f>VLOOKUP(A248,'MEDICAL EXAMINATION'!K249:T2583,7,FALSE)</f>
        <v>No</v>
      </c>
      <c r="G248" t="str">
        <f>VLOOKUP(A248,'MEDICAL EXAMINATION'!K249:T2583,8,FALSE)</f>
        <v>No</v>
      </c>
      <c r="H248" t="str">
        <f>VLOOKUP(A248,'MEDICAL EXAMINATION'!K249:T2583,9,FALSE)</f>
        <v>No major surgery</v>
      </c>
      <c r="I248" t="str">
        <f>VLOOKUP(A248,'MEDICAL EXAMINATION'!K249:T2583,10,FALSE)</f>
        <v>yes</v>
      </c>
      <c r="J248" t="str">
        <f>VLOOKUP(A248,'MEDICAL EXAMINATION'!K249:T2583,3,FALSE)</f>
        <v>OVERWEIGHT</v>
      </c>
      <c r="K248" t="str">
        <f>VLOOKUP(A248,'MEDICAL EXAMINATION'!K249:T2583,5,FALSE)</f>
        <v>DIABETES</v>
      </c>
      <c r="L248" t="str">
        <f>VLOOKUP(A248,'HOSPITALIZATION DETAILS'!X249:AG2583,8,FALSE)</f>
        <v>12/07/1978</v>
      </c>
      <c r="M248" s="26">
        <f>VLOOKUP(A248,'HOSPITALIZATION DETAILS'!X249:AG2583,4,FALSE)</f>
        <v>39556.49</v>
      </c>
      <c r="N248" t="str">
        <f>VLOOKUP(A248,'HOSPITALIZATION DETAILS'!X249:AG2583,5,FALSE)</f>
        <v>tier - 1</v>
      </c>
      <c r="O248" t="str">
        <f>VLOOKUP(A248,'HOSPITALIZATION DETAILS'!X249:AG2583,6,FALSE)</f>
        <v>tier - 2</v>
      </c>
      <c r="P248" t="str">
        <f>VLOOKUP(A248,'HOSPITALIZATION DETAILS'!X249:AG2583,7,FALSE)</f>
        <v>R1015</v>
      </c>
      <c r="Q248">
        <f>VLOOKUP(A248,'HOSPITALIZATION DETAILS'!X249:AG2583,10,FALSE)</f>
        <v>44</v>
      </c>
    </row>
    <row r="249" spans="1:17" ht="16" x14ac:dyDescent="0.4">
      <c r="A249" s="4" t="s">
        <v>497</v>
      </c>
      <c r="B249" t="str">
        <f>VLOOKUP(A249,'CUSTOMER NAMES'!E249:H2584,4,FALSE)</f>
        <v xml:space="preserve">  Melissa Y</v>
      </c>
      <c r="C249">
        <f>VLOOKUP(A249,'MEDICAL EXAMINATION'!K250:T2584,2,FALSE)</f>
        <v>31.4</v>
      </c>
      <c r="D249">
        <f>VLOOKUP(A249,'MEDICAL EXAMINATION'!K250:T2584,4,FALSE)</f>
        <v>5.49</v>
      </c>
      <c r="E249" t="str">
        <f>VLOOKUP(A249,'MEDICAL EXAMINATION'!K250:T2584,6,FALSE)</f>
        <v>No</v>
      </c>
      <c r="F249" t="str">
        <f>VLOOKUP(A249,'MEDICAL EXAMINATION'!K250:T2584,7,FALSE)</f>
        <v>No</v>
      </c>
      <c r="G249" t="str">
        <f>VLOOKUP(A249,'MEDICAL EXAMINATION'!K250:T2584,8,FALSE)</f>
        <v>No</v>
      </c>
      <c r="H249" t="str">
        <f>VLOOKUP(A249,'MEDICAL EXAMINATION'!K250:T2584,9,FALSE)</f>
        <v>No major surgery</v>
      </c>
      <c r="I249" t="str">
        <f>VLOOKUP(A249,'MEDICAL EXAMINATION'!K250:T2584,10,FALSE)</f>
        <v>yes</v>
      </c>
      <c r="J249" t="str">
        <f>VLOOKUP(A249,'MEDICAL EXAMINATION'!K250:T2584,3,FALSE)</f>
        <v>OVERWEIGHT</v>
      </c>
      <c r="K249" t="str">
        <f>VLOOKUP(A249,'MEDICAL EXAMINATION'!K250:T2584,5,FALSE)</f>
        <v>NORMAL</v>
      </c>
      <c r="L249" t="str">
        <f>VLOOKUP(A249,'HOSPITALIZATION DETAILS'!X250:AG2584,8,FALSE)</f>
        <v>05/12/1981</v>
      </c>
      <c r="M249" s="26">
        <f>VLOOKUP(A249,'HOSPITALIZATION DETAILS'!X250:AG2584,4,FALSE)</f>
        <v>9222.4</v>
      </c>
      <c r="N249" t="str">
        <f>VLOOKUP(A249,'HOSPITALIZATION DETAILS'!X250:AG2584,5,FALSE)</f>
        <v>tier - 2</v>
      </c>
      <c r="O249" t="str">
        <f>VLOOKUP(A249,'HOSPITALIZATION DETAILS'!X250:AG2584,6,FALSE)</f>
        <v>tier - 3</v>
      </c>
      <c r="P249" t="str">
        <f>VLOOKUP(A249,'HOSPITALIZATION DETAILS'!X250:AG2584,7,FALSE)</f>
        <v>R1019</v>
      </c>
      <c r="Q249">
        <f>VLOOKUP(A249,'HOSPITALIZATION DETAILS'!X250:AG2584,10,FALSE)</f>
        <v>41</v>
      </c>
    </row>
    <row r="250" spans="1:17" ht="16" x14ac:dyDescent="0.4">
      <c r="A250" s="4" t="s">
        <v>499</v>
      </c>
      <c r="B250" t="str">
        <f>VLOOKUP(A250,'CUSTOMER NAMES'!E250:H2585,4,FALSE)</f>
        <v xml:space="preserve">  Ashley</v>
      </c>
      <c r="C250">
        <f>VLOOKUP(A250,'MEDICAL EXAMINATION'!K251:T2585,2,FALSE)</f>
        <v>53.06</v>
      </c>
      <c r="D250">
        <f>VLOOKUP(A250,'MEDICAL EXAMINATION'!K251:T2585,4,FALSE)</f>
        <v>11.68</v>
      </c>
      <c r="E250" t="str">
        <f>VLOOKUP(A250,'MEDICAL EXAMINATION'!K251:T2585,6,FALSE)</f>
        <v>No</v>
      </c>
      <c r="F250" t="str">
        <f>VLOOKUP(A250,'MEDICAL EXAMINATION'!K251:T2585,7,FALSE)</f>
        <v>No</v>
      </c>
      <c r="G250" t="str">
        <f>VLOOKUP(A250,'MEDICAL EXAMINATION'!K251:T2585,8,FALSE)</f>
        <v>No</v>
      </c>
      <c r="H250" t="str">
        <f>VLOOKUP(A250,'MEDICAL EXAMINATION'!K251:T2585,9,FALSE)</f>
        <v>No major surgery</v>
      </c>
      <c r="I250" t="str">
        <f>VLOOKUP(A250,'MEDICAL EXAMINATION'!K251:T2585,10,FALSE)</f>
        <v>yes</v>
      </c>
      <c r="J250" t="str">
        <f>VLOOKUP(A250,'MEDICAL EXAMINATION'!K251:T2585,3,FALSE)</f>
        <v>OVERWEIGHT</v>
      </c>
      <c r="K250" t="str">
        <f>VLOOKUP(A250,'MEDICAL EXAMINATION'!K251:T2585,5,FALSE)</f>
        <v>DIABETES</v>
      </c>
      <c r="L250" t="str">
        <f>VLOOKUP(A250,'HOSPITALIZATION DETAILS'!X251:AG2585,8,FALSE)</f>
        <v>25/12/1986</v>
      </c>
      <c r="M250" s="26">
        <f>VLOOKUP(A250,'HOSPITALIZATION DETAILS'!X251:AG2585,4,FALSE)</f>
        <v>9210.06</v>
      </c>
      <c r="N250" t="str">
        <f>VLOOKUP(A250,'HOSPITALIZATION DETAILS'!X251:AG2585,5,FALSE)</f>
        <v>tier - 2</v>
      </c>
      <c r="O250" t="str">
        <f>VLOOKUP(A250,'HOSPITALIZATION DETAILS'!X251:AG2585,6,FALSE)</f>
        <v>tier - 3</v>
      </c>
      <c r="P250" t="str">
        <f>VLOOKUP(A250,'HOSPITALIZATION DETAILS'!X251:AG2585,7,FALSE)</f>
        <v>R1021</v>
      </c>
      <c r="Q250">
        <f>VLOOKUP(A250,'HOSPITALIZATION DETAILS'!X251:AG2585,10,FALSE)</f>
        <v>36</v>
      </c>
    </row>
    <row r="251" spans="1:17" ht="16" x14ac:dyDescent="0.4">
      <c r="A251" s="4" t="s">
        <v>501</v>
      </c>
      <c r="B251" t="str">
        <f>VLOOKUP(A251,'CUSTOMER NAMES'!E251:H2586,4,FALSE)</f>
        <v xml:space="preserve">  Stephanie M</v>
      </c>
      <c r="C251">
        <f>VLOOKUP(A251,'MEDICAL EXAMINATION'!K252:T2586,2,FALSE)</f>
        <v>30.25</v>
      </c>
      <c r="D251">
        <f>VLOOKUP(A251,'MEDICAL EXAMINATION'!K252:T2586,4,FALSE)</f>
        <v>4.1900000000000004</v>
      </c>
      <c r="E251" t="str">
        <f>VLOOKUP(A251,'MEDICAL EXAMINATION'!K252:T2586,6,FALSE)</f>
        <v>No</v>
      </c>
      <c r="F251" t="str">
        <f>VLOOKUP(A251,'MEDICAL EXAMINATION'!K252:T2586,7,FALSE)</f>
        <v>No</v>
      </c>
      <c r="G251" t="str">
        <f>VLOOKUP(A251,'MEDICAL EXAMINATION'!K252:T2586,8,FALSE)</f>
        <v>No</v>
      </c>
      <c r="H251">
        <f>VLOOKUP(A251,'MEDICAL EXAMINATION'!K252:T2586,9,FALSE)</f>
        <v>2</v>
      </c>
      <c r="I251" t="str">
        <f>VLOOKUP(A251,'MEDICAL EXAMINATION'!K252:T2586,10,FALSE)</f>
        <v>yes</v>
      </c>
      <c r="J251" t="str">
        <f>VLOOKUP(A251,'MEDICAL EXAMINATION'!K252:T2586,3,FALSE)</f>
        <v>OVERWEIGHT</v>
      </c>
      <c r="K251" t="str">
        <f>VLOOKUP(A251,'MEDICAL EXAMINATION'!K252:T2586,5,FALSE)</f>
        <v>NORMAL</v>
      </c>
      <c r="L251" t="str">
        <f>VLOOKUP(A251,'HOSPITALIZATION DETAILS'!X252:AG2586,8,FALSE)</f>
        <v>10/09/1976</v>
      </c>
      <c r="M251" s="26">
        <f>VLOOKUP(A251,'HOSPITALIZATION DETAILS'!X252:AG2586,4,FALSE)</f>
        <v>9193.84</v>
      </c>
      <c r="N251" t="str">
        <f>VLOOKUP(A251,'HOSPITALIZATION DETAILS'!X252:AG2586,5,FALSE)</f>
        <v>tier - 2</v>
      </c>
      <c r="O251" t="str">
        <f>VLOOKUP(A251,'HOSPITALIZATION DETAILS'!X252:AG2586,6,FALSE)</f>
        <v>tier - 1</v>
      </c>
      <c r="P251" t="str">
        <f>VLOOKUP(A251,'HOSPITALIZATION DETAILS'!X252:AG2586,7,FALSE)</f>
        <v>R1012</v>
      </c>
      <c r="Q251">
        <f>VLOOKUP(A251,'HOSPITALIZATION DETAILS'!X252:AG2586,10,FALSE)</f>
        <v>46</v>
      </c>
    </row>
    <row r="252" spans="1:17" ht="16" x14ac:dyDescent="0.4">
      <c r="A252" s="4" t="s">
        <v>503</v>
      </c>
      <c r="B252" t="str">
        <f>VLOOKUP(A252,'CUSTOMER NAMES'!E252:H2587,4,FALSE)</f>
        <v xml:space="preserve">  Kylie</v>
      </c>
      <c r="C252">
        <f>VLOOKUP(A252,'MEDICAL EXAMINATION'!K253:T2587,2,FALSE)</f>
        <v>46.68</v>
      </c>
      <c r="D252">
        <f>VLOOKUP(A252,'MEDICAL EXAMINATION'!K253:T2587,4,FALSE)</f>
        <v>4.01</v>
      </c>
      <c r="E252" t="str">
        <f>VLOOKUP(A252,'MEDICAL EXAMINATION'!K253:T2587,6,FALSE)</f>
        <v>No</v>
      </c>
      <c r="F252" t="str">
        <f>VLOOKUP(A252,'MEDICAL EXAMINATION'!K253:T2587,7,FALSE)</f>
        <v>No</v>
      </c>
      <c r="G252" t="str">
        <f>VLOOKUP(A252,'MEDICAL EXAMINATION'!K253:T2587,8,FALSE)</f>
        <v>No</v>
      </c>
      <c r="H252" t="str">
        <f>VLOOKUP(A252,'MEDICAL EXAMINATION'!K253:T2587,9,FALSE)</f>
        <v>No major surgery</v>
      </c>
      <c r="I252" t="str">
        <f>VLOOKUP(A252,'MEDICAL EXAMINATION'!K253:T2587,10,FALSE)</f>
        <v>yes</v>
      </c>
      <c r="J252" t="str">
        <f>VLOOKUP(A252,'MEDICAL EXAMINATION'!K253:T2587,3,FALSE)</f>
        <v>OVERWEIGHT</v>
      </c>
      <c r="K252" t="str">
        <f>VLOOKUP(A252,'MEDICAL EXAMINATION'!K253:T2587,5,FALSE)</f>
        <v>NORMAL</v>
      </c>
      <c r="L252" t="str">
        <f>VLOOKUP(A252,'HOSPITALIZATION DETAILS'!X253:AG2587,8,FALSE)</f>
        <v>25/12/1973</v>
      </c>
      <c r="M252" s="26">
        <f>VLOOKUP(A252,'HOSPITALIZATION DETAILS'!X253:AG2587,4,FALSE)</f>
        <v>9182.17</v>
      </c>
      <c r="N252" t="str">
        <f>VLOOKUP(A252,'HOSPITALIZATION DETAILS'!X253:AG2587,5,FALSE)</f>
        <v>tier - 2</v>
      </c>
      <c r="O252" t="str">
        <f>VLOOKUP(A252,'HOSPITALIZATION DETAILS'!X253:AG2587,6,FALSE)</f>
        <v>tier - 3</v>
      </c>
      <c r="P252" t="str">
        <f>VLOOKUP(A252,'HOSPITALIZATION DETAILS'!X253:AG2587,7,FALSE)</f>
        <v>R1011</v>
      </c>
      <c r="Q252">
        <f>VLOOKUP(A252,'HOSPITALIZATION DETAILS'!X253:AG2587,10,FALSE)</f>
        <v>49</v>
      </c>
    </row>
    <row r="253" spans="1:17" ht="16" x14ac:dyDescent="0.4">
      <c r="A253" s="4" t="s">
        <v>505</v>
      </c>
      <c r="B253" t="str">
        <f>VLOOKUP(A253,'CUSTOMER NAMES'!E253:H2588,4,FALSE)</f>
        <v xml:space="preserve">  Kelly</v>
      </c>
      <c r="C253">
        <f>VLOOKUP(A253,'MEDICAL EXAMINATION'!K254:T2588,2,FALSE)</f>
        <v>30.4</v>
      </c>
      <c r="D253">
        <f>VLOOKUP(A253,'MEDICAL EXAMINATION'!K254:T2588,4,FALSE)</f>
        <v>5.91</v>
      </c>
      <c r="E253" t="str">
        <f>VLOOKUP(A253,'MEDICAL EXAMINATION'!K254:T2588,6,FALSE)</f>
        <v>No</v>
      </c>
      <c r="F253" t="str">
        <f>VLOOKUP(A253,'MEDICAL EXAMINATION'!K254:T2588,7,FALSE)</f>
        <v>yes</v>
      </c>
      <c r="G253" t="str">
        <f>VLOOKUP(A253,'MEDICAL EXAMINATION'!K254:T2588,8,FALSE)</f>
        <v>No</v>
      </c>
      <c r="H253">
        <f>VLOOKUP(A253,'MEDICAL EXAMINATION'!K254:T2588,9,FALSE)</f>
        <v>2</v>
      </c>
      <c r="I253" t="str">
        <f>VLOOKUP(A253,'MEDICAL EXAMINATION'!K254:T2588,10,FALSE)</f>
        <v>yes</v>
      </c>
      <c r="J253" t="str">
        <f>VLOOKUP(A253,'MEDICAL EXAMINATION'!K254:T2588,3,FALSE)</f>
        <v>OVERWEIGHT</v>
      </c>
      <c r="K253" t="str">
        <f>VLOOKUP(A253,'MEDICAL EXAMINATION'!K254:T2588,5,FALSE)</f>
        <v>PREDIABETES</v>
      </c>
      <c r="L253" t="str">
        <f>VLOOKUP(A253,'HOSPITALIZATION DETAILS'!X254:AG2588,8,FALSE)</f>
        <v>29/12/1971</v>
      </c>
      <c r="M253" s="26">
        <f>VLOOKUP(A253,'HOSPITALIZATION DETAILS'!X254:AG2588,4,FALSE)</f>
        <v>9174.14</v>
      </c>
      <c r="N253" t="str">
        <f>VLOOKUP(A253,'HOSPITALIZATION DETAILS'!X254:AG2588,5,FALSE)</f>
        <v>tier - 3</v>
      </c>
      <c r="O253" t="str">
        <f>VLOOKUP(A253,'HOSPITALIZATION DETAILS'!X254:AG2588,6,FALSE)</f>
        <v>tier - 1</v>
      </c>
      <c r="P253" t="str">
        <f>VLOOKUP(A253,'HOSPITALIZATION DETAILS'!X254:AG2588,7,FALSE)</f>
        <v>R1012</v>
      </c>
      <c r="Q253">
        <f>VLOOKUP(A253,'HOSPITALIZATION DETAILS'!X254:AG2588,10,FALSE)</f>
        <v>51</v>
      </c>
    </row>
    <row r="254" spans="1:17" ht="16" x14ac:dyDescent="0.4">
      <c r="A254" s="4" t="s">
        <v>507</v>
      </c>
      <c r="B254" t="str">
        <f>VLOOKUP(A254,'CUSTOMER NAMES'!E254:H2589,4,FALSE)</f>
        <v xml:space="preserve">  Carrie</v>
      </c>
      <c r="C254">
        <f>VLOOKUP(A254,'MEDICAL EXAMINATION'!K255:T2589,2,FALSE)</f>
        <v>30.2</v>
      </c>
      <c r="D254">
        <f>VLOOKUP(A254,'MEDICAL EXAMINATION'!K255:T2589,4,FALSE)</f>
        <v>4.47</v>
      </c>
      <c r="E254" t="str">
        <f>VLOOKUP(A254,'MEDICAL EXAMINATION'!K255:T2589,6,FALSE)</f>
        <v>yes</v>
      </c>
      <c r="F254" t="str">
        <f>VLOOKUP(A254,'MEDICAL EXAMINATION'!K255:T2589,7,FALSE)</f>
        <v>No</v>
      </c>
      <c r="G254" t="str">
        <f>VLOOKUP(A254,'MEDICAL EXAMINATION'!K255:T2589,8,FALSE)</f>
        <v>Yes</v>
      </c>
      <c r="H254">
        <f>VLOOKUP(A254,'MEDICAL EXAMINATION'!K255:T2589,9,FALSE)</f>
        <v>1</v>
      </c>
      <c r="I254" t="str">
        <f>VLOOKUP(A254,'MEDICAL EXAMINATION'!K255:T2589,10,FALSE)</f>
        <v>yes</v>
      </c>
      <c r="J254" t="str">
        <f>VLOOKUP(A254,'MEDICAL EXAMINATION'!K255:T2589,3,FALSE)</f>
        <v>OVERWEIGHT</v>
      </c>
      <c r="K254" t="str">
        <f>VLOOKUP(A254,'MEDICAL EXAMINATION'!K255:T2589,5,FALSE)</f>
        <v>NORMAL</v>
      </c>
      <c r="L254" t="str">
        <f>VLOOKUP(A254,'HOSPITALIZATION DETAILS'!X255:AG2589,8,FALSE)</f>
        <v>24/10/1970</v>
      </c>
      <c r="M254" s="26">
        <f>VLOOKUP(A254,'HOSPITALIZATION DETAILS'!X255:AG2589,4,FALSE)</f>
        <v>9171.75</v>
      </c>
      <c r="N254" t="str">
        <f>VLOOKUP(A254,'HOSPITALIZATION DETAILS'!X255:AG2589,5,FALSE)</f>
        <v>tier - 2</v>
      </c>
      <c r="O254" t="str">
        <f>VLOOKUP(A254,'HOSPITALIZATION DETAILS'!X255:AG2589,6,FALSE)</f>
        <v>tier - 2</v>
      </c>
      <c r="P254" t="str">
        <f>VLOOKUP(A254,'HOSPITALIZATION DETAILS'!X255:AG2589,7,FALSE)</f>
        <v>R1012</v>
      </c>
      <c r="Q254">
        <f>VLOOKUP(A254,'HOSPITALIZATION DETAILS'!X255:AG2589,10,FALSE)</f>
        <v>52</v>
      </c>
    </row>
    <row r="255" spans="1:17" ht="16" x14ac:dyDescent="0.4">
      <c r="A255" s="4" t="s">
        <v>509</v>
      </c>
      <c r="B255" t="str">
        <f>VLOOKUP(A255,'CUSTOMER NAMES'!E255:H2590,4,FALSE)</f>
        <v xml:space="preserve">  Alex</v>
      </c>
      <c r="C255">
        <f>VLOOKUP(A255,'MEDICAL EXAMINATION'!K256:T2590,2,FALSE)</f>
        <v>51.18</v>
      </c>
      <c r="D255">
        <f>VLOOKUP(A255,'MEDICAL EXAMINATION'!K256:T2590,4,FALSE)</f>
        <v>4.5599999999999996</v>
      </c>
      <c r="E255" t="str">
        <f>VLOOKUP(A255,'MEDICAL EXAMINATION'!K256:T2590,6,FALSE)</f>
        <v>yes</v>
      </c>
      <c r="F255" t="str">
        <f>VLOOKUP(A255,'MEDICAL EXAMINATION'!K256:T2590,7,FALSE)</f>
        <v>yes</v>
      </c>
      <c r="G255" t="str">
        <f>VLOOKUP(A255,'MEDICAL EXAMINATION'!K256:T2590,8,FALSE)</f>
        <v>No</v>
      </c>
      <c r="H255">
        <f>VLOOKUP(A255,'MEDICAL EXAMINATION'!K256:T2590,9,FALSE)</f>
        <v>2</v>
      </c>
      <c r="I255" t="str">
        <f>VLOOKUP(A255,'MEDICAL EXAMINATION'!K256:T2590,10,FALSE)</f>
        <v>yes</v>
      </c>
      <c r="J255" t="str">
        <f>VLOOKUP(A255,'MEDICAL EXAMINATION'!K256:T2590,3,FALSE)</f>
        <v>OVERWEIGHT</v>
      </c>
      <c r="K255" t="str">
        <f>VLOOKUP(A255,'MEDICAL EXAMINATION'!K256:T2590,5,FALSE)</f>
        <v>NORMAL</v>
      </c>
      <c r="L255" t="str">
        <f>VLOOKUP(A255,'HOSPITALIZATION DETAILS'!X256:AG2590,8,FALSE)</f>
        <v>23/08/1990</v>
      </c>
      <c r="M255" s="26">
        <f>VLOOKUP(A255,'HOSPITALIZATION DETAILS'!X256:AG2590,4,FALSE)</f>
        <v>9159.51</v>
      </c>
      <c r="N255" t="str">
        <f>VLOOKUP(A255,'HOSPITALIZATION DETAILS'!X256:AG2590,5,FALSE)</f>
        <v>tier - 2</v>
      </c>
      <c r="O255" t="str">
        <f>VLOOKUP(A255,'HOSPITALIZATION DETAILS'!X256:AG2590,6,FALSE)</f>
        <v>tier - 2</v>
      </c>
      <c r="P255" t="str">
        <f>VLOOKUP(A255,'HOSPITALIZATION DETAILS'!X256:AG2590,7,FALSE)</f>
        <v>R1021</v>
      </c>
      <c r="Q255">
        <f>VLOOKUP(A255,'HOSPITALIZATION DETAILS'!X256:AG2590,10,FALSE)</f>
        <v>32</v>
      </c>
    </row>
    <row r="256" spans="1:17" ht="16" x14ac:dyDescent="0.4">
      <c r="A256" s="4" t="s">
        <v>511</v>
      </c>
      <c r="B256" t="str">
        <f>VLOOKUP(A256,'CUSTOMER NAMES'!E256:H2591,4,FALSE)</f>
        <v xml:space="preserve">  Zach S</v>
      </c>
      <c r="C256">
        <f>VLOOKUP(A256,'MEDICAL EXAMINATION'!K257:T2591,2,FALSE)</f>
        <v>22.18</v>
      </c>
      <c r="D256">
        <f>VLOOKUP(A256,'MEDICAL EXAMINATION'!K257:T2591,4,FALSE)</f>
        <v>9.9</v>
      </c>
      <c r="E256" t="str">
        <f>VLOOKUP(A256,'MEDICAL EXAMINATION'!K257:T2591,6,FALSE)</f>
        <v>No</v>
      </c>
      <c r="F256" t="str">
        <f>VLOOKUP(A256,'MEDICAL EXAMINATION'!K257:T2591,7,FALSE)</f>
        <v>No</v>
      </c>
      <c r="G256" t="str">
        <f>VLOOKUP(A256,'MEDICAL EXAMINATION'!K257:T2591,8,FALSE)</f>
        <v>No</v>
      </c>
      <c r="H256" t="str">
        <f>VLOOKUP(A256,'MEDICAL EXAMINATION'!K257:T2591,9,FALSE)</f>
        <v>No major surgery</v>
      </c>
      <c r="I256" t="str">
        <f>VLOOKUP(A256,'MEDICAL EXAMINATION'!K257:T2591,10,FALSE)</f>
        <v>yes</v>
      </c>
      <c r="J256" t="str">
        <f>VLOOKUP(A256,'MEDICAL EXAMINATION'!K257:T2591,3,FALSE)</f>
        <v>Normal</v>
      </c>
      <c r="K256" t="str">
        <f>VLOOKUP(A256,'MEDICAL EXAMINATION'!K257:T2591,5,FALSE)</f>
        <v>DIABETES</v>
      </c>
      <c r="L256" t="str">
        <f>VLOOKUP(A256,'HOSPITALIZATION DETAILS'!X257:AG2591,8,FALSE)</f>
        <v>08/12/1982</v>
      </c>
      <c r="M256" s="26">
        <f>VLOOKUP(A256,'HOSPITALIZATION DETAILS'!X257:AG2591,4,FALSE)</f>
        <v>9147.5</v>
      </c>
      <c r="N256" t="str">
        <f>VLOOKUP(A256,'HOSPITALIZATION DETAILS'!X257:AG2591,5,FALSE)</f>
        <v>tier - 2</v>
      </c>
      <c r="O256" t="str">
        <f>VLOOKUP(A256,'HOSPITALIZATION DETAILS'!X257:AG2591,6,FALSE)</f>
        <v>tier - 1</v>
      </c>
      <c r="P256" t="str">
        <f>VLOOKUP(A256,'HOSPITALIZATION DETAILS'!X257:AG2591,7,FALSE)</f>
        <v>R1012</v>
      </c>
      <c r="Q256">
        <f>VLOOKUP(A256,'HOSPITALIZATION DETAILS'!X257:AG2591,10,FALSE)</f>
        <v>40</v>
      </c>
    </row>
    <row r="257" spans="1:17" ht="16" x14ac:dyDescent="0.4">
      <c r="A257" s="4" t="s">
        <v>513</v>
      </c>
      <c r="B257" t="str">
        <f>VLOOKUP(A257,'CUSTOMER NAMES'!E257:H2592,4,FALSE)</f>
        <v xml:space="preserve">  Alan</v>
      </c>
      <c r="C257">
        <f>VLOOKUP(A257,'MEDICAL EXAMINATION'!K258:T2592,2,FALSE)</f>
        <v>31.92</v>
      </c>
      <c r="D257">
        <f>VLOOKUP(A257,'MEDICAL EXAMINATION'!K258:T2592,4,FALSE)</f>
        <v>5.1100000000000003</v>
      </c>
      <c r="E257" t="str">
        <f>VLOOKUP(A257,'MEDICAL EXAMINATION'!K258:T2592,6,FALSE)</f>
        <v>No</v>
      </c>
      <c r="F257" t="str">
        <f>VLOOKUP(A257,'MEDICAL EXAMINATION'!K258:T2592,7,FALSE)</f>
        <v>No</v>
      </c>
      <c r="G257" t="str">
        <f>VLOOKUP(A257,'MEDICAL EXAMINATION'!K258:T2592,8,FALSE)</f>
        <v>Yes</v>
      </c>
      <c r="H257">
        <f>VLOOKUP(A257,'MEDICAL EXAMINATION'!K258:T2592,9,FALSE)</f>
        <v>1</v>
      </c>
      <c r="I257" t="str">
        <f>VLOOKUP(A257,'MEDICAL EXAMINATION'!K258:T2592,10,FALSE)</f>
        <v>yes</v>
      </c>
      <c r="J257" t="str">
        <f>VLOOKUP(A257,'MEDICAL EXAMINATION'!K258:T2592,3,FALSE)</f>
        <v>OVERWEIGHT</v>
      </c>
      <c r="K257" t="str">
        <f>VLOOKUP(A257,'MEDICAL EXAMINATION'!K258:T2592,5,FALSE)</f>
        <v>NORMAL</v>
      </c>
      <c r="L257" t="str">
        <f>VLOOKUP(A257,'HOSPITALIZATION DETAILS'!X258:AG2592,8,FALSE)</f>
        <v>18/10/1970</v>
      </c>
      <c r="M257" s="26">
        <f>VLOOKUP(A257,'HOSPITALIZATION DETAILS'!X258:AG2592,4,FALSE)</f>
        <v>9144.57</v>
      </c>
      <c r="N257" t="str">
        <f>VLOOKUP(A257,'HOSPITALIZATION DETAILS'!X258:AG2592,5,FALSE)</f>
        <v>tier - 3</v>
      </c>
      <c r="O257" t="str">
        <f>VLOOKUP(A257,'HOSPITALIZATION DETAILS'!X258:AG2592,6,FALSE)</f>
        <v>tier - 2</v>
      </c>
      <c r="P257" t="str">
        <f>VLOOKUP(A257,'HOSPITALIZATION DETAILS'!X258:AG2592,7,FALSE)</f>
        <v>R1011</v>
      </c>
      <c r="Q257">
        <f>VLOOKUP(A257,'HOSPITALIZATION DETAILS'!X258:AG2592,10,FALSE)</f>
        <v>52</v>
      </c>
    </row>
    <row r="258" spans="1:17" ht="16" x14ac:dyDescent="0.4">
      <c r="A258" s="4" t="s">
        <v>515</v>
      </c>
      <c r="B258" t="str">
        <f>VLOOKUP(A258,'CUSTOMER NAMES'!E258:H2593,4,FALSE)</f>
        <v xml:space="preserve">  Nate</v>
      </c>
      <c r="C258">
        <f>VLOOKUP(A258,'MEDICAL EXAMINATION'!K259:T2593,2,FALSE)</f>
        <v>31.73</v>
      </c>
      <c r="D258">
        <f>VLOOKUP(A258,'MEDICAL EXAMINATION'!K259:T2593,4,FALSE)</f>
        <v>5.73</v>
      </c>
      <c r="E258" t="str">
        <f>VLOOKUP(A258,'MEDICAL EXAMINATION'!K259:T2593,6,FALSE)</f>
        <v>No</v>
      </c>
      <c r="F258" t="str">
        <f>VLOOKUP(A258,'MEDICAL EXAMINATION'!K259:T2593,7,FALSE)</f>
        <v>yes</v>
      </c>
      <c r="G258" t="str">
        <f>VLOOKUP(A258,'MEDICAL EXAMINATION'!K259:T2593,8,FALSE)</f>
        <v>No</v>
      </c>
      <c r="H258">
        <f>VLOOKUP(A258,'MEDICAL EXAMINATION'!K259:T2593,9,FALSE)</f>
        <v>1</v>
      </c>
      <c r="I258" t="str">
        <f>VLOOKUP(A258,'MEDICAL EXAMINATION'!K259:T2593,10,FALSE)</f>
        <v>yes</v>
      </c>
      <c r="J258" t="str">
        <f>VLOOKUP(A258,'MEDICAL EXAMINATION'!K259:T2593,3,FALSE)</f>
        <v>OVERWEIGHT</v>
      </c>
      <c r="K258" t="str">
        <f>VLOOKUP(A258,'MEDICAL EXAMINATION'!K259:T2593,5,FALSE)</f>
        <v>PREDIABETES</v>
      </c>
      <c r="L258" t="str">
        <f>VLOOKUP(A258,'HOSPITALIZATION DETAILS'!X259:AG2593,8,FALSE)</f>
        <v>12/08/1970</v>
      </c>
      <c r="M258" s="26">
        <f>VLOOKUP(A258,'HOSPITALIZATION DETAILS'!X259:AG2593,4,FALSE)</f>
        <v>9140.9500000000007</v>
      </c>
      <c r="N258" t="str">
        <f>VLOOKUP(A258,'HOSPITALIZATION DETAILS'!X259:AG2593,5,FALSE)</f>
        <v>tier - 3</v>
      </c>
      <c r="O258" t="str">
        <f>VLOOKUP(A258,'HOSPITALIZATION DETAILS'!X259:AG2593,6,FALSE)</f>
        <v>tier - 3</v>
      </c>
      <c r="P258" t="str">
        <f>VLOOKUP(A258,'HOSPITALIZATION DETAILS'!X259:AG2593,7,FALSE)</f>
        <v>R1013</v>
      </c>
      <c r="Q258">
        <f>VLOOKUP(A258,'HOSPITALIZATION DETAILS'!X259:AG2593,10,FALSE)</f>
        <v>52</v>
      </c>
    </row>
    <row r="259" spans="1:17" ht="16" x14ac:dyDescent="0.4">
      <c r="A259" s="4" t="s">
        <v>517</v>
      </c>
      <c r="B259" t="str">
        <f>VLOOKUP(A259,'CUSTOMER NAMES'!E259:H2594,4,FALSE)</f>
        <v xml:space="preserve">  Jesse G</v>
      </c>
      <c r="C259">
        <f>VLOOKUP(A259,'MEDICAL EXAMINATION'!K260:T2594,2,FALSE)</f>
        <v>45.52</v>
      </c>
      <c r="D259">
        <f>VLOOKUP(A259,'MEDICAL EXAMINATION'!K260:T2594,4,FALSE)</f>
        <v>6.04</v>
      </c>
      <c r="E259" t="str">
        <f>VLOOKUP(A259,'MEDICAL EXAMINATION'!K260:T2594,6,FALSE)</f>
        <v>No</v>
      </c>
      <c r="F259" t="str">
        <f>VLOOKUP(A259,'MEDICAL EXAMINATION'!K260:T2594,7,FALSE)</f>
        <v>No</v>
      </c>
      <c r="G259" t="str">
        <f>VLOOKUP(A259,'MEDICAL EXAMINATION'!K260:T2594,8,FALSE)</f>
        <v>Yes</v>
      </c>
      <c r="H259">
        <f>VLOOKUP(A259,'MEDICAL EXAMINATION'!K260:T2594,9,FALSE)</f>
        <v>1</v>
      </c>
      <c r="I259" t="str">
        <f>VLOOKUP(A259,'MEDICAL EXAMINATION'!K260:T2594,10,FALSE)</f>
        <v>yes</v>
      </c>
      <c r="J259" t="str">
        <f>VLOOKUP(A259,'MEDICAL EXAMINATION'!K260:T2594,3,FALSE)</f>
        <v>OVERWEIGHT</v>
      </c>
      <c r="K259" t="str">
        <f>VLOOKUP(A259,'MEDICAL EXAMINATION'!K260:T2594,5,FALSE)</f>
        <v>PREDIABETES</v>
      </c>
      <c r="L259" t="str">
        <f>VLOOKUP(A259,'HOSPITALIZATION DETAILS'!X260:AG2594,8,FALSE)</f>
        <v>24/06/1966</v>
      </c>
      <c r="M259" s="26">
        <f>VLOOKUP(A259,'HOSPITALIZATION DETAILS'!X260:AG2594,4,FALSE)</f>
        <v>39396.86</v>
      </c>
      <c r="N259" t="str">
        <f>VLOOKUP(A259,'HOSPITALIZATION DETAILS'!X260:AG2594,5,FALSE)</f>
        <v>tier - 2</v>
      </c>
      <c r="O259" t="str">
        <f>VLOOKUP(A259,'HOSPITALIZATION DETAILS'!X260:AG2594,6,FALSE)</f>
        <v>tier - 2</v>
      </c>
      <c r="P259" t="str">
        <f>VLOOKUP(A259,'HOSPITALIZATION DETAILS'!X260:AG2594,7,FALSE)</f>
        <v>R1011</v>
      </c>
      <c r="Q259">
        <f>VLOOKUP(A259,'HOSPITALIZATION DETAILS'!X260:AG2594,10,FALSE)</f>
        <v>56</v>
      </c>
    </row>
    <row r="260" spans="1:17" ht="16" x14ac:dyDescent="0.4">
      <c r="A260" s="4" t="s">
        <v>519</v>
      </c>
      <c r="B260" t="str">
        <f>VLOOKUP(A260,'CUSTOMER NAMES'!E260:H2595,4,FALSE)</f>
        <v xml:space="preserve">  Jason</v>
      </c>
      <c r="C260">
        <f>VLOOKUP(A260,'MEDICAL EXAMINATION'!K261:T2595,2,FALSE)</f>
        <v>52.81</v>
      </c>
      <c r="D260">
        <f>VLOOKUP(A260,'MEDICAL EXAMINATION'!K261:T2595,4,FALSE)</f>
        <v>5.19</v>
      </c>
      <c r="E260" t="str">
        <f>VLOOKUP(A260,'MEDICAL EXAMINATION'!K261:T2595,6,FALSE)</f>
        <v>No</v>
      </c>
      <c r="F260" t="str">
        <f>VLOOKUP(A260,'MEDICAL EXAMINATION'!K261:T2595,7,FALSE)</f>
        <v>No</v>
      </c>
      <c r="G260" t="str">
        <f>VLOOKUP(A260,'MEDICAL EXAMINATION'!K261:T2595,8,FALSE)</f>
        <v>Yes</v>
      </c>
      <c r="H260">
        <f>VLOOKUP(A260,'MEDICAL EXAMINATION'!K261:T2595,9,FALSE)</f>
        <v>1</v>
      </c>
      <c r="I260" t="str">
        <f>VLOOKUP(A260,'MEDICAL EXAMINATION'!K261:T2595,10,FALSE)</f>
        <v>yes</v>
      </c>
      <c r="J260" t="str">
        <f>VLOOKUP(A260,'MEDICAL EXAMINATION'!K261:T2595,3,FALSE)</f>
        <v>OVERWEIGHT</v>
      </c>
      <c r="K260" t="str">
        <f>VLOOKUP(A260,'MEDICAL EXAMINATION'!K261:T2595,5,FALSE)</f>
        <v>NORMAL</v>
      </c>
      <c r="L260" t="str">
        <f>VLOOKUP(A260,'HOSPITALIZATION DETAILS'!X261:AG2595,8,FALSE)</f>
        <v>02/12/1977</v>
      </c>
      <c r="M260" s="26">
        <f>VLOOKUP(A260,'HOSPITALIZATION DETAILS'!X261:AG2595,4,FALSE)</f>
        <v>9101.7999999999993</v>
      </c>
      <c r="N260" t="str">
        <f>VLOOKUP(A260,'HOSPITALIZATION DETAILS'!X261:AG2595,5,FALSE)</f>
        <v>tier - 2</v>
      </c>
      <c r="O260" t="str">
        <f>VLOOKUP(A260,'HOSPITALIZATION DETAILS'!X261:AG2595,6,FALSE)</f>
        <v>tier - 1</v>
      </c>
      <c r="P260" t="str">
        <f>VLOOKUP(A260,'HOSPITALIZATION DETAILS'!X261:AG2595,7,FALSE)</f>
        <v>R1011</v>
      </c>
      <c r="Q260">
        <f>VLOOKUP(A260,'HOSPITALIZATION DETAILS'!X261:AG2595,10,FALSE)</f>
        <v>45</v>
      </c>
    </row>
    <row r="261" spans="1:17" ht="16" x14ac:dyDescent="0.4">
      <c r="A261" s="4" t="s">
        <v>521</v>
      </c>
      <c r="B261" t="str">
        <f>VLOOKUP(A261,'CUSTOMER NAMES'!E261:H2596,4,FALSE)</f>
        <v xml:space="preserve">  Megan A</v>
      </c>
      <c r="C261">
        <f>VLOOKUP(A261,'MEDICAL EXAMINATION'!K262:T2596,2,FALSE)</f>
        <v>33.58</v>
      </c>
      <c r="D261">
        <f>VLOOKUP(A261,'MEDICAL EXAMINATION'!K262:T2596,4,FALSE)</f>
        <v>5.56</v>
      </c>
      <c r="E261" t="str">
        <f>VLOOKUP(A261,'MEDICAL EXAMINATION'!K262:T2596,6,FALSE)</f>
        <v>No</v>
      </c>
      <c r="F261" t="str">
        <f>VLOOKUP(A261,'MEDICAL EXAMINATION'!K262:T2596,7,FALSE)</f>
        <v>No</v>
      </c>
      <c r="G261" t="str">
        <f>VLOOKUP(A261,'MEDICAL EXAMINATION'!K262:T2596,8,FALSE)</f>
        <v>No</v>
      </c>
      <c r="H261">
        <f>VLOOKUP(A261,'MEDICAL EXAMINATION'!K262:T2596,9,FALSE)</f>
        <v>1</v>
      </c>
      <c r="I261" t="str">
        <f>VLOOKUP(A261,'MEDICAL EXAMINATION'!K262:T2596,10,FALSE)</f>
        <v>yes</v>
      </c>
      <c r="J261" t="str">
        <f>VLOOKUP(A261,'MEDICAL EXAMINATION'!K262:T2596,3,FALSE)</f>
        <v>OVERWEIGHT</v>
      </c>
      <c r="K261" t="str">
        <f>VLOOKUP(A261,'MEDICAL EXAMINATION'!K262:T2596,5,FALSE)</f>
        <v>NORMAL</v>
      </c>
      <c r="L261" t="str">
        <f>VLOOKUP(A261,'HOSPITALIZATION DETAILS'!X262:AG2596,8,FALSE)</f>
        <v>09/11/1965</v>
      </c>
      <c r="M261" s="26">
        <f>VLOOKUP(A261,'HOSPITALIZATION DETAILS'!X262:AG2596,4,FALSE)</f>
        <v>9095.94</v>
      </c>
      <c r="N261" t="str">
        <f>VLOOKUP(A261,'HOSPITALIZATION DETAILS'!X262:AG2596,5,FALSE)</f>
        <v>tier - 3</v>
      </c>
      <c r="O261" t="str">
        <f>VLOOKUP(A261,'HOSPITALIZATION DETAILS'!X262:AG2596,6,FALSE)</f>
        <v>tier - 1</v>
      </c>
      <c r="P261" t="str">
        <f>VLOOKUP(A261,'HOSPITALIZATION DETAILS'!X262:AG2596,7,FALSE)</f>
        <v>R1011</v>
      </c>
      <c r="Q261">
        <f>VLOOKUP(A261,'HOSPITALIZATION DETAILS'!X262:AG2596,10,FALSE)</f>
        <v>57</v>
      </c>
    </row>
    <row r="262" spans="1:17" ht="16" x14ac:dyDescent="0.4">
      <c r="A262" s="4" t="s">
        <v>523</v>
      </c>
      <c r="B262" t="str">
        <f>VLOOKUP(A262,'CUSTOMER NAMES'!E262:H2597,4,FALSE)</f>
        <v xml:space="preserve">  Luke M</v>
      </c>
      <c r="C262">
        <f>VLOOKUP(A262,'MEDICAL EXAMINATION'!K263:T2597,2,FALSE)</f>
        <v>30.684999999999999</v>
      </c>
      <c r="D262">
        <f>VLOOKUP(A262,'MEDICAL EXAMINATION'!K263:T2597,4,FALSE)</f>
        <v>8.23</v>
      </c>
      <c r="E262" t="str">
        <f>VLOOKUP(A262,'MEDICAL EXAMINATION'!K263:T2597,6,FALSE)</f>
        <v>No</v>
      </c>
      <c r="F262" t="str">
        <f>VLOOKUP(A262,'MEDICAL EXAMINATION'!K263:T2597,7,FALSE)</f>
        <v>No</v>
      </c>
      <c r="G262" t="str">
        <f>VLOOKUP(A262,'MEDICAL EXAMINATION'!K263:T2597,8,FALSE)</f>
        <v>No</v>
      </c>
      <c r="H262" t="str">
        <f>VLOOKUP(A262,'MEDICAL EXAMINATION'!K263:T2597,9,FALSE)</f>
        <v>No major surgery</v>
      </c>
      <c r="I262" t="str">
        <f>VLOOKUP(A262,'MEDICAL EXAMINATION'!K263:T2597,10,FALSE)</f>
        <v>yes</v>
      </c>
      <c r="J262" t="str">
        <f>VLOOKUP(A262,'MEDICAL EXAMINATION'!K263:T2597,3,FALSE)</f>
        <v>OVERWEIGHT</v>
      </c>
      <c r="K262" t="str">
        <f>VLOOKUP(A262,'MEDICAL EXAMINATION'!K263:T2597,5,FALSE)</f>
        <v>DIABETES</v>
      </c>
      <c r="L262" t="str">
        <f>VLOOKUP(A262,'HOSPITALIZATION DETAILS'!X263:AG2597,8,FALSE)</f>
        <v>04/11/1977</v>
      </c>
      <c r="M262" s="26">
        <f>VLOOKUP(A262,'HOSPITALIZATION DETAILS'!X263:AG2597,4,FALSE)</f>
        <v>9095.07</v>
      </c>
      <c r="N262" t="str">
        <f>VLOOKUP(A262,'HOSPITALIZATION DETAILS'!X263:AG2597,5,FALSE)</f>
        <v>tier - 2</v>
      </c>
      <c r="O262" t="str">
        <f>VLOOKUP(A262,'HOSPITALIZATION DETAILS'!X263:AG2597,6,FALSE)</f>
        <v>tier - 2</v>
      </c>
      <c r="P262" t="str">
        <f>VLOOKUP(A262,'HOSPITALIZATION DETAILS'!X263:AG2597,7,FALSE)</f>
        <v>R1024</v>
      </c>
      <c r="Q262">
        <f>VLOOKUP(A262,'HOSPITALIZATION DETAILS'!X263:AG2597,10,FALSE)</f>
        <v>45</v>
      </c>
    </row>
    <row r="263" spans="1:17" ht="16" x14ac:dyDescent="0.4">
      <c r="A263" s="4" t="s">
        <v>525</v>
      </c>
      <c r="B263" t="str">
        <f>VLOOKUP(A263,'CUSTOMER NAMES'!E263:H2598,4,FALSE)</f>
        <v xml:space="preserve">  Jacy D</v>
      </c>
      <c r="C263">
        <f>VLOOKUP(A263,'MEDICAL EXAMINATION'!K264:T2598,2,FALSE)</f>
        <v>37.524999999999999</v>
      </c>
      <c r="D263">
        <f>VLOOKUP(A263,'MEDICAL EXAMINATION'!K264:T2598,4,FALSE)</f>
        <v>9.0299999999999994</v>
      </c>
      <c r="E263" t="str">
        <f>VLOOKUP(A263,'MEDICAL EXAMINATION'!K264:T2598,6,FALSE)</f>
        <v>yes</v>
      </c>
      <c r="F263" t="str">
        <f>VLOOKUP(A263,'MEDICAL EXAMINATION'!K264:T2598,7,FALSE)</f>
        <v>No</v>
      </c>
      <c r="G263" t="str">
        <f>VLOOKUP(A263,'MEDICAL EXAMINATION'!K264:T2598,8,FALSE)</f>
        <v>No</v>
      </c>
      <c r="H263">
        <f>VLOOKUP(A263,'MEDICAL EXAMINATION'!K264:T2598,9,FALSE)</f>
        <v>2</v>
      </c>
      <c r="I263" t="str">
        <f>VLOOKUP(A263,'MEDICAL EXAMINATION'!K264:T2598,10,FALSE)</f>
        <v>No</v>
      </c>
      <c r="J263" t="str">
        <f>VLOOKUP(A263,'MEDICAL EXAMINATION'!K264:T2598,3,FALSE)</f>
        <v>OVERWEIGHT</v>
      </c>
      <c r="K263" t="str">
        <f>VLOOKUP(A263,'MEDICAL EXAMINATION'!K264:T2598,5,FALSE)</f>
        <v>DIABETES</v>
      </c>
      <c r="L263" t="str">
        <f>VLOOKUP(A263,'HOSPITALIZATION DETAILS'!X264:AG2598,8,FALSE)</f>
        <v>02/12/1972</v>
      </c>
      <c r="M263" s="26">
        <f>VLOOKUP(A263,'HOSPITALIZATION DETAILS'!X264:AG2598,4,FALSE)</f>
        <v>9058.73</v>
      </c>
      <c r="N263" t="str">
        <f>VLOOKUP(A263,'HOSPITALIZATION DETAILS'!X264:AG2598,5,FALSE)</f>
        <v>tier - 3</v>
      </c>
      <c r="O263" t="str">
        <f>VLOOKUP(A263,'HOSPITALIZATION DETAILS'!X264:AG2598,6,FALSE)</f>
        <v>tier - 2</v>
      </c>
      <c r="P263" t="str">
        <f>VLOOKUP(A263,'HOSPITALIZATION DETAILS'!X264:AG2598,7,FALSE)</f>
        <v>R1013</v>
      </c>
      <c r="Q263">
        <f>VLOOKUP(A263,'HOSPITALIZATION DETAILS'!X264:AG2598,10,FALSE)</f>
        <v>50</v>
      </c>
    </row>
    <row r="264" spans="1:17" ht="16" x14ac:dyDescent="0.4">
      <c r="A264" s="4" t="s">
        <v>527</v>
      </c>
      <c r="B264" t="str">
        <f>VLOOKUP(A264,'CUSTOMER NAMES'!E264:H2599,4,FALSE)</f>
        <v xml:space="preserve">  Simon G</v>
      </c>
      <c r="C264">
        <f>VLOOKUP(A264,'MEDICAL EXAMINATION'!K265:T2599,2,FALSE)</f>
        <v>34.5</v>
      </c>
      <c r="D264">
        <f>VLOOKUP(A264,'MEDICAL EXAMINATION'!K265:T2599,4,FALSE)</f>
        <v>4.07</v>
      </c>
      <c r="E264" t="str">
        <f>VLOOKUP(A264,'MEDICAL EXAMINATION'!K265:T2599,6,FALSE)</f>
        <v>yes</v>
      </c>
      <c r="F264" t="str">
        <f>VLOOKUP(A264,'MEDICAL EXAMINATION'!K265:T2599,7,FALSE)</f>
        <v>No</v>
      </c>
      <c r="G264" t="str">
        <f>VLOOKUP(A264,'MEDICAL EXAMINATION'!K265:T2599,8,FALSE)</f>
        <v>No</v>
      </c>
      <c r="H264" t="str">
        <f>VLOOKUP(A264,'MEDICAL EXAMINATION'!K265:T2599,9,FALSE)</f>
        <v>No major surgery</v>
      </c>
      <c r="I264" t="str">
        <f>VLOOKUP(A264,'MEDICAL EXAMINATION'!K265:T2599,10,FALSE)</f>
        <v>yes</v>
      </c>
      <c r="J264" t="str">
        <f>VLOOKUP(A264,'MEDICAL EXAMINATION'!K265:T2599,3,FALSE)</f>
        <v>OVERWEIGHT</v>
      </c>
      <c r="K264" t="str">
        <f>VLOOKUP(A264,'MEDICAL EXAMINATION'!K265:T2599,5,FALSE)</f>
        <v>NORMAL</v>
      </c>
      <c r="L264" t="str">
        <f>VLOOKUP(A264,'HOSPITALIZATION DETAILS'!X265:AG2599,8,FALSE)</f>
        <v>07/12/1972</v>
      </c>
      <c r="M264" s="26">
        <f>VLOOKUP(A264,'HOSPITALIZATION DETAILS'!X265:AG2599,4,FALSE)</f>
        <v>9048.0300000000007</v>
      </c>
      <c r="N264" t="str">
        <f>VLOOKUP(A264,'HOSPITALIZATION DETAILS'!X265:AG2599,5,FALSE)</f>
        <v>tier - 2</v>
      </c>
      <c r="O264" t="str">
        <f>VLOOKUP(A264,'HOSPITALIZATION DETAILS'!X265:AG2599,6,FALSE)</f>
        <v>tier - 2</v>
      </c>
      <c r="P264" t="str">
        <f>VLOOKUP(A264,'HOSPITALIZATION DETAILS'!X265:AG2599,7,FALSE)</f>
        <v>R1013</v>
      </c>
      <c r="Q264">
        <f>VLOOKUP(A264,'HOSPITALIZATION DETAILS'!X265:AG2599,10,FALSE)</f>
        <v>50</v>
      </c>
    </row>
    <row r="265" spans="1:17" ht="16" x14ac:dyDescent="0.4">
      <c r="A265" s="4" t="s">
        <v>529</v>
      </c>
      <c r="B265" t="str">
        <f>VLOOKUP(A265,'CUSTOMER NAMES'!E265:H2600,4,FALSE)</f>
        <v xml:space="preserve">  Ainsley E</v>
      </c>
      <c r="C265">
        <f>VLOOKUP(A265,'MEDICAL EXAMINATION'!K266:T2600,2,FALSE)</f>
        <v>28.16</v>
      </c>
      <c r="D265">
        <f>VLOOKUP(A265,'MEDICAL EXAMINATION'!K266:T2600,4,FALSE)</f>
        <v>5.77</v>
      </c>
      <c r="E265" t="str">
        <f>VLOOKUP(A265,'MEDICAL EXAMINATION'!K266:T2600,6,FALSE)</f>
        <v>No</v>
      </c>
      <c r="F265" t="str">
        <f>VLOOKUP(A265,'MEDICAL EXAMINATION'!K266:T2600,7,FALSE)</f>
        <v>No</v>
      </c>
      <c r="G265" t="str">
        <f>VLOOKUP(A265,'MEDICAL EXAMINATION'!K266:T2600,8,FALSE)</f>
        <v>No</v>
      </c>
      <c r="H265">
        <f>VLOOKUP(A265,'MEDICAL EXAMINATION'!K266:T2600,9,FALSE)</f>
        <v>2</v>
      </c>
      <c r="I265" t="str">
        <f>VLOOKUP(A265,'MEDICAL EXAMINATION'!K266:T2600,10,FALSE)</f>
        <v>yes</v>
      </c>
      <c r="J265" t="str">
        <f>VLOOKUP(A265,'MEDICAL EXAMINATION'!K266:T2600,3,FALSE)</f>
        <v>OBESITY</v>
      </c>
      <c r="K265" t="str">
        <f>VLOOKUP(A265,'MEDICAL EXAMINATION'!K266:T2600,5,FALSE)</f>
        <v>PREDIABETES</v>
      </c>
      <c r="L265" t="str">
        <f>VLOOKUP(A265,'HOSPITALIZATION DETAILS'!X266:AG2600,8,FALSE)</f>
        <v>01/12/1993</v>
      </c>
      <c r="M265" s="26">
        <f>VLOOKUP(A265,'HOSPITALIZATION DETAILS'!X266:AG2600,4,FALSE)</f>
        <v>9010.2000000000007</v>
      </c>
      <c r="N265" t="str">
        <f>VLOOKUP(A265,'HOSPITALIZATION DETAILS'!X266:AG2600,5,FALSE)</f>
        <v>tier - 2</v>
      </c>
      <c r="O265" t="str">
        <f>VLOOKUP(A265,'HOSPITALIZATION DETAILS'!X266:AG2600,6,FALSE)</f>
        <v>tier - 3</v>
      </c>
      <c r="P265" t="str">
        <f>VLOOKUP(A265,'HOSPITALIZATION DETAILS'!X266:AG2600,7,FALSE)</f>
        <v>R1026</v>
      </c>
      <c r="Q265">
        <f>VLOOKUP(A265,'HOSPITALIZATION DETAILS'!X266:AG2600,10,FALSE)</f>
        <v>29</v>
      </c>
    </row>
    <row r="266" spans="1:17" ht="16" x14ac:dyDescent="0.4">
      <c r="A266" s="4" t="s">
        <v>531</v>
      </c>
      <c r="B266" t="str">
        <f>VLOOKUP(A266,'CUSTOMER NAMES'!E266:H2601,4,FALSE)</f>
        <v xml:space="preserve">  Erica A</v>
      </c>
      <c r="C266">
        <f>VLOOKUP(A266,'MEDICAL EXAMINATION'!K267:T2601,2,FALSE)</f>
        <v>30.02</v>
      </c>
      <c r="D266">
        <f>VLOOKUP(A266,'MEDICAL EXAMINATION'!K267:T2601,4,FALSE)</f>
        <v>5.98</v>
      </c>
      <c r="E266" t="str">
        <f>VLOOKUP(A266,'MEDICAL EXAMINATION'!K267:T2601,6,FALSE)</f>
        <v>No</v>
      </c>
      <c r="F266" t="str">
        <f>VLOOKUP(A266,'MEDICAL EXAMINATION'!K267:T2601,7,FALSE)</f>
        <v>No</v>
      </c>
      <c r="G266" t="str">
        <f>VLOOKUP(A266,'MEDICAL EXAMINATION'!K267:T2601,8,FALSE)</f>
        <v>Yes</v>
      </c>
      <c r="H266">
        <f>VLOOKUP(A266,'MEDICAL EXAMINATION'!K267:T2601,9,FALSE)</f>
        <v>1</v>
      </c>
      <c r="I266" t="str">
        <f>VLOOKUP(A266,'MEDICAL EXAMINATION'!K267:T2601,10,FALSE)</f>
        <v>yes</v>
      </c>
      <c r="J266" t="str">
        <f>VLOOKUP(A266,'MEDICAL EXAMINATION'!K267:T2601,3,FALSE)</f>
        <v>OVERWEIGHT</v>
      </c>
      <c r="K266" t="str">
        <f>VLOOKUP(A266,'MEDICAL EXAMINATION'!K267:T2601,5,FALSE)</f>
        <v>PREDIABETES</v>
      </c>
      <c r="L266" t="str">
        <f>VLOOKUP(A266,'HOSPITALIZATION DETAILS'!X267:AG2601,8,FALSE)</f>
        <v>16/12/1979</v>
      </c>
      <c r="M266" s="26">
        <f>VLOOKUP(A266,'HOSPITALIZATION DETAILS'!X267:AG2601,4,FALSE)</f>
        <v>8998.43</v>
      </c>
      <c r="N266" t="str">
        <f>VLOOKUP(A266,'HOSPITALIZATION DETAILS'!X267:AG2601,5,FALSE)</f>
        <v>tier - 2</v>
      </c>
      <c r="O266" t="str">
        <f>VLOOKUP(A266,'HOSPITALIZATION DETAILS'!X267:AG2601,6,FALSE)</f>
        <v>tier - 1</v>
      </c>
      <c r="P266" t="str">
        <f>VLOOKUP(A266,'HOSPITALIZATION DETAILS'!X267:AG2601,7,FALSE)</f>
        <v>R1025</v>
      </c>
      <c r="Q266">
        <f>VLOOKUP(A266,'HOSPITALIZATION DETAILS'!X267:AG2601,10,FALSE)</f>
        <v>43</v>
      </c>
    </row>
    <row r="267" spans="1:17" ht="16" x14ac:dyDescent="0.4">
      <c r="A267" s="4" t="s">
        <v>533</v>
      </c>
      <c r="B267" t="str">
        <f>VLOOKUP(A267,'CUSTOMER NAMES'!E267:H2602,4,FALSE)</f>
        <v xml:space="preserve">  Erik</v>
      </c>
      <c r="C267">
        <f>VLOOKUP(A267,'MEDICAL EXAMINATION'!K268:T2602,2,FALSE)</f>
        <v>37.82</v>
      </c>
      <c r="D267">
        <f>VLOOKUP(A267,'MEDICAL EXAMINATION'!K268:T2602,4,FALSE)</f>
        <v>6.01</v>
      </c>
      <c r="E267" t="str">
        <f>VLOOKUP(A267,'MEDICAL EXAMINATION'!K268:T2602,6,FALSE)</f>
        <v>No</v>
      </c>
      <c r="F267" t="str">
        <f>VLOOKUP(A267,'MEDICAL EXAMINATION'!K268:T2602,7,FALSE)</f>
        <v>No</v>
      </c>
      <c r="G267" t="str">
        <f>VLOOKUP(A267,'MEDICAL EXAMINATION'!K268:T2602,8,FALSE)</f>
        <v>No</v>
      </c>
      <c r="H267" t="str">
        <f>VLOOKUP(A267,'MEDICAL EXAMINATION'!K268:T2602,9,FALSE)</f>
        <v>No major surgery</v>
      </c>
      <c r="I267" t="str">
        <f>VLOOKUP(A267,'MEDICAL EXAMINATION'!K268:T2602,10,FALSE)</f>
        <v>yes</v>
      </c>
      <c r="J267" t="str">
        <f>VLOOKUP(A267,'MEDICAL EXAMINATION'!K268:T2602,3,FALSE)</f>
        <v>OVERWEIGHT</v>
      </c>
      <c r="K267" t="str">
        <f>VLOOKUP(A267,'MEDICAL EXAMINATION'!K268:T2602,5,FALSE)</f>
        <v>PREDIABETES</v>
      </c>
      <c r="L267" t="str">
        <f>VLOOKUP(A267,'HOSPITALIZATION DETAILS'!X268:AG2602,8,FALSE)</f>
        <v>11/10/1973</v>
      </c>
      <c r="M267" s="26">
        <f>VLOOKUP(A267,'HOSPITALIZATION DETAILS'!X268:AG2602,4,FALSE)</f>
        <v>8988.16</v>
      </c>
      <c r="N267" t="str">
        <f>VLOOKUP(A267,'HOSPITALIZATION DETAILS'!X268:AG2602,5,FALSE)</f>
        <v>tier - 2</v>
      </c>
      <c r="O267" t="str">
        <f>VLOOKUP(A267,'HOSPITALIZATION DETAILS'!X268:AG2602,6,FALSE)</f>
        <v>tier - 1</v>
      </c>
      <c r="P267" t="str">
        <f>VLOOKUP(A267,'HOSPITALIZATION DETAILS'!X268:AG2602,7,FALSE)</f>
        <v>R1012</v>
      </c>
      <c r="Q267">
        <f>VLOOKUP(A267,'HOSPITALIZATION DETAILS'!X268:AG2602,10,FALSE)</f>
        <v>49</v>
      </c>
    </row>
    <row r="268" spans="1:17" ht="16" x14ac:dyDescent="0.4">
      <c r="A268" s="4" t="s">
        <v>535</v>
      </c>
      <c r="B268" t="str">
        <f>VLOOKUP(A268,'CUSTOMER NAMES'!E268:H2603,4,FALSE)</f>
        <v xml:space="preserve">  Erin C</v>
      </c>
      <c r="C268">
        <f>VLOOKUP(A268,'MEDICAL EXAMINATION'!K269:T2603,2,FALSE)</f>
        <v>33.14</v>
      </c>
      <c r="D268">
        <f>VLOOKUP(A268,'MEDICAL EXAMINATION'!K269:T2603,4,FALSE)</f>
        <v>5.67</v>
      </c>
      <c r="E268" t="str">
        <f>VLOOKUP(A268,'MEDICAL EXAMINATION'!K269:T2603,6,FALSE)</f>
        <v>yes</v>
      </c>
      <c r="F268" t="str">
        <f>VLOOKUP(A268,'MEDICAL EXAMINATION'!K269:T2603,7,FALSE)</f>
        <v>No</v>
      </c>
      <c r="G268" t="str">
        <f>VLOOKUP(A268,'MEDICAL EXAMINATION'!K269:T2603,8,FALSE)</f>
        <v>No</v>
      </c>
      <c r="H268" t="str">
        <f>VLOOKUP(A268,'MEDICAL EXAMINATION'!K269:T2603,9,FALSE)</f>
        <v>No major surgery</v>
      </c>
      <c r="I268" t="str">
        <f>VLOOKUP(A268,'MEDICAL EXAMINATION'!K269:T2603,10,FALSE)</f>
        <v>yes</v>
      </c>
      <c r="J268" t="str">
        <f>VLOOKUP(A268,'MEDICAL EXAMINATION'!K269:T2603,3,FALSE)</f>
        <v>OVERWEIGHT</v>
      </c>
      <c r="K268" t="str">
        <f>VLOOKUP(A268,'MEDICAL EXAMINATION'!K269:T2603,5,FALSE)</f>
        <v>NORMAL</v>
      </c>
      <c r="L268" t="str">
        <f>VLOOKUP(A268,'HOSPITALIZATION DETAILS'!X269:AG2603,8,FALSE)</f>
        <v>21/07/1974</v>
      </c>
      <c r="M268" s="26">
        <f>VLOOKUP(A268,'HOSPITALIZATION DETAILS'!X269:AG2603,4,FALSE)</f>
        <v>8978.19</v>
      </c>
      <c r="N268" t="str">
        <f>VLOOKUP(A268,'HOSPITALIZATION DETAILS'!X269:AG2603,5,FALSE)</f>
        <v>tier - 2</v>
      </c>
      <c r="O268" t="str">
        <f>VLOOKUP(A268,'HOSPITALIZATION DETAILS'!X269:AG2603,6,FALSE)</f>
        <v>tier - 2</v>
      </c>
      <c r="P268" t="str">
        <f>VLOOKUP(A268,'HOSPITALIZATION DETAILS'!X269:AG2603,7,FALSE)</f>
        <v>R1013</v>
      </c>
      <c r="Q268">
        <f>VLOOKUP(A268,'HOSPITALIZATION DETAILS'!X269:AG2603,10,FALSE)</f>
        <v>48</v>
      </c>
    </row>
    <row r="269" spans="1:17" ht="16" x14ac:dyDescent="0.4">
      <c r="A269" s="4" t="s">
        <v>537</v>
      </c>
      <c r="B269" t="str">
        <f>VLOOKUP(A269,'CUSTOMER NAMES'!E269:H2604,4,FALSE)</f>
        <v xml:space="preserve">  Adrienne</v>
      </c>
      <c r="C269">
        <f>VLOOKUP(A269,'MEDICAL EXAMINATION'!K270:T2604,2,FALSE)</f>
        <v>25.14</v>
      </c>
      <c r="D269">
        <f>VLOOKUP(A269,'MEDICAL EXAMINATION'!K270:T2604,4,FALSE)</f>
        <v>6.02</v>
      </c>
      <c r="E269" t="str">
        <f>VLOOKUP(A269,'MEDICAL EXAMINATION'!K270:T2604,6,FALSE)</f>
        <v>yes</v>
      </c>
      <c r="F269" t="str">
        <f>VLOOKUP(A269,'MEDICAL EXAMINATION'!K270:T2604,7,FALSE)</f>
        <v>No</v>
      </c>
      <c r="G269" t="str">
        <f>VLOOKUP(A269,'MEDICAL EXAMINATION'!K270:T2604,8,FALSE)</f>
        <v>Yes</v>
      </c>
      <c r="H269">
        <f>VLOOKUP(A269,'MEDICAL EXAMINATION'!K270:T2604,9,FALSE)</f>
        <v>1</v>
      </c>
      <c r="I269" t="str">
        <f>VLOOKUP(A269,'MEDICAL EXAMINATION'!K270:T2604,10,FALSE)</f>
        <v>yes</v>
      </c>
      <c r="J269" t="str">
        <f>VLOOKUP(A269,'MEDICAL EXAMINATION'!K270:T2604,3,FALSE)</f>
        <v>OBESITY</v>
      </c>
      <c r="K269" t="str">
        <f>VLOOKUP(A269,'MEDICAL EXAMINATION'!K270:T2604,5,FALSE)</f>
        <v>PREDIABETES</v>
      </c>
      <c r="L269" t="str">
        <f>VLOOKUP(A269,'HOSPITALIZATION DETAILS'!X270:AG2604,8,FALSE)</f>
        <v>08/09/1974</v>
      </c>
      <c r="M269" s="26">
        <f>VLOOKUP(A269,'HOSPITALIZATION DETAILS'!X270:AG2604,4,FALSE)</f>
        <v>8968.33</v>
      </c>
      <c r="N269" t="str">
        <f>VLOOKUP(A269,'HOSPITALIZATION DETAILS'!X270:AG2604,5,FALSE)</f>
        <v>tier - 3</v>
      </c>
      <c r="O269" t="str">
        <f>VLOOKUP(A269,'HOSPITALIZATION DETAILS'!X270:AG2604,6,FALSE)</f>
        <v>tier - 2</v>
      </c>
      <c r="P269" t="str">
        <f>VLOOKUP(A269,'HOSPITALIZATION DETAILS'!X270:AG2604,7,FALSE)</f>
        <v>R1011</v>
      </c>
      <c r="Q269">
        <f>VLOOKUP(A269,'HOSPITALIZATION DETAILS'!X270:AG2604,10,FALSE)</f>
        <v>48</v>
      </c>
    </row>
    <row r="270" spans="1:17" ht="16" x14ac:dyDescent="0.4">
      <c r="A270" s="4" t="s">
        <v>539</v>
      </c>
      <c r="B270" t="str">
        <f>VLOOKUP(A270,'CUSTOMER NAMES'!E270:H2605,4,FALSE)</f>
        <v xml:space="preserve">  Adam</v>
      </c>
      <c r="C270">
        <f>VLOOKUP(A270,'MEDICAL EXAMINATION'!K271:T2605,2,FALSE)</f>
        <v>20.18</v>
      </c>
      <c r="D270">
        <f>VLOOKUP(A270,'MEDICAL EXAMINATION'!K271:T2605,4,FALSE)</f>
        <v>11.19</v>
      </c>
      <c r="E270" t="str">
        <f>VLOOKUP(A270,'MEDICAL EXAMINATION'!K271:T2605,6,FALSE)</f>
        <v>No</v>
      </c>
      <c r="F270" t="str">
        <f>VLOOKUP(A270,'MEDICAL EXAMINATION'!K271:T2605,7,FALSE)</f>
        <v>No</v>
      </c>
      <c r="G270" t="str">
        <f>VLOOKUP(A270,'MEDICAL EXAMINATION'!K271:T2605,8,FALSE)</f>
        <v>No</v>
      </c>
      <c r="H270" t="str">
        <f>VLOOKUP(A270,'MEDICAL EXAMINATION'!K271:T2605,9,FALSE)</f>
        <v>No major surgery</v>
      </c>
      <c r="I270" t="str">
        <f>VLOOKUP(A270,'MEDICAL EXAMINATION'!K271:T2605,10,FALSE)</f>
        <v>yes</v>
      </c>
      <c r="J270" t="str">
        <f>VLOOKUP(A270,'MEDICAL EXAMINATION'!K271:T2605,3,FALSE)</f>
        <v>Normal</v>
      </c>
      <c r="K270" t="str">
        <f>VLOOKUP(A270,'MEDICAL EXAMINATION'!K271:T2605,5,FALSE)</f>
        <v>DIABETES</v>
      </c>
      <c r="L270" t="str">
        <f>VLOOKUP(A270,'HOSPITALIZATION DETAILS'!X271:AG2605,8,FALSE)</f>
        <v>05/08/1978</v>
      </c>
      <c r="M270" s="26">
        <f>VLOOKUP(A270,'HOSPITALIZATION DETAILS'!X271:AG2605,4,FALSE)</f>
        <v>39352.6</v>
      </c>
      <c r="N270" t="str">
        <f>VLOOKUP(A270,'HOSPITALIZATION DETAILS'!X271:AG2605,5,FALSE)</f>
        <v>tier - 2</v>
      </c>
      <c r="O270" t="str">
        <f>VLOOKUP(A270,'HOSPITALIZATION DETAILS'!X271:AG2605,6,FALSE)</f>
        <v>tier - 3</v>
      </c>
      <c r="P270" t="str">
        <f>VLOOKUP(A270,'HOSPITALIZATION DETAILS'!X271:AG2605,7,FALSE)</f>
        <v>R1011</v>
      </c>
      <c r="Q270">
        <f>VLOOKUP(A270,'HOSPITALIZATION DETAILS'!X271:AG2605,10,FALSE)</f>
        <v>44</v>
      </c>
    </row>
    <row r="271" spans="1:17" ht="16" x14ac:dyDescent="0.4">
      <c r="A271" s="4" t="s">
        <v>541</v>
      </c>
      <c r="B271" t="str">
        <f>VLOOKUP(A271,'CUSTOMER NAMES'!E271:H2606,4,FALSE)</f>
        <v xml:space="preserve">  Yutaka</v>
      </c>
      <c r="C271">
        <f>VLOOKUP(A271,'MEDICAL EXAMINATION'!K272:T2606,2,FALSE)</f>
        <v>44.36</v>
      </c>
      <c r="D271">
        <f>VLOOKUP(A271,'MEDICAL EXAMINATION'!K272:T2606,4,FALSE)</f>
        <v>5.1100000000000003</v>
      </c>
      <c r="E271" t="str">
        <f>VLOOKUP(A271,'MEDICAL EXAMINATION'!K272:T2606,6,FALSE)</f>
        <v>No</v>
      </c>
      <c r="F271" t="str">
        <f>VLOOKUP(A271,'MEDICAL EXAMINATION'!K272:T2606,7,FALSE)</f>
        <v>No</v>
      </c>
      <c r="G271" t="str">
        <f>VLOOKUP(A271,'MEDICAL EXAMINATION'!K272:T2606,8,FALSE)</f>
        <v>No</v>
      </c>
      <c r="H271" t="str">
        <f>VLOOKUP(A271,'MEDICAL EXAMINATION'!K272:T2606,9,FALSE)</f>
        <v>No major surgery</v>
      </c>
      <c r="I271" t="str">
        <f>VLOOKUP(A271,'MEDICAL EXAMINATION'!K272:T2606,10,FALSE)</f>
        <v>yes</v>
      </c>
      <c r="J271" t="str">
        <f>VLOOKUP(A271,'MEDICAL EXAMINATION'!K272:T2606,3,FALSE)</f>
        <v>OVERWEIGHT</v>
      </c>
      <c r="K271" t="str">
        <f>VLOOKUP(A271,'MEDICAL EXAMINATION'!K272:T2606,5,FALSE)</f>
        <v>NORMAL</v>
      </c>
      <c r="L271" t="str">
        <f>VLOOKUP(A271,'HOSPITALIZATION DETAILS'!X272:AG2606,8,FALSE)</f>
        <v>15/07/1983</v>
      </c>
      <c r="M271" s="26">
        <f>VLOOKUP(A271,'HOSPITALIZATION DETAILS'!X272:AG2606,4,FALSE)</f>
        <v>8965.7999999999993</v>
      </c>
      <c r="N271" t="str">
        <f>VLOOKUP(A271,'HOSPITALIZATION DETAILS'!X272:AG2606,5,FALSE)</f>
        <v>tier - 2</v>
      </c>
      <c r="O271" t="str">
        <f>VLOOKUP(A271,'HOSPITALIZATION DETAILS'!X272:AG2606,6,FALSE)</f>
        <v>tier - 3</v>
      </c>
      <c r="P271" t="str">
        <f>VLOOKUP(A271,'HOSPITALIZATION DETAILS'!X272:AG2606,7,FALSE)</f>
        <v>R1012</v>
      </c>
      <c r="Q271">
        <f>VLOOKUP(A271,'HOSPITALIZATION DETAILS'!X272:AG2606,10,FALSE)</f>
        <v>39</v>
      </c>
    </row>
    <row r="272" spans="1:17" ht="16" x14ac:dyDescent="0.4">
      <c r="A272" s="4" t="s">
        <v>543</v>
      </c>
      <c r="B272" t="str">
        <f>VLOOKUP(A272,'CUSTOMER NAMES'!E272:H2607,4,FALSE)</f>
        <v xml:space="preserve">  Tyler M</v>
      </c>
      <c r="C272">
        <f>VLOOKUP(A272,'MEDICAL EXAMINATION'!K273:T2607,2,FALSE)</f>
        <v>23.82</v>
      </c>
      <c r="D272">
        <f>VLOOKUP(A272,'MEDICAL EXAMINATION'!K273:T2607,4,FALSE)</f>
        <v>10.85</v>
      </c>
      <c r="E272" t="str">
        <f>VLOOKUP(A272,'MEDICAL EXAMINATION'!K273:T2607,6,FALSE)</f>
        <v>yes</v>
      </c>
      <c r="F272" t="str">
        <f>VLOOKUP(A272,'MEDICAL EXAMINATION'!K273:T2607,7,FALSE)</f>
        <v>No</v>
      </c>
      <c r="G272" t="str">
        <f>VLOOKUP(A272,'MEDICAL EXAMINATION'!K273:T2607,8,FALSE)</f>
        <v>No</v>
      </c>
      <c r="H272" t="str">
        <f>VLOOKUP(A272,'MEDICAL EXAMINATION'!K273:T2607,9,FALSE)</f>
        <v>No major surgery</v>
      </c>
      <c r="I272" t="str">
        <f>VLOOKUP(A272,'MEDICAL EXAMINATION'!K273:T2607,10,FALSE)</f>
        <v>yes</v>
      </c>
      <c r="J272" t="str">
        <f>VLOOKUP(A272,'MEDICAL EXAMINATION'!K273:T2607,3,FALSE)</f>
        <v>Normal</v>
      </c>
      <c r="K272" t="str">
        <f>VLOOKUP(A272,'MEDICAL EXAMINATION'!K273:T2607,5,FALSE)</f>
        <v>DIABETES</v>
      </c>
      <c r="L272" t="str">
        <f>VLOOKUP(A272,'HOSPITALIZATION DETAILS'!X273:AG2607,8,FALSE)</f>
        <v>17/08/1974</v>
      </c>
      <c r="M272" s="26">
        <f>VLOOKUP(A272,'HOSPITALIZATION DETAILS'!X273:AG2607,4,FALSE)</f>
        <v>8964.06</v>
      </c>
      <c r="N272" t="str">
        <f>VLOOKUP(A272,'HOSPITALIZATION DETAILS'!X273:AG2607,5,FALSE)</f>
        <v>tier - 3</v>
      </c>
      <c r="O272" t="str">
        <f>VLOOKUP(A272,'HOSPITALIZATION DETAILS'!X273:AG2607,6,FALSE)</f>
        <v>tier - 2</v>
      </c>
      <c r="P272" t="str">
        <f>VLOOKUP(A272,'HOSPITALIZATION DETAILS'!X273:AG2607,7,FALSE)</f>
        <v>R1016</v>
      </c>
      <c r="Q272">
        <f>VLOOKUP(A272,'HOSPITALIZATION DETAILS'!X273:AG2607,10,FALSE)</f>
        <v>48</v>
      </c>
    </row>
    <row r="273" spans="1:17" ht="16" x14ac:dyDescent="0.4">
      <c r="A273" s="4" t="s">
        <v>545</v>
      </c>
      <c r="B273" t="str">
        <f>VLOOKUP(A273,'CUSTOMER NAMES'!E273:H2608,4,FALSE)</f>
        <v xml:space="preserve">  Stephen</v>
      </c>
      <c r="C273">
        <f>VLOOKUP(A273,'MEDICAL EXAMINATION'!K274:T2608,2,FALSE)</f>
        <v>45</v>
      </c>
      <c r="D273">
        <f>VLOOKUP(A273,'MEDICAL EXAMINATION'!K274:T2608,4,FALSE)</f>
        <v>5.24</v>
      </c>
      <c r="E273" t="str">
        <f>VLOOKUP(A273,'MEDICAL EXAMINATION'!K274:T2608,6,FALSE)</f>
        <v>yes</v>
      </c>
      <c r="F273" t="str">
        <f>VLOOKUP(A273,'MEDICAL EXAMINATION'!K274:T2608,7,FALSE)</f>
        <v>No</v>
      </c>
      <c r="G273" t="str">
        <f>VLOOKUP(A273,'MEDICAL EXAMINATION'!K274:T2608,8,FALSE)</f>
        <v>No</v>
      </c>
      <c r="H273">
        <f>VLOOKUP(A273,'MEDICAL EXAMINATION'!K274:T2608,9,FALSE)</f>
        <v>1</v>
      </c>
      <c r="I273" t="str">
        <f>VLOOKUP(A273,'MEDICAL EXAMINATION'!K274:T2608,10,FALSE)</f>
        <v>yes</v>
      </c>
      <c r="J273" t="str">
        <f>VLOOKUP(A273,'MEDICAL EXAMINATION'!K274:T2608,3,FALSE)</f>
        <v>OVERWEIGHT</v>
      </c>
      <c r="K273" t="str">
        <f>VLOOKUP(A273,'MEDICAL EXAMINATION'!K274:T2608,5,FALSE)</f>
        <v>NORMAL</v>
      </c>
      <c r="L273" t="str">
        <f>VLOOKUP(A273,'HOSPITALIZATION DETAILS'!X274:AG2608,8,FALSE)</f>
        <v>27/09/1992</v>
      </c>
      <c r="M273" s="26">
        <f>VLOOKUP(A273,'HOSPITALIZATION DETAILS'!X274:AG2608,4,FALSE)</f>
        <v>8954.99</v>
      </c>
      <c r="N273" t="str">
        <f>VLOOKUP(A273,'HOSPITALIZATION DETAILS'!X274:AG2608,5,FALSE)</f>
        <v>tier - 2</v>
      </c>
      <c r="O273" t="str">
        <f>VLOOKUP(A273,'HOSPITALIZATION DETAILS'!X274:AG2608,6,FALSE)</f>
        <v>tier - 3</v>
      </c>
      <c r="P273" t="str">
        <f>VLOOKUP(A273,'HOSPITALIZATION DETAILS'!X274:AG2608,7,FALSE)</f>
        <v>R1026</v>
      </c>
      <c r="Q273">
        <f>VLOOKUP(A273,'HOSPITALIZATION DETAILS'!X274:AG2608,10,FALSE)</f>
        <v>30</v>
      </c>
    </row>
    <row r="274" spans="1:17" ht="16" x14ac:dyDescent="0.4">
      <c r="A274" s="4" t="s">
        <v>547</v>
      </c>
      <c r="B274" t="str">
        <f>VLOOKUP(A274,'CUSTOMER NAMES'!E274:H2609,4,FALSE)</f>
        <v xml:space="preserve">  Andrew B</v>
      </c>
      <c r="C274">
        <f>VLOOKUP(A274,'MEDICAL EXAMINATION'!K275:T2609,2,FALSE)</f>
        <v>26.62</v>
      </c>
      <c r="D274">
        <f>VLOOKUP(A274,'MEDICAL EXAMINATION'!K275:T2609,4,FALSE)</f>
        <v>10.08</v>
      </c>
      <c r="E274" t="str">
        <f>VLOOKUP(A274,'MEDICAL EXAMINATION'!K275:T2609,6,FALSE)</f>
        <v>No</v>
      </c>
      <c r="F274" t="str">
        <f>VLOOKUP(A274,'MEDICAL EXAMINATION'!K275:T2609,7,FALSE)</f>
        <v>No</v>
      </c>
      <c r="G274" t="str">
        <f>VLOOKUP(A274,'MEDICAL EXAMINATION'!K275:T2609,8,FALSE)</f>
        <v>No</v>
      </c>
      <c r="H274" t="str">
        <f>VLOOKUP(A274,'MEDICAL EXAMINATION'!K275:T2609,9,FALSE)</f>
        <v>No major surgery</v>
      </c>
      <c r="I274" t="str">
        <f>VLOOKUP(A274,'MEDICAL EXAMINATION'!K275:T2609,10,FALSE)</f>
        <v>yes</v>
      </c>
      <c r="J274" t="str">
        <f>VLOOKUP(A274,'MEDICAL EXAMINATION'!K275:T2609,3,FALSE)</f>
        <v>OBESITY</v>
      </c>
      <c r="K274" t="str">
        <f>VLOOKUP(A274,'MEDICAL EXAMINATION'!K275:T2609,5,FALSE)</f>
        <v>DIABETES</v>
      </c>
      <c r="L274" t="str">
        <f>VLOOKUP(A274,'HOSPITALIZATION DETAILS'!X275:AG2609,8,FALSE)</f>
        <v>25/12/1976</v>
      </c>
      <c r="M274" s="26">
        <f>VLOOKUP(A274,'HOSPITALIZATION DETAILS'!X275:AG2609,4,FALSE)</f>
        <v>8944.1200000000008</v>
      </c>
      <c r="N274" t="str">
        <f>VLOOKUP(A274,'HOSPITALIZATION DETAILS'!X275:AG2609,5,FALSE)</f>
        <v>tier - 3</v>
      </c>
      <c r="O274" t="str">
        <f>VLOOKUP(A274,'HOSPITALIZATION DETAILS'!X275:AG2609,6,FALSE)</f>
        <v>tier - 2</v>
      </c>
      <c r="P274" t="str">
        <f>VLOOKUP(A274,'HOSPITALIZATION DETAILS'!X275:AG2609,7,FALSE)</f>
        <v>R1013</v>
      </c>
      <c r="Q274">
        <f>VLOOKUP(A274,'HOSPITALIZATION DETAILS'!X275:AG2609,10,FALSE)</f>
        <v>46</v>
      </c>
    </row>
    <row r="275" spans="1:17" ht="16" x14ac:dyDescent="0.4">
      <c r="A275" s="4" t="s">
        <v>549</v>
      </c>
      <c r="B275" t="str">
        <f>VLOOKUP(A275,'CUSTOMER NAMES'!E275:H2610,4,FALSE)</f>
        <v xml:space="preserve">  James</v>
      </c>
      <c r="C275">
        <f>VLOOKUP(A275,'MEDICAL EXAMINATION'!K276:T2610,2,FALSE)</f>
        <v>32.67</v>
      </c>
      <c r="D275">
        <f>VLOOKUP(A275,'MEDICAL EXAMINATION'!K276:T2610,4,FALSE)</f>
        <v>10.97</v>
      </c>
      <c r="E275" t="str">
        <f>VLOOKUP(A275,'MEDICAL EXAMINATION'!K276:T2610,6,FALSE)</f>
        <v>yes</v>
      </c>
      <c r="F275" t="str">
        <f>VLOOKUP(A275,'MEDICAL EXAMINATION'!K276:T2610,7,FALSE)</f>
        <v>No</v>
      </c>
      <c r="G275" t="str">
        <f>VLOOKUP(A275,'MEDICAL EXAMINATION'!K276:T2610,8,FALSE)</f>
        <v>No</v>
      </c>
      <c r="H275" t="str">
        <f>VLOOKUP(A275,'MEDICAL EXAMINATION'!K276:T2610,9,FALSE)</f>
        <v>No major surgery</v>
      </c>
      <c r="I275" t="str">
        <f>VLOOKUP(A275,'MEDICAL EXAMINATION'!K276:T2610,10,FALSE)</f>
        <v>yes</v>
      </c>
      <c r="J275" t="str">
        <f>VLOOKUP(A275,'MEDICAL EXAMINATION'!K276:T2610,3,FALSE)</f>
        <v>OVERWEIGHT</v>
      </c>
      <c r="K275" t="str">
        <f>VLOOKUP(A275,'MEDICAL EXAMINATION'!K276:T2610,5,FALSE)</f>
        <v>DIABETES</v>
      </c>
      <c r="L275" t="str">
        <f>VLOOKUP(A275,'HOSPITALIZATION DETAILS'!X276:AG2610,8,FALSE)</f>
        <v>06/06/1972</v>
      </c>
      <c r="M275" s="26">
        <f>VLOOKUP(A275,'HOSPITALIZATION DETAILS'!X276:AG2610,4,FALSE)</f>
        <v>8932.08</v>
      </c>
      <c r="N275" t="str">
        <f>VLOOKUP(A275,'HOSPITALIZATION DETAILS'!X276:AG2610,5,FALSE)</f>
        <v>tier - 2</v>
      </c>
      <c r="O275" t="str">
        <f>VLOOKUP(A275,'HOSPITALIZATION DETAILS'!X276:AG2610,6,FALSE)</f>
        <v>tier - 1</v>
      </c>
      <c r="P275" t="str">
        <f>VLOOKUP(A275,'HOSPITALIZATION DETAILS'!X276:AG2610,7,FALSE)</f>
        <v>R1011</v>
      </c>
      <c r="Q275">
        <f>VLOOKUP(A275,'HOSPITALIZATION DETAILS'!X276:AG2610,10,FALSE)</f>
        <v>51</v>
      </c>
    </row>
    <row r="276" spans="1:17" ht="16" x14ac:dyDescent="0.4">
      <c r="A276" s="4" t="s">
        <v>551</v>
      </c>
      <c r="B276" t="str">
        <f>VLOOKUP(A276,'CUSTOMER NAMES'!E276:H2611,4,FALSE)</f>
        <v xml:space="preserve">  Shawn P</v>
      </c>
      <c r="C276">
        <f>VLOOKUP(A276,'MEDICAL EXAMINATION'!K277:T2611,2,FALSE)</f>
        <v>44.44</v>
      </c>
      <c r="D276">
        <f>VLOOKUP(A276,'MEDICAL EXAMINATION'!K277:T2611,4,FALSE)</f>
        <v>4.9000000000000004</v>
      </c>
      <c r="E276" t="str">
        <f>VLOOKUP(A276,'MEDICAL EXAMINATION'!K277:T2611,6,FALSE)</f>
        <v>yes</v>
      </c>
      <c r="F276" t="str">
        <f>VLOOKUP(A276,'MEDICAL EXAMINATION'!K277:T2611,7,FALSE)</f>
        <v>No</v>
      </c>
      <c r="G276" t="str">
        <f>VLOOKUP(A276,'MEDICAL EXAMINATION'!K277:T2611,8,FALSE)</f>
        <v>No</v>
      </c>
      <c r="H276">
        <f>VLOOKUP(A276,'MEDICAL EXAMINATION'!K277:T2611,9,FALSE)</f>
        <v>1</v>
      </c>
      <c r="I276" t="str">
        <f>VLOOKUP(A276,'MEDICAL EXAMINATION'!K277:T2611,10,FALSE)</f>
        <v>yes</v>
      </c>
      <c r="J276" t="str">
        <f>VLOOKUP(A276,'MEDICAL EXAMINATION'!K277:T2611,3,FALSE)</f>
        <v>OVERWEIGHT</v>
      </c>
      <c r="K276" t="str">
        <f>VLOOKUP(A276,'MEDICAL EXAMINATION'!K277:T2611,5,FALSE)</f>
        <v>NORMAL</v>
      </c>
      <c r="L276" t="str">
        <f>VLOOKUP(A276,'HOSPITALIZATION DETAILS'!X277:AG2611,8,FALSE)</f>
        <v>07/07/1975</v>
      </c>
      <c r="M276" s="26">
        <f>VLOOKUP(A276,'HOSPITALIZATION DETAILS'!X277:AG2611,4,FALSE)</f>
        <v>8930.93</v>
      </c>
      <c r="N276" t="str">
        <f>VLOOKUP(A276,'HOSPITALIZATION DETAILS'!X277:AG2611,5,FALSE)</f>
        <v>tier - 2</v>
      </c>
      <c r="O276" t="str">
        <f>VLOOKUP(A276,'HOSPITALIZATION DETAILS'!X277:AG2611,6,FALSE)</f>
        <v>tier - 2</v>
      </c>
      <c r="P276" t="str">
        <f>VLOOKUP(A276,'HOSPITALIZATION DETAILS'!X277:AG2611,7,FALSE)</f>
        <v>R1012</v>
      </c>
      <c r="Q276">
        <f>VLOOKUP(A276,'HOSPITALIZATION DETAILS'!X277:AG2611,10,FALSE)</f>
        <v>47</v>
      </c>
    </row>
    <row r="277" spans="1:17" ht="16" x14ac:dyDescent="0.4">
      <c r="A277" s="4" t="s">
        <v>553</v>
      </c>
      <c r="B277" t="str">
        <f>VLOOKUP(A277,'CUSTOMER NAMES'!E277:H2612,4,FALSE)</f>
        <v xml:space="preserve">  Matt</v>
      </c>
      <c r="C277">
        <f>VLOOKUP(A277,'MEDICAL EXAMINATION'!K278:T2612,2,FALSE)</f>
        <v>28.31</v>
      </c>
      <c r="D277">
        <f>VLOOKUP(A277,'MEDICAL EXAMINATION'!K278:T2612,4,FALSE)</f>
        <v>5.33</v>
      </c>
      <c r="E277" t="str">
        <f>VLOOKUP(A277,'MEDICAL EXAMINATION'!K278:T2612,6,FALSE)</f>
        <v>No</v>
      </c>
      <c r="F277" t="str">
        <f>VLOOKUP(A277,'MEDICAL EXAMINATION'!K278:T2612,7,FALSE)</f>
        <v>No</v>
      </c>
      <c r="G277" t="str">
        <f>VLOOKUP(A277,'MEDICAL EXAMINATION'!K278:T2612,8,FALSE)</f>
        <v>No</v>
      </c>
      <c r="H277" t="str">
        <f>VLOOKUP(A277,'MEDICAL EXAMINATION'!K278:T2612,9,FALSE)</f>
        <v>No major surgery</v>
      </c>
      <c r="I277" t="str">
        <f>VLOOKUP(A277,'MEDICAL EXAMINATION'!K278:T2612,10,FALSE)</f>
        <v>yes</v>
      </c>
      <c r="J277" t="str">
        <f>VLOOKUP(A277,'MEDICAL EXAMINATION'!K278:T2612,3,FALSE)</f>
        <v>OBESITY</v>
      </c>
      <c r="K277" t="str">
        <f>VLOOKUP(A277,'MEDICAL EXAMINATION'!K278:T2612,5,FALSE)</f>
        <v>NORMAL</v>
      </c>
      <c r="L277" t="str">
        <f>VLOOKUP(A277,'HOSPITALIZATION DETAILS'!X278:AG2612,8,FALSE)</f>
        <v>06/09/1967</v>
      </c>
      <c r="M277" s="26">
        <f>VLOOKUP(A277,'HOSPITALIZATION DETAILS'!X278:AG2612,4,FALSE)</f>
        <v>8908.4699999999993</v>
      </c>
      <c r="N277" t="str">
        <f>VLOOKUP(A277,'HOSPITALIZATION DETAILS'!X278:AG2612,5,FALSE)</f>
        <v>tier - 3</v>
      </c>
      <c r="O277" t="str">
        <f>VLOOKUP(A277,'HOSPITALIZATION DETAILS'!X278:AG2612,6,FALSE)</f>
        <v>tier - 2</v>
      </c>
      <c r="P277" t="str">
        <f>VLOOKUP(A277,'HOSPITALIZATION DETAILS'!X278:AG2612,7,FALSE)</f>
        <v>R1013</v>
      </c>
      <c r="Q277">
        <f>VLOOKUP(A277,'HOSPITALIZATION DETAILS'!X278:AG2612,10,FALSE)</f>
        <v>55</v>
      </c>
    </row>
    <row r="278" spans="1:17" ht="16" x14ac:dyDescent="0.4">
      <c r="A278" s="4" t="s">
        <v>555</v>
      </c>
      <c r="B278" t="str">
        <f>VLOOKUP(A278,'CUSTOMER NAMES'!E278:H2613,4,FALSE)</f>
        <v xml:space="preserve">  Nathaniel</v>
      </c>
      <c r="C278">
        <f>VLOOKUP(A278,'MEDICAL EXAMINATION'!K279:T2613,2,FALSE)</f>
        <v>25.05</v>
      </c>
      <c r="D278">
        <f>VLOOKUP(A278,'MEDICAL EXAMINATION'!K279:T2613,4,FALSE)</f>
        <v>4.6100000000000003</v>
      </c>
      <c r="E278" t="str">
        <f>VLOOKUP(A278,'MEDICAL EXAMINATION'!K279:T2613,6,FALSE)</f>
        <v>No</v>
      </c>
      <c r="F278" t="str">
        <f>VLOOKUP(A278,'MEDICAL EXAMINATION'!K279:T2613,7,FALSE)</f>
        <v>No</v>
      </c>
      <c r="G278" t="str">
        <f>VLOOKUP(A278,'MEDICAL EXAMINATION'!K279:T2613,8,FALSE)</f>
        <v>No</v>
      </c>
      <c r="H278">
        <f>VLOOKUP(A278,'MEDICAL EXAMINATION'!K279:T2613,9,FALSE)</f>
        <v>2</v>
      </c>
      <c r="I278" t="str">
        <f>VLOOKUP(A278,'MEDICAL EXAMINATION'!K279:T2613,10,FALSE)</f>
        <v>yes</v>
      </c>
      <c r="J278" t="str">
        <f>VLOOKUP(A278,'MEDICAL EXAMINATION'!K279:T2613,3,FALSE)</f>
        <v>OBESITY</v>
      </c>
      <c r="K278" t="str">
        <f>VLOOKUP(A278,'MEDICAL EXAMINATION'!K279:T2613,5,FALSE)</f>
        <v>NORMAL</v>
      </c>
      <c r="L278" t="str">
        <f>VLOOKUP(A278,'HOSPITALIZATION DETAILS'!X279:AG2613,8,FALSE)</f>
        <v>28/11/1997</v>
      </c>
      <c r="M278" s="26">
        <f>VLOOKUP(A278,'HOSPITALIZATION DETAILS'!X279:AG2613,4,FALSE)</f>
        <v>8906.14</v>
      </c>
      <c r="N278" t="str">
        <f>VLOOKUP(A278,'HOSPITALIZATION DETAILS'!X279:AG2613,5,FALSE)</f>
        <v>tier - 2</v>
      </c>
      <c r="O278" t="str">
        <f>VLOOKUP(A278,'HOSPITALIZATION DETAILS'!X279:AG2613,6,FALSE)</f>
        <v>tier - 2</v>
      </c>
      <c r="P278" t="str">
        <f>VLOOKUP(A278,'HOSPITALIZATION DETAILS'!X279:AG2613,7,FALSE)</f>
        <v>R1012</v>
      </c>
      <c r="Q278">
        <f>VLOOKUP(A278,'HOSPITALIZATION DETAILS'!X279:AG2613,10,FALSE)</f>
        <v>25</v>
      </c>
    </row>
    <row r="279" spans="1:17" ht="16" x14ac:dyDescent="0.4">
      <c r="A279" s="4" t="s">
        <v>557</v>
      </c>
      <c r="B279" t="str">
        <f>VLOOKUP(A279,'CUSTOMER NAMES'!E279:H2614,4,FALSE)</f>
        <v xml:space="preserve">  Kevin D</v>
      </c>
      <c r="C279">
        <f>VLOOKUP(A279,'MEDICAL EXAMINATION'!K280:T2614,2,FALSE)</f>
        <v>28.34</v>
      </c>
      <c r="D279">
        <f>VLOOKUP(A279,'MEDICAL EXAMINATION'!K280:T2614,4,FALSE)</f>
        <v>8.18</v>
      </c>
      <c r="E279" t="str">
        <f>VLOOKUP(A279,'MEDICAL EXAMINATION'!K280:T2614,6,FALSE)</f>
        <v>No</v>
      </c>
      <c r="F279" t="str">
        <f>VLOOKUP(A279,'MEDICAL EXAMINATION'!K280:T2614,7,FALSE)</f>
        <v>No</v>
      </c>
      <c r="G279" t="str">
        <f>VLOOKUP(A279,'MEDICAL EXAMINATION'!K280:T2614,8,FALSE)</f>
        <v>No</v>
      </c>
      <c r="H279" t="str">
        <f>VLOOKUP(A279,'MEDICAL EXAMINATION'!K280:T2614,9,FALSE)</f>
        <v>No major surgery</v>
      </c>
      <c r="I279" t="str">
        <f>VLOOKUP(A279,'MEDICAL EXAMINATION'!K280:T2614,10,FALSE)</f>
        <v>yes</v>
      </c>
      <c r="J279" t="str">
        <f>VLOOKUP(A279,'MEDICAL EXAMINATION'!K280:T2614,3,FALSE)</f>
        <v>OBESITY</v>
      </c>
      <c r="K279" t="str">
        <f>VLOOKUP(A279,'MEDICAL EXAMINATION'!K280:T2614,5,FALSE)</f>
        <v>DIABETES</v>
      </c>
      <c r="L279" t="str">
        <f>VLOOKUP(A279,'HOSPITALIZATION DETAILS'!X280:AG2614,8,FALSE)</f>
        <v>16/12/1978</v>
      </c>
      <c r="M279" s="26">
        <f>VLOOKUP(A279,'HOSPITALIZATION DETAILS'!X280:AG2614,4,FALSE)</f>
        <v>8891.14</v>
      </c>
      <c r="N279" t="str">
        <f>VLOOKUP(A279,'HOSPITALIZATION DETAILS'!X280:AG2614,5,FALSE)</f>
        <v>tier - 2</v>
      </c>
      <c r="O279" t="str">
        <f>VLOOKUP(A279,'HOSPITALIZATION DETAILS'!X280:AG2614,6,FALSE)</f>
        <v>tier - 3</v>
      </c>
      <c r="P279" t="str">
        <f>VLOOKUP(A279,'HOSPITALIZATION DETAILS'!X280:AG2614,7,FALSE)</f>
        <v>R1017</v>
      </c>
      <c r="Q279">
        <f>VLOOKUP(A279,'HOSPITALIZATION DETAILS'!X280:AG2614,10,FALSE)</f>
        <v>44</v>
      </c>
    </row>
    <row r="280" spans="1:17" ht="16" x14ac:dyDescent="0.4">
      <c r="A280" s="4" t="s">
        <v>559</v>
      </c>
      <c r="B280" t="str">
        <f>VLOOKUP(A280,'CUSTOMER NAMES'!E280:H2615,4,FALSE)</f>
        <v xml:space="preserve">  Joan</v>
      </c>
      <c r="C280">
        <f>VLOOKUP(A280,'MEDICAL EXAMINATION'!K281:T2615,2,FALSE)</f>
        <v>17.765000000000001</v>
      </c>
      <c r="D280">
        <f>VLOOKUP(A280,'MEDICAL EXAMINATION'!K281:T2615,4,FALSE)</f>
        <v>5.62</v>
      </c>
      <c r="E280" t="str">
        <f>VLOOKUP(A280,'MEDICAL EXAMINATION'!K281:T2615,6,FALSE)</f>
        <v>No</v>
      </c>
      <c r="F280" t="str">
        <f>VLOOKUP(A280,'MEDICAL EXAMINATION'!K281:T2615,7,FALSE)</f>
        <v>No</v>
      </c>
      <c r="G280" t="str">
        <f>VLOOKUP(A280,'MEDICAL EXAMINATION'!K281:T2615,8,FALSE)</f>
        <v>No</v>
      </c>
      <c r="H280" t="str">
        <f>VLOOKUP(A280,'MEDICAL EXAMINATION'!K281:T2615,9,FALSE)</f>
        <v>No major surgery</v>
      </c>
      <c r="I280" t="str">
        <f>VLOOKUP(A280,'MEDICAL EXAMINATION'!K281:T2615,10,FALSE)</f>
        <v>yes</v>
      </c>
      <c r="J280" t="str">
        <f>VLOOKUP(A280,'MEDICAL EXAMINATION'!K281:T2615,3,FALSE)</f>
        <v>Underweight</v>
      </c>
      <c r="K280" t="str">
        <f>VLOOKUP(A280,'MEDICAL EXAMINATION'!K281:T2615,5,FALSE)</f>
        <v>NORMAL</v>
      </c>
      <c r="L280" t="str">
        <f>VLOOKUP(A280,'HOSPITALIZATION DETAILS'!X281:AG2615,8,FALSE)</f>
        <v>09/09/1973</v>
      </c>
      <c r="M280" s="26">
        <f>VLOOKUP(A280,'HOSPITALIZATION DETAILS'!X281:AG2615,4,FALSE)</f>
        <v>8890.59</v>
      </c>
      <c r="N280" t="str">
        <f>VLOOKUP(A280,'HOSPITALIZATION DETAILS'!X281:AG2615,5,FALSE)</f>
        <v>tier - 2</v>
      </c>
      <c r="O280" t="str">
        <f>VLOOKUP(A280,'HOSPITALIZATION DETAILS'!X281:AG2615,6,FALSE)</f>
        <v>tier - 3</v>
      </c>
      <c r="P280" t="str">
        <f>VLOOKUP(A280,'HOSPITALIZATION DETAILS'!X281:AG2615,7,FALSE)</f>
        <v>R1012</v>
      </c>
      <c r="Q280">
        <f>VLOOKUP(A280,'HOSPITALIZATION DETAILS'!X281:AG2615,10,FALSE)</f>
        <v>49</v>
      </c>
    </row>
    <row r="281" spans="1:17" ht="16" x14ac:dyDescent="0.4">
      <c r="A281" s="4" t="s">
        <v>561</v>
      </c>
      <c r="B281" t="str">
        <f>VLOOKUP(A281,'CUSTOMER NAMES'!E281:H2616,4,FALSE)</f>
        <v xml:space="preserve">  Christopher A</v>
      </c>
      <c r="C281">
        <f>VLOOKUP(A281,'MEDICAL EXAMINATION'!K282:T2616,2,FALSE)</f>
        <v>36.119999999999997</v>
      </c>
      <c r="D281">
        <f>VLOOKUP(A281,'MEDICAL EXAMINATION'!K282:T2616,4,FALSE)</f>
        <v>5.82</v>
      </c>
      <c r="E281" t="str">
        <f>VLOOKUP(A281,'MEDICAL EXAMINATION'!K282:T2616,6,FALSE)</f>
        <v>No</v>
      </c>
      <c r="F281" t="str">
        <f>VLOOKUP(A281,'MEDICAL EXAMINATION'!K282:T2616,7,FALSE)</f>
        <v>No</v>
      </c>
      <c r="G281" t="str">
        <f>VLOOKUP(A281,'MEDICAL EXAMINATION'!K282:T2616,8,FALSE)</f>
        <v>No</v>
      </c>
      <c r="H281" t="str">
        <f>VLOOKUP(A281,'MEDICAL EXAMINATION'!K282:T2616,9,FALSE)</f>
        <v>No major surgery</v>
      </c>
      <c r="I281" t="str">
        <f>VLOOKUP(A281,'MEDICAL EXAMINATION'!K282:T2616,10,FALSE)</f>
        <v>yes</v>
      </c>
      <c r="J281" t="str">
        <f>VLOOKUP(A281,'MEDICAL EXAMINATION'!K282:T2616,3,FALSE)</f>
        <v>OVERWEIGHT</v>
      </c>
      <c r="K281" t="str">
        <f>VLOOKUP(A281,'MEDICAL EXAMINATION'!K282:T2616,5,FALSE)</f>
        <v>PREDIABETES</v>
      </c>
      <c r="L281" t="str">
        <f>VLOOKUP(A281,'HOSPITALIZATION DETAILS'!X282:AG2616,8,FALSE)</f>
        <v>16/08/1982</v>
      </c>
      <c r="M281" s="26">
        <f>VLOOKUP(A281,'HOSPITALIZATION DETAILS'!X282:AG2616,4,FALSE)</f>
        <v>39315.279999999999</v>
      </c>
      <c r="N281" t="str">
        <f>VLOOKUP(A281,'HOSPITALIZATION DETAILS'!X282:AG2616,5,FALSE)</f>
        <v>tier - 2</v>
      </c>
      <c r="O281" t="str">
        <f>VLOOKUP(A281,'HOSPITALIZATION DETAILS'!X282:AG2616,6,FALSE)</f>
        <v>tier - 3</v>
      </c>
      <c r="P281" t="str">
        <f>VLOOKUP(A281,'HOSPITALIZATION DETAILS'!X282:AG2616,7,FALSE)</f>
        <v>R1011</v>
      </c>
      <c r="Q281">
        <f>VLOOKUP(A281,'HOSPITALIZATION DETAILS'!X282:AG2616,10,FALSE)</f>
        <v>40</v>
      </c>
    </row>
    <row r="282" spans="1:17" ht="16" x14ac:dyDescent="0.4">
      <c r="A282" s="4" t="s">
        <v>563</v>
      </c>
      <c r="B282" t="str">
        <f>VLOOKUP(A282,'CUSTOMER NAMES'!E282:H2617,4,FALSE)</f>
        <v xml:space="preserve">  Kacy L</v>
      </c>
      <c r="C282">
        <f>VLOOKUP(A282,'MEDICAL EXAMINATION'!K283:T2617,2,FALSE)</f>
        <v>23.19</v>
      </c>
      <c r="D282">
        <f>VLOOKUP(A282,'MEDICAL EXAMINATION'!K283:T2617,4,FALSE)</f>
        <v>7.66</v>
      </c>
      <c r="E282" t="str">
        <f>VLOOKUP(A282,'MEDICAL EXAMINATION'!K283:T2617,6,FALSE)</f>
        <v>No</v>
      </c>
      <c r="F282" t="str">
        <f>VLOOKUP(A282,'MEDICAL EXAMINATION'!K283:T2617,7,FALSE)</f>
        <v>No</v>
      </c>
      <c r="G282" t="str">
        <f>VLOOKUP(A282,'MEDICAL EXAMINATION'!K283:T2617,8,FALSE)</f>
        <v>No</v>
      </c>
      <c r="H282" t="str">
        <f>VLOOKUP(A282,'MEDICAL EXAMINATION'!K283:T2617,9,FALSE)</f>
        <v>No major surgery</v>
      </c>
      <c r="I282" t="str">
        <f>VLOOKUP(A282,'MEDICAL EXAMINATION'!K283:T2617,10,FALSE)</f>
        <v>yes</v>
      </c>
      <c r="J282" t="str">
        <f>VLOOKUP(A282,'MEDICAL EXAMINATION'!K283:T2617,3,FALSE)</f>
        <v>Normal</v>
      </c>
      <c r="K282" t="str">
        <f>VLOOKUP(A282,'MEDICAL EXAMINATION'!K283:T2617,5,FALSE)</f>
        <v>DIABETES</v>
      </c>
      <c r="L282" t="str">
        <f>VLOOKUP(A282,'HOSPITALIZATION DETAILS'!X283:AG2617,8,FALSE)</f>
        <v>18/06/1974</v>
      </c>
      <c r="M282" s="26">
        <f>VLOOKUP(A282,'HOSPITALIZATION DETAILS'!X283:AG2617,4,FALSE)</f>
        <v>8871.15</v>
      </c>
      <c r="N282" t="str">
        <f>VLOOKUP(A282,'HOSPITALIZATION DETAILS'!X283:AG2617,5,FALSE)</f>
        <v>tier - 2</v>
      </c>
      <c r="O282" t="str">
        <f>VLOOKUP(A282,'HOSPITALIZATION DETAILS'!X283:AG2617,6,FALSE)</f>
        <v>tier - 3</v>
      </c>
      <c r="P282" t="str">
        <f>VLOOKUP(A282,'HOSPITALIZATION DETAILS'!X283:AG2617,7,FALSE)</f>
        <v>R1013</v>
      </c>
      <c r="Q282">
        <f>VLOOKUP(A282,'HOSPITALIZATION DETAILS'!X283:AG2617,10,FALSE)</f>
        <v>48</v>
      </c>
    </row>
    <row r="283" spans="1:17" ht="16" x14ac:dyDescent="0.4">
      <c r="A283" s="4" t="s">
        <v>565</v>
      </c>
      <c r="B283" t="str">
        <f>VLOOKUP(A283,'CUSTOMER NAMES'!E283:H2618,4,FALSE)</f>
        <v xml:space="preserve">  Benjamin H</v>
      </c>
      <c r="C283">
        <f>VLOOKUP(A283,'MEDICAL EXAMINATION'!K284:T2618,2,FALSE)</f>
        <v>35.99</v>
      </c>
      <c r="D283">
        <f>VLOOKUP(A283,'MEDICAL EXAMINATION'!K284:T2618,4,FALSE)</f>
        <v>4.2300000000000004</v>
      </c>
      <c r="E283" t="str">
        <f>VLOOKUP(A283,'MEDICAL EXAMINATION'!K284:T2618,6,FALSE)</f>
        <v>No</v>
      </c>
      <c r="F283" t="str">
        <f>VLOOKUP(A283,'MEDICAL EXAMINATION'!K284:T2618,7,FALSE)</f>
        <v>No</v>
      </c>
      <c r="G283" t="str">
        <f>VLOOKUP(A283,'MEDICAL EXAMINATION'!K284:T2618,8,FALSE)</f>
        <v>No</v>
      </c>
      <c r="H283" t="str">
        <f>VLOOKUP(A283,'MEDICAL EXAMINATION'!K284:T2618,9,FALSE)</f>
        <v>No major surgery</v>
      </c>
      <c r="I283" t="str">
        <f>VLOOKUP(A283,'MEDICAL EXAMINATION'!K284:T2618,10,FALSE)</f>
        <v>yes</v>
      </c>
      <c r="J283" t="str">
        <f>VLOOKUP(A283,'MEDICAL EXAMINATION'!K284:T2618,3,FALSE)</f>
        <v>OVERWEIGHT</v>
      </c>
      <c r="K283" t="str">
        <f>VLOOKUP(A283,'MEDICAL EXAMINATION'!K284:T2618,5,FALSE)</f>
        <v>NORMAL</v>
      </c>
      <c r="L283" t="str">
        <f>VLOOKUP(A283,'HOSPITALIZATION DETAILS'!X284:AG2618,8,FALSE)</f>
        <v>22/11/1972</v>
      </c>
      <c r="M283" s="26">
        <f>VLOOKUP(A283,'HOSPITALIZATION DETAILS'!X284:AG2618,4,FALSE)</f>
        <v>8835.26</v>
      </c>
      <c r="N283" t="str">
        <f>VLOOKUP(A283,'HOSPITALIZATION DETAILS'!X284:AG2618,5,FALSE)</f>
        <v>tier - 3</v>
      </c>
      <c r="O283" t="str">
        <f>VLOOKUP(A283,'HOSPITALIZATION DETAILS'!X284:AG2618,6,FALSE)</f>
        <v>tier - 2</v>
      </c>
      <c r="P283" t="str">
        <f>VLOOKUP(A283,'HOSPITALIZATION DETAILS'!X284:AG2618,7,FALSE)</f>
        <v>R1012</v>
      </c>
      <c r="Q283">
        <f>VLOOKUP(A283,'HOSPITALIZATION DETAILS'!X284:AG2618,10,FALSE)</f>
        <v>50</v>
      </c>
    </row>
    <row r="284" spans="1:17" ht="16" x14ac:dyDescent="0.4">
      <c r="A284" s="4" t="s">
        <v>567</v>
      </c>
      <c r="B284" t="str">
        <f>VLOOKUP(A284,'CUSTOMER NAMES'!E284:H2619,4,FALSE)</f>
        <v xml:space="preserve">  Xaviour J</v>
      </c>
      <c r="C284">
        <f>VLOOKUP(A284,'MEDICAL EXAMINATION'!K285:T2619,2,FALSE)</f>
        <v>30.25</v>
      </c>
      <c r="D284">
        <f>VLOOKUP(A284,'MEDICAL EXAMINATION'!K285:T2619,4,FALSE)</f>
        <v>5.58</v>
      </c>
      <c r="E284" t="str">
        <f>VLOOKUP(A284,'MEDICAL EXAMINATION'!K285:T2619,6,FALSE)</f>
        <v>No</v>
      </c>
      <c r="F284" t="str">
        <f>VLOOKUP(A284,'MEDICAL EXAMINATION'!K285:T2619,7,FALSE)</f>
        <v>No</v>
      </c>
      <c r="G284" t="str">
        <f>VLOOKUP(A284,'MEDICAL EXAMINATION'!K285:T2619,8,FALSE)</f>
        <v>Yes</v>
      </c>
      <c r="H284">
        <f>VLOOKUP(A284,'MEDICAL EXAMINATION'!K285:T2619,9,FALSE)</f>
        <v>1</v>
      </c>
      <c r="I284" t="str">
        <f>VLOOKUP(A284,'MEDICAL EXAMINATION'!K285:T2619,10,FALSE)</f>
        <v>yes</v>
      </c>
      <c r="J284" t="str">
        <f>VLOOKUP(A284,'MEDICAL EXAMINATION'!K285:T2619,3,FALSE)</f>
        <v>OVERWEIGHT</v>
      </c>
      <c r="K284" t="str">
        <f>VLOOKUP(A284,'MEDICAL EXAMINATION'!K285:T2619,5,FALSE)</f>
        <v>NORMAL</v>
      </c>
      <c r="L284" t="str">
        <f>VLOOKUP(A284,'HOSPITALIZATION DETAILS'!X285:AG2619,8,FALSE)</f>
        <v>14/11/1972</v>
      </c>
      <c r="M284" s="26">
        <f>VLOOKUP(A284,'HOSPITALIZATION DETAILS'!X285:AG2619,4,FALSE)</f>
        <v>8827.2099999999991</v>
      </c>
      <c r="N284" t="str">
        <f>VLOOKUP(A284,'HOSPITALIZATION DETAILS'!X285:AG2619,5,FALSE)</f>
        <v>tier - 3</v>
      </c>
      <c r="O284" t="str">
        <f>VLOOKUP(A284,'HOSPITALIZATION DETAILS'!X285:AG2619,6,FALSE)</f>
        <v>tier - 1</v>
      </c>
      <c r="P284" t="str">
        <f>VLOOKUP(A284,'HOSPITALIZATION DETAILS'!X285:AG2619,7,FALSE)</f>
        <v>R1012</v>
      </c>
      <c r="Q284">
        <f>VLOOKUP(A284,'HOSPITALIZATION DETAILS'!X285:AG2619,10,FALSE)</f>
        <v>50</v>
      </c>
    </row>
    <row r="285" spans="1:17" ht="16" x14ac:dyDescent="0.4">
      <c r="A285" s="4" t="s">
        <v>569</v>
      </c>
      <c r="B285" t="str">
        <f>VLOOKUP(A285,'CUSTOMER NAMES'!E285:H2620,4,FALSE)</f>
        <v xml:space="preserve">  Michael T</v>
      </c>
      <c r="C285">
        <f>VLOOKUP(A285,'MEDICAL EXAMINATION'!K286:T2620,2,FALSE)</f>
        <v>26.24</v>
      </c>
      <c r="D285">
        <f>VLOOKUP(A285,'MEDICAL EXAMINATION'!K286:T2620,4,FALSE)</f>
        <v>6.26</v>
      </c>
      <c r="E285" t="str">
        <f>VLOOKUP(A285,'MEDICAL EXAMINATION'!K286:T2620,6,FALSE)</f>
        <v>yes</v>
      </c>
      <c r="F285" t="str">
        <f>VLOOKUP(A285,'MEDICAL EXAMINATION'!K286:T2620,7,FALSE)</f>
        <v>No</v>
      </c>
      <c r="G285" t="str">
        <f>VLOOKUP(A285,'MEDICAL EXAMINATION'!K286:T2620,8,FALSE)</f>
        <v>No</v>
      </c>
      <c r="H285" t="str">
        <f>VLOOKUP(A285,'MEDICAL EXAMINATION'!K286:T2620,9,FALSE)</f>
        <v>No major surgery</v>
      </c>
      <c r="I285" t="str">
        <f>VLOOKUP(A285,'MEDICAL EXAMINATION'!K286:T2620,10,FALSE)</f>
        <v>yes</v>
      </c>
      <c r="J285" t="str">
        <f>VLOOKUP(A285,'MEDICAL EXAMINATION'!K286:T2620,3,FALSE)</f>
        <v>OBESITY</v>
      </c>
      <c r="K285" t="str">
        <f>VLOOKUP(A285,'MEDICAL EXAMINATION'!K286:T2620,5,FALSE)</f>
        <v>PREDIABETES</v>
      </c>
      <c r="L285" t="str">
        <f>VLOOKUP(A285,'HOSPITALIZATION DETAILS'!X286:AG2620,8,FALSE)</f>
        <v>14/07/1976</v>
      </c>
      <c r="M285" s="26">
        <f>VLOOKUP(A285,'HOSPITALIZATION DETAILS'!X286:AG2620,4,FALSE)</f>
        <v>8825.09</v>
      </c>
      <c r="N285" t="str">
        <f>VLOOKUP(A285,'HOSPITALIZATION DETAILS'!X286:AG2620,5,FALSE)</f>
        <v>tier - 2</v>
      </c>
      <c r="O285" t="str">
        <f>VLOOKUP(A285,'HOSPITALIZATION DETAILS'!X286:AG2620,6,FALSE)</f>
        <v>tier - 3</v>
      </c>
      <c r="P285" t="str">
        <f>VLOOKUP(A285,'HOSPITALIZATION DETAILS'!X286:AG2620,7,FALSE)</f>
        <v>R1011</v>
      </c>
      <c r="Q285">
        <f>VLOOKUP(A285,'HOSPITALIZATION DETAILS'!X286:AG2620,10,FALSE)</f>
        <v>46</v>
      </c>
    </row>
    <row r="286" spans="1:17" ht="16" x14ac:dyDescent="0.4">
      <c r="A286" s="4" t="s">
        <v>571</v>
      </c>
      <c r="B286" t="str">
        <f>VLOOKUP(A286,'CUSTOMER NAMES'!E286:H2621,4,FALSE)</f>
        <v xml:space="preserve">  Bradley</v>
      </c>
      <c r="C286">
        <f>VLOOKUP(A286,'MEDICAL EXAMINATION'!K287:T2621,2,FALSE)</f>
        <v>31.36</v>
      </c>
      <c r="D286">
        <f>VLOOKUP(A286,'MEDICAL EXAMINATION'!K287:T2621,4,FALSE)</f>
        <v>10.6</v>
      </c>
      <c r="E286" t="str">
        <f>VLOOKUP(A286,'MEDICAL EXAMINATION'!K287:T2621,6,FALSE)</f>
        <v>yes</v>
      </c>
      <c r="F286" t="str">
        <f>VLOOKUP(A286,'MEDICAL EXAMINATION'!K287:T2621,7,FALSE)</f>
        <v>No</v>
      </c>
      <c r="G286" t="str">
        <f>VLOOKUP(A286,'MEDICAL EXAMINATION'!K287:T2621,8,FALSE)</f>
        <v>No</v>
      </c>
      <c r="H286" t="str">
        <f>VLOOKUP(A286,'MEDICAL EXAMINATION'!K287:T2621,9,FALSE)</f>
        <v>No major surgery</v>
      </c>
      <c r="I286" t="str">
        <f>VLOOKUP(A286,'MEDICAL EXAMINATION'!K287:T2621,10,FALSE)</f>
        <v>yes</v>
      </c>
      <c r="J286" t="str">
        <f>VLOOKUP(A286,'MEDICAL EXAMINATION'!K287:T2621,3,FALSE)</f>
        <v>OVERWEIGHT</v>
      </c>
      <c r="K286" t="str">
        <f>VLOOKUP(A286,'MEDICAL EXAMINATION'!K287:T2621,5,FALSE)</f>
        <v>DIABETES</v>
      </c>
      <c r="L286" t="str">
        <f>VLOOKUP(A286,'HOSPITALIZATION DETAILS'!X287:AG2621,8,FALSE)</f>
        <v>22/08/1988</v>
      </c>
      <c r="M286" s="26">
        <f>VLOOKUP(A286,'HOSPITALIZATION DETAILS'!X287:AG2621,4,FALSE)</f>
        <v>8824.27</v>
      </c>
      <c r="N286" t="str">
        <f>VLOOKUP(A286,'HOSPITALIZATION DETAILS'!X287:AG2621,5,FALSE)</f>
        <v>tier - 2</v>
      </c>
      <c r="O286" t="str">
        <f>VLOOKUP(A286,'HOSPITALIZATION DETAILS'!X287:AG2621,6,FALSE)</f>
        <v>tier - 1</v>
      </c>
      <c r="P286" t="str">
        <f>VLOOKUP(A286,'HOSPITALIZATION DETAILS'!X287:AG2621,7,FALSE)</f>
        <v>R1025</v>
      </c>
      <c r="Q286">
        <f>VLOOKUP(A286,'HOSPITALIZATION DETAILS'!X287:AG2621,10,FALSE)</f>
        <v>34</v>
      </c>
    </row>
    <row r="287" spans="1:17" ht="16" x14ac:dyDescent="0.4">
      <c r="A287" s="4" t="s">
        <v>573</v>
      </c>
      <c r="B287" t="str">
        <f>VLOOKUP(A287,'CUSTOMER NAMES'!E287:H2622,4,FALSE)</f>
        <v xml:space="preserve">  Andrea</v>
      </c>
      <c r="C287">
        <f>VLOOKUP(A287,'MEDICAL EXAMINATION'!K288:T2622,2,FALSE)</f>
        <v>25.69</v>
      </c>
      <c r="D287">
        <f>VLOOKUP(A287,'MEDICAL EXAMINATION'!K288:T2622,4,FALSE)</f>
        <v>4.78</v>
      </c>
      <c r="E287" t="str">
        <f>VLOOKUP(A287,'MEDICAL EXAMINATION'!K288:T2622,6,FALSE)</f>
        <v>yes</v>
      </c>
      <c r="F287" t="str">
        <f>VLOOKUP(A287,'MEDICAL EXAMINATION'!K288:T2622,7,FALSE)</f>
        <v>No</v>
      </c>
      <c r="G287" t="str">
        <f>VLOOKUP(A287,'MEDICAL EXAMINATION'!K288:T2622,8,FALSE)</f>
        <v>No</v>
      </c>
      <c r="H287" t="str">
        <f>VLOOKUP(A287,'MEDICAL EXAMINATION'!K288:T2622,9,FALSE)</f>
        <v>No major surgery</v>
      </c>
      <c r="I287" t="str">
        <f>VLOOKUP(A287,'MEDICAL EXAMINATION'!K288:T2622,10,FALSE)</f>
        <v>yes</v>
      </c>
      <c r="J287" t="str">
        <f>VLOOKUP(A287,'MEDICAL EXAMINATION'!K288:T2622,3,FALSE)</f>
        <v>OBESITY</v>
      </c>
      <c r="K287" t="str">
        <f>VLOOKUP(A287,'MEDICAL EXAMINATION'!K288:T2622,5,FALSE)</f>
        <v>NORMAL</v>
      </c>
      <c r="L287" t="str">
        <f>VLOOKUP(A287,'HOSPITALIZATION DETAILS'!X288:AG2622,8,FALSE)</f>
        <v>19/10/1976</v>
      </c>
      <c r="M287" s="26">
        <f>VLOOKUP(A287,'HOSPITALIZATION DETAILS'!X288:AG2622,4,FALSE)</f>
        <v>8823.99</v>
      </c>
      <c r="N287" t="str">
        <f>VLOOKUP(A287,'HOSPITALIZATION DETAILS'!X288:AG2622,5,FALSE)</f>
        <v>tier - 2</v>
      </c>
      <c r="O287" t="str">
        <f>VLOOKUP(A287,'HOSPITALIZATION DETAILS'!X288:AG2622,6,FALSE)</f>
        <v>tier - 3</v>
      </c>
      <c r="P287" t="str">
        <f>VLOOKUP(A287,'HOSPITALIZATION DETAILS'!X288:AG2622,7,FALSE)</f>
        <v>R1024</v>
      </c>
      <c r="Q287">
        <f>VLOOKUP(A287,'HOSPITALIZATION DETAILS'!X288:AG2622,10,FALSE)</f>
        <v>46</v>
      </c>
    </row>
    <row r="288" spans="1:17" ht="16" x14ac:dyDescent="0.4">
      <c r="A288" s="4" t="s">
        <v>575</v>
      </c>
      <c r="B288" t="str">
        <f>VLOOKUP(A288,'CUSTOMER NAMES'!E288:H2623,4,FALSE)</f>
        <v xml:space="preserve">  Nancy M</v>
      </c>
      <c r="C288">
        <f>VLOOKUP(A288,'MEDICAL EXAMINATION'!K289:T2623,2,FALSE)</f>
        <v>25.46</v>
      </c>
      <c r="D288">
        <f>VLOOKUP(A288,'MEDICAL EXAMINATION'!K289:T2623,4,FALSE)</f>
        <v>6.03</v>
      </c>
      <c r="E288" t="str">
        <f>VLOOKUP(A288,'MEDICAL EXAMINATION'!K289:T2623,6,FALSE)</f>
        <v>No</v>
      </c>
      <c r="F288" t="str">
        <f>VLOOKUP(A288,'MEDICAL EXAMINATION'!K289:T2623,7,FALSE)</f>
        <v>No</v>
      </c>
      <c r="G288" t="str">
        <f>VLOOKUP(A288,'MEDICAL EXAMINATION'!K289:T2623,8,FALSE)</f>
        <v>No</v>
      </c>
      <c r="H288">
        <f>VLOOKUP(A288,'MEDICAL EXAMINATION'!K289:T2623,9,FALSE)</f>
        <v>2</v>
      </c>
      <c r="I288" t="str">
        <f>VLOOKUP(A288,'MEDICAL EXAMINATION'!K289:T2623,10,FALSE)</f>
        <v>yes</v>
      </c>
      <c r="J288" t="str">
        <f>VLOOKUP(A288,'MEDICAL EXAMINATION'!K289:T2623,3,FALSE)</f>
        <v>OBESITY</v>
      </c>
      <c r="K288" t="str">
        <f>VLOOKUP(A288,'MEDICAL EXAMINATION'!K289:T2623,5,FALSE)</f>
        <v>PREDIABETES</v>
      </c>
      <c r="L288" t="str">
        <f>VLOOKUP(A288,'HOSPITALIZATION DETAILS'!X289:AG2623,8,FALSE)</f>
        <v>14/06/1976</v>
      </c>
      <c r="M288" s="26">
        <f>VLOOKUP(A288,'HOSPITALIZATION DETAILS'!X289:AG2623,4,FALSE)</f>
        <v>8823.2800000000007</v>
      </c>
      <c r="N288" t="str">
        <f>VLOOKUP(A288,'HOSPITALIZATION DETAILS'!X289:AG2623,5,FALSE)</f>
        <v>tier - 2</v>
      </c>
      <c r="O288" t="str">
        <f>VLOOKUP(A288,'HOSPITALIZATION DETAILS'!X289:AG2623,6,FALSE)</f>
        <v>tier - 1</v>
      </c>
      <c r="P288" t="str">
        <f>VLOOKUP(A288,'HOSPITALIZATION DETAILS'!X289:AG2623,7,FALSE)</f>
        <v>R1011</v>
      </c>
      <c r="Q288">
        <f>VLOOKUP(A288,'HOSPITALIZATION DETAILS'!X289:AG2623,10,FALSE)</f>
        <v>46</v>
      </c>
    </row>
    <row r="289" spans="1:17" ht="16" x14ac:dyDescent="0.4">
      <c r="A289" s="4" t="s">
        <v>577</v>
      </c>
      <c r="B289" t="str">
        <f>VLOOKUP(A289,'CUSTOMER NAMES'!E289:H2624,4,FALSE)</f>
        <v xml:space="preserve">  Matt</v>
      </c>
      <c r="C289">
        <f>VLOOKUP(A289,'MEDICAL EXAMINATION'!K290:T2624,2,FALSE)</f>
        <v>31.83</v>
      </c>
      <c r="D289">
        <f>VLOOKUP(A289,'MEDICAL EXAMINATION'!K290:T2624,4,FALSE)</f>
        <v>11.55</v>
      </c>
      <c r="E289" t="str">
        <f>VLOOKUP(A289,'MEDICAL EXAMINATION'!K290:T2624,6,FALSE)</f>
        <v>yes</v>
      </c>
      <c r="F289" t="str">
        <f>VLOOKUP(A289,'MEDICAL EXAMINATION'!K290:T2624,7,FALSE)</f>
        <v>No</v>
      </c>
      <c r="G289" t="str">
        <f>VLOOKUP(A289,'MEDICAL EXAMINATION'!K290:T2624,8,FALSE)</f>
        <v>No</v>
      </c>
      <c r="H289">
        <f>VLOOKUP(A289,'MEDICAL EXAMINATION'!K290:T2624,9,FALSE)</f>
        <v>1</v>
      </c>
      <c r="I289" t="str">
        <f>VLOOKUP(A289,'MEDICAL EXAMINATION'!K290:T2624,10,FALSE)</f>
        <v>yes</v>
      </c>
      <c r="J289" t="str">
        <f>VLOOKUP(A289,'MEDICAL EXAMINATION'!K290:T2624,3,FALSE)</f>
        <v>OVERWEIGHT</v>
      </c>
      <c r="K289" t="str">
        <f>VLOOKUP(A289,'MEDICAL EXAMINATION'!K290:T2624,5,FALSE)</f>
        <v>DIABETES</v>
      </c>
      <c r="L289" t="str">
        <f>VLOOKUP(A289,'HOSPITALIZATION DETAILS'!X290:AG2624,8,FALSE)</f>
        <v>07/11/2001</v>
      </c>
      <c r="M289" s="26">
        <f>VLOOKUP(A289,'HOSPITALIZATION DETAILS'!X290:AG2624,4,FALSE)</f>
        <v>8821.8799999999992</v>
      </c>
      <c r="N289" t="str">
        <f>VLOOKUP(A289,'HOSPITALIZATION DETAILS'!X290:AG2624,5,FALSE)</f>
        <v>tier - 2</v>
      </c>
      <c r="O289" t="str">
        <f>VLOOKUP(A289,'HOSPITALIZATION DETAILS'!X290:AG2624,6,FALSE)</f>
        <v>tier - 3</v>
      </c>
      <c r="P289" t="str">
        <f>VLOOKUP(A289,'HOSPITALIZATION DETAILS'!X290:AG2624,7,FALSE)</f>
        <v>R1023</v>
      </c>
      <c r="Q289">
        <f>VLOOKUP(A289,'HOSPITALIZATION DETAILS'!X290:AG2624,10,FALSE)</f>
        <v>21</v>
      </c>
    </row>
    <row r="290" spans="1:17" ht="16" x14ac:dyDescent="0.4">
      <c r="A290" s="4" t="s">
        <v>579</v>
      </c>
      <c r="B290" t="str">
        <f>VLOOKUP(A290,'CUSTOMER NAMES'!E290:H2625,4,FALSE)</f>
        <v xml:space="preserve">  Lee</v>
      </c>
      <c r="C290">
        <f>VLOOKUP(A290,'MEDICAL EXAMINATION'!K291:T2625,2,FALSE)</f>
        <v>24.43</v>
      </c>
      <c r="D290">
        <f>VLOOKUP(A290,'MEDICAL EXAMINATION'!K291:T2625,4,FALSE)</f>
        <v>7.59</v>
      </c>
      <c r="E290" t="str">
        <f>VLOOKUP(A290,'MEDICAL EXAMINATION'!K291:T2625,6,FALSE)</f>
        <v>yes</v>
      </c>
      <c r="F290" t="str">
        <f>VLOOKUP(A290,'MEDICAL EXAMINATION'!K291:T2625,7,FALSE)</f>
        <v>No</v>
      </c>
      <c r="G290" t="str">
        <f>VLOOKUP(A290,'MEDICAL EXAMINATION'!K291:T2625,8,FALSE)</f>
        <v>No</v>
      </c>
      <c r="H290">
        <f>VLOOKUP(A290,'MEDICAL EXAMINATION'!K291:T2625,9,FALSE)</f>
        <v>1</v>
      </c>
      <c r="I290" t="str">
        <f>VLOOKUP(A290,'MEDICAL EXAMINATION'!K291:T2625,10,FALSE)</f>
        <v>yes</v>
      </c>
      <c r="J290" t="str">
        <f>VLOOKUP(A290,'MEDICAL EXAMINATION'!K291:T2625,3,FALSE)</f>
        <v>Normal</v>
      </c>
      <c r="K290" t="str">
        <f>VLOOKUP(A290,'MEDICAL EXAMINATION'!K291:T2625,5,FALSE)</f>
        <v>DIABETES</v>
      </c>
      <c r="L290" t="str">
        <f>VLOOKUP(A290,'HOSPITALIZATION DETAILS'!X291:AG2625,8,FALSE)</f>
        <v>29/08/1965</v>
      </c>
      <c r="M290" s="26">
        <f>VLOOKUP(A290,'HOSPITALIZATION DETAILS'!X291:AG2625,4,FALSE)</f>
        <v>8800.49</v>
      </c>
      <c r="N290" t="str">
        <f>VLOOKUP(A290,'HOSPITALIZATION DETAILS'!X291:AG2625,5,FALSE)</f>
        <v>tier - 3</v>
      </c>
      <c r="O290" t="str">
        <f>VLOOKUP(A290,'HOSPITALIZATION DETAILS'!X291:AG2625,6,FALSE)</f>
        <v>tier - 2</v>
      </c>
      <c r="P290" t="str">
        <f>VLOOKUP(A290,'HOSPITALIZATION DETAILS'!X291:AG2625,7,FALSE)</f>
        <v>R1013</v>
      </c>
      <c r="Q290">
        <f>VLOOKUP(A290,'HOSPITALIZATION DETAILS'!X291:AG2625,10,FALSE)</f>
        <v>57</v>
      </c>
    </row>
    <row r="291" spans="1:17" ht="16" x14ac:dyDescent="0.4">
      <c r="A291" s="4" t="s">
        <v>581</v>
      </c>
      <c r="B291" t="str">
        <f>VLOOKUP(A291,'CUSTOMER NAMES'!E291:H2626,4,FALSE)</f>
        <v xml:space="preserve">  Chris</v>
      </c>
      <c r="C291">
        <f>VLOOKUP(A291,'MEDICAL EXAMINATION'!K292:T2626,2,FALSE)</f>
        <v>41.9</v>
      </c>
      <c r="D291">
        <f>VLOOKUP(A291,'MEDICAL EXAMINATION'!K292:T2626,4,FALSE)</f>
        <v>4.26</v>
      </c>
      <c r="E291" t="str">
        <f>VLOOKUP(A291,'MEDICAL EXAMINATION'!K292:T2626,6,FALSE)</f>
        <v>No</v>
      </c>
      <c r="F291" t="str">
        <f>VLOOKUP(A291,'MEDICAL EXAMINATION'!K292:T2626,7,FALSE)</f>
        <v>No</v>
      </c>
      <c r="G291" t="str">
        <f>VLOOKUP(A291,'MEDICAL EXAMINATION'!K292:T2626,8,FALSE)</f>
        <v>No</v>
      </c>
      <c r="H291" t="str">
        <f>VLOOKUP(A291,'MEDICAL EXAMINATION'!K292:T2626,9,FALSE)</f>
        <v>No major surgery</v>
      </c>
      <c r="I291" t="str">
        <f>VLOOKUP(A291,'MEDICAL EXAMINATION'!K292:T2626,10,FALSE)</f>
        <v>yes</v>
      </c>
      <c r="J291" t="str">
        <f>VLOOKUP(A291,'MEDICAL EXAMINATION'!K292:T2626,3,FALSE)</f>
        <v>OVERWEIGHT</v>
      </c>
      <c r="K291" t="str">
        <f>VLOOKUP(A291,'MEDICAL EXAMINATION'!K292:T2626,5,FALSE)</f>
        <v>NORMAL</v>
      </c>
      <c r="L291" t="str">
        <f>VLOOKUP(A291,'HOSPITALIZATION DETAILS'!X292:AG2626,8,FALSE)</f>
        <v>18/06/1971</v>
      </c>
      <c r="M291" s="26">
        <f>VLOOKUP(A291,'HOSPITALIZATION DETAILS'!X292:AG2626,4,FALSE)</f>
        <v>8798.59</v>
      </c>
      <c r="N291" t="str">
        <f>VLOOKUP(A291,'HOSPITALIZATION DETAILS'!X292:AG2626,5,FALSE)</f>
        <v>tier - 2</v>
      </c>
      <c r="O291" t="str">
        <f>VLOOKUP(A291,'HOSPITALIZATION DETAILS'!X292:AG2626,6,FALSE)</f>
        <v>tier - 1</v>
      </c>
      <c r="P291" t="str">
        <f>VLOOKUP(A291,'HOSPITALIZATION DETAILS'!X292:AG2626,7,FALSE)</f>
        <v>R1011</v>
      </c>
      <c r="Q291">
        <f>VLOOKUP(A291,'HOSPITALIZATION DETAILS'!X292:AG2626,10,FALSE)</f>
        <v>51</v>
      </c>
    </row>
    <row r="292" spans="1:17" ht="16" x14ac:dyDescent="0.4">
      <c r="A292" s="4" t="s">
        <v>583</v>
      </c>
      <c r="B292" t="str">
        <f>VLOOKUP(A292,'CUSTOMER NAMES'!E292:H2627,4,FALSE)</f>
        <v xml:space="preserve">  Erik T</v>
      </c>
      <c r="C292">
        <f>VLOOKUP(A292,'MEDICAL EXAMINATION'!K293:T2627,2,FALSE)</f>
        <v>22.88</v>
      </c>
      <c r="D292">
        <f>VLOOKUP(A292,'MEDICAL EXAMINATION'!K293:T2627,4,FALSE)</f>
        <v>5.9</v>
      </c>
      <c r="E292" t="str">
        <f>VLOOKUP(A292,'MEDICAL EXAMINATION'!K293:T2627,6,FALSE)</f>
        <v>yes</v>
      </c>
      <c r="F292" t="str">
        <f>VLOOKUP(A292,'MEDICAL EXAMINATION'!K293:T2627,7,FALSE)</f>
        <v>No</v>
      </c>
      <c r="G292" t="str">
        <f>VLOOKUP(A292,'MEDICAL EXAMINATION'!K293:T2627,8,FALSE)</f>
        <v>Yes</v>
      </c>
      <c r="H292">
        <f>VLOOKUP(A292,'MEDICAL EXAMINATION'!K293:T2627,9,FALSE)</f>
        <v>1</v>
      </c>
      <c r="I292" t="str">
        <f>VLOOKUP(A292,'MEDICAL EXAMINATION'!K293:T2627,10,FALSE)</f>
        <v>yes</v>
      </c>
      <c r="J292" t="str">
        <f>VLOOKUP(A292,'MEDICAL EXAMINATION'!K293:T2627,3,FALSE)</f>
        <v>Normal</v>
      </c>
      <c r="K292" t="str">
        <f>VLOOKUP(A292,'MEDICAL EXAMINATION'!K293:T2627,5,FALSE)</f>
        <v>PREDIABETES</v>
      </c>
      <c r="L292" t="str">
        <f>VLOOKUP(A292,'HOSPITALIZATION DETAILS'!X293:AG2627,8,FALSE)</f>
        <v>30/11/1992</v>
      </c>
      <c r="M292" s="26">
        <f>VLOOKUP(A292,'HOSPITALIZATION DETAILS'!X293:AG2627,4,FALSE)</f>
        <v>39241.440000000002</v>
      </c>
      <c r="N292" t="str">
        <f>VLOOKUP(A292,'HOSPITALIZATION DETAILS'!X293:AG2627,5,FALSE)</f>
        <v>tier - 1</v>
      </c>
      <c r="O292" t="str">
        <f>VLOOKUP(A292,'HOSPITALIZATION DETAILS'!X293:AG2627,6,FALSE)</f>
        <v>tier - 3</v>
      </c>
      <c r="P292" t="str">
        <f>VLOOKUP(A292,'HOSPITALIZATION DETAILS'!X293:AG2627,7,FALSE)</f>
        <v>R1011</v>
      </c>
      <c r="Q292">
        <f>VLOOKUP(A292,'HOSPITALIZATION DETAILS'!X293:AG2627,10,FALSE)</f>
        <v>30</v>
      </c>
    </row>
    <row r="293" spans="1:17" ht="16" x14ac:dyDescent="0.4">
      <c r="A293" s="4" t="s">
        <v>585</v>
      </c>
      <c r="B293" t="str">
        <f>VLOOKUP(A293,'CUSTOMER NAMES'!E293:H2628,4,FALSE)</f>
        <v xml:space="preserve">  Rod W</v>
      </c>
      <c r="C293">
        <f>VLOOKUP(A293,'MEDICAL EXAMINATION'!K294:T2628,2,FALSE)</f>
        <v>29.734999999999999</v>
      </c>
      <c r="D293">
        <f>VLOOKUP(A293,'MEDICAL EXAMINATION'!K294:T2628,4,FALSE)</f>
        <v>7.79</v>
      </c>
      <c r="E293" t="str">
        <f>VLOOKUP(A293,'MEDICAL EXAMINATION'!K294:T2628,6,FALSE)</f>
        <v>No</v>
      </c>
      <c r="F293" t="str">
        <f>VLOOKUP(A293,'MEDICAL EXAMINATION'!K294:T2628,7,FALSE)</f>
        <v>No</v>
      </c>
      <c r="G293" t="str">
        <f>VLOOKUP(A293,'MEDICAL EXAMINATION'!K294:T2628,8,FALSE)</f>
        <v>No</v>
      </c>
      <c r="H293" t="str">
        <f>VLOOKUP(A293,'MEDICAL EXAMINATION'!K294:T2628,9,FALSE)</f>
        <v>No major surgery</v>
      </c>
      <c r="I293" t="str">
        <f>VLOOKUP(A293,'MEDICAL EXAMINATION'!K294:T2628,10,FALSE)</f>
        <v>No</v>
      </c>
      <c r="J293" t="str">
        <f>VLOOKUP(A293,'MEDICAL EXAMINATION'!K294:T2628,3,FALSE)</f>
        <v>OBESITY</v>
      </c>
      <c r="K293" t="str">
        <f>VLOOKUP(A293,'MEDICAL EXAMINATION'!K294:T2628,5,FALSE)</f>
        <v>DIABETES</v>
      </c>
      <c r="L293" t="str">
        <f>VLOOKUP(A293,'HOSPITALIZATION DETAILS'!X294:AG2628,8,FALSE)</f>
        <v>23/08/1971</v>
      </c>
      <c r="M293" s="26">
        <f>VLOOKUP(A293,'HOSPITALIZATION DETAILS'!X294:AG2628,4,FALSE)</f>
        <v>8782.4699999999993</v>
      </c>
      <c r="N293" t="str">
        <f>VLOOKUP(A293,'HOSPITALIZATION DETAILS'!X294:AG2628,5,FALSE)</f>
        <v>tier - 2</v>
      </c>
      <c r="O293" t="str">
        <f>VLOOKUP(A293,'HOSPITALIZATION DETAILS'!X294:AG2628,6,FALSE)</f>
        <v>tier - 3</v>
      </c>
      <c r="P293" t="str">
        <f>VLOOKUP(A293,'HOSPITALIZATION DETAILS'!X294:AG2628,7,FALSE)</f>
        <v>R1011</v>
      </c>
      <c r="Q293">
        <f>VLOOKUP(A293,'HOSPITALIZATION DETAILS'!X294:AG2628,10,FALSE)</f>
        <v>51</v>
      </c>
    </row>
    <row r="294" spans="1:17" ht="16" x14ac:dyDescent="0.4">
      <c r="A294" s="4" t="s">
        <v>587</v>
      </c>
      <c r="B294" t="str">
        <f>VLOOKUP(A294,'CUSTOMER NAMES'!E294:H2629,4,FALSE)</f>
        <v xml:space="preserve">  Joey</v>
      </c>
      <c r="C294">
        <f>VLOOKUP(A294,'MEDICAL EXAMINATION'!K295:T2629,2,FALSE)</f>
        <v>40.74</v>
      </c>
      <c r="D294">
        <f>VLOOKUP(A294,'MEDICAL EXAMINATION'!K295:T2629,4,FALSE)</f>
        <v>5.28</v>
      </c>
      <c r="E294" t="str">
        <f>VLOOKUP(A294,'MEDICAL EXAMINATION'!K295:T2629,6,FALSE)</f>
        <v>No</v>
      </c>
      <c r="F294" t="str">
        <f>VLOOKUP(A294,'MEDICAL EXAMINATION'!K295:T2629,7,FALSE)</f>
        <v>No</v>
      </c>
      <c r="G294" t="str">
        <f>VLOOKUP(A294,'MEDICAL EXAMINATION'!K295:T2629,8,FALSE)</f>
        <v>Yes</v>
      </c>
      <c r="H294">
        <f>VLOOKUP(A294,'MEDICAL EXAMINATION'!K295:T2629,9,FALSE)</f>
        <v>1</v>
      </c>
      <c r="I294" t="str">
        <f>VLOOKUP(A294,'MEDICAL EXAMINATION'!K295:T2629,10,FALSE)</f>
        <v>yes</v>
      </c>
      <c r="J294" t="str">
        <f>VLOOKUP(A294,'MEDICAL EXAMINATION'!K295:T2629,3,FALSE)</f>
        <v>OVERWEIGHT</v>
      </c>
      <c r="K294" t="str">
        <f>VLOOKUP(A294,'MEDICAL EXAMINATION'!K295:T2629,5,FALSE)</f>
        <v>NORMAL</v>
      </c>
      <c r="L294" t="str">
        <f>VLOOKUP(A294,'HOSPITALIZATION DETAILS'!X295:AG2629,8,FALSE)</f>
        <v>06/09/1974</v>
      </c>
      <c r="M294" s="26">
        <f>VLOOKUP(A294,'HOSPITALIZATION DETAILS'!X295:AG2629,4,FALSE)</f>
        <v>8765.25</v>
      </c>
      <c r="N294" t="str">
        <f>VLOOKUP(A294,'HOSPITALIZATION DETAILS'!X295:AG2629,5,FALSE)</f>
        <v>tier - 2</v>
      </c>
      <c r="O294" t="str">
        <f>VLOOKUP(A294,'HOSPITALIZATION DETAILS'!X295:AG2629,6,FALSE)</f>
        <v>tier - 3</v>
      </c>
      <c r="P294" t="str">
        <f>VLOOKUP(A294,'HOSPITALIZATION DETAILS'!X295:AG2629,7,FALSE)</f>
        <v>R1012</v>
      </c>
      <c r="Q294">
        <f>VLOOKUP(A294,'HOSPITALIZATION DETAILS'!X295:AG2629,10,FALSE)</f>
        <v>48</v>
      </c>
    </row>
    <row r="295" spans="1:17" ht="16" x14ac:dyDescent="0.4">
      <c r="A295" s="4" t="s">
        <v>589</v>
      </c>
      <c r="B295" t="str">
        <f>VLOOKUP(A295,'CUSTOMER NAMES'!E295:H2630,4,FALSE)</f>
        <v xml:space="preserve">  Hillary L</v>
      </c>
      <c r="C295">
        <f>VLOOKUP(A295,'MEDICAL EXAMINATION'!K296:T2630,2,FALSE)</f>
        <v>24.14</v>
      </c>
      <c r="D295">
        <f>VLOOKUP(A295,'MEDICAL EXAMINATION'!K296:T2630,4,FALSE)</f>
        <v>5.87</v>
      </c>
      <c r="E295" t="str">
        <f>VLOOKUP(A295,'MEDICAL EXAMINATION'!K296:T2630,6,FALSE)</f>
        <v>No</v>
      </c>
      <c r="F295" t="str">
        <f>VLOOKUP(A295,'MEDICAL EXAMINATION'!K296:T2630,7,FALSE)</f>
        <v>No</v>
      </c>
      <c r="G295" t="str">
        <f>VLOOKUP(A295,'MEDICAL EXAMINATION'!K296:T2630,8,FALSE)</f>
        <v>No</v>
      </c>
      <c r="H295">
        <f>VLOOKUP(A295,'MEDICAL EXAMINATION'!K296:T2630,9,FALSE)</f>
        <v>2</v>
      </c>
      <c r="I295" t="str">
        <f>VLOOKUP(A295,'MEDICAL EXAMINATION'!K296:T2630,10,FALSE)</f>
        <v>yes</v>
      </c>
      <c r="J295" t="str">
        <f>VLOOKUP(A295,'MEDICAL EXAMINATION'!K296:T2630,3,FALSE)</f>
        <v>Normal</v>
      </c>
      <c r="K295" t="str">
        <f>VLOOKUP(A295,'MEDICAL EXAMINATION'!K296:T2630,5,FALSE)</f>
        <v>PREDIABETES</v>
      </c>
      <c r="L295" t="str">
        <f>VLOOKUP(A295,'HOSPITALIZATION DETAILS'!X296:AG2630,8,FALSE)</f>
        <v>09/09/1969</v>
      </c>
      <c r="M295" s="26">
        <f>VLOOKUP(A295,'HOSPITALIZATION DETAILS'!X296:AG2630,4,FALSE)</f>
        <v>8760.1200000000008</v>
      </c>
      <c r="N295" t="str">
        <f>VLOOKUP(A295,'HOSPITALIZATION DETAILS'!X296:AG2630,5,FALSE)</f>
        <v>tier - 2</v>
      </c>
      <c r="O295" t="str">
        <f>VLOOKUP(A295,'HOSPITALIZATION DETAILS'!X296:AG2630,6,FALSE)</f>
        <v>tier - 1</v>
      </c>
      <c r="P295" t="str">
        <f>VLOOKUP(A295,'HOSPITALIZATION DETAILS'!X296:AG2630,7,FALSE)</f>
        <v>R1013</v>
      </c>
      <c r="Q295">
        <f>VLOOKUP(A295,'HOSPITALIZATION DETAILS'!X296:AG2630,10,FALSE)</f>
        <v>53</v>
      </c>
    </row>
    <row r="296" spans="1:17" ht="16" x14ac:dyDescent="0.4">
      <c r="A296" s="4" t="s">
        <v>591</v>
      </c>
      <c r="B296" t="str">
        <f>VLOOKUP(A296,'CUSTOMER NAMES'!E296:H2631,4,FALSE)</f>
        <v xml:space="preserve">  Eric J</v>
      </c>
      <c r="C296">
        <f>VLOOKUP(A296,'MEDICAL EXAMINATION'!K297:T2631,2,FALSE)</f>
        <v>25.15</v>
      </c>
      <c r="D296">
        <f>VLOOKUP(A296,'MEDICAL EXAMINATION'!K297:T2631,4,FALSE)</f>
        <v>9.08</v>
      </c>
      <c r="E296" t="str">
        <f>VLOOKUP(A296,'MEDICAL EXAMINATION'!K297:T2631,6,FALSE)</f>
        <v>yes</v>
      </c>
      <c r="F296" t="str">
        <f>VLOOKUP(A296,'MEDICAL EXAMINATION'!K297:T2631,7,FALSE)</f>
        <v>No</v>
      </c>
      <c r="G296" t="str">
        <f>VLOOKUP(A296,'MEDICAL EXAMINATION'!K297:T2631,8,FALSE)</f>
        <v>No</v>
      </c>
      <c r="H296">
        <f>VLOOKUP(A296,'MEDICAL EXAMINATION'!K297:T2631,9,FALSE)</f>
        <v>1</v>
      </c>
      <c r="I296" t="str">
        <f>VLOOKUP(A296,'MEDICAL EXAMINATION'!K297:T2631,10,FALSE)</f>
        <v>yes</v>
      </c>
      <c r="J296" t="str">
        <f>VLOOKUP(A296,'MEDICAL EXAMINATION'!K297:T2631,3,FALSE)</f>
        <v>OBESITY</v>
      </c>
      <c r="K296" t="str">
        <f>VLOOKUP(A296,'MEDICAL EXAMINATION'!K297:T2631,5,FALSE)</f>
        <v>DIABETES</v>
      </c>
      <c r="L296" t="str">
        <f>VLOOKUP(A296,'HOSPITALIZATION DETAILS'!X297:AG2631,8,FALSE)</f>
        <v>23/08/1999</v>
      </c>
      <c r="M296" s="26">
        <f>VLOOKUP(A296,'HOSPITALIZATION DETAILS'!X297:AG2631,4,FALSE)</f>
        <v>8747.68</v>
      </c>
      <c r="N296" t="str">
        <f>VLOOKUP(A296,'HOSPITALIZATION DETAILS'!X297:AG2631,5,FALSE)</f>
        <v>tier - 2</v>
      </c>
      <c r="O296" t="str">
        <f>VLOOKUP(A296,'HOSPITALIZATION DETAILS'!X297:AG2631,6,FALSE)</f>
        <v>tier - 3</v>
      </c>
      <c r="P296" t="str">
        <f>VLOOKUP(A296,'HOSPITALIZATION DETAILS'!X297:AG2631,7,FALSE)</f>
        <v>R1011</v>
      </c>
      <c r="Q296">
        <f>VLOOKUP(A296,'HOSPITALIZATION DETAILS'!X297:AG2631,10,FALSE)</f>
        <v>23</v>
      </c>
    </row>
    <row r="297" spans="1:17" ht="16" x14ac:dyDescent="0.4">
      <c r="A297" s="4" t="s">
        <v>593</v>
      </c>
      <c r="B297" t="str">
        <f>VLOOKUP(A297,'CUSTOMER NAMES'!E297:H2632,4,FALSE)</f>
        <v xml:space="preserve">  Nicolas</v>
      </c>
      <c r="C297">
        <f>VLOOKUP(A297,'MEDICAL EXAMINATION'!K298:T2632,2,FALSE)</f>
        <v>28.71</v>
      </c>
      <c r="D297">
        <f>VLOOKUP(A297,'MEDICAL EXAMINATION'!K298:T2632,4,FALSE)</f>
        <v>5.2</v>
      </c>
      <c r="E297" t="str">
        <f>VLOOKUP(A297,'MEDICAL EXAMINATION'!K298:T2632,6,FALSE)</f>
        <v>No</v>
      </c>
      <c r="F297" t="str">
        <f>VLOOKUP(A297,'MEDICAL EXAMINATION'!K298:T2632,7,FALSE)</f>
        <v>No</v>
      </c>
      <c r="G297" t="str">
        <f>VLOOKUP(A297,'MEDICAL EXAMINATION'!K298:T2632,8,FALSE)</f>
        <v>No</v>
      </c>
      <c r="H297">
        <f>VLOOKUP(A297,'MEDICAL EXAMINATION'!K298:T2632,9,FALSE)</f>
        <v>1</v>
      </c>
      <c r="I297" t="str">
        <f>VLOOKUP(A297,'MEDICAL EXAMINATION'!K298:T2632,10,FALSE)</f>
        <v>yes</v>
      </c>
      <c r="J297" t="str">
        <f>VLOOKUP(A297,'MEDICAL EXAMINATION'!K298:T2632,3,FALSE)</f>
        <v>OBESITY</v>
      </c>
      <c r="K297" t="str">
        <f>VLOOKUP(A297,'MEDICAL EXAMINATION'!K298:T2632,5,FALSE)</f>
        <v>NORMAL</v>
      </c>
      <c r="L297" t="str">
        <f>VLOOKUP(A297,'HOSPITALIZATION DETAILS'!X298:AG2632,8,FALSE)</f>
        <v>17/06/1976</v>
      </c>
      <c r="M297" s="26">
        <f>VLOOKUP(A297,'HOSPITALIZATION DETAILS'!X298:AG2632,4,FALSE)</f>
        <v>8733.23</v>
      </c>
      <c r="N297" t="str">
        <f>VLOOKUP(A297,'HOSPITALIZATION DETAILS'!X298:AG2632,5,FALSE)</f>
        <v>tier - 2</v>
      </c>
      <c r="O297" t="str">
        <f>VLOOKUP(A297,'HOSPITALIZATION DETAILS'!X298:AG2632,6,FALSE)</f>
        <v>tier - 3</v>
      </c>
      <c r="P297" t="str">
        <f>VLOOKUP(A297,'HOSPITALIZATION DETAILS'!X298:AG2632,7,FALSE)</f>
        <v>R1012</v>
      </c>
      <c r="Q297">
        <f>VLOOKUP(A297,'HOSPITALIZATION DETAILS'!X298:AG2632,10,FALSE)</f>
        <v>46</v>
      </c>
    </row>
    <row r="298" spans="1:17" ht="16" x14ac:dyDescent="0.4">
      <c r="A298" s="4" t="s">
        <v>595</v>
      </c>
      <c r="B298" t="str">
        <f>VLOOKUP(A298,'CUSTOMER NAMES'!E298:H2633,4,FALSE)</f>
        <v xml:space="preserve">  Marcel</v>
      </c>
      <c r="C298">
        <f>VLOOKUP(A298,'MEDICAL EXAMINATION'!K299:T2633,2,FALSE)</f>
        <v>23</v>
      </c>
      <c r="D298">
        <f>VLOOKUP(A298,'MEDICAL EXAMINATION'!K299:T2633,4,FALSE)</f>
        <v>5.48</v>
      </c>
      <c r="E298" t="str">
        <f>VLOOKUP(A298,'MEDICAL EXAMINATION'!K299:T2633,6,FALSE)</f>
        <v>No</v>
      </c>
      <c r="F298" t="str">
        <f>VLOOKUP(A298,'MEDICAL EXAMINATION'!K299:T2633,7,FALSE)</f>
        <v>No</v>
      </c>
      <c r="G298" t="str">
        <f>VLOOKUP(A298,'MEDICAL EXAMINATION'!K299:T2633,8,FALSE)</f>
        <v>No</v>
      </c>
      <c r="H298" t="str">
        <f>VLOOKUP(A298,'MEDICAL EXAMINATION'!K299:T2633,9,FALSE)</f>
        <v>No major surgery</v>
      </c>
      <c r="I298" t="str">
        <f>VLOOKUP(A298,'MEDICAL EXAMINATION'!K299:T2633,10,FALSE)</f>
        <v>yes</v>
      </c>
      <c r="J298" t="str">
        <f>VLOOKUP(A298,'MEDICAL EXAMINATION'!K299:T2633,3,FALSE)</f>
        <v>Normal</v>
      </c>
      <c r="K298" t="str">
        <f>VLOOKUP(A298,'MEDICAL EXAMINATION'!K299:T2633,5,FALSE)</f>
        <v>NORMAL</v>
      </c>
      <c r="L298" t="str">
        <f>VLOOKUP(A298,'HOSPITALIZATION DETAILS'!X299:AG2633,8,FALSE)</f>
        <v>25/06/1973</v>
      </c>
      <c r="M298" s="26">
        <f>VLOOKUP(A298,'HOSPITALIZATION DETAILS'!X299:AG2633,4,FALSE)</f>
        <v>8703.4599999999991</v>
      </c>
      <c r="N298" t="str">
        <f>VLOOKUP(A298,'HOSPITALIZATION DETAILS'!X299:AG2633,5,FALSE)</f>
        <v>tier - 3</v>
      </c>
      <c r="O298" t="str">
        <f>VLOOKUP(A298,'HOSPITALIZATION DETAILS'!X299:AG2633,6,FALSE)</f>
        <v>tier - 3</v>
      </c>
      <c r="P298" t="str">
        <f>VLOOKUP(A298,'HOSPITALIZATION DETAILS'!X299:AG2633,7,FALSE)</f>
        <v>R1011</v>
      </c>
      <c r="Q298">
        <f>VLOOKUP(A298,'HOSPITALIZATION DETAILS'!X299:AG2633,10,FALSE)</f>
        <v>49</v>
      </c>
    </row>
    <row r="299" spans="1:17" ht="16" x14ac:dyDescent="0.4">
      <c r="A299" s="4" t="s">
        <v>597</v>
      </c>
      <c r="B299" t="str">
        <f>VLOOKUP(A299,'CUSTOMER NAMES'!E299:H2634,4,FALSE)</f>
        <v xml:space="preserve">  Ashley N</v>
      </c>
      <c r="C299">
        <f>VLOOKUP(A299,'MEDICAL EXAMINATION'!K300:T2634,2,FALSE)</f>
        <v>36.86</v>
      </c>
      <c r="D299">
        <f>VLOOKUP(A299,'MEDICAL EXAMINATION'!K300:T2634,4,FALSE)</f>
        <v>11.95</v>
      </c>
      <c r="E299" t="str">
        <f>VLOOKUP(A299,'MEDICAL EXAMINATION'!K300:T2634,6,FALSE)</f>
        <v>No</v>
      </c>
      <c r="F299" t="str">
        <f>VLOOKUP(A299,'MEDICAL EXAMINATION'!K300:T2634,7,FALSE)</f>
        <v>No</v>
      </c>
      <c r="G299" t="str">
        <f>VLOOKUP(A299,'MEDICAL EXAMINATION'!K300:T2634,8,FALSE)</f>
        <v>No</v>
      </c>
      <c r="H299" t="str">
        <f>VLOOKUP(A299,'MEDICAL EXAMINATION'!K300:T2634,9,FALSE)</f>
        <v>No major surgery</v>
      </c>
      <c r="I299" t="str">
        <f>VLOOKUP(A299,'MEDICAL EXAMINATION'!K300:T2634,10,FALSE)</f>
        <v>No</v>
      </c>
      <c r="J299" t="str">
        <f>VLOOKUP(A299,'MEDICAL EXAMINATION'!K300:T2634,3,FALSE)</f>
        <v>OVERWEIGHT</v>
      </c>
      <c r="K299" t="str">
        <f>VLOOKUP(A299,'MEDICAL EXAMINATION'!K300:T2634,5,FALSE)</f>
        <v>DIABETES</v>
      </c>
      <c r="L299" t="str">
        <f>VLOOKUP(A299,'HOSPITALIZATION DETAILS'!X300:AG2634,8,FALSE)</f>
        <v>28/10/1980</v>
      </c>
      <c r="M299" s="26">
        <f>VLOOKUP(A299,'HOSPITALIZATION DETAILS'!X300:AG2634,4,FALSE)</f>
        <v>8701.84</v>
      </c>
      <c r="N299" t="str">
        <f>VLOOKUP(A299,'HOSPITALIZATION DETAILS'!X300:AG2634,5,FALSE)</f>
        <v>tier - 2</v>
      </c>
      <c r="O299" t="str">
        <f>VLOOKUP(A299,'HOSPITALIZATION DETAILS'!X300:AG2634,6,FALSE)</f>
        <v>tier - 3</v>
      </c>
      <c r="P299" t="str">
        <f>VLOOKUP(A299,'HOSPITALIZATION DETAILS'!X300:AG2634,7,FALSE)</f>
        <v>R1021</v>
      </c>
      <c r="Q299">
        <f>VLOOKUP(A299,'HOSPITALIZATION DETAILS'!X300:AG2634,10,FALSE)</f>
        <v>42</v>
      </c>
    </row>
    <row r="300" spans="1:17" ht="16" x14ac:dyDescent="0.4">
      <c r="A300" s="4" t="s">
        <v>599</v>
      </c>
      <c r="B300" t="str">
        <f>VLOOKUP(A300,'CUSTOMER NAMES'!E300:H2635,4,FALSE)</f>
        <v xml:space="preserve">  Evan D</v>
      </c>
      <c r="C300">
        <f>VLOOKUP(A300,'MEDICAL EXAMINATION'!K301:T2635,2,FALSE)</f>
        <v>24.25</v>
      </c>
      <c r="D300">
        <f>VLOOKUP(A300,'MEDICAL EXAMINATION'!K301:T2635,4,FALSE)</f>
        <v>8.6999999999999993</v>
      </c>
      <c r="E300" t="str">
        <f>VLOOKUP(A300,'MEDICAL EXAMINATION'!K301:T2635,6,FALSE)</f>
        <v>yes</v>
      </c>
      <c r="F300" t="str">
        <f>VLOOKUP(A300,'MEDICAL EXAMINATION'!K301:T2635,7,FALSE)</f>
        <v>No</v>
      </c>
      <c r="G300" t="str">
        <f>VLOOKUP(A300,'MEDICAL EXAMINATION'!K301:T2635,8,FALSE)</f>
        <v>No</v>
      </c>
      <c r="H300">
        <f>VLOOKUP(A300,'MEDICAL EXAMINATION'!K301:T2635,9,FALSE)</f>
        <v>1</v>
      </c>
      <c r="I300" t="str">
        <f>VLOOKUP(A300,'MEDICAL EXAMINATION'!K301:T2635,10,FALSE)</f>
        <v>yes</v>
      </c>
      <c r="J300" t="str">
        <f>VLOOKUP(A300,'MEDICAL EXAMINATION'!K301:T2635,3,FALSE)</f>
        <v>Normal</v>
      </c>
      <c r="K300" t="str">
        <f>VLOOKUP(A300,'MEDICAL EXAMINATION'!K301:T2635,5,FALSE)</f>
        <v>DIABETES</v>
      </c>
      <c r="L300" t="str">
        <f>VLOOKUP(A300,'HOSPITALIZATION DETAILS'!X301:AG2635,8,FALSE)</f>
        <v>11/10/1973</v>
      </c>
      <c r="M300" s="26">
        <f>VLOOKUP(A300,'HOSPITALIZATION DETAILS'!X301:AG2635,4,FALSE)</f>
        <v>8688.86</v>
      </c>
      <c r="N300" t="str">
        <f>VLOOKUP(A300,'HOSPITALIZATION DETAILS'!X301:AG2635,5,FALSE)</f>
        <v>tier - 2</v>
      </c>
      <c r="O300" t="str">
        <f>VLOOKUP(A300,'HOSPITALIZATION DETAILS'!X301:AG2635,6,FALSE)</f>
        <v>tier - 1</v>
      </c>
      <c r="P300" t="str">
        <f>VLOOKUP(A300,'HOSPITALIZATION DETAILS'!X301:AG2635,7,FALSE)</f>
        <v>R1017</v>
      </c>
      <c r="Q300">
        <f>VLOOKUP(A300,'HOSPITALIZATION DETAILS'!X301:AG2635,10,FALSE)</f>
        <v>49</v>
      </c>
    </row>
    <row r="301" spans="1:17" ht="16" x14ac:dyDescent="0.4">
      <c r="A301" s="4" t="s">
        <v>601</v>
      </c>
      <c r="B301" t="str">
        <f>VLOOKUP(A301,'CUSTOMER NAMES'!E301:H2636,4,FALSE)</f>
        <v xml:space="preserve">  Krisana</v>
      </c>
      <c r="C301">
        <f>VLOOKUP(A301,'MEDICAL EXAMINATION'!K302:T2636,2,FALSE)</f>
        <v>23.85</v>
      </c>
      <c r="D301">
        <f>VLOOKUP(A301,'MEDICAL EXAMINATION'!K302:T2636,4,FALSE)</f>
        <v>7.84</v>
      </c>
      <c r="E301" t="str">
        <f>VLOOKUP(A301,'MEDICAL EXAMINATION'!K302:T2636,6,FALSE)</f>
        <v>No</v>
      </c>
      <c r="F301" t="str">
        <f>VLOOKUP(A301,'MEDICAL EXAMINATION'!K302:T2636,7,FALSE)</f>
        <v>No</v>
      </c>
      <c r="G301" t="str">
        <f>VLOOKUP(A301,'MEDICAL EXAMINATION'!K302:T2636,8,FALSE)</f>
        <v>No</v>
      </c>
      <c r="H301" t="str">
        <f>VLOOKUP(A301,'MEDICAL EXAMINATION'!K302:T2636,9,FALSE)</f>
        <v>No major surgery</v>
      </c>
      <c r="I301" t="str">
        <f>VLOOKUP(A301,'MEDICAL EXAMINATION'!K302:T2636,10,FALSE)</f>
        <v>yes</v>
      </c>
      <c r="J301" t="str">
        <f>VLOOKUP(A301,'MEDICAL EXAMINATION'!K302:T2636,3,FALSE)</f>
        <v>Normal</v>
      </c>
      <c r="K301" t="str">
        <f>VLOOKUP(A301,'MEDICAL EXAMINATION'!K302:T2636,5,FALSE)</f>
        <v>DIABETES</v>
      </c>
      <c r="L301" t="str">
        <f>VLOOKUP(A301,'HOSPITALIZATION DETAILS'!X302:AG2636,8,FALSE)</f>
        <v>16/08/1974</v>
      </c>
      <c r="M301" s="26">
        <f>VLOOKUP(A301,'HOSPITALIZATION DETAILS'!X302:AG2636,4,FALSE)</f>
        <v>8671.19</v>
      </c>
      <c r="N301" t="str">
        <f>VLOOKUP(A301,'HOSPITALIZATION DETAILS'!X302:AG2636,5,FALSE)</f>
        <v>tier - 2</v>
      </c>
      <c r="O301" t="str">
        <f>VLOOKUP(A301,'HOSPITALIZATION DETAILS'!X302:AG2636,6,FALSE)</f>
        <v>tier - 1</v>
      </c>
      <c r="P301" t="str">
        <f>VLOOKUP(A301,'HOSPITALIZATION DETAILS'!X302:AG2636,7,FALSE)</f>
        <v>R1012</v>
      </c>
      <c r="Q301">
        <f>VLOOKUP(A301,'HOSPITALIZATION DETAILS'!X302:AG2636,10,FALSE)</f>
        <v>48</v>
      </c>
    </row>
    <row r="302" spans="1:17" ht="16" x14ac:dyDescent="0.4">
      <c r="A302" s="4" t="s">
        <v>603</v>
      </c>
      <c r="B302" t="str">
        <f>VLOOKUP(A302,'CUSTOMER NAMES'!E302:H2637,4,FALSE)</f>
        <v xml:space="preserve">  Kyle</v>
      </c>
      <c r="C302">
        <f>VLOOKUP(A302,'MEDICAL EXAMINATION'!K303:T2637,2,FALSE)</f>
        <v>40.020000000000003</v>
      </c>
      <c r="D302">
        <f>VLOOKUP(A302,'MEDICAL EXAMINATION'!K303:T2637,4,FALSE)</f>
        <v>5.19</v>
      </c>
      <c r="E302" t="str">
        <f>VLOOKUP(A302,'MEDICAL EXAMINATION'!K303:T2637,6,FALSE)</f>
        <v>yes</v>
      </c>
      <c r="F302" t="str">
        <f>VLOOKUP(A302,'MEDICAL EXAMINATION'!K303:T2637,7,FALSE)</f>
        <v>No</v>
      </c>
      <c r="G302" t="str">
        <f>VLOOKUP(A302,'MEDICAL EXAMINATION'!K303:T2637,8,FALSE)</f>
        <v>No</v>
      </c>
      <c r="H302">
        <f>VLOOKUP(A302,'MEDICAL EXAMINATION'!K303:T2637,9,FALSE)</f>
        <v>1</v>
      </c>
      <c r="I302" t="str">
        <f>VLOOKUP(A302,'MEDICAL EXAMINATION'!K303:T2637,10,FALSE)</f>
        <v>yes</v>
      </c>
      <c r="J302" t="str">
        <f>VLOOKUP(A302,'MEDICAL EXAMINATION'!K303:T2637,3,FALSE)</f>
        <v>OVERWEIGHT</v>
      </c>
      <c r="K302" t="str">
        <f>VLOOKUP(A302,'MEDICAL EXAMINATION'!K303:T2637,5,FALSE)</f>
        <v>NORMAL</v>
      </c>
      <c r="L302" t="str">
        <f>VLOOKUP(A302,'HOSPITALIZATION DETAILS'!X303:AG2637,8,FALSE)</f>
        <v>10/08/1969</v>
      </c>
      <c r="M302" s="26">
        <f>VLOOKUP(A302,'HOSPITALIZATION DETAILS'!X303:AG2637,4,FALSE)</f>
        <v>8665.14</v>
      </c>
      <c r="N302" t="str">
        <f>VLOOKUP(A302,'HOSPITALIZATION DETAILS'!X303:AG2637,5,FALSE)</f>
        <v>tier - 2</v>
      </c>
      <c r="O302" t="str">
        <f>VLOOKUP(A302,'HOSPITALIZATION DETAILS'!X303:AG2637,6,FALSE)</f>
        <v>tier - 3</v>
      </c>
      <c r="P302" t="str">
        <f>VLOOKUP(A302,'HOSPITALIZATION DETAILS'!X303:AG2637,7,FALSE)</f>
        <v>R1013</v>
      </c>
      <c r="Q302">
        <f>VLOOKUP(A302,'HOSPITALIZATION DETAILS'!X303:AG2637,10,FALSE)</f>
        <v>53</v>
      </c>
    </row>
    <row r="303" spans="1:17" ht="16" x14ac:dyDescent="0.4">
      <c r="A303" s="4" t="s">
        <v>605</v>
      </c>
      <c r="B303" t="str">
        <f>VLOOKUP(A303,'CUSTOMER NAMES'!E303:H2638,4,FALSE)</f>
        <v xml:space="preserve">  Kate</v>
      </c>
      <c r="C303">
        <f>VLOOKUP(A303,'MEDICAL EXAMINATION'!K304:T2638,2,FALSE)</f>
        <v>19.170000000000002</v>
      </c>
      <c r="D303">
        <f>VLOOKUP(A303,'MEDICAL EXAMINATION'!K304:T2638,4,FALSE)</f>
        <v>8.41</v>
      </c>
      <c r="E303" t="str">
        <f>VLOOKUP(A303,'MEDICAL EXAMINATION'!K304:T2638,6,FALSE)</f>
        <v>No</v>
      </c>
      <c r="F303" t="str">
        <f>VLOOKUP(A303,'MEDICAL EXAMINATION'!K304:T2638,7,FALSE)</f>
        <v>No</v>
      </c>
      <c r="G303" t="str">
        <f>VLOOKUP(A303,'MEDICAL EXAMINATION'!K304:T2638,8,FALSE)</f>
        <v>No</v>
      </c>
      <c r="H303" t="str">
        <f>VLOOKUP(A303,'MEDICAL EXAMINATION'!K304:T2638,9,FALSE)</f>
        <v>No major surgery</v>
      </c>
      <c r="I303" t="str">
        <f>VLOOKUP(A303,'MEDICAL EXAMINATION'!K304:T2638,10,FALSE)</f>
        <v>yes</v>
      </c>
      <c r="J303" t="str">
        <f>VLOOKUP(A303,'MEDICAL EXAMINATION'!K304:T2638,3,FALSE)</f>
        <v>Normal</v>
      </c>
      <c r="K303" t="str">
        <f>VLOOKUP(A303,'MEDICAL EXAMINATION'!K304:T2638,5,FALSE)</f>
        <v>DIABETES</v>
      </c>
      <c r="L303" t="str">
        <f>VLOOKUP(A303,'HOSPITALIZATION DETAILS'!X304:AG2638,8,FALSE)</f>
        <v>07/07/1962</v>
      </c>
      <c r="M303" s="26">
        <f>VLOOKUP(A303,'HOSPITALIZATION DETAILS'!X304:AG2638,4,FALSE)</f>
        <v>39221.120000000003</v>
      </c>
      <c r="N303" t="str">
        <f>VLOOKUP(A303,'HOSPITALIZATION DETAILS'!X304:AG2638,5,FALSE)</f>
        <v>tier - 2</v>
      </c>
      <c r="O303" t="str">
        <f>VLOOKUP(A303,'HOSPITALIZATION DETAILS'!X304:AG2638,6,FALSE)</f>
        <v>tier - 1</v>
      </c>
      <c r="P303" t="str">
        <f>VLOOKUP(A303,'HOSPITALIZATION DETAILS'!X304:AG2638,7,FALSE)</f>
        <v>R1011</v>
      </c>
      <c r="Q303">
        <f>VLOOKUP(A303,'HOSPITALIZATION DETAILS'!X304:AG2638,10,FALSE)</f>
        <v>60</v>
      </c>
    </row>
    <row r="304" spans="1:17" ht="16" x14ac:dyDescent="0.4">
      <c r="A304" s="4" t="s">
        <v>607</v>
      </c>
      <c r="B304" t="str">
        <f>VLOOKUP(A304,'CUSTOMER NAMES'!E304:H2639,4,FALSE)</f>
        <v xml:space="preserve">  Martin A</v>
      </c>
      <c r="C304">
        <f>VLOOKUP(A304,'MEDICAL EXAMINATION'!K305:T2639,2,FALSE)</f>
        <v>43.53</v>
      </c>
      <c r="D304">
        <f>VLOOKUP(A304,'MEDICAL EXAMINATION'!K305:T2639,4,FALSE)</f>
        <v>5.86</v>
      </c>
      <c r="E304" t="str">
        <f>VLOOKUP(A304,'MEDICAL EXAMINATION'!K305:T2639,6,FALSE)</f>
        <v>yes</v>
      </c>
      <c r="F304" t="str">
        <f>VLOOKUP(A304,'MEDICAL EXAMINATION'!K305:T2639,7,FALSE)</f>
        <v>yes</v>
      </c>
      <c r="G304" t="str">
        <f>VLOOKUP(A304,'MEDICAL EXAMINATION'!K305:T2639,8,FALSE)</f>
        <v>No</v>
      </c>
      <c r="H304">
        <f>VLOOKUP(A304,'MEDICAL EXAMINATION'!K305:T2639,9,FALSE)</f>
        <v>2</v>
      </c>
      <c r="I304" t="str">
        <f>VLOOKUP(A304,'MEDICAL EXAMINATION'!K305:T2639,10,FALSE)</f>
        <v>yes</v>
      </c>
      <c r="J304" t="str">
        <f>VLOOKUP(A304,'MEDICAL EXAMINATION'!K305:T2639,3,FALSE)</f>
        <v>OVERWEIGHT</v>
      </c>
      <c r="K304" t="str">
        <f>VLOOKUP(A304,'MEDICAL EXAMINATION'!K305:T2639,5,FALSE)</f>
        <v>PREDIABETES</v>
      </c>
      <c r="L304" t="str">
        <f>VLOOKUP(A304,'HOSPITALIZATION DETAILS'!X305:AG2639,8,FALSE)</f>
        <v>21/10/1965</v>
      </c>
      <c r="M304" s="26">
        <f>VLOOKUP(A304,'HOSPITALIZATION DETAILS'!X305:AG2639,4,FALSE)</f>
        <v>8665.09</v>
      </c>
      <c r="N304" t="str">
        <f>VLOOKUP(A304,'HOSPITALIZATION DETAILS'!X305:AG2639,5,FALSE)</f>
        <v>tier - 3</v>
      </c>
      <c r="O304" t="str">
        <f>VLOOKUP(A304,'HOSPITALIZATION DETAILS'!X305:AG2639,6,FALSE)</f>
        <v>tier - 2</v>
      </c>
      <c r="P304" t="str">
        <f>VLOOKUP(A304,'HOSPITALIZATION DETAILS'!X305:AG2639,7,FALSE)</f>
        <v>R1012</v>
      </c>
      <c r="Q304">
        <f>VLOOKUP(A304,'HOSPITALIZATION DETAILS'!X305:AG2639,10,FALSE)</f>
        <v>57</v>
      </c>
    </row>
    <row r="305" spans="1:17" ht="16" x14ac:dyDescent="0.4">
      <c r="A305" s="4" t="s">
        <v>609</v>
      </c>
      <c r="B305" t="str">
        <f>VLOOKUP(A305,'CUSTOMER NAMES'!E305:H2640,4,FALSE)</f>
        <v xml:space="preserve">  Stacey</v>
      </c>
      <c r="C305">
        <f>VLOOKUP(A305,'MEDICAL EXAMINATION'!K306:T2640,2,FALSE)</f>
        <v>46.06</v>
      </c>
      <c r="D305">
        <f>VLOOKUP(A305,'MEDICAL EXAMINATION'!K306:T2640,4,FALSE)</f>
        <v>4.18</v>
      </c>
      <c r="E305" t="str">
        <f>VLOOKUP(A305,'MEDICAL EXAMINATION'!K306:T2640,6,FALSE)</f>
        <v>No</v>
      </c>
      <c r="F305" t="str">
        <f>VLOOKUP(A305,'MEDICAL EXAMINATION'!K306:T2640,7,FALSE)</f>
        <v>yes</v>
      </c>
      <c r="G305" t="str">
        <f>VLOOKUP(A305,'MEDICAL EXAMINATION'!K306:T2640,8,FALSE)</f>
        <v>No</v>
      </c>
      <c r="H305">
        <f>VLOOKUP(A305,'MEDICAL EXAMINATION'!K306:T2640,9,FALSE)</f>
        <v>1</v>
      </c>
      <c r="I305" t="str">
        <f>VLOOKUP(A305,'MEDICAL EXAMINATION'!K306:T2640,10,FALSE)</f>
        <v>yes</v>
      </c>
      <c r="J305" t="str">
        <f>VLOOKUP(A305,'MEDICAL EXAMINATION'!K306:T2640,3,FALSE)</f>
        <v>OVERWEIGHT</v>
      </c>
      <c r="K305" t="str">
        <f>VLOOKUP(A305,'MEDICAL EXAMINATION'!K306:T2640,5,FALSE)</f>
        <v>NORMAL</v>
      </c>
      <c r="L305" t="str">
        <f>VLOOKUP(A305,'HOSPITALIZATION DETAILS'!X306:AG2640,8,FALSE)</f>
        <v>03/08/1975</v>
      </c>
      <c r="M305" s="26">
        <f>VLOOKUP(A305,'HOSPITALIZATION DETAILS'!X306:AG2640,4,FALSE)</f>
        <v>8627.5400000000009</v>
      </c>
      <c r="N305" t="str">
        <f>VLOOKUP(A305,'HOSPITALIZATION DETAILS'!X306:AG2640,5,FALSE)</f>
        <v>tier - 2</v>
      </c>
      <c r="O305" t="str">
        <f>VLOOKUP(A305,'HOSPITALIZATION DETAILS'!X306:AG2640,6,FALSE)</f>
        <v>tier - 2</v>
      </c>
      <c r="P305" t="str">
        <f>VLOOKUP(A305,'HOSPITALIZATION DETAILS'!X306:AG2640,7,FALSE)</f>
        <v>R1017</v>
      </c>
      <c r="Q305">
        <f>VLOOKUP(A305,'HOSPITALIZATION DETAILS'!X306:AG2640,10,FALSE)</f>
        <v>47</v>
      </c>
    </row>
    <row r="306" spans="1:17" ht="16" x14ac:dyDescent="0.4">
      <c r="A306" s="4" t="s">
        <v>611</v>
      </c>
      <c r="B306" t="str">
        <f>VLOOKUP(A306,'CUSTOMER NAMES'!E306:H2641,4,FALSE)</f>
        <v xml:space="preserve">  Christine</v>
      </c>
      <c r="C306">
        <f>VLOOKUP(A306,'MEDICAL EXAMINATION'!K307:T2641,2,FALSE)</f>
        <v>29.92</v>
      </c>
      <c r="D306">
        <f>VLOOKUP(A306,'MEDICAL EXAMINATION'!K307:T2641,4,FALSE)</f>
        <v>11.99</v>
      </c>
      <c r="E306" t="str">
        <f>VLOOKUP(A306,'MEDICAL EXAMINATION'!K307:T2641,6,FALSE)</f>
        <v>yes</v>
      </c>
      <c r="F306" t="str">
        <f>VLOOKUP(A306,'MEDICAL EXAMINATION'!K307:T2641,7,FALSE)</f>
        <v>No</v>
      </c>
      <c r="G306" t="str">
        <f>VLOOKUP(A306,'MEDICAL EXAMINATION'!K307:T2641,8,FALSE)</f>
        <v>No</v>
      </c>
      <c r="H306">
        <f>VLOOKUP(A306,'MEDICAL EXAMINATION'!K307:T2641,9,FALSE)</f>
        <v>2</v>
      </c>
      <c r="I306" t="str">
        <f>VLOOKUP(A306,'MEDICAL EXAMINATION'!K307:T2641,10,FALSE)</f>
        <v>yes</v>
      </c>
      <c r="J306" t="str">
        <f>VLOOKUP(A306,'MEDICAL EXAMINATION'!K307:T2641,3,FALSE)</f>
        <v>OVERWEIGHT</v>
      </c>
      <c r="K306" t="str">
        <f>VLOOKUP(A306,'MEDICAL EXAMINATION'!K307:T2641,5,FALSE)</f>
        <v>DIABETES</v>
      </c>
      <c r="L306" t="str">
        <f>VLOOKUP(A306,'HOSPITALIZATION DETAILS'!X307:AG2641,8,FALSE)</f>
        <v>02/09/1977</v>
      </c>
      <c r="M306" s="26">
        <f>VLOOKUP(A306,'HOSPITALIZATION DETAILS'!X307:AG2641,4,FALSE)</f>
        <v>8615.2999999999993</v>
      </c>
      <c r="N306" t="str">
        <f>VLOOKUP(A306,'HOSPITALIZATION DETAILS'!X307:AG2641,5,FALSE)</f>
        <v>tier - 2</v>
      </c>
      <c r="O306" t="str">
        <f>VLOOKUP(A306,'HOSPITALIZATION DETAILS'!X307:AG2641,6,FALSE)</f>
        <v>tier - 3</v>
      </c>
      <c r="P306" t="str">
        <f>VLOOKUP(A306,'HOSPITALIZATION DETAILS'!X307:AG2641,7,FALSE)</f>
        <v>R1011</v>
      </c>
      <c r="Q306">
        <f>VLOOKUP(A306,'HOSPITALIZATION DETAILS'!X307:AG2641,10,FALSE)</f>
        <v>45</v>
      </c>
    </row>
    <row r="307" spans="1:17" ht="16" x14ac:dyDescent="0.4">
      <c r="A307" s="4" t="s">
        <v>613</v>
      </c>
      <c r="B307" t="str">
        <f>VLOOKUP(A307,'CUSTOMER NAMES'!E307:H2642,4,FALSE)</f>
        <v xml:space="preserve">  Sarah C</v>
      </c>
      <c r="C307">
        <f>VLOOKUP(A307,'MEDICAL EXAMINATION'!K308:T2642,2,FALSE)</f>
        <v>28.46</v>
      </c>
      <c r="D307">
        <f>VLOOKUP(A307,'MEDICAL EXAMINATION'!K308:T2642,4,FALSE)</f>
        <v>4.8499999999999996</v>
      </c>
      <c r="E307" t="str">
        <f>VLOOKUP(A307,'MEDICAL EXAMINATION'!K308:T2642,6,FALSE)</f>
        <v>yes</v>
      </c>
      <c r="F307" t="str">
        <f>VLOOKUP(A307,'MEDICAL EXAMINATION'!K308:T2642,7,FALSE)</f>
        <v>No</v>
      </c>
      <c r="G307" t="str">
        <f>VLOOKUP(A307,'MEDICAL EXAMINATION'!K308:T2642,8,FALSE)</f>
        <v>No</v>
      </c>
      <c r="H307">
        <f>VLOOKUP(A307,'MEDICAL EXAMINATION'!K308:T2642,9,FALSE)</f>
        <v>1</v>
      </c>
      <c r="I307" t="str">
        <f>VLOOKUP(A307,'MEDICAL EXAMINATION'!K308:T2642,10,FALSE)</f>
        <v>yes</v>
      </c>
      <c r="J307" t="str">
        <f>VLOOKUP(A307,'MEDICAL EXAMINATION'!K308:T2642,3,FALSE)</f>
        <v>OBESITY</v>
      </c>
      <c r="K307" t="str">
        <f>VLOOKUP(A307,'MEDICAL EXAMINATION'!K308:T2642,5,FALSE)</f>
        <v>NORMAL</v>
      </c>
      <c r="L307" t="str">
        <f>VLOOKUP(A307,'HOSPITALIZATION DETAILS'!X308:AG2642,8,FALSE)</f>
        <v>17/07/1979</v>
      </c>
      <c r="M307" s="26">
        <f>VLOOKUP(A307,'HOSPITALIZATION DETAILS'!X308:AG2642,4,FALSE)</f>
        <v>8606.2199999999993</v>
      </c>
      <c r="N307" t="str">
        <f>VLOOKUP(A307,'HOSPITALIZATION DETAILS'!X308:AG2642,5,FALSE)</f>
        <v>tier - 1</v>
      </c>
      <c r="O307" t="str">
        <f>VLOOKUP(A307,'HOSPITALIZATION DETAILS'!X308:AG2642,6,FALSE)</f>
        <v>tier - 2</v>
      </c>
      <c r="P307" t="str">
        <f>VLOOKUP(A307,'HOSPITALIZATION DETAILS'!X308:AG2642,7,FALSE)</f>
        <v>R1014</v>
      </c>
      <c r="Q307">
        <f>VLOOKUP(A307,'HOSPITALIZATION DETAILS'!X308:AG2642,10,FALSE)</f>
        <v>43</v>
      </c>
    </row>
    <row r="308" spans="1:17" ht="16" x14ac:dyDescent="0.4">
      <c r="A308" s="4" t="s">
        <v>615</v>
      </c>
      <c r="B308" t="str">
        <f>VLOOKUP(A308,'CUSTOMER NAMES'!E308:H2643,4,FALSE)</f>
        <v xml:space="preserve">  Megan</v>
      </c>
      <c r="C308">
        <f>VLOOKUP(A308,'MEDICAL EXAMINATION'!K309:T2643,2,FALSE)</f>
        <v>24.56</v>
      </c>
      <c r="D308">
        <f>VLOOKUP(A308,'MEDICAL EXAMINATION'!K309:T2643,4,FALSE)</f>
        <v>6.18</v>
      </c>
      <c r="E308" t="str">
        <f>VLOOKUP(A308,'MEDICAL EXAMINATION'!K309:T2643,6,FALSE)</f>
        <v>yes</v>
      </c>
      <c r="F308" t="str">
        <f>VLOOKUP(A308,'MEDICAL EXAMINATION'!K309:T2643,7,FALSE)</f>
        <v>No</v>
      </c>
      <c r="G308" t="str">
        <f>VLOOKUP(A308,'MEDICAL EXAMINATION'!K309:T2643,8,FALSE)</f>
        <v>Yes</v>
      </c>
      <c r="H308">
        <f>VLOOKUP(A308,'MEDICAL EXAMINATION'!K309:T2643,9,FALSE)</f>
        <v>1</v>
      </c>
      <c r="I308" t="str">
        <f>VLOOKUP(A308,'MEDICAL EXAMINATION'!K309:T2643,10,FALSE)</f>
        <v>yes</v>
      </c>
      <c r="J308" t="str">
        <f>VLOOKUP(A308,'MEDICAL EXAMINATION'!K309:T2643,3,FALSE)</f>
        <v>Normal</v>
      </c>
      <c r="K308" t="str">
        <f>VLOOKUP(A308,'MEDICAL EXAMINATION'!K309:T2643,5,FALSE)</f>
        <v>PREDIABETES</v>
      </c>
      <c r="L308" t="str">
        <f>VLOOKUP(A308,'HOSPITALIZATION DETAILS'!X309:AG2643,8,FALSE)</f>
        <v>15/10/1977</v>
      </c>
      <c r="M308" s="26">
        <f>VLOOKUP(A308,'HOSPITALIZATION DETAILS'!X309:AG2643,4,FALSE)</f>
        <v>8605.36</v>
      </c>
      <c r="N308" t="str">
        <f>VLOOKUP(A308,'HOSPITALIZATION DETAILS'!X309:AG2643,5,FALSE)</f>
        <v>tier - 2</v>
      </c>
      <c r="O308" t="str">
        <f>VLOOKUP(A308,'HOSPITALIZATION DETAILS'!X309:AG2643,6,FALSE)</f>
        <v>tier - 2</v>
      </c>
      <c r="P308" t="str">
        <f>VLOOKUP(A308,'HOSPITALIZATION DETAILS'!X309:AG2643,7,FALSE)</f>
        <v>R1013</v>
      </c>
      <c r="Q308">
        <f>VLOOKUP(A308,'HOSPITALIZATION DETAILS'!X309:AG2643,10,FALSE)</f>
        <v>45</v>
      </c>
    </row>
    <row r="309" spans="1:17" ht="16" x14ac:dyDescent="0.4">
      <c r="A309" s="4" t="s">
        <v>617</v>
      </c>
      <c r="B309" t="str">
        <f>VLOOKUP(A309,'CUSTOMER NAMES'!E309:H2644,4,FALSE)</f>
        <v xml:space="preserve">  Jason W</v>
      </c>
      <c r="C309">
        <f>VLOOKUP(A309,'MEDICAL EXAMINATION'!K310:T2644,2,FALSE)</f>
        <v>41.19</v>
      </c>
      <c r="D309">
        <f>VLOOKUP(A309,'MEDICAL EXAMINATION'!K310:T2644,4,FALSE)</f>
        <v>6.37</v>
      </c>
      <c r="E309" t="str">
        <f>VLOOKUP(A309,'MEDICAL EXAMINATION'!K310:T2644,6,FALSE)</f>
        <v>No</v>
      </c>
      <c r="F309" t="str">
        <f>VLOOKUP(A309,'MEDICAL EXAMINATION'!K310:T2644,7,FALSE)</f>
        <v>No</v>
      </c>
      <c r="G309" t="str">
        <f>VLOOKUP(A309,'MEDICAL EXAMINATION'!K310:T2644,8,FALSE)</f>
        <v>No</v>
      </c>
      <c r="H309" t="str">
        <f>VLOOKUP(A309,'MEDICAL EXAMINATION'!K310:T2644,9,FALSE)</f>
        <v>No major surgery</v>
      </c>
      <c r="I309" t="str">
        <f>VLOOKUP(A309,'MEDICAL EXAMINATION'!K310:T2644,10,FALSE)</f>
        <v>yes</v>
      </c>
      <c r="J309" t="str">
        <f>VLOOKUP(A309,'MEDICAL EXAMINATION'!K310:T2644,3,FALSE)</f>
        <v>OVERWEIGHT</v>
      </c>
      <c r="K309" t="str">
        <f>VLOOKUP(A309,'MEDICAL EXAMINATION'!K310:T2644,5,FALSE)</f>
        <v>PREDIABETES</v>
      </c>
      <c r="L309" t="str">
        <f>VLOOKUP(A309,'HOSPITALIZATION DETAILS'!X310:AG2644,8,FALSE)</f>
        <v>12/11/1977</v>
      </c>
      <c r="M309" s="26">
        <f>VLOOKUP(A309,'HOSPITALIZATION DETAILS'!X310:AG2644,4,FALSE)</f>
        <v>8604.48</v>
      </c>
      <c r="N309" t="str">
        <f>VLOOKUP(A309,'HOSPITALIZATION DETAILS'!X310:AG2644,5,FALSE)</f>
        <v>tier - 3</v>
      </c>
      <c r="O309" t="str">
        <f>VLOOKUP(A309,'HOSPITALIZATION DETAILS'!X310:AG2644,6,FALSE)</f>
        <v>tier - 2</v>
      </c>
      <c r="P309" t="str">
        <f>VLOOKUP(A309,'HOSPITALIZATION DETAILS'!X310:AG2644,7,FALSE)</f>
        <v>R1016</v>
      </c>
      <c r="Q309">
        <f>VLOOKUP(A309,'HOSPITALIZATION DETAILS'!X310:AG2644,10,FALSE)</f>
        <v>45</v>
      </c>
    </row>
    <row r="310" spans="1:17" ht="16" x14ac:dyDescent="0.4">
      <c r="A310" s="4" t="s">
        <v>619</v>
      </c>
      <c r="B310" t="str">
        <f>VLOOKUP(A310,'CUSTOMER NAMES'!E310:H2645,4,FALSE)</f>
        <v xml:space="preserve">  Michele</v>
      </c>
      <c r="C310">
        <f>VLOOKUP(A310,'MEDICAL EXAMINATION'!K311:T2645,2,FALSE)</f>
        <v>18.63</v>
      </c>
      <c r="D310">
        <f>VLOOKUP(A310,'MEDICAL EXAMINATION'!K311:T2645,4,FALSE)</f>
        <v>9.81</v>
      </c>
      <c r="E310" t="str">
        <f>VLOOKUP(A310,'MEDICAL EXAMINATION'!K311:T2645,6,FALSE)</f>
        <v>yes</v>
      </c>
      <c r="F310" t="str">
        <f>VLOOKUP(A310,'MEDICAL EXAMINATION'!K311:T2645,7,FALSE)</f>
        <v>No</v>
      </c>
      <c r="G310" t="str">
        <f>VLOOKUP(A310,'MEDICAL EXAMINATION'!K311:T2645,8,FALSE)</f>
        <v>No</v>
      </c>
      <c r="H310">
        <f>VLOOKUP(A310,'MEDICAL EXAMINATION'!K311:T2645,9,FALSE)</f>
        <v>2</v>
      </c>
      <c r="I310" t="str">
        <f>VLOOKUP(A310,'MEDICAL EXAMINATION'!K311:T2645,10,FALSE)</f>
        <v>yes</v>
      </c>
      <c r="J310" t="str">
        <f>VLOOKUP(A310,'MEDICAL EXAMINATION'!K311:T2645,3,FALSE)</f>
        <v>Normal</v>
      </c>
      <c r="K310" t="str">
        <f>VLOOKUP(A310,'MEDICAL EXAMINATION'!K311:T2645,5,FALSE)</f>
        <v>DIABETES</v>
      </c>
      <c r="L310" t="str">
        <f>VLOOKUP(A310,'HOSPITALIZATION DETAILS'!X311:AG2645,8,FALSE)</f>
        <v>24/09/1977</v>
      </c>
      <c r="M310" s="26">
        <f>VLOOKUP(A310,'HOSPITALIZATION DETAILS'!X311:AG2645,4,FALSE)</f>
        <v>8603.82</v>
      </c>
      <c r="N310" t="str">
        <f>VLOOKUP(A310,'HOSPITALIZATION DETAILS'!X311:AG2645,5,FALSE)</f>
        <v>tier - 2</v>
      </c>
      <c r="O310" t="str">
        <f>VLOOKUP(A310,'HOSPITALIZATION DETAILS'!X311:AG2645,6,FALSE)</f>
        <v>tier - 1</v>
      </c>
      <c r="P310" t="str">
        <f>VLOOKUP(A310,'HOSPITALIZATION DETAILS'!X311:AG2645,7,FALSE)</f>
        <v>R1019</v>
      </c>
      <c r="Q310">
        <f>VLOOKUP(A310,'HOSPITALIZATION DETAILS'!X311:AG2645,10,FALSE)</f>
        <v>45</v>
      </c>
    </row>
    <row r="311" spans="1:17" ht="16" x14ac:dyDescent="0.4">
      <c r="A311" s="4" t="s">
        <v>621</v>
      </c>
      <c r="B311" t="str">
        <f>VLOOKUP(A311,'CUSTOMER NAMES'!E311:H2646,4,FALSE)</f>
        <v xml:space="preserve">  Nikki</v>
      </c>
      <c r="C311">
        <f>VLOOKUP(A311,'MEDICAL EXAMINATION'!K312:T2646,2,FALSE)</f>
        <v>26.26</v>
      </c>
      <c r="D311">
        <f>VLOOKUP(A311,'MEDICAL EXAMINATION'!K312:T2646,4,FALSE)</f>
        <v>11.8</v>
      </c>
      <c r="E311" t="str">
        <f>VLOOKUP(A311,'MEDICAL EXAMINATION'!K312:T2646,6,FALSE)</f>
        <v>yes</v>
      </c>
      <c r="F311" t="str">
        <f>VLOOKUP(A311,'MEDICAL EXAMINATION'!K312:T2646,7,FALSE)</f>
        <v>No</v>
      </c>
      <c r="G311" t="str">
        <f>VLOOKUP(A311,'MEDICAL EXAMINATION'!K312:T2646,8,FALSE)</f>
        <v>No</v>
      </c>
      <c r="H311">
        <f>VLOOKUP(A311,'MEDICAL EXAMINATION'!K312:T2646,9,FALSE)</f>
        <v>1</v>
      </c>
      <c r="I311" t="str">
        <f>VLOOKUP(A311,'MEDICAL EXAMINATION'!K312:T2646,10,FALSE)</f>
        <v>yes</v>
      </c>
      <c r="J311" t="str">
        <f>VLOOKUP(A311,'MEDICAL EXAMINATION'!K312:T2646,3,FALSE)</f>
        <v>OBESITY</v>
      </c>
      <c r="K311" t="str">
        <f>VLOOKUP(A311,'MEDICAL EXAMINATION'!K312:T2646,5,FALSE)</f>
        <v>DIABETES</v>
      </c>
      <c r="L311" t="str">
        <f>VLOOKUP(A311,'HOSPITALIZATION DETAILS'!X312:AG2646,8,FALSE)</f>
        <v>11/07/1973</v>
      </c>
      <c r="M311" s="26">
        <f>VLOOKUP(A311,'HOSPITALIZATION DETAILS'!X312:AG2646,4,FALSE)</f>
        <v>8601.33</v>
      </c>
      <c r="N311" t="str">
        <f>VLOOKUP(A311,'HOSPITALIZATION DETAILS'!X312:AG2646,5,FALSE)</f>
        <v>tier - 2</v>
      </c>
      <c r="O311" t="str">
        <f>VLOOKUP(A311,'HOSPITALIZATION DETAILS'!X312:AG2646,6,FALSE)</f>
        <v>tier - 1</v>
      </c>
      <c r="P311" t="str">
        <f>VLOOKUP(A311,'HOSPITALIZATION DETAILS'!X312:AG2646,7,FALSE)</f>
        <v>R1013</v>
      </c>
      <c r="Q311">
        <f>VLOOKUP(A311,'HOSPITALIZATION DETAILS'!X312:AG2646,10,FALSE)</f>
        <v>49</v>
      </c>
    </row>
    <row r="312" spans="1:17" ht="16" x14ac:dyDescent="0.4">
      <c r="A312" s="4" t="s">
        <v>623</v>
      </c>
      <c r="B312" t="str">
        <f>VLOOKUP(A312,'CUSTOMER NAMES'!E312:H2647,4,FALSE)</f>
        <v xml:space="preserve">  Philip J</v>
      </c>
      <c r="C312">
        <f>VLOOKUP(A312,'MEDICAL EXAMINATION'!K313:T2647,2,FALSE)</f>
        <v>22.37</v>
      </c>
      <c r="D312">
        <f>VLOOKUP(A312,'MEDICAL EXAMINATION'!K313:T2647,4,FALSE)</f>
        <v>5.86</v>
      </c>
      <c r="E312" t="str">
        <f>VLOOKUP(A312,'MEDICAL EXAMINATION'!K313:T2647,6,FALSE)</f>
        <v>yes</v>
      </c>
      <c r="F312" t="str">
        <f>VLOOKUP(A312,'MEDICAL EXAMINATION'!K313:T2647,7,FALSE)</f>
        <v>No</v>
      </c>
      <c r="G312" t="str">
        <f>VLOOKUP(A312,'MEDICAL EXAMINATION'!K313:T2647,8,FALSE)</f>
        <v>Yes</v>
      </c>
      <c r="H312">
        <f>VLOOKUP(A312,'MEDICAL EXAMINATION'!K313:T2647,9,FALSE)</f>
        <v>1</v>
      </c>
      <c r="I312" t="str">
        <f>VLOOKUP(A312,'MEDICAL EXAMINATION'!K313:T2647,10,FALSE)</f>
        <v>yes</v>
      </c>
      <c r="J312" t="str">
        <f>VLOOKUP(A312,'MEDICAL EXAMINATION'!K313:T2647,3,FALSE)</f>
        <v>Normal</v>
      </c>
      <c r="K312" t="str">
        <f>VLOOKUP(A312,'MEDICAL EXAMINATION'!K313:T2647,5,FALSE)</f>
        <v>PREDIABETES</v>
      </c>
      <c r="L312" t="str">
        <f>VLOOKUP(A312,'HOSPITALIZATION DETAILS'!X313:AG2647,8,FALSE)</f>
        <v>25/07/1983</v>
      </c>
      <c r="M312" s="26">
        <f>VLOOKUP(A312,'HOSPITALIZATION DETAILS'!X313:AG2647,4,FALSE)</f>
        <v>8596.83</v>
      </c>
      <c r="N312" t="str">
        <f>VLOOKUP(A312,'HOSPITALIZATION DETAILS'!X313:AG2647,5,FALSE)</f>
        <v>tier - 2</v>
      </c>
      <c r="O312" t="str">
        <f>VLOOKUP(A312,'HOSPITALIZATION DETAILS'!X313:AG2647,6,FALSE)</f>
        <v>tier - 3</v>
      </c>
      <c r="P312" t="str">
        <f>VLOOKUP(A312,'HOSPITALIZATION DETAILS'!X313:AG2647,7,FALSE)</f>
        <v>R1013</v>
      </c>
      <c r="Q312">
        <f>VLOOKUP(A312,'HOSPITALIZATION DETAILS'!X313:AG2647,10,FALSE)</f>
        <v>39</v>
      </c>
    </row>
    <row r="313" spans="1:17" ht="16" x14ac:dyDescent="0.4">
      <c r="A313" s="4" t="s">
        <v>625</v>
      </c>
      <c r="B313" t="str">
        <f>VLOOKUP(A313,'CUSTOMER NAMES'!E313:H2648,4,FALSE)</f>
        <v xml:space="preserve">  Bryan L</v>
      </c>
      <c r="C313">
        <f>VLOOKUP(A313,'MEDICAL EXAMINATION'!K314:T2648,2,FALSE)</f>
        <v>39.619999999999997</v>
      </c>
      <c r="D313">
        <f>VLOOKUP(A313,'MEDICAL EXAMINATION'!K314:T2648,4,FALSE)</f>
        <v>4.28</v>
      </c>
      <c r="E313" t="str">
        <f>VLOOKUP(A313,'MEDICAL EXAMINATION'!K314:T2648,6,FALSE)</f>
        <v>No</v>
      </c>
      <c r="F313" t="str">
        <f>VLOOKUP(A313,'MEDICAL EXAMINATION'!K314:T2648,7,FALSE)</f>
        <v>No</v>
      </c>
      <c r="G313" t="str">
        <f>VLOOKUP(A313,'MEDICAL EXAMINATION'!K314:T2648,8,FALSE)</f>
        <v>No</v>
      </c>
      <c r="H313">
        <f>VLOOKUP(A313,'MEDICAL EXAMINATION'!K314:T2648,9,FALSE)</f>
        <v>1</v>
      </c>
      <c r="I313" t="str">
        <f>VLOOKUP(A313,'MEDICAL EXAMINATION'!K314:T2648,10,FALSE)</f>
        <v>yes</v>
      </c>
      <c r="J313" t="str">
        <f>VLOOKUP(A313,'MEDICAL EXAMINATION'!K314:T2648,3,FALSE)</f>
        <v>OVERWEIGHT</v>
      </c>
      <c r="K313" t="str">
        <f>VLOOKUP(A313,'MEDICAL EXAMINATION'!K314:T2648,5,FALSE)</f>
        <v>NORMAL</v>
      </c>
      <c r="L313" t="str">
        <f>VLOOKUP(A313,'HOSPITALIZATION DETAILS'!X314:AG2648,8,FALSE)</f>
        <v>30/12/1983</v>
      </c>
      <c r="M313" s="26">
        <f>VLOOKUP(A313,'HOSPITALIZATION DETAILS'!X314:AG2648,4,FALSE)</f>
        <v>8582.2999999999993</v>
      </c>
      <c r="N313" t="str">
        <f>VLOOKUP(A313,'HOSPITALIZATION DETAILS'!X314:AG2648,5,FALSE)</f>
        <v>tier - 2</v>
      </c>
      <c r="O313" t="str">
        <f>VLOOKUP(A313,'HOSPITALIZATION DETAILS'!X314:AG2648,6,FALSE)</f>
        <v>tier - 1</v>
      </c>
      <c r="P313" t="str">
        <f>VLOOKUP(A313,'HOSPITALIZATION DETAILS'!X314:AG2648,7,FALSE)</f>
        <v>R1013</v>
      </c>
      <c r="Q313">
        <f>VLOOKUP(A313,'HOSPITALIZATION DETAILS'!X314:AG2648,10,FALSE)</f>
        <v>39</v>
      </c>
    </row>
    <row r="314" spans="1:17" ht="16" x14ac:dyDescent="0.4">
      <c r="A314" s="4" t="s">
        <v>627</v>
      </c>
      <c r="B314" t="str">
        <f>VLOOKUP(A314,'CUSTOMER NAMES'!E314:H2649,4,FALSE)</f>
        <v xml:space="preserve">  Timothy F</v>
      </c>
      <c r="C314">
        <f>VLOOKUP(A314,'MEDICAL EXAMINATION'!K315:T2649,2,FALSE)</f>
        <v>18.329999999999998</v>
      </c>
      <c r="D314">
        <f>VLOOKUP(A314,'MEDICAL EXAMINATION'!K315:T2649,4,FALSE)</f>
        <v>4.16</v>
      </c>
      <c r="E314" t="str">
        <f>VLOOKUP(A314,'MEDICAL EXAMINATION'!K315:T2649,6,FALSE)</f>
        <v>yes</v>
      </c>
      <c r="F314" t="str">
        <f>VLOOKUP(A314,'MEDICAL EXAMINATION'!K315:T2649,7,FALSE)</f>
        <v>No</v>
      </c>
      <c r="G314" t="str">
        <f>VLOOKUP(A314,'MEDICAL EXAMINATION'!K315:T2649,8,FALSE)</f>
        <v>No</v>
      </c>
      <c r="H314" t="str">
        <f>VLOOKUP(A314,'MEDICAL EXAMINATION'!K315:T2649,9,FALSE)</f>
        <v>No major surgery</v>
      </c>
      <c r="I314" t="str">
        <f>VLOOKUP(A314,'MEDICAL EXAMINATION'!K315:T2649,10,FALSE)</f>
        <v>yes</v>
      </c>
      <c r="J314" t="str">
        <f>VLOOKUP(A314,'MEDICAL EXAMINATION'!K315:T2649,3,FALSE)</f>
        <v>Underweight</v>
      </c>
      <c r="K314" t="str">
        <f>VLOOKUP(A314,'MEDICAL EXAMINATION'!K315:T2649,5,FALSE)</f>
        <v>NORMAL</v>
      </c>
      <c r="L314" t="str">
        <f>VLOOKUP(A314,'HOSPITALIZATION DETAILS'!X315:AG2649,8,FALSE)</f>
        <v>04/08/1982</v>
      </c>
      <c r="M314" s="26">
        <f>VLOOKUP(A314,'HOSPITALIZATION DETAILS'!X315:AG2649,4,FALSE)</f>
        <v>39125.33</v>
      </c>
      <c r="N314" t="str">
        <f>VLOOKUP(A314,'HOSPITALIZATION DETAILS'!X315:AG2649,5,FALSE)</f>
        <v>tier - 1</v>
      </c>
      <c r="O314" t="str">
        <f>VLOOKUP(A314,'HOSPITALIZATION DETAILS'!X315:AG2649,6,FALSE)</f>
        <v>tier - 1</v>
      </c>
      <c r="P314" t="str">
        <f>VLOOKUP(A314,'HOSPITALIZATION DETAILS'!X315:AG2649,7,FALSE)</f>
        <v>R1016</v>
      </c>
      <c r="Q314">
        <f>VLOOKUP(A314,'HOSPITALIZATION DETAILS'!X315:AG2649,10,FALSE)</f>
        <v>40</v>
      </c>
    </row>
    <row r="315" spans="1:17" ht="16" x14ac:dyDescent="0.4">
      <c r="A315" s="4" t="s">
        <v>629</v>
      </c>
      <c r="B315" t="str">
        <f>VLOOKUP(A315,'CUSTOMER NAMES'!E315:H2650,4,FALSE)</f>
        <v xml:space="preserve">  Angielyn M</v>
      </c>
      <c r="C315">
        <f>VLOOKUP(A315,'MEDICAL EXAMINATION'!K316:T2650,2,FALSE)</f>
        <v>17.11</v>
      </c>
      <c r="D315">
        <f>VLOOKUP(A315,'MEDICAL EXAMINATION'!K316:T2650,4,FALSE)</f>
        <v>4.9800000000000004</v>
      </c>
      <c r="E315" t="str">
        <f>VLOOKUP(A315,'MEDICAL EXAMINATION'!K316:T2650,6,FALSE)</f>
        <v>yes</v>
      </c>
      <c r="F315" t="str">
        <f>VLOOKUP(A315,'MEDICAL EXAMINATION'!K316:T2650,7,FALSE)</f>
        <v>No</v>
      </c>
      <c r="G315" t="str">
        <f>VLOOKUP(A315,'MEDICAL EXAMINATION'!K316:T2650,8,FALSE)</f>
        <v>Yes</v>
      </c>
      <c r="H315">
        <f>VLOOKUP(A315,'MEDICAL EXAMINATION'!K316:T2650,9,FALSE)</f>
        <v>1</v>
      </c>
      <c r="I315" t="str">
        <f>VLOOKUP(A315,'MEDICAL EXAMINATION'!K316:T2650,10,FALSE)</f>
        <v>yes</v>
      </c>
      <c r="J315" t="str">
        <f>VLOOKUP(A315,'MEDICAL EXAMINATION'!K316:T2650,3,FALSE)</f>
        <v>Underweight</v>
      </c>
      <c r="K315" t="str">
        <f>VLOOKUP(A315,'MEDICAL EXAMINATION'!K316:T2650,5,FALSE)</f>
        <v>NORMAL</v>
      </c>
      <c r="L315" t="str">
        <f>VLOOKUP(A315,'HOSPITALIZATION DETAILS'!X316:AG2650,8,FALSE)</f>
        <v>11/11/1987</v>
      </c>
      <c r="M315" s="26">
        <f>VLOOKUP(A315,'HOSPITALIZATION DETAILS'!X316:AG2650,4,FALSE)</f>
        <v>8573.2999999999993</v>
      </c>
      <c r="N315" t="str">
        <f>VLOOKUP(A315,'HOSPITALIZATION DETAILS'!X316:AG2650,5,FALSE)</f>
        <v>tier - 2</v>
      </c>
      <c r="O315" t="str">
        <f>VLOOKUP(A315,'HOSPITALIZATION DETAILS'!X316:AG2650,6,FALSE)</f>
        <v>tier - 2</v>
      </c>
      <c r="P315" t="str">
        <f>VLOOKUP(A315,'HOSPITALIZATION DETAILS'!X316:AG2650,7,FALSE)</f>
        <v>R1021</v>
      </c>
      <c r="Q315">
        <f>VLOOKUP(A315,'HOSPITALIZATION DETAILS'!X316:AG2650,10,FALSE)</f>
        <v>35</v>
      </c>
    </row>
    <row r="316" spans="1:17" ht="16" x14ac:dyDescent="0.4">
      <c r="A316" s="4" t="s">
        <v>631</v>
      </c>
      <c r="B316" t="str">
        <f>VLOOKUP(A316,'CUSTOMER NAMES'!E316:H2651,4,FALSE)</f>
        <v xml:space="preserve">  Jeanie M</v>
      </c>
      <c r="C316">
        <f>VLOOKUP(A316,'MEDICAL EXAMINATION'!K317:T2651,2,FALSE)</f>
        <v>43.5</v>
      </c>
      <c r="D316">
        <f>VLOOKUP(A316,'MEDICAL EXAMINATION'!K317:T2651,4,FALSE)</f>
        <v>6.38</v>
      </c>
      <c r="E316" t="str">
        <f>VLOOKUP(A316,'MEDICAL EXAMINATION'!K317:T2651,6,FALSE)</f>
        <v>No</v>
      </c>
      <c r="F316" t="str">
        <f>VLOOKUP(A316,'MEDICAL EXAMINATION'!K317:T2651,7,FALSE)</f>
        <v>yes</v>
      </c>
      <c r="G316" t="str">
        <f>VLOOKUP(A316,'MEDICAL EXAMINATION'!K317:T2651,8,FALSE)</f>
        <v>No</v>
      </c>
      <c r="H316">
        <f>VLOOKUP(A316,'MEDICAL EXAMINATION'!K317:T2651,9,FALSE)</f>
        <v>1</v>
      </c>
      <c r="I316" t="str">
        <f>VLOOKUP(A316,'MEDICAL EXAMINATION'!K317:T2651,10,FALSE)</f>
        <v>yes</v>
      </c>
      <c r="J316" t="str">
        <f>VLOOKUP(A316,'MEDICAL EXAMINATION'!K317:T2651,3,FALSE)</f>
        <v>OVERWEIGHT</v>
      </c>
      <c r="K316" t="str">
        <f>VLOOKUP(A316,'MEDICAL EXAMINATION'!K317:T2651,5,FALSE)</f>
        <v>PREDIABETES</v>
      </c>
      <c r="L316" t="str">
        <f>VLOOKUP(A316,'HOSPITALIZATION DETAILS'!X317:AG2651,8,FALSE)</f>
        <v>06/12/1982</v>
      </c>
      <c r="M316" s="26">
        <f>VLOOKUP(A316,'HOSPITALIZATION DETAILS'!X317:AG2651,4,FALSE)</f>
        <v>8572.0400000000009</v>
      </c>
      <c r="N316" t="str">
        <f>VLOOKUP(A316,'HOSPITALIZATION DETAILS'!X317:AG2651,5,FALSE)</f>
        <v>tier - 2</v>
      </c>
      <c r="O316" t="str">
        <f>VLOOKUP(A316,'HOSPITALIZATION DETAILS'!X317:AG2651,6,FALSE)</f>
        <v>tier - 2</v>
      </c>
      <c r="P316" t="str">
        <f>VLOOKUP(A316,'HOSPITALIZATION DETAILS'!X317:AG2651,7,FALSE)</f>
        <v>R1021</v>
      </c>
      <c r="Q316">
        <f>VLOOKUP(A316,'HOSPITALIZATION DETAILS'!X317:AG2651,10,FALSE)</f>
        <v>40</v>
      </c>
    </row>
    <row r="317" spans="1:17" ht="16" x14ac:dyDescent="0.4">
      <c r="A317" s="4" t="s">
        <v>633</v>
      </c>
      <c r="B317" t="str">
        <f>VLOOKUP(A317,'CUSTOMER NAMES'!E317:H2652,4,FALSE)</f>
        <v xml:space="preserve">  Greg</v>
      </c>
      <c r="C317">
        <f>VLOOKUP(A317,'MEDICAL EXAMINATION'!K318:T2652,2,FALSE)</f>
        <v>25.364999999999998</v>
      </c>
      <c r="D317">
        <f>VLOOKUP(A317,'MEDICAL EXAMINATION'!K318:T2652,4,FALSE)</f>
        <v>5.19</v>
      </c>
      <c r="E317" t="str">
        <f>VLOOKUP(A317,'MEDICAL EXAMINATION'!K318:T2652,6,FALSE)</f>
        <v>No</v>
      </c>
      <c r="F317" t="str">
        <f>VLOOKUP(A317,'MEDICAL EXAMINATION'!K318:T2652,7,FALSE)</f>
        <v>No</v>
      </c>
      <c r="G317" t="str">
        <f>VLOOKUP(A317,'MEDICAL EXAMINATION'!K318:T2652,8,FALSE)</f>
        <v>No</v>
      </c>
      <c r="H317">
        <f>VLOOKUP(A317,'MEDICAL EXAMINATION'!K318:T2652,9,FALSE)</f>
        <v>2</v>
      </c>
      <c r="I317" t="str">
        <f>VLOOKUP(A317,'MEDICAL EXAMINATION'!K318:T2652,10,FALSE)</f>
        <v>No</v>
      </c>
      <c r="J317" t="str">
        <f>VLOOKUP(A317,'MEDICAL EXAMINATION'!K318:T2652,3,FALSE)</f>
        <v>OBESITY</v>
      </c>
      <c r="K317" t="str">
        <f>VLOOKUP(A317,'MEDICAL EXAMINATION'!K318:T2652,5,FALSE)</f>
        <v>NORMAL</v>
      </c>
      <c r="L317" t="str">
        <f>VLOOKUP(A317,'HOSPITALIZATION DETAILS'!X318:AG2652,8,FALSE)</f>
        <v>26/09/1975</v>
      </c>
      <c r="M317" s="26">
        <f>VLOOKUP(A317,'HOSPITALIZATION DETAILS'!X318:AG2652,4,FALSE)</f>
        <v>8569.86</v>
      </c>
      <c r="N317" t="str">
        <f>VLOOKUP(A317,'HOSPITALIZATION DETAILS'!X318:AG2652,5,FALSE)</f>
        <v>tier - 2</v>
      </c>
      <c r="O317" t="str">
        <f>VLOOKUP(A317,'HOSPITALIZATION DETAILS'!X318:AG2652,6,FALSE)</f>
        <v>tier - 3</v>
      </c>
      <c r="P317" t="str">
        <f>VLOOKUP(A317,'HOSPITALIZATION DETAILS'!X318:AG2652,7,FALSE)</f>
        <v>R1013</v>
      </c>
      <c r="Q317">
        <f>VLOOKUP(A317,'HOSPITALIZATION DETAILS'!X318:AG2652,10,FALSE)</f>
        <v>47</v>
      </c>
    </row>
    <row r="318" spans="1:17" ht="16" x14ac:dyDescent="0.4">
      <c r="A318" s="4" t="s">
        <v>635</v>
      </c>
      <c r="B318" t="str">
        <f>VLOOKUP(A318,'CUSTOMER NAMES'!E318:H2653,4,FALSE)</f>
        <v xml:space="preserve">  John</v>
      </c>
      <c r="C318">
        <f>VLOOKUP(A318,'MEDICAL EXAMINATION'!K319:T2653,2,FALSE)</f>
        <v>28.594999999999999</v>
      </c>
      <c r="D318">
        <f>VLOOKUP(A318,'MEDICAL EXAMINATION'!K319:T2653,4,FALSE)</f>
        <v>10.210000000000001</v>
      </c>
      <c r="E318" t="str">
        <f>VLOOKUP(A318,'MEDICAL EXAMINATION'!K319:T2653,6,FALSE)</f>
        <v>No</v>
      </c>
      <c r="F318" t="str">
        <f>VLOOKUP(A318,'MEDICAL EXAMINATION'!K319:T2653,7,FALSE)</f>
        <v>No</v>
      </c>
      <c r="G318" t="str">
        <f>VLOOKUP(A318,'MEDICAL EXAMINATION'!K319:T2653,8,FALSE)</f>
        <v>No</v>
      </c>
      <c r="H318" t="str">
        <f>VLOOKUP(A318,'MEDICAL EXAMINATION'!K319:T2653,9,FALSE)</f>
        <v>No major surgery</v>
      </c>
      <c r="I318" t="str">
        <f>VLOOKUP(A318,'MEDICAL EXAMINATION'!K319:T2653,10,FALSE)</f>
        <v>No</v>
      </c>
      <c r="J318" t="str">
        <f>VLOOKUP(A318,'MEDICAL EXAMINATION'!K319:T2653,3,FALSE)</f>
        <v>OBESITY</v>
      </c>
      <c r="K318" t="str">
        <f>VLOOKUP(A318,'MEDICAL EXAMINATION'!K319:T2653,5,FALSE)</f>
        <v>DIABETES</v>
      </c>
      <c r="L318" t="str">
        <f>VLOOKUP(A318,'HOSPITALIZATION DETAILS'!X319:AG2653,8,FALSE)</f>
        <v>21/09/1988</v>
      </c>
      <c r="M318" s="26">
        <f>VLOOKUP(A318,'HOSPITALIZATION DETAILS'!X319:AG2653,4,FALSE)</f>
        <v>8567.25</v>
      </c>
      <c r="N318" t="str">
        <f>VLOOKUP(A318,'HOSPITALIZATION DETAILS'!X319:AG2653,5,FALSE)</f>
        <v>tier - 2</v>
      </c>
      <c r="O318" t="str">
        <f>VLOOKUP(A318,'HOSPITALIZATION DETAILS'!X319:AG2653,6,FALSE)</f>
        <v>tier - 1</v>
      </c>
      <c r="P318" t="str">
        <f>VLOOKUP(A318,'HOSPITALIZATION DETAILS'!X319:AG2653,7,FALSE)</f>
        <v>R1012</v>
      </c>
      <c r="Q318">
        <f>VLOOKUP(A318,'HOSPITALIZATION DETAILS'!X319:AG2653,10,FALSE)</f>
        <v>34</v>
      </c>
    </row>
    <row r="319" spans="1:17" ht="16" x14ac:dyDescent="0.4">
      <c r="A319" s="4" t="s">
        <v>637</v>
      </c>
      <c r="B319" t="str">
        <f>VLOOKUP(A319,'CUSTOMER NAMES'!E319:H2654,4,FALSE)</f>
        <v xml:space="preserve">  Aliaksandr</v>
      </c>
      <c r="C319">
        <f>VLOOKUP(A319,'MEDICAL EXAMINATION'!K320:T2654,2,FALSE)</f>
        <v>29.83</v>
      </c>
      <c r="D319">
        <f>VLOOKUP(A319,'MEDICAL EXAMINATION'!K320:T2654,4,FALSE)</f>
        <v>9.6999999999999993</v>
      </c>
      <c r="E319" t="str">
        <f>VLOOKUP(A319,'MEDICAL EXAMINATION'!K320:T2654,6,FALSE)</f>
        <v>yes</v>
      </c>
      <c r="F319" t="str">
        <f>VLOOKUP(A319,'MEDICAL EXAMINATION'!K320:T2654,7,FALSE)</f>
        <v>No</v>
      </c>
      <c r="G319" t="str">
        <f>VLOOKUP(A319,'MEDICAL EXAMINATION'!K320:T2654,8,FALSE)</f>
        <v>Yes</v>
      </c>
      <c r="H319">
        <f>VLOOKUP(A319,'MEDICAL EXAMINATION'!K320:T2654,9,FALSE)</f>
        <v>1</v>
      </c>
      <c r="I319" t="str">
        <f>VLOOKUP(A319,'MEDICAL EXAMINATION'!K320:T2654,10,FALSE)</f>
        <v>yes</v>
      </c>
      <c r="J319" t="str">
        <f>VLOOKUP(A319,'MEDICAL EXAMINATION'!K320:T2654,3,FALSE)</f>
        <v>OBESITY</v>
      </c>
      <c r="K319" t="str">
        <f>VLOOKUP(A319,'MEDICAL EXAMINATION'!K320:T2654,5,FALSE)</f>
        <v>DIABETES</v>
      </c>
      <c r="L319" t="str">
        <f>VLOOKUP(A319,'HOSPITALIZATION DETAILS'!X320:AG2654,8,FALSE)</f>
        <v>21/08/1975</v>
      </c>
      <c r="M319" s="26">
        <f>VLOOKUP(A319,'HOSPITALIZATION DETAILS'!X320:AG2654,4,FALSE)</f>
        <v>8556.91</v>
      </c>
      <c r="N319" t="str">
        <f>VLOOKUP(A319,'HOSPITALIZATION DETAILS'!X320:AG2654,5,FALSE)</f>
        <v>tier - 2</v>
      </c>
      <c r="O319" t="str">
        <f>VLOOKUP(A319,'HOSPITALIZATION DETAILS'!X320:AG2654,6,FALSE)</f>
        <v>tier - 1</v>
      </c>
      <c r="P319" t="str">
        <f>VLOOKUP(A319,'HOSPITALIZATION DETAILS'!X320:AG2654,7,FALSE)</f>
        <v>R1011</v>
      </c>
      <c r="Q319">
        <f>VLOOKUP(A319,'HOSPITALIZATION DETAILS'!X320:AG2654,10,FALSE)</f>
        <v>47</v>
      </c>
    </row>
    <row r="320" spans="1:17" ht="16" x14ac:dyDescent="0.4">
      <c r="A320" s="4" t="s">
        <v>639</v>
      </c>
      <c r="B320" t="str">
        <f>VLOOKUP(A320,'CUSTOMER NAMES'!E320:H2655,4,FALSE)</f>
        <v xml:space="preserve">  Jason M</v>
      </c>
      <c r="C320">
        <f>VLOOKUP(A320,'MEDICAL EXAMINATION'!K321:T2655,2,FALSE)</f>
        <v>24.7</v>
      </c>
      <c r="D320">
        <f>VLOOKUP(A320,'MEDICAL EXAMINATION'!K321:T2655,4,FALSE)</f>
        <v>10.25</v>
      </c>
      <c r="E320" t="str">
        <f>VLOOKUP(A320,'MEDICAL EXAMINATION'!K321:T2655,6,FALSE)</f>
        <v>No</v>
      </c>
      <c r="F320" t="str">
        <f>VLOOKUP(A320,'MEDICAL EXAMINATION'!K321:T2655,7,FALSE)</f>
        <v>No</v>
      </c>
      <c r="G320" t="str">
        <f>VLOOKUP(A320,'MEDICAL EXAMINATION'!K321:T2655,8,FALSE)</f>
        <v>No</v>
      </c>
      <c r="H320">
        <f>VLOOKUP(A320,'MEDICAL EXAMINATION'!K321:T2655,9,FALSE)</f>
        <v>3</v>
      </c>
      <c r="I320" t="str">
        <f>VLOOKUP(A320,'MEDICAL EXAMINATION'!K321:T2655,10,FALSE)</f>
        <v>No</v>
      </c>
      <c r="J320" t="str">
        <f>VLOOKUP(A320,'MEDICAL EXAMINATION'!K321:T2655,3,FALSE)</f>
        <v>Normal</v>
      </c>
      <c r="K320" t="str">
        <f>VLOOKUP(A320,'MEDICAL EXAMINATION'!K321:T2655,5,FALSE)</f>
        <v>DIABETES</v>
      </c>
      <c r="L320" t="str">
        <f>VLOOKUP(A320,'HOSPITALIZATION DETAILS'!X321:AG2655,8,FALSE)</f>
        <v>06/08/1975</v>
      </c>
      <c r="M320" s="26">
        <f>VLOOKUP(A320,'HOSPITALIZATION DETAILS'!X321:AG2655,4,FALSE)</f>
        <v>8551.35</v>
      </c>
      <c r="N320" t="str">
        <f>VLOOKUP(A320,'HOSPITALIZATION DETAILS'!X321:AG2655,5,FALSE)</f>
        <v>tier - 2</v>
      </c>
      <c r="O320" t="str">
        <f>VLOOKUP(A320,'HOSPITALIZATION DETAILS'!X321:AG2655,6,FALSE)</f>
        <v>tier - 2</v>
      </c>
      <c r="P320" t="str">
        <f>VLOOKUP(A320,'HOSPITALIZATION DETAILS'!X321:AG2655,7,FALSE)</f>
        <v>R1011</v>
      </c>
      <c r="Q320">
        <f>VLOOKUP(A320,'HOSPITALIZATION DETAILS'!X321:AG2655,10,FALSE)</f>
        <v>47</v>
      </c>
    </row>
    <row r="321" spans="1:17" ht="16" x14ac:dyDescent="0.4">
      <c r="A321" s="4" t="s">
        <v>641</v>
      </c>
      <c r="B321" t="str">
        <f>VLOOKUP(A321,'CUSTOMER NAMES'!E321:H2656,4,FALSE)</f>
        <v xml:space="preserve">  Sheera K</v>
      </c>
      <c r="C321">
        <f>VLOOKUP(A321,'MEDICAL EXAMINATION'!K322:T2656,2,FALSE)</f>
        <v>17.940000000000001</v>
      </c>
      <c r="D321">
        <f>VLOOKUP(A321,'MEDICAL EXAMINATION'!K322:T2656,4,FALSE)</f>
        <v>9.77</v>
      </c>
      <c r="E321" t="str">
        <f>VLOOKUP(A321,'MEDICAL EXAMINATION'!K322:T2656,6,FALSE)</f>
        <v>No</v>
      </c>
      <c r="F321" t="str">
        <f>VLOOKUP(A321,'MEDICAL EXAMINATION'!K322:T2656,7,FALSE)</f>
        <v>No</v>
      </c>
      <c r="G321" t="str">
        <f>VLOOKUP(A321,'MEDICAL EXAMINATION'!K322:T2656,8,FALSE)</f>
        <v>No</v>
      </c>
      <c r="H321" t="str">
        <f>VLOOKUP(A321,'MEDICAL EXAMINATION'!K322:T2656,9,FALSE)</f>
        <v>No major surgery</v>
      </c>
      <c r="I321" t="str">
        <f>VLOOKUP(A321,'MEDICAL EXAMINATION'!K322:T2656,10,FALSE)</f>
        <v>yes</v>
      </c>
      <c r="J321" t="str">
        <f>VLOOKUP(A321,'MEDICAL EXAMINATION'!K322:T2656,3,FALSE)</f>
        <v>Underweight</v>
      </c>
      <c r="K321" t="str">
        <f>VLOOKUP(A321,'MEDICAL EXAMINATION'!K322:T2656,5,FALSE)</f>
        <v>DIABETES</v>
      </c>
      <c r="L321" t="str">
        <f>VLOOKUP(A321,'HOSPITALIZATION DETAILS'!X322:AG2656,8,FALSE)</f>
        <v>12/12/1983</v>
      </c>
      <c r="M321" s="26">
        <f>VLOOKUP(A321,'HOSPITALIZATION DETAILS'!X322:AG2656,4,FALSE)</f>
        <v>8547.69</v>
      </c>
      <c r="N321" t="str">
        <f>VLOOKUP(A321,'HOSPITALIZATION DETAILS'!X322:AG2656,5,FALSE)</f>
        <v>tier - 2</v>
      </c>
      <c r="O321" t="str">
        <f>VLOOKUP(A321,'HOSPITALIZATION DETAILS'!X322:AG2656,6,FALSE)</f>
        <v>tier - 1</v>
      </c>
      <c r="P321" t="str">
        <f>VLOOKUP(A321,'HOSPITALIZATION DETAILS'!X322:AG2656,7,FALSE)</f>
        <v>R1013</v>
      </c>
      <c r="Q321">
        <f>VLOOKUP(A321,'HOSPITALIZATION DETAILS'!X322:AG2656,10,FALSE)</f>
        <v>39</v>
      </c>
    </row>
    <row r="322" spans="1:17" ht="16" x14ac:dyDescent="0.4">
      <c r="A322" s="4" t="s">
        <v>643</v>
      </c>
      <c r="B322" t="str">
        <f>VLOOKUP(A322,'CUSTOMER NAMES'!E322:H2657,4,FALSE)</f>
        <v xml:space="preserve">  Janice</v>
      </c>
      <c r="C322">
        <f>VLOOKUP(A322,'MEDICAL EXAMINATION'!K323:T2657,2,FALSE)</f>
        <v>21.08</v>
      </c>
      <c r="D322">
        <f>VLOOKUP(A322,'MEDICAL EXAMINATION'!K323:T2657,4,FALSE)</f>
        <v>4.83</v>
      </c>
      <c r="E322" t="str">
        <f>VLOOKUP(A322,'MEDICAL EXAMINATION'!K323:T2657,6,FALSE)</f>
        <v>No</v>
      </c>
      <c r="F322" t="str">
        <f>VLOOKUP(A322,'MEDICAL EXAMINATION'!K323:T2657,7,FALSE)</f>
        <v>No</v>
      </c>
      <c r="G322" t="str">
        <f>VLOOKUP(A322,'MEDICAL EXAMINATION'!K323:T2657,8,FALSE)</f>
        <v>Yes</v>
      </c>
      <c r="H322">
        <f>VLOOKUP(A322,'MEDICAL EXAMINATION'!K323:T2657,9,FALSE)</f>
        <v>1</v>
      </c>
      <c r="I322" t="str">
        <f>VLOOKUP(A322,'MEDICAL EXAMINATION'!K323:T2657,10,FALSE)</f>
        <v>yes</v>
      </c>
      <c r="J322" t="str">
        <f>VLOOKUP(A322,'MEDICAL EXAMINATION'!K323:T2657,3,FALSE)</f>
        <v>Normal</v>
      </c>
      <c r="K322" t="str">
        <f>VLOOKUP(A322,'MEDICAL EXAMINATION'!K323:T2657,5,FALSE)</f>
        <v>NORMAL</v>
      </c>
      <c r="L322" t="str">
        <f>VLOOKUP(A322,'HOSPITALIZATION DETAILS'!X323:AG2657,8,FALSE)</f>
        <v>06/11/1975</v>
      </c>
      <c r="M322" s="26">
        <f>VLOOKUP(A322,'HOSPITALIZATION DETAILS'!X323:AG2657,4,FALSE)</f>
        <v>8539.67</v>
      </c>
      <c r="N322" t="str">
        <f>VLOOKUP(A322,'HOSPITALIZATION DETAILS'!X323:AG2657,5,FALSE)</f>
        <v>tier - 2</v>
      </c>
      <c r="O322" t="str">
        <f>VLOOKUP(A322,'HOSPITALIZATION DETAILS'!X323:AG2657,6,FALSE)</f>
        <v>tier - 3</v>
      </c>
      <c r="P322" t="str">
        <f>VLOOKUP(A322,'HOSPITALIZATION DETAILS'!X323:AG2657,7,FALSE)</f>
        <v>R1011</v>
      </c>
      <c r="Q322">
        <f>VLOOKUP(A322,'HOSPITALIZATION DETAILS'!X323:AG2657,10,FALSE)</f>
        <v>47</v>
      </c>
    </row>
    <row r="323" spans="1:17" ht="16" x14ac:dyDescent="0.4">
      <c r="A323" s="4" t="s">
        <v>645</v>
      </c>
      <c r="B323" t="str">
        <f>VLOOKUP(A323,'CUSTOMER NAMES'!E323:H2658,4,FALSE)</f>
        <v xml:space="preserve">  Timothy G</v>
      </c>
      <c r="C323">
        <f>VLOOKUP(A323,'MEDICAL EXAMINATION'!K324:T2658,2,FALSE)</f>
        <v>37.715000000000003</v>
      </c>
      <c r="D323">
        <f>VLOOKUP(A323,'MEDICAL EXAMINATION'!K324:T2658,4,FALSE)</f>
        <v>10.86</v>
      </c>
      <c r="E323" t="str">
        <f>VLOOKUP(A323,'MEDICAL EXAMINATION'!K324:T2658,6,FALSE)</f>
        <v>yes</v>
      </c>
      <c r="F323" t="str">
        <f>VLOOKUP(A323,'MEDICAL EXAMINATION'!K324:T2658,7,FALSE)</f>
        <v>No</v>
      </c>
      <c r="G323" t="str">
        <f>VLOOKUP(A323,'MEDICAL EXAMINATION'!K324:T2658,8,FALSE)</f>
        <v>No</v>
      </c>
      <c r="H323" t="str">
        <f>VLOOKUP(A323,'MEDICAL EXAMINATION'!K324:T2658,9,FALSE)</f>
        <v>No major surgery</v>
      </c>
      <c r="I323" t="str">
        <f>VLOOKUP(A323,'MEDICAL EXAMINATION'!K324:T2658,10,FALSE)</f>
        <v>No</v>
      </c>
      <c r="J323" t="str">
        <f>VLOOKUP(A323,'MEDICAL EXAMINATION'!K324:T2658,3,FALSE)</f>
        <v>OVERWEIGHT</v>
      </c>
      <c r="K323" t="str">
        <f>VLOOKUP(A323,'MEDICAL EXAMINATION'!K324:T2658,5,FALSE)</f>
        <v>DIABETES</v>
      </c>
      <c r="L323" t="str">
        <f>VLOOKUP(A323,'HOSPITALIZATION DETAILS'!X324:AG2658,8,FALSE)</f>
        <v>27/12/1981</v>
      </c>
      <c r="M323" s="26">
        <f>VLOOKUP(A323,'HOSPITALIZATION DETAILS'!X324:AG2658,4,FALSE)</f>
        <v>8538.2900000000009</v>
      </c>
      <c r="N323" t="str">
        <f>VLOOKUP(A323,'HOSPITALIZATION DETAILS'!X324:AG2658,5,FALSE)</f>
        <v>tier - 2</v>
      </c>
      <c r="O323" t="str">
        <f>VLOOKUP(A323,'HOSPITALIZATION DETAILS'!X324:AG2658,6,FALSE)</f>
        <v>tier - 3</v>
      </c>
      <c r="P323" t="str">
        <f>VLOOKUP(A323,'HOSPITALIZATION DETAILS'!X324:AG2658,7,FALSE)</f>
        <v>R1024</v>
      </c>
      <c r="Q323">
        <f>VLOOKUP(A323,'HOSPITALIZATION DETAILS'!X324:AG2658,10,FALSE)</f>
        <v>41</v>
      </c>
    </row>
    <row r="324" spans="1:17" ht="16" x14ac:dyDescent="0.4">
      <c r="A324" s="4" t="s">
        <v>647</v>
      </c>
      <c r="B324" t="str">
        <f>VLOOKUP(A324,'CUSTOMER NAMES'!E324:H2659,4,FALSE)</f>
        <v xml:space="preserve">  Alan R</v>
      </c>
      <c r="C324">
        <f>VLOOKUP(A324,'MEDICAL EXAMINATION'!K325:T2659,2,FALSE)</f>
        <v>22.39</v>
      </c>
      <c r="D324">
        <f>VLOOKUP(A324,'MEDICAL EXAMINATION'!K325:T2659,4,FALSE)</f>
        <v>9.5299999999999994</v>
      </c>
      <c r="E324" t="str">
        <f>VLOOKUP(A324,'MEDICAL EXAMINATION'!K325:T2659,6,FALSE)</f>
        <v>yes</v>
      </c>
      <c r="F324" t="str">
        <f>VLOOKUP(A324,'MEDICAL EXAMINATION'!K325:T2659,7,FALSE)</f>
        <v>No</v>
      </c>
      <c r="G324" t="str">
        <f>VLOOKUP(A324,'MEDICAL EXAMINATION'!K325:T2659,8,FALSE)</f>
        <v>No</v>
      </c>
      <c r="H324" t="str">
        <f>VLOOKUP(A324,'MEDICAL EXAMINATION'!K325:T2659,9,FALSE)</f>
        <v>No major surgery</v>
      </c>
      <c r="I324" t="str">
        <f>VLOOKUP(A324,'MEDICAL EXAMINATION'!K325:T2659,10,FALSE)</f>
        <v>yes</v>
      </c>
      <c r="J324" t="str">
        <f>VLOOKUP(A324,'MEDICAL EXAMINATION'!K325:T2659,3,FALSE)</f>
        <v>Normal</v>
      </c>
      <c r="K324" t="str">
        <f>VLOOKUP(A324,'MEDICAL EXAMINATION'!K325:T2659,5,FALSE)</f>
        <v>DIABETES</v>
      </c>
      <c r="L324" t="str">
        <f>VLOOKUP(A324,'HOSPITALIZATION DETAILS'!X325:AG2659,8,FALSE)</f>
        <v>24/07/1983</v>
      </c>
      <c r="M324" s="26">
        <f>VLOOKUP(A324,'HOSPITALIZATION DETAILS'!X325:AG2659,4,FALSE)</f>
        <v>8534.67</v>
      </c>
      <c r="N324" t="str">
        <f>VLOOKUP(A324,'HOSPITALIZATION DETAILS'!X325:AG2659,5,FALSE)</f>
        <v>tier - 2</v>
      </c>
      <c r="O324" t="str">
        <f>VLOOKUP(A324,'HOSPITALIZATION DETAILS'!X325:AG2659,6,FALSE)</f>
        <v>tier - 3</v>
      </c>
      <c r="P324" t="str">
        <f>VLOOKUP(A324,'HOSPITALIZATION DETAILS'!X325:AG2659,7,FALSE)</f>
        <v>R1024</v>
      </c>
      <c r="Q324">
        <f>VLOOKUP(A324,'HOSPITALIZATION DETAILS'!X325:AG2659,10,FALSE)</f>
        <v>39</v>
      </c>
    </row>
    <row r="325" spans="1:17" ht="16" x14ac:dyDescent="0.4">
      <c r="A325" s="4" t="s">
        <v>649</v>
      </c>
      <c r="B325" t="str">
        <f>VLOOKUP(A325,'CUSTOMER NAMES'!E325:H2660,4,FALSE)</f>
        <v xml:space="preserve">  Michael</v>
      </c>
      <c r="C325">
        <f>VLOOKUP(A325,'MEDICAL EXAMINATION'!K326:T2660,2,FALSE)</f>
        <v>28.78</v>
      </c>
      <c r="D325">
        <f>VLOOKUP(A325,'MEDICAL EXAMINATION'!K326:T2660,4,FALSE)</f>
        <v>5.68</v>
      </c>
      <c r="E325" t="str">
        <f>VLOOKUP(A325,'MEDICAL EXAMINATION'!K326:T2660,6,FALSE)</f>
        <v>No</v>
      </c>
      <c r="F325" t="str">
        <f>VLOOKUP(A325,'MEDICAL EXAMINATION'!K326:T2660,7,FALSE)</f>
        <v>No</v>
      </c>
      <c r="G325" t="str">
        <f>VLOOKUP(A325,'MEDICAL EXAMINATION'!K326:T2660,8,FALSE)</f>
        <v>No</v>
      </c>
      <c r="H325" t="str">
        <f>VLOOKUP(A325,'MEDICAL EXAMINATION'!K326:T2660,9,FALSE)</f>
        <v>No major surgery</v>
      </c>
      <c r="I325" t="str">
        <f>VLOOKUP(A325,'MEDICAL EXAMINATION'!K326:T2660,10,FALSE)</f>
        <v>yes</v>
      </c>
      <c r="J325" t="str">
        <f>VLOOKUP(A325,'MEDICAL EXAMINATION'!K326:T2660,3,FALSE)</f>
        <v>OBESITY</v>
      </c>
      <c r="K325" t="str">
        <f>VLOOKUP(A325,'MEDICAL EXAMINATION'!K326:T2660,5,FALSE)</f>
        <v>NORMAL</v>
      </c>
      <c r="L325" t="str">
        <f>VLOOKUP(A325,'HOSPITALIZATION DETAILS'!X326:AG2660,8,FALSE)</f>
        <v>20/09/1985</v>
      </c>
      <c r="M325" s="26">
        <f>VLOOKUP(A325,'HOSPITALIZATION DETAILS'!X326:AG2660,4,FALSE)</f>
        <v>39047.29</v>
      </c>
      <c r="N325" t="str">
        <f>VLOOKUP(A325,'HOSPITALIZATION DETAILS'!X326:AG2660,5,FALSE)</f>
        <v>tier - 1</v>
      </c>
      <c r="O325" t="str">
        <f>VLOOKUP(A325,'HOSPITALIZATION DETAILS'!X326:AG2660,6,FALSE)</f>
        <v>tier - 3</v>
      </c>
      <c r="P325" t="str">
        <f>VLOOKUP(A325,'HOSPITALIZATION DETAILS'!X326:AG2660,7,FALSE)</f>
        <v>R1017</v>
      </c>
      <c r="Q325">
        <f>VLOOKUP(A325,'HOSPITALIZATION DETAILS'!X326:AG2660,10,FALSE)</f>
        <v>37</v>
      </c>
    </row>
    <row r="326" spans="1:17" ht="16" x14ac:dyDescent="0.4">
      <c r="A326" s="4" t="s">
        <v>651</v>
      </c>
      <c r="B326" t="str">
        <f>VLOOKUP(A326,'CUSTOMER NAMES'!E326:H2661,4,FALSE)</f>
        <v xml:space="preserve">  Marie-France</v>
      </c>
      <c r="C326">
        <f>VLOOKUP(A326,'MEDICAL EXAMINATION'!K327:T2661,2,FALSE)</f>
        <v>18.329999999999998</v>
      </c>
      <c r="D326">
        <f>VLOOKUP(A326,'MEDICAL EXAMINATION'!K327:T2661,4,FALSE)</f>
        <v>5.57</v>
      </c>
      <c r="E326" t="str">
        <f>VLOOKUP(A326,'MEDICAL EXAMINATION'!K327:T2661,6,FALSE)</f>
        <v>yes</v>
      </c>
      <c r="F326" t="str">
        <f>VLOOKUP(A326,'MEDICAL EXAMINATION'!K327:T2661,7,FALSE)</f>
        <v>No</v>
      </c>
      <c r="G326" t="str">
        <f>VLOOKUP(A326,'MEDICAL EXAMINATION'!K327:T2661,8,FALSE)</f>
        <v>No</v>
      </c>
      <c r="H326" t="str">
        <f>VLOOKUP(A326,'MEDICAL EXAMINATION'!K327:T2661,9,FALSE)</f>
        <v>No major surgery</v>
      </c>
      <c r="I326" t="str">
        <f>VLOOKUP(A326,'MEDICAL EXAMINATION'!K327:T2661,10,FALSE)</f>
        <v>yes</v>
      </c>
      <c r="J326" t="str">
        <f>VLOOKUP(A326,'MEDICAL EXAMINATION'!K327:T2661,3,FALSE)</f>
        <v>Underweight</v>
      </c>
      <c r="K326" t="str">
        <f>VLOOKUP(A326,'MEDICAL EXAMINATION'!K327:T2661,5,FALSE)</f>
        <v>NORMAL</v>
      </c>
      <c r="L326" t="str">
        <f>VLOOKUP(A326,'HOSPITALIZATION DETAILS'!X327:AG2661,8,FALSE)</f>
        <v>26/07/1977</v>
      </c>
      <c r="M326" s="26">
        <f>VLOOKUP(A326,'HOSPITALIZATION DETAILS'!X327:AG2661,4,FALSE)</f>
        <v>8527.5300000000007</v>
      </c>
      <c r="N326" t="str">
        <f>VLOOKUP(A326,'HOSPITALIZATION DETAILS'!X327:AG2661,5,FALSE)</f>
        <v>tier - 2</v>
      </c>
      <c r="O326" t="str">
        <f>VLOOKUP(A326,'HOSPITALIZATION DETAILS'!X327:AG2661,6,FALSE)</f>
        <v>tier - 2</v>
      </c>
      <c r="P326" t="str">
        <f>VLOOKUP(A326,'HOSPITALIZATION DETAILS'!X327:AG2661,7,FALSE)</f>
        <v>R1013</v>
      </c>
      <c r="Q326">
        <f>VLOOKUP(A326,'HOSPITALIZATION DETAILS'!X327:AG2661,10,FALSE)</f>
        <v>45</v>
      </c>
    </row>
    <row r="327" spans="1:17" ht="16" x14ac:dyDescent="0.4">
      <c r="A327" s="4" t="s">
        <v>653</v>
      </c>
      <c r="B327" t="str">
        <f>VLOOKUP(A327,'CUSTOMER NAMES'!E327:H2662,4,FALSE)</f>
        <v xml:space="preserve">  Erik F</v>
      </c>
      <c r="C327">
        <f>VLOOKUP(A327,'MEDICAL EXAMINATION'!K328:T2662,2,FALSE)</f>
        <v>26.39</v>
      </c>
      <c r="D327">
        <f>VLOOKUP(A327,'MEDICAL EXAMINATION'!K328:T2662,4,FALSE)</f>
        <v>4.58</v>
      </c>
      <c r="E327" t="str">
        <f>VLOOKUP(A327,'MEDICAL EXAMINATION'!K328:T2662,6,FALSE)</f>
        <v>yes</v>
      </c>
      <c r="F327" t="str">
        <f>VLOOKUP(A327,'MEDICAL EXAMINATION'!K328:T2662,7,FALSE)</f>
        <v>No</v>
      </c>
      <c r="G327" t="str">
        <f>VLOOKUP(A327,'MEDICAL EXAMINATION'!K328:T2662,8,FALSE)</f>
        <v>No</v>
      </c>
      <c r="H327">
        <f>VLOOKUP(A327,'MEDICAL EXAMINATION'!K328:T2662,9,FALSE)</f>
        <v>1</v>
      </c>
      <c r="I327" t="str">
        <f>VLOOKUP(A327,'MEDICAL EXAMINATION'!K328:T2662,10,FALSE)</f>
        <v>yes</v>
      </c>
      <c r="J327" t="str">
        <f>VLOOKUP(A327,'MEDICAL EXAMINATION'!K328:T2662,3,FALSE)</f>
        <v>OBESITY</v>
      </c>
      <c r="K327" t="str">
        <f>VLOOKUP(A327,'MEDICAL EXAMINATION'!K328:T2662,5,FALSE)</f>
        <v>NORMAL</v>
      </c>
      <c r="L327" t="str">
        <f>VLOOKUP(A327,'HOSPITALIZATION DETAILS'!X328:AG2662,8,FALSE)</f>
        <v>13/08/1979</v>
      </c>
      <c r="M327" s="26">
        <f>VLOOKUP(A327,'HOSPITALIZATION DETAILS'!X328:AG2662,4,FALSE)</f>
        <v>8522</v>
      </c>
      <c r="N327" t="str">
        <f>VLOOKUP(A327,'HOSPITALIZATION DETAILS'!X328:AG2662,5,FALSE)</f>
        <v>tier - 2</v>
      </c>
      <c r="O327" t="str">
        <f>VLOOKUP(A327,'HOSPITALIZATION DETAILS'!X328:AG2662,6,FALSE)</f>
        <v>tier - 2</v>
      </c>
      <c r="P327" t="str">
        <f>VLOOKUP(A327,'HOSPITALIZATION DETAILS'!X328:AG2662,7,FALSE)</f>
        <v>R1011</v>
      </c>
      <c r="Q327">
        <f>VLOOKUP(A327,'HOSPITALIZATION DETAILS'!X328:AG2662,10,FALSE)</f>
        <v>43</v>
      </c>
    </row>
    <row r="328" spans="1:17" ht="16" x14ac:dyDescent="0.4">
      <c r="A328" s="4" t="s">
        <v>655</v>
      </c>
      <c r="B328" t="str">
        <f>VLOOKUP(A328,'CUSTOMER NAMES'!E328:H2663,4,FALSE)</f>
        <v xml:space="preserve">  Andrew</v>
      </c>
      <c r="C328">
        <f>VLOOKUP(A328,'MEDICAL EXAMINATION'!K329:T2663,2,FALSE)</f>
        <v>19.260000000000002</v>
      </c>
      <c r="D328">
        <f>VLOOKUP(A328,'MEDICAL EXAMINATION'!K329:T2663,4,FALSE)</f>
        <v>8.9600000000000009</v>
      </c>
      <c r="E328" t="str">
        <f>VLOOKUP(A328,'MEDICAL EXAMINATION'!K329:T2663,6,FALSE)</f>
        <v>yes</v>
      </c>
      <c r="F328" t="str">
        <f>VLOOKUP(A328,'MEDICAL EXAMINATION'!K329:T2663,7,FALSE)</f>
        <v>No</v>
      </c>
      <c r="G328" t="str">
        <f>VLOOKUP(A328,'MEDICAL EXAMINATION'!K329:T2663,8,FALSE)</f>
        <v>No</v>
      </c>
      <c r="H328">
        <f>VLOOKUP(A328,'MEDICAL EXAMINATION'!K329:T2663,9,FALSE)</f>
        <v>1</v>
      </c>
      <c r="I328" t="str">
        <f>VLOOKUP(A328,'MEDICAL EXAMINATION'!K329:T2663,10,FALSE)</f>
        <v>yes</v>
      </c>
      <c r="J328" t="str">
        <f>VLOOKUP(A328,'MEDICAL EXAMINATION'!K329:T2663,3,FALSE)</f>
        <v>Normal</v>
      </c>
      <c r="K328" t="str">
        <f>VLOOKUP(A328,'MEDICAL EXAMINATION'!K329:T2663,5,FALSE)</f>
        <v>DIABETES</v>
      </c>
      <c r="L328" t="str">
        <f>VLOOKUP(A328,'HOSPITALIZATION DETAILS'!X329:AG2663,8,FALSE)</f>
        <v>29/12/1977</v>
      </c>
      <c r="M328" s="26">
        <f>VLOOKUP(A328,'HOSPITALIZATION DETAILS'!X329:AG2663,4,FALSE)</f>
        <v>8520.0300000000007</v>
      </c>
      <c r="N328" t="str">
        <f>VLOOKUP(A328,'HOSPITALIZATION DETAILS'!X329:AG2663,5,FALSE)</f>
        <v>tier - 2</v>
      </c>
      <c r="O328" t="str">
        <f>VLOOKUP(A328,'HOSPITALIZATION DETAILS'!X329:AG2663,6,FALSE)</f>
        <v>tier - 3</v>
      </c>
      <c r="P328" t="str">
        <f>VLOOKUP(A328,'HOSPITALIZATION DETAILS'!X329:AG2663,7,FALSE)</f>
        <v>R1011</v>
      </c>
      <c r="Q328">
        <f>VLOOKUP(A328,'HOSPITALIZATION DETAILS'!X329:AG2663,10,FALSE)</f>
        <v>45</v>
      </c>
    </row>
    <row r="329" spans="1:17" ht="16" x14ac:dyDescent="0.4">
      <c r="A329" s="4" t="s">
        <v>657</v>
      </c>
      <c r="B329" t="str">
        <f>VLOOKUP(A329,'CUSTOMER NAMES'!E329:H2664,4,FALSE)</f>
        <v xml:space="preserve">  Anthony</v>
      </c>
      <c r="C329">
        <f>VLOOKUP(A329,'MEDICAL EXAMINATION'!K330:T2664,2,FALSE)</f>
        <v>26.92</v>
      </c>
      <c r="D329">
        <f>VLOOKUP(A329,'MEDICAL EXAMINATION'!K330:T2664,4,FALSE)</f>
        <v>6.09</v>
      </c>
      <c r="E329" t="str">
        <f>VLOOKUP(A329,'MEDICAL EXAMINATION'!K330:T2664,6,FALSE)</f>
        <v>No</v>
      </c>
      <c r="F329" t="str">
        <f>VLOOKUP(A329,'MEDICAL EXAMINATION'!K330:T2664,7,FALSE)</f>
        <v>No</v>
      </c>
      <c r="G329" t="str">
        <f>VLOOKUP(A329,'MEDICAL EXAMINATION'!K330:T2664,8,FALSE)</f>
        <v>No</v>
      </c>
      <c r="H329" t="str">
        <f>VLOOKUP(A329,'MEDICAL EXAMINATION'!K330:T2664,9,FALSE)</f>
        <v>No major surgery</v>
      </c>
      <c r="I329" t="str">
        <f>VLOOKUP(A329,'MEDICAL EXAMINATION'!K330:T2664,10,FALSE)</f>
        <v>yes</v>
      </c>
      <c r="J329" t="str">
        <f>VLOOKUP(A329,'MEDICAL EXAMINATION'!K330:T2664,3,FALSE)</f>
        <v>OBESITY</v>
      </c>
      <c r="K329" t="str">
        <f>VLOOKUP(A329,'MEDICAL EXAMINATION'!K330:T2664,5,FALSE)</f>
        <v>PREDIABETES</v>
      </c>
      <c r="L329" t="str">
        <f>VLOOKUP(A329,'HOSPITALIZATION DETAILS'!X330:AG2664,8,FALSE)</f>
        <v>21/06/1977</v>
      </c>
      <c r="M329" s="26">
        <f>VLOOKUP(A329,'HOSPITALIZATION DETAILS'!X330:AG2664,4,FALSE)</f>
        <v>8516.83</v>
      </c>
      <c r="N329" t="str">
        <f>VLOOKUP(A329,'HOSPITALIZATION DETAILS'!X330:AG2664,5,FALSE)</f>
        <v>tier - 2</v>
      </c>
      <c r="O329" t="str">
        <f>VLOOKUP(A329,'HOSPITALIZATION DETAILS'!X330:AG2664,6,FALSE)</f>
        <v>tier - 1</v>
      </c>
      <c r="P329" t="str">
        <f>VLOOKUP(A329,'HOSPITALIZATION DETAILS'!X330:AG2664,7,FALSE)</f>
        <v>R1013</v>
      </c>
      <c r="Q329">
        <f>VLOOKUP(A329,'HOSPITALIZATION DETAILS'!X330:AG2664,10,FALSE)</f>
        <v>45</v>
      </c>
    </row>
    <row r="330" spans="1:17" ht="16" x14ac:dyDescent="0.4">
      <c r="A330" s="4" t="s">
        <v>659</v>
      </c>
      <c r="B330" t="str">
        <f>VLOOKUP(A330,'CUSTOMER NAMES'!E330:H2665,4,FALSE)</f>
        <v xml:space="preserve">  Chris</v>
      </c>
      <c r="C330">
        <f>VLOOKUP(A330,'MEDICAL EXAMINATION'!K331:T2665,2,FALSE)</f>
        <v>19.73</v>
      </c>
      <c r="D330">
        <f>VLOOKUP(A330,'MEDICAL EXAMINATION'!K331:T2665,4,FALSE)</f>
        <v>4.3600000000000003</v>
      </c>
      <c r="E330" t="str">
        <f>VLOOKUP(A330,'MEDICAL EXAMINATION'!K331:T2665,6,FALSE)</f>
        <v>No</v>
      </c>
      <c r="F330" t="str">
        <f>VLOOKUP(A330,'MEDICAL EXAMINATION'!K331:T2665,7,FALSE)</f>
        <v>No</v>
      </c>
      <c r="G330" t="str">
        <f>VLOOKUP(A330,'MEDICAL EXAMINATION'!K331:T2665,8,FALSE)</f>
        <v>No</v>
      </c>
      <c r="H330" t="str">
        <f>VLOOKUP(A330,'MEDICAL EXAMINATION'!K331:T2665,9,FALSE)</f>
        <v>No major surgery</v>
      </c>
      <c r="I330" t="str">
        <f>VLOOKUP(A330,'MEDICAL EXAMINATION'!K331:T2665,10,FALSE)</f>
        <v>yes</v>
      </c>
      <c r="J330" t="str">
        <f>VLOOKUP(A330,'MEDICAL EXAMINATION'!K331:T2665,3,FALSE)</f>
        <v>Normal</v>
      </c>
      <c r="K330" t="str">
        <f>VLOOKUP(A330,'MEDICAL EXAMINATION'!K331:T2665,5,FALSE)</f>
        <v>NORMAL</v>
      </c>
      <c r="L330" t="str">
        <f>VLOOKUP(A330,'HOSPITALIZATION DETAILS'!X331:AG2665,8,FALSE)</f>
        <v>26/12/1977</v>
      </c>
      <c r="M330" s="26">
        <f>VLOOKUP(A330,'HOSPITALIZATION DETAILS'!X331:AG2665,4,FALSE)</f>
        <v>8515.76</v>
      </c>
      <c r="N330" t="str">
        <f>VLOOKUP(A330,'HOSPITALIZATION DETAILS'!X331:AG2665,5,FALSE)</f>
        <v>tier - 2</v>
      </c>
      <c r="O330" t="str">
        <f>VLOOKUP(A330,'HOSPITALIZATION DETAILS'!X331:AG2665,6,FALSE)</f>
        <v>tier - 2</v>
      </c>
      <c r="P330" t="str">
        <f>VLOOKUP(A330,'HOSPITALIZATION DETAILS'!X331:AG2665,7,FALSE)</f>
        <v>R1013</v>
      </c>
      <c r="Q330">
        <f>VLOOKUP(A330,'HOSPITALIZATION DETAILS'!X331:AG2665,10,FALSE)</f>
        <v>45</v>
      </c>
    </row>
    <row r="331" spans="1:17" ht="16" x14ac:dyDescent="0.4">
      <c r="A331" s="4" t="s">
        <v>661</v>
      </c>
      <c r="B331" t="str">
        <f>VLOOKUP(A331,'CUSTOMER NAMES'!E331:H2666,4,FALSE)</f>
        <v xml:space="preserve">  Yu</v>
      </c>
      <c r="C331">
        <f>VLOOKUP(A331,'MEDICAL EXAMINATION'!K332:T2666,2,FALSE)</f>
        <v>23.56</v>
      </c>
      <c r="D331">
        <f>VLOOKUP(A331,'MEDICAL EXAMINATION'!K332:T2666,4,FALSE)</f>
        <v>11.74</v>
      </c>
      <c r="E331" t="str">
        <f>VLOOKUP(A331,'MEDICAL EXAMINATION'!K332:T2666,6,FALSE)</f>
        <v>yes</v>
      </c>
      <c r="F331" t="str">
        <f>VLOOKUP(A331,'MEDICAL EXAMINATION'!K332:T2666,7,FALSE)</f>
        <v>No</v>
      </c>
      <c r="G331" t="str">
        <f>VLOOKUP(A331,'MEDICAL EXAMINATION'!K332:T2666,8,FALSE)</f>
        <v>No</v>
      </c>
      <c r="H331" t="str">
        <f>VLOOKUP(A331,'MEDICAL EXAMINATION'!K332:T2666,9,FALSE)</f>
        <v>No major surgery</v>
      </c>
      <c r="I331" t="str">
        <f>VLOOKUP(A331,'MEDICAL EXAMINATION'!K332:T2666,10,FALSE)</f>
        <v>yes</v>
      </c>
      <c r="J331" t="str">
        <f>VLOOKUP(A331,'MEDICAL EXAMINATION'!K332:T2666,3,FALSE)</f>
        <v>Normal</v>
      </c>
      <c r="K331" t="str">
        <f>VLOOKUP(A331,'MEDICAL EXAMINATION'!K332:T2666,5,FALSE)</f>
        <v>DIABETES</v>
      </c>
      <c r="L331" t="str">
        <f>VLOOKUP(A331,'HOSPITALIZATION DETAILS'!X332:AG2666,8,FALSE)</f>
        <v>10/11/1993</v>
      </c>
      <c r="M331" s="26">
        <f>VLOOKUP(A331,'HOSPITALIZATION DETAILS'!X332:AG2666,4,FALSE)</f>
        <v>8471.65</v>
      </c>
      <c r="N331" t="str">
        <f>VLOOKUP(A331,'HOSPITALIZATION DETAILS'!X332:AG2666,5,FALSE)</f>
        <v>tier - 2</v>
      </c>
      <c r="O331" t="str">
        <f>VLOOKUP(A331,'HOSPITALIZATION DETAILS'!X332:AG2666,6,FALSE)</f>
        <v>tier - 1</v>
      </c>
      <c r="P331" t="str">
        <f>VLOOKUP(A331,'HOSPITALIZATION DETAILS'!X332:AG2666,7,FALSE)</f>
        <v>R1012</v>
      </c>
      <c r="Q331">
        <f>VLOOKUP(A331,'HOSPITALIZATION DETAILS'!X332:AG2666,10,FALSE)</f>
        <v>29</v>
      </c>
    </row>
    <row r="332" spans="1:17" ht="16" x14ac:dyDescent="0.4">
      <c r="A332" s="4" t="s">
        <v>663</v>
      </c>
      <c r="B332" t="str">
        <f>VLOOKUP(A332,'CUSTOMER NAMES'!E332:H2667,4,FALSE)</f>
        <v xml:space="preserve">  Caleb N</v>
      </c>
      <c r="C332">
        <f>VLOOKUP(A332,'MEDICAL EXAMINATION'!K333:T2667,2,FALSE)</f>
        <v>37.67</v>
      </c>
      <c r="D332">
        <f>VLOOKUP(A332,'MEDICAL EXAMINATION'!K333:T2667,4,FALSE)</f>
        <v>5.89</v>
      </c>
      <c r="E332" t="str">
        <f>VLOOKUP(A332,'MEDICAL EXAMINATION'!K333:T2667,6,FALSE)</f>
        <v>No</v>
      </c>
      <c r="F332" t="str">
        <f>VLOOKUP(A332,'MEDICAL EXAMINATION'!K333:T2667,7,FALSE)</f>
        <v>No</v>
      </c>
      <c r="G332" t="str">
        <f>VLOOKUP(A332,'MEDICAL EXAMINATION'!K333:T2667,8,FALSE)</f>
        <v>No</v>
      </c>
      <c r="H332">
        <f>VLOOKUP(A332,'MEDICAL EXAMINATION'!K333:T2667,9,FALSE)</f>
        <v>1</v>
      </c>
      <c r="I332" t="str">
        <f>VLOOKUP(A332,'MEDICAL EXAMINATION'!K333:T2667,10,FALSE)</f>
        <v>yes</v>
      </c>
      <c r="J332" t="str">
        <f>VLOOKUP(A332,'MEDICAL EXAMINATION'!K333:T2667,3,FALSE)</f>
        <v>OVERWEIGHT</v>
      </c>
      <c r="K332" t="str">
        <f>VLOOKUP(A332,'MEDICAL EXAMINATION'!K333:T2667,5,FALSE)</f>
        <v>PREDIABETES</v>
      </c>
      <c r="L332" t="str">
        <f>VLOOKUP(A332,'HOSPITALIZATION DETAILS'!X333:AG2667,8,FALSE)</f>
        <v>09/09/1992</v>
      </c>
      <c r="M332" s="26">
        <f>VLOOKUP(A332,'HOSPITALIZATION DETAILS'!X333:AG2667,4,FALSE)</f>
        <v>8466.35</v>
      </c>
      <c r="N332" t="str">
        <f>VLOOKUP(A332,'HOSPITALIZATION DETAILS'!X333:AG2667,5,FALSE)</f>
        <v>tier - 2</v>
      </c>
      <c r="O332" t="str">
        <f>VLOOKUP(A332,'HOSPITALIZATION DETAILS'!X333:AG2667,6,FALSE)</f>
        <v>tier - 2</v>
      </c>
      <c r="P332" t="str">
        <f>VLOOKUP(A332,'HOSPITALIZATION DETAILS'!X333:AG2667,7,FALSE)</f>
        <v>R1012</v>
      </c>
      <c r="Q332">
        <f>VLOOKUP(A332,'HOSPITALIZATION DETAILS'!X333:AG2667,10,FALSE)</f>
        <v>30</v>
      </c>
    </row>
    <row r="333" spans="1:17" ht="16" x14ac:dyDescent="0.4">
      <c r="A333" s="4" t="s">
        <v>665</v>
      </c>
      <c r="B333" t="str">
        <f>VLOOKUP(A333,'CUSTOMER NAMES'!E333:H2668,4,FALSE)</f>
        <v xml:space="preserve">  Jason M</v>
      </c>
      <c r="C333">
        <f>VLOOKUP(A333,'MEDICAL EXAMINATION'!K334:T2668,2,FALSE)</f>
        <v>18.73</v>
      </c>
      <c r="D333">
        <f>VLOOKUP(A333,'MEDICAL EXAMINATION'!K334:T2668,4,FALSE)</f>
        <v>10.64</v>
      </c>
      <c r="E333" t="str">
        <f>VLOOKUP(A333,'MEDICAL EXAMINATION'!K334:T2668,6,FALSE)</f>
        <v>No</v>
      </c>
      <c r="F333" t="str">
        <f>VLOOKUP(A333,'MEDICAL EXAMINATION'!K334:T2668,7,FALSE)</f>
        <v>No</v>
      </c>
      <c r="G333" t="str">
        <f>VLOOKUP(A333,'MEDICAL EXAMINATION'!K334:T2668,8,FALSE)</f>
        <v>No</v>
      </c>
      <c r="H333">
        <f>VLOOKUP(A333,'MEDICAL EXAMINATION'!K334:T2668,9,FALSE)</f>
        <v>2</v>
      </c>
      <c r="I333" t="str">
        <f>VLOOKUP(A333,'MEDICAL EXAMINATION'!K334:T2668,10,FALSE)</f>
        <v>yes</v>
      </c>
      <c r="J333" t="str">
        <f>VLOOKUP(A333,'MEDICAL EXAMINATION'!K334:T2668,3,FALSE)</f>
        <v>Normal</v>
      </c>
      <c r="K333" t="str">
        <f>VLOOKUP(A333,'MEDICAL EXAMINATION'!K334:T2668,5,FALSE)</f>
        <v>DIABETES</v>
      </c>
      <c r="L333" t="str">
        <f>VLOOKUP(A333,'HOSPITALIZATION DETAILS'!X334:AG2668,8,FALSE)</f>
        <v>26/12/1972</v>
      </c>
      <c r="M333" s="26">
        <f>VLOOKUP(A333,'HOSPITALIZATION DETAILS'!X334:AG2668,4,FALSE)</f>
        <v>8457.82</v>
      </c>
      <c r="N333" t="str">
        <f>VLOOKUP(A333,'HOSPITALIZATION DETAILS'!X334:AG2668,5,FALSE)</f>
        <v>tier - 2</v>
      </c>
      <c r="O333" t="str">
        <f>VLOOKUP(A333,'HOSPITALIZATION DETAILS'!X334:AG2668,6,FALSE)</f>
        <v>tier - 3</v>
      </c>
      <c r="P333" t="str">
        <f>VLOOKUP(A333,'HOSPITALIZATION DETAILS'!X334:AG2668,7,FALSE)</f>
        <v>R1011</v>
      </c>
      <c r="Q333">
        <f>VLOOKUP(A333,'HOSPITALIZATION DETAILS'!X334:AG2668,10,FALSE)</f>
        <v>50</v>
      </c>
    </row>
    <row r="334" spans="1:17" ht="16" x14ac:dyDescent="0.4">
      <c r="A334" s="4" t="s">
        <v>667</v>
      </c>
      <c r="B334" t="str">
        <f>VLOOKUP(A334,'CUSTOMER NAMES'!E334:H2669,4,FALSE)</f>
        <v xml:space="preserve">  Angela R</v>
      </c>
      <c r="C334">
        <f>VLOOKUP(A334,'MEDICAL EXAMINATION'!K335:T2669,2,FALSE)</f>
        <v>33.090000000000003</v>
      </c>
      <c r="D334">
        <f>VLOOKUP(A334,'MEDICAL EXAMINATION'!K335:T2669,4,FALSE)</f>
        <v>6.06</v>
      </c>
      <c r="E334" t="str">
        <f>VLOOKUP(A334,'MEDICAL EXAMINATION'!K335:T2669,6,FALSE)</f>
        <v>No</v>
      </c>
      <c r="F334" t="str">
        <f>VLOOKUP(A334,'MEDICAL EXAMINATION'!K335:T2669,7,FALSE)</f>
        <v>No</v>
      </c>
      <c r="G334" t="str">
        <f>VLOOKUP(A334,'MEDICAL EXAMINATION'!K335:T2669,8,FALSE)</f>
        <v>Yes</v>
      </c>
      <c r="H334">
        <f>VLOOKUP(A334,'MEDICAL EXAMINATION'!K335:T2669,9,FALSE)</f>
        <v>1</v>
      </c>
      <c r="I334" t="str">
        <f>VLOOKUP(A334,'MEDICAL EXAMINATION'!K335:T2669,10,FALSE)</f>
        <v>yes</v>
      </c>
      <c r="J334" t="str">
        <f>VLOOKUP(A334,'MEDICAL EXAMINATION'!K335:T2669,3,FALSE)</f>
        <v>OVERWEIGHT</v>
      </c>
      <c r="K334" t="str">
        <f>VLOOKUP(A334,'MEDICAL EXAMINATION'!K335:T2669,5,FALSE)</f>
        <v>PREDIABETES</v>
      </c>
      <c r="L334" t="str">
        <f>VLOOKUP(A334,'HOSPITALIZATION DETAILS'!X335:AG2669,8,FALSE)</f>
        <v>19/06/1984</v>
      </c>
      <c r="M334" s="26">
        <f>VLOOKUP(A334,'HOSPITALIZATION DETAILS'!X335:AG2669,4,FALSE)</f>
        <v>8450.82</v>
      </c>
      <c r="N334" t="str">
        <f>VLOOKUP(A334,'HOSPITALIZATION DETAILS'!X335:AG2669,5,FALSE)</f>
        <v>tier - 2</v>
      </c>
      <c r="O334" t="str">
        <f>VLOOKUP(A334,'HOSPITALIZATION DETAILS'!X335:AG2669,6,FALSE)</f>
        <v>tier - 2</v>
      </c>
      <c r="P334" t="str">
        <f>VLOOKUP(A334,'HOSPITALIZATION DETAILS'!X335:AG2669,7,FALSE)</f>
        <v>R1025</v>
      </c>
      <c r="Q334">
        <f>VLOOKUP(A334,'HOSPITALIZATION DETAILS'!X335:AG2669,10,FALSE)</f>
        <v>38</v>
      </c>
    </row>
    <row r="335" spans="1:17" ht="16" x14ac:dyDescent="0.4">
      <c r="A335" s="4" t="s">
        <v>669</v>
      </c>
      <c r="B335" t="str">
        <f>VLOOKUP(A335,'CUSTOMER NAMES'!E335:H2670,4,FALSE)</f>
        <v xml:space="preserve">  Keith J</v>
      </c>
      <c r="C335">
        <f>VLOOKUP(A335,'MEDICAL EXAMINATION'!K336:T2670,2,FALSE)</f>
        <v>18.329999999999998</v>
      </c>
      <c r="D335">
        <f>VLOOKUP(A335,'MEDICAL EXAMINATION'!K336:T2670,4,FALSE)</f>
        <v>7.46</v>
      </c>
      <c r="E335" t="str">
        <f>VLOOKUP(A335,'MEDICAL EXAMINATION'!K336:T2670,6,FALSE)</f>
        <v>yes</v>
      </c>
      <c r="F335" t="str">
        <f>VLOOKUP(A335,'MEDICAL EXAMINATION'!K336:T2670,7,FALSE)</f>
        <v>No</v>
      </c>
      <c r="G335" t="str">
        <f>VLOOKUP(A335,'MEDICAL EXAMINATION'!K336:T2670,8,FALSE)</f>
        <v>No</v>
      </c>
      <c r="H335">
        <f>VLOOKUP(A335,'MEDICAL EXAMINATION'!K336:T2670,9,FALSE)</f>
        <v>1</v>
      </c>
      <c r="I335" t="str">
        <f>VLOOKUP(A335,'MEDICAL EXAMINATION'!K336:T2670,10,FALSE)</f>
        <v>yes</v>
      </c>
      <c r="J335" t="str">
        <f>VLOOKUP(A335,'MEDICAL EXAMINATION'!K336:T2670,3,FALSE)</f>
        <v>Underweight</v>
      </c>
      <c r="K335" t="str">
        <f>VLOOKUP(A335,'MEDICAL EXAMINATION'!K336:T2670,5,FALSE)</f>
        <v>DIABETES</v>
      </c>
      <c r="L335" t="str">
        <f>VLOOKUP(A335,'HOSPITALIZATION DETAILS'!X336:AG2670,8,FALSE)</f>
        <v>12/06/1966</v>
      </c>
      <c r="M335" s="26">
        <f>VLOOKUP(A335,'HOSPITALIZATION DETAILS'!X336:AG2670,4,FALSE)</f>
        <v>8448.66</v>
      </c>
      <c r="N335" t="str">
        <f>VLOOKUP(A335,'HOSPITALIZATION DETAILS'!X336:AG2670,5,FALSE)</f>
        <v>tier - 3</v>
      </c>
      <c r="O335" t="str">
        <f>VLOOKUP(A335,'HOSPITALIZATION DETAILS'!X336:AG2670,6,FALSE)</f>
        <v>tier - 1</v>
      </c>
      <c r="P335" t="str">
        <f>VLOOKUP(A335,'HOSPITALIZATION DETAILS'!X336:AG2670,7,FALSE)</f>
        <v>R1013</v>
      </c>
      <c r="Q335">
        <f>VLOOKUP(A335,'HOSPITALIZATION DETAILS'!X336:AG2670,10,FALSE)</f>
        <v>56</v>
      </c>
    </row>
    <row r="336" spans="1:17" ht="16" x14ac:dyDescent="0.4">
      <c r="A336" s="4" t="s">
        <v>671</v>
      </c>
      <c r="B336" t="str">
        <f>VLOOKUP(A336,'CUSTOMER NAMES'!E336:H2671,4,FALSE)</f>
        <v xml:space="preserve">  Emma</v>
      </c>
      <c r="C336">
        <f>VLOOKUP(A336,'MEDICAL EXAMINATION'!K337:T2671,2,FALSE)</f>
        <v>27.74</v>
      </c>
      <c r="D336">
        <f>VLOOKUP(A336,'MEDICAL EXAMINATION'!K337:T2671,4,FALSE)</f>
        <v>4.68</v>
      </c>
      <c r="E336" t="str">
        <f>VLOOKUP(A336,'MEDICAL EXAMINATION'!K337:T2671,6,FALSE)</f>
        <v>yes</v>
      </c>
      <c r="F336" t="str">
        <f>VLOOKUP(A336,'MEDICAL EXAMINATION'!K337:T2671,7,FALSE)</f>
        <v>No</v>
      </c>
      <c r="G336" t="str">
        <f>VLOOKUP(A336,'MEDICAL EXAMINATION'!K337:T2671,8,FALSE)</f>
        <v>No</v>
      </c>
      <c r="H336">
        <f>VLOOKUP(A336,'MEDICAL EXAMINATION'!K337:T2671,9,FALSE)</f>
        <v>2</v>
      </c>
      <c r="I336" t="str">
        <f>VLOOKUP(A336,'MEDICAL EXAMINATION'!K337:T2671,10,FALSE)</f>
        <v>yes</v>
      </c>
      <c r="J336" t="str">
        <f>VLOOKUP(A336,'MEDICAL EXAMINATION'!K337:T2671,3,FALSE)</f>
        <v>OBESITY</v>
      </c>
      <c r="K336" t="str">
        <f>VLOOKUP(A336,'MEDICAL EXAMINATION'!K337:T2671,5,FALSE)</f>
        <v>NORMAL</v>
      </c>
      <c r="L336" t="str">
        <f>VLOOKUP(A336,'HOSPITALIZATION DETAILS'!X337:AG2671,8,FALSE)</f>
        <v>11/10/1962</v>
      </c>
      <c r="M336" s="26">
        <f>VLOOKUP(A336,'HOSPITALIZATION DETAILS'!X337:AG2671,4,FALSE)</f>
        <v>48673.56</v>
      </c>
      <c r="N336" t="str">
        <f>VLOOKUP(A336,'HOSPITALIZATION DETAILS'!X337:AG2671,5,FALSE)</f>
        <v>tier - 1</v>
      </c>
      <c r="O336" t="str">
        <f>VLOOKUP(A336,'HOSPITALIZATION DETAILS'!X337:AG2671,6,FALSE)</f>
        <v>tier - 2</v>
      </c>
      <c r="P336" t="str">
        <f>VLOOKUP(A336,'HOSPITALIZATION DETAILS'!X337:AG2671,7,FALSE)</f>
        <v>R1013</v>
      </c>
      <c r="Q336">
        <f>VLOOKUP(A336,'HOSPITALIZATION DETAILS'!X337:AG2671,10,FALSE)</f>
        <v>60</v>
      </c>
    </row>
    <row r="337" spans="1:17" ht="16" x14ac:dyDescent="0.4">
      <c r="A337" s="4" t="s">
        <v>673</v>
      </c>
      <c r="B337" t="str">
        <f>VLOOKUP(A337,'CUSTOMER NAMES'!E337:H2672,4,FALSE)</f>
        <v xml:space="preserve">  Nathan A</v>
      </c>
      <c r="C337">
        <f>VLOOKUP(A337,'MEDICAL EXAMINATION'!K338:T2672,2,FALSE)</f>
        <v>24.2</v>
      </c>
      <c r="D337">
        <f>VLOOKUP(A337,'MEDICAL EXAMINATION'!K338:T2672,4,FALSE)</f>
        <v>6.15</v>
      </c>
      <c r="E337" t="str">
        <f>VLOOKUP(A337,'MEDICAL EXAMINATION'!K338:T2672,6,FALSE)</f>
        <v>No</v>
      </c>
      <c r="F337" t="str">
        <f>VLOOKUP(A337,'MEDICAL EXAMINATION'!K338:T2672,7,FALSE)</f>
        <v>No</v>
      </c>
      <c r="G337" t="str">
        <f>VLOOKUP(A337,'MEDICAL EXAMINATION'!K338:T2672,8,FALSE)</f>
        <v>No</v>
      </c>
      <c r="H337">
        <f>VLOOKUP(A337,'MEDICAL EXAMINATION'!K338:T2672,9,FALSE)</f>
        <v>1</v>
      </c>
      <c r="I337" t="str">
        <f>VLOOKUP(A337,'MEDICAL EXAMINATION'!K338:T2672,10,FALSE)</f>
        <v>yes</v>
      </c>
      <c r="J337" t="str">
        <f>VLOOKUP(A337,'MEDICAL EXAMINATION'!K338:T2672,3,FALSE)</f>
        <v>Normal</v>
      </c>
      <c r="K337" t="str">
        <f>VLOOKUP(A337,'MEDICAL EXAMINATION'!K338:T2672,5,FALSE)</f>
        <v>PREDIABETES</v>
      </c>
      <c r="L337" t="str">
        <f>VLOOKUP(A337,'HOSPITALIZATION DETAILS'!X338:AG2672,8,FALSE)</f>
        <v>12/10/1978</v>
      </c>
      <c r="M337" s="26">
        <f>VLOOKUP(A337,'HOSPITALIZATION DETAILS'!X338:AG2672,4,FALSE)</f>
        <v>38998.550000000003</v>
      </c>
      <c r="N337" t="str">
        <f>VLOOKUP(A337,'HOSPITALIZATION DETAILS'!X338:AG2672,5,FALSE)</f>
        <v>tier - 1</v>
      </c>
      <c r="O337" t="str">
        <f>VLOOKUP(A337,'HOSPITALIZATION DETAILS'!X338:AG2672,6,FALSE)</f>
        <v>tier - 1</v>
      </c>
      <c r="P337" t="str">
        <f>VLOOKUP(A337,'HOSPITALIZATION DETAILS'!X338:AG2672,7,FALSE)</f>
        <v>R1011</v>
      </c>
      <c r="Q337">
        <f>VLOOKUP(A337,'HOSPITALIZATION DETAILS'!X338:AG2672,10,FALSE)</f>
        <v>44</v>
      </c>
    </row>
    <row r="338" spans="1:17" ht="16" x14ac:dyDescent="0.4">
      <c r="A338" s="4" t="s">
        <v>675</v>
      </c>
      <c r="B338" t="str">
        <f>VLOOKUP(A338,'CUSTOMER NAMES'!E338:H2673,4,FALSE)</f>
        <v xml:space="preserve">  Kathryn</v>
      </c>
      <c r="C338">
        <f>VLOOKUP(A338,'MEDICAL EXAMINATION'!K339:T2673,2,FALSE)</f>
        <v>22.03</v>
      </c>
      <c r="D338">
        <f>VLOOKUP(A338,'MEDICAL EXAMINATION'!K339:T2673,4,FALSE)</f>
        <v>4.28</v>
      </c>
      <c r="E338" t="str">
        <f>VLOOKUP(A338,'MEDICAL EXAMINATION'!K339:T2673,6,FALSE)</f>
        <v>yes</v>
      </c>
      <c r="F338" t="str">
        <f>VLOOKUP(A338,'MEDICAL EXAMINATION'!K339:T2673,7,FALSE)</f>
        <v>No</v>
      </c>
      <c r="G338" t="str">
        <f>VLOOKUP(A338,'MEDICAL EXAMINATION'!K339:T2673,8,FALSE)</f>
        <v>No</v>
      </c>
      <c r="H338" t="str">
        <f>VLOOKUP(A338,'MEDICAL EXAMINATION'!K339:T2673,9,FALSE)</f>
        <v>No major surgery</v>
      </c>
      <c r="I338" t="str">
        <f>VLOOKUP(A338,'MEDICAL EXAMINATION'!K339:T2673,10,FALSE)</f>
        <v>yes</v>
      </c>
      <c r="J338" t="str">
        <f>VLOOKUP(A338,'MEDICAL EXAMINATION'!K339:T2673,3,FALSE)</f>
        <v>Normal</v>
      </c>
      <c r="K338" t="str">
        <f>VLOOKUP(A338,'MEDICAL EXAMINATION'!K339:T2673,5,FALSE)</f>
        <v>NORMAL</v>
      </c>
      <c r="L338" t="str">
        <f>VLOOKUP(A338,'HOSPITALIZATION DETAILS'!X339:AG2673,8,FALSE)</f>
        <v>04/09/1972</v>
      </c>
      <c r="M338" s="26">
        <f>VLOOKUP(A338,'HOSPITALIZATION DETAILS'!X339:AG2673,4,FALSE)</f>
        <v>8444.4699999999993</v>
      </c>
      <c r="N338" t="str">
        <f>VLOOKUP(A338,'HOSPITALIZATION DETAILS'!X339:AG2673,5,FALSE)</f>
        <v>tier - 3</v>
      </c>
      <c r="O338" t="str">
        <f>VLOOKUP(A338,'HOSPITALIZATION DETAILS'!X339:AG2673,6,FALSE)</f>
        <v>tier - 1</v>
      </c>
      <c r="P338" t="str">
        <f>VLOOKUP(A338,'HOSPITALIZATION DETAILS'!X339:AG2673,7,FALSE)</f>
        <v>R1011</v>
      </c>
      <c r="Q338">
        <f>VLOOKUP(A338,'HOSPITALIZATION DETAILS'!X339:AG2673,10,FALSE)</f>
        <v>50</v>
      </c>
    </row>
    <row r="339" spans="1:17" ht="16" x14ac:dyDescent="0.4">
      <c r="A339" s="4" t="s">
        <v>677</v>
      </c>
      <c r="B339" t="str">
        <f>VLOOKUP(A339,'CUSTOMER NAMES'!E339:H2674,4,FALSE)</f>
        <v xml:space="preserve">  Elizabeth H</v>
      </c>
      <c r="C339">
        <f>VLOOKUP(A339,'MEDICAL EXAMINATION'!K340:T2674,2,FALSE)</f>
        <v>26.885000000000002</v>
      </c>
      <c r="D339">
        <f>VLOOKUP(A339,'MEDICAL EXAMINATION'!K340:T2674,4,FALSE)</f>
        <v>9.86</v>
      </c>
      <c r="E339" t="str">
        <f>VLOOKUP(A339,'MEDICAL EXAMINATION'!K340:T2674,6,FALSE)</f>
        <v>No</v>
      </c>
      <c r="F339" t="str">
        <f>VLOOKUP(A339,'MEDICAL EXAMINATION'!K340:T2674,7,FALSE)</f>
        <v>No</v>
      </c>
      <c r="G339" t="str">
        <f>VLOOKUP(A339,'MEDICAL EXAMINATION'!K340:T2674,8,FALSE)</f>
        <v>No</v>
      </c>
      <c r="H339">
        <f>VLOOKUP(A339,'MEDICAL EXAMINATION'!K340:T2674,9,FALSE)</f>
        <v>3</v>
      </c>
      <c r="I339" t="str">
        <f>VLOOKUP(A339,'MEDICAL EXAMINATION'!K340:T2674,10,FALSE)</f>
        <v>yes</v>
      </c>
      <c r="J339" t="str">
        <f>VLOOKUP(A339,'MEDICAL EXAMINATION'!K340:T2674,3,FALSE)</f>
        <v>OBESITY</v>
      </c>
      <c r="K339" t="str">
        <f>VLOOKUP(A339,'MEDICAL EXAMINATION'!K340:T2674,5,FALSE)</f>
        <v>DIABETES</v>
      </c>
      <c r="L339" t="str">
        <f>VLOOKUP(A339,'HOSPITALIZATION DETAILS'!X340:AG2674,8,FALSE)</f>
        <v>09/09/1972</v>
      </c>
      <c r="M339" s="26">
        <f>VLOOKUP(A339,'HOSPITALIZATION DETAILS'!X340:AG2674,4,FALSE)</f>
        <v>8442.67</v>
      </c>
      <c r="N339" t="str">
        <f>VLOOKUP(A339,'HOSPITALIZATION DETAILS'!X340:AG2674,5,FALSE)</f>
        <v>tier - 2</v>
      </c>
      <c r="O339" t="str">
        <f>VLOOKUP(A339,'HOSPITALIZATION DETAILS'!X340:AG2674,6,FALSE)</f>
        <v>tier - 3</v>
      </c>
      <c r="P339" t="str">
        <f>VLOOKUP(A339,'HOSPITALIZATION DETAILS'!X340:AG2674,7,FALSE)</f>
        <v>R1013</v>
      </c>
      <c r="Q339">
        <f>VLOOKUP(A339,'HOSPITALIZATION DETAILS'!X340:AG2674,10,FALSE)</f>
        <v>50</v>
      </c>
    </row>
    <row r="340" spans="1:17" ht="16" x14ac:dyDescent="0.4">
      <c r="A340" s="4" t="s">
        <v>679</v>
      </c>
      <c r="B340" t="str">
        <f>VLOOKUP(A340,'CUSTOMER NAMES'!E340:H2675,4,FALSE)</f>
        <v xml:space="preserve">  Ben</v>
      </c>
      <c r="C340">
        <f>VLOOKUP(A340,'MEDICAL EXAMINATION'!K341:T2675,2,FALSE)</f>
        <v>16.36</v>
      </c>
      <c r="D340">
        <f>VLOOKUP(A340,'MEDICAL EXAMINATION'!K341:T2675,4,FALSE)</f>
        <v>11.19</v>
      </c>
      <c r="E340" t="str">
        <f>VLOOKUP(A340,'MEDICAL EXAMINATION'!K341:T2675,6,FALSE)</f>
        <v>No</v>
      </c>
      <c r="F340" t="str">
        <f>VLOOKUP(A340,'MEDICAL EXAMINATION'!K341:T2675,7,FALSE)</f>
        <v>No</v>
      </c>
      <c r="G340" t="str">
        <f>VLOOKUP(A340,'MEDICAL EXAMINATION'!K341:T2675,8,FALSE)</f>
        <v>No</v>
      </c>
      <c r="H340" t="str">
        <f>VLOOKUP(A340,'MEDICAL EXAMINATION'!K341:T2675,9,FALSE)</f>
        <v>No major surgery</v>
      </c>
      <c r="I340" t="str">
        <f>VLOOKUP(A340,'MEDICAL EXAMINATION'!K341:T2675,10,FALSE)</f>
        <v>yes</v>
      </c>
      <c r="J340" t="str">
        <f>VLOOKUP(A340,'MEDICAL EXAMINATION'!K341:T2675,3,FALSE)</f>
        <v>Underweight</v>
      </c>
      <c r="K340" t="str">
        <f>VLOOKUP(A340,'MEDICAL EXAMINATION'!K341:T2675,5,FALSE)</f>
        <v>DIABETES</v>
      </c>
      <c r="L340" t="str">
        <f>VLOOKUP(A340,'HOSPITALIZATION DETAILS'!X341:AG2675,8,FALSE)</f>
        <v>24/09/1963</v>
      </c>
      <c r="M340" s="26">
        <f>VLOOKUP(A340,'HOSPITALIZATION DETAILS'!X341:AG2675,4,FALSE)</f>
        <v>8440.0499999999993</v>
      </c>
      <c r="N340" t="str">
        <f>VLOOKUP(A340,'HOSPITALIZATION DETAILS'!X341:AG2675,5,FALSE)</f>
        <v>tier - 3</v>
      </c>
      <c r="O340" t="str">
        <f>VLOOKUP(A340,'HOSPITALIZATION DETAILS'!X341:AG2675,6,FALSE)</f>
        <v>tier - 2</v>
      </c>
      <c r="P340" t="str">
        <f>VLOOKUP(A340,'HOSPITALIZATION DETAILS'!X341:AG2675,7,FALSE)</f>
        <v>R1013</v>
      </c>
      <c r="Q340">
        <f>VLOOKUP(A340,'HOSPITALIZATION DETAILS'!X341:AG2675,10,FALSE)</f>
        <v>59</v>
      </c>
    </row>
    <row r="341" spans="1:17" ht="16" x14ac:dyDescent="0.4">
      <c r="A341" s="4" t="s">
        <v>681</v>
      </c>
      <c r="B341" t="str">
        <f>VLOOKUP(A341,'CUSTOMER NAMES'!E341:H2676,4,FALSE)</f>
        <v xml:space="preserve">  Cheryl A</v>
      </c>
      <c r="C341">
        <f>VLOOKUP(A341,'MEDICAL EXAMINATION'!K342:T2676,2,FALSE)</f>
        <v>32.299999999999997</v>
      </c>
      <c r="D341">
        <f>VLOOKUP(A341,'MEDICAL EXAMINATION'!K342:T2676,4,FALSE)</f>
        <v>4.8899999999999997</v>
      </c>
      <c r="E341" t="str">
        <f>VLOOKUP(A341,'MEDICAL EXAMINATION'!K342:T2676,6,FALSE)</f>
        <v>yes</v>
      </c>
      <c r="F341" t="str">
        <f>VLOOKUP(A341,'MEDICAL EXAMINATION'!K342:T2676,7,FALSE)</f>
        <v>No</v>
      </c>
      <c r="G341" t="str">
        <f>VLOOKUP(A341,'MEDICAL EXAMINATION'!K342:T2676,8,FALSE)</f>
        <v>Yes</v>
      </c>
      <c r="H341">
        <f>VLOOKUP(A341,'MEDICAL EXAMINATION'!K342:T2676,9,FALSE)</f>
        <v>1</v>
      </c>
      <c r="I341" t="str">
        <f>VLOOKUP(A341,'MEDICAL EXAMINATION'!K342:T2676,10,FALSE)</f>
        <v>No</v>
      </c>
      <c r="J341" t="str">
        <f>VLOOKUP(A341,'MEDICAL EXAMINATION'!K342:T2676,3,FALSE)</f>
        <v>OVERWEIGHT</v>
      </c>
      <c r="K341" t="str">
        <f>VLOOKUP(A341,'MEDICAL EXAMINATION'!K342:T2676,5,FALSE)</f>
        <v>NORMAL</v>
      </c>
      <c r="L341" t="str">
        <f>VLOOKUP(A341,'HOSPITALIZATION DETAILS'!X342:AG2676,8,FALSE)</f>
        <v>28/09/1975</v>
      </c>
      <c r="M341" s="26">
        <f>VLOOKUP(A341,'HOSPITALIZATION DETAILS'!X342:AG2676,4,FALSE)</f>
        <v>8428.07</v>
      </c>
      <c r="N341" t="str">
        <f>VLOOKUP(A341,'HOSPITALIZATION DETAILS'!X342:AG2676,5,FALSE)</f>
        <v>tier - 3</v>
      </c>
      <c r="O341" t="str">
        <f>VLOOKUP(A341,'HOSPITALIZATION DETAILS'!X342:AG2676,6,FALSE)</f>
        <v>tier - 2</v>
      </c>
      <c r="P341" t="str">
        <f>VLOOKUP(A341,'HOSPITALIZATION DETAILS'!X342:AG2676,7,FALSE)</f>
        <v>R1012</v>
      </c>
      <c r="Q341">
        <f>VLOOKUP(A341,'HOSPITALIZATION DETAILS'!X342:AG2676,10,FALSE)</f>
        <v>47</v>
      </c>
    </row>
    <row r="342" spans="1:17" ht="16" x14ac:dyDescent="0.4">
      <c r="A342" s="4" t="s">
        <v>683</v>
      </c>
      <c r="B342" t="str">
        <f>VLOOKUP(A342,'CUSTOMER NAMES'!E342:H2677,4,FALSE)</f>
        <v xml:space="preserve">  Kimberly A</v>
      </c>
      <c r="C342">
        <f>VLOOKUP(A342,'MEDICAL EXAMINATION'!K343:T2677,2,FALSE)</f>
        <v>16.05</v>
      </c>
      <c r="D342">
        <f>VLOOKUP(A342,'MEDICAL EXAMINATION'!K343:T2677,4,FALSE)</f>
        <v>4.3499999999999996</v>
      </c>
      <c r="E342" t="str">
        <f>VLOOKUP(A342,'MEDICAL EXAMINATION'!K343:T2677,6,FALSE)</f>
        <v>yes</v>
      </c>
      <c r="F342" t="str">
        <f>VLOOKUP(A342,'MEDICAL EXAMINATION'!K343:T2677,7,FALSE)</f>
        <v>No</v>
      </c>
      <c r="G342" t="str">
        <f>VLOOKUP(A342,'MEDICAL EXAMINATION'!K343:T2677,8,FALSE)</f>
        <v>No</v>
      </c>
      <c r="H342" t="str">
        <f>VLOOKUP(A342,'MEDICAL EXAMINATION'!K343:T2677,9,FALSE)</f>
        <v>No major surgery</v>
      </c>
      <c r="I342" t="str">
        <f>VLOOKUP(A342,'MEDICAL EXAMINATION'!K343:T2677,10,FALSE)</f>
        <v>yes</v>
      </c>
      <c r="J342" t="str">
        <f>VLOOKUP(A342,'MEDICAL EXAMINATION'!K343:T2677,3,FALSE)</f>
        <v>Underweight</v>
      </c>
      <c r="K342" t="str">
        <f>VLOOKUP(A342,'MEDICAL EXAMINATION'!K343:T2677,5,FALSE)</f>
        <v>NORMAL</v>
      </c>
      <c r="L342" t="str">
        <f>VLOOKUP(A342,'HOSPITALIZATION DETAILS'!X343:AG2677,8,FALSE)</f>
        <v>04/09/1977</v>
      </c>
      <c r="M342" s="26">
        <f>VLOOKUP(A342,'HOSPITALIZATION DETAILS'!X343:AG2677,4,FALSE)</f>
        <v>8413.4599999999991</v>
      </c>
      <c r="N342" t="str">
        <f>VLOOKUP(A342,'HOSPITALIZATION DETAILS'!X343:AG2677,5,FALSE)</f>
        <v>tier - 3</v>
      </c>
      <c r="O342" t="str">
        <f>VLOOKUP(A342,'HOSPITALIZATION DETAILS'!X343:AG2677,6,FALSE)</f>
        <v>tier - 1</v>
      </c>
      <c r="P342" t="str">
        <f>VLOOKUP(A342,'HOSPITALIZATION DETAILS'!X343:AG2677,7,FALSE)</f>
        <v>R1012</v>
      </c>
      <c r="Q342">
        <f>VLOOKUP(A342,'HOSPITALIZATION DETAILS'!X343:AG2677,10,FALSE)</f>
        <v>45</v>
      </c>
    </row>
    <row r="343" spans="1:17" ht="16" x14ac:dyDescent="0.4">
      <c r="A343" s="4" t="s">
        <v>685</v>
      </c>
      <c r="B343" t="str">
        <f>VLOOKUP(A343,'CUSTOMER NAMES'!E343:H2678,4,FALSE)</f>
        <v xml:space="preserve">  Cynthia</v>
      </c>
      <c r="C343">
        <f>VLOOKUP(A343,'MEDICAL EXAMINATION'!K344:T2678,2,FALSE)</f>
        <v>29.07</v>
      </c>
      <c r="D343">
        <f>VLOOKUP(A343,'MEDICAL EXAMINATION'!K344:T2678,4,FALSE)</f>
        <v>8.66</v>
      </c>
      <c r="E343" t="str">
        <f>VLOOKUP(A343,'MEDICAL EXAMINATION'!K344:T2678,6,FALSE)</f>
        <v>yes</v>
      </c>
      <c r="F343" t="str">
        <f>VLOOKUP(A343,'MEDICAL EXAMINATION'!K344:T2678,7,FALSE)</f>
        <v>No</v>
      </c>
      <c r="G343" t="str">
        <f>VLOOKUP(A343,'MEDICAL EXAMINATION'!K344:T2678,8,FALSE)</f>
        <v>No</v>
      </c>
      <c r="H343">
        <f>VLOOKUP(A343,'MEDICAL EXAMINATION'!K344:T2678,9,FALSE)</f>
        <v>2</v>
      </c>
      <c r="I343" t="str">
        <f>VLOOKUP(A343,'MEDICAL EXAMINATION'!K344:T2678,10,FALSE)</f>
        <v>yes</v>
      </c>
      <c r="J343" t="str">
        <f>VLOOKUP(A343,'MEDICAL EXAMINATION'!K344:T2678,3,FALSE)</f>
        <v>OBESITY</v>
      </c>
      <c r="K343" t="str">
        <f>VLOOKUP(A343,'MEDICAL EXAMINATION'!K344:T2678,5,FALSE)</f>
        <v>DIABETES</v>
      </c>
      <c r="L343" t="str">
        <f>VLOOKUP(A343,'HOSPITALIZATION DETAILS'!X344:AG2678,8,FALSE)</f>
        <v>11/06/1979</v>
      </c>
      <c r="M343" s="26">
        <f>VLOOKUP(A343,'HOSPITALIZATION DETAILS'!X344:AG2678,4,FALSE)</f>
        <v>8410.0499999999993</v>
      </c>
      <c r="N343" t="str">
        <f>VLOOKUP(A343,'HOSPITALIZATION DETAILS'!X344:AG2678,5,FALSE)</f>
        <v>tier - 2</v>
      </c>
      <c r="O343" t="str">
        <f>VLOOKUP(A343,'HOSPITALIZATION DETAILS'!X344:AG2678,6,FALSE)</f>
        <v>tier - 2</v>
      </c>
      <c r="P343" t="str">
        <f>VLOOKUP(A343,'HOSPITALIZATION DETAILS'!X344:AG2678,7,FALSE)</f>
        <v>R1012</v>
      </c>
      <c r="Q343">
        <f>VLOOKUP(A343,'HOSPITALIZATION DETAILS'!X344:AG2678,10,FALSE)</f>
        <v>43</v>
      </c>
    </row>
    <row r="344" spans="1:17" ht="16" x14ac:dyDescent="0.4">
      <c r="A344" s="4" t="s">
        <v>687</v>
      </c>
      <c r="B344" t="str">
        <f>VLOOKUP(A344,'CUSTOMER NAMES'!E344:H2679,4,FALSE)</f>
        <v xml:space="preserve">  Jessica</v>
      </c>
      <c r="C344">
        <f>VLOOKUP(A344,'MEDICAL EXAMINATION'!K345:T2679,2,FALSE)</f>
        <v>17.43</v>
      </c>
      <c r="D344">
        <f>VLOOKUP(A344,'MEDICAL EXAMINATION'!K345:T2679,4,FALSE)</f>
        <v>8.64</v>
      </c>
      <c r="E344" t="str">
        <f>VLOOKUP(A344,'MEDICAL EXAMINATION'!K345:T2679,6,FALSE)</f>
        <v>No</v>
      </c>
      <c r="F344" t="str">
        <f>VLOOKUP(A344,'MEDICAL EXAMINATION'!K345:T2679,7,FALSE)</f>
        <v>No</v>
      </c>
      <c r="G344" t="str">
        <f>VLOOKUP(A344,'MEDICAL EXAMINATION'!K345:T2679,8,FALSE)</f>
        <v>No</v>
      </c>
      <c r="H344" t="str">
        <f>VLOOKUP(A344,'MEDICAL EXAMINATION'!K345:T2679,9,FALSE)</f>
        <v>No major surgery</v>
      </c>
      <c r="I344" t="str">
        <f>VLOOKUP(A344,'MEDICAL EXAMINATION'!K345:T2679,10,FALSE)</f>
        <v>yes</v>
      </c>
      <c r="J344" t="str">
        <f>VLOOKUP(A344,'MEDICAL EXAMINATION'!K345:T2679,3,FALSE)</f>
        <v>Underweight</v>
      </c>
      <c r="K344" t="str">
        <f>VLOOKUP(A344,'MEDICAL EXAMINATION'!K345:T2679,5,FALSE)</f>
        <v>DIABETES</v>
      </c>
      <c r="L344" t="str">
        <f>VLOOKUP(A344,'HOSPITALIZATION DETAILS'!X345:AG2679,8,FALSE)</f>
        <v>18/09/1971</v>
      </c>
      <c r="M344" s="26">
        <f>VLOOKUP(A344,'HOSPITALIZATION DETAILS'!X345:AG2679,4,FALSE)</f>
        <v>8400.01</v>
      </c>
      <c r="N344" t="str">
        <f>VLOOKUP(A344,'HOSPITALIZATION DETAILS'!X345:AG2679,5,FALSE)</f>
        <v>tier - 2</v>
      </c>
      <c r="O344" t="str">
        <f>VLOOKUP(A344,'HOSPITALIZATION DETAILS'!X345:AG2679,6,FALSE)</f>
        <v>tier - 3</v>
      </c>
      <c r="P344" t="str">
        <f>VLOOKUP(A344,'HOSPITALIZATION DETAILS'!X345:AG2679,7,FALSE)</f>
        <v>R1013</v>
      </c>
      <c r="Q344">
        <f>VLOOKUP(A344,'HOSPITALIZATION DETAILS'!X345:AG2679,10,FALSE)</f>
        <v>51</v>
      </c>
    </row>
    <row r="345" spans="1:17" ht="16" x14ac:dyDescent="0.4">
      <c r="A345" s="4" t="s">
        <v>689</v>
      </c>
      <c r="B345" t="str">
        <f>VLOOKUP(A345,'CUSTOMER NAMES'!E345:H2680,4,FALSE)</f>
        <v xml:space="preserve">  Bruce</v>
      </c>
      <c r="C345">
        <f>VLOOKUP(A345,'MEDICAL EXAMINATION'!K346:T2680,2,FALSE)</f>
        <v>19.329999999999998</v>
      </c>
      <c r="D345">
        <f>VLOOKUP(A345,'MEDICAL EXAMINATION'!K346:T2680,4,FALSE)</f>
        <v>4.2699999999999996</v>
      </c>
      <c r="E345" t="str">
        <f>VLOOKUP(A345,'MEDICAL EXAMINATION'!K346:T2680,6,FALSE)</f>
        <v>No</v>
      </c>
      <c r="F345" t="str">
        <f>VLOOKUP(A345,'MEDICAL EXAMINATION'!K346:T2680,7,FALSE)</f>
        <v>No</v>
      </c>
      <c r="G345" t="str">
        <f>VLOOKUP(A345,'MEDICAL EXAMINATION'!K346:T2680,8,FALSE)</f>
        <v>No</v>
      </c>
      <c r="H345" t="str">
        <f>VLOOKUP(A345,'MEDICAL EXAMINATION'!K346:T2680,9,FALSE)</f>
        <v>No major surgery</v>
      </c>
      <c r="I345" t="str">
        <f>VLOOKUP(A345,'MEDICAL EXAMINATION'!K346:T2680,10,FALSE)</f>
        <v>yes</v>
      </c>
      <c r="J345" t="str">
        <f>VLOOKUP(A345,'MEDICAL EXAMINATION'!K346:T2680,3,FALSE)</f>
        <v>Normal</v>
      </c>
      <c r="K345" t="str">
        <f>VLOOKUP(A345,'MEDICAL EXAMINATION'!K346:T2680,5,FALSE)</f>
        <v>NORMAL</v>
      </c>
      <c r="L345" t="str">
        <f>VLOOKUP(A345,'HOSPITALIZATION DETAILS'!X346:AG2680,8,FALSE)</f>
        <v>04/09/1971</v>
      </c>
      <c r="M345" s="26">
        <f>VLOOKUP(A345,'HOSPITALIZATION DETAILS'!X346:AG2680,4,FALSE)</f>
        <v>8396.6200000000008</v>
      </c>
      <c r="N345" t="str">
        <f>VLOOKUP(A345,'HOSPITALIZATION DETAILS'!X346:AG2680,5,FALSE)</f>
        <v>tier - 2</v>
      </c>
      <c r="O345" t="str">
        <f>VLOOKUP(A345,'HOSPITALIZATION DETAILS'!X346:AG2680,6,FALSE)</f>
        <v>tier - 3</v>
      </c>
      <c r="P345" t="str">
        <f>VLOOKUP(A345,'HOSPITALIZATION DETAILS'!X346:AG2680,7,FALSE)</f>
        <v>R1013</v>
      </c>
      <c r="Q345">
        <f>VLOOKUP(A345,'HOSPITALIZATION DETAILS'!X346:AG2680,10,FALSE)</f>
        <v>51</v>
      </c>
    </row>
    <row r="346" spans="1:17" ht="16" x14ac:dyDescent="0.4">
      <c r="A346" s="4" t="s">
        <v>691</v>
      </c>
      <c r="B346" t="str">
        <f>VLOOKUP(A346,'CUSTOMER NAMES'!E346:H2681,4,FALSE)</f>
        <v xml:space="preserve">  Allison</v>
      </c>
      <c r="C346">
        <f>VLOOKUP(A346,'MEDICAL EXAMINATION'!K347:T2681,2,FALSE)</f>
        <v>30.52</v>
      </c>
      <c r="D346">
        <f>VLOOKUP(A346,'MEDICAL EXAMINATION'!K347:T2681,4,FALSE)</f>
        <v>4.21</v>
      </c>
      <c r="E346" t="str">
        <f>VLOOKUP(A346,'MEDICAL EXAMINATION'!K347:T2681,6,FALSE)</f>
        <v>No</v>
      </c>
      <c r="F346" t="str">
        <f>VLOOKUP(A346,'MEDICAL EXAMINATION'!K347:T2681,7,FALSE)</f>
        <v>No</v>
      </c>
      <c r="G346" t="str">
        <f>VLOOKUP(A346,'MEDICAL EXAMINATION'!K347:T2681,8,FALSE)</f>
        <v>No</v>
      </c>
      <c r="H346">
        <f>VLOOKUP(A346,'MEDICAL EXAMINATION'!K347:T2681,9,FALSE)</f>
        <v>1</v>
      </c>
      <c r="I346" t="str">
        <f>VLOOKUP(A346,'MEDICAL EXAMINATION'!K347:T2681,10,FALSE)</f>
        <v>yes</v>
      </c>
      <c r="J346" t="str">
        <f>VLOOKUP(A346,'MEDICAL EXAMINATION'!K347:T2681,3,FALSE)</f>
        <v>OVERWEIGHT</v>
      </c>
      <c r="K346" t="str">
        <f>VLOOKUP(A346,'MEDICAL EXAMINATION'!K347:T2681,5,FALSE)</f>
        <v>NORMAL</v>
      </c>
      <c r="L346" t="str">
        <f>VLOOKUP(A346,'HOSPITALIZATION DETAILS'!X347:AG2681,8,FALSE)</f>
        <v>21/09/1963</v>
      </c>
      <c r="M346" s="26">
        <f>VLOOKUP(A346,'HOSPITALIZATION DETAILS'!X347:AG2681,4,FALSE)</f>
        <v>8355.5400000000009</v>
      </c>
      <c r="N346" t="str">
        <f>VLOOKUP(A346,'HOSPITALIZATION DETAILS'!X347:AG2681,5,FALSE)</f>
        <v>tier - 3</v>
      </c>
      <c r="O346" t="str">
        <f>VLOOKUP(A346,'HOSPITALIZATION DETAILS'!X347:AG2681,6,FALSE)</f>
        <v>tier - 3</v>
      </c>
      <c r="P346" t="str">
        <f>VLOOKUP(A346,'HOSPITALIZATION DETAILS'!X347:AG2681,7,FALSE)</f>
        <v>R1012</v>
      </c>
      <c r="Q346">
        <f>VLOOKUP(A346,'HOSPITALIZATION DETAILS'!X347:AG2681,10,FALSE)</f>
        <v>59</v>
      </c>
    </row>
    <row r="347" spans="1:17" ht="16" x14ac:dyDescent="0.4">
      <c r="A347" s="4" t="s">
        <v>693</v>
      </c>
      <c r="B347" t="str">
        <f>VLOOKUP(A347,'CUSTOMER NAMES'!E347:H2682,4,FALSE)</f>
        <v xml:space="preserve">  Alex</v>
      </c>
      <c r="C347">
        <f>VLOOKUP(A347,'MEDICAL EXAMINATION'!K348:T2682,2,FALSE)</f>
        <v>39.21</v>
      </c>
      <c r="D347">
        <f>VLOOKUP(A347,'MEDICAL EXAMINATION'!K348:T2682,4,FALSE)</f>
        <v>5.04</v>
      </c>
      <c r="E347" t="str">
        <f>VLOOKUP(A347,'MEDICAL EXAMINATION'!K348:T2682,6,FALSE)</f>
        <v>No</v>
      </c>
      <c r="F347" t="str">
        <f>VLOOKUP(A347,'MEDICAL EXAMINATION'!K348:T2682,7,FALSE)</f>
        <v>No</v>
      </c>
      <c r="G347" t="str">
        <f>VLOOKUP(A347,'MEDICAL EXAMINATION'!K348:T2682,8,FALSE)</f>
        <v>Yes</v>
      </c>
      <c r="H347">
        <f>VLOOKUP(A347,'MEDICAL EXAMINATION'!K348:T2682,9,FALSE)</f>
        <v>1</v>
      </c>
      <c r="I347" t="str">
        <f>VLOOKUP(A347,'MEDICAL EXAMINATION'!K348:T2682,10,FALSE)</f>
        <v>yes</v>
      </c>
      <c r="J347" t="str">
        <f>VLOOKUP(A347,'MEDICAL EXAMINATION'!K348:T2682,3,FALSE)</f>
        <v>OVERWEIGHT</v>
      </c>
      <c r="K347" t="str">
        <f>VLOOKUP(A347,'MEDICAL EXAMINATION'!K348:T2682,5,FALSE)</f>
        <v>NORMAL</v>
      </c>
      <c r="L347" t="str">
        <f>VLOOKUP(A347,'HOSPITALIZATION DETAILS'!X348:AG2682,8,FALSE)</f>
        <v>12/06/1976</v>
      </c>
      <c r="M347" s="26">
        <f>VLOOKUP(A347,'HOSPITALIZATION DETAILS'!X348:AG2682,4,FALSE)</f>
        <v>8347.16</v>
      </c>
      <c r="N347" t="str">
        <f>VLOOKUP(A347,'HOSPITALIZATION DETAILS'!X348:AG2682,5,FALSE)</f>
        <v>tier - 2</v>
      </c>
      <c r="O347" t="str">
        <f>VLOOKUP(A347,'HOSPITALIZATION DETAILS'!X348:AG2682,6,FALSE)</f>
        <v>tier - 1</v>
      </c>
      <c r="P347" t="str">
        <f>VLOOKUP(A347,'HOSPITALIZATION DETAILS'!X348:AG2682,7,FALSE)</f>
        <v>R1013</v>
      </c>
      <c r="Q347">
        <f>VLOOKUP(A347,'HOSPITALIZATION DETAILS'!X348:AG2682,10,FALSE)</f>
        <v>46</v>
      </c>
    </row>
    <row r="348" spans="1:17" ht="16" x14ac:dyDescent="0.4">
      <c r="A348" s="4" t="s">
        <v>695</v>
      </c>
      <c r="B348" t="str">
        <f>VLOOKUP(A348,'CUSTOMER NAMES'!E348:H2683,4,FALSE)</f>
        <v xml:space="preserve">  Gabriela</v>
      </c>
      <c r="C348">
        <f>VLOOKUP(A348,'MEDICAL EXAMINATION'!K349:T2683,2,FALSE)</f>
        <v>26.98</v>
      </c>
      <c r="D348">
        <f>VLOOKUP(A348,'MEDICAL EXAMINATION'!K349:T2683,4,FALSE)</f>
        <v>5.21</v>
      </c>
      <c r="E348" t="str">
        <f>VLOOKUP(A348,'MEDICAL EXAMINATION'!K349:T2683,6,FALSE)</f>
        <v>yes</v>
      </c>
      <c r="F348" t="str">
        <f>VLOOKUP(A348,'MEDICAL EXAMINATION'!K349:T2683,7,FALSE)</f>
        <v>No</v>
      </c>
      <c r="G348" t="str">
        <f>VLOOKUP(A348,'MEDICAL EXAMINATION'!K349:T2683,8,FALSE)</f>
        <v>No</v>
      </c>
      <c r="H348">
        <f>VLOOKUP(A348,'MEDICAL EXAMINATION'!K349:T2683,9,FALSE)</f>
        <v>2</v>
      </c>
      <c r="I348" t="str">
        <f>VLOOKUP(A348,'MEDICAL EXAMINATION'!K349:T2683,10,FALSE)</f>
        <v>yes</v>
      </c>
      <c r="J348" t="str">
        <f>VLOOKUP(A348,'MEDICAL EXAMINATION'!K349:T2683,3,FALSE)</f>
        <v>OBESITY</v>
      </c>
      <c r="K348" t="str">
        <f>VLOOKUP(A348,'MEDICAL EXAMINATION'!K349:T2683,5,FALSE)</f>
        <v>NORMAL</v>
      </c>
      <c r="L348" t="str">
        <f>VLOOKUP(A348,'HOSPITALIZATION DETAILS'!X349:AG2683,8,FALSE)</f>
        <v>24/09/1980</v>
      </c>
      <c r="M348" s="26">
        <f>VLOOKUP(A348,'HOSPITALIZATION DETAILS'!X349:AG2683,4,FALSE)</f>
        <v>38947.43</v>
      </c>
      <c r="N348" t="str">
        <f>VLOOKUP(A348,'HOSPITALIZATION DETAILS'!X349:AG2683,5,FALSE)</f>
        <v>tier - 2</v>
      </c>
      <c r="O348" t="str">
        <f>VLOOKUP(A348,'HOSPITALIZATION DETAILS'!X349:AG2683,6,FALSE)</f>
        <v>tier - 3</v>
      </c>
      <c r="P348" t="str">
        <f>VLOOKUP(A348,'HOSPITALIZATION DETAILS'!X349:AG2683,7,FALSE)</f>
        <v>R1011</v>
      </c>
      <c r="Q348">
        <f>VLOOKUP(A348,'HOSPITALIZATION DETAILS'!X349:AG2683,10,FALSE)</f>
        <v>42</v>
      </c>
    </row>
    <row r="349" spans="1:17" ht="16" x14ac:dyDescent="0.4">
      <c r="A349" s="4" t="s">
        <v>697</v>
      </c>
      <c r="B349" t="str">
        <f>VLOOKUP(A349,'CUSTOMER NAMES'!E349:H2684,4,FALSE)</f>
        <v xml:space="preserve">  Sharon</v>
      </c>
      <c r="C349">
        <f>VLOOKUP(A349,'MEDICAL EXAMINATION'!K350:T2684,2,FALSE)</f>
        <v>25.84</v>
      </c>
      <c r="D349">
        <f>VLOOKUP(A349,'MEDICAL EXAMINATION'!K350:T2684,4,FALSE)</f>
        <v>8.83</v>
      </c>
      <c r="E349" t="str">
        <f>VLOOKUP(A349,'MEDICAL EXAMINATION'!K350:T2684,6,FALSE)</f>
        <v>No</v>
      </c>
      <c r="F349" t="str">
        <f>VLOOKUP(A349,'MEDICAL EXAMINATION'!K350:T2684,7,FALSE)</f>
        <v>No</v>
      </c>
      <c r="G349" t="str">
        <f>VLOOKUP(A349,'MEDICAL EXAMINATION'!K350:T2684,8,FALSE)</f>
        <v>No</v>
      </c>
      <c r="H349" t="str">
        <f>VLOOKUP(A349,'MEDICAL EXAMINATION'!K350:T2684,9,FALSE)</f>
        <v>No major surgery</v>
      </c>
      <c r="I349" t="str">
        <f>VLOOKUP(A349,'MEDICAL EXAMINATION'!K350:T2684,10,FALSE)</f>
        <v>No</v>
      </c>
      <c r="J349" t="str">
        <f>VLOOKUP(A349,'MEDICAL EXAMINATION'!K350:T2684,3,FALSE)</f>
        <v>OBESITY</v>
      </c>
      <c r="K349" t="str">
        <f>VLOOKUP(A349,'MEDICAL EXAMINATION'!K350:T2684,5,FALSE)</f>
        <v>DIABETES</v>
      </c>
      <c r="L349" t="str">
        <f>VLOOKUP(A349,'HOSPITALIZATION DETAILS'!X350:AG2684,8,FALSE)</f>
        <v>07/07/1976</v>
      </c>
      <c r="M349" s="26">
        <f>VLOOKUP(A349,'HOSPITALIZATION DETAILS'!X350:AG2684,4,FALSE)</f>
        <v>8342.91</v>
      </c>
      <c r="N349" t="str">
        <f>VLOOKUP(A349,'HOSPITALIZATION DETAILS'!X350:AG2684,5,FALSE)</f>
        <v>tier - 3</v>
      </c>
      <c r="O349" t="str">
        <f>VLOOKUP(A349,'HOSPITALIZATION DETAILS'!X350:AG2684,6,FALSE)</f>
        <v>tier - 1</v>
      </c>
      <c r="P349" t="str">
        <f>VLOOKUP(A349,'HOSPITALIZATION DETAILS'!X350:AG2684,7,FALSE)</f>
        <v>R1016</v>
      </c>
      <c r="Q349">
        <f>VLOOKUP(A349,'HOSPITALIZATION DETAILS'!X350:AG2684,10,FALSE)</f>
        <v>46</v>
      </c>
    </row>
    <row r="350" spans="1:17" ht="16" x14ac:dyDescent="0.4">
      <c r="A350" s="4" t="s">
        <v>699</v>
      </c>
      <c r="B350" t="str">
        <f>VLOOKUP(A350,'CUSTOMER NAMES'!E350:H2685,4,FALSE)</f>
        <v xml:space="preserve">  Jason A</v>
      </c>
      <c r="C350">
        <f>VLOOKUP(A350,'MEDICAL EXAMINATION'!K351:T2685,2,FALSE)</f>
        <v>28.31</v>
      </c>
      <c r="D350">
        <f>VLOOKUP(A350,'MEDICAL EXAMINATION'!K351:T2685,4,FALSE)</f>
        <v>8.4700000000000006</v>
      </c>
      <c r="E350" t="str">
        <f>VLOOKUP(A350,'MEDICAL EXAMINATION'!K351:T2685,6,FALSE)</f>
        <v>yes</v>
      </c>
      <c r="F350" t="str">
        <f>VLOOKUP(A350,'MEDICAL EXAMINATION'!K351:T2685,7,FALSE)</f>
        <v>No</v>
      </c>
      <c r="G350" t="str">
        <f>VLOOKUP(A350,'MEDICAL EXAMINATION'!K351:T2685,8,FALSE)</f>
        <v>No</v>
      </c>
      <c r="H350">
        <f>VLOOKUP(A350,'MEDICAL EXAMINATION'!K351:T2685,9,FALSE)</f>
        <v>2</v>
      </c>
      <c r="I350" t="str">
        <f>VLOOKUP(A350,'MEDICAL EXAMINATION'!K351:T2685,10,FALSE)</f>
        <v>yes</v>
      </c>
      <c r="J350" t="str">
        <f>VLOOKUP(A350,'MEDICAL EXAMINATION'!K351:T2685,3,FALSE)</f>
        <v>OBESITY</v>
      </c>
      <c r="K350" t="str">
        <f>VLOOKUP(A350,'MEDICAL EXAMINATION'!K351:T2685,5,FALSE)</f>
        <v>DIABETES</v>
      </c>
      <c r="L350" t="str">
        <f>VLOOKUP(A350,'HOSPITALIZATION DETAILS'!X351:AG2685,8,FALSE)</f>
        <v>20/07/1976</v>
      </c>
      <c r="M350" s="26">
        <f>VLOOKUP(A350,'HOSPITALIZATION DETAILS'!X351:AG2685,4,FALSE)</f>
        <v>8334.59</v>
      </c>
      <c r="N350" t="str">
        <f>VLOOKUP(A350,'HOSPITALIZATION DETAILS'!X351:AG2685,5,FALSE)</f>
        <v>tier - 3</v>
      </c>
      <c r="O350" t="str">
        <f>VLOOKUP(A350,'HOSPITALIZATION DETAILS'!X351:AG2685,6,FALSE)</f>
        <v>tier - 2</v>
      </c>
      <c r="P350" t="str">
        <f>VLOOKUP(A350,'HOSPITALIZATION DETAILS'!X351:AG2685,7,FALSE)</f>
        <v>R1016</v>
      </c>
      <c r="Q350">
        <f>VLOOKUP(A350,'HOSPITALIZATION DETAILS'!X351:AG2685,10,FALSE)</f>
        <v>46</v>
      </c>
    </row>
    <row r="351" spans="1:17" ht="16" x14ac:dyDescent="0.4">
      <c r="A351" s="4" t="s">
        <v>701</v>
      </c>
      <c r="B351" t="str">
        <f>VLOOKUP(A351,'CUSTOMER NAMES'!E351:H2686,4,FALSE)</f>
        <v xml:space="preserve">  Chelsey C</v>
      </c>
      <c r="C351">
        <f>VLOOKUP(A351,'MEDICAL EXAMINATION'!K352:T2686,2,FALSE)</f>
        <v>23.94</v>
      </c>
      <c r="D351">
        <f>VLOOKUP(A351,'MEDICAL EXAMINATION'!K352:T2686,4,FALSE)</f>
        <v>4.2</v>
      </c>
      <c r="E351" t="str">
        <f>VLOOKUP(A351,'MEDICAL EXAMINATION'!K352:T2686,6,FALSE)</f>
        <v>No</v>
      </c>
      <c r="F351" t="str">
        <f>VLOOKUP(A351,'MEDICAL EXAMINATION'!K352:T2686,7,FALSE)</f>
        <v>No</v>
      </c>
      <c r="G351" t="str">
        <f>VLOOKUP(A351,'MEDICAL EXAMINATION'!K352:T2686,8,FALSE)</f>
        <v>No</v>
      </c>
      <c r="H351" t="str">
        <f>VLOOKUP(A351,'MEDICAL EXAMINATION'!K352:T2686,9,FALSE)</f>
        <v>No major surgery</v>
      </c>
      <c r="I351" t="str">
        <f>VLOOKUP(A351,'MEDICAL EXAMINATION'!K352:T2686,10,FALSE)</f>
        <v>yes</v>
      </c>
      <c r="J351" t="str">
        <f>VLOOKUP(A351,'MEDICAL EXAMINATION'!K352:T2686,3,FALSE)</f>
        <v>Normal</v>
      </c>
      <c r="K351" t="str">
        <f>VLOOKUP(A351,'MEDICAL EXAMINATION'!K352:T2686,5,FALSE)</f>
        <v>NORMAL</v>
      </c>
      <c r="L351" t="str">
        <f>VLOOKUP(A351,'HOSPITALIZATION DETAILS'!X352:AG2686,8,FALSE)</f>
        <v>12/07/1976</v>
      </c>
      <c r="M351" s="26">
        <f>VLOOKUP(A351,'HOSPITALIZATION DETAILS'!X352:AG2686,4,FALSE)</f>
        <v>8334.4599999999991</v>
      </c>
      <c r="N351" t="str">
        <f>VLOOKUP(A351,'HOSPITALIZATION DETAILS'!X352:AG2686,5,FALSE)</f>
        <v>tier - 3</v>
      </c>
      <c r="O351" t="str">
        <f>VLOOKUP(A351,'HOSPITALIZATION DETAILS'!X352:AG2686,6,FALSE)</f>
        <v>tier - 2</v>
      </c>
      <c r="P351" t="str">
        <f>VLOOKUP(A351,'HOSPITALIZATION DETAILS'!X352:AG2686,7,FALSE)</f>
        <v>R1016</v>
      </c>
      <c r="Q351">
        <f>VLOOKUP(A351,'HOSPITALIZATION DETAILS'!X352:AG2686,10,FALSE)</f>
        <v>46</v>
      </c>
    </row>
    <row r="352" spans="1:17" ht="16" x14ac:dyDescent="0.4">
      <c r="A352" s="4" t="s">
        <v>703</v>
      </c>
      <c r="B352" t="str">
        <f>VLOOKUP(A352,'CUSTOMER NAMES'!E352:H2687,4,FALSE)</f>
        <v xml:space="preserve">  Devon A</v>
      </c>
      <c r="C352">
        <f>VLOOKUP(A352,'MEDICAL EXAMINATION'!K353:T2687,2,FALSE)</f>
        <v>20.03</v>
      </c>
      <c r="D352">
        <f>VLOOKUP(A352,'MEDICAL EXAMINATION'!K353:T2687,4,FALSE)</f>
        <v>6.14</v>
      </c>
      <c r="E352" t="str">
        <f>VLOOKUP(A352,'MEDICAL EXAMINATION'!K353:T2687,6,FALSE)</f>
        <v>yes</v>
      </c>
      <c r="F352" t="str">
        <f>VLOOKUP(A352,'MEDICAL EXAMINATION'!K353:T2687,7,FALSE)</f>
        <v>No</v>
      </c>
      <c r="G352" t="str">
        <f>VLOOKUP(A352,'MEDICAL EXAMINATION'!K353:T2687,8,FALSE)</f>
        <v>No</v>
      </c>
      <c r="H352" t="str">
        <f>VLOOKUP(A352,'MEDICAL EXAMINATION'!K353:T2687,9,FALSE)</f>
        <v>No major surgery</v>
      </c>
      <c r="I352" t="str">
        <f>VLOOKUP(A352,'MEDICAL EXAMINATION'!K353:T2687,10,FALSE)</f>
        <v>yes</v>
      </c>
      <c r="J352" t="str">
        <f>VLOOKUP(A352,'MEDICAL EXAMINATION'!K353:T2687,3,FALSE)</f>
        <v>Normal</v>
      </c>
      <c r="K352" t="str">
        <f>VLOOKUP(A352,'MEDICAL EXAMINATION'!K353:T2687,5,FALSE)</f>
        <v>PREDIABETES</v>
      </c>
      <c r="L352" t="str">
        <f>VLOOKUP(A352,'HOSPITALIZATION DETAILS'!X353:AG2687,8,FALSE)</f>
        <v>22/06/1993</v>
      </c>
      <c r="M352" s="26">
        <f>VLOOKUP(A352,'HOSPITALIZATION DETAILS'!X353:AG2687,4,FALSE)</f>
        <v>8314.65</v>
      </c>
      <c r="N352" t="str">
        <f>VLOOKUP(A352,'HOSPITALIZATION DETAILS'!X353:AG2687,5,FALSE)</f>
        <v>tier - 2</v>
      </c>
      <c r="O352" t="str">
        <f>VLOOKUP(A352,'HOSPITALIZATION DETAILS'!X353:AG2687,6,FALSE)</f>
        <v>tier - 1</v>
      </c>
      <c r="P352" t="str">
        <f>VLOOKUP(A352,'HOSPITALIZATION DETAILS'!X353:AG2687,7,FALSE)</f>
        <v>R1012</v>
      </c>
      <c r="Q352">
        <f>VLOOKUP(A352,'HOSPITALIZATION DETAILS'!X353:AG2687,10,FALSE)</f>
        <v>29</v>
      </c>
    </row>
    <row r="353" spans="1:17" ht="16" x14ac:dyDescent="0.4">
      <c r="A353" s="4" t="s">
        <v>705</v>
      </c>
      <c r="B353" t="str">
        <f>VLOOKUP(A353,'CUSTOMER NAMES'!E353:H2688,4,FALSE)</f>
        <v xml:space="preserve">  Joni L</v>
      </c>
      <c r="C353">
        <f>VLOOKUP(A353,'MEDICAL EXAMINATION'!K354:T2688,2,FALSE)</f>
        <v>41.42</v>
      </c>
      <c r="D353">
        <f>VLOOKUP(A353,'MEDICAL EXAMINATION'!K354:T2688,4,FALSE)</f>
        <v>6.07</v>
      </c>
      <c r="E353" t="str">
        <f>VLOOKUP(A353,'MEDICAL EXAMINATION'!K354:T2688,6,FALSE)</f>
        <v>No</v>
      </c>
      <c r="F353" t="str">
        <f>VLOOKUP(A353,'MEDICAL EXAMINATION'!K354:T2688,7,FALSE)</f>
        <v>No</v>
      </c>
      <c r="G353" t="str">
        <f>VLOOKUP(A353,'MEDICAL EXAMINATION'!K354:T2688,8,FALSE)</f>
        <v>No</v>
      </c>
      <c r="H353" t="str">
        <f>VLOOKUP(A353,'MEDICAL EXAMINATION'!K354:T2688,9,FALSE)</f>
        <v>No major surgery</v>
      </c>
      <c r="I353" t="str">
        <f>VLOOKUP(A353,'MEDICAL EXAMINATION'!K354:T2688,10,FALSE)</f>
        <v>No</v>
      </c>
      <c r="J353" t="str">
        <f>VLOOKUP(A353,'MEDICAL EXAMINATION'!K354:T2688,3,FALSE)</f>
        <v>OVERWEIGHT</v>
      </c>
      <c r="K353" t="str">
        <f>VLOOKUP(A353,'MEDICAL EXAMINATION'!K354:T2688,5,FALSE)</f>
        <v>PREDIABETES</v>
      </c>
      <c r="L353" t="str">
        <f>VLOOKUP(A353,'HOSPITALIZATION DETAILS'!X354:AG2688,8,FALSE)</f>
        <v>07/08/1979</v>
      </c>
      <c r="M353" s="26">
        <f>VLOOKUP(A353,'HOSPITALIZATION DETAILS'!X354:AG2688,4,FALSE)</f>
        <v>8310.84</v>
      </c>
      <c r="N353" t="str">
        <f>VLOOKUP(A353,'HOSPITALIZATION DETAILS'!X354:AG2688,5,FALSE)</f>
        <v>tier - 2</v>
      </c>
      <c r="O353" t="str">
        <f>VLOOKUP(A353,'HOSPITALIZATION DETAILS'!X354:AG2688,6,FALSE)</f>
        <v>tier - 2</v>
      </c>
      <c r="P353" t="str">
        <f>VLOOKUP(A353,'HOSPITALIZATION DETAILS'!X354:AG2688,7,FALSE)</f>
        <v>R1012</v>
      </c>
      <c r="Q353">
        <f>VLOOKUP(A353,'HOSPITALIZATION DETAILS'!X354:AG2688,10,FALSE)</f>
        <v>43</v>
      </c>
    </row>
    <row r="354" spans="1:17" ht="16" x14ac:dyDescent="0.4">
      <c r="A354" s="4" t="s">
        <v>707</v>
      </c>
      <c r="B354" t="str">
        <f>VLOOKUP(A354,'CUSTOMER NAMES'!E354:H2689,4,FALSE)</f>
        <v xml:space="preserve">  Colin</v>
      </c>
      <c r="C354">
        <f>VLOOKUP(A354,'MEDICAL EXAMINATION'!K355:T2689,2,FALSE)</f>
        <v>36.67</v>
      </c>
      <c r="D354">
        <f>VLOOKUP(A354,'MEDICAL EXAMINATION'!K355:T2689,4,FALSE)</f>
        <v>10.210000000000001</v>
      </c>
      <c r="E354" t="str">
        <f>VLOOKUP(A354,'MEDICAL EXAMINATION'!K355:T2689,6,FALSE)</f>
        <v>No</v>
      </c>
      <c r="F354" t="str">
        <f>VLOOKUP(A354,'MEDICAL EXAMINATION'!K355:T2689,7,FALSE)</f>
        <v>No</v>
      </c>
      <c r="G354" t="str">
        <f>VLOOKUP(A354,'MEDICAL EXAMINATION'!K355:T2689,8,FALSE)</f>
        <v>No</v>
      </c>
      <c r="H354" t="str">
        <f>VLOOKUP(A354,'MEDICAL EXAMINATION'!K355:T2689,9,FALSE)</f>
        <v>No major surgery</v>
      </c>
      <c r="I354" t="str">
        <f>VLOOKUP(A354,'MEDICAL EXAMINATION'!K355:T2689,10,FALSE)</f>
        <v>No</v>
      </c>
      <c r="J354" t="str">
        <f>VLOOKUP(A354,'MEDICAL EXAMINATION'!K355:T2689,3,FALSE)</f>
        <v>OVERWEIGHT</v>
      </c>
      <c r="K354" t="str">
        <f>VLOOKUP(A354,'MEDICAL EXAMINATION'!K355:T2689,5,FALSE)</f>
        <v>DIABETES</v>
      </c>
      <c r="L354" t="str">
        <f>VLOOKUP(A354,'HOSPITALIZATION DETAILS'!X355:AG2689,8,FALSE)</f>
        <v>26/06/1978</v>
      </c>
      <c r="M354" s="26">
        <f>VLOOKUP(A354,'HOSPITALIZATION DETAILS'!X355:AG2689,4,FALSE)</f>
        <v>8302.5400000000009</v>
      </c>
      <c r="N354" t="str">
        <f>VLOOKUP(A354,'HOSPITALIZATION DETAILS'!X355:AG2689,5,FALSE)</f>
        <v>tier - 3</v>
      </c>
      <c r="O354" t="str">
        <f>VLOOKUP(A354,'HOSPITALIZATION DETAILS'!X355:AG2689,6,FALSE)</f>
        <v>tier - 3</v>
      </c>
      <c r="P354" t="str">
        <f>VLOOKUP(A354,'HOSPITALIZATION DETAILS'!X355:AG2689,7,FALSE)</f>
        <v>R1016</v>
      </c>
      <c r="Q354">
        <f>VLOOKUP(A354,'HOSPITALIZATION DETAILS'!X355:AG2689,10,FALSE)</f>
        <v>44</v>
      </c>
    </row>
    <row r="355" spans="1:17" ht="16" x14ac:dyDescent="0.4">
      <c r="A355" s="4" t="s">
        <v>709</v>
      </c>
      <c r="B355" t="str">
        <f>VLOOKUP(A355,'CUSTOMER NAMES'!E355:H2690,4,FALSE)</f>
        <v xml:space="preserve">  Rachael</v>
      </c>
      <c r="C355">
        <f>VLOOKUP(A355,'MEDICAL EXAMINATION'!K356:T2690,2,FALSE)</f>
        <v>27.645</v>
      </c>
      <c r="D355">
        <f>VLOOKUP(A355,'MEDICAL EXAMINATION'!K356:T2690,4,FALSE)</f>
        <v>4.6900000000000004</v>
      </c>
      <c r="E355" t="str">
        <f>VLOOKUP(A355,'MEDICAL EXAMINATION'!K356:T2690,6,FALSE)</f>
        <v>No</v>
      </c>
      <c r="F355" t="str">
        <f>VLOOKUP(A355,'MEDICAL EXAMINATION'!K356:T2690,7,FALSE)</f>
        <v>No</v>
      </c>
      <c r="G355" t="str">
        <f>VLOOKUP(A355,'MEDICAL EXAMINATION'!K356:T2690,8,FALSE)</f>
        <v>No</v>
      </c>
      <c r="H355" t="str">
        <f>VLOOKUP(A355,'MEDICAL EXAMINATION'!K356:T2690,9,FALSE)</f>
        <v>No major surgery</v>
      </c>
      <c r="I355" t="str">
        <f>VLOOKUP(A355,'MEDICAL EXAMINATION'!K356:T2690,10,FALSE)</f>
        <v>No</v>
      </c>
      <c r="J355" t="str">
        <f>VLOOKUP(A355,'MEDICAL EXAMINATION'!K356:T2690,3,FALSE)</f>
        <v>OBESITY</v>
      </c>
      <c r="K355" t="str">
        <f>VLOOKUP(A355,'MEDICAL EXAMINATION'!K356:T2690,5,FALSE)</f>
        <v>NORMAL</v>
      </c>
      <c r="L355" t="str">
        <f>VLOOKUP(A355,'HOSPITALIZATION DETAILS'!X356:AG2690,8,FALSE)</f>
        <v>06/06/1974</v>
      </c>
      <c r="M355" s="26">
        <f>VLOOKUP(A355,'HOSPITALIZATION DETAILS'!X356:AG2690,4,FALSE)</f>
        <v>8283.68</v>
      </c>
      <c r="N355" t="str">
        <f>VLOOKUP(A355,'HOSPITALIZATION DETAILS'!X356:AG2690,5,FALSE)</f>
        <v>tier - 2</v>
      </c>
      <c r="O355" t="str">
        <f>VLOOKUP(A355,'HOSPITALIZATION DETAILS'!X356:AG2690,6,FALSE)</f>
        <v>tier - 3</v>
      </c>
      <c r="P355" t="str">
        <f>VLOOKUP(A355,'HOSPITALIZATION DETAILS'!X356:AG2690,7,FALSE)</f>
        <v>R1013</v>
      </c>
      <c r="Q355">
        <f>VLOOKUP(A355,'HOSPITALIZATION DETAILS'!X356:AG2690,10,FALSE)</f>
        <v>49</v>
      </c>
    </row>
    <row r="356" spans="1:17" ht="16" x14ac:dyDescent="0.4">
      <c r="A356" s="4" t="s">
        <v>711</v>
      </c>
      <c r="B356" t="str">
        <f>VLOOKUP(A356,'CUSTOMER NAMES'!E356:H2691,4,FALSE)</f>
        <v xml:space="preserve">  Maricela</v>
      </c>
      <c r="C356">
        <f>VLOOKUP(A356,'MEDICAL EXAMINATION'!K357:T2691,2,FALSE)</f>
        <v>22.72</v>
      </c>
      <c r="D356">
        <f>VLOOKUP(A356,'MEDICAL EXAMINATION'!K357:T2691,4,FALSE)</f>
        <v>5.71</v>
      </c>
      <c r="E356" t="str">
        <f>VLOOKUP(A356,'MEDICAL EXAMINATION'!K357:T2691,6,FALSE)</f>
        <v>No</v>
      </c>
      <c r="F356" t="str">
        <f>VLOOKUP(A356,'MEDICAL EXAMINATION'!K357:T2691,7,FALSE)</f>
        <v>No</v>
      </c>
      <c r="G356" t="str">
        <f>VLOOKUP(A356,'MEDICAL EXAMINATION'!K357:T2691,8,FALSE)</f>
        <v>No</v>
      </c>
      <c r="H356" t="str">
        <f>VLOOKUP(A356,'MEDICAL EXAMINATION'!K357:T2691,9,FALSE)</f>
        <v>No major surgery</v>
      </c>
      <c r="I356" t="str">
        <f>VLOOKUP(A356,'MEDICAL EXAMINATION'!K357:T2691,10,FALSE)</f>
        <v>yes</v>
      </c>
      <c r="J356" t="str">
        <f>VLOOKUP(A356,'MEDICAL EXAMINATION'!K357:T2691,3,FALSE)</f>
        <v>Normal</v>
      </c>
      <c r="K356" t="str">
        <f>VLOOKUP(A356,'MEDICAL EXAMINATION'!K357:T2691,5,FALSE)</f>
        <v>PREDIABETES</v>
      </c>
      <c r="L356" t="str">
        <f>VLOOKUP(A356,'HOSPITALIZATION DETAILS'!X357:AG2691,8,FALSE)</f>
        <v>22/12/1974</v>
      </c>
      <c r="M356" s="26">
        <f>VLOOKUP(A356,'HOSPITALIZATION DETAILS'!X357:AG2691,4,FALSE)</f>
        <v>8280.6200000000008</v>
      </c>
      <c r="N356" t="str">
        <f>VLOOKUP(A356,'HOSPITALIZATION DETAILS'!X357:AG2691,5,FALSE)</f>
        <v>tier - 2</v>
      </c>
      <c r="O356" t="str">
        <f>VLOOKUP(A356,'HOSPITALIZATION DETAILS'!X357:AG2691,6,FALSE)</f>
        <v>tier - 2</v>
      </c>
      <c r="P356" t="str">
        <f>VLOOKUP(A356,'HOSPITALIZATION DETAILS'!X357:AG2691,7,FALSE)</f>
        <v>R1013</v>
      </c>
      <c r="Q356">
        <f>VLOOKUP(A356,'HOSPITALIZATION DETAILS'!X357:AG2691,10,FALSE)</f>
        <v>48</v>
      </c>
    </row>
    <row r="357" spans="1:17" ht="16" x14ac:dyDescent="0.4">
      <c r="A357" s="4" t="s">
        <v>713</v>
      </c>
      <c r="B357" t="str">
        <f>VLOOKUP(A357,'CUSTOMER NAMES'!E357:H2692,4,FALSE)</f>
        <v xml:space="preserve">  Marie</v>
      </c>
      <c r="C357">
        <f>VLOOKUP(A357,'MEDICAL EXAMINATION'!K358:T2692,2,FALSE)</f>
        <v>36.520000000000003</v>
      </c>
      <c r="D357">
        <f>VLOOKUP(A357,'MEDICAL EXAMINATION'!K358:T2692,4,FALSE)</f>
        <v>9.07</v>
      </c>
      <c r="E357" t="str">
        <f>VLOOKUP(A357,'MEDICAL EXAMINATION'!K358:T2692,6,FALSE)</f>
        <v>yes</v>
      </c>
      <c r="F357" t="str">
        <f>VLOOKUP(A357,'MEDICAL EXAMINATION'!K358:T2692,7,FALSE)</f>
        <v>No</v>
      </c>
      <c r="G357" t="str">
        <f>VLOOKUP(A357,'MEDICAL EXAMINATION'!K358:T2692,8,FALSE)</f>
        <v>Yes</v>
      </c>
      <c r="H357">
        <f>VLOOKUP(A357,'MEDICAL EXAMINATION'!K358:T2692,9,FALSE)</f>
        <v>1</v>
      </c>
      <c r="I357" t="str">
        <f>VLOOKUP(A357,'MEDICAL EXAMINATION'!K358:T2692,10,FALSE)</f>
        <v>No</v>
      </c>
      <c r="J357" t="str">
        <f>VLOOKUP(A357,'MEDICAL EXAMINATION'!K358:T2692,3,FALSE)</f>
        <v>OVERWEIGHT</v>
      </c>
      <c r="K357" t="str">
        <f>VLOOKUP(A357,'MEDICAL EXAMINATION'!K358:T2692,5,FALSE)</f>
        <v>DIABETES</v>
      </c>
      <c r="L357" t="str">
        <f>VLOOKUP(A357,'HOSPITALIZATION DETAILS'!X358:AG2692,8,FALSE)</f>
        <v>26/09/1974</v>
      </c>
      <c r="M357" s="26">
        <f>VLOOKUP(A357,'HOSPITALIZATION DETAILS'!X358:AG2692,4,FALSE)</f>
        <v>8277.52</v>
      </c>
      <c r="N357" t="str">
        <f>VLOOKUP(A357,'HOSPITALIZATION DETAILS'!X358:AG2692,5,FALSE)</f>
        <v>tier - 2</v>
      </c>
      <c r="O357" t="str">
        <f>VLOOKUP(A357,'HOSPITALIZATION DETAILS'!X358:AG2692,6,FALSE)</f>
        <v>tier - 2</v>
      </c>
      <c r="P357" t="str">
        <f>VLOOKUP(A357,'HOSPITALIZATION DETAILS'!X358:AG2692,7,FALSE)</f>
        <v>R1011</v>
      </c>
      <c r="Q357">
        <f>VLOOKUP(A357,'HOSPITALIZATION DETAILS'!X358:AG2692,10,FALSE)</f>
        <v>48</v>
      </c>
    </row>
    <row r="358" spans="1:17" ht="16" x14ac:dyDescent="0.4">
      <c r="A358" s="4" t="s">
        <v>715</v>
      </c>
      <c r="B358" t="str">
        <f>VLOOKUP(A358,'CUSTOMER NAMES'!E358:H2693,4,FALSE)</f>
        <v xml:space="preserve">  Frank</v>
      </c>
      <c r="C358">
        <f>VLOOKUP(A358,'MEDICAL EXAMINATION'!K359:T2693,2,FALSE)</f>
        <v>33.96</v>
      </c>
      <c r="D358">
        <f>VLOOKUP(A358,'MEDICAL EXAMINATION'!K359:T2693,4,FALSE)</f>
        <v>4.99</v>
      </c>
      <c r="E358" t="str">
        <f>VLOOKUP(A358,'MEDICAL EXAMINATION'!K359:T2693,6,FALSE)</f>
        <v>No</v>
      </c>
      <c r="F358" t="str">
        <f>VLOOKUP(A358,'MEDICAL EXAMINATION'!K359:T2693,7,FALSE)</f>
        <v>No</v>
      </c>
      <c r="G358" t="str">
        <f>VLOOKUP(A358,'MEDICAL EXAMINATION'!K359:T2693,8,FALSE)</f>
        <v>No</v>
      </c>
      <c r="H358" t="str">
        <f>VLOOKUP(A358,'MEDICAL EXAMINATION'!K359:T2693,9,FALSE)</f>
        <v>No major surgery</v>
      </c>
      <c r="I358" t="str">
        <f>VLOOKUP(A358,'MEDICAL EXAMINATION'!K359:T2693,10,FALSE)</f>
        <v>yes</v>
      </c>
      <c r="J358" t="str">
        <f>VLOOKUP(A358,'MEDICAL EXAMINATION'!K359:T2693,3,FALSE)</f>
        <v>OVERWEIGHT</v>
      </c>
      <c r="K358" t="str">
        <f>VLOOKUP(A358,'MEDICAL EXAMINATION'!K359:T2693,5,FALSE)</f>
        <v>NORMAL</v>
      </c>
      <c r="L358" t="str">
        <f>VLOOKUP(A358,'HOSPITALIZATION DETAILS'!X359:AG2693,8,FALSE)</f>
        <v>28/11/2000</v>
      </c>
      <c r="M358" s="26">
        <f>VLOOKUP(A358,'HOSPITALIZATION DETAILS'!X359:AG2693,4,FALSE)</f>
        <v>8271.4599999999991</v>
      </c>
      <c r="N358" t="str">
        <f>VLOOKUP(A358,'HOSPITALIZATION DETAILS'!X359:AG2693,5,FALSE)</f>
        <v>tier - 2</v>
      </c>
      <c r="O358" t="str">
        <f>VLOOKUP(A358,'HOSPITALIZATION DETAILS'!X359:AG2693,6,FALSE)</f>
        <v>tier - 1</v>
      </c>
      <c r="P358" t="str">
        <f>VLOOKUP(A358,'HOSPITALIZATION DETAILS'!X359:AG2693,7,FALSE)</f>
        <v>R1023</v>
      </c>
      <c r="Q358">
        <f>VLOOKUP(A358,'HOSPITALIZATION DETAILS'!X359:AG2693,10,FALSE)</f>
        <v>22</v>
      </c>
    </row>
    <row r="359" spans="1:17" ht="16" x14ac:dyDescent="0.4">
      <c r="A359" s="4" t="s">
        <v>717</v>
      </c>
      <c r="B359" t="str">
        <f>VLOOKUP(A359,'CUSTOMER NAMES'!E359:H2694,4,FALSE)</f>
        <v xml:space="preserve">  Jeffry</v>
      </c>
      <c r="C359">
        <f>VLOOKUP(A359,'MEDICAL EXAMINATION'!K360:T2694,2,FALSE)</f>
        <v>26.695</v>
      </c>
      <c r="D359">
        <f>VLOOKUP(A359,'MEDICAL EXAMINATION'!K360:T2694,4,FALSE)</f>
        <v>8.31</v>
      </c>
      <c r="E359" t="str">
        <f>VLOOKUP(A359,'MEDICAL EXAMINATION'!K360:T2694,6,FALSE)</f>
        <v>No</v>
      </c>
      <c r="F359" t="str">
        <f>VLOOKUP(A359,'MEDICAL EXAMINATION'!K360:T2694,7,FALSE)</f>
        <v>No</v>
      </c>
      <c r="G359" t="str">
        <f>VLOOKUP(A359,'MEDICAL EXAMINATION'!K360:T2694,8,FALSE)</f>
        <v>No</v>
      </c>
      <c r="H359" t="str">
        <f>VLOOKUP(A359,'MEDICAL EXAMINATION'!K360:T2694,9,FALSE)</f>
        <v>No major surgery</v>
      </c>
      <c r="I359" t="str">
        <f>VLOOKUP(A359,'MEDICAL EXAMINATION'!K360:T2694,10,FALSE)</f>
        <v>yes</v>
      </c>
      <c r="J359" t="str">
        <f>VLOOKUP(A359,'MEDICAL EXAMINATION'!K360:T2694,3,FALSE)</f>
        <v>OBESITY</v>
      </c>
      <c r="K359" t="str">
        <f>VLOOKUP(A359,'MEDICAL EXAMINATION'!K360:T2694,5,FALSE)</f>
        <v>DIABETES</v>
      </c>
      <c r="L359" t="str">
        <f>VLOOKUP(A359,'HOSPITALIZATION DETAILS'!X360:AG2694,8,FALSE)</f>
        <v>15/12/1976</v>
      </c>
      <c r="M359" s="26">
        <f>VLOOKUP(A359,'HOSPITALIZATION DETAILS'!X360:AG2694,4,FALSE)</f>
        <v>38932.559999999998</v>
      </c>
      <c r="N359" t="str">
        <f>VLOOKUP(A359,'HOSPITALIZATION DETAILS'!X360:AG2694,5,FALSE)</f>
        <v>tier - 2</v>
      </c>
      <c r="O359" t="str">
        <f>VLOOKUP(A359,'HOSPITALIZATION DETAILS'!X360:AG2694,6,FALSE)</f>
        <v>tier - 3</v>
      </c>
      <c r="P359" t="str">
        <f>VLOOKUP(A359,'HOSPITALIZATION DETAILS'!X360:AG2694,7,FALSE)</f>
        <v>R1011</v>
      </c>
      <c r="Q359">
        <f>VLOOKUP(A359,'HOSPITALIZATION DETAILS'!X360:AG2694,10,FALSE)</f>
        <v>46</v>
      </c>
    </row>
    <row r="360" spans="1:17" ht="16" x14ac:dyDescent="0.4">
      <c r="A360" s="4" t="s">
        <v>719</v>
      </c>
      <c r="B360" t="str">
        <f>VLOOKUP(A360,'CUSTOMER NAMES'!E360:H2695,4,FALSE)</f>
        <v xml:space="preserve">  Mike</v>
      </c>
      <c r="C360">
        <f>VLOOKUP(A360,'MEDICAL EXAMINATION'!K361:T2695,2,FALSE)</f>
        <v>18.45</v>
      </c>
      <c r="D360">
        <f>VLOOKUP(A360,'MEDICAL EXAMINATION'!K361:T2695,4,FALSE)</f>
        <v>5.07</v>
      </c>
      <c r="E360" t="str">
        <f>VLOOKUP(A360,'MEDICAL EXAMINATION'!K361:T2695,6,FALSE)</f>
        <v>yes</v>
      </c>
      <c r="F360" t="str">
        <f>VLOOKUP(A360,'MEDICAL EXAMINATION'!K361:T2695,7,FALSE)</f>
        <v>No</v>
      </c>
      <c r="G360" t="str">
        <f>VLOOKUP(A360,'MEDICAL EXAMINATION'!K361:T2695,8,FALSE)</f>
        <v>No</v>
      </c>
      <c r="H360" t="str">
        <f>VLOOKUP(A360,'MEDICAL EXAMINATION'!K361:T2695,9,FALSE)</f>
        <v>No major surgery</v>
      </c>
      <c r="I360" t="str">
        <f>VLOOKUP(A360,'MEDICAL EXAMINATION'!K361:T2695,10,FALSE)</f>
        <v>yes</v>
      </c>
      <c r="J360" t="str">
        <f>VLOOKUP(A360,'MEDICAL EXAMINATION'!K361:T2695,3,FALSE)</f>
        <v>Underweight</v>
      </c>
      <c r="K360" t="str">
        <f>VLOOKUP(A360,'MEDICAL EXAMINATION'!K361:T2695,5,FALSE)</f>
        <v>NORMAL</v>
      </c>
      <c r="L360" t="str">
        <f>VLOOKUP(A360,'HOSPITALIZATION DETAILS'!X361:AG2695,8,FALSE)</f>
        <v>05/08/1974</v>
      </c>
      <c r="M360" s="26">
        <f>VLOOKUP(A360,'HOSPITALIZATION DETAILS'!X361:AG2695,4,FALSE)</f>
        <v>8269.0400000000009</v>
      </c>
      <c r="N360" t="str">
        <f>VLOOKUP(A360,'HOSPITALIZATION DETAILS'!X361:AG2695,5,FALSE)</f>
        <v>tier - 2</v>
      </c>
      <c r="O360" t="str">
        <f>VLOOKUP(A360,'HOSPITALIZATION DETAILS'!X361:AG2695,6,FALSE)</f>
        <v>tier - 1</v>
      </c>
      <c r="P360" t="str">
        <f>VLOOKUP(A360,'HOSPITALIZATION DETAILS'!X361:AG2695,7,FALSE)</f>
        <v>R1011</v>
      </c>
      <c r="Q360">
        <f>VLOOKUP(A360,'HOSPITALIZATION DETAILS'!X361:AG2695,10,FALSE)</f>
        <v>48</v>
      </c>
    </row>
    <row r="361" spans="1:17" ht="16" x14ac:dyDescent="0.4">
      <c r="A361" s="4" t="s">
        <v>721</v>
      </c>
      <c r="B361" t="str">
        <f>VLOOKUP(A361,'CUSTOMER NAMES'!E361:H2696,4,FALSE)</f>
        <v xml:space="preserve">  Rick</v>
      </c>
      <c r="C361">
        <f>VLOOKUP(A361,'MEDICAL EXAMINATION'!K362:T2696,2,FALSE)</f>
        <v>33.18</v>
      </c>
      <c r="D361">
        <f>VLOOKUP(A361,'MEDICAL EXAMINATION'!K362:T2696,4,FALSE)</f>
        <v>4.79</v>
      </c>
      <c r="E361" t="str">
        <f>VLOOKUP(A361,'MEDICAL EXAMINATION'!K362:T2696,6,FALSE)</f>
        <v>No</v>
      </c>
      <c r="F361" t="str">
        <f>VLOOKUP(A361,'MEDICAL EXAMINATION'!K362:T2696,7,FALSE)</f>
        <v>No</v>
      </c>
      <c r="G361" t="str">
        <f>VLOOKUP(A361,'MEDICAL EXAMINATION'!K362:T2696,8,FALSE)</f>
        <v>No</v>
      </c>
      <c r="H361" t="str">
        <f>VLOOKUP(A361,'MEDICAL EXAMINATION'!K362:T2696,9,FALSE)</f>
        <v>No major surgery</v>
      </c>
      <c r="I361" t="str">
        <f>VLOOKUP(A361,'MEDICAL EXAMINATION'!K362:T2696,10,FALSE)</f>
        <v>yes</v>
      </c>
      <c r="J361" t="str">
        <f>VLOOKUP(A361,'MEDICAL EXAMINATION'!K362:T2696,3,FALSE)</f>
        <v>OVERWEIGHT</v>
      </c>
      <c r="K361" t="str">
        <f>VLOOKUP(A361,'MEDICAL EXAMINATION'!K362:T2696,5,FALSE)</f>
        <v>NORMAL</v>
      </c>
      <c r="L361" t="str">
        <f>VLOOKUP(A361,'HOSPITALIZATION DETAILS'!X362:AG2696,8,FALSE)</f>
        <v>05/09/1964</v>
      </c>
      <c r="M361" s="26">
        <f>VLOOKUP(A361,'HOSPITALIZATION DETAILS'!X362:AG2696,4,FALSE)</f>
        <v>8268</v>
      </c>
      <c r="N361" t="str">
        <f>VLOOKUP(A361,'HOSPITALIZATION DETAILS'!X362:AG2696,5,FALSE)</f>
        <v>tier - 3</v>
      </c>
      <c r="O361" t="str">
        <f>VLOOKUP(A361,'HOSPITALIZATION DETAILS'!X362:AG2696,6,FALSE)</f>
        <v>tier - 3</v>
      </c>
      <c r="P361" t="str">
        <f>VLOOKUP(A361,'HOSPITALIZATION DETAILS'!X362:AG2696,7,FALSE)</f>
        <v>R1013</v>
      </c>
      <c r="Q361">
        <f>VLOOKUP(A361,'HOSPITALIZATION DETAILS'!X362:AG2696,10,FALSE)</f>
        <v>58</v>
      </c>
    </row>
    <row r="362" spans="1:17" ht="16" x14ac:dyDescent="0.4">
      <c r="A362" s="4" t="s">
        <v>723</v>
      </c>
      <c r="B362" t="str">
        <f>VLOOKUP(A362,'CUSTOMER NAMES'!E362:H2697,4,FALSE)</f>
        <v xml:space="preserve">  Pierre-Michel</v>
      </c>
      <c r="C362">
        <f>VLOOKUP(A362,'MEDICAL EXAMINATION'!K363:T2697,2,FALSE)</f>
        <v>36.1</v>
      </c>
      <c r="D362">
        <f>VLOOKUP(A362,'MEDICAL EXAMINATION'!K363:T2697,4,FALSE)</f>
        <v>11.39</v>
      </c>
      <c r="E362" t="str">
        <f>VLOOKUP(A362,'MEDICAL EXAMINATION'!K363:T2697,6,FALSE)</f>
        <v>yes</v>
      </c>
      <c r="F362" t="str">
        <f>VLOOKUP(A362,'MEDICAL EXAMINATION'!K363:T2697,7,FALSE)</f>
        <v>No</v>
      </c>
      <c r="G362" t="str">
        <f>VLOOKUP(A362,'MEDICAL EXAMINATION'!K363:T2697,8,FALSE)</f>
        <v>No</v>
      </c>
      <c r="H362">
        <f>VLOOKUP(A362,'MEDICAL EXAMINATION'!K363:T2697,9,FALSE)</f>
        <v>2</v>
      </c>
      <c r="I362" t="str">
        <f>VLOOKUP(A362,'MEDICAL EXAMINATION'!K363:T2697,10,FALSE)</f>
        <v>No</v>
      </c>
      <c r="J362" t="str">
        <f>VLOOKUP(A362,'MEDICAL EXAMINATION'!K363:T2697,3,FALSE)</f>
        <v>OVERWEIGHT</v>
      </c>
      <c r="K362" t="str">
        <f>VLOOKUP(A362,'MEDICAL EXAMINATION'!K363:T2697,5,FALSE)</f>
        <v>DIABETES</v>
      </c>
      <c r="L362" t="str">
        <f>VLOOKUP(A362,'HOSPITALIZATION DETAILS'!X363:AG2697,8,FALSE)</f>
        <v>27/09/1982</v>
      </c>
      <c r="M362" s="26">
        <f>VLOOKUP(A362,'HOSPITALIZATION DETAILS'!X363:AG2697,4,FALSE)</f>
        <v>8252.2800000000007</v>
      </c>
      <c r="N362" t="str">
        <f>VLOOKUP(A362,'HOSPITALIZATION DETAILS'!X363:AG2697,5,FALSE)</f>
        <v>tier - 2</v>
      </c>
      <c r="O362" t="str">
        <f>VLOOKUP(A362,'HOSPITALIZATION DETAILS'!X363:AG2697,6,FALSE)</f>
        <v>tier - 2</v>
      </c>
      <c r="P362" t="str">
        <f>VLOOKUP(A362,'HOSPITALIZATION DETAILS'!X363:AG2697,7,FALSE)</f>
        <v>R1024</v>
      </c>
      <c r="Q362">
        <f>VLOOKUP(A362,'HOSPITALIZATION DETAILS'!X363:AG2697,10,FALSE)</f>
        <v>40</v>
      </c>
    </row>
    <row r="363" spans="1:17" ht="16" x14ac:dyDescent="0.4">
      <c r="A363" s="4" t="s">
        <v>725</v>
      </c>
      <c r="B363" t="str">
        <f>VLOOKUP(A363,'CUSTOMER NAMES'!E363:H2698,4,FALSE)</f>
        <v xml:space="preserve">  Daniel</v>
      </c>
      <c r="C363">
        <f>VLOOKUP(A363,'MEDICAL EXAMINATION'!K364:T2698,2,FALSE)</f>
        <v>22.77</v>
      </c>
      <c r="D363">
        <f>VLOOKUP(A363,'MEDICAL EXAMINATION'!K364:T2698,4,FALSE)</f>
        <v>6</v>
      </c>
      <c r="E363" t="str">
        <f>VLOOKUP(A363,'MEDICAL EXAMINATION'!K364:T2698,6,FALSE)</f>
        <v>No</v>
      </c>
      <c r="F363" t="str">
        <f>VLOOKUP(A363,'MEDICAL EXAMINATION'!K364:T2698,7,FALSE)</f>
        <v>No</v>
      </c>
      <c r="G363" t="str">
        <f>VLOOKUP(A363,'MEDICAL EXAMINATION'!K364:T2698,8,FALSE)</f>
        <v>No</v>
      </c>
      <c r="H363" t="str">
        <f>VLOOKUP(A363,'MEDICAL EXAMINATION'!K364:T2698,9,FALSE)</f>
        <v>No major surgery</v>
      </c>
      <c r="I363" t="str">
        <f>VLOOKUP(A363,'MEDICAL EXAMINATION'!K364:T2698,10,FALSE)</f>
        <v>yes</v>
      </c>
      <c r="J363" t="str">
        <f>VLOOKUP(A363,'MEDICAL EXAMINATION'!K364:T2698,3,FALSE)</f>
        <v>Normal</v>
      </c>
      <c r="K363" t="str">
        <f>VLOOKUP(A363,'MEDICAL EXAMINATION'!K364:T2698,5,FALSE)</f>
        <v>PREDIABETES</v>
      </c>
      <c r="L363" t="str">
        <f>VLOOKUP(A363,'HOSPITALIZATION DETAILS'!X364:AG2698,8,FALSE)</f>
        <v>02/09/1976</v>
      </c>
      <c r="M363" s="26">
        <f>VLOOKUP(A363,'HOSPITALIZATION DETAILS'!X364:AG2698,4,FALSE)</f>
        <v>8240.59</v>
      </c>
      <c r="N363" t="str">
        <f>VLOOKUP(A363,'HOSPITALIZATION DETAILS'!X364:AG2698,5,FALSE)</f>
        <v>tier - 2</v>
      </c>
      <c r="O363" t="str">
        <f>VLOOKUP(A363,'HOSPITALIZATION DETAILS'!X364:AG2698,6,FALSE)</f>
        <v>tier - 2</v>
      </c>
      <c r="P363" t="str">
        <f>VLOOKUP(A363,'HOSPITALIZATION DETAILS'!X364:AG2698,7,FALSE)</f>
        <v>R1013</v>
      </c>
      <c r="Q363">
        <f>VLOOKUP(A363,'HOSPITALIZATION DETAILS'!X364:AG2698,10,FALSE)</f>
        <v>46</v>
      </c>
    </row>
    <row r="364" spans="1:17" ht="16" x14ac:dyDescent="0.4">
      <c r="A364" s="4" t="s">
        <v>727</v>
      </c>
      <c r="B364" t="str">
        <f>VLOOKUP(A364,'CUSTOMER NAMES'!E364:H2699,4,FALSE)</f>
        <v xml:space="preserve">  Brian L</v>
      </c>
      <c r="C364">
        <f>VLOOKUP(A364,'MEDICAL EXAMINATION'!K365:T2699,2,FALSE)</f>
        <v>21.24</v>
      </c>
      <c r="D364">
        <f>VLOOKUP(A364,'MEDICAL EXAMINATION'!K365:T2699,4,FALSE)</f>
        <v>5.13</v>
      </c>
      <c r="E364" t="str">
        <f>VLOOKUP(A364,'MEDICAL EXAMINATION'!K365:T2699,6,FALSE)</f>
        <v>No</v>
      </c>
      <c r="F364" t="str">
        <f>VLOOKUP(A364,'MEDICAL EXAMINATION'!K365:T2699,7,FALSE)</f>
        <v>No</v>
      </c>
      <c r="G364" t="str">
        <f>VLOOKUP(A364,'MEDICAL EXAMINATION'!K365:T2699,8,FALSE)</f>
        <v>No</v>
      </c>
      <c r="H364" t="str">
        <f>VLOOKUP(A364,'MEDICAL EXAMINATION'!K365:T2699,9,FALSE)</f>
        <v>No major surgery</v>
      </c>
      <c r="I364" t="str">
        <f>VLOOKUP(A364,'MEDICAL EXAMINATION'!K365:T2699,10,FALSE)</f>
        <v>yes</v>
      </c>
      <c r="J364" t="str">
        <f>VLOOKUP(A364,'MEDICAL EXAMINATION'!K365:T2699,3,FALSE)</f>
        <v>Normal</v>
      </c>
      <c r="K364" t="str">
        <f>VLOOKUP(A364,'MEDICAL EXAMINATION'!K365:T2699,5,FALSE)</f>
        <v>NORMAL</v>
      </c>
      <c r="L364" t="str">
        <f>VLOOKUP(A364,'HOSPITALIZATION DETAILS'!X365:AG2699,8,FALSE)</f>
        <v>30/06/1976</v>
      </c>
      <c r="M364" s="26">
        <f>VLOOKUP(A364,'HOSPITALIZATION DETAILS'!X365:AG2699,4,FALSE)</f>
        <v>8233.1</v>
      </c>
      <c r="N364" t="str">
        <f>VLOOKUP(A364,'HOSPITALIZATION DETAILS'!X365:AG2699,5,FALSE)</f>
        <v>tier - 2</v>
      </c>
      <c r="O364" t="str">
        <f>VLOOKUP(A364,'HOSPITALIZATION DETAILS'!X365:AG2699,6,FALSE)</f>
        <v>tier - 2</v>
      </c>
      <c r="P364" t="str">
        <f>VLOOKUP(A364,'HOSPITALIZATION DETAILS'!X365:AG2699,7,FALSE)</f>
        <v>R1013</v>
      </c>
      <c r="Q364">
        <f>VLOOKUP(A364,'HOSPITALIZATION DETAILS'!X365:AG2699,10,FALSE)</f>
        <v>46</v>
      </c>
    </row>
    <row r="365" spans="1:17" ht="16" x14ac:dyDescent="0.4">
      <c r="A365" s="4" t="s">
        <v>729</v>
      </c>
      <c r="B365" t="str">
        <f>VLOOKUP(A365,'CUSTOMER NAMES'!E365:H2700,4,FALSE)</f>
        <v xml:space="preserve">  Morgan M</v>
      </c>
      <c r="C365">
        <f>VLOOKUP(A365,'MEDICAL EXAMINATION'!K366:T2700,2,FALSE)</f>
        <v>17.600000000000001</v>
      </c>
      <c r="D365">
        <f>VLOOKUP(A365,'MEDICAL EXAMINATION'!K366:T2700,4,FALSE)</f>
        <v>5.26</v>
      </c>
      <c r="E365" t="str">
        <f>VLOOKUP(A365,'MEDICAL EXAMINATION'!K366:T2700,6,FALSE)</f>
        <v>yes</v>
      </c>
      <c r="F365" t="str">
        <f>VLOOKUP(A365,'MEDICAL EXAMINATION'!K366:T2700,7,FALSE)</f>
        <v>No</v>
      </c>
      <c r="G365" t="str">
        <f>VLOOKUP(A365,'MEDICAL EXAMINATION'!K366:T2700,8,FALSE)</f>
        <v>No</v>
      </c>
      <c r="H365" t="str">
        <f>VLOOKUP(A365,'MEDICAL EXAMINATION'!K366:T2700,9,FALSE)</f>
        <v>No major surgery</v>
      </c>
      <c r="I365" t="str">
        <f>VLOOKUP(A365,'MEDICAL EXAMINATION'!K366:T2700,10,FALSE)</f>
        <v>yes</v>
      </c>
      <c r="J365" t="str">
        <f>VLOOKUP(A365,'MEDICAL EXAMINATION'!K366:T2700,3,FALSE)</f>
        <v>Underweight</v>
      </c>
      <c r="K365" t="str">
        <f>VLOOKUP(A365,'MEDICAL EXAMINATION'!K366:T2700,5,FALSE)</f>
        <v>NORMAL</v>
      </c>
      <c r="L365" t="str">
        <f>VLOOKUP(A365,'HOSPITALIZATION DETAILS'!X366:AG2700,8,FALSE)</f>
        <v>03/09/1976</v>
      </c>
      <c r="M365" s="26">
        <f>VLOOKUP(A365,'HOSPITALIZATION DETAILS'!X366:AG2700,4,FALSE)</f>
        <v>8232.64</v>
      </c>
      <c r="N365" t="str">
        <f>VLOOKUP(A365,'HOSPITALIZATION DETAILS'!X366:AG2700,5,FALSE)</f>
        <v>tier - 2</v>
      </c>
      <c r="O365" t="str">
        <f>VLOOKUP(A365,'HOSPITALIZATION DETAILS'!X366:AG2700,6,FALSE)</f>
        <v>tier - 3</v>
      </c>
      <c r="P365" t="str">
        <f>VLOOKUP(A365,'HOSPITALIZATION DETAILS'!X366:AG2700,7,FALSE)</f>
        <v>R1013</v>
      </c>
      <c r="Q365">
        <f>VLOOKUP(A365,'HOSPITALIZATION DETAILS'!X366:AG2700,10,FALSE)</f>
        <v>46</v>
      </c>
    </row>
    <row r="366" spans="1:17" ht="16" x14ac:dyDescent="0.4">
      <c r="A366" s="4" t="s">
        <v>731</v>
      </c>
      <c r="B366" t="str">
        <f>VLOOKUP(A366,'CUSTOMER NAMES'!E366:H2701,4,FALSE)</f>
        <v xml:space="preserve">  Caroline</v>
      </c>
      <c r="C366">
        <f>VLOOKUP(A366,'MEDICAL EXAMINATION'!K367:T2701,2,FALSE)</f>
        <v>26.29</v>
      </c>
      <c r="D366">
        <f>VLOOKUP(A366,'MEDICAL EXAMINATION'!K367:T2701,4,FALSE)</f>
        <v>6.84</v>
      </c>
      <c r="E366" t="str">
        <f>VLOOKUP(A366,'MEDICAL EXAMINATION'!K367:T2701,6,FALSE)</f>
        <v>No</v>
      </c>
      <c r="F366" t="str">
        <f>VLOOKUP(A366,'MEDICAL EXAMINATION'!K367:T2701,7,FALSE)</f>
        <v>No</v>
      </c>
      <c r="G366" t="str">
        <f>VLOOKUP(A366,'MEDICAL EXAMINATION'!K367:T2701,8,FALSE)</f>
        <v>No</v>
      </c>
      <c r="H366" t="str">
        <f>VLOOKUP(A366,'MEDICAL EXAMINATION'!K367:T2701,9,FALSE)</f>
        <v>No major surgery</v>
      </c>
      <c r="I366" t="str">
        <f>VLOOKUP(A366,'MEDICAL EXAMINATION'!K367:T2701,10,FALSE)</f>
        <v>yes</v>
      </c>
      <c r="J366" t="str">
        <f>VLOOKUP(A366,'MEDICAL EXAMINATION'!K367:T2701,3,FALSE)</f>
        <v>OBESITY</v>
      </c>
      <c r="K366" t="str">
        <f>VLOOKUP(A366,'MEDICAL EXAMINATION'!K367:T2701,5,FALSE)</f>
        <v>DIABETES</v>
      </c>
      <c r="L366" t="str">
        <f>VLOOKUP(A366,'HOSPITALIZATION DETAILS'!X367:AG2701,8,FALSE)</f>
        <v>30/06/1978</v>
      </c>
      <c r="M366" s="26">
        <f>VLOOKUP(A366,'HOSPITALIZATION DETAILS'!X367:AG2701,4,FALSE)</f>
        <v>8219.2000000000007</v>
      </c>
      <c r="N366" t="str">
        <f>VLOOKUP(A366,'HOSPITALIZATION DETAILS'!X367:AG2701,5,FALSE)</f>
        <v>tier - 2</v>
      </c>
      <c r="O366" t="str">
        <f>VLOOKUP(A366,'HOSPITALIZATION DETAILS'!X367:AG2701,6,FALSE)</f>
        <v>tier - 2</v>
      </c>
      <c r="P366" t="str">
        <f>VLOOKUP(A366,'HOSPITALIZATION DETAILS'!X367:AG2701,7,FALSE)</f>
        <v>R1013</v>
      </c>
      <c r="Q366">
        <f>VLOOKUP(A366,'HOSPITALIZATION DETAILS'!X367:AG2701,10,FALSE)</f>
        <v>44</v>
      </c>
    </row>
    <row r="367" spans="1:17" ht="16" x14ac:dyDescent="0.4">
      <c r="A367" s="4" t="s">
        <v>733</v>
      </c>
      <c r="B367" t="str">
        <f>VLOOKUP(A367,'CUSTOMER NAMES'!E367:H2702,4,FALSE)</f>
        <v xml:space="preserve">  Drew T</v>
      </c>
      <c r="C367">
        <f>VLOOKUP(A367,'MEDICAL EXAMINATION'!K368:T2702,2,FALSE)</f>
        <v>35.31</v>
      </c>
      <c r="D367">
        <f>VLOOKUP(A367,'MEDICAL EXAMINATION'!K368:T2702,4,FALSE)</f>
        <v>9.0399999999999991</v>
      </c>
      <c r="E367" t="str">
        <f>VLOOKUP(A367,'MEDICAL EXAMINATION'!K368:T2702,6,FALSE)</f>
        <v>No</v>
      </c>
      <c r="F367" t="str">
        <f>VLOOKUP(A367,'MEDICAL EXAMINATION'!K368:T2702,7,FALSE)</f>
        <v>No</v>
      </c>
      <c r="G367" t="str">
        <f>VLOOKUP(A367,'MEDICAL EXAMINATION'!K368:T2702,8,FALSE)</f>
        <v>No</v>
      </c>
      <c r="H367" t="str">
        <f>VLOOKUP(A367,'MEDICAL EXAMINATION'!K368:T2702,9,FALSE)</f>
        <v>No major surgery</v>
      </c>
      <c r="I367" t="str">
        <f>VLOOKUP(A367,'MEDICAL EXAMINATION'!K368:T2702,10,FALSE)</f>
        <v>No</v>
      </c>
      <c r="J367" t="str">
        <f>VLOOKUP(A367,'MEDICAL EXAMINATION'!K368:T2702,3,FALSE)</f>
        <v>OVERWEIGHT</v>
      </c>
      <c r="K367" t="str">
        <f>VLOOKUP(A367,'MEDICAL EXAMINATION'!K368:T2702,5,FALSE)</f>
        <v>DIABETES</v>
      </c>
      <c r="L367" t="str">
        <f>VLOOKUP(A367,'HOSPITALIZATION DETAILS'!X368:AG2702,8,FALSE)</f>
        <v>24/10/1978</v>
      </c>
      <c r="M367" s="26">
        <f>VLOOKUP(A367,'HOSPITALIZATION DETAILS'!X368:AG2702,4,FALSE)</f>
        <v>8211.1</v>
      </c>
      <c r="N367" t="str">
        <f>VLOOKUP(A367,'HOSPITALIZATION DETAILS'!X368:AG2702,5,FALSE)</f>
        <v>tier - 2</v>
      </c>
      <c r="O367" t="str">
        <f>VLOOKUP(A367,'HOSPITALIZATION DETAILS'!X368:AG2702,6,FALSE)</f>
        <v>tier - 3</v>
      </c>
      <c r="P367" t="str">
        <f>VLOOKUP(A367,'HOSPITALIZATION DETAILS'!X368:AG2702,7,FALSE)</f>
        <v>R1013</v>
      </c>
      <c r="Q367">
        <f>VLOOKUP(A367,'HOSPITALIZATION DETAILS'!X368:AG2702,10,FALSE)</f>
        <v>44</v>
      </c>
    </row>
    <row r="368" spans="1:17" ht="16" x14ac:dyDescent="0.4">
      <c r="A368" s="4" t="s">
        <v>735</v>
      </c>
      <c r="B368" t="str">
        <f>VLOOKUP(A368,'CUSTOMER NAMES'!E368:H2703,4,FALSE)</f>
        <v xml:space="preserve">  Austin W</v>
      </c>
      <c r="C368">
        <f>VLOOKUP(A368,'MEDICAL EXAMINATION'!K369:T2703,2,FALSE)</f>
        <v>27.04</v>
      </c>
      <c r="D368">
        <f>VLOOKUP(A368,'MEDICAL EXAMINATION'!K369:T2703,4,FALSE)</f>
        <v>4.0999999999999996</v>
      </c>
      <c r="E368" t="str">
        <f>VLOOKUP(A368,'MEDICAL EXAMINATION'!K369:T2703,6,FALSE)</f>
        <v>No</v>
      </c>
      <c r="F368" t="str">
        <f>VLOOKUP(A368,'MEDICAL EXAMINATION'!K369:T2703,7,FALSE)</f>
        <v>No</v>
      </c>
      <c r="G368" t="str">
        <f>VLOOKUP(A368,'MEDICAL EXAMINATION'!K369:T2703,8,FALSE)</f>
        <v>No</v>
      </c>
      <c r="H368">
        <f>VLOOKUP(A368,'MEDICAL EXAMINATION'!K369:T2703,9,FALSE)</f>
        <v>1</v>
      </c>
      <c r="I368" t="str">
        <f>VLOOKUP(A368,'MEDICAL EXAMINATION'!K369:T2703,10,FALSE)</f>
        <v>yes</v>
      </c>
      <c r="J368" t="str">
        <f>VLOOKUP(A368,'MEDICAL EXAMINATION'!K369:T2703,3,FALSE)</f>
        <v>OBESITY</v>
      </c>
      <c r="K368" t="str">
        <f>VLOOKUP(A368,'MEDICAL EXAMINATION'!K369:T2703,5,FALSE)</f>
        <v>NORMAL</v>
      </c>
      <c r="L368" t="str">
        <f>VLOOKUP(A368,'HOSPITALIZATION DETAILS'!X369:AG2703,8,FALSE)</f>
        <v>23/11/1962</v>
      </c>
      <c r="M368" s="26">
        <f>VLOOKUP(A368,'HOSPITALIZATION DETAILS'!X369:AG2703,4,FALSE)</f>
        <v>8188.12</v>
      </c>
      <c r="N368" t="str">
        <f>VLOOKUP(A368,'HOSPITALIZATION DETAILS'!X369:AG2703,5,FALSE)</f>
        <v>tier - 3</v>
      </c>
      <c r="O368" t="str">
        <f>VLOOKUP(A368,'HOSPITALIZATION DETAILS'!X369:AG2703,6,FALSE)</f>
        <v>tier - 3</v>
      </c>
      <c r="P368" t="str">
        <f>VLOOKUP(A368,'HOSPITALIZATION DETAILS'!X369:AG2703,7,FALSE)</f>
        <v>R1013</v>
      </c>
      <c r="Q368">
        <f>VLOOKUP(A368,'HOSPITALIZATION DETAILS'!X369:AG2703,10,FALSE)</f>
        <v>60</v>
      </c>
    </row>
    <row r="369" spans="1:17" ht="16" x14ac:dyDescent="0.4">
      <c r="A369" s="4" t="s">
        <v>737</v>
      </c>
      <c r="B369" t="str">
        <f>VLOOKUP(A369,'CUSTOMER NAMES'!E369:H2704,4,FALSE)</f>
        <v xml:space="preserve">  Berenice</v>
      </c>
      <c r="C369">
        <f>VLOOKUP(A369,'MEDICAL EXAMINATION'!K370:T2704,2,FALSE)</f>
        <v>30.23</v>
      </c>
      <c r="D369">
        <f>VLOOKUP(A369,'MEDICAL EXAMINATION'!K370:T2704,4,FALSE)</f>
        <v>4.2300000000000004</v>
      </c>
      <c r="E369" t="str">
        <f>VLOOKUP(A369,'MEDICAL EXAMINATION'!K370:T2704,6,FALSE)</f>
        <v>yes</v>
      </c>
      <c r="F369" t="str">
        <f>VLOOKUP(A369,'MEDICAL EXAMINATION'!K370:T2704,7,FALSE)</f>
        <v>No</v>
      </c>
      <c r="G369" t="str">
        <f>VLOOKUP(A369,'MEDICAL EXAMINATION'!K370:T2704,8,FALSE)</f>
        <v>Yes</v>
      </c>
      <c r="H369">
        <f>VLOOKUP(A369,'MEDICAL EXAMINATION'!K370:T2704,9,FALSE)</f>
        <v>1</v>
      </c>
      <c r="I369" t="str">
        <f>VLOOKUP(A369,'MEDICAL EXAMINATION'!K370:T2704,10,FALSE)</f>
        <v>yes</v>
      </c>
      <c r="J369" t="str">
        <f>VLOOKUP(A369,'MEDICAL EXAMINATION'!K370:T2704,3,FALSE)</f>
        <v>OVERWEIGHT</v>
      </c>
      <c r="K369" t="str">
        <f>VLOOKUP(A369,'MEDICAL EXAMINATION'!K370:T2704,5,FALSE)</f>
        <v>NORMAL</v>
      </c>
      <c r="L369" t="str">
        <f>VLOOKUP(A369,'HOSPITALIZATION DETAILS'!X370:AG2704,8,FALSE)</f>
        <v>21/10/1997</v>
      </c>
      <c r="M369" s="26">
        <f>VLOOKUP(A369,'HOSPITALIZATION DETAILS'!X370:AG2704,4,FALSE)</f>
        <v>8182.89</v>
      </c>
      <c r="N369" t="str">
        <f>VLOOKUP(A369,'HOSPITALIZATION DETAILS'!X370:AG2704,5,FALSE)</f>
        <v>tier - 2</v>
      </c>
      <c r="O369" t="str">
        <f>VLOOKUP(A369,'HOSPITALIZATION DETAILS'!X370:AG2704,6,FALSE)</f>
        <v>tier - 1</v>
      </c>
      <c r="P369" t="str">
        <f>VLOOKUP(A369,'HOSPITALIZATION DETAILS'!X370:AG2704,7,FALSE)</f>
        <v>R1026</v>
      </c>
      <c r="Q369">
        <f>VLOOKUP(A369,'HOSPITALIZATION DETAILS'!X370:AG2704,10,FALSE)</f>
        <v>25</v>
      </c>
    </row>
    <row r="370" spans="1:17" ht="16" x14ac:dyDescent="0.4">
      <c r="A370" s="4" t="s">
        <v>739</v>
      </c>
      <c r="B370" t="str">
        <f>VLOOKUP(A370,'CUSTOMER NAMES'!E370:H2705,4,FALSE)</f>
        <v xml:space="preserve">  Kenneth A</v>
      </c>
      <c r="C370">
        <f>VLOOKUP(A370,'MEDICAL EXAMINATION'!K371:T2705,2,FALSE)</f>
        <v>30.6</v>
      </c>
      <c r="D370">
        <f>VLOOKUP(A370,'MEDICAL EXAMINATION'!K371:T2705,4,FALSE)</f>
        <v>6.48</v>
      </c>
      <c r="E370" t="str">
        <f>VLOOKUP(A370,'MEDICAL EXAMINATION'!K371:T2705,6,FALSE)</f>
        <v>yes</v>
      </c>
      <c r="F370" t="str">
        <f>VLOOKUP(A370,'MEDICAL EXAMINATION'!K371:T2705,7,FALSE)</f>
        <v>No</v>
      </c>
      <c r="G370" t="str">
        <f>VLOOKUP(A370,'MEDICAL EXAMINATION'!K371:T2705,8,FALSE)</f>
        <v>Yes</v>
      </c>
      <c r="H370">
        <f>VLOOKUP(A370,'MEDICAL EXAMINATION'!K371:T2705,9,FALSE)</f>
        <v>1</v>
      </c>
      <c r="I370" t="str">
        <f>VLOOKUP(A370,'MEDICAL EXAMINATION'!K371:T2705,10,FALSE)</f>
        <v>yes</v>
      </c>
      <c r="J370" t="str">
        <f>VLOOKUP(A370,'MEDICAL EXAMINATION'!K371:T2705,3,FALSE)</f>
        <v>OVERWEIGHT</v>
      </c>
      <c r="K370" t="b">
        <f>VLOOKUP(A370,'MEDICAL EXAMINATION'!K371:T2705,5,FALSE)</f>
        <v>0</v>
      </c>
      <c r="L370" t="str">
        <f>VLOOKUP(A370,'HOSPITALIZATION DETAILS'!X371:AG2705,8,FALSE)</f>
        <v>16/06/1987</v>
      </c>
      <c r="M370" s="26">
        <f>VLOOKUP(A370,'HOSPITALIZATION DETAILS'!X371:AG2705,4,FALSE)</f>
        <v>38924.04</v>
      </c>
      <c r="N370" t="str">
        <f>VLOOKUP(A370,'HOSPITALIZATION DETAILS'!X371:AG2705,5,FALSE)</f>
        <v>tier - 2</v>
      </c>
      <c r="O370" t="str">
        <f>VLOOKUP(A370,'HOSPITALIZATION DETAILS'!X371:AG2705,6,FALSE)</f>
        <v>tier - 2</v>
      </c>
      <c r="P370" t="str">
        <f>VLOOKUP(A370,'HOSPITALIZATION DETAILS'!X371:AG2705,7,FALSE)</f>
        <v>R1011</v>
      </c>
      <c r="Q370">
        <f>VLOOKUP(A370,'HOSPITALIZATION DETAILS'!X371:AG2705,10,FALSE)</f>
        <v>35</v>
      </c>
    </row>
    <row r="371" spans="1:17" ht="16" x14ac:dyDescent="0.4">
      <c r="A371" s="4" t="s">
        <v>741</v>
      </c>
      <c r="B371" t="str">
        <f>VLOOKUP(A371,'CUSTOMER NAMES'!E371:H2706,4,FALSE)</f>
        <v xml:space="preserve">  Miguel</v>
      </c>
      <c r="C371">
        <f>VLOOKUP(A371,'MEDICAL EXAMINATION'!K372:T2706,2,FALSE)</f>
        <v>26.8</v>
      </c>
      <c r="D371">
        <f>VLOOKUP(A371,'MEDICAL EXAMINATION'!K372:T2706,4,FALSE)</f>
        <v>5.53</v>
      </c>
      <c r="E371" t="str">
        <f>VLOOKUP(A371,'MEDICAL EXAMINATION'!K372:T2706,6,FALSE)</f>
        <v>No</v>
      </c>
      <c r="F371" t="str">
        <f>VLOOKUP(A371,'MEDICAL EXAMINATION'!K372:T2706,7,FALSE)</f>
        <v>No</v>
      </c>
      <c r="G371" t="str">
        <f>VLOOKUP(A371,'MEDICAL EXAMINATION'!K372:T2706,8,FALSE)</f>
        <v>No</v>
      </c>
      <c r="H371">
        <f>VLOOKUP(A371,'MEDICAL EXAMINATION'!K372:T2706,9,FALSE)</f>
        <v>1</v>
      </c>
      <c r="I371" t="str">
        <f>VLOOKUP(A371,'MEDICAL EXAMINATION'!K372:T2706,10,FALSE)</f>
        <v>yes</v>
      </c>
      <c r="J371" t="str">
        <f>VLOOKUP(A371,'MEDICAL EXAMINATION'!K372:T2706,3,FALSE)</f>
        <v>OBESITY</v>
      </c>
      <c r="K371" t="str">
        <f>VLOOKUP(A371,'MEDICAL EXAMINATION'!K372:T2706,5,FALSE)</f>
        <v>NORMAL</v>
      </c>
      <c r="L371" t="str">
        <f>VLOOKUP(A371,'HOSPITALIZATION DETAILS'!X372:AG2706,8,FALSE)</f>
        <v>08/06/1983</v>
      </c>
      <c r="M371" s="26">
        <f>VLOOKUP(A371,'HOSPITALIZATION DETAILS'!X372:AG2706,4,FALSE)</f>
        <v>8179.51</v>
      </c>
      <c r="N371" t="str">
        <f>VLOOKUP(A371,'HOSPITALIZATION DETAILS'!X372:AG2706,5,FALSE)</f>
        <v>tier - 2</v>
      </c>
      <c r="O371" t="str">
        <f>VLOOKUP(A371,'HOSPITALIZATION DETAILS'!X372:AG2706,6,FALSE)</f>
        <v>tier - 2</v>
      </c>
      <c r="P371" t="str">
        <f>VLOOKUP(A371,'HOSPITALIZATION DETAILS'!X372:AG2706,7,FALSE)</f>
        <v>R1020</v>
      </c>
      <c r="Q371">
        <f>VLOOKUP(A371,'HOSPITALIZATION DETAILS'!X372:AG2706,10,FALSE)</f>
        <v>40</v>
      </c>
    </row>
    <row r="372" spans="1:17" ht="16" x14ac:dyDescent="0.4">
      <c r="A372" s="4" t="s">
        <v>743</v>
      </c>
      <c r="B372" t="str">
        <f>VLOOKUP(A372,'CUSTOMER NAMES'!E372:H2707,4,FALSE)</f>
        <v xml:space="preserve">  Hadley T</v>
      </c>
      <c r="C372">
        <f>VLOOKUP(A372,'MEDICAL EXAMINATION'!K373:T2707,2,FALSE)</f>
        <v>16.86</v>
      </c>
      <c r="D372">
        <f>VLOOKUP(A372,'MEDICAL EXAMINATION'!K373:T2707,4,FALSE)</f>
        <v>4.07</v>
      </c>
      <c r="E372" t="str">
        <f>VLOOKUP(A372,'MEDICAL EXAMINATION'!K373:T2707,6,FALSE)</f>
        <v>yes</v>
      </c>
      <c r="F372" t="str">
        <f>VLOOKUP(A372,'MEDICAL EXAMINATION'!K373:T2707,7,FALSE)</f>
        <v>No</v>
      </c>
      <c r="G372" t="str">
        <f>VLOOKUP(A372,'MEDICAL EXAMINATION'!K373:T2707,8,FALSE)</f>
        <v>No</v>
      </c>
      <c r="H372" t="str">
        <f>VLOOKUP(A372,'MEDICAL EXAMINATION'!K373:T2707,9,FALSE)</f>
        <v>No major surgery</v>
      </c>
      <c r="I372" t="str">
        <f>VLOOKUP(A372,'MEDICAL EXAMINATION'!K373:T2707,10,FALSE)</f>
        <v>yes</v>
      </c>
      <c r="J372" t="str">
        <f>VLOOKUP(A372,'MEDICAL EXAMINATION'!K373:T2707,3,FALSE)</f>
        <v>Underweight</v>
      </c>
      <c r="K372" t="str">
        <f>VLOOKUP(A372,'MEDICAL EXAMINATION'!K373:T2707,5,FALSE)</f>
        <v>NORMAL</v>
      </c>
      <c r="L372" t="str">
        <f>VLOOKUP(A372,'HOSPITALIZATION DETAILS'!X373:AG2707,8,FALSE)</f>
        <v>05/11/1963</v>
      </c>
      <c r="M372" s="26">
        <f>VLOOKUP(A372,'HOSPITALIZATION DETAILS'!X373:AG2707,4,FALSE)</f>
        <v>8177.9</v>
      </c>
      <c r="N372" t="str">
        <f>VLOOKUP(A372,'HOSPITALIZATION DETAILS'!X373:AG2707,5,FALSE)</f>
        <v>tier - 3</v>
      </c>
      <c r="O372" t="str">
        <f>VLOOKUP(A372,'HOSPITALIZATION DETAILS'!X373:AG2707,6,FALSE)</f>
        <v>tier - 1</v>
      </c>
      <c r="P372" t="str">
        <f>VLOOKUP(A372,'HOSPITALIZATION DETAILS'!X373:AG2707,7,FALSE)</f>
        <v>R1013</v>
      </c>
      <c r="Q372">
        <f>VLOOKUP(A372,'HOSPITALIZATION DETAILS'!X373:AG2707,10,FALSE)</f>
        <v>59</v>
      </c>
    </row>
    <row r="373" spans="1:17" ht="16" x14ac:dyDescent="0.4">
      <c r="A373" s="4" t="s">
        <v>745</v>
      </c>
      <c r="B373" t="str">
        <f>VLOOKUP(A373,'CUSTOMER NAMES'!E373:H2708,4,FALSE)</f>
        <v xml:space="preserve">  Taylor</v>
      </c>
      <c r="C373">
        <f>VLOOKUP(A373,'MEDICAL EXAMINATION'!K374:T2708,2,FALSE)</f>
        <v>16.3</v>
      </c>
      <c r="D373">
        <f>VLOOKUP(A373,'MEDICAL EXAMINATION'!K374:T2708,4,FALSE)</f>
        <v>5.51</v>
      </c>
      <c r="E373" t="str">
        <f>VLOOKUP(A373,'MEDICAL EXAMINATION'!K374:T2708,6,FALSE)</f>
        <v>No</v>
      </c>
      <c r="F373" t="str">
        <f>VLOOKUP(A373,'MEDICAL EXAMINATION'!K374:T2708,7,FALSE)</f>
        <v>No</v>
      </c>
      <c r="G373" t="str">
        <f>VLOOKUP(A373,'MEDICAL EXAMINATION'!K374:T2708,8,FALSE)</f>
        <v>No</v>
      </c>
      <c r="H373">
        <f>VLOOKUP(A373,'MEDICAL EXAMINATION'!K374:T2708,9,FALSE)</f>
        <v>1</v>
      </c>
      <c r="I373" t="str">
        <f>VLOOKUP(A373,'MEDICAL EXAMINATION'!K374:T2708,10,FALSE)</f>
        <v>yes</v>
      </c>
      <c r="J373" t="str">
        <f>VLOOKUP(A373,'MEDICAL EXAMINATION'!K374:T2708,3,FALSE)</f>
        <v>Underweight</v>
      </c>
      <c r="K373" t="str">
        <f>VLOOKUP(A373,'MEDICAL EXAMINATION'!K374:T2708,5,FALSE)</f>
        <v>NORMAL</v>
      </c>
      <c r="L373" t="str">
        <f>VLOOKUP(A373,'HOSPITALIZATION DETAILS'!X374:AG2708,8,FALSE)</f>
        <v>28/06/1982</v>
      </c>
      <c r="M373" s="26">
        <f>VLOOKUP(A373,'HOSPITALIZATION DETAILS'!X374:AG2708,4,FALSE)</f>
        <v>8162.72</v>
      </c>
      <c r="N373" t="str">
        <f>VLOOKUP(A373,'HOSPITALIZATION DETAILS'!X374:AG2708,5,FALSE)</f>
        <v>tier - 3</v>
      </c>
      <c r="O373" t="str">
        <f>VLOOKUP(A373,'HOSPITALIZATION DETAILS'!X374:AG2708,6,FALSE)</f>
        <v>tier - 3</v>
      </c>
      <c r="P373" t="str">
        <f>VLOOKUP(A373,'HOSPITALIZATION DETAILS'!X374:AG2708,7,FALSE)</f>
        <v>R1012</v>
      </c>
      <c r="Q373">
        <f>VLOOKUP(A373,'HOSPITALIZATION DETAILS'!X374:AG2708,10,FALSE)</f>
        <v>40</v>
      </c>
    </row>
    <row r="374" spans="1:17" ht="16" x14ac:dyDescent="0.4">
      <c r="A374" s="4" t="s">
        <v>747</v>
      </c>
      <c r="B374" t="str">
        <f>VLOOKUP(A374,'CUSTOMER NAMES'!E374:H2709,4,FALSE)</f>
        <v xml:space="preserve">  Tenielle M</v>
      </c>
      <c r="C374">
        <f>VLOOKUP(A374,'MEDICAL EXAMINATION'!K375:T2709,2,FALSE)</f>
        <v>29.81</v>
      </c>
      <c r="D374">
        <f>VLOOKUP(A374,'MEDICAL EXAMINATION'!K375:T2709,4,FALSE)</f>
        <v>11.66</v>
      </c>
      <c r="E374" t="str">
        <f>VLOOKUP(A374,'MEDICAL EXAMINATION'!K375:T2709,6,FALSE)</f>
        <v>No</v>
      </c>
      <c r="F374" t="str">
        <f>VLOOKUP(A374,'MEDICAL EXAMINATION'!K375:T2709,7,FALSE)</f>
        <v>No</v>
      </c>
      <c r="G374" t="str">
        <f>VLOOKUP(A374,'MEDICAL EXAMINATION'!K375:T2709,8,FALSE)</f>
        <v>No</v>
      </c>
      <c r="H374" t="str">
        <f>VLOOKUP(A374,'MEDICAL EXAMINATION'!K375:T2709,9,FALSE)</f>
        <v>No major surgery</v>
      </c>
      <c r="I374" t="str">
        <f>VLOOKUP(A374,'MEDICAL EXAMINATION'!K375:T2709,10,FALSE)</f>
        <v>yes</v>
      </c>
      <c r="J374" t="str">
        <f>VLOOKUP(A374,'MEDICAL EXAMINATION'!K375:T2709,3,FALSE)</f>
        <v>OBESITY</v>
      </c>
      <c r="K374" t="str">
        <f>VLOOKUP(A374,'MEDICAL EXAMINATION'!K375:T2709,5,FALSE)</f>
        <v>DIABETES</v>
      </c>
      <c r="L374" t="str">
        <f>VLOOKUP(A374,'HOSPITALIZATION DETAILS'!X375:AG2709,8,FALSE)</f>
        <v>21/06/1990</v>
      </c>
      <c r="M374" s="26">
        <f>VLOOKUP(A374,'HOSPITALIZATION DETAILS'!X375:AG2709,4,FALSE)</f>
        <v>8157.92</v>
      </c>
      <c r="N374" t="str">
        <f>VLOOKUP(A374,'HOSPITALIZATION DETAILS'!X375:AG2709,5,FALSE)</f>
        <v>tier - 2</v>
      </c>
      <c r="O374" t="str">
        <f>VLOOKUP(A374,'HOSPITALIZATION DETAILS'!X375:AG2709,6,FALSE)</f>
        <v>tier - 3</v>
      </c>
      <c r="P374" t="str">
        <f>VLOOKUP(A374,'HOSPITALIZATION DETAILS'!X375:AG2709,7,FALSE)</f>
        <v>R1025</v>
      </c>
      <c r="Q374">
        <f>VLOOKUP(A374,'HOSPITALIZATION DETAILS'!X375:AG2709,10,FALSE)</f>
        <v>32</v>
      </c>
    </row>
    <row r="375" spans="1:17" ht="16" x14ac:dyDescent="0.4">
      <c r="A375" s="4" t="s">
        <v>749</v>
      </c>
      <c r="B375" t="str">
        <f>VLOOKUP(A375,'CUSTOMER NAMES'!E375:H2710,4,FALSE)</f>
        <v xml:space="preserve">  Andrea</v>
      </c>
      <c r="C375">
        <f>VLOOKUP(A375,'MEDICAL EXAMINATION'!K376:T2710,2,FALSE)</f>
        <v>16.329999999999998</v>
      </c>
      <c r="D375">
        <f>VLOOKUP(A375,'MEDICAL EXAMINATION'!K376:T2710,4,FALSE)</f>
        <v>7.26</v>
      </c>
      <c r="E375" t="str">
        <f>VLOOKUP(A375,'MEDICAL EXAMINATION'!K376:T2710,6,FALSE)</f>
        <v>yes</v>
      </c>
      <c r="F375" t="str">
        <f>VLOOKUP(A375,'MEDICAL EXAMINATION'!K376:T2710,7,FALSE)</f>
        <v>No</v>
      </c>
      <c r="G375" t="str">
        <f>VLOOKUP(A375,'MEDICAL EXAMINATION'!K376:T2710,8,FALSE)</f>
        <v>No</v>
      </c>
      <c r="H375" t="str">
        <f>VLOOKUP(A375,'MEDICAL EXAMINATION'!K376:T2710,9,FALSE)</f>
        <v>No major surgery</v>
      </c>
      <c r="I375" t="str">
        <f>VLOOKUP(A375,'MEDICAL EXAMINATION'!K376:T2710,10,FALSE)</f>
        <v>yes</v>
      </c>
      <c r="J375" t="str">
        <f>VLOOKUP(A375,'MEDICAL EXAMINATION'!K376:T2710,3,FALSE)</f>
        <v>Underweight</v>
      </c>
      <c r="K375" t="str">
        <f>VLOOKUP(A375,'MEDICAL EXAMINATION'!K376:T2710,5,FALSE)</f>
        <v>DIABETES</v>
      </c>
      <c r="L375" t="str">
        <f>VLOOKUP(A375,'HOSPITALIZATION DETAILS'!X376:AG2710,8,FALSE)</f>
        <v>03/09/1973</v>
      </c>
      <c r="M375" s="26">
        <f>VLOOKUP(A375,'HOSPITALIZATION DETAILS'!X376:AG2710,4,FALSE)</f>
        <v>8125.78</v>
      </c>
      <c r="N375" t="str">
        <f>VLOOKUP(A375,'HOSPITALIZATION DETAILS'!X376:AG2710,5,FALSE)</f>
        <v>tier - 2</v>
      </c>
      <c r="O375" t="str">
        <f>VLOOKUP(A375,'HOSPITALIZATION DETAILS'!X376:AG2710,6,FALSE)</f>
        <v>tier - 2</v>
      </c>
      <c r="P375" t="str">
        <f>VLOOKUP(A375,'HOSPITALIZATION DETAILS'!X376:AG2710,7,FALSE)</f>
        <v>R1013</v>
      </c>
      <c r="Q375">
        <f>VLOOKUP(A375,'HOSPITALIZATION DETAILS'!X376:AG2710,10,FALSE)</f>
        <v>49</v>
      </c>
    </row>
    <row r="376" spans="1:17" ht="16" x14ac:dyDescent="0.4">
      <c r="A376" s="4" t="s">
        <v>751</v>
      </c>
      <c r="B376" t="str">
        <f>VLOOKUP(A376,'CUSTOMER NAMES'!E376:H2711,4,FALSE)</f>
        <v xml:space="preserve">  Nora P</v>
      </c>
      <c r="C376">
        <f>VLOOKUP(A376,'MEDICAL EXAMINATION'!K377:T2711,2,FALSE)</f>
        <v>16.37</v>
      </c>
      <c r="D376">
        <f>VLOOKUP(A376,'MEDICAL EXAMINATION'!K377:T2711,4,FALSE)</f>
        <v>4.79</v>
      </c>
      <c r="E376" t="str">
        <f>VLOOKUP(A376,'MEDICAL EXAMINATION'!K377:T2711,6,FALSE)</f>
        <v>yes</v>
      </c>
      <c r="F376" t="str">
        <f>VLOOKUP(A376,'MEDICAL EXAMINATION'!K377:T2711,7,FALSE)</f>
        <v>No</v>
      </c>
      <c r="G376" t="str">
        <f>VLOOKUP(A376,'MEDICAL EXAMINATION'!K377:T2711,8,FALSE)</f>
        <v>No</v>
      </c>
      <c r="H376" t="str">
        <f>VLOOKUP(A376,'MEDICAL EXAMINATION'!K377:T2711,9,FALSE)</f>
        <v>No major surgery</v>
      </c>
      <c r="I376" t="str">
        <f>VLOOKUP(A376,'MEDICAL EXAMINATION'!K377:T2711,10,FALSE)</f>
        <v>yes</v>
      </c>
      <c r="J376" t="str">
        <f>VLOOKUP(A376,'MEDICAL EXAMINATION'!K377:T2711,3,FALSE)</f>
        <v>Underweight</v>
      </c>
      <c r="K376" t="str">
        <f>VLOOKUP(A376,'MEDICAL EXAMINATION'!K377:T2711,5,FALSE)</f>
        <v>NORMAL</v>
      </c>
      <c r="L376" t="str">
        <f>VLOOKUP(A376,'HOSPITALIZATION DETAILS'!X377:AG2711,8,FALSE)</f>
        <v>30/08/1973</v>
      </c>
      <c r="M376" s="26">
        <f>VLOOKUP(A376,'HOSPITALIZATION DETAILS'!X377:AG2711,4,FALSE)</f>
        <v>8124.41</v>
      </c>
      <c r="N376" t="str">
        <f>VLOOKUP(A376,'HOSPITALIZATION DETAILS'!X377:AG2711,5,FALSE)</f>
        <v>tier - 3</v>
      </c>
      <c r="O376" t="str">
        <f>VLOOKUP(A376,'HOSPITALIZATION DETAILS'!X377:AG2711,6,FALSE)</f>
        <v>tier - 1</v>
      </c>
      <c r="P376" t="str">
        <f>VLOOKUP(A376,'HOSPITALIZATION DETAILS'!X377:AG2711,7,FALSE)</f>
        <v>R1013</v>
      </c>
      <c r="Q376">
        <f>VLOOKUP(A376,'HOSPITALIZATION DETAILS'!X377:AG2711,10,FALSE)</f>
        <v>49</v>
      </c>
    </row>
    <row r="377" spans="1:17" ht="16" x14ac:dyDescent="0.4">
      <c r="A377" s="4" t="s">
        <v>753</v>
      </c>
      <c r="B377" t="str">
        <f>VLOOKUP(A377,'CUSTOMER NAMES'!E377:H2712,4,FALSE)</f>
        <v xml:space="preserve">  Zachary</v>
      </c>
      <c r="C377">
        <f>VLOOKUP(A377,'MEDICAL EXAMINATION'!K378:T2712,2,FALSE)</f>
        <v>22.42</v>
      </c>
      <c r="D377">
        <f>VLOOKUP(A377,'MEDICAL EXAMINATION'!K378:T2712,4,FALSE)</f>
        <v>4.68</v>
      </c>
      <c r="E377" t="str">
        <f>VLOOKUP(A377,'MEDICAL EXAMINATION'!K378:T2712,6,FALSE)</f>
        <v>yes</v>
      </c>
      <c r="F377" t="str">
        <f>VLOOKUP(A377,'MEDICAL EXAMINATION'!K378:T2712,7,FALSE)</f>
        <v>No</v>
      </c>
      <c r="G377" t="str">
        <f>VLOOKUP(A377,'MEDICAL EXAMINATION'!K378:T2712,8,FALSE)</f>
        <v>No</v>
      </c>
      <c r="H377">
        <f>VLOOKUP(A377,'MEDICAL EXAMINATION'!K378:T2712,9,FALSE)</f>
        <v>1</v>
      </c>
      <c r="I377" t="str">
        <f>VLOOKUP(A377,'MEDICAL EXAMINATION'!K378:T2712,10,FALSE)</f>
        <v>No</v>
      </c>
      <c r="J377" t="str">
        <f>VLOOKUP(A377,'MEDICAL EXAMINATION'!K378:T2712,3,FALSE)</f>
        <v>Normal</v>
      </c>
      <c r="K377" t="str">
        <f>VLOOKUP(A377,'MEDICAL EXAMINATION'!K378:T2712,5,FALSE)</f>
        <v>NORMAL</v>
      </c>
      <c r="L377" t="str">
        <f>VLOOKUP(A377,'HOSPITALIZATION DETAILS'!X378:AG2712,8,FALSE)</f>
        <v>16/12/1973</v>
      </c>
      <c r="M377" s="26">
        <f>VLOOKUP(A377,'HOSPITALIZATION DETAILS'!X378:AG2712,4,FALSE)</f>
        <v>8116.68</v>
      </c>
      <c r="N377" t="str">
        <f>VLOOKUP(A377,'HOSPITALIZATION DETAILS'!X378:AG2712,5,FALSE)</f>
        <v>tier - 3</v>
      </c>
      <c r="O377" t="str">
        <f>VLOOKUP(A377,'HOSPITALIZATION DETAILS'!X378:AG2712,6,FALSE)</f>
        <v>tier - 1</v>
      </c>
      <c r="P377" t="str">
        <f>VLOOKUP(A377,'HOSPITALIZATION DETAILS'!X378:AG2712,7,FALSE)</f>
        <v>R1011</v>
      </c>
      <c r="Q377">
        <f>VLOOKUP(A377,'HOSPITALIZATION DETAILS'!X378:AG2712,10,FALSE)</f>
        <v>49</v>
      </c>
    </row>
    <row r="378" spans="1:17" ht="16" x14ac:dyDescent="0.4">
      <c r="A378" s="4" t="s">
        <v>755</v>
      </c>
      <c r="B378" t="str">
        <f>VLOOKUP(A378,'CUSTOMER NAMES'!E378:H2713,4,FALSE)</f>
        <v xml:space="preserve">  Michael</v>
      </c>
      <c r="C378">
        <f>VLOOKUP(A378,'MEDICAL EXAMINATION'!K379:T2713,2,FALSE)</f>
        <v>31.35</v>
      </c>
      <c r="D378">
        <f>VLOOKUP(A378,'MEDICAL EXAMINATION'!K379:T2713,4,FALSE)</f>
        <v>4.33</v>
      </c>
      <c r="E378" t="str">
        <f>VLOOKUP(A378,'MEDICAL EXAMINATION'!K379:T2713,6,FALSE)</f>
        <v>yes</v>
      </c>
      <c r="F378" t="str">
        <f>VLOOKUP(A378,'MEDICAL EXAMINATION'!K379:T2713,7,FALSE)</f>
        <v>No</v>
      </c>
      <c r="G378" t="str">
        <f>VLOOKUP(A378,'MEDICAL EXAMINATION'!K379:T2713,8,FALSE)</f>
        <v>Yes</v>
      </c>
      <c r="H378">
        <f>VLOOKUP(A378,'MEDICAL EXAMINATION'!K379:T2713,9,FALSE)</f>
        <v>1</v>
      </c>
      <c r="I378" t="str">
        <f>VLOOKUP(A378,'MEDICAL EXAMINATION'!K379:T2713,10,FALSE)</f>
        <v>No</v>
      </c>
      <c r="J378" t="str">
        <f>VLOOKUP(A378,'MEDICAL EXAMINATION'!K379:T2713,3,FALSE)</f>
        <v>OVERWEIGHT</v>
      </c>
      <c r="K378" t="str">
        <f>VLOOKUP(A378,'MEDICAL EXAMINATION'!K379:T2713,5,FALSE)</f>
        <v>NORMAL</v>
      </c>
      <c r="L378" t="str">
        <f>VLOOKUP(A378,'HOSPITALIZATION DETAILS'!X379:AG2713,8,FALSE)</f>
        <v>01/09/1978</v>
      </c>
      <c r="M378" s="26">
        <f>VLOOKUP(A378,'HOSPITALIZATION DETAILS'!X379:AG2713,4,FALSE)</f>
        <v>8116.27</v>
      </c>
      <c r="N378" t="str">
        <f>VLOOKUP(A378,'HOSPITALIZATION DETAILS'!X379:AG2713,5,FALSE)</f>
        <v>tier - 3</v>
      </c>
      <c r="O378" t="str">
        <f>VLOOKUP(A378,'HOSPITALIZATION DETAILS'!X379:AG2713,6,FALSE)</f>
        <v>tier - 1</v>
      </c>
      <c r="P378" t="str">
        <f>VLOOKUP(A378,'HOSPITALIZATION DETAILS'!X379:AG2713,7,FALSE)</f>
        <v>R1012</v>
      </c>
      <c r="Q378">
        <f>VLOOKUP(A378,'HOSPITALIZATION DETAILS'!X379:AG2713,10,FALSE)</f>
        <v>44</v>
      </c>
    </row>
    <row r="379" spans="1:17" ht="16" x14ac:dyDescent="0.4">
      <c r="A379" s="4" t="s">
        <v>757</v>
      </c>
      <c r="B379" t="str">
        <f>VLOOKUP(A379,'CUSTOMER NAMES'!E379:H2714,4,FALSE)</f>
        <v xml:space="preserve">  Alyssa K</v>
      </c>
      <c r="C379">
        <f>VLOOKUP(A379,'MEDICAL EXAMINATION'!K380:T2714,2,FALSE)</f>
        <v>31.9</v>
      </c>
      <c r="D379">
        <f>VLOOKUP(A379,'MEDICAL EXAMINATION'!K380:T2714,4,FALSE)</f>
        <v>11.89</v>
      </c>
      <c r="E379" t="str">
        <f>VLOOKUP(A379,'MEDICAL EXAMINATION'!K380:T2714,6,FALSE)</f>
        <v>No</v>
      </c>
      <c r="F379" t="str">
        <f>VLOOKUP(A379,'MEDICAL EXAMINATION'!K380:T2714,7,FALSE)</f>
        <v>No</v>
      </c>
      <c r="G379" t="str">
        <f>VLOOKUP(A379,'MEDICAL EXAMINATION'!K380:T2714,8,FALSE)</f>
        <v>No</v>
      </c>
      <c r="H379" t="str">
        <f>VLOOKUP(A379,'MEDICAL EXAMINATION'!K380:T2714,9,FALSE)</f>
        <v>No major surgery</v>
      </c>
      <c r="I379" t="str">
        <f>VLOOKUP(A379,'MEDICAL EXAMINATION'!K380:T2714,10,FALSE)</f>
        <v>No</v>
      </c>
      <c r="J379" t="str">
        <f>VLOOKUP(A379,'MEDICAL EXAMINATION'!K380:T2714,3,FALSE)</f>
        <v>OVERWEIGHT</v>
      </c>
      <c r="K379" t="str">
        <f>VLOOKUP(A379,'MEDICAL EXAMINATION'!K380:T2714,5,FALSE)</f>
        <v>DIABETES</v>
      </c>
      <c r="L379" t="str">
        <f>VLOOKUP(A379,'HOSPITALIZATION DETAILS'!X380:AG2714,8,FALSE)</f>
        <v>11/10/1973</v>
      </c>
      <c r="M379" s="26">
        <f>VLOOKUP(A379,'HOSPITALIZATION DETAILS'!X380:AG2714,4,FALSE)</f>
        <v>8112.59</v>
      </c>
      <c r="N379" t="str">
        <f>VLOOKUP(A379,'HOSPITALIZATION DETAILS'!X380:AG2714,5,FALSE)</f>
        <v>tier - 2</v>
      </c>
      <c r="O379" t="str">
        <f>VLOOKUP(A379,'HOSPITALIZATION DETAILS'!X380:AG2714,6,FALSE)</f>
        <v>tier - 2</v>
      </c>
      <c r="P379" t="str">
        <f>VLOOKUP(A379,'HOSPITALIZATION DETAILS'!X380:AG2714,7,FALSE)</f>
        <v>R1013</v>
      </c>
      <c r="Q379">
        <f>VLOOKUP(A379,'HOSPITALIZATION DETAILS'!X380:AG2714,10,FALSE)</f>
        <v>49</v>
      </c>
    </row>
    <row r="380" spans="1:17" ht="16" x14ac:dyDescent="0.4">
      <c r="A380" s="4" t="s">
        <v>759</v>
      </c>
      <c r="B380" t="str">
        <f>VLOOKUP(A380,'CUSTOMER NAMES'!E380:H2715,4,FALSE)</f>
        <v xml:space="preserve">  Heather</v>
      </c>
      <c r="C380">
        <f>VLOOKUP(A380,'MEDICAL EXAMINATION'!K381:T2715,2,FALSE)</f>
        <v>30.6</v>
      </c>
      <c r="D380">
        <f>VLOOKUP(A380,'MEDICAL EXAMINATION'!K381:T2715,4,FALSE)</f>
        <v>5.24</v>
      </c>
      <c r="E380" t="str">
        <f>VLOOKUP(A380,'MEDICAL EXAMINATION'!K381:T2715,6,FALSE)</f>
        <v>No</v>
      </c>
      <c r="F380" t="str">
        <f>VLOOKUP(A380,'MEDICAL EXAMINATION'!K381:T2715,7,FALSE)</f>
        <v>No</v>
      </c>
      <c r="G380" t="str">
        <f>VLOOKUP(A380,'MEDICAL EXAMINATION'!K381:T2715,8,FALSE)</f>
        <v>No</v>
      </c>
      <c r="H380" t="str">
        <f>VLOOKUP(A380,'MEDICAL EXAMINATION'!K381:T2715,9,FALSE)</f>
        <v>No major surgery</v>
      </c>
      <c r="I380" t="str">
        <f>VLOOKUP(A380,'MEDICAL EXAMINATION'!K381:T2715,10,FALSE)</f>
        <v>yes</v>
      </c>
      <c r="J380" t="str">
        <f>VLOOKUP(A380,'MEDICAL EXAMINATION'!K381:T2715,3,FALSE)</f>
        <v>OVERWEIGHT</v>
      </c>
      <c r="K380" t="str">
        <f>VLOOKUP(A380,'MEDICAL EXAMINATION'!K381:T2715,5,FALSE)</f>
        <v>NORMAL</v>
      </c>
      <c r="L380" t="str">
        <f>VLOOKUP(A380,'HOSPITALIZATION DETAILS'!X381:AG2715,8,FALSE)</f>
        <v>10/06/1967</v>
      </c>
      <c r="M380" s="26">
        <f>VLOOKUP(A380,'HOSPITALIZATION DETAILS'!X381:AG2715,4,FALSE)</f>
        <v>8091.3</v>
      </c>
      <c r="N380" t="str">
        <f>VLOOKUP(A380,'HOSPITALIZATION DETAILS'!X381:AG2715,5,FALSE)</f>
        <v>tier - 3</v>
      </c>
      <c r="O380" t="str">
        <f>VLOOKUP(A380,'HOSPITALIZATION DETAILS'!X381:AG2715,6,FALSE)</f>
        <v>tier - 1</v>
      </c>
      <c r="P380" t="str">
        <f>VLOOKUP(A380,'HOSPITALIZATION DETAILS'!X381:AG2715,7,FALSE)</f>
        <v>R1012</v>
      </c>
      <c r="Q380">
        <f>VLOOKUP(A380,'HOSPITALIZATION DETAILS'!X381:AG2715,10,FALSE)</f>
        <v>55</v>
      </c>
    </row>
    <row r="381" spans="1:17" ht="16" x14ac:dyDescent="0.4">
      <c r="A381" s="4" t="s">
        <v>761</v>
      </c>
      <c r="B381" t="str">
        <f>VLOOKUP(A381,'CUSTOMER NAMES'!E381:H2716,4,FALSE)</f>
        <v xml:space="preserve">  Dante</v>
      </c>
      <c r="C381">
        <f>VLOOKUP(A381,'MEDICAL EXAMINATION'!K382:T2716,2,FALSE)</f>
        <v>28.975000000000001</v>
      </c>
      <c r="D381">
        <f>VLOOKUP(A381,'MEDICAL EXAMINATION'!K382:T2716,4,FALSE)</f>
        <v>7.63</v>
      </c>
      <c r="E381" t="str">
        <f>VLOOKUP(A381,'MEDICAL EXAMINATION'!K382:T2716,6,FALSE)</f>
        <v>No</v>
      </c>
      <c r="F381" t="str">
        <f>VLOOKUP(A381,'MEDICAL EXAMINATION'!K382:T2716,7,FALSE)</f>
        <v>No</v>
      </c>
      <c r="G381" t="str">
        <f>VLOOKUP(A381,'MEDICAL EXAMINATION'!K382:T2716,8,FALSE)</f>
        <v>No</v>
      </c>
      <c r="H381" t="str">
        <f>VLOOKUP(A381,'MEDICAL EXAMINATION'!K382:T2716,9,FALSE)</f>
        <v>No major surgery</v>
      </c>
      <c r="I381" t="str">
        <f>VLOOKUP(A381,'MEDICAL EXAMINATION'!K382:T2716,10,FALSE)</f>
        <v>yes</v>
      </c>
      <c r="J381" t="str">
        <f>VLOOKUP(A381,'MEDICAL EXAMINATION'!K382:T2716,3,FALSE)</f>
        <v>OBESITY</v>
      </c>
      <c r="K381" t="str">
        <f>VLOOKUP(A381,'MEDICAL EXAMINATION'!K382:T2716,5,FALSE)</f>
        <v>DIABETES</v>
      </c>
      <c r="L381" t="str">
        <f>VLOOKUP(A381,'HOSPITALIZATION DETAILS'!X382:AG2716,8,FALSE)</f>
        <v>30/07/1967</v>
      </c>
      <c r="M381" s="26">
        <f>VLOOKUP(A381,'HOSPITALIZATION DETAILS'!X382:AG2716,4,FALSE)</f>
        <v>38893.360000000001</v>
      </c>
      <c r="N381" t="str">
        <f>VLOOKUP(A381,'HOSPITALIZATION DETAILS'!X382:AG2716,5,FALSE)</f>
        <v>tier - 1</v>
      </c>
      <c r="O381" t="str">
        <f>VLOOKUP(A381,'HOSPITALIZATION DETAILS'!X382:AG2716,6,FALSE)</f>
        <v>tier - 2</v>
      </c>
      <c r="P381" t="str">
        <f>VLOOKUP(A381,'HOSPITALIZATION DETAILS'!X382:AG2716,7,FALSE)</f>
        <v>R1011</v>
      </c>
      <c r="Q381">
        <f>VLOOKUP(A381,'HOSPITALIZATION DETAILS'!X382:AG2716,10,FALSE)</f>
        <v>55</v>
      </c>
    </row>
    <row r="382" spans="1:17" ht="16" x14ac:dyDescent="0.4">
      <c r="A382" s="4" t="s">
        <v>763</v>
      </c>
      <c r="B382" t="str">
        <f>VLOOKUP(A382,'CUSTOMER NAMES'!E382:H2717,4,FALSE)</f>
        <v xml:space="preserve">  Sara E</v>
      </c>
      <c r="C382">
        <f>VLOOKUP(A382,'MEDICAL EXAMINATION'!K383:T2717,2,FALSE)</f>
        <v>24.86</v>
      </c>
      <c r="D382">
        <f>VLOOKUP(A382,'MEDICAL EXAMINATION'!K383:T2717,4,FALSE)</f>
        <v>8.92</v>
      </c>
      <c r="E382" t="str">
        <f>VLOOKUP(A382,'MEDICAL EXAMINATION'!K383:T2717,6,FALSE)</f>
        <v>yes</v>
      </c>
      <c r="F382" t="str">
        <f>VLOOKUP(A382,'MEDICAL EXAMINATION'!K383:T2717,7,FALSE)</f>
        <v>No</v>
      </c>
      <c r="G382" t="str">
        <f>VLOOKUP(A382,'MEDICAL EXAMINATION'!K383:T2717,8,FALSE)</f>
        <v>No</v>
      </c>
      <c r="H382">
        <f>VLOOKUP(A382,'MEDICAL EXAMINATION'!K383:T2717,9,FALSE)</f>
        <v>2</v>
      </c>
      <c r="I382" t="str">
        <f>VLOOKUP(A382,'MEDICAL EXAMINATION'!K383:T2717,10,FALSE)</f>
        <v>No</v>
      </c>
      <c r="J382" t="str">
        <f>VLOOKUP(A382,'MEDICAL EXAMINATION'!K383:T2717,3,FALSE)</f>
        <v>Normal</v>
      </c>
      <c r="K382" t="str">
        <f>VLOOKUP(A382,'MEDICAL EXAMINATION'!K383:T2717,5,FALSE)</f>
        <v>DIABETES</v>
      </c>
      <c r="L382" t="str">
        <f>VLOOKUP(A382,'HOSPITALIZATION DETAILS'!X383:AG2717,8,FALSE)</f>
        <v>21/12/1975</v>
      </c>
      <c r="M382" s="26">
        <f>VLOOKUP(A382,'HOSPITALIZATION DETAILS'!X383:AG2717,4,FALSE)</f>
        <v>8083.92</v>
      </c>
      <c r="N382" t="str">
        <f>VLOOKUP(A382,'HOSPITALIZATION DETAILS'!X383:AG2717,5,FALSE)</f>
        <v>tier - 3</v>
      </c>
      <c r="O382" t="str">
        <f>VLOOKUP(A382,'HOSPITALIZATION DETAILS'!X383:AG2717,6,FALSE)</f>
        <v>tier - 3</v>
      </c>
      <c r="P382" t="str">
        <f>VLOOKUP(A382,'HOSPITALIZATION DETAILS'!X383:AG2717,7,FALSE)</f>
        <v>R1013</v>
      </c>
      <c r="Q382">
        <f>VLOOKUP(A382,'HOSPITALIZATION DETAILS'!X383:AG2717,10,FALSE)</f>
        <v>47</v>
      </c>
    </row>
    <row r="383" spans="1:17" ht="16" x14ac:dyDescent="0.4">
      <c r="A383" s="4" t="s">
        <v>765</v>
      </c>
      <c r="B383" t="str">
        <f>VLOOKUP(A383,'CUSTOMER NAMES'!E383:H2718,4,FALSE)</f>
        <v xml:space="preserve">  Scott</v>
      </c>
      <c r="C383">
        <f>VLOOKUP(A383,'MEDICAL EXAMINATION'!K384:T2718,2,FALSE)</f>
        <v>19.54</v>
      </c>
      <c r="D383">
        <f>VLOOKUP(A383,'MEDICAL EXAMINATION'!K384:T2718,4,FALSE)</f>
        <v>5.37</v>
      </c>
      <c r="E383" t="str">
        <f>VLOOKUP(A383,'MEDICAL EXAMINATION'!K384:T2718,6,FALSE)</f>
        <v>No</v>
      </c>
      <c r="F383" t="str">
        <f>VLOOKUP(A383,'MEDICAL EXAMINATION'!K384:T2718,7,FALSE)</f>
        <v>No</v>
      </c>
      <c r="G383" t="str">
        <f>VLOOKUP(A383,'MEDICAL EXAMINATION'!K384:T2718,8,FALSE)</f>
        <v>No</v>
      </c>
      <c r="H383" t="str">
        <f>VLOOKUP(A383,'MEDICAL EXAMINATION'!K384:T2718,9,FALSE)</f>
        <v>No major surgery</v>
      </c>
      <c r="I383" t="str">
        <f>VLOOKUP(A383,'MEDICAL EXAMINATION'!K384:T2718,10,FALSE)</f>
        <v>yes</v>
      </c>
      <c r="J383" t="str">
        <f>VLOOKUP(A383,'MEDICAL EXAMINATION'!K384:T2718,3,FALSE)</f>
        <v>Normal</v>
      </c>
      <c r="K383" t="str">
        <f>VLOOKUP(A383,'MEDICAL EXAMINATION'!K384:T2718,5,FALSE)</f>
        <v>NORMAL</v>
      </c>
      <c r="L383" t="str">
        <f>VLOOKUP(A383,'HOSPITALIZATION DETAILS'!X384:AG2718,8,FALSE)</f>
        <v>12/10/1994</v>
      </c>
      <c r="M383" s="26">
        <f>VLOOKUP(A383,'HOSPITALIZATION DETAILS'!X384:AG2718,4,FALSE)</f>
        <v>8081.74</v>
      </c>
      <c r="N383" t="str">
        <f>VLOOKUP(A383,'HOSPITALIZATION DETAILS'!X384:AG2718,5,FALSE)</f>
        <v>tier - 2</v>
      </c>
      <c r="O383" t="str">
        <f>VLOOKUP(A383,'HOSPITALIZATION DETAILS'!X384:AG2718,6,FALSE)</f>
        <v>tier - 2</v>
      </c>
      <c r="P383" t="str">
        <f>VLOOKUP(A383,'HOSPITALIZATION DETAILS'!X384:AG2718,7,FALSE)</f>
        <v>R1026</v>
      </c>
      <c r="Q383">
        <f>VLOOKUP(A383,'HOSPITALIZATION DETAILS'!X384:AG2718,10,FALSE)</f>
        <v>28</v>
      </c>
    </row>
    <row r="384" spans="1:17" ht="16" x14ac:dyDescent="0.4">
      <c r="A384" s="4" t="s">
        <v>767</v>
      </c>
      <c r="B384" t="str">
        <f>VLOOKUP(A384,'CUSTOMER NAMES'!E384:H2719,4,FALSE)</f>
        <v xml:space="preserve">  Sean</v>
      </c>
      <c r="C384">
        <f>VLOOKUP(A384,'MEDICAL EXAMINATION'!K385:T2719,2,FALSE)</f>
        <v>26.74</v>
      </c>
      <c r="D384">
        <f>VLOOKUP(A384,'MEDICAL EXAMINATION'!K385:T2719,4,FALSE)</f>
        <v>4.3099999999999996</v>
      </c>
      <c r="E384" t="str">
        <f>VLOOKUP(A384,'MEDICAL EXAMINATION'!K385:T2719,6,FALSE)</f>
        <v>No</v>
      </c>
      <c r="F384" t="str">
        <f>VLOOKUP(A384,'MEDICAL EXAMINATION'!K385:T2719,7,FALSE)</f>
        <v>No</v>
      </c>
      <c r="G384" t="str">
        <f>VLOOKUP(A384,'MEDICAL EXAMINATION'!K385:T2719,8,FALSE)</f>
        <v>No</v>
      </c>
      <c r="H384" t="str">
        <f>VLOOKUP(A384,'MEDICAL EXAMINATION'!K385:T2719,9,FALSE)</f>
        <v>No major surgery</v>
      </c>
      <c r="I384" t="str">
        <f>VLOOKUP(A384,'MEDICAL EXAMINATION'!K385:T2719,10,FALSE)</f>
        <v>yes</v>
      </c>
      <c r="J384" t="str">
        <f>VLOOKUP(A384,'MEDICAL EXAMINATION'!K385:T2719,3,FALSE)</f>
        <v>OBESITY</v>
      </c>
      <c r="K384" t="str">
        <f>VLOOKUP(A384,'MEDICAL EXAMINATION'!K385:T2719,5,FALSE)</f>
        <v>NORMAL</v>
      </c>
      <c r="L384" t="str">
        <f>VLOOKUP(A384,'HOSPITALIZATION DETAILS'!X385:AG2719,8,FALSE)</f>
        <v>28/08/2001</v>
      </c>
      <c r="M384" s="26">
        <f>VLOOKUP(A384,'HOSPITALIZATION DETAILS'!X385:AG2719,4,FALSE)</f>
        <v>8081.26</v>
      </c>
      <c r="N384" t="str">
        <f>VLOOKUP(A384,'HOSPITALIZATION DETAILS'!X385:AG2719,5,FALSE)</f>
        <v>tier - 2</v>
      </c>
      <c r="O384" t="str">
        <f>VLOOKUP(A384,'HOSPITALIZATION DETAILS'!X385:AG2719,6,FALSE)</f>
        <v>tier - 2</v>
      </c>
      <c r="P384" t="str">
        <f>VLOOKUP(A384,'HOSPITALIZATION DETAILS'!X385:AG2719,7,FALSE)</f>
        <v>R1012</v>
      </c>
      <c r="Q384">
        <f>VLOOKUP(A384,'HOSPITALIZATION DETAILS'!X385:AG2719,10,FALSE)</f>
        <v>21</v>
      </c>
    </row>
    <row r="385" spans="1:17" ht="16" x14ac:dyDescent="0.4">
      <c r="A385" s="4" t="s">
        <v>769</v>
      </c>
      <c r="B385" t="str">
        <f>VLOOKUP(A385,'CUSTOMER NAMES'!E385:H2720,4,FALSE)</f>
        <v xml:space="preserve">  Danielle</v>
      </c>
      <c r="C385">
        <f>VLOOKUP(A385,'MEDICAL EXAMINATION'!K386:T2720,2,FALSE)</f>
        <v>22.99</v>
      </c>
      <c r="D385">
        <f>VLOOKUP(A385,'MEDICAL EXAMINATION'!K386:T2720,4,FALSE)</f>
        <v>10.46</v>
      </c>
      <c r="E385" t="str">
        <f>VLOOKUP(A385,'MEDICAL EXAMINATION'!K386:T2720,6,FALSE)</f>
        <v>No</v>
      </c>
      <c r="F385" t="str">
        <f>VLOOKUP(A385,'MEDICAL EXAMINATION'!K386:T2720,7,FALSE)</f>
        <v>No</v>
      </c>
      <c r="G385" t="str">
        <f>VLOOKUP(A385,'MEDICAL EXAMINATION'!K386:T2720,8,FALSE)</f>
        <v>No</v>
      </c>
      <c r="H385">
        <f>VLOOKUP(A385,'MEDICAL EXAMINATION'!K386:T2720,9,FALSE)</f>
        <v>3</v>
      </c>
      <c r="I385" t="str">
        <f>VLOOKUP(A385,'MEDICAL EXAMINATION'!K386:T2720,10,FALSE)</f>
        <v>yes</v>
      </c>
      <c r="J385" t="str">
        <f>VLOOKUP(A385,'MEDICAL EXAMINATION'!K386:T2720,3,FALSE)</f>
        <v>Normal</v>
      </c>
      <c r="K385" t="str">
        <f>VLOOKUP(A385,'MEDICAL EXAMINATION'!K386:T2720,5,FALSE)</f>
        <v>DIABETES</v>
      </c>
      <c r="L385" t="str">
        <f>VLOOKUP(A385,'HOSPITALIZATION DETAILS'!X386:AG2720,8,FALSE)</f>
        <v>07/11/1993</v>
      </c>
      <c r="M385" s="26">
        <f>VLOOKUP(A385,'HOSPITALIZATION DETAILS'!X386:AG2720,4,FALSE)</f>
        <v>8077.41</v>
      </c>
      <c r="N385" t="str">
        <f>VLOOKUP(A385,'HOSPITALIZATION DETAILS'!X386:AG2720,5,FALSE)</f>
        <v>tier - 2</v>
      </c>
      <c r="O385" t="str">
        <f>VLOOKUP(A385,'HOSPITALIZATION DETAILS'!X386:AG2720,6,FALSE)</f>
        <v>tier - 1</v>
      </c>
      <c r="P385" t="str">
        <f>VLOOKUP(A385,'HOSPITALIZATION DETAILS'!X386:AG2720,7,FALSE)</f>
        <v>R1026</v>
      </c>
      <c r="Q385">
        <f>VLOOKUP(A385,'HOSPITALIZATION DETAILS'!X386:AG2720,10,FALSE)</f>
        <v>29</v>
      </c>
    </row>
    <row r="386" spans="1:17" ht="16" x14ac:dyDescent="0.4">
      <c r="A386" s="4" t="s">
        <v>771</v>
      </c>
      <c r="B386" t="str">
        <f>VLOOKUP(A386,'CUSTOMER NAMES'!E386:H2721,4,FALSE)</f>
        <v xml:space="preserve">  Andrew D</v>
      </c>
      <c r="C386">
        <f>VLOOKUP(A386,'MEDICAL EXAMINATION'!K387:T2721,2,FALSE)</f>
        <v>31.46</v>
      </c>
      <c r="D386">
        <f>VLOOKUP(A386,'MEDICAL EXAMINATION'!K387:T2721,4,FALSE)</f>
        <v>7.39</v>
      </c>
      <c r="E386" t="str">
        <f>VLOOKUP(A386,'MEDICAL EXAMINATION'!K387:T2721,6,FALSE)</f>
        <v>No</v>
      </c>
      <c r="F386" t="str">
        <f>VLOOKUP(A386,'MEDICAL EXAMINATION'!K387:T2721,7,FALSE)</f>
        <v>No</v>
      </c>
      <c r="G386" t="str">
        <f>VLOOKUP(A386,'MEDICAL EXAMINATION'!K387:T2721,8,FALSE)</f>
        <v>No</v>
      </c>
      <c r="H386" t="str">
        <f>VLOOKUP(A386,'MEDICAL EXAMINATION'!K387:T2721,9,FALSE)</f>
        <v>No major surgery</v>
      </c>
      <c r="I386" t="str">
        <f>VLOOKUP(A386,'MEDICAL EXAMINATION'!K387:T2721,10,FALSE)</f>
        <v>No</v>
      </c>
      <c r="J386" t="str">
        <f>VLOOKUP(A386,'MEDICAL EXAMINATION'!K387:T2721,3,FALSE)</f>
        <v>OVERWEIGHT</v>
      </c>
      <c r="K386" t="str">
        <f>VLOOKUP(A386,'MEDICAL EXAMINATION'!K387:T2721,5,FALSE)</f>
        <v>DIABETES</v>
      </c>
      <c r="L386" t="str">
        <f>VLOOKUP(A386,'HOSPITALIZATION DETAILS'!X387:AG2721,8,FALSE)</f>
        <v>21/10/1965</v>
      </c>
      <c r="M386" s="26">
        <f>VLOOKUP(A386,'HOSPITALIZATION DETAILS'!X387:AG2721,4,FALSE)</f>
        <v>8071.57</v>
      </c>
      <c r="N386" t="str">
        <f>VLOOKUP(A386,'HOSPITALIZATION DETAILS'!X387:AG2721,5,FALSE)</f>
        <v>tier - 3</v>
      </c>
      <c r="O386" t="str">
        <f>VLOOKUP(A386,'HOSPITALIZATION DETAILS'!X387:AG2721,6,FALSE)</f>
        <v>tier - 1</v>
      </c>
      <c r="P386" t="str">
        <f>VLOOKUP(A386,'HOSPITALIZATION DETAILS'!X387:AG2721,7,FALSE)</f>
        <v>R1011</v>
      </c>
      <c r="Q386">
        <f>VLOOKUP(A386,'HOSPITALIZATION DETAILS'!X387:AG2721,10,FALSE)</f>
        <v>57</v>
      </c>
    </row>
    <row r="387" spans="1:17" ht="16" x14ac:dyDescent="0.4">
      <c r="A387" s="4" t="s">
        <v>773</v>
      </c>
      <c r="B387" t="str">
        <f>VLOOKUP(A387,'CUSTOMER NAMES'!E387:H2722,4,FALSE)</f>
        <v xml:space="preserve">  Joel D</v>
      </c>
      <c r="C387">
        <f>VLOOKUP(A387,'MEDICAL EXAMINATION'!K388:T2722,2,FALSE)</f>
        <v>30.86</v>
      </c>
      <c r="D387">
        <f>VLOOKUP(A387,'MEDICAL EXAMINATION'!K388:T2722,4,FALSE)</f>
        <v>6.18</v>
      </c>
      <c r="E387" t="str">
        <f>VLOOKUP(A387,'MEDICAL EXAMINATION'!K388:T2722,6,FALSE)</f>
        <v>No</v>
      </c>
      <c r="F387" t="str">
        <f>VLOOKUP(A387,'MEDICAL EXAMINATION'!K388:T2722,7,FALSE)</f>
        <v>yes</v>
      </c>
      <c r="G387" t="str">
        <f>VLOOKUP(A387,'MEDICAL EXAMINATION'!K388:T2722,8,FALSE)</f>
        <v>No</v>
      </c>
      <c r="H387">
        <f>VLOOKUP(A387,'MEDICAL EXAMINATION'!K388:T2722,9,FALSE)</f>
        <v>2</v>
      </c>
      <c r="I387" t="str">
        <f>VLOOKUP(A387,'MEDICAL EXAMINATION'!K388:T2722,10,FALSE)</f>
        <v>yes</v>
      </c>
      <c r="J387" t="str">
        <f>VLOOKUP(A387,'MEDICAL EXAMINATION'!K388:T2722,3,FALSE)</f>
        <v>OVERWEIGHT</v>
      </c>
      <c r="K387" t="str">
        <f>VLOOKUP(A387,'MEDICAL EXAMINATION'!K388:T2722,5,FALSE)</f>
        <v>PREDIABETES</v>
      </c>
      <c r="L387" t="str">
        <f>VLOOKUP(A387,'HOSPITALIZATION DETAILS'!X388:AG2722,8,FALSE)</f>
        <v>15/12/1975</v>
      </c>
      <c r="M387" s="26">
        <f>VLOOKUP(A387,'HOSPITALIZATION DETAILS'!X388:AG2722,4,FALSE)</f>
        <v>8068.19</v>
      </c>
      <c r="N387" t="str">
        <f>VLOOKUP(A387,'HOSPITALIZATION DETAILS'!X388:AG2722,5,FALSE)</f>
        <v>tier - 3</v>
      </c>
      <c r="O387" t="str">
        <f>VLOOKUP(A387,'HOSPITALIZATION DETAILS'!X388:AG2722,6,FALSE)</f>
        <v>tier - 2</v>
      </c>
      <c r="P387" t="str">
        <f>VLOOKUP(A387,'HOSPITALIZATION DETAILS'!X388:AG2722,7,FALSE)</f>
        <v>R1011</v>
      </c>
      <c r="Q387">
        <f>VLOOKUP(A387,'HOSPITALIZATION DETAILS'!X388:AG2722,10,FALSE)</f>
        <v>47</v>
      </c>
    </row>
    <row r="388" spans="1:17" ht="16" x14ac:dyDescent="0.4">
      <c r="A388" s="4" t="s">
        <v>775</v>
      </c>
      <c r="B388" t="str">
        <f>VLOOKUP(A388,'CUSTOMER NAMES'!E388:H2723,4,FALSE)</f>
        <v xml:space="preserve">  Michelle</v>
      </c>
      <c r="C388">
        <f>VLOOKUP(A388,'MEDICAL EXAMINATION'!K389:T2723,2,FALSE)</f>
        <v>31.96</v>
      </c>
      <c r="D388">
        <f>VLOOKUP(A388,'MEDICAL EXAMINATION'!K389:T2723,4,FALSE)</f>
        <v>8.86</v>
      </c>
      <c r="E388" t="str">
        <f>VLOOKUP(A388,'MEDICAL EXAMINATION'!K389:T2723,6,FALSE)</f>
        <v>No</v>
      </c>
      <c r="F388" t="str">
        <f>VLOOKUP(A388,'MEDICAL EXAMINATION'!K389:T2723,7,FALSE)</f>
        <v>No</v>
      </c>
      <c r="G388" t="str">
        <f>VLOOKUP(A388,'MEDICAL EXAMINATION'!K389:T2723,8,FALSE)</f>
        <v>No</v>
      </c>
      <c r="H388" t="str">
        <f>VLOOKUP(A388,'MEDICAL EXAMINATION'!K389:T2723,9,FALSE)</f>
        <v>No major surgery</v>
      </c>
      <c r="I388" t="str">
        <f>VLOOKUP(A388,'MEDICAL EXAMINATION'!K389:T2723,10,FALSE)</f>
        <v>yes</v>
      </c>
      <c r="J388" t="str">
        <f>VLOOKUP(A388,'MEDICAL EXAMINATION'!K389:T2723,3,FALSE)</f>
        <v>OVERWEIGHT</v>
      </c>
      <c r="K388" t="str">
        <f>VLOOKUP(A388,'MEDICAL EXAMINATION'!K389:T2723,5,FALSE)</f>
        <v>DIABETES</v>
      </c>
      <c r="L388" t="str">
        <f>VLOOKUP(A388,'HOSPITALIZATION DETAILS'!X389:AG2723,8,FALSE)</f>
        <v>11/08/1965</v>
      </c>
      <c r="M388" s="26">
        <f>VLOOKUP(A388,'HOSPITALIZATION DETAILS'!X389:AG2723,4,FALSE)</f>
        <v>8067.83</v>
      </c>
      <c r="N388" t="str">
        <f>VLOOKUP(A388,'HOSPITALIZATION DETAILS'!X389:AG2723,5,FALSE)</f>
        <v>tier - 3</v>
      </c>
      <c r="O388" t="str">
        <f>VLOOKUP(A388,'HOSPITALIZATION DETAILS'!X389:AG2723,6,FALSE)</f>
        <v>tier - 1</v>
      </c>
      <c r="P388" t="str">
        <f>VLOOKUP(A388,'HOSPITALIZATION DETAILS'!X389:AG2723,7,FALSE)</f>
        <v>R1013</v>
      </c>
      <c r="Q388">
        <f>VLOOKUP(A388,'HOSPITALIZATION DETAILS'!X389:AG2723,10,FALSE)</f>
        <v>57</v>
      </c>
    </row>
    <row r="389" spans="1:17" ht="16" x14ac:dyDescent="0.4">
      <c r="A389" s="4" t="s">
        <v>777</v>
      </c>
      <c r="B389" t="str">
        <f>VLOOKUP(A389,'CUSTOMER NAMES'!E389:H2724,4,FALSE)</f>
        <v xml:space="preserve">  Michael J</v>
      </c>
      <c r="C389">
        <f>VLOOKUP(A389,'MEDICAL EXAMINATION'!K390:T2724,2,FALSE)</f>
        <v>23.76</v>
      </c>
      <c r="D389">
        <f>VLOOKUP(A389,'MEDICAL EXAMINATION'!K390:T2724,4,FALSE)</f>
        <v>10.96</v>
      </c>
      <c r="E389" t="str">
        <f>VLOOKUP(A389,'MEDICAL EXAMINATION'!K390:T2724,6,FALSE)</f>
        <v>No</v>
      </c>
      <c r="F389" t="str">
        <f>VLOOKUP(A389,'MEDICAL EXAMINATION'!K390:T2724,7,FALSE)</f>
        <v>No</v>
      </c>
      <c r="G389" t="str">
        <f>VLOOKUP(A389,'MEDICAL EXAMINATION'!K390:T2724,8,FALSE)</f>
        <v>No</v>
      </c>
      <c r="H389">
        <f>VLOOKUP(A389,'MEDICAL EXAMINATION'!K390:T2724,9,FALSE)</f>
        <v>3</v>
      </c>
      <c r="I389" t="str">
        <f>VLOOKUP(A389,'MEDICAL EXAMINATION'!K390:T2724,10,FALSE)</f>
        <v>yes</v>
      </c>
      <c r="J389" t="str">
        <f>VLOOKUP(A389,'MEDICAL EXAMINATION'!K390:T2724,3,FALSE)</f>
        <v>Normal</v>
      </c>
      <c r="K389" t="str">
        <f>VLOOKUP(A389,'MEDICAL EXAMINATION'!K390:T2724,5,FALSE)</f>
        <v>DIABETES</v>
      </c>
      <c r="L389" t="str">
        <f>VLOOKUP(A389,'HOSPITALIZATION DETAILS'!X390:AG2724,8,FALSE)</f>
        <v>28/06/1975</v>
      </c>
      <c r="M389" s="26">
        <f>VLOOKUP(A389,'HOSPITALIZATION DETAILS'!X390:AG2724,4,FALSE)</f>
        <v>8062.76</v>
      </c>
      <c r="N389" t="str">
        <f>VLOOKUP(A389,'HOSPITALIZATION DETAILS'!X390:AG2724,5,FALSE)</f>
        <v>tier - 3</v>
      </c>
      <c r="O389" t="str">
        <f>VLOOKUP(A389,'HOSPITALIZATION DETAILS'!X390:AG2724,6,FALSE)</f>
        <v>tier - 3</v>
      </c>
      <c r="P389" t="str">
        <f>VLOOKUP(A389,'HOSPITALIZATION DETAILS'!X390:AG2724,7,FALSE)</f>
        <v>R1011</v>
      </c>
      <c r="Q389">
        <f>VLOOKUP(A389,'HOSPITALIZATION DETAILS'!X390:AG2724,10,FALSE)</f>
        <v>47</v>
      </c>
    </row>
    <row r="390" spans="1:17" ht="16" x14ac:dyDescent="0.4">
      <c r="A390" s="4" t="s">
        <v>779</v>
      </c>
      <c r="B390" t="str">
        <f>VLOOKUP(A390,'CUSTOMER NAMES'!E390:H2725,4,FALSE)</f>
        <v xml:space="preserve">  Nikki</v>
      </c>
      <c r="C390">
        <f>VLOOKUP(A390,'MEDICAL EXAMINATION'!K391:T2725,2,FALSE)</f>
        <v>19.38</v>
      </c>
      <c r="D390">
        <f>VLOOKUP(A390,'MEDICAL EXAMINATION'!K391:T2725,4,FALSE)</f>
        <v>6.28</v>
      </c>
      <c r="E390" t="str">
        <f>VLOOKUP(A390,'MEDICAL EXAMINATION'!K391:T2725,6,FALSE)</f>
        <v>No</v>
      </c>
      <c r="F390" t="str">
        <f>VLOOKUP(A390,'MEDICAL EXAMINATION'!K391:T2725,7,FALSE)</f>
        <v>No</v>
      </c>
      <c r="G390" t="str">
        <f>VLOOKUP(A390,'MEDICAL EXAMINATION'!K391:T2725,8,FALSE)</f>
        <v>No</v>
      </c>
      <c r="H390" t="str">
        <f>VLOOKUP(A390,'MEDICAL EXAMINATION'!K391:T2725,9,FALSE)</f>
        <v>No major surgery</v>
      </c>
      <c r="I390" t="str">
        <f>VLOOKUP(A390,'MEDICAL EXAMINATION'!K391:T2725,10,FALSE)</f>
        <v>yes</v>
      </c>
      <c r="J390" t="str">
        <f>VLOOKUP(A390,'MEDICAL EXAMINATION'!K391:T2725,3,FALSE)</f>
        <v>Normal</v>
      </c>
      <c r="K390" t="str">
        <f>VLOOKUP(A390,'MEDICAL EXAMINATION'!K391:T2725,5,FALSE)</f>
        <v>PREDIABETES</v>
      </c>
      <c r="L390" t="str">
        <f>VLOOKUP(A390,'HOSPITALIZATION DETAILS'!X391:AG2725,8,FALSE)</f>
        <v>12/12/1970</v>
      </c>
      <c r="M390" s="26">
        <f>VLOOKUP(A390,'HOSPITALIZATION DETAILS'!X391:AG2725,4,FALSE)</f>
        <v>8062.31</v>
      </c>
      <c r="N390" t="str">
        <f>VLOOKUP(A390,'HOSPITALIZATION DETAILS'!X391:AG2725,5,FALSE)</f>
        <v>tier - 2</v>
      </c>
      <c r="O390" t="str">
        <f>VLOOKUP(A390,'HOSPITALIZATION DETAILS'!X391:AG2725,6,FALSE)</f>
        <v>tier - 1</v>
      </c>
      <c r="P390" t="str">
        <f>VLOOKUP(A390,'HOSPITALIZATION DETAILS'!X391:AG2725,7,FALSE)</f>
        <v>R1013</v>
      </c>
      <c r="Q390">
        <f>VLOOKUP(A390,'HOSPITALIZATION DETAILS'!X391:AG2725,10,FALSE)</f>
        <v>52</v>
      </c>
    </row>
    <row r="391" spans="1:17" ht="16" x14ac:dyDescent="0.4">
      <c r="A391" s="4" t="s">
        <v>781</v>
      </c>
      <c r="B391" t="str">
        <f>VLOOKUP(A391,'CUSTOMER NAMES'!E391:H2726,4,FALSE)</f>
        <v xml:space="preserve">  Summer B</v>
      </c>
      <c r="C391">
        <f>VLOOKUP(A391,'MEDICAL EXAMINATION'!K392:T2726,2,FALSE)</f>
        <v>16.21</v>
      </c>
      <c r="D391">
        <f>VLOOKUP(A391,'MEDICAL EXAMINATION'!K392:T2726,4,FALSE)</f>
        <v>6.29</v>
      </c>
      <c r="E391" t="str">
        <f>VLOOKUP(A391,'MEDICAL EXAMINATION'!K392:T2726,6,FALSE)</f>
        <v>yes</v>
      </c>
      <c r="F391" t="str">
        <f>VLOOKUP(A391,'MEDICAL EXAMINATION'!K392:T2726,7,FALSE)</f>
        <v>No</v>
      </c>
      <c r="G391" t="str">
        <f>VLOOKUP(A391,'MEDICAL EXAMINATION'!K392:T2726,8,FALSE)</f>
        <v>No</v>
      </c>
      <c r="H391">
        <f>VLOOKUP(A391,'MEDICAL EXAMINATION'!K392:T2726,9,FALSE)</f>
        <v>1</v>
      </c>
      <c r="I391" t="str">
        <f>VLOOKUP(A391,'MEDICAL EXAMINATION'!K392:T2726,10,FALSE)</f>
        <v>yes</v>
      </c>
      <c r="J391" t="str">
        <f>VLOOKUP(A391,'MEDICAL EXAMINATION'!K392:T2726,3,FALSE)</f>
        <v>Underweight</v>
      </c>
      <c r="K391" t="str">
        <f>VLOOKUP(A391,'MEDICAL EXAMINATION'!K392:T2726,5,FALSE)</f>
        <v>PREDIABETES</v>
      </c>
      <c r="L391" t="str">
        <f>VLOOKUP(A391,'HOSPITALIZATION DETAILS'!X392:AG2726,8,FALSE)</f>
        <v>27/12/1982</v>
      </c>
      <c r="M391" s="26">
        <f>VLOOKUP(A391,'HOSPITALIZATION DETAILS'!X392:AG2726,4,FALSE)</f>
        <v>8059.68</v>
      </c>
      <c r="N391" t="str">
        <f>VLOOKUP(A391,'HOSPITALIZATION DETAILS'!X392:AG2726,5,FALSE)</f>
        <v>tier - 2</v>
      </c>
      <c r="O391" t="str">
        <f>VLOOKUP(A391,'HOSPITALIZATION DETAILS'!X392:AG2726,6,FALSE)</f>
        <v>tier - 3</v>
      </c>
      <c r="P391" t="str">
        <f>VLOOKUP(A391,'HOSPITALIZATION DETAILS'!X392:AG2726,7,FALSE)</f>
        <v>R1012</v>
      </c>
      <c r="Q391">
        <f>VLOOKUP(A391,'HOSPITALIZATION DETAILS'!X392:AG2726,10,FALSE)</f>
        <v>40</v>
      </c>
    </row>
    <row r="392" spans="1:17" ht="16" x14ac:dyDescent="0.4">
      <c r="A392" s="4" t="s">
        <v>783</v>
      </c>
      <c r="B392" t="str">
        <f>VLOOKUP(A392,'CUSTOMER NAMES'!E392:H2727,4,FALSE)</f>
        <v xml:space="preserve">  Edward</v>
      </c>
      <c r="C392">
        <f>VLOOKUP(A392,'MEDICAL EXAMINATION'!K393:T2727,2,FALSE)</f>
        <v>32.54</v>
      </c>
      <c r="D392">
        <f>VLOOKUP(A392,'MEDICAL EXAMINATION'!K393:T2727,4,FALSE)</f>
        <v>4.0199999999999996</v>
      </c>
      <c r="E392" t="str">
        <f>VLOOKUP(A392,'MEDICAL EXAMINATION'!K393:T2727,6,FALSE)</f>
        <v>No</v>
      </c>
      <c r="F392" t="str">
        <f>VLOOKUP(A392,'MEDICAL EXAMINATION'!K393:T2727,7,FALSE)</f>
        <v>yes</v>
      </c>
      <c r="G392" t="str">
        <f>VLOOKUP(A392,'MEDICAL EXAMINATION'!K393:T2727,8,FALSE)</f>
        <v>No</v>
      </c>
      <c r="H392">
        <f>VLOOKUP(A392,'MEDICAL EXAMINATION'!K393:T2727,9,FALSE)</f>
        <v>1</v>
      </c>
      <c r="I392" t="str">
        <f>VLOOKUP(A392,'MEDICAL EXAMINATION'!K393:T2727,10,FALSE)</f>
        <v>yes</v>
      </c>
      <c r="J392" t="str">
        <f>VLOOKUP(A392,'MEDICAL EXAMINATION'!K393:T2727,3,FALSE)</f>
        <v>OVERWEIGHT</v>
      </c>
      <c r="K392" t="str">
        <f>VLOOKUP(A392,'MEDICAL EXAMINATION'!K393:T2727,5,FALSE)</f>
        <v>NORMAL</v>
      </c>
      <c r="L392" t="str">
        <f>VLOOKUP(A392,'HOSPITALIZATION DETAILS'!X393:AG2727,8,FALSE)</f>
        <v>06/06/1964</v>
      </c>
      <c r="M392" s="26">
        <f>VLOOKUP(A392,'HOSPITALIZATION DETAILS'!X393:AG2727,4,FALSE)</f>
        <v>38869.25</v>
      </c>
      <c r="N392" t="str">
        <f>VLOOKUP(A392,'HOSPITALIZATION DETAILS'!X393:AG2727,5,FALSE)</f>
        <v>tier - 2</v>
      </c>
      <c r="O392" t="str">
        <f>VLOOKUP(A392,'HOSPITALIZATION DETAILS'!X393:AG2727,6,FALSE)</f>
        <v>tier - 2</v>
      </c>
      <c r="P392" t="str">
        <f>VLOOKUP(A392,'HOSPITALIZATION DETAILS'!X393:AG2727,7,FALSE)</f>
        <v>R1011</v>
      </c>
      <c r="Q392">
        <f>VLOOKUP(A392,'HOSPITALIZATION DETAILS'!X393:AG2727,10,FALSE)</f>
        <v>59</v>
      </c>
    </row>
    <row r="393" spans="1:17" ht="16" x14ac:dyDescent="0.4">
      <c r="A393" s="4" t="s">
        <v>785</v>
      </c>
      <c r="B393" t="str">
        <f>VLOOKUP(A393,'CUSTOMER NAMES'!E393:H2728,4,FALSE)</f>
        <v xml:space="preserve">  Ryan</v>
      </c>
      <c r="C393">
        <f>VLOOKUP(A393,'MEDICAL EXAMINATION'!K394:T2728,2,FALSE)</f>
        <v>36.765000000000001</v>
      </c>
      <c r="D393">
        <f>VLOOKUP(A393,'MEDICAL EXAMINATION'!K394:T2728,4,FALSE)</f>
        <v>11.95</v>
      </c>
      <c r="E393" t="str">
        <f>VLOOKUP(A393,'MEDICAL EXAMINATION'!K394:T2728,6,FALSE)</f>
        <v>yes</v>
      </c>
      <c r="F393" t="str">
        <f>VLOOKUP(A393,'MEDICAL EXAMINATION'!K394:T2728,7,FALSE)</f>
        <v>No</v>
      </c>
      <c r="G393" t="str">
        <f>VLOOKUP(A393,'MEDICAL EXAMINATION'!K394:T2728,8,FALSE)</f>
        <v>No</v>
      </c>
      <c r="H393">
        <f>VLOOKUP(A393,'MEDICAL EXAMINATION'!K394:T2728,9,FALSE)</f>
        <v>2</v>
      </c>
      <c r="I393" t="str">
        <f>VLOOKUP(A393,'MEDICAL EXAMINATION'!K394:T2728,10,FALSE)</f>
        <v>No</v>
      </c>
      <c r="J393" t="str">
        <f>VLOOKUP(A393,'MEDICAL EXAMINATION'!K394:T2728,3,FALSE)</f>
        <v>OVERWEIGHT</v>
      </c>
      <c r="K393" t="str">
        <f>VLOOKUP(A393,'MEDICAL EXAMINATION'!K394:T2728,5,FALSE)</f>
        <v>DIABETES</v>
      </c>
      <c r="L393" t="str">
        <f>VLOOKUP(A393,'HOSPITALIZATION DETAILS'!X394:AG2728,8,FALSE)</f>
        <v>28/11/1985</v>
      </c>
      <c r="M393" s="26">
        <f>VLOOKUP(A393,'HOSPITALIZATION DETAILS'!X394:AG2728,4,FALSE)</f>
        <v>8059.06</v>
      </c>
      <c r="N393" t="str">
        <f>VLOOKUP(A393,'HOSPITALIZATION DETAILS'!X394:AG2728,5,FALSE)</f>
        <v>tier - 2</v>
      </c>
      <c r="O393" t="str">
        <f>VLOOKUP(A393,'HOSPITALIZATION DETAILS'!X394:AG2728,6,FALSE)</f>
        <v>tier - 3</v>
      </c>
      <c r="P393" t="str">
        <f>VLOOKUP(A393,'HOSPITALIZATION DETAILS'!X394:AG2728,7,FALSE)</f>
        <v>R1012</v>
      </c>
      <c r="Q393">
        <f>VLOOKUP(A393,'HOSPITALIZATION DETAILS'!X394:AG2728,10,FALSE)</f>
        <v>37</v>
      </c>
    </row>
    <row r="394" spans="1:17" ht="16" x14ac:dyDescent="0.4">
      <c r="A394" s="4" t="s">
        <v>787</v>
      </c>
      <c r="B394" t="str">
        <f>VLOOKUP(A394,'CUSTOMER NAMES'!E394:H2729,4,FALSE)</f>
        <v xml:space="preserve">  Kacee</v>
      </c>
      <c r="C394">
        <f>VLOOKUP(A394,'MEDICAL EXAMINATION'!K395:T2729,2,FALSE)</f>
        <v>35.909999999999997</v>
      </c>
      <c r="D394">
        <f>VLOOKUP(A394,'MEDICAL EXAMINATION'!K395:T2729,4,FALSE)</f>
        <v>8.7100000000000009</v>
      </c>
      <c r="E394" t="str">
        <f>VLOOKUP(A394,'MEDICAL EXAMINATION'!K395:T2729,6,FALSE)</f>
        <v>No</v>
      </c>
      <c r="F394" t="str">
        <f>VLOOKUP(A394,'MEDICAL EXAMINATION'!K395:T2729,7,FALSE)</f>
        <v>No</v>
      </c>
      <c r="G394" t="str">
        <f>VLOOKUP(A394,'MEDICAL EXAMINATION'!K395:T2729,8,FALSE)</f>
        <v>No</v>
      </c>
      <c r="H394" t="str">
        <f>VLOOKUP(A394,'MEDICAL EXAMINATION'!K395:T2729,9,FALSE)</f>
        <v>No major surgery</v>
      </c>
      <c r="I394" t="str">
        <f>VLOOKUP(A394,'MEDICAL EXAMINATION'!K395:T2729,10,FALSE)</f>
        <v>No</v>
      </c>
      <c r="J394" t="str">
        <f>VLOOKUP(A394,'MEDICAL EXAMINATION'!K395:T2729,3,FALSE)</f>
        <v>OVERWEIGHT</v>
      </c>
      <c r="K394" t="str">
        <f>VLOOKUP(A394,'MEDICAL EXAMINATION'!K395:T2729,5,FALSE)</f>
        <v>DIABETES</v>
      </c>
      <c r="L394" t="str">
        <f>VLOOKUP(A394,'HOSPITALIZATION DETAILS'!X395:AG2729,8,FALSE)</f>
        <v>12/12/2003</v>
      </c>
      <c r="M394" s="26">
        <f>VLOOKUP(A394,'HOSPITALIZATION DETAILS'!X395:AG2729,4,FALSE)</f>
        <v>8035.64</v>
      </c>
      <c r="N394" t="str">
        <f>VLOOKUP(A394,'HOSPITALIZATION DETAILS'!X395:AG2729,5,FALSE)</f>
        <v>tier - 2</v>
      </c>
      <c r="O394" t="str">
        <f>VLOOKUP(A394,'HOSPITALIZATION DETAILS'!X395:AG2729,6,FALSE)</f>
        <v>tier - 2</v>
      </c>
      <c r="P394" t="str">
        <f>VLOOKUP(A394,'HOSPITALIZATION DETAILS'!X395:AG2729,7,FALSE)</f>
        <v>R1012</v>
      </c>
      <c r="Q394">
        <f>VLOOKUP(A394,'HOSPITALIZATION DETAILS'!X395:AG2729,10,FALSE)</f>
        <v>19</v>
      </c>
    </row>
    <row r="395" spans="1:17" ht="16" x14ac:dyDescent="0.4">
      <c r="A395" s="4" t="s">
        <v>789</v>
      </c>
      <c r="B395" t="str">
        <f>VLOOKUP(A395,'CUSTOMER NAMES'!E395:H2730,4,FALSE)</f>
        <v xml:space="preserve">  Dave</v>
      </c>
      <c r="C395">
        <f>VLOOKUP(A395,'MEDICAL EXAMINATION'!K396:T2730,2,FALSE)</f>
        <v>32.06</v>
      </c>
      <c r="D395">
        <f>VLOOKUP(A395,'MEDICAL EXAMINATION'!K396:T2730,4,FALSE)</f>
        <v>4.67</v>
      </c>
      <c r="E395" t="str">
        <f>VLOOKUP(A395,'MEDICAL EXAMINATION'!K396:T2730,6,FALSE)</f>
        <v>No</v>
      </c>
      <c r="F395" t="str">
        <f>VLOOKUP(A395,'MEDICAL EXAMINATION'!K396:T2730,7,FALSE)</f>
        <v>yes</v>
      </c>
      <c r="G395" t="str">
        <f>VLOOKUP(A395,'MEDICAL EXAMINATION'!K396:T2730,8,FALSE)</f>
        <v>No</v>
      </c>
      <c r="H395">
        <f>VLOOKUP(A395,'MEDICAL EXAMINATION'!K396:T2730,9,FALSE)</f>
        <v>1</v>
      </c>
      <c r="I395" t="str">
        <f>VLOOKUP(A395,'MEDICAL EXAMINATION'!K396:T2730,10,FALSE)</f>
        <v>yes</v>
      </c>
      <c r="J395" t="str">
        <f>VLOOKUP(A395,'MEDICAL EXAMINATION'!K396:T2730,3,FALSE)</f>
        <v>OVERWEIGHT</v>
      </c>
      <c r="K395" t="str">
        <f>VLOOKUP(A395,'MEDICAL EXAMINATION'!K396:T2730,5,FALSE)</f>
        <v>NORMAL</v>
      </c>
      <c r="L395" t="str">
        <f>VLOOKUP(A395,'HOSPITALIZATION DETAILS'!X396:AG2730,8,FALSE)</f>
        <v>06/11/1977</v>
      </c>
      <c r="M395" s="26">
        <f>VLOOKUP(A395,'HOSPITALIZATION DETAILS'!X396:AG2730,4,FALSE)</f>
        <v>8027.97</v>
      </c>
      <c r="N395" t="str">
        <f>VLOOKUP(A395,'HOSPITALIZATION DETAILS'!X396:AG2730,5,FALSE)</f>
        <v>tier - 3</v>
      </c>
      <c r="O395" t="str">
        <f>VLOOKUP(A395,'HOSPITALIZATION DETAILS'!X396:AG2730,6,FALSE)</f>
        <v>tier - 2</v>
      </c>
      <c r="P395" t="str">
        <f>VLOOKUP(A395,'HOSPITALIZATION DETAILS'!X396:AG2730,7,FALSE)</f>
        <v>R1011</v>
      </c>
      <c r="Q395">
        <f>VLOOKUP(A395,'HOSPITALIZATION DETAILS'!X396:AG2730,10,FALSE)</f>
        <v>45</v>
      </c>
    </row>
    <row r="396" spans="1:17" ht="16" x14ac:dyDescent="0.4">
      <c r="A396" s="4" t="s">
        <v>791</v>
      </c>
      <c r="B396" t="str">
        <f>VLOOKUP(A396,'CUSTOMER NAMES'!E396:H2731,4,FALSE)</f>
        <v xml:space="preserve">  Maryanna</v>
      </c>
      <c r="C396">
        <f>VLOOKUP(A396,'MEDICAL EXAMINATION'!K397:T2731,2,FALSE)</f>
        <v>24.1</v>
      </c>
      <c r="D396">
        <f>VLOOKUP(A396,'MEDICAL EXAMINATION'!K397:T2731,4,FALSE)</f>
        <v>11.14</v>
      </c>
      <c r="E396" t="str">
        <f>VLOOKUP(A396,'MEDICAL EXAMINATION'!K397:T2731,6,FALSE)</f>
        <v>yes</v>
      </c>
      <c r="F396" t="str">
        <f>VLOOKUP(A396,'MEDICAL EXAMINATION'!K397:T2731,7,FALSE)</f>
        <v>No</v>
      </c>
      <c r="G396" t="str">
        <f>VLOOKUP(A396,'MEDICAL EXAMINATION'!K397:T2731,8,FALSE)</f>
        <v>No</v>
      </c>
      <c r="H396">
        <f>VLOOKUP(A396,'MEDICAL EXAMINATION'!K397:T2731,9,FALSE)</f>
        <v>1</v>
      </c>
      <c r="I396" t="str">
        <f>VLOOKUP(A396,'MEDICAL EXAMINATION'!K397:T2731,10,FALSE)</f>
        <v>No</v>
      </c>
      <c r="J396" t="str">
        <f>VLOOKUP(A396,'MEDICAL EXAMINATION'!K397:T2731,3,FALSE)</f>
        <v>Normal</v>
      </c>
      <c r="K396" t="str">
        <f>VLOOKUP(A396,'MEDICAL EXAMINATION'!K397:T2731,5,FALSE)</f>
        <v>DIABETES</v>
      </c>
      <c r="L396" t="str">
        <f>VLOOKUP(A396,'HOSPITALIZATION DETAILS'!X397:AG2731,8,FALSE)</f>
        <v>20/12/1976</v>
      </c>
      <c r="M396" s="26">
        <f>VLOOKUP(A396,'HOSPITALIZATION DETAILS'!X397:AG2731,4,FALSE)</f>
        <v>8026.67</v>
      </c>
      <c r="N396" t="str">
        <f>VLOOKUP(A396,'HOSPITALIZATION DETAILS'!X397:AG2731,5,FALSE)</f>
        <v>tier - 2</v>
      </c>
      <c r="O396" t="str">
        <f>VLOOKUP(A396,'HOSPITALIZATION DETAILS'!X397:AG2731,6,FALSE)</f>
        <v>tier - 2</v>
      </c>
      <c r="P396" t="str">
        <f>VLOOKUP(A396,'HOSPITALIZATION DETAILS'!X397:AG2731,7,FALSE)</f>
        <v>R1012</v>
      </c>
      <c r="Q396">
        <f>VLOOKUP(A396,'HOSPITALIZATION DETAILS'!X397:AG2731,10,FALSE)</f>
        <v>46</v>
      </c>
    </row>
    <row r="397" spans="1:17" ht="16" x14ac:dyDescent="0.4">
      <c r="A397" s="4" t="s">
        <v>793</v>
      </c>
      <c r="B397" t="str">
        <f>VLOOKUP(A397,'CUSTOMER NAMES'!E397:H2732,4,FALSE)</f>
        <v xml:space="preserve">  Jessica H</v>
      </c>
      <c r="C397">
        <f>VLOOKUP(A397,'MEDICAL EXAMINATION'!K398:T2732,2,FALSE)</f>
        <v>27.1</v>
      </c>
      <c r="D397">
        <f>VLOOKUP(A397,'MEDICAL EXAMINATION'!K398:T2732,4,FALSE)</f>
        <v>9.0500000000000007</v>
      </c>
      <c r="E397" t="str">
        <f>VLOOKUP(A397,'MEDICAL EXAMINATION'!K398:T2732,6,FALSE)</f>
        <v>No</v>
      </c>
      <c r="F397" t="str">
        <f>VLOOKUP(A397,'MEDICAL EXAMINATION'!K398:T2732,7,FALSE)</f>
        <v>No</v>
      </c>
      <c r="G397" t="str">
        <f>VLOOKUP(A397,'MEDICAL EXAMINATION'!K398:T2732,8,FALSE)</f>
        <v>No</v>
      </c>
      <c r="H397">
        <f>VLOOKUP(A397,'MEDICAL EXAMINATION'!K398:T2732,9,FALSE)</f>
        <v>2</v>
      </c>
      <c r="I397" t="str">
        <f>VLOOKUP(A397,'MEDICAL EXAMINATION'!K398:T2732,10,FALSE)</f>
        <v>No</v>
      </c>
      <c r="J397" t="str">
        <f>VLOOKUP(A397,'MEDICAL EXAMINATION'!K398:T2732,3,FALSE)</f>
        <v>OBESITY</v>
      </c>
      <c r="K397" t="str">
        <f>VLOOKUP(A397,'MEDICAL EXAMINATION'!K398:T2732,5,FALSE)</f>
        <v>DIABETES</v>
      </c>
      <c r="L397" t="str">
        <f>VLOOKUP(A397,'HOSPITALIZATION DETAILS'!X398:AG2732,8,FALSE)</f>
        <v>17/07/1978</v>
      </c>
      <c r="M397" s="26">
        <f>VLOOKUP(A397,'HOSPITALIZATION DETAILS'!X398:AG2732,4,FALSE)</f>
        <v>8023.14</v>
      </c>
      <c r="N397" t="str">
        <f>VLOOKUP(A397,'HOSPITALIZATION DETAILS'!X398:AG2732,5,FALSE)</f>
        <v>tier - 2</v>
      </c>
      <c r="O397" t="str">
        <f>VLOOKUP(A397,'HOSPITALIZATION DETAILS'!X398:AG2732,6,FALSE)</f>
        <v>tier - 3</v>
      </c>
      <c r="P397" t="str">
        <f>VLOOKUP(A397,'HOSPITALIZATION DETAILS'!X398:AG2732,7,FALSE)</f>
        <v>R1012</v>
      </c>
      <c r="Q397">
        <f>VLOOKUP(A397,'HOSPITALIZATION DETAILS'!X398:AG2732,10,FALSE)</f>
        <v>44</v>
      </c>
    </row>
    <row r="398" spans="1:17" ht="16" x14ac:dyDescent="0.4">
      <c r="A398" s="4" t="s">
        <v>795</v>
      </c>
      <c r="B398" t="str">
        <f>VLOOKUP(A398,'CUSTOMER NAMES'!E398:H2733,4,FALSE)</f>
        <v xml:space="preserve">  Deanna</v>
      </c>
      <c r="C398">
        <f>VLOOKUP(A398,'MEDICAL EXAMINATION'!K399:T2733,2,FALSE)</f>
        <v>24.42</v>
      </c>
      <c r="D398">
        <f>VLOOKUP(A398,'MEDICAL EXAMINATION'!K399:T2733,4,FALSE)</f>
        <v>11.31</v>
      </c>
      <c r="E398" t="str">
        <f>VLOOKUP(A398,'MEDICAL EXAMINATION'!K399:T2733,6,FALSE)</f>
        <v>No</v>
      </c>
      <c r="F398" t="str">
        <f>VLOOKUP(A398,'MEDICAL EXAMINATION'!K399:T2733,7,FALSE)</f>
        <v>No</v>
      </c>
      <c r="G398" t="str">
        <f>VLOOKUP(A398,'MEDICAL EXAMINATION'!K399:T2733,8,FALSE)</f>
        <v>No</v>
      </c>
      <c r="H398" t="str">
        <f>VLOOKUP(A398,'MEDICAL EXAMINATION'!K399:T2733,9,FALSE)</f>
        <v>No major surgery</v>
      </c>
      <c r="I398" t="str">
        <f>VLOOKUP(A398,'MEDICAL EXAMINATION'!K399:T2733,10,FALSE)</f>
        <v>yes</v>
      </c>
      <c r="J398" t="str">
        <f>VLOOKUP(A398,'MEDICAL EXAMINATION'!K399:T2733,3,FALSE)</f>
        <v>Normal</v>
      </c>
      <c r="K398" t="str">
        <f>VLOOKUP(A398,'MEDICAL EXAMINATION'!K399:T2733,5,FALSE)</f>
        <v>DIABETES</v>
      </c>
      <c r="L398" t="str">
        <f>VLOOKUP(A398,'HOSPITALIZATION DETAILS'!X399:AG2733,8,FALSE)</f>
        <v>03/11/1989</v>
      </c>
      <c r="M398" s="26">
        <f>VLOOKUP(A398,'HOSPITALIZATION DETAILS'!X399:AG2733,4,FALSE)</f>
        <v>8021.11</v>
      </c>
      <c r="N398" t="str">
        <f>VLOOKUP(A398,'HOSPITALIZATION DETAILS'!X399:AG2733,5,FALSE)</f>
        <v>tier - 2</v>
      </c>
      <c r="O398" t="str">
        <f>VLOOKUP(A398,'HOSPITALIZATION DETAILS'!X399:AG2733,6,FALSE)</f>
        <v>tier - 1</v>
      </c>
      <c r="P398" t="str">
        <f>VLOOKUP(A398,'HOSPITALIZATION DETAILS'!X399:AG2733,7,FALSE)</f>
        <v>R1012</v>
      </c>
      <c r="Q398">
        <f>VLOOKUP(A398,'HOSPITALIZATION DETAILS'!X399:AG2733,10,FALSE)</f>
        <v>33</v>
      </c>
    </row>
    <row r="399" spans="1:17" ht="16" x14ac:dyDescent="0.4">
      <c r="A399" s="4" t="s">
        <v>797</v>
      </c>
      <c r="B399" t="str">
        <f>VLOOKUP(A399,'CUSTOMER NAMES'!E399:H2734,4,FALSE)</f>
        <v xml:space="preserve">  Peter</v>
      </c>
      <c r="C399">
        <f>VLOOKUP(A399,'MEDICAL EXAMINATION'!K400:T2734,2,FALSE)</f>
        <v>26.695</v>
      </c>
      <c r="D399">
        <f>VLOOKUP(A399,'MEDICAL EXAMINATION'!K400:T2734,4,FALSE)</f>
        <v>4.68</v>
      </c>
      <c r="E399" t="str">
        <f>VLOOKUP(A399,'MEDICAL EXAMINATION'!K400:T2734,6,FALSE)</f>
        <v>yes</v>
      </c>
      <c r="F399" t="str">
        <f>VLOOKUP(A399,'MEDICAL EXAMINATION'!K400:T2734,7,FALSE)</f>
        <v>No</v>
      </c>
      <c r="G399" t="str">
        <f>VLOOKUP(A399,'MEDICAL EXAMINATION'!K400:T2734,8,FALSE)</f>
        <v>No</v>
      </c>
      <c r="H399">
        <f>VLOOKUP(A399,'MEDICAL EXAMINATION'!K400:T2734,9,FALSE)</f>
        <v>2</v>
      </c>
      <c r="I399" t="str">
        <f>VLOOKUP(A399,'MEDICAL EXAMINATION'!K400:T2734,10,FALSE)</f>
        <v>yes</v>
      </c>
      <c r="J399" t="str">
        <f>VLOOKUP(A399,'MEDICAL EXAMINATION'!K400:T2734,3,FALSE)</f>
        <v>OBESITY</v>
      </c>
      <c r="K399" t="str">
        <f>VLOOKUP(A399,'MEDICAL EXAMINATION'!K400:T2734,5,FALSE)</f>
        <v>NORMAL</v>
      </c>
      <c r="L399" t="str">
        <f>VLOOKUP(A399,'HOSPITALIZATION DETAILS'!X400:AG2734,8,FALSE)</f>
        <v>08/11/1980</v>
      </c>
      <c r="M399" s="26">
        <f>VLOOKUP(A399,'HOSPITALIZATION DETAILS'!X400:AG2734,4,FALSE)</f>
        <v>8017.06</v>
      </c>
      <c r="N399" t="str">
        <f>VLOOKUP(A399,'HOSPITALIZATION DETAILS'!X400:AG2734,5,FALSE)</f>
        <v>tier - 2</v>
      </c>
      <c r="O399" t="str">
        <f>VLOOKUP(A399,'HOSPITALIZATION DETAILS'!X400:AG2734,6,FALSE)</f>
        <v>tier - 2</v>
      </c>
      <c r="P399" t="str">
        <f>VLOOKUP(A399,'HOSPITALIZATION DETAILS'!X400:AG2734,7,FALSE)</f>
        <v>R1012</v>
      </c>
      <c r="Q399">
        <f>VLOOKUP(A399,'HOSPITALIZATION DETAILS'!X400:AG2734,10,FALSE)</f>
        <v>42</v>
      </c>
    </row>
    <row r="400" spans="1:17" ht="16" x14ac:dyDescent="0.4">
      <c r="A400" s="4" t="s">
        <v>799</v>
      </c>
      <c r="B400" t="str">
        <f>VLOOKUP(A400,'CUSTOMER NAMES'!E400:H2735,4,FALSE)</f>
        <v xml:space="preserve">  Rebecca</v>
      </c>
      <c r="C400">
        <f>VLOOKUP(A400,'MEDICAL EXAMINATION'!K401:T2735,2,FALSE)</f>
        <v>27.79</v>
      </c>
      <c r="D400">
        <f>VLOOKUP(A400,'MEDICAL EXAMINATION'!K401:T2735,4,FALSE)</f>
        <v>6.05</v>
      </c>
      <c r="E400" t="str">
        <f>VLOOKUP(A400,'MEDICAL EXAMINATION'!K401:T2735,6,FALSE)</f>
        <v>yes</v>
      </c>
      <c r="F400" t="str">
        <f>VLOOKUP(A400,'MEDICAL EXAMINATION'!K401:T2735,7,FALSE)</f>
        <v>yes</v>
      </c>
      <c r="G400" t="str">
        <f>VLOOKUP(A400,'MEDICAL EXAMINATION'!K401:T2735,8,FALSE)</f>
        <v>No</v>
      </c>
      <c r="H400">
        <f>VLOOKUP(A400,'MEDICAL EXAMINATION'!K401:T2735,9,FALSE)</f>
        <v>1</v>
      </c>
      <c r="I400" t="str">
        <f>VLOOKUP(A400,'MEDICAL EXAMINATION'!K401:T2735,10,FALSE)</f>
        <v>yes</v>
      </c>
      <c r="J400" t="str">
        <f>VLOOKUP(A400,'MEDICAL EXAMINATION'!K401:T2735,3,FALSE)</f>
        <v>OBESITY</v>
      </c>
      <c r="K400" t="str">
        <f>VLOOKUP(A400,'MEDICAL EXAMINATION'!K401:T2735,5,FALSE)</f>
        <v>PREDIABETES</v>
      </c>
      <c r="L400" t="str">
        <f>VLOOKUP(A400,'HOSPITALIZATION DETAILS'!X401:AG2735,8,FALSE)</f>
        <v>18/09/1995</v>
      </c>
      <c r="M400" s="26">
        <f>VLOOKUP(A400,'HOSPITALIZATION DETAILS'!X401:AG2735,4,FALSE)</f>
        <v>8014.62</v>
      </c>
      <c r="N400" t="str">
        <f>VLOOKUP(A400,'HOSPITALIZATION DETAILS'!X401:AG2735,5,FALSE)</f>
        <v>tier - 2</v>
      </c>
      <c r="O400" t="str">
        <f>VLOOKUP(A400,'HOSPITALIZATION DETAILS'!X401:AG2735,6,FALSE)</f>
        <v>tier - 3</v>
      </c>
      <c r="P400" t="str">
        <f>VLOOKUP(A400,'HOSPITALIZATION DETAILS'!X401:AG2735,7,FALSE)</f>
        <v>R1012</v>
      </c>
      <c r="Q400">
        <f>VLOOKUP(A400,'HOSPITALIZATION DETAILS'!X401:AG2735,10,FALSE)</f>
        <v>27</v>
      </c>
    </row>
    <row r="401" spans="1:17" ht="16" x14ac:dyDescent="0.4">
      <c r="A401" s="4" t="s">
        <v>801</v>
      </c>
      <c r="B401" t="str">
        <f>VLOOKUP(A401,'CUSTOMER NAMES'!E401:H2736,4,FALSE)</f>
        <v xml:space="preserve">  Elizabeth M</v>
      </c>
      <c r="C401">
        <f>VLOOKUP(A401,'MEDICAL EXAMINATION'!K402:T2736,2,FALSE)</f>
        <v>32.68</v>
      </c>
      <c r="D401">
        <f>VLOOKUP(A401,'MEDICAL EXAMINATION'!K402:T2736,4,FALSE)</f>
        <v>4.68</v>
      </c>
      <c r="E401" t="str">
        <f>VLOOKUP(A401,'MEDICAL EXAMINATION'!K402:T2736,6,FALSE)</f>
        <v>yes</v>
      </c>
      <c r="F401" t="str">
        <f>VLOOKUP(A401,'MEDICAL EXAMINATION'!K402:T2736,7,FALSE)</f>
        <v>No</v>
      </c>
      <c r="G401" t="str">
        <f>VLOOKUP(A401,'MEDICAL EXAMINATION'!K402:T2736,8,FALSE)</f>
        <v>No</v>
      </c>
      <c r="H401" t="str">
        <f>VLOOKUP(A401,'MEDICAL EXAMINATION'!K402:T2736,9,FALSE)</f>
        <v>No major surgery</v>
      </c>
      <c r="I401" t="str">
        <f>VLOOKUP(A401,'MEDICAL EXAMINATION'!K402:T2736,10,FALSE)</f>
        <v>No</v>
      </c>
      <c r="J401" t="str">
        <f>VLOOKUP(A401,'MEDICAL EXAMINATION'!K402:T2736,3,FALSE)</f>
        <v>OVERWEIGHT</v>
      </c>
      <c r="K401" t="str">
        <f>VLOOKUP(A401,'MEDICAL EXAMINATION'!K402:T2736,5,FALSE)</f>
        <v>NORMAL</v>
      </c>
      <c r="L401" t="str">
        <f>VLOOKUP(A401,'HOSPITALIZATION DETAILS'!X402:AG2736,8,FALSE)</f>
        <v>22/08/1962</v>
      </c>
      <c r="M401" s="26">
        <f>VLOOKUP(A401,'HOSPITALIZATION DETAILS'!X402:AG2736,4,FALSE)</f>
        <v>8004.96</v>
      </c>
      <c r="N401" t="str">
        <f>VLOOKUP(A401,'HOSPITALIZATION DETAILS'!X402:AG2736,5,FALSE)</f>
        <v>tier - 3</v>
      </c>
      <c r="O401" t="str">
        <f>VLOOKUP(A401,'HOSPITALIZATION DETAILS'!X402:AG2736,6,FALSE)</f>
        <v>tier - 1</v>
      </c>
      <c r="P401" t="str">
        <f>VLOOKUP(A401,'HOSPITALIZATION DETAILS'!X402:AG2736,7,FALSE)</f>
        <v>R1013</v>
      </c>
      <c r="Q401">
        <f>VLOOKUP(A401,'HOSPITALIZATION DETAILS'!X402:AG2736,10,FALSE)</f>
        <v>60</v>
      </c>
    </row>
    <row r="402" spans="1:17" ht="16" x14ac:dyDescent="0.4">
      <c r="A402" s="4" t="s">
        <v>803</v>
      </c>
      <c r="B402" t="str">
        <f>VLOOKUP(A402,'CUSTOMER NAMES'!E402:H2737,4,FALSE)</f>
        <v xml:space="preserve">  Gregory</v>
      </c>
      <c r="C402">
        <f>VLOOKUP(A402,'MEDICAL EXAMINATION'!K403:T2737,2,FALSE)</f>
        <v>26.4</v>
      </c>
      <c r="D402">
        <f>VLOOKUP(A402,'MEDICAL EXAMINATION'!K403:T2737,4,FALSE)</f>
        <v>9.5</v>
      </c>
      <c r="E402" t="str">
        <f>VLOOKUP(A402,'MEDICAL EXAMINATION'!K403:T2737,6,FALSE)</f>
        <v>yes</v>
      </c>
      <c r="F402" t="str">
        <f>VLOOKUP(A402,'MEDICAL EXAMINATION'!K403:T2737,7,FALSE)</f>
        <v>No</v>
      </c>
      <c r="G402" t="str">
        <f>VLOOKUP(A402,'MEDICAL EXAMINATION'!K403:T2737,8,FALSE)</f>
        <v>No</v>
      </c>
      <c r="H402">
        <f>VLOOKUP(A402,'MEDICAL EXAMINATION'!K403:T2737,9,FALSE)</f>
        <v>2</v>
      </c>
      <c r="I402" t="str">
        <f>VLOOKUP(A402,'MEDICAL EXAMINATION'!K403:T2737,10,FALSE)</f>
        <v>No</v>
      </c>
      <c r="J402" t="str">
        <f>VLOOKUP(A402,'MEDICAL EXAMINATION'!K403:T2737,3,FALSE)</f>
        <v>OBESITY</v>
      </c>
      <c r="K402" t="str">
        <f>VLOOKUP(A402,'MEDICAL EXAMINATION'!K403:T2737,5,FALSE)</f>
        <v>DIABETES</v>
      </c>
      <c r="L402" t="str">
        <f>VLOOKUP(A402,'HOSPITALIZATION DETAILS'!X403:AG2737,8,FALSE)</f>
        <v>20/08/1983</v>
      </c>
      <c r="M402" s="26">
        <f>VLOOKUP(A402,'HOSPITALIZATION DETAILS'!X403:AG2737,4,FALSE)</f>
        <v>7986.48</v>
      </c>
      <c r="N402" t="str">
        <f>VLOOKUP(A402,'HOSPITALIZATION DETAILS'!X403:AG2737,5,FALSE)</f>
        <v>tier - 2</v>
      </c>
      <c r="O402" t="str">
        <f>VLOOKUP(A402,'HOSPITALIZATION DETAILS'!X403:AG2737,6,FALSE)</f>
        <v>tier - 3</v>
      </c>
      <c r="P402" t="str">
        <f>VLOOKUP(A402,'HOSPITALIZATION DETAILS'!X403:AG2737,7,FALSE)</f>
        <v>R1024</v>
      </c>
      <c r="Q402">
        <f>VLOOKUP(A402,'HOSPITALIZATION DETAILS'!X403:AG2737,10,FALSE)</f>
        <v>39</v>
      </c>
    </row>
    <row r="403" spans="1:17" ht="16" x14ac:dyDescent="0.4">
      <c r="A403" s="4" t="s">
        <v>805</v>
      </c>
      <c r="B403" t="str">
        <f>VLOOKUP(A403,'CUSTOMER NAMES'!E403:H2738,4,FALSE)</f>
        <v xml:space="preserve">  Sarah E</v>
      </c>
      <c r="C403">
        <f>VLOOKUP(A403,'MEDICAL EXAMINATION'!K404:T2738,2,FALSE)</f>
        <v>23.655000000000001</v>
      </c>
      <c r="D403">
        <f>VLOOKUP(A403,'MEDICAL EXAMINATION'!K404:T2738,4,FALSE)</f>
        <v>10.84</v>
      </c>
      <c r="E403" t="str">
        <f>VLOOKUP(A403,'MEDICAL EXAMINATION'!K404:T2738,6,FALSE)</f>
        <v>yes</v>
      </c>
      <c r="F403" t="str">
        <f>VLOOKUP(A403,'MEDICAL EXAMINATION'!K404:T2738,7,FALSE)</f>
        <v>No</v>
      </c>
      <c r="G403" t="str">
        <f>VLOOKUP(A403,'MEDICAL EXAMINATION'!K404:T2738,8,FALSE)</f>
        <v>Yes</v>
      </c>
      <c r="H403">
        <f>VLOOKUP(A403,'MEDICAL EXAMINATION'!K404:T2738,9,FALSE)</f>
        <v>1</v>
      </c>
      <c r="I403" t="str">
        <f>VLOOKUP(A403,'MEDICAL EXAMINATION'!K404:T2738,10,FALSE)</f>
        <v>yes</v>
      </c>
      <c r="J403" t="str">
        <f>VLOOKUP(A403,'MEDICAL EXAMINATION'!K404:T2738,3,FALSE)</f>
        <v>Normal</v>
      </c>
      <c r="K403" t="str">
        <f>VLOOKUP(A403,'MEDICAL EXAMINATION'!K404:T2738,5,FALSE)</f>
        <v>DIABETES</v>
      </c>
      <c r="L403" t="str">
        <f>VLOOKUP(A403,'HOSPITALIZATION DETAILS'!X404:AG2738,8,FALSE)</f>
        <v>03/12/1979</v>
      </c>
      <c r="M403" s="26">
        <f>VLOOKUP(A403,'HOSPITALIZATION DETAILS'!X404:AG2738,4,FALSE)</f>
        <v>38836.980000000003</v>
      </c>
      <c r="N403" t="str">
        <f>VLOOKUP(A403,'HOSPITALIZATION DETAILS'!X404:AG2738,5,FALSE)</f>
        <v>tier - 2</v>
      </c>
      <c r="O403" t="str">
        <f>VLOOKUP(A403,'HOSPITALIZATION DETAILS'!X404:AG2738,6,FALSE)</f>
        <v>tier - 1</v>
      </c>
      <c r="P403" t="str">
        <f>VLOOKUP(A403,'HOSPITALIZATION DETAILS'!X404:AG2738,7,FALSE)</f>
        <v>R1011</v>
      </c>
      <c r="Q403">
        <f>VLOOKUP(A403,'HOSPITALIZATION DETAILS'!X404:AG2738,10,FALSE)</f>
        <v>43</v>
      </c>
    </row>
    <row r="404" spans="1:17" ht="16" x14ac:dyDescent="0.4">
      <c r="A404" s="4" t="s">
        <v>807</v>
      </c>
      <c r="B404" t="str">
        <f>VLOOKUP(A404,'CUSTOMER NAMES'!E404:H2739,4,FALSE)</f>
        <v xml:space="preserve">  Anne Elise</v>
      </c>
      <c r="C404">
        <f>VLOOKUP(A404,'MEDICAL EXAMINATION'!K405:T2739,2,FALSE)</f>
        <v>27.36</v>
      </c>
      <c r="D404">
        <f>VLOOKUP(A404,'MEDICAL EXAMINATION'!K405:T2739,4,FALSE)</f>
        <v>5.88</v>
      </c>
      <c r="E404" t="str">
        <f>VLOOKUP(A404,'MEDICAL EXAMINATION'!K405:T2739,6,FALSE)</f>
        <v>No</v>
      </c>
      <c r="F404" t="str">
        <f>VLOOKUP(A404,'MEDICAL EXAMINATION'!K405:T2739,7,FALSE)</f>
        <v>No</v>
      </c>
      <c r="G404" t="str">
        <f>VLOOKUP(A404,'MEDICAL EXAMINATION'!K405:T2739,8,FALSE)</f>
        <v>No</v>
      </c>
      <c r="H404">
        <f>VLOOKUP(A404,'MEDICAL EXAMINATION'!K405:T2739,9,FALSE)</f>
        <v>2</v>
      </c>
      <c r="I404" t="str">
        <f>VLOOKUP(A404,'MEDICAL EXAMINATION'!K405:T2739,10,FALSE)</f>
        <v>No</v>
      </c>
      <c r="J404" t="str">
        <f>VLOOKUP(A404,'MEDICAL EXAMINATION'!K405:T2739,3,FALSE)</f>
        <v>OBESITY</v>
      </c>
      <c r="K404" t="str">
        <f>VLOOKUP(A404,'MEDICAL EXAMINATION'!K405:T2739,5,FALSE)</f>
        <v>PREDIABETES</v>
      </c>
      <c r="L404" t="str">
        <f>VLOOKUP(A404,'HOSPITALIZATION DETAILS'!X405:AG2739,8,FALSE)</f>
        <v>28/08/1983</v>
      </c>
      <c r="M404" s="26">
        <f>VLOOKUP(A404,'HOSPITALIZATION DETAILS'!X405:AG2739,4,FALSE)</f>
        <v>7985.82</v>
      </c>
      <c r="N404" t="str">
        <f>VLOOKUP(A404,'HOSPITALIZATION DETAILS'!X405:AG2739,5,FALSE)</f>
        <v>tier - 2</v>
      </c>
      <c r="O404" t="str">
        <f>VLOOKUP(A404,'HOSPITALIZATION DETAILS'!X405:AG2739,6,FALSE)</f>
        <v>tier - 1</v>
      </c>
      <c r="P404" t="str">
        <f>VLOOKUP(A404,'HOSPITALIZATION DETAILS'!X405:AG2739,7,FALSE)</f>
        <v>R1024</v>
      </c>
      <c r="Q404">
        <f>VLOOKUP(A404,'HOSPITALIZATION DETAILS'!X405:AG2739,10,FALSE)</f>
        <v>39</v>
      </c>
    </row>
    <row r="405" spans="1:17" ht="16" x14ac:dyDescent="0.4">
      <c r="A405" s="4" t="s">
        <v>809</v>
      </c>
      <c r="B405" t="str">
        <f>VLOOKUP(A405,'CUSTOMER NAMES'!E405:H2740,4,FALSE)</f>
        <v xml:space="preserve">  Christopher R</v>
      </c>
      <c r="C405">
        <f>VLOOKUP(A405,'MEDICAL EXAMINATION'!K406:T2740,2,FALSE)</f>
        <v>27.82</v>
      </c>
      <c r="D405">
        <f>VLOOKUP(A405,'MEDICAL EXAMINATION'!K406:T2740,4,FALSE)</f>
        <v>5.24</v>
      </c>
      <c r="E405" t="str">
        <f>VLOOKUP(A405,'MEDICAL EXAMINATION'!K406:T2740,6,FALSE)</f>
        <v>yes</v>
      </c>
      <c r="F405" t="str">
        <f>VLOOKUP(A405,'MEDICAL EXAMINATION'!K406:T2740,7,FALSE)</f>
        <v>No</v>
      </c>
      <c r="G405" t="str">
        <f>VLOOKUP(A405,'MEDICAL EXAMINATION'!K406:T2740,8,FALSE)</f>
        <v>No</v>
      </c>
      <c r="H405" t="str">
        <f>VLOOKUP(A405,'MEDICAL EXAMINATION'!K406:T2740,9,FALSE)</f>
        <v>No major surgery</v>
      </c>
      <c r="I405" t="str">
        <f>VLOOKUP(A405,'MEDICAL EXAMINATION'!K406:T2740,10,FALSE)</f>
        <v>yes</v>
      </c>
      <c r="J405" t="str">
        <f>VLOOKUP(A405,'MEDICAL EXAMINATION'!K406:T2740,3,FALSE)</f>
        <v>OBESITY</v>
      </c>
      <c r="K405" t="str">
        <f>VLOOKUP(A405,'MEDICAL EXAMINATION'!K406:T2740,5,FALSE)</f>
        <v>NORMAL</v>
      </c>
      <c r="L405" t="str">
        <f>VLOOKUP(A405,'HOSPITALIZATION DETAILS'!X406:AG2740,8,FALSE)</f>
        <v>23/11/1972</v>
      </c>
      <c r="M405" s="26">
        <f>VLOOKUP(A405,'HOSPITALIZATION DETAILS'!X406:AG2740,4,FALSE)</f>
        <v>7980.34</v>
      </c>
      <c r="N405" t="str">
        <f>VLOOKUP(A405,'HOSPITALIZATION DETAILS'!X406:AG2740,5,FALSE)</f>
        <v>tier - 2</v>
      </c>
      <c r="O405" t="str">
        <f>VLOOKUP(A405,'HOSPITALIZATION DETAILS'!X406:AG2740,6,FALSE)</f>
        <v>tier - 2</v>
      </c>
      <c r="P405" t="str">
        <f>VLOOKUP(A405,'HOSPITALIZATION DETAILS'!X406:AG2740,7,FALSE)</f>
        <v>R1013</v>
      </c>
      <c r="Q405">
        <f>VLOOKUP(A405,'HOSPITALIZATION DETAILS'!X406:AG2740,10,FALSE)</f>
        <v>50</v>
      </c>
    </row>
    <row r="406" spans="1:17" ht="16" x14ac:dyDescent="0.4">
      <c r="A406" s="4" t="s">
        <v>811</v>
      </c>
      <c r="B406" t="str">
        <f>VLOOKUP(A406,'CUSTOMER NAMES'!E406:H2741,4,FALSE)</f>
        <v xml:space="preserve">  Elliot</v>
      </c>
      <c r="C406">
        <f>VLOOKUP(A406,'MEDICAL EXAMINATION'!K407:T2741,2,FALSE)</f>
        <v>25.46</v>
      </c>
      <c r="D406">
        <f>VLOOKUP(A406,'MEDICAL EXAMINATION'!K407:T2741,4,FALSE)</f>
        <v>11.75</v>
      </c>
      <c r="E406" t="str">
        <f>VLOOKUP(A406,'MEDICAL EXAMINATION'!K407:T2741,6,FALSE)</f>
        <v>No</v>
      </c>
      <c r="F406" t="str">
        <f>VLOOKUP(A406,'MEDICAL EXAMINATION'!K407:T2741,7,FALSE)</f>
        <v>No</v>
      </c>
      <c r="G406" t="str">
        <f>VLOOKUP(A406,'MEDICAL EXAMINATION'!K407:T2741,8,FALSE)</f>
        <v>No</v>
      </c>
      <c r="H406" t="str">
        <f>VLOOKUP(A406,'MEDICAL EXAMINATION'!K407:T2741,9,FALSE)</f>
        <v>No major surgery</v>
      </c>
      <c r="I406" t="str">
        <f>VLOOKUP(A406,'MEDICAL EXAMINATION'!K407:T2741,10,FALSE)</f>
        <v>No</v>
      </c>
      <c r="J406" t="str">
        <f>VLOOKUP(A406,'MEDICAL EXAMINATION'!K407:T2741,3,FALSE)</f>
        <v>OBESITY</v>
      </c>
      <c r="K406" t="str">
        <f>VLOOKUP(A406,'MEDICAL EXAMINATION'!K407:T2741,5,FALSE)</f>
        <v>DIABETES</v>
      </c>
      <c r="L406" t="str">
        <f>VLOOKUP(A406,'HOSPITALIZATION DETAILS'!X407:AG2741,8,FALSE)</f>
        <v>10/08/1975</v>
      </c>
      <c r="M406" s="26">
        <f>VLOOKUP(A406,'HOSPITALIZATION DETAILS'!X407:AG2741,4,FALSE)</f>
        <v>7966.81</v>
      </c>
      <c r="N406" t="str">
        <f>VLOOKUP(A406,'HOSPITALIZATION DETAILS'!X407:AG2741,5,FALSE)</f>
        <v>tier - 2</v>
      </c>
      <c r="O406" t="str">
        <f>VLOOKUP(A406,'HOSPITALIZATION DETAILS'!X407:AG2741,6,FALSE)</f>
        <v>tier - 2</v>
      </c>
      <c r="P406" t="str">
        <f>VLOOKUP(A406,'HOSPITALIZATION DETAILS'!X407:AG2741,7,FALSE)</f>
        <v>R1013</v>
      </c>
      <c r="Q406">
        <f>VLOOKUP(A406,'HOSPITALIZATION DETAILS'!X407:AG2741,10,FALSE)</f>
        <v>47</v>
      </c>
    </row>
    <row r="407" spans="1:17" ht="16" x14ac:dyDescent="0.4">
      <c r="A407" s="4" t="s">
        <v>813</v>
      </c>
      <c r="B407" t="str">
        <f>VLOOKUP(A407,'CUSTOMER NAMES'!E407:H2742,4,FALSE)</f>
        <v xml:space="preserve">  Christopher D</v>
      </c>
      <c r="C407">
        <f>VLOOKUP(A407,'MEDICAL EXAMINATION'!K408:T2742,2,FALSE)</f>
        <v>25.1</v>
      </c>
      <c r="D407">
        <f>VLOOKUP(A407,'MEDICAL EXAMINATION'!K408:T2742,4,FALSE)</f>
        <v>6.97</v>
      </c>
      <c r="E407" t="str">
        <f>VLOOKUP(A407,'MEDICAL EXAMINATION'!K408:T2742,6,FALSE)</f>
        <v>No</v>
      </c>
      <c r="F407" t="str">
        <f>VLOOKUP(A407,'MEDICAL EXAMINATION'!K408:T2742,7,FALSE)</f>
        <v>No</v>
      </c>
      <c r="G407" t="str">
        <f>VLOOKUP(A407,'MEDICAL EXAMINATION'!K408:T2742,8,FALSE)</f>
        <v>No</v>
      </c>
      <c r="H407" t="str">
        <f>VLOOKUP(A407,'MEDICAL EXAMINATION'!K408:T2742,9,FALSE)</f>
        <v>No major surgery</v>
      </c>
      <c r="I407" t="str">
        <f>VLOOKUP(A407,'MEDICAL EXAMINATION'!K408:T2742,10,FALSE)</f>
        <v>yes</v>
      </c>
      <c r="J407" t="str">
        <f>VLOOKUP(A407,'MEDICAL EXAMINATION'!K408:T2742,3,FALSE)</f>
        <v>OBESITY</v>
      </c>
      <c r="K407" t="str">
        <f>VLOOKUP(A407,'MEDICAL EXAMINATION'!K408:T2742,5,FALSE)</f>
        <v>DIABETES</v>
      </c>
      <c r="L407" t="str">
        <f>VLOOKUP(A407,'HOSPITALIZATION DETAILS'!X408:AG2742,8,FALSE)</f>
        <v>19/06/1970</v>
      </c>
      <c r="M407" s="26">
        <f>VLOOKUP(A407,'HOSPITALIZATION DETAILS'!X408:AG2742,4,FALSE)</f>
        <v>7958.13</v>
      </c>
      <c r="N407" t="str">
        <f>VLOOKUP(A407,'HOSPITALIZATION DETAILS'!X408:AG2742,5,FALSE)</f>
        <v>tier - 2</v>
      </c>
      <c r="O407" t="str">
        <f>VLOOKUP(A407,'HOSPITALIZATION DETAILS'!X408:AG2742,6,FALSE)</f>
        <v>tier - 2</v>
      </c>
      <c r="P407" t="str">
        <f>VLOOKUP(A407,'HOSPITALIZATION DETAILS'!X408:AG2742,7,FALSE)</f>
        <v>R1013</v>
      </c>
      <c r="Q407">
        <f>VLOOKUP(A407,'HOSPITALIZATION DETAILS'!X408:AG2742,10,FALSE)</f>
        <v>52</v>
      </c>
    </row>
    <row r="408" spans="1:17" ht="16" x14ac:dyDescent="0.4">
      <c r="A408" s="4" t="s">
        <v>815</v>
      </c>
      <c r="B408" t="str">
        <f>VLOOKUP(A408,'CUSTOMER NAMES'!E408:H2743,4,FALSE)</f>
        <v xml:space="preserve">  Corey</v>
      </c>
      <c r="C408">
        <f>VLOOKUP(A408,'MEDICAL EXAMINATION'!K409:T2743,2,FALSE)</f>
        <v>32.11</v>
      </c>
      <c r="D408">
        <f>VLOOKUP(A408,'MEDICAL EXAMINATION'!K409:T2743,4,FALSE)</f>
        <v>4.76</v>
      </c>
      <c r="E408" t="str">
        <f>VLOOKUP(A408,'MEDICAL EXAMINATION'!K409:T2743,6,FALSE)</f>
        <v>No</v>
      </c>
      <c r="F408" t="str">
        <f>VLOOKUP(A408,'MEDICAL EXAMINATION'!K409:T2743,7,FALSE)</f>
        <v>No</v>
      </c>
      <c r="G408" t="str">
        <f>VLOOKUP(A408,'MEDICAL EXAMINATION'!K409:T2743,8,FALSE)</f>
        <v>No</v>
      </c>
      <c r="H408">
        <f>VLOOKUP(A408,'MEDICAL EXAMINATION'!K409:T2743,9,FALSE)</f>
        <v>2</v>
      </c>
      <c r="I408" t="str">
        <f>VLOOKUP(A408,'MEDICAL EXAMINATION'!K409:T2743,10,FALSE)</f>
        <v>No</v>
      </c>
      <c r="J408" t="str">
        <f>VLOOKUP(A408,'MEDICAL EXAMINATION'!K409:T2743,3,FALSE)</f>
        <v>OVERWEIGHT</v>
      </c>
      <c r="K408" t="str">
        <f>VLOOKUP(A408,'MEDICAL EXAMINATION'!K409:T2743,5,FALSE)</f>
        <v>NORMAL</v>
      </c>
      <c r="L408" t="str">
        <f>VLOOKUP(A408,'HOSPITALIZATION DETAILS'!X409:AG2743,8,FALSE)</f>
        <v>28/12/1981</v>
      </c>
      <c r="M408" s="26">
        <f>VLOOKUP(A408,'HOSPITALIZATION DETAILS'!X409:AG2743,4,FALSE)</f>
        <v>7954.52</v>
      </c>
      <c r="N408" t="str">
        <f>VLOOKUP(A408,'HOSPITALIZATION DETAILS'!X409:AG2743,5,FALSE)</f>
        <v>tier - 2</v>
      </c>
      <c r="O408" t="str">
        <f>VLOOKUP(A408,'HOSPITALIZATION DETAILS'!X409:AG2743,6,FALSE)</f>
        <v>tier - 2</v>
      </c>
      <c r="P408" t="str">
        <f>VLOOKUP(A408,'HOSPITALIZATION DETAILS'!X409:AG2743,7,FALSE)</f>
        <v>R1011</v>
      </c>
      <c r="Q408">
        <f>VLOOKUP(A408,'HOSPITALIZATION DETAILS'!X409:AG2743,10,FALSE)</f>
        <v>41</v>
      </c>
    </row>
    <row r="409" spans="1:17" ht="16" x14ac:dyDescent="0.4">
      <c r="A409" s="4" t="s">
        <v>817</v>
      </c>
      <c r="B409" t="str">
        <f>VLOOKUP(A409,'CUSTOMER NAMES'!E409:H2744,4,FALSE)</f>
        <v xml:space="preserve">  Patrick D</v>
      </c>
      <c r="C409">
        <f>VLOOKUP(A409,'MEDICAL EXAMINATION'!K410:T2744,2,FALSE)</f>
        <v>29.8</v>
      </c>
      <c r="D409">
        <f>VLOOKUP(A409,'MEDICAL EXAMINATION'!K410:T2744,4,FALSE)</f>
        <v>8.24</v>
      </c>
      <c r="E409" t="str">
        <f>VLOOKUP(A409,'MEDICAL EXAMINATION'!K410:T2744,6,FALSE)</f>
        <v>yes</v>
      </c>
      <c r="F409" t="str">
        <f>VLOOKUP(A409,'MEDICAL EXAMINATION'!K410:T2744,7,FALSE)</f>
        <v>No</v>
      </c>
      <c r="G409" t="str">
        <f>VLOOKUP(A409,'MEDICAL EXAMINATION'!K410:T2744,8,FALSE)</f>
        <v>No</v>
      </c>
      <c r="H409">
        <f>VLOOKUP(A409,'MEDICAL EXAMINATION'!K410:T2744,9,FALSE)</f>
        <v>1</v>
      </c>
      <c r="I409" t="str">
        <f>VLOOKUP(A409,'MEDICAL EXAMINATION'!K410:T2744,10,FALSE)</f>
        <v>yes</v>
      </c>
      <c r="J409" t="str">
        <f>VLOOKUP(A409,'MEDICAL EXAMINATION'!K410:T2744,3,FALSE)</f>
        <v>OBESITY</v>
      </c>
      <c r="K409" t="str">
        <f>VLOOKUP(A409,'MEDICAL EXAMINATION'!K410:T2744,5,FALSE)</f>
        <v>DIABETES</v>
      </c>
      <c r="L409" t="str">
        <f>VLOOKUP(A409,'HOSPITALIZATION DETAILS'!X410:AG2744,8,FALSE)</f>
        <v>09/07/1966</v>
      </c>
      <c r="M409" s="26">
        <f>VLOOKUP(A409,'HOSPITALIZATION DETAILS'!X410:AG2744,4,FALSE)</f>
        <v>7953.72</v>
      </c>
      <c r="N409" t="str">
        <f>VLOOKUP(A409,'HOSPITALIZATION DETAILS'!X410:AG2744,5,FALSE)</f>
        <v>tier - 3</v>
      </c>
      <c r="O409" t="str">
        <f>VLOOKUP(A409,'HOSPITALIZATION DETAILS'!X410:AG2744,6,FALSE)</f>
        <v>tier - 3</v>
      </c>
      <c r="P409" t="str">
        <f>VLOOKUP(A409,'HOSPITALIZATION DETAILS'!X410:AG2744,7,FALSE)</f>
        <v>R1012</v>
      </c>
      <c r="Q409">
        <f>VLOOKUP(A409,'HOSPITALIZATION DETAILS'!X410:AG2744,10,FALSE)</f>
        <v>56</v>
      </c>
    </row>
    <row r="410" spans="1:17" ht="16" x14ac:dyDescent="0.4">
      <c r="A410" s="4" t="s">
        <v>819</v>
      </c>
      <c r="B410" t="str">
        <f>VLOOKUP(A410,'CUSTOMER NAMES'!E410:H2745,4,FALSE)</f>
        <v xml:space="preserve">  Anthony D</v>
      </c>
      <c r="C410">
        <f>VLOOKUP(A410,'MEDICAL EXAMINATION'!K411:T2745,2,FALSE)</f>
        <v>24.01</v>
      </c>
      <c r="D410">
        <f>VLOOKUP(A410,'MEDICAL EXAMINATION'!K411:T2745,4,FALSE)</f>
        <v>4.76</v>
      </c>
      <c r="E410" t="str">
        <f>VLOOKUP(A410,'MEDICAL EXAMINATION'!K411:T2745,6,FALSE)</f>
        <v>No</v>
      </c>
      <c r="F410" t="str">
        <f>VLOOKUP(A410,'MEDICAL EXAMINATION'!K411:T2745,7,FALSE)</f>
        <v>No</v>
      </c>
      <c r="G410" t="str">
        <f>VLOOKUP(A410,'MEDICAL EXAMINATION'!K411:T2745,8,FALSE)</f>
        <v>No</v>
      </c>
      <c r="H410">
        <f>VLOOKUP(A410,'MEDICAL EXAMINATION'!K411:T2745,9,FALSE)</f>
        <v>1</v>
      </c>
      <c r="I410" t="str">
        <f>VLOOKUP(A410,'MEDICAL EXAMINATION'!K411:T2745,10,FALSE)</f>
        <v>yes</v>
      </c>
      <c r="J410" t="str">
        <f>VLOOKUP(A410,'MEDICAL EXAMINATION'!K411:T2745,3,FALSE)</f>
        <v>Normal</v>
      </c>
      <c r="K410" t="str">
        <f>VLOOKUP(A410,'MEDICAL EXAMINATION'!K411:T2745,5,FALSE)</f>
        <v>NORMAL</v>
      </c>
      <c r="L410" t="str">
        <f>VLOOKUP(A410,'HOSPITALIZATION DETAILS'!X411:AG2745,8,FALSE)</f>
        <v>29/10/1987</v>
      </c>
      <c r="M410" s="26">
        <f>VLOOKUP(A410,'HOSPITALIZATION DETAILS'!X411:AG2745,4,FALSE)</f>
        <v>7948.22</v>
      </c>
      <c r="N410" t="str">
        <f>VLOOKUP(A410,'HOSPITALIZATION DETAILS'!X411:AG2745,5,FALSE)</f>
        <v>tier - 2</v>
      </c>
      <c r="O410" t="str">
        <f>VLOOKUP(A410,'HOSPITALIZATION DETAILS'!X411:AG2745,6,FALSE)</f>
        <v>tier - 3</v>
      </c>
      <c r="P410" t="str">
        <f>VLOOKUP(A410,'HOSPITALIZATION DETAILS'!X411:AG2745,7,FALSE)</f>
        <v>R1025</v>
      </c>
      <c r="Q410">
        <f>VLOOKUP(A410,'HOSPITALIZATION DETAILS'!X411:AG2745,10,FALSE)</f>
        <v>35</v>
      </c>
    </row>
    <row r="411" spans="1:17" ht="16" x14ac:dyDescent="0.4">
      <c r="A411" s="4" t="s">
        <v>821</v>
      </c>
      <c r="B411" t="str">
        <f>VLOOKUP(A411,'CUSTOMER NAMES'!E411:H2746,4,FALSE)</f>
        <v xml:space="preserve">  Melissa</v>
      </c>
      <c r="C411">
        <f>VLOOKUP(A411,'MEDICAL EXAMINATION'!K412:T2746,2,FALSE)</f>
        <v>23.21</v>
      </c>
      <c r="D411">
        <f>VLOOKUP(A411,'MEDICAL EXAMINATION'!K412:T2746,4,FALSE)</f>
        <v>6.03</v>
      </c>
      <c r="E411" t="str">
        <f>VLOOKUP(A411,'MEDICAL EXAMINATION'!K412:T2746,6,FALSE)</f>
        <v>No</v>
      </c>
      <c r="F411" t="str">
        <f>VLOOKUP(A411,'MEDICAL EXAMINATION'!K412:T2746,7,FALSE)</f>
        <v>No</v>
      </c>
      <c r="G411" t="str">
        <f>VLOOKUP(A411,'MEDICAL EXAMINATION'!K412:T2746,8,FALSE)</f>
        <v>No</v>
      </c>
      <c r="H411">
        <f>VLOOKUP(A411,'MEDICAL EXAMINATION'!K412:T2746,9,FALSE)</f>
        <v>1</v>
      </c>
      <c r="I411" t="str">
        <f>VLOOKUP(A411,'MEDICAL EXAMINATION'!K412:T2746,10,FALSE)</f>
        <v>No</v>
      </c>
      <c r="J411" t="str">
        <f>VLOOKUP(A411,'MEDICAL EXAMINATION'!K412:T2746,3,FALSE)</f>
        <v>Normal</v>
      </c>
      <c r="K411" t="str">
        <f>VLOOKUP(A411,'MEDICAL EXAMINATION'!K412:T2746,5,FALSE)</f>
        <v>PREDIABETES</v>
      </c>
      <c r="L411" t="str">
        <f>VLOOKUP(A411,'HOSPITALIZATION DETAILS'!X412:AG2746,8,FALSE)</f>
        <v>20/07/1977</v>
      </c>
      <c r="M411" s="26">
        <f>VLOOKUP(A411,'HOSPITALIZATION DETAILS'!X412:AG2746,4,FALSE)</f>
        <v>7935.29</v>
      </c>
      <c r="N411" t="str">
        <f>VLOOKUP(A411,'HOSPITALIZATION DETAILS'!X412:AG2746,5,FALSE)</f>
        <v>tier - 2</v>
      </c>
      <c r="O411" t="str">
        <f>VLOOKUP(A411,'HOSPITALIZATION DETAILS'!X412:AG2746,6,FALSE)</f>
        <v>tier - 1</v>
      </c>
      <c r="P411" t="str">
        <f>VLOOKUP(A411,'HOSPITALIZATION DETAILS'!X412:AG2746,7,FALSE)</f>
        <v>R1024</v>
      </c>
      <c r="Q411">
        <f>VLOOKUP(A411,'HOSPITALIZATION DETAILS'!X412:AG2746,10,FALSE)</f>
        <v>45</v>
      </c>
    </row>
    <row r="412" spans="1:17" ht="16" x14ac:dyDescent="0.4">
      <c r="A412" s="4" t="s">
        <v>823</v>
      </c>
      <c r="B412" t="str">
        <f>VLOOKUP(A412,'CUSTOMER NAMES'!E412:H2747,4,FALSE)</f>
        <v xml:space="preserve">  Raven</v>
      </c>
      <c r="C412">
        <f>VLOOKUP(A412,'MEDICAL EXAMINATION'!K413:T2747,2,FALSE)</f>
        <v>21.2</v>
      </c>
      <c r="D412">
        <f>VLOOKUP(A412,'MEDICAL EXAMINATION'!K413:T2747,4,FALSE)</f>
        <v>4.07</v>
      </c>
      <c r="E412" t="str">
        <f>VLOOKUP(A412,'MEDICAL EXAMINATION'!K413:T2747,6,FALSE)</f>
        <v>yes</v>
      </c>
      <c r="F412" t="str">
        <f>VLOOKUP(A412,'MEDICAL EXAMINATION'!K413:T2747,7,FALSE)</f>
        <v>No</v>
      </c>
      <c r="G412" t="str">
        <f>VLOOKUP(A412,'MEDICAL EXAMINATION'!K413:T2747,8,FALSE)</f>
        <v>No</v>
      </c>
      <c r="H412">
        <f>VLOOKUP(A412,'MEDICAL EXAMINATION'!K413:T2747,9,FALSE)</f>
        <v>1</v>
      </c>
      <c r="I412" t="str">
        <f>VLOOKUP(A412,'MEDICAL EXAMINATION'!K413:T2747,10,FALSE)</f>
        <v>yes</v>
      </c>
      <c r="J412" t="str">
        <f>VLOOKUP(A412,'MEDICAL EXAMINATION'!K413:T2747,3,FALSE)</f>
        <v>Normal</v>
      </c>
      <c r="K412" t="str">
        <f>VLOOKUP(A412,'MEDICAL EXAMINATION'!K413:T2747,5,FALSE)</f>
        <v>NORMAL</v>
      </c>
      <c r="L412" t="str">
        <f>VLOOKUP(A412,'HOSPITALIZATION DETAILS'!X413:AG2747,8,FALSE)</f>
        <v>10/10/1962</v>
      </c>
      <c r="M412" s="26">
        <f>VLOOKUP(A412,'HOSPITALIZATION DETAILS'!X413:AG2747,4,FALSE)</f>
        <v>7896.41</v>
      </c>
      <c r="N412" t="str">
        <f>VLOOKUP(A412,'HOSPITALIZATION DETAILS'!X413:AG2747,5,FALSE)</f>
        <v>tier - 3</v>
      </c>
      <c r="O412" t="str">
        <f>VLOOKUP(A412,'HOSPITALIZATION DETAILS'!X413:AG2747,6,FALSE)</f>
        <v>tier - 2</v>
      </c>
      <c r="P412" t="str">
        <f>VLOOKUP(A412,'HOSPITALIZATION DETAILS'!X413:AG2747,7,FALSE)</f>
        <v>R1013</v>
      </c>
      <c r="Q412">
        <f>VLOOKUP(A412,'HOSPITALIZATION DETAILS'!X413:AG2747,10,FALSE)</f>
        <v>60</v>
      </c>
    </row>
    <row r="413" spans="1:17" ht="16" x14ac:dyDescent="0.4">
      <c r="A413" s="4" t="s">
        <v>825</v>
      </c>
      <c r="B413" t="str">
        <f>VLOOKUP(A413,'CUSTOMER NAMES'!E413:H2748,4,FALSE)</f>
        <v xml:space="preserve">  Christopher</v>
      </c>
      <c r="C413">
        <f>VLOOKUP(A413,'MEDICAL EXAMINATION'!K414:T2748,2,FALSE)</f>
        <v>28.215</v>
      </c>
      <c r="D413">
        <f>VLOOKUP(A413,'MEDICAL EXAMINATION'!K414:T2748,4,FALSE)</f>
        <v>8.26</v>
      </c>
      <c r="E413" t="str">
        <f>VLOOKUP(A413,'MEDICAL EXAMINATION'!K414:T2748,6,FALSE)</f>
        <v>yes</v>
      </c>
      <c r="F413" t="str">
        <f>VLOOKUP(A413,'MEDICAL EXAMINATION'!K414:T2748,7,FALSE)</f>
        <v>No</v>
      </c>
      <c r="G413" t="str">
        <f>VLOOKUP(A413,'MEDICAL EXAMINATION'!K414:T2748,8,FALSE)</f>
        <v>No</v>
      </c>
      <c r="H413">
        <f>VLOOKUP(A413,'MEDICAL EXAMINATION'!K414:T2748,9,FALSE)</f>
        <v>1</v>
      </c>
      <c r="I413" t="str">
        <f>VLOOKUP(A413,'MEDICAL EXAMINATION'!K414:T2748,10,FALSE)</f>
        <v>yes</v>
      </c>
      <c r="J413" t="str">
        <f>VLOOKUP(A413,'MEDICAL EXAMINATION'!K414:T2748,3,FALSE)</f>
        <v>OBESITY</v>
      </c>
      <c r="K413" t="str">
        <f>VLOOKUP(A413,'MEDICAL EXAMINATION'!K414:T2748,5,FALSE)</f>
        <v>DIABETES</v>
      </c>
      <c r="L413" t="str">
        <f>VLOOKUP(A413,'HOSPITALIZATION DETAILS'!X414:AG2748,8,FALSE)</f>
        <v>17/11/1994</v>
      </c>
      <c r="M413" s="26">
        <f>VLOOKUP(A413,'HOSPITALIZATION DETAILS'!X414:AG2748,4,FALSE)</f>
        <v>7851.85</v>
      </c>
      <c r="N413" t="str">
        <f>VLOOKUP(A413,'HOSPITALIZATION DETAILS'!X414:AG2748,5,FALSE)</f>
        <v>tier - 2</v>
      </c>
      <c r="O413" t="str">
        <f>VLOOKUP(A413,'HOSPITALIZATION DETAILS'!X414:AG2748,6,FALSE)</f>
        <v>tier - 3</v>
      </c>
      <c r="P413" t="str">
        <f>VLOOKUP(A413,'HOSPITALIZATION DETAILS'!X414:AG2748,7,FALSE)</f>
        <v>R1012</v>
      </c>
      <c r="Q413">
        <f>VLOOKUP(A413,'HOSPITALIZATION DETAILS'!X414:AG2748,10,FALSE)</f>
        <v>28</v>
      </c>
    </row>
    <row r="414" spans="1:17" ht="16" x14ac:dyDescent="0.4">
      <c r="A414" s="4" t="s">
        <v>827</v>
      </c>
      <c r="B414" t="str">
        <f>VLOOKUP(A414,'CUSTOMER NAMES'!E414:H2749,4,FALSE)</f>
        <v xml:space="preserve">  Kendra A</v>
      </c>
      <c r="C414">
        <f>VLOOKUP(A414,'MEDICAL EXAMINATION'!K415:T2749,2,FALSE)</f>
        <v>38.094999999999999</v>
      </c>
      <c r="D414">
        <f>VLOOKUP(A414,'MEDICAL EXAMINATION'!K415:T2749,4,FALSE)</f>
        <v>4.76</v>
      </c>
      <c r="E414" t="str">
        <f>VLOOKUP(A414,'MEDICAL EXAMINATION'!K415:T2749,6,FALSE)</f>
        <v>No</v>
      </c>
      <c r="F414" t="str">
        <f>VLOOKUP(A414,'MEDICAL EXAMINATION'!K415:T2749,7,FALSE)</f>
        <v>No</v>
      </c>
      <c r="G414" t="str">
        <f>VLOOKUP(A414,'MEDICAL EXAMINATION'!K415:T2749,8,FALSE)</f>
        <v>No</v>
      </c>
      <c r="H414">
        <f>VLOOKUP(A414,'MEDICAL EXAMINATION'!K415:T2749,9,FALSE)</f>
        <v>1</v>
      </c>
      <c r="I414" t="str">
        <f>VLOOKUP(A414,'MEDICAL EXAMINATION'!K415:T2749,10,FALSE)</f>
        <v>No</v>
      </c>
      <c r="J414" t="str">
        <f>VLOOKUP(A414,'MEDICAL EXAMINATION'!K415:T2749,3,FALSE)</f>
        <v>OVERWEIGHT</v>
      </c>
      <c r="K414" t="str">
        <f>VLOOKUP(A414,'MEDICAL EXAMINATION'!K415:T2749,5,FALSE)</f>
        <v>NORMAL</v>
      </c>
      <c r="L414" t="str">
        <f>VLOOKUP(A414,'HOSPITALIZATION DETAILS'!X415:AG2749,8,FALSE)</f>
        <v>05/12/2004</v>
      </c>
      <c r="M414" s="26">
        <f>VLOOKUP(A414,'HOSPITALIZATION DETAILS'!X415:AG2749,4,FALSE)</f>
        <v>38792.69</v>
      </c>
      <c r="N414" t="str">
        <f>VLOOKUP(A414,'HOSPITALIZATION DETAILS'!X415:AG2749,5,FALSE)</f>
        <v>tier - 2</v>
      </c>
      <c r="O414" t="str">
        <f>VLOOKUP(A414,'HOSPITALIZATION DETAILS'!X415:AG2749,6,FALSE)</f>
        <v>tier - 2</v>
      </c>
      <c r="P414" t="str">
        <f>VLOOKUP(A414,'HOSPITALIZATION DETAILS'!X415:AG2749,7,FALSE)</f>
        <v>R1013</v>
      </c>
      <c r="Q414">
        <f>VLOOKUP(A414,'HOSPITALIZATION DETAILS'!X415:AG2749,10,FALSE)</f>
        <v>18</v>
      </c>
    </row>
    <row r="415" spans="1:17" ht="16" x14ac:dyDescent="0.4">
      <c r="A415" s="4" t="s">
        <v>829</v>
      </c>
      <c r="B415" t="str">
        <f>VLOOKUP(A415,'CUSTOMER NAMES'!E415:H2750,4,FALSE)</f>
        <v xml:space="preserve">  Jordan</v>
      </c>
      <c r="C415">
        <f>VLOOKUP(A415,'MEDICAL EXAMINATION'!K416:T2750,2,FALSE)</f>
        <v>22.61</v>
      </c>
      <c r="D415">
        <f>VLOOKUP(A415,'MEDICAL EXAMINATION'!K416:T2750,4,FALSE)</f>
        <v>6.13</v>
      </c>
      <c r="E415" t="str">
        <f>VLOOKUP(A415,'MEDICAL EXAMINATION'!K416:T2750,6,FALSE)</f>
        <v>yes</v>
      </c>
      <c r="F415" t="str">
        <f>VLOOKUP(A415,'MEDICAL EXAMINATION'!K416:T2750,7,FALSE)</f>
        <v>No</v>
      </c>
      <c r="G415" t="str">
        <f>VLOOKUP(A415,'MEDICAL EXAMINATION'!K416:T2750,8,FALSE)</f>
        <v>Yes</v>
      </c>
      <c r="H415">
        <f>VLOOKUP(A415,'MEDICAL EXAMINATION'!K416:T2750,9,FALSE)</f>
        <v>1</v>
      </c>
      <c r="I415" t="str">
        <f>VLOOKUP(A415,'MEDICAL EXAMINATION'!K416:T2750,10,FALSE)</f>
        <v>yes</v>
      </c>
      <c r="J415" t="str">
        <f>VLOOKUP(A415,'MEDICAL EXAMINATION'!K416:T2750,3,FALSE)</f>
        <v>Normal</v>
      </c>
      <c r="K415" t="str">
        <f>VLOOKUP(A415,'MEDICAL EXAMINATION'!K416:T2750,5,FALSE)</f>
        <v>PREDIABETES</v>
      </c>
      <c r="L415" t="str">
        <f>VLOOKUP(A415,'HOSPITALIZATION DETAILS'!X416:AG2750,8,FALSE)</f>
        <v>05/10/2001</v>
      </c>
      <c r="M415" s="26">
        <f>VLOOKUP(A415,'HOSPITALIZATION DETAILS'!X416:AG2750,4,FALSE)</f>
        <v>7844.8</v>
      </c>
      <c r="N415" t="str">
        <f>VLOOKUP(A415,'HOSPITALIZATION DETAILS'!X416:AG2750,5,FALSE)</f>
        <v>tier - 2</v>
      </c>
      <c r="O415" t="str">
        <f>VLOOKUP(A415,'HOSPITALIZATION DETAILS'!X416:AG2750,6,FALSE)</f>
        <v>tier - 2</v>
      </c>
      <c r="P415" t="str">
        <f>VLOOKUP(A415,'HOSPITALIZATION DETAILS'!X416:AG2750,7,FALSE)</f>
        <v>R1012</v>
      </c>
      <c r="Q415">
        <f>VLOOKUP(A415,'HOSPITALIZATION DETAILS'!X416:AG2750,10,FALSE)</f>
        <v>21</v>
      </c>
    </row>
    <row r="416" spans="1:17" ht="16" x14ac:dyDescent="0.4">
      <c r="A416" s="4" t="s">
        <v>831</v>
      </c>
      <c r="B416" t="str">
        <f>VLOOKUP(A416,'CUSTOMER NAMES'!E416:H2751,4,FALSE)</f>
        <v xml:space="preserve">  Nils</v>
      </c>
      <c r="C416">
        <f>VLOOKUP(A416,'MEDICAL EXAMINATION'!K417:T2751,2,FALSE)</f>
        <v>24.32</v>
      </c>
      <c r="D416">
        <f>VLOOKUP(A416,'MEDICAL EXAMINATION'!K417:T2751,4,FALSE)</f>
        <v>10.47</v>
      </c>
      <c r="E416" t="str">
        <f>VLOOKUP(A416,'MEDICAL EXAMINATION'!K417:T2751,6,FALSE)</f>
        <v>yes</v>
      </c>
      <c r="F416" t="str">
        <f>VLOOKUP(A416,'MEDICAL EXAMINATION'!K417:T2751,7,FALSE)</f>
        <v>No</v>
      </c>
      <c r="G416" t="str">
        <f>VLOOKUP(A416,'MEDICAL EXAMINATION'!K417:T2751,8,FALSE)</f>
        <v>No</v>
      </c>
      <c r="H416">
        <f>VLOOKUP(A416,'MEDICAL EXAMINATION'!K417:T2751,9,FALSE)</f>
        <v>2</v>
      </c>
      <c r="I416" t="str">
        <f>VLOOKUP(A416,'MEDICAL EXAMINATION'!K417:T2751,10,FALSE)</f>
        <v>yes</v>
      </c>
      <c r="J416" t="str">
        <f>VLOOKUP(A416,'MEDICAL EXAMINATION'!K417:T2751,3,FALSE)</f>
        <v>Normal</v>
      </c>
      <c r="K416" t="str">
        <f>VLOOKUP(A416,'MEDICAL EXAMINATION'!K417:T2751,5,FALSE)</f>
        <v>DIABETES</v>
      </c>
      <c r="L416" t="str">
        <f>VLOOKUP(A416,'HOSPITALIZATION DETAILS'!X417:AG2751,8,FALSE)</f>
        <v>12/10/1989</v>
      </c>
      <c r="M416" s="26">
        <f>VLOOKUP(A416,'HOSPITALIZATION DETAILS'!X417:AG2751,4,FALSE)</f>
        <v>7824.37</v>
      </c>
      <c r="N416" t="str">
        <f>VLOOKUP(A416,'HOSPITALIZATION DETAILS'!X417:AG2751,5,FALSE)</f>
        <v>tier - 2</v>
      </c>
      <c r="O416" t="str">
        <f>VLOOKUP(A416,'HOSPITALIZATION DETAILS'!X417:AG2751,6,FALSE)</f>
        <v>tier - 2</v>
      </c>
      <c r="P416" t="str">
        <f>VLOOKUP(A416,'HOSPITALIZATION DETAILS'!X417:AG2751,7,FALSE)</f>
        <v>R1012</v>
      </c>
      <c r="Q416">
        <f>VLOOKUP(A416,'HOSPITALIZATION DETAILS'!X417:AG2751,10,FALSE)</f>
        <v>33</v>
      </c>
    </row>
    <row r="417" spans="1:17" ht="16" x14ac:dyDescent="0.4">
      <c r="A417" s="4" t="s">
        <v>833</v>
      </c>
      <c r="B417" t="str">
        <f>VLOOKUP(A417,'CUSTOMER NAMES'!E417:H2752,4,FALSE)</f>
        <v xml:space="preserve">  Scott</v>
      </c>
      <c r="C417">
        <f>VLOOKUP(A417,'MEDICAL EXAMINATION'!K418:T2752,2,FALSE)</f>
        <v>20.96</v>
      </c>
      <c r="D417">
        <f>VLOOKUP(A417,'MEDICAL EXAMINATION'!K418:T2752,4,FALSE)</f>
        <v>4.04</v>
      </c>
      <c r="E417" t="str">
        <f>VLOOKUP(A417,'MEDICAL EXAMINATION'!K418:T2752,6,FALSE)</f>
        <v>yes</v>
      </c>
      <c r="F417" t="str">
        <f>VLOOKUP(A417,'MEDICAL EXAMINATION'!K418:T2752,7,FALSE)</f>
        <v>No</v>
      </c>
      <c r="G417" t="str">
        <f>VLOOKUP(A417,'MEDICAL EXAMINATION'!K418:T2752,8,FALSE)</f>
        <v>No</v>
      </c>
      <c r="H417">
        <f>VLOOKUP(A417,'MEDICAL EXAMINATION'!K418:T2752,9,FALSE)</f>
        <v>1</v>
      </c>
      <c r="I417" t="str">
        <f>VLOOKUP(A417,'MEDICAL EXAMINATION'!K418:T2752,10,FALSE)</f>
        <v>yes</v>
      </c>
      <c r="J417" t="str">
        <f>VLOOKUP(A417,'MEDICAL EXAMINATION'!K418:T2752,3,FALSE)</f>
        <v>Normal</v>
      </c>
      <c r="K417" t="str">
        <f>VLOOKUP(A417,'MEDICAL EXAMINATION'!K418:T2752,5,FALSE)</f>
        <v>NORMAL</v>
      </c>
      <c r="L417" t="str">
        <f>VLOOKUP(A417,'HOSPITALIZATION DETAILS'!X418:AG2752,8,FALSE)</f>
        <v>21/12/1991</v>
      </c>
      <c r="M417" s="26">
        <f>VLOOKUP(A417,'HOSPITALIZATION DETAILS'!X418:AG2752,4,FALSE)</f>
        <v>7812.67</v>
      </c>
      <c r="N417" t="str">
        <f>VLOOKUP(A417,'HOSPITALIZATION DETAILS'!X418:AG2752,5,FALSE)</f>
        <v>tier - 2</v>
      </c>
      <c r="O417" t="str">
        <f>VLOOKUP(A417,'HOSPITALIZATION DETAILS'!X418:AG2752,6,FALSE)</f>
        <v>tier - 1</v>
      </c>
      <c r="P417" t="str">
        <f>VLOOKUP(A417,'HOSPITALIZATION DETAILS'!X418:AG2752,7,FALSE)</f>
        <v>R1012</v>
      </c>
      <c r="Q417">
        <f>VLOOKUP(A417,'HOSPITALIZATION DETAILS'!X418:AG2752,10,FALSE)</f>
        <v>31</v>
      </c>
    </row>
    <row r="418" spans="1:17" ht="16" x14ac:dyDescent="0.4">
      <c r="A418" s="4" t="s">
        <v>835</v>
      </c>
      <c r="B418" t="str">
        <f>VLOOKUP(A418,'CUSTOMER NAMES'!E418:H2753,4,FALSE)</f>
        <v xml:space="preserve">  Angela</v>
      </c>
      <c r="C418">
        <f>VLOOKUP(A418,'MEDICAL EXAMINATION'!K419:T2753,2,FALSE)</f>
        <v>19.68</v>
      </c>
      <c r="D418">
        <f>VLOOKUP(A418,'MEDICAL EXAMINATION'!K419:T2753,4,FALSE)</f>
        <v>5.74</v>
      </c>
      <c r="E418" t="str">
        <f>VLOOKUP(A418,'MEDICAL EXAMINATION'!K419:T2753,6,FALSE)</f>
        <v>No</v>
      </c>
      <c r="F418" t="str">
        <f>VLOOKUP(A418,'MEDICAL EXAMINATION'!K419:T2753,7,FALSE)</f>
        <v>No</v>
      </c>
      <c r="G418" t="str">
        <f>VLOOKUP(A418,'MEDICAL EXAMINATION'!K419:T2753,8,FALSE)</f>
        <v>No</v>
      </c>
      <c r="H418" t="str">
        <f>VLOOKUP(A418,'MEDICAL EXAMINATION'!K419:T2753,9,FALSE)</f>
        <v>No major surgery</v>
      </c>
      <c r="I418" t="str">
        <f>VLOOKUP(A418,'MEDICAL EXAMINATION'!K419:T2753,10,FALSE)</f>
        <v>yes</v>
      </c>
      <c r="J418" t="str">
        <f>VLOOKUP(A418,'MEDICAL EXAMINATION'!K419:T2753,3,FALSE)</f>
        <v>Normal</v>
      </c>
      <c r="K418" t="str">
        <f>VLOOKUP(A418,'MEDICAL EXAMINATION'!K419:T2753,5,FALSE)</f>
        <v>PREDIABETES</v>
      </c>
      <c r="L418" t="str">
        <f>VLOOKUP(A418,'HOSPITALIZATION DETAILS'!X419:AG2753,8,FALSE)</f>
        <v>09/11/1974</v>
      </c>
      <c r="M418" s="26">
        <f>VLOOKUP(A418,'HOSPITALIZATION DETAILS'!X419:AG2753,4,FALSE)</f>
        <v>7804.16</v>
      </c>
      <c r="N418" t="str">
        <f>VLOOKUP(A418,'HOSPITALIZATION DETAILS'!X419:AG2753,5,FALSE)</f>
        <v>tier - 2</v>
      </c>
      <c r="O418" t="str">
        <f>VLOOKUP(A418,'HOSPITALIZATION DETAILS'!X419:AG2753,6,FALSE)</f>
        <v>tier - 3</v>
      </c>
      <c r="P418" t="str">
        <f>VLOOKUP(A418,'HOSPITALIZATION DETAILS'!X419:AG2753,7,FALSE)</f>
        <v>R1013</v>
      </c>
      <c r="Q418">
        <f>VLOOKUP(A418,'HOSPITALIZATION DETAILS'!X419:AG2753,10,FALSE)</f>
        <v>48</v>
      </c>
    </row>
    <row r="419" spans="1:17" ht="16" x14ac:dyDescent="0.4">
      <c r="A419" s="4" t="s">
        <v>837</v>
      </c>
      <c r="B419" t="str">
        <f>VLOOKUP(A419,'CUSTOMER NAMES'!E419:H2754,4,FALSE)</f>
        <v xml:space="preserve">  Allison</v>
      </c>
      <c r="C419">
        <f>VLOOKUP(A419,'MEDICAL EXAMINATION'!K420:T2754,2,FALSE)</f>
        <v>18.100000000000001</v>
      </c>
      <c r="D419">
        <f>VLOOKUP(A419,'MEDICAL EXAMINATION'!K420:T2754,4,FALSE)</f>
        <v>6.33</v>
      </c>
      <c r="E419" t="str">
        <f>VLOOKUP(A419,'MEDICAL EXAMINATION'!K420:T2754,6,FALSE)</f>
        <v>No</v>
      </c>
      <c r="F419" t="str">
        <f>VLOOKUP(A419,'MEDICAL EXAMINATION'!K420:T2754,7,FALSE)</f>
        <v>No</v>
      </c>
      <c r="G419" t="str">
        <f>VLOOKUP(A419,'MEDICAL EXAMINATION'!K420:T2754,8,FALSE)</f>
        <v>No</v>
      </c>
      <c r="H419">
        <f>VLOOKUP(A419,'MEDICAL EXAMINATION'!K420:T2754,9,FALSE)</f>
        <v>1</v>
      </c>
      <c r="I419" t="str">
        <f>VLOOKUP(A419,'MEDICAL EXAMINATION'!K420:T2754,10,FALSE)</f>
        <v>yes</v>
      </c>
      <c r="J419" t="str">
        <f>VLOOKUP(A419,'MEDICAL EXAMINATION'!K420:T2754,3,FALSE)</f>
        <v>Underweight</v>
      </c>
      <c r="K419" t="str">
        <f>VLOOKUP(A419,'MEDICAL EXAMINATION'!K420:T2754,5,FALSE)</f>
        <v>PREDIABETES</v>
      </c>
      <c r="L419" t="str">
        <f>VLOOKUP(A419,'HOSPITALIZATION DETAILS'!X420:AG2754,8,FALSE)</f>
        <v>02/12/1997</v>
      </c>
      <c r="M419" s="26">
        <f>VLOOKUP(A419,'HOSPITALIZATION DETAILS'!X420:AG2754,4,FALSE)</f>
        <v>7803.77</v>
      </c>
      <c r="N419" t="str">
        <f>VLOOKUP(A419,'HOSPITALIZATION DETAILS'!X420:AG2754,5,FALSE)</f>
        <v>tier - 2</v>
      </c>
      <c r="O419" t="str">
        <f>VLOOKUP(A419,'HOSPITALIZATION DETAILS'!X420:AG2754,6,FALSE)</f>
        <v>tier - 3</v>
      </c>
      <c r="P419" t="str">
        <f>VLOOKUP(A419,'HOSPITALIZATION DETAILS'!X420:AG2754,7,FALSE)</f>
        <v>R1012</v>
      </c>
      <c r="Q419">
        <f>VLOOKUP(A419,'HOSPITALIZATION DETAILS'!X420:AG2754,10,FALSE)</f>
        <v>25</v>
      </c>
    </row>
    <row r="420" spans="1:17" ht="16" x14ac:dyDescent="0.4">
      <c r="A420" s="4" t="s">
        <v>839</v>
      </c>
      <c r="B420" t="str">
        <f>VLOOKUP(A420,'CUSTOMER NAMES'!E420:H2755,4,FALSE)</f>
        <v xml:space="preserve">  Caitlin O</v>
      </c>
      <c r="C420">
        <f>VLOOKUP(A420,'MEDICAL EXAMINATION'!K421:T2755,2,FALSE)</f>
        <v>29.64</v>
      </c>
      <c r="D420">
        <f>VLOOKUP(A420,'MEDICAL EXAMINATION'!K421:T2755,4,FALSE)</f>
        <v>4.28</v>
      </c>
      <c r="E420" t="str">
        <f>VLOOKUP(A420,'MEDICAL EXAMINATION'!K421:T2755,6,FALSE)</f>
        <v>yes</v>
      </c>
      <c r="F420" t="str">
        <f>VLOOKUP(A420,'MEDICAL EXAMINATION'!K421:T2755,7,FALSE)</f>
        <v>No</v>
      </c>
      <c r="G420" t="str">
        <f>VLOOKUP(A420,'MEDICAL EXAMINATION'!K421:T2755,8,FALSE)</f>
        <v>No</v>
      </c>
      <c r="H420" t="str">
        <f>VLOOKUP(A420,'MEDICAL EXAMINATION'!K421:T2755,9,FALSE)</f>
        <v>No major surgery</v>
      </c>
      <c r="I420" t="str">
        <f>VLOOKUP(A420,'MEDICAL EXAMINATION'!K421:T2755,10,FALSE)</f>
        <v>No</v>
      </c>
      <c r="J420" t="str">
        <f>VLOOKUP(A420,'MEDICAL EXAMINATION'!K421:T2755,3,FALSE)</f>
        <v>OBESITY</v>
      </c>
      <c r="K420" t="str">
        <f>VLOOKUP(A420,'MEDICAL EXAMINATION'!K421:T2755,5,FALSE)</f>
        <v>NORMAL</v>
      </c>
      <c r="L420" t="str">
        <f>VLOOKUP(A420,'HOSPITALIZATION DETAILS'!X421:AG2755,8,FALSE)</f>
        <v>25/12/1999</v>
      </c>
      <c r="M420" s="26">
        <f>VLOOKUP(A420,'HOSPITALIZATION DETAILS'!X421:AG2755,4,FALSE)</f>
        <v>7794.68</v>
      </c>
      <c r="N420" t="str">
        <f>VLOOKUP(A420,'HOSPITALIZATION DETAILS'!X421:AG2755,5,FALSE)</f>
        <v>tier - 2</v>
      </c>
      <c r="O420" t="str">
        <f>VLOOKUP(A420,'HOSPITALIZATION DETAILS'!X421:AG2755,6,FALSE)</f>
        <v>tier - 2</v>
      </c>
      <c r="P420" t="str">
        <f>VLOOKUP(A420,'HOSPITALIZATION DETAILS'!X421:AG2755,7,FALSE)</f>
        <v>R1026</v>
      </c>
      <c r="Q420">
        <f>VLOOKUP(A420,'HOSPITALIZATION DETAILS'!X421:AG2755,10,FALSE)</f>
        <v>23</v>
      </c>
    </row>
    <row r="421" spans="1:17" ht="16" x14ac:dyDescent="0.4">
      <c r="A421" s="4" t="s">
        <v>841</v>
      </c>
      <c r="B421" t="str">
        <f>VLOOKUP(A421,'CUSTOMER NAMES'!E421:H2756,4,FALSE)</f>
        <v xml:space="preserve">  Tracy M</v>
      </c>
      <c r="C421">
        <f>VLOOKUP(A421,'MEDICAL EXAMINATION'!K422:T2756,2,FALSE)</f>
        <v>25.3</v>
      </c>
      <c r="D421">
        <f>VLOOKUP(A421,'MEDICAL EXAMINATION'!K422:T2756,4,FALSE)</f>
        <v>9.4700000000000006</v>
      </c>
      <c r="E421" t="str">
        <f>VLOOKUP(A421,'MEDICAL EXAMINATION'!K422:T2756,6,FALSE)</f>
        <v>yes</v>
      </c>
      <c r="F421" t="str">
        <f>VLOOKUP(A421,'MEDICAL EXAMINATION'!K422:T2756,7,FALSE)</f>
        <v>No</v>
      </c>
      <c r="G421" t="str">
        <f>VLOOKUP(A421,'MEDICAL EXAMINATION'!K422:T2756,8,FALSE)</f>
        <v>No</v>
      </c>
      <c r="H421">
        <f>VLOOKUP(A421,'MEDICAL EXAMINATION'!K422:T2756,9,FALSE)</f>
        <v>2</v>
      </c>
      <c r="I421" t="str">
        <f>VLOOKUP(A421,'MEDICAL EXAMINATION'!K422:T2756,10,FALSE)</f>
        <v>yes</v>
      </c>
      <c r="J421" t="str">
        <f>VLOOKUP(A421,'MEDICAL EXAMINATION'!K422:T2756,3,FALSE)</f>
        <v>OBESITY</v>
      </c>
      <c r="K421" t="str">
        <f>VLOOKUP(A421,'MEDICAL EXAMINATION'!K422:T2756,5,FALSE)</f>
        <v>DIABETES</v>
      </c>
      <c r="L421" t="str">
        <f>VLOOKUP(A421,'HOSPITALIZATION DETAILS'!X422:AG2756,8,FALSE)</f>
        <v>06/12/1974</v>
      </c>
      <c r="M421" s="26">
        <f>VLOOKUP(A421,'HOSPITALIZATION DETAILS'!X422:AG2756,4,FALSE)</f>
        <v>7789.64</v>
      </c>
      <c r="N421" t="str">
        <f>VLOOKUP(A421,'HOSPITALIZATION DETAILS'!X422:AG2756,5,FALSE)</f>
        <v>tier - 1</v>
      </c>
      <c r="O421" t="str">
        <f>VLOOKUP(A421,'HOSPITALIZATION DETAILS'!X422:AG2756,6,FALSE)</f>
        <v>tier - 3</v>
      </c>
      <c r="P421" t="str">
        <f>VLOOKUP(A421,'HOSPITALIZATION DETAILS'!X422:AG2756,7,FALSE)</f>
        <v>R1013</v>
      </c>
      <c r="Q421">
        <f>VLOOKUP(A421,'HOSPITALIZATION DETAILS'!X422:AG2756,10,FALSE)</f>
        <v>48</v>
      </c>
    </row>
    <row r="422" spans="1:17" ht="16" x14ac:dyDescent="0.4">
      <c r="A422" s="4" t="s">
        <v>843</v>
      </c>
      <c r="B422" t="str">
        <f>VLOOKUP(A422,'CUSTOMER NAMES'!E422:H2757,4,FALSE)</f>
        <v xml:space="preserve">  Dustin M</v>
      </c>
      <c r="C422">
        <f>VLOOKUP(A422,'MEDICAL EXAMINATION'!K423:T2757,2,FALSE)</f>
        <v>27.6</v>
      </c>
      <c r="D422">
        <f>VLOOKUP(A422,'MEDICAL EXAMINATION'!K423:T2757,4,FALSE)</f>
        <v>4.8499999999999996</v>
      </c>
      <c r="E422" t="str">
        <f>VLOOKUP(A422,'MEDICAL EXAMINATION'!K423:T2757,6,FALSE)</f>
        <v>yes</v>
      </c>
      <c r="F422" t="str">
        <f>VLOOKUP(A422,'MEDICAL EXAMINATION'!K423:T2757,7,FALSE)</f>
        <v>No</v>
      </c>
      <c r="G422" t="str">
        <f>VLOOKUP(A422,'MEDICAL EXAMINATION'!K423:T2757,8,FALSE)</f>
        <v>No</v>
      </c>
      <c r="H422" t="str">
        <f>VLOOKUP(A422,'MEDICAL EXAMINATION'!K423:T2757,9,FALSE)</f>
        <v>No major surgery</v>
      </c>
      <c r="I422" t="str">
        <f>VLOOKUP(A422,'MEDICAL EXAMINATION'!K423:T2757,10,FALSE)</f>
        <v>No</v>
      </c>
      <c r="J422" t="str">
        <f>VLOOKUP(A422,'MEDICAL EXAMINATION'!K423:T2757,3,FALSE)</f>
        <v>OBESITY</v>
      </c>
      <c r="K422" t="str">
        <f>VLOOKUP(A422,'MEDICAL EXAMINATION'!K423:T2757,5,FALSE)</f>
        <v>NORMAL</v>
      </c>
      <c r="L422" t="str">
        <f>VLOOKUP(A422,'HOSPITALIZATION DETAILS'!X423:AG2757,8,FALSE)</f>
        <v>21/12/1997</v>
      </c>
      <c r="M422" s="26">
        <f>VLOOKUP(A422,'HOSPITALIZATION DETAILS'!X423:AG2757,4,FALSE)</f>
        <v>7763.06</v>
      </c>
      <c r="N422" t="str">
        <f>VLOOKUP(A422,'HOSPITALIZATION DETAILS'!X423:AG2757,5,FALSE)</f>
        <v>tier - 2</v>
      </c>
      <c r="O422" t="str">
        <f>VLOOKUP(A422,'HOSPITALIZATION DETAILS'!X423:AG2757,6,FALSE)</f>
        <v>tier - 1</v>
      </c>
      <c r="P422" t="str">
        <f>VLOOKUP(A422,'HOSPITALIZATION DETAILS'!X423:AG2757,7,FALSE)</f>
        <v>R1012</v>
      </c>
      <c r="Q422">
        <f>VLOOKUP(A422,'HOSPITALIZATION DETAILS'!X423:AG2757,10,FALSE)</f>
        <v>25</v>
      </c>
    </row>
    <row r="423" spans="1:17" ht="16" x14ac:dyDescent="0.4">
      <c r="A423" s="4" t="s">
        <v>845</v>
      </c>
      <c r="B423" t="str">
        <f>VLOOKUP(A423,'CUSTOMER NAMES'!E423:H2758,4,FALSE)</f>
        <v xml:space="preserve">  Jenny</v>
      </c>
      <c r="C423">
        <f>VLOOKUP(A423,'MEDICAL EXAMINATION'!K424:T2758,2,FALSE)</f>
        <v>27.645</v>
      </c>
      <c r="D423">
        <f>VLOOKUP(A423,'MEDICAL EXAMINATION'!K424:T2758,4,FALSE)</f>
        <v>11.03</v>
      </c>
      <c r="E423" t="str">
        <f>VLOOKUP(A423,'MEDICAL EXAMINATION'!K424:T2758,6,FALSE)</f>
        <v>yes</v>
      </c>
      <c r="F423" t="str">
        <f>VLOOKUP(A423,'MEDICAL EXAMINATION'!K424:T2758,7,FALSE)</f>
        <v>No</v>
      </c>
      <c r="G423" t="str">
        <f>VLOOKUP(A423,'MEDICAL EXAMINATION'!K424:T2758,8,FALSE)</f>
        <v>No</v>
      </c>
      <c r="H423">
        <f>VLOOKUP(A423,'MEDICAL EXAMINATION'!K424:T2758,9,FALSE)</f>
        <v>1</v>
      </c>
      <c r="I423" t="str">
        <f>VLOOKUP(A423,'MEDICAL EXAMINATION'!K424:T2758,10,FALSE)</f>
        <v>yes</v>
      </c>
      <c r="J423" t="str">
        <f>VLOOKUP(A423,'MEDICAL EXAMINATION'!K424:T2758,3,FALSE)</f>
        <v>OBESITY</v>
      </c>
      <c r="K423" t="str">
        <f>VLOOKUP(A423,'MEDICAL EXAMINATION'!K424:T2758,5,FALSE)</f>
        <v>DIABETES</v>
      </c>
      <c r="L423" t="str">
        <f>VLOOKUP(A423,'HOSPITALIZATION DETAILS'!X424:AG2758,8,FALSE)</f>
        <v>30/06/1981</v>
      </c>
      <c r="M423" s="26">
        <f>VLOOKUP(A423,'HOSPITALIZATION DETAILS'!X424:AG2758,4,FALSE)</f>
        <v>7749.16</v>
      </c>
      <c r="N423" t="str">
        <f>VLOOKUP(A423,'HOSPITALIZATION DETAILS'!X424:AG2758,5,FALSE)</f>
        <v>tier - 2</v>
      </c>
      <c r="O423" t="str">
        <f>VLOOKUP(A423,'HOSPITALIZATION DETAILS'!X424:AG2758,6,FALSE)</f>
        <v>tier - 1</v>
      </c>
      <c r="P423" t="str">
        <f>VLOOKUP(A423,'HOSPITALIZATION DETAILS'!X424:AG2758,7,FALSE)</f>
        <v>R1012</v>
      </c>
      <c r="Q423">
        <f>VLOOKUP(A423,'HOSPITALIZATION DETAILS'!X424:AG2758,10,FALSE)</f>
        <v>41</v>
      </c>
    </row>
    <row r="424" spans="1:17" ht="16" x14ac:dyDescent="0.4">
      <c r="A424" s="4" t="s">
        <v>847</v>
      </c>
      <c r="B424" t="str">
        <f>VLOOKUP(A424,'CUSTOMER NAMES'!E424:H2759,4,FALSE)</f>
        <v xml:space="preserve">  Emily</v>
      </c>
      <c r="C424">
        <f>VLOOKUP(A424,'MEDICAL EXAMINATION'!K425:T2759,2,FALSE)</f>
        <v>27.6</v>
      </c>
      <c r="D424">
        <f>VLOOKUP(A424,'MEDICAL EXAMINATION'!K425:T2759,4,FALSE)</f>
        <v>5.22</v>
      </c>
      <c r="E424" t="str">
        <f>VLOOKUP(A424,'MEDICAL EXAMINATION'!K425:T2759,6,FALSE)</f>
        <v>No</v>
      </c>
      <c r="F424" t="str">
        <f>VLOOKUP(A424,'MEDICAL EXAMINATION'!K425:T2759,7,FALSE)</f>
        <v>No</v>
      </c>
      <c r="G424" t="str">
        <f>VLOOKUP(A424,'MEDICAL EXAMINATION'!K425:T2759,8,FALSE)</f>
        <v>No</v>
      </c>
      <c r="H424">
        <f>VLOOKUP(A424,'MEDICAL EXAMINATION'!K425:T2759,9,FALSE)</f>
        <v>2</v>
      </c>
      <c r="I424" t="str">
        <f>VLOOKUP(A424,'MEDICAL EXAMINATION'!K425:T2759,10,FALSE)</f>
        <v>yes</v>
      </c>
      <c r="J424" t="str">
        <f>VLOOKUP(A424,'MEDICAL EXAMINATION'!K425:T2759,3,FALSE)</f>
        <v>OBESITY</v>
      </c>
      <c r="K424" t="str">
        <f>VLOOKUP(A424,'MEDICAL EXAMINATION'!K425:T2759,5,FALSE)</f>
        <v>NORMAL</v>
      </c>
      <c r="L424" t="str">
        <f>VLOOKUP(A424,'HOSPITALIZATION DETAILS'!X425:AG2759,8,FALSE)</f>
        <v>12/12/1976</v>
      </c>
      <c r="M424" s="26">
        <f>VLOOKUP(A424,'HOSPITALIZATION DETAILS'!X425:AG2759,4,FALSE)</f>
        <v>7742.11</v>
      </c>
      <c r="N424" t="str">
        <f>VLOOKUP(A424,'HOSPITALIZATION DETAILS'!X425:AG2759,5,FALSE)</f>
        <v>tier - 3</v>
      </c>
      <c r="O424" t="str">
        <f>VLOOKUP(A424,'HOSPITALIZATION DETAILS'!X425:AG2759,6,FALSE)</f>
        <v>tier - 2</v>
      </c>
      <c r="P424" t="str">
        <f>VLOOKUP(A424,'HOSPITALIZATION DETAILS'!X425:AG2759,7,FALSE)</f>
        <v>R1013</v>
      </c>
      <c r="Q424">
        <f>VLOOKUP(A424,'HOSPITALIZATION DETAILS'!X425:AG2759,10,FALSE)</f>
        <v>46</v>
      </c>
    </row>
    <row r="425" spans="1:17" ht="16" x14ac:dyDescent="0.4">
      <c r="A425" s="4" t="s">
        <v>849</v>
      </c>
      <c r="B425" t="str">
        <f>VLOOKUP(A425,'CUSTOMER NAMES'!E425:H2760,4,FALSE)</f>
        <v xml:space="preserve">  Fabienne</v>
      </c>
      <c r="C425">
        <f>VLOOKUP(A425,'MEDICAL EXAMINATION'!K426:T2760,2,FALSE)</f>
        <v>25.08</v>
      </c>
      <c r="D425">
        <f>VLOOKUP(A425,'MEDICAL EXAMINATION'!K426:T2760,4,FALSE)</f>
        <v>9.52</v>
      </c>
      <c r="E425" t="str">
        <f>VLOOKUP(A425,'MEDICAL EXAMINATION'!K426:T2760,6,FALSE)</f>
        <v>yes</v>
      </c>
      <c r="F425" t="str">
        <f>VLOOKUP(A425,'MEDICAL EXAMINATION'!K426:T2760,7,FALSE)</f>
        <v>No</v>
      </c>
      <c r="G425" t="str">
        <f>VLOOKUP(A425,'MEDICAL EXAMINATION'!K426:T2760,8,FALSE)</f>
        <v>No</v>
      </c>
      <c r="H425">
        <f>VLOOKUP(A425,'MEDICAL EXAMINATION'!K426:T2760,9,FALSE)</f>
        <v>2</v>
      </c>
      <c r="I425" t="str">
        <f>VLOOKUP(A425,'MEDICAL EXAMINATION'!K426:T2760,10,FALSE)</f>
        <v>No</v>
      </c>
      <c r="J425" t="str">
        <f>VLOOKUP(A425,'MEDICAL EXAMINATION'!K426:T2760,3,FALSE)</f>
        <v>OBESITY</v>
      </c>
      <c r="K425" t="str">
        <f>VLOOKUP(A425,'MEDICAL EXAMINATION'!K426:T2760,5,FALSE)</f>
        <v>DIABETES</v>
      </c>
      <c r="L425" t="str">
        <f>VLOOKUP(A425,'HOSPITALIZATION DETAILS'!X426:AG2760,8,FALSE)</f>
        <v>08/11/1991</v>
      </c>
      <c r="M425" s="26">
        <f>VLOOKUP(A425,'HOSPITALIZATION DETAILS'!X426:AG2760,4,FALSE)</f>
        <v>38746.36</v>
      </c>
      <c r="N425" t="str">
        <f>VLOOKUP(A425,'HOSPITALIZATION DETAILS'!X426:AG2760,5,FALSE)</f>
        <v>tier - 1</v>
      </c>
      <c r="O425" t="str">
        <f>VLOOKUP(A425,'HOSPITALIZATION DETAILS'!X426:AG2760,6,FALSE)</f>
        <v>tier - 2</v>
      </c>
      <c r="P425" t="str">
        <f>VLOOKUP(A425,'HOSPITALIZATION DETAILS'!X426:AG2760,7,FALSE)</f>
        <v>R1012</v>
      </c>
      <c r="Q425">
        <f>VLOOKUP(A425,'HOSPITALIZATION DETAILS'!X426:AG2760,10,FALSE)</f>
        <v>31</v>
      </c>
    </row>
    <row r="426" spans="1:17" ht="16" x14ac:dyDescent="0.4">
      <c r="A426" s="4" t="s">
        <v>851</v>
      </c>
      <c r="B426" t="str">
        <f>VLOOKUP(A426,'CUSTOMER NAMES'!E426:H2761,4,FALSE)</f>
        <v xml:space="preserve">  Jordan</v>
      </c>
      <c r="C426">
        <f>VLOOKUP(A426,'MEDICAL EXAMINATION'!K427:T2761,2,FALSE)</f>
        <v>30.02</v>
      </c>
      <c r="D426">
        <f>VLOOKUP(A426,'MEDICAL EXAMINATION'!K427:T2761,4,FALSE)</f>
        <v>11.09</v>
      </c>
      <c r="E426" t="str">
        <f>VLOOKUP(A426,'MEDICAL EXAMINATION'!K427:T2761,6,FALSE)</f>
        <v>No</v>
      </c>
      <c r="F426" t="str">
        <f>VLOOKUP(A426,'MEDICAL EXAMINATION'!K427:T2761,7,FALSE)</f>
        <v>No</v>
      </c>
      <c r="G426" t="str">
        <f>VLOOKUP(A426,'MEDICAL EXAMINATION'!K427:T2761,8,FALSE)</f>
        <v>No</v>
      </c>
      <c r="H426" t="str">
        <f>VLOOKUP(A426,'MEDICAL EXAMINATION'!K427:T2761,9,FALSE)</f>
        <v>No major surgery</v>
      </c>
      <c r="I426" t="str">
        <f>VLOOKUP(A426,'MEDICAL EXAMINATION'!K427:T2761,10,FALSE)</f>
        <v>No</v>
      </c>
      <c r="J426" t="str">
        <f>VLOOKUP(A426,'MEDICAL EXAMINATION'!K427:T2761,3,FALSE)</f>
        <v>OVERWEIGHT</v>
      </c>
      <c r="K426" t="str">
        <f>VLOOKUP(A426,'MEDICAL EXAMINATION'!K427:T2761,5,FALSE)</f>
        <v>DIABETES</v>
      </c>
      <c r="L426" t="str">
        <f>VLOOKUP(A426,'HOSPITALIZATION DETAILS'!X427:AG2761,8,FALSE)</f>
        <v>04/09/1978</v>
      </c>
      <c r="M426" s="26">
        <f>VLOOKUP(A426,'HOSPITALIZATION DETAILS'!X427:AG2761,4,FALSE)</f>
        <v>7740.34</v>
      </c>
      <c r="N426" t="str">
        <f>VLOOKUP(A426,'HOSPITALIZATION DETAILS'!X427:AG2761,5,FALSE)</f>
        <v>tier - 1</v>
      </c>
      <c r="O426" t="str">
        <f>VLOOKUP(A426,'HOSPITALIZATION DETAILS'!X427:AG2761,6,FALSE)</f>
        <v>tier - 1</v>
      </c>
      <c r="P426" t="str">
        <f>VLOOKUP(A426,'HOSPITALIZATION DETAILS'!X427:AG2761,7,FALSE)</f>
        <v>R1011</v>
      </c>
      <c r="Q426">
        <f>VLOOKUP(A426,'HOSPITALIZATION DETAILS'!X427:AG2761,10,FALSE)</f>
        <v>44</v>
      </c>
    </row>
    <row r="427" spans="1:17" ht="16" x14ac:dyDescent="0.4">
      <c r="A427" s="4" t="s">
        <v>853</v>
      </c>
      <c r="B427" t="str">
        <f>VLOOKUP(A427,'CUSTOMER NAMES'!E427:H2762,4,FALSE)</f>
        <v xml:space="preserve">  Matt</v>
      </c>
      <c r="C427">
        <f>VLOOKUP(A427,'MEDICAL EXAMINATION'!K428:T2762,2,FALSE)</f>
        <v>27.36</v>
      </c>
      <c r="D427">
        <f>VLOOKUP(A427,'MEDICAL EXAMINATION'!K428:T2762,4,FALSE)</f>
        <v>9.4499999999999993</v>
      </c>
      <c r="E427" t="str">
        <f>VLOOKUP(A427,'MEDICAL EXAMINATION'!K428:T2762,6,FALSE)</f>
        <v>yes</v>
      </c>
      <c r="F427" t="str">
        <f>VLOOKUP(A427,'MEDICAL EXAMINATION'!K428:T2762,7,FALSE)</f>
        <v>No</v>
      </c>
      <c r="G427" t="str">
        <f>VLOOKUP(A427,'MEDICAL EXAMINATION'!K428:T2762,8,FALSE)</f>
        <v>No</v>
      </c>
      <c r="H427">
        <f>VLOOKUP(A427,'MEDICAL EXAMINATION'!K428:T2762,9,FALSE)</f>
        <v>2</v>
      </c>
      <c r="I427" t="str">
        <f>VLOOKUP(A427,'MEDICAL EXAMINATION'!K428:T2762,10,FALSE)</f>
        <v>yes</v>
      </c>
      <c r="J427" t="str">
        <f>VLOOKUP(A427,'MEDICAL EXAMINATION'!K428:T2762,3,FALSE)</f>
        <v>OBESITY</v>
      </c>
      <c r="K427" t="str">
        <f>VLOOKUP(A427,'MEDICAL EXAMINATION'!K428:T2762,5,FALSE)</f>
        <v>DIABETES</v>
      </c>
      <c r="L427" t="str">
        <f>VLOOKUP(A427,'HOSPITALIZATION DETAILS'!X428:AG2762,8,FALSE)</f>
        <v>18/07/1965</v>
      </c>
      <c r="M427" s="26">
        <f>VLOOKUP(A427,'HOSPITALIZATION DETAILS'!X428:AG2762,4,FALSE)</f>
        <v>7736.39</v>
      </c>
      <c r="N427" t="str">
        <f>VLOOKUP(A427,'HOSPITALIZATION DETAILS'!X428:AG2762,5,FALSE)</f>
        <v>tier - 3</v>
      </c>
      <c r="O427" t="str">
        <f>VLOOKUP(A427,'HOSPITALIZATION DETAILS'!X428:AG2762,6,FALSE)</f>
        <v>tier - 2</v>
      </c>
      <c r="P427" t="str">
        <f>VLOOKUP(A427,'HOSPITALIZATION DETAILS'!X428:AG2762,7,FALSE)</f>
        <v>R1013</v>
      </c>
      <c r="Q427">
        <f>VLOOKUP(A427,'HOSPITALIZATION DETAILS'!X428:AG2762,10,FALSE)</f>
        <v>57</v>
      </c>
    </row>
    <row r="428" spans="1:17" ht="16" x14ac:dyDescent="0.4">
      <c r="A428" s="4" t="s">
        <v>855</v>
      </c>
      <c r="B428" t="str">
        <f>VLOOKUP(A428,'CUSTOMER NAMES'!E428:H2763,4,FALSE)</f>
        <v xml:space="preserve">  Taryn L</v>
      </c>
      <c r="C428">
        <f>VLOOKUP(A428,'MEDICAL EXAMINATION'!K429:T2763,2,FALSE)</f>
        <v>22.2</v>
      </c>
      <c r="D428">
        <f>VLOOKUP(A428,'MEDICAL EXAMINATION'!K429:T2763,4,FALSE)</f>
        <v>5.51</v>
      </c>
      <c r="E428" t="str">
        <f>VLOOKUP(A428,'MEDICAL EXAMINATION'!K429:T2763,6,FALSE)</f>
        <v>No</v>
      </c>
      <c r="F428" t="str">
        <f>VLOOKUP(A428,'MEDICAL EXAMINATION'!K429:T2763,7,FALSE)</f>
        <v>No</v>
      </c>
      <c r="G428" t="str">
        <f>VLOOKUP(A428,'MEDICAL EXAMINATION'!K429:T2763,8,FALSE)</f>
        <v>No</v>
      </c>
      <c r="H428" t="str">
        <f>VLOOKUP(A428,'MEDICAL EXAMINATION'!K429:T2763,9,FALSE)</f>
        <v>No major surgery</v>
      </c>
      <c r="I428" t="str">
        <f>VLOOKUP(A428,'MEDICAL EXAMINATION'!K429:T2763,10,FALSE)</f>
        <v>yes</v>
      </c>
      <c r="J428" t="str">
        <f>VLOOKUP(A428,'MEDICAL EXAMINATION'!K429:T2763,3,FALSE)</f>
        <v>Normal</v>
      </c>
      <c r="K428" t="str">
        <f>VLOOKUP(A428,'MEDICAL EXAMINATION'!K429:T2763,5,FALSE)</f>
        <v>NORMAL</v>
      </c>
      <c r="L428" t="str">
        <f>VLOOKUP(A428,'HOSPITALIZATION DETAILS'!X429:AG2763,8,FALSE)</f>
        <v>29/08/1977</v>
      </c>
      <c r="M428" s="26">
        <f>VLOOKUP(A428,'HOSPITALIZATION DETAILS'!X429:AG2763,4,FALSE)</f>
        <v>7731.86</v>
      </c>
      <c r="N428" t="str">
        <f>VLOOKUP(A428,'HOSPITALIZATION DETAILS'!X429:AG2763,5,FALSE)</f>
        <v>tier - 2</v>
      </c>
      <c r="O428" t="str">
        <f>VLOOKUP(A428,'HOSPITALIZATION DETAILS'!X429:AG2763,6,FALSE)</f>
        <v>tier - 3</v>
      </c>
      <c r="P428" t="str">
        <f>VLOOKUP(A428,'HOSPITALIZATION DETAILS'!X429:AG2763,7,FALSE)</f>
        <v>R1012</v>
      </c>
      <c r="Q428">
        <f>VLOOKUP(A428,'HOSPITALIZATION DETAILS'!X429:AG2763,10,FALSE)</f>
        <v>45</v>
      </c>
    </row>
    <row r="429" spans="1:17" ht="16" x14ac:dyDescent="0.4">
      <c r="A429" s="4" t="s">
        <v>857</v>
      </c>
      <c r="B429" t="str">
        <f>VLOOKUP(A429,'CUSTOMER NAMES'!E429:H2764,4,FALSE)</f>
        <v xml:space="preserve">  Temima</v>
      </c>
      <c r="C429">
        <f>VLOOKUP(A429,'MEDICAL EXAMINATION'!K430:T2764,2,FALSE)</f>
        <v>25.71</v>
      </c>
      <c r="D429">
        <f>VLOOKUP(A429,'MEDICAL EXAMINATION'!K430:T2764,4,FALSE)</f>
        <v>4.18</v>
      </c>
      <c r="E429" t="str">
        <f>VLOOKUP(A429,'MEDICAL EXAMINATION'!K430:T2764,6,FALSE)</f>
        <v>No</v>
      </c>
      <c r="F429" t="str">
        <f>VLOOKUP(A429,'MEDICAL EXAMINATION'!K430:T2764,7,FALSE)</f>
        <v>yes</v>
      </c>
      <c r="G429" t="str">
        <f>VLOOKUP(A429,'MEDICAL EXAMINATION'!K430:T2764,8,FALSE)</f>
        <v>No</v>
      </c>
      <c r="H429">
        <f>VLOOKUP(A429,'MEDICAL EXAMINATION'!K430:T2764,9,FALSE)</f>
        <v>1</v>
      </c>
      <c r="I429" t="str">
        <f>VLOOKUP(A429,'MEDICAL EXAMINATION'!K430:T2764,10,FALSE)</f>
        <v>yes</v>
      </c>
      <c r="J429" t="str">
        <f>VLOOKUP(A429,'MEDICAL EXAMINATION'!K430:T2764,3,FALSE)</f>
        <v>OBESITY</v>
      </c>
      <c r="K429" t="str">
        <f>VLOOKUP(A429,'MEDICAL EXAMINATION'!K430:T2764,5,FALSE)</f>
        <v>NORMAL</v>
      </c>
      <c r="L429" t="str">
        <f>VLOOKUP(A429,'HOSPITALIZATION DETAILS'!X430:AG2764,8,FALSE)</f>
        <v>04/12/1978</v>
      </c>
      <c r="M429" s="26">
        <f>VLOOKUP(A429,'HOSPITALIZATION DETAILS'!X430:AG2764,4,FALSE)</f>
        <v>7731.43</v>
      </c>
      <c r="N429" t="str">
        <f>VLOOKUP(A429,'HOSPITALIZATION DETAILS'!X430:AG2764,5,FALSE)</f>
        <v>tier - 3</v>
      </c>
      <c r="O429" t="str">
        <f>VLOOKUP(A429,'HOSPITALIZATION DETAILS'!X430:AG2764,6,FALSE)</f>
        <v>tier - 2</v>
      </c>
      <c r="P429" t="str">
        <f>VLOOKUP(A429,'HOSPITALIZATION DETAILS'!X430:AG2764,7,FALSE)</f>
        <v>R1013</v>
      </c>
      <c r="Q429">
        <f>VLOOKUP(A429,'HOSPITALIZATION DETAILS'!X430:AG2764,10,FALSE)</f>
        <v>44</v>
      </c>
    </row>
    <row r="430" spans="1:17" ht="16" x14ac:dyDescent="0.4">
      <c r="A430" s="4" t="s">
        <v>859</v>
      </c>
      <c r="B430" t="str">
        <f>VLOOKUP(A430,'CUSTOMER NAMES'!E430:H2765,4,FALSE)</f>
        <v xml:space="preserve">  Jennifer</v>
      </c>
      <c r="C430">
        <f>VLOOKUP(A430,'MEDICAL EXAMINATION'!K431:T2765,2,FALSE)</f>
        <v>41.91</v>
      </c>
      <c r="D430">
        <f>VLOOKUP(A430,'MEDICAL EXAMINATION'!K431:T2765,4,FALSE)</f>
        <v>5.98</v>
      </c>
      <c r="E430" t="str">
        <f>VLOOKUP(A430,'MEDICAL EXAMINATION'!K431:T2765,6,FALSE)</f>
        <v>yes</v>
      </c>
      <c r="F430" t="str">
        <f>VLOOKUP(A430,'MEDICAL EXAMINATION'!K431:T2765,7,FALSE)</f>
        <v>No</v>
      </c>
      <c r="G430" t="str">
        <f>VLOOKUP(A430,'MEDICAL EXAMINATION'!K431:T2765,8,FALSE)</f>
        <v>No</v>
      </c>
      <c r="H430">
        <f>VLOOKUP(A430,'MEDICAL EXAMINATION'!K431:T2765,9,FALSE)</f>
        <v>1</v>
      </c>
      <c r="I430" t="str">
        <f>VLOOKUP(A430,'MEDICAL EXAMINATION'!K431:T2765,10,FALSE)</f>
        <v>No</v>
      </c>
      <c r="J430" t="str">
        <f>VLOOKUP(A430,'MEDICAL EXAMINATION'!K431:T2765,3,FALSE)</f>
        <v>OVERWEIGHT</v>
      </c>
      <c r="K430" t="str">
        <f>VLOOKUP(A430,'MEDICAL EXAMINATION'!K431:T2765,5,FALSE)</f>
        <v>PREDIABETES</v>
      </c>
      <c r="L430" t="str">
        <f>VLOOKUP(A430,'HOSPITALIZATION DETAILS'!X431:AG2765,8,FALSE)</f>
        <v>10/09/1980</v>
      </c>
      <c r="M430" s="26">
        <f>VLOOKUP(A430,'HOSPITALIZATION DETAILS'!X431:AG2765,4,FALSE)</f>
        <v>7729.65</v>
      </c>
      <c r="N430" t="str">
        <f>VLOOKUP(A430,'HOSPITALIZATION DETAILS'!X431:AG2765,5,FALSE)</f>
        <v>tier - 3</v>
      </c>
      <c r="O430" t="str">
        <f>VLOOKUP(A430,'HOSPITALIZATION DETAILS'!X431:AG2765,6,FALSE)</f>
        <v>tier - 1</v>
      </c>
      <c r="P430" t="str">
        <f>VLOOKUP(A430,'HOSPITALIZATION DETAILS'!X431:AG2765,7,FALSE)</f>
        <v>R1016</v>
      </c>
      <c r="Q430">
        <f>VLOOKUP(A430,'HOSPITALIZATION DETAILS'!X431:AG2765,10,FALSE)</f>
        <v>42</v>
      </c>
    </row>
    <row r="431" spans="1:17" ht="16" x14ac:dyDescent="0.4">
      <c r="A431" s="4" t="s">
        <v>861</v>
      </c>
      <c r="B431" t="str">
        <f>VLOOKUP(A431,'CUSTOMER NAMES'!E431:H2766,4,FALSE)</f>
        <v xml:space="preserve">  Serena M</v>
      </c>
      <c r="C431">
        <f>VLOOKUP(A431,'MEDICAL EXAMINATION'!K432:T2766,2,FALSE)</f>
        <v>25.85</v>
      </c>
      <c r="D431">
        <f>VLOOKUP(A431,'MEDICAL EXAMINATION'!K432:T2766,4,FALSE)</f>
        <v>10.16</v>
      </c>
      <c r="E431" t="str">
        <f>VLOOKUP(A431,'MEDICAL EXAMINATION'!K432:T2766,6,FALSE)</f>
        <v>No</v>
      </c>
      <c r="F431" t="str">
        <f>VLOOKUP(A431,'MEDICAL EXAMINATION'!K432:T2766,7,FALSE)</f>
        <v>No</v>
      </c>
      <c r="G431" t="str">
        <f>VLOOKUP(A431,'MEDICAL EXAMINATION'!K432:T2766,8,FALSE)</f>
        <v>No</v>
      </c>
      <c r="H431" t="str">
        <f>VLOOKUP(A431,'MEDICAL EXAMINATION'!K432:T2766,9,FALSE)</f>
        <v>No major surgery</v>
      </c>
      <c r="I431" t="str">
        <f>VLOOKUP(A431,'MEDICAL EXAMINATION'!K432:T2766,10,FALSE)</f>
        <v>yes</v>
      </c>
      <c r="J431" t="str">
        <f>VLOOKUP(A431,'MEDICAL EXAMINATION'!K432:T2766,3,FALSE)</f>
        <v>OBESITY</v>
      </c>
      <c r="K431" t="str">
        <f>VLOOKUP(A431,'MEDICAL EXAMINATION'!K432:T2766,5,FALSE)</f>
        <v>DIABETES</v>
      </c>
      <c r="L431" t="str">
        <f>VLOOKUP(A431,'HOSPITALIZATION DETAILS'!X432:AG2766,8,FALSE)</f>
        <v>02/06/1979</v>
      </c>
      <c r="M431" s="26">
        <f>VLOOKUP(A431,'HOSPITALIZATION DETAILS'!X432:AG2766,4,FALSE)</f>
        <v>7727.25</v>
      </c>
      <c r="N431" t="str">
        <f>VLOOKUP(A431,'HOSPITALIZATION DETAILS'!X432:AG2766,5,FALSE)</f>
        <v>tier - 2</v>
      </c>
      <c r="O431" t="str">
        <f>VLOOKUP(A431,'HOSPITALIZATION DETAILS'!X432:AG2766,6,FALSE)</f>
        <v>tier - 3</v>
      </c>
      <c r="P431" t="str">
        <f>VLOOKUP(A431,'HOSPITALIZATION DETAILS'!X432:AG2766,7,FALSE)</f>
        <v>R1012</v>
      </c>
      <c r="Q431">
        <f>VLOOKUP(A431,'HOSPITALIZATION DETAILS'!X432:AG2766,10,FALSE)</f>
        <v>44</v>
      </c>
    </row>
    <row r="432" spans="1:17" ht="16" x14ac:dyDescent="0.4">
      <c r="A432" s="4" t="s">
        <v>863</v>
      </c>
      <c r="B432" t="str">
        <f>VLOOKUP(A432,'CUSTOMER NAMES'!E432:H2767,4,FALSE)</f>
        <v xml:space="preserve">  Victoria M</v>
      </c>
      <c r="C432">
        <f>VLOOKUP(A432,'MEDICAL EXAMINATION'!K433:T2767,2,FALSE)</f>
        <v>23.844999999999999</v>
      </c>
      <c r="D432">
        <f>VLOOKUP(A432,'MEDICAL EXAMINATION'!K433:T2767,4,FALSE)</f>
        <v>11.71</v>
      </c>
      <c r="E432" t="str">
        <f>VLOOKUP(A432,'MEDICAL EXAMINATION'!K433:T2767,6,FALSE)</f>
        <v>No</v>
      </c>
      <c r="F432" t="str">
        <f>VLOOKUP(A432,'MEDICAL EXAMINATION'!K433:T2767,7,FALSE)</f>
        <v>No</v>
      </c>
      <c r="G432" t="str">
        <f>VLOOKUP(A432,'MEDICAL EXAMINATION'!K433:T2767,8,FALSE)</f>
        <v>No</v>
      </c>
      <c r="H432">
        <f>VLOOKUP(A432,'MEDICAL EXAMINATION'!K433:T2767,9,FALSE)</f>
        <v>2</v>
      </c>
      <c r="I432" t="str">
        <f>VLOOKUP(A432,'MEDICAL EXAMINATION'!K433:T2767,10,FALSE)</f>
        <v>yes</v>
      </c>
      <c r="J432" t="str">
        <f>VLOOKUP(A432,'MEDICAL EXAMINATION'!K433:T2767,3,FALSE)</f>
        <v>Normal</v>
      </c>
      <c r="K432" t="str">
        <f>VLOOKUP(A432,'MEDICAL EXAMINATION'!K433:T2767,5,FALSE)</f>
        <v>DIABETES</v>
      </c>
      <c r="L432" t="str">
        <f>VLOOKUP(A432,'HOSPITALIZATION DETAILS'!X433:AG2767,8,FALSE)</f>
        <v>29/12/1978</v>
      </c>
      <c r="M432" s="26">
        <f>VLOOKUP(A432,'HOSPITALIZATION DETAILS'!X433:AG2767,4,FALSE)</f>
        <v>7726.85</v>
      </c>
      <c r="N432" t="str">
        <f>VLOOKUP(A432,'HOSPITALIZATION DETAILS'!X433:AG2767,5,FALSE)</f>
        <v>tier - 1</v>
      </c>
      <c r="O432" t="str">
        <f>VLOOKUP(A432,'HOSPITALIZATION DETAILS'!X433:AG2767,6,FALSE)</f>
        <v>tier - 2</v>
      </c>
      <c r="P432" t="str">
        <f>VLOOKUP(A432,'HOSPITALIZATION DETAILS'!X433:AG2767,7,FALSE)</f>
        <v>R1011</v>
      </c>
      <c r="Q432">
        <f>VLOOKUP(A432,'HOSPITALIZATION DETAILS'!X433:AG2767,10,FALSE)</f>
        <v>44</v>
      </c>
    </row>
    <row r="433" spans="1:17" ht="16" x14ac:dyDescent="0.4">
      <c r="A433" s="4" t="s">
        <v>865</v>
      </c>
      <c r="B433" t="str">
        <f>VLOOKUP(A433,'CUSTOMER NAMES'!E433:H2768,4,FALSE)</f>
        <v xml:space="preserve">  Phoebe</v>
      </c>
      <c r="C433">
        <f>VLOOKUP(A433,'MEDICAL EXAMINATION'!K434:T2768,2,FALSE)</f>
        <v>30.59</v>
      </c>
      <c r="D433">
        <f>VLOOKUP(A433,'MEDICAL EXAMINATION'!K434:T2768,4,FALSE)</f>
        <v>5.23</v>
      </c>
      <c r="E433" t="str">
        <f>VLOOKUP(A433,'MEDICAL EXAMINATION'!K434:T2768,6,FALSE)</f>
        <v>No</v>
      </c>
      <c r="F433" t="str">
        <f>VLOOKUP(A433,'MEDICAL EXAMINATION'!K434:T2768,7,FALSE)</f>
        <v>No</v>
      </c>
      <c r="G433" t="str">
        <f>VLOOKUP(A433,'MEDICAL EXAMINATION'!K434:T2768,8,FALSE)</f>
        <v>Yes</v>
      </c>
      <c r="H433">
        <f>VLOOKUP(A433,'MEDICAL EXAMINATION'!K434:T2768,9,FALSE)</f>
        <v>1</v>
      </c>
      <c r="I433" t="str">
        <f>VLOOKUP(A433,'MEDICAL EXAMINATION'!K434:T2768,10,FALSE)</f>
        <v>No</v>
      </c>
      <c r="J433" t="str">
        <f>VLOOKUP(A433,'MEDICAL EXAMINATION'!K434:T2768,3,FALSE)</f>
        <v>OVERWEIGHT</v>
      </c>
      <c r="K433" t="str">
        <f>VLOOKUP(A433,'MEDICAL EXAMINATION'!K434:T2768,5,FALSE)</f>
        <v>NORMAL</v>
      </c>
      <c r="L433" t="str">
        <f>VLOOKUP(A433,'HOSPITALIZATION DETAILS'!X434:AG2768,8,FALSE)</f>
        <v>12/07/1987</v>
      </c>
      <c r="M433" s="26">
        <f>VLOOKUP(A433,'HOSPITALIZATION DETAILS'!X434:AG2768,4,FALSE)</f>
        <v>7684.62</v>
      </c>
      <c r="N433" t="str">
        <f>VLOOKUP(A433,'HOSPITALIZATION DETAILS'!X434:AG2768,5,FALSE)</f>
        <v>tier - 2</v>
      </c>
      <c r="O433" t="str">
        <f>VLOOKUP(A433,'HOSPITALIZATION DETAILS'!X434:AG2768,6,FALSE)</f>
        <v>tier - 3</v>
      </c>
      <c r="P433" t="str">
        <f>VLOOKUP(A433,'HOSPITALIZATION DETAILS'!X434:AG2768,7,FALSE)</f>
        <v>R1021</v>
      </c>
      <c r="Q433">
        <f>VLOOKUP(A433,'HOSPITALIZATION DETAILS'!X434:AG2768,10,FALSE)</f>
        <v>35</v>
      </c>
    </row>
    <row r="434" spans="1:17" ht="16" x14ac:dyDescent="0.4">
      <c r="A434" s="4" t="s">
        <v>867</v>
      </c>
      <c r="B434" t="str">
        <f>VLOOKUP(A434,'CUSTOMER NAMES'!E434:H2769,4,FALSE)</f>
        <v xml:space="preserve">  Corey</v>
      </c>
      <c r="C434">
        <f>VLOOKUP(A434,'MEDICAL EXAMINATION'!K435:T2769,2,FALSE)</f>
        <v>24.795000000000002</v>
      </c>
      <c r="D434">
        <f>VLOOKUP(A434,'MEDICAL EXAMINATION'!K435:T2769,4,FALSE)</f>
        <v>6.85</v>
      </c>
      <c r="E434" t="str">
        <f>VLOOKUP(A434,'MEDICAL EXAMINATION'!K435:T2769,6,FALSE)</f>
        <v>No</v>
      </c>
      <c r="F434" t="str">
        <f>VLOOKUP(A434,'MEDICAL EXAMINATION'!K435:T2769,7,FALSE)</f>
        <v>No</v>
      </c>
      <c r="G434" t="str">
        <f>VLOOKUP(A434,'MEDICAL EXAMINATION'!K435:T2769,8,FALSE)</f>
        <v>No</v>
      </c>
      <c r="H434" t="str">
        <f>VLOOKUP(A434,'MEDICAL EXAMINATION'!K435:T2769,9,FALSE)</f>
        <v>No major surgery</v>
      </c>
      <c r="I434" t="str">
        <f>VLOOKUP(A434,'MEDICAL EXAMINATION'!K435:T2769,10,FALSE)</f>
        <v>yes</v>
      </c>
      <c r="J434" t="str">
        <f>VLOOKUP(A434,'MEDICAL EXAMINATION'!K435:T2769,3,FALSE)</f>
        <v>Normal</v>
      </c>
      <c r="K434" t="str">
        <f>VLOOKUP(A434,'MEDICAL EXAMINATION'!K435:T2769,5,FALSE)</f>
        <v>DIABETES</v>
      </c>
      <c r="L434" t="str">
        <f>VLOOKUP(A434,'HOSPITALIZATION DETAILS'!X435:AG2769,8,FALSE)</f>
        <v>18/12/1982</v>
      </c>
      <c r="M434" s="26">
        <f>VLOOKUP(A434,'HOSPITALIZATION DETAILS'!X435:AG2769,4,FALSE)</f>
        <v>7682.67</v>
      </c>
      <c r="N434" t="str">
        <f>VLOOKUP(A434,'HOSPITALIZATION DETAILS'!X435:AG2769,5,FALSE)</f>
        <v>tier - 2</v>
      </c>
      <c r="O434" t="str">
        <f>VLOOKUP(A434,'HOSPITALIZATION DETAILS'!X435:AG2769,6,FALSE)</f>
        <v>tier - 1</v>
      </c>
      <c r="P434" t="str">
        <f>VLOOKUP(A434,'HOSPITALIZATION DETAILS'!X435:AG2769,7,FALSE)</f>
        <v>R1013</v>
      </c>
      <c r="Q434">
        <f>VLOOKUP(A434,'HOSPITALIZATION DETAILS'!X435:AG2769,10,FALSE)</f>
        <v>40</v>
      </c>
    </row>
    <row r="435" spans="1:17" ht="16" x14ac:dyDescent="0.4">
      <c r="A435" s="4" t="s">
        <v>869</v>
      </c>
      <c r="B435" t="str">
        <f>VLOOKUP(A435,'CUSTOMER NAMES'!E435:H2770,4,FALSE)</f>
        <v xml:space="preserve">  Rebecca</v>
      </c>
      <c r="C435">
        <f>VLOOKUP(A435,'MEDICAL EXAMINATION'!K436:T2770,2,FALSE)</f>
        <v>24.13</v>
      </c>
      <c r="D435">
        <f>VLOOKUP(A435,'MEDICAL EXAMINATION'!K436:T2770,4,FALSE)</f>
        <v>7.05</v>
      </c>
      <c r="E435" t="str">
        <f>VLOOKUP(A435,'MEDICAL EXAMINATION'!K436:T2770,6,FALSE)</f>
        <v>yes</v>
      </c>
      <c r="F435" t="str">
        <f>VLOOKUP(A435,'MEDICAL EXAMINATION'!K436:T2770,7,FALSE)</f>
        <v>No</v>
      </c>
      <c r="G435" t="str">
        <f>VLOOKUP(A435,'MEDICAL EXAMINATION'!K436:T2770,8,FALSE)</f>
        <v>No</v>
      </c>
      <c r="H435">
        <f>VLOOKUP(A435,'MEDICAL EXAMINATION'!K436:T2770,9,FALSE)</f>
        <v>2</v>
      </c>
      <c r="I435" t="str">
        <f>VLOOKUP(A435,'MEDICAL EXAMINATION'!K436:T2770,10,FALSE)</f>
        <v>yes</v>
      </c>
      <c r="J435" t="str">
        <f>VLOOKUP(A435,'MEDICAL EXAMINATION'!K436:T2770,3,FALSE)</f>
        <v>Normal</v>
      </c>
      <c r="K435" t="str">
        <f>VLOOKUP(A435,'MEDICAL EXAMINATION'!K436:T2770,5,FALSE)</f>
        <v>DIABETES</v>
      </c>
      <c r="L435" t="str">
        <f>VLOOKUP(A435,'HOSPITALIZATION DETAILS'!X436:AG2770,8,FALSE)</f>
        <v>19/12/1981</v>
      </c>
      <c r="M435" s="26">
        <f>VLOOKUP(A435,'HOSPITALIZATION DETAILS'!X436:AG2770,4,FALSE)</f>
        <v>7681.17</v>
      </c>
      <c r="N435" t="str">
        <f>VLOOKUP(A435,'HOSPITALIZATION DETAILS'!X436:AG2770,5,FALSE)</f>
        <v>tier - 2</v>
      </c>
      <c r="O435" t="str">
        <f>VLOOKUP(A435,'HOSPITALIZATION DETAILS'!X436:AG2770,6,FALSE)</f>
        <v>tier - 2</v>
      </c>
      <c r="P435" t="str">
        <f>VLOOKUP(A435,'HOSPITALIZATION DETAILS'!X436:AG2770,7,FALSE)</f>
        <v>R1020</v>
      </c>
      <c r="Q435">
        <f>VLOOKUP(A435,'HOSPITALIZATION DETAILS'!X436:AG2770,10,FALSE)</f>
        <v>41</v>
      </c>
    </row>
    <row r="436" spans="1:17" ht="16" x14ac:dyDescent="0.4">
      <c r="A436" s="4" t="s">
        <v>871</v>
      </c>
      <c r="B436" t="str">
        <f>VLOOKUP(A436,'CUSTOMER NAMES'!E436:H2771,4,FALSE)</f>
        <v xml:space="preserve">  Nicholas D</v>
      </c>
      <c r="C436">
        <f>VLOOKUP(A436,'MEDICAL EXAMINATION'!K437:T2771,2,FALSE)</f>
        <v>25.84</v>
      </c>
      <c r="D436">
        <f>VLOOKUP(A436,'MEDICAL EXAMINATION'!K437:T2771,4,FALSE)</f>
        <v>11.64</v>
      </c>
      <c r="E436" t="str">
        <f>VLOOKUP(A436,'MEDICAL EXAMINATION'!K437:T2771,6,FALSE)</f>
        <v>No</v>
      </c>
      <c r="F436" t="str">
        <f>VLOOKUP(A436,'MEDICAL EXAMINATION'!K437:T2771,7,FALSE)</f>
        <v>No</v>
      </c>
      <c r="G436" t="str">
        <f>VLOOKUP(A436,'MEDICAL EXAMINATION'!K437:T2771,8,FALSE)</f>
        <v>No</v>
      </c>
      <c r="H436">
        <f>VLOOKUP(A436,'MEDICAL EXAMINATION'!K437:T2771,9,FALSE)</f>
        <v>2</v>
      </c>
      <c r="I436" t="str">
        <f>VLOOKUP(A436,'MEDICAL EXAMINATION'!K437:T2771,10,FALSE)</f>
        <v>yes</v>
      </c>
      <c r="J436" t="str">
        <f>VLOOKUP(A436,'MEDICAL EXAMINATION'!K437:T2771,3,FALSE)</f>
        <v>OBESITY</v>
      </c>
      <c r="K436" t="str">
        <f>VLOOKUP(A436,'MEDICAL EXAMINATION'!K437:T2771,5,FALSE)</f>
        <v>DIABETES</v>
      </c>
      <c r="L436" t="str">
        <f>VLOOKUP(A436,'HOSPITALIZATION DETAILS'!X437:AG2771,8,FALSE)</f>
        <v>15/06/1976</v>
      </c>
      <c r="M436" s="26">
        <f>VLOOKUP(A436,'HOSPITALIZATION DETAILS'!X437:AG2771,4,FALSE)</f>
        <v>38740.120000000003</v>
      </c>
      <c r="N436" t="str">
        <f>VLOOKUP(A436,'HOSPITALIZATION DETAILS'!X437:AG2771,5,FALSE)</f>
        <v>tier - 2</v>
      </c>
      <c r="O436" t="str">
        <f>VLOOKUP(A436,'HOSPITALIZATION DETAILS'!X437:AG2771,6,FALSE)</f>
        <v>tier - 2</v>
      </c>
      <c r="P436" t="str">
        <f>VLOOKUP(A436,'HOSPITALIZATION DETAILS'!X437:AG2771,7,FALSE)</f>
        <v>R1012</v>
      </c>
      <c r="Q436">
        <f>VLOOKUP(A436,'HOSPITALIZATION DETAILS'!X437:AG2771,10,FALSE)</f>
        <v>46</v>
      </c>
    </row>
    <row r="437" spans="1:17" ht="16" x14ac:dyDescent="0.4">
      <c r="A437" s="4" t="s">
        <v>873</v>
      </c>
      <c r="B437" t="str">
        <f>VLOOKUP(A437,'CUSTOMER NAMES'!E437:H2772,4,FALSE)</f>
        <v xml:space="preserve">  Christian</v>
      </c>
      <c r="C437">
        <f>VLOOKUP(A437,'MEDICAL EXAMINATION'!K438:T2772,2,FALSE)</f>
        <v>28</v>
      </c>
      <c r="D437">
        <f>VLOOKUP(A437,'MEDICAL EXAMINATION'!K438:T2772,4,FALSE)</f>
        <v>10.52</v>
      </c>
      <c r="E437" t="str">
        <f>VLOOKUP(A437,'MEDICAL EXAMINATION'!K438:T2772,6,FALSE)</f>
        <v>No</v>
      </c>
      <c r="F437" t="str">
        <f>VLOOKUP(A437,'MEDICAL EXAMINATION'!K438:T2772,7,FALSE)</f>
        <v>No</v>
      </c>
      <c r="G437" t="str">
        <f>VLOOKUP(A437,'MEDICAL EXAMINATION'!K438:T2772,8,FALSE)</f>
        <v>No</v>
      </c>
      <c r="H437" t="str">
        <f>VLOOKUP(A437,'MEDICAL EXAMINATION'!K438:T2772,9,FALSE)</f>
        <v>No major surgery</v>
      </c>
      <c r="I437" t="str">
        <f>VLOOKUP(A437,'MEDICAL EXAMINATION'!K438:T2772,10,FALSE)</f>
        <v>yes</v>
      </c>
      <c r="J437" t="str">
        <f>VLOOKUP(A437,'MEDICAL EXAMINATION'!K438:T2772,3,FALSE)</f>
        <v>OBESITY</v>
      </c>
      <c r="K437" t="str">
        <f>VLOOKUP(A437,'MEDICAL EXAMINATION'!K438:T2772,5,FALSE)</f>
        <v>DIABETES</v>
      </c>
      <c r="L437" t="str">
        <f>VLOOKUP(A437,'HOSPITALIZATION DETAILS'!X438:AG2772,8,FALSE)</f>
        <v>11/10/1971</v>
      </c>
      <c r="M437" s="26">
        <f>VLOOKUP(A437,'HOSPITALIZATION DETAILS'!X438:AG2772,4,FALSE)</f>
        <v>7680.92</v>
      </c>
      <c r="N437" t="str">
        <f>VLOOKUP(A437,'HOSPITALIZATION DETAILS'!X438:AG2772,5,FALSE)</f>
        <v>tier - 2</v>
      </c>
      <c r="O437" t="str">
        <f>VLOOKUP(A437,'HOSPITALIZATION DETAILS'!X438:AG2772,6,FALSE)</f>
        <v>tier - 1</v>
      </c>
      <c r="P437" t="str">
        <f>VLOOKUP(A437,'HOSPITALIZATION DETAILS'!X438:AG2772,7,FALSE)</f>
        <v>R1013</v>
      </c>
      <c r="Q437">
        <f>VLOOKUP(A437,'HOSPITALIZATION DETAILS'!X438:AG2772,10,FALSE)</f>
        <v>51</v>
      </c>
    </row>
    <row r="438" spans="1:17" ht="16" x14ac:dyDescent="0.4">
      <c r="A438" s="4" t="s">
        <v>875</v>
      </c>
      <c r="B438" t="str">
        <f>VLOOKUP(A438,'CUSTOMER NAMES'!E438:H2773,4,FALSE)</f>
        <v xml:space="preserve">  Jonathon S</v>
      </c>
      <c r="C438">
        <f>VLOOKUP(A438,'MEDICAL EXAMINATION'!K439:T2773,2,FALSE)</f>
        <v>34.1</v>
      </c>
      <c r="D438">
        <f>VLOOKUP(A438,'MEDICAL EXAMINATION'!K439:T2773,4,FALSE)</f>
        <v>4.01</v>
      </c>
      <c r="E438" t="str">
        <f>VLOOKUP(A438,'MEDICAL EXAMINATION'!K439:T2773,6,FALSE)</f>
        <v>yes</v>
      </c>
      <c r="F438" t="str">
        <f>VLOOKUP(A438,'MEDICAL EXAMINATION'!K439:T2773,7,FALSE)</f>
        <v>No</v>
      </c>
      <c r="G438" t="str">
        <f>VLOOKUP(A438,'MEDICAL EXAMINATION'!K439:T2773,8,FALSE)</f>
        <v>Yes</v>
      </c>
      <c r="H438">
        <f>VLOOKUP(A438,'MEDICAL EXAMINATION'!K439:T2773,9,FALSE)</f>
        <v>1</v>
      </c>
      <c r="I438" t="str">
        <f>VLOOKUP(A438,'MEDICAL EXAMINATION'!K439:T2773,10,FALSE)</f>
        <v>No</v>
      </c>
      <c r="J438" t="str">
        <f>VLOOKUP(A438,'MEDICAL EXAMINATION'!K439:T2773,3,FALSE)</f>
        <v>OVERWEIGHT</v>
      </c>
      <c r="K438" t="str">
        <f>VLOOKUP(A438,'MEDICAL EXAMINATION'!K439:T2773,5,FALSE)</f>
        <v>NORMAL</v>
      </c>
      <c r="L438" t="str">
        <f>VLOOKUP(A438,'HOSPITALIZATION DETAILS'!X439:AG2773,8,FALSE)</f>
        <v>13/09/1995</v>
      </c>
      <c r="M438" s="26">
        <f>VLOOKUP(A438,'HOSPITALIZATION DETAILS'!X439:AG2773,4,FALSE)</f>
        <v>7676.4</v>
      </c>
      <c r="N438" t="str">
        <f>VLOOKUP(A438,'HOSPITALIZATION DETAILS'!X439:AG2773,5,FALSE)</f>
        <v>tier - 2</v>
      </c>
      <c r="O438" t="str">
        <f>VLOOKUP(A438,'HOSPITALIZATION DETAILS'!X439:AG2773,6,FALSE)</f>
        <v>tier - 1</v>
      </c>
      <c r="P438" t="str">
        <f>VLOOKUP(A438,'HOSPITALIZATION DETAILS'!X439:AG2773,7,FALSE)</f>
        <v>R1012</v>
      </c>
      <c r="Q438">
        <f>VLOOKUP(A438,'HOSPITALIZATION DETAILS'!X439:AG2773,10,FALSE)</f>
        <v>27</v>
      </c>
    </row>
    <row r="439" spans="1:17" ht="16" x14ac:dyDescent="0.4">
      <c r="A439" s="4" t="s">
        <v>877</v>
      </c>
      <c r="B439" t="str">
        <f>VLOOKUP(A439,'CUSTOMER NAMES'!E439:H2774,4,FALSE)</f>
        <v xml:space="preserve">  Caroline</v>
      </c>
      <c r="C439">
        <f>VLOOKUP(A439,'MEDICAL EXAMINATION'!K440:T2774,2,FALSE)</f>
        <v>26.125</v>
      </c>
      <c r="D439">
        <f>VLOOKUP(A439,'MEDICAL EXAMINATION'!K440:T2774,4,FALSE)</f>
        <v>8.56</v>
      </c>
      <c r="E439" t="str">
        <f>VLOOKUP(A439,'MEDICAL EXAMINATION'!K440:T2774,6,FALSE)</f>
        <v>yes</v>
      </c>
      <c r="F439" t="str">
        <f>VLOOKUP(A439,'MEDICAL EXAMINATION'!K440:T2774,7,FALSE)</f>
        <v>No</v>
      </c>
      <c r="G439" t="str">
        <f>VLOOKUP(A439,'MEDICAL EXAMINATION'!K440:T2774,8,FALSE)</f>
        <v>No</v>
      </c>
      <c r="H439">
        <f>VLOOKUP(A439,'MEDICAL EXAMINATION'!K440:T2774,9,FALSE)</f>
        <v>1</v>
      </c>
      <c r="I439" t="str">
        <f>VLOOKUP(A439,'MEDICAL EXAMINATION'!K440:T2774,10,FALSE)</f>
        <v>yes</v>
      </c>
      <c r="J439" t="str">
        <f>VLOOKUP(A439,'MEDICAL EXAMINATION'!K440:T2774,3,FALSE)</f>
        <v>OBESITY</v>
      </c>
      <c r="K439" t="str">
        <f>VLOOKUP(A439,'MEDICAL EXAMINATION'!K440:T2774,5,FALSE)</f>
        <v>DIABETES</v>
      </c>
      <c r="L439" t="str">
        <f>VLOOKUP(A439,'HOSPITALIZATION DETAILS'!X440:AG2774,8,FALSE)</f>
        <v>24/11/1996</v>
      </c>
      <c r="M439" s="26">
        <f>VLOOKUP(A439,'HOSPITALIZATION DETAILS'!X440:AG2774,4,FALSE)</f>
        <v>7670.75</v>
      </c>
      <c r="N439" t="str">
        <f>VLOOKUP(A439,'HOSPITALIZATION DETAILS'!X440:AG2774,5,FALSE)</f>
        <v>tier - 2</v>
      </c>
      <c r="O439" t="str">
        <f>VLOOKUP(A439,'HOSPITALIZATION DETAILS'!X440:AG2774,6,FALSE)</f>
        <v>tier - 2</v>
      </c>
      <c r="P439" t="str">
        <f>VLOOKUP(A439,'HOSPITALIZATION DETAILS'!X440:AG2774,7,FALSE)</f>
        <v>R1022</v>
      </c>
      <c r="Q439">
        <f>VLOOKUP(A439,'HOSPITALIZATION DETAILS'!X440:AG2774,10,FALSE)</f>
        <v>26</v>
      </c>
    </row>
    <row r="440" spans="1:17" ht="16" x14ac:dyDescent="0.4">
      <c r="A440" s="4" t="s">
        <v>879</v>
      </c>
      <c r="B440" t="str">
        <f>VLOOKUP(A440,'CUSTOMER NAMES'!E440:H2775,4,FALSE)</f>
        <v xml:space="preserve">  Joshua D</v>
      </c>
      <c r="C440">
        <f>VLOOKUP(A440,'MEDICAL EXAMINATION'!K441:T2775,2,FALSE)</f>
        <v>25.6</v>
      </c>
      <c r="D440">
        <f>VLOOKUP(A440,'MEDICAL EXAMINATION'!K441:T2775,4,FALSE)</f>
        <v>10.5</v>
      </c>
      <c r="E440" t="str">
        <f>VLOOKUP(A440,'MEDICAL EXAMINATION'!K441:T2775,6,FALSE)</f>
        <v>No</v>
      </c>
      <c r="F440" t="str">
        <f>VLOOKUP(A440,'MEDICAL EXAMINATION'!K441:T2775,7,FALSE)</f>
        <v>No</v>
      </c>
      <c r="G440" t="str">
        <f>VLOOKUP(A440,'MEDICAL EXAMINATION'!K441:T2775,8,FALSE)</f>
        <v>No</v>
      </c>
      <c r="H440">
        <f>VLOOKUP(A440,'MEDICAL EXAMINATION'!K441:T2775,9,FALSE)</f>
        <v>2</v>
      </c>
      <c r="I440" t="str">
        <f>VLOOKUP(A440,'MEDICAL EXAMINATION'!K441:T2775,10,FALSE)</f>
        <v>yes</v>
      </c>
      <c r="J440" t="str">
        <f>VLOOKUP(A440,'MEDICAL EXAMINATION'!K441:T2775,3,FALSE)</f>
        <v>OBESITY</v>
      </c>
      <c r="K440" t="str">
        <f>VLOOKUP(A440,'MEDICAL EXAMINATION'!K441:T2775,5,FALSE)</f>
        <v>DIABETES</v>
      </c>
      <c r="L440" t="str">
        <f>VLOOKUP(A440,'HOSPITALIZATION DETAILS'!X441:AG2775,8,FALSE)</f>
        <v>09/10/1976</v>
      </c>
      <c r="M440" s="26">
        <f>VLOOKUP(A440,'HOSPITALIZATION DETAILS'!X441:AG2775,4,FALSE)</f>
        <v>7662.47</v>
      </c>
      <c r="N440" t="str">
        <f>VLOOKUP(A440,'HOSPITALIZATION DETAILS'!X441:AG2775,5,FALSE)</f>
        <v>tier - 2</v>
      </c>
      <c r="O440" t="str">
        <f>VLOOKUP(A440,'HOSPITALIZATION DETAILS'!X441:AG2775,6,FALSE)</f>
        <v>tier - 1</v>
      </c>
      <c r="P440" t="str">
        <f>VLOOKUP(A440,'HOSPITALIZATION DETAILS'!X441:AG2775,7,FALSE)</f>
        <v>R1011</v>
      </c>
      <c r="Q440">
        <f>VLOOKUP(A440,'HOSPITALIZATION DETAILS'!X441:AG2775,10,FALSE)</f>
        <v>46</v>
      </c>
    </row>
    <row r="441" spans="1:17" ht="16" x14ac:dyDescent="0.4">
      <c r="A441" s="4" t="s">
        <v>881</v>
      </c>
      <c r="B441" t="str">
        <f>VLOOKUP(A441,'CUSTOMER NAMES'!E441:H2776,4,FALSE)</f>
        <v xml:space="preserve">  Nichole</v>
      </c>
      <c r="C441">
        <f>VLOOKUP(A441,'MEDICAL EXAMINATION'!K442:T2776,2,FALSE)</f>
        <v>24.32</v>
      </c>
      <c r="D441">
        <f>VLOOKUP(A441,'MEDICAL EXAMINATION'!K442:T2776,4,FALSE)</f>
        <v>6.39</v>
      </c>
      <c r="E441" t="str">
        <f>VLOOKUP(A441,'MEDICAL EXAMINATION'!K442:T2776,6,FALSE)</f>
        <v>No</v>
      </c>
      <c r="F441" t="str">
        <f>VLOOKUP(A441,'MEDICAL EXAMINATION'!K442:T2776,7,FALSE)</f>
        <v>No</v>
      </c>
      <c r="G441" t="str">
        <f>VLOOKUP(A441,'MEDICAL EXAMINATION'!K442:T2776,8,FALSE)</f>
        <v>No</v>
      </c>
      <c r="H441" t="str">
        <f>VLOOKUP(A441,'MEDICAL EXAMINATION'!K442:T2776,9,FALSE)</f>
        <v>No major surgery</v>
      </c>
      <c r="I441" t="str">
        <f>VLOOKUP(A441,'MEDICAL EXAMINATION'!K442:T2776,10,FALSE)</f>
        <v>No</v>
      </c>
      <c r="J441" t="str">
        <f>VLOOKUP(A441,'MEDICAL EXAMINATION'!K442:T2776,3,FALSE)</f>
        <v>Normal</v>
      </c>
      <c r="K441" t="str">
        <f>VLOOKUP(A441,'MEDICAL EXAMINATION'!K442:T2776,5,FALSE)</f>
        <v>PREDIABETES</v>
      </c>
      <c r="L441" t="str">
        <f>VLOOKUP(A441,'HOSPITALIZATION DETAILS'!X442:AG2776,8,FALSE)</f>
        <v>27/12/1965</v>
      </c>
      <c r="M441" s="26">
        <f>VLOOKUP(A441,'HOSPITALIZATION DETAILS'!X442:AG2776,4,FALSE)</f>
        <v>7657.69</v>
      </c>
      <c r="N441" t="str">
        <f>VLOOKUP(A441,'HOSPITALIZATION DETAILS'!X442:AG2776,5,FALSE)</f>
        <v>tier - 3</v>
      </c>
      <c r="O441" t="str">
        <f>VLOOKUP(A441,'HOSPITALIZATION DETAILS'!X442:AG2776,6,FALSE)</f>
        <v>tier - 3</v>
      </c>
      <c r="P441" t="str">
        <f>VLOOKUP(A441,'HOSPITALIZATION DETAILS'!X442:AG2776,7,FALSE)</f>
        <v>R1012</v>
      </c>
      <c r="Q441">
        <f>VLOOKUP(A441,'HOSPITALIZATION DETAILS'!X442:AG2776,10,FALSE)</f>
        <v>57</v>
      </c>
    </row>
    <row r="442" spans="1:17" ht="16" x14ac:dyDescent="0.4">
      <c r="A442" s="4" t="s">
        <v>883</v>
      </c>
      <c r="B442" t="str">
        <f>VLOOKUP(A442,'CUSTOMER NAMES'!E442:H2777,4,FALSE)</f>
        <v xml:space="preserve">  Denise M</v>
      </c>
      <c r="C442">
        <f>VLOOKUP(A442,'MEDICAL EXAMINATION'!K443:T2777,2,FALSE)</f>
        <v>22.88</v>
      </c>
      <c r="D442">
        <f>VLOOKUP(A442,'MEDICAL EXAMINATION'!K443:T2777,4,FALSE)</f>
        <v>5.71</v>
      </c>
      <c r="E442" t="str">
        <f>VLOOKUP(A442,'MEDICAL EXAMINATION'!K443:T2777,6,FALSE)</f>
        <v>yes</v>
      </c>
      <c r="F442" t="str">
        <f>VLOOKUP(A442,'MEDICAL EXAMINATION'!K443:T2777,7,FALSE)</f>
        <v>No</v>
      </c>
      <c r="G442" t="str">
        <f>VLOOKUP(A442,'MEDICAL EXAMINATION'!K443:T2777,8,FALSE)</f>
        <v>Yes</v>
      </c>
      <c r="H442">
        <f>VLOOKUP(A442,'MEDICAL EXAMINATION'!K443:T2777,9,FALSE)</f>
        <v>1</v>
      </c>
      <c r="I442" t="str">
        <f>VLOOKUP(A442,'MEDICAL EXAMINATION'!K443:T2777,10,FALSE)</f>
        <v>yes</v>
      </c>
      <c r="J442" t="str">
        <f>VLOOKUP(A442,'MEDICAL EXAMINATION'!K443:T2777,3,FALSE)</f>
        <v>Normal</v>
      </c>
      <c r="K442" t="str">
        <f>VLOOKUP(A442,'MEDICAL EXAMINATION'!K443:T2777,5,FALSE)</f>
        <v>PREDIABETES</v>
      </c>
      <c r="L442" t="str">
        <f>VLOOKUP(A442,'HOSPITALIZATION DETAILS'!X443:AG2777,8,FALSE)</f>
        <v>30/09/1998</v>
      </c>
      <c r="M442" s="26">
        <f>VLOOKUP(A442,'HOSPITALIZATION DETAILS'!X443:AG2777,4,FALSE)</f>
        <v>7652.26</v>
      </c>
      <c r="N442" t="str">
        <f>VLOOKUP(A442,'HOSPITALIZATION DETAILS'!X443:AG2777,5,FALSE)</f>
        <v>tier - 2</v>
      </c>
      <c r="O442" t="str">
        <f>VLOOKUP(A442,'HOSPITALIZATION DETAILS'!X443:AG2777,6,FALSE)</f>
        <v>tier - 3</v>
      </c>
      <c r="P442" t="str">
        <f>VLOOKUP(A442,'HOSPITALIZATION DETAILS'!X443:AG2777,7,FALSE)</f>
        <v>R1023</v>
      </c>
      <c r="Q442">
        <f>VLOOKUP(A442,'HOSPITALIZATION DETAILS'!X443:AG2777,10,FALSE)</f>
        <v>24</v>
      </c>
    </row>
    <row r="443" spans="1:17" ht="16" x14ac:dyDescent="0.4">
      <c r="A443" s="4" t="s">
        <v>885</v>
      </c>
      <c r="B443" t="str">
        <f>VLOOKUP(A443,'CUSTOMER NAMES'!E443:H2778,4,FALSE)</f>
        <v xml:space="preserve">  Peter R</v>
      </c>
      <c r="C443">
        <f>VLOOKUP(A443,'MEDICAL EXAMINATION'!K444:T2778,2,FALSE)</f>
        <v>24.984999999999999</v>
      </c>
      <c r="D443">
        <f>VLOOKUP(A443,'MEDICAL EXAMINATION'!K444:T2778,4,FALSE)</f>
        <v>4.43</v>
      </c>
      <c r="E443" t="str">
        <f>VLOOKUP(A443,'MEDICAL EXAMINATION'!K444:T2778,6,FALSE)</f>
        <v>yes</v>
      </c>
      <c r="F443" t="str">
        <f>VLOOKUP(A443,'MEDICAL EXAMINATION'!K444:T2778,7,FALSE)</f>
        <v>No</v>
      </c>
      <c r="G443" t="str">
        <f>VLOOKUP(A443,'MEDICAL EXAMINATION'!K444:T2778,8,FALSE)</f>
        <v>Yes</v>
      </c>
      <c r="H443">
        <f>VLOOKUP(A443,'MEDICAL EXAMINATION'!K444:T2778,9,FALSE)</f>
        <v>1</v>
      </c>
      <c r="I443" t="str">
        <f>VLOOKUP(A443,'MEDICAL EXAMINATION'!K444:T2778,10,FALSE)</f>
        <v>No</v>
      </c>
      <c r="J443" t="str">
        <f>VLOOKUP(A443,'MEDICAL EXAMINATION'!K444:T2778,3,FALSE)</f>
        <v>OBESITY</v>
      </c>
      <c r="K443" t="str">
        <f>VLOOKUP(A443,'MEDICAL EXAMINATION'!K444:T2778,5,FALSE)</f>
        <v>NORMAL</v>
      </c>
      <c r="L443" t="str">
        <f>VLOOKUP(A443,'HOSPITALIZATION DETAILS'!X444:AG2778,8,FALSE)</f>
        <v>10/08/1993</v>
      </c>
      <c r="M443" s="26">
        <f>VLOOKUP(A443,'HOSPITALIZATION DETAILS'!X444:AG2778,4,FALSE)</f>
        <v>7650.8</v>
      </c>
      <c r="N443" t="str">
        <f>VLOOKUP(A443,'HOSPITALIZATION DETAILS'!X444:AG2778,5,FALSE)</f>
        <v>tier - 2</v>
      </c>
      <c r="O443" t="str">
        <f>VLOOKUP(A443,'HOSPITALIZATION DETAILS'!X444:AG2778,6,FALSE)</f>
        <v>tier - 2</v>
      </c>
      <c r="P443" t="str">
        <f>VLOOKUP(A443,'HOSPITALIZATION DETAILS'!X444:AG2778,7,FALSE)</f>
        <v>R1012</v>
      </c>
      <c r="Q443">
        <f>VLOOKUP(A443,'HOSPITALIZATION DETAILS'!X444:AG2778,10,FALSE)</f>
        <v>29</v>
      </c>
    </row>
    <row r="444" spans="1:17" ht="16" x14ac:dyDescent="0.4">
      <c r="A444" s="4" t="s">
        <v>887</v>
      </c>
      <c r="B444" t="str">
        <f>VLOOKUP(A444,'CUSTOMER NAMES'!E444:H2779,4,FALSE)</f>
        <v xml:space="preserve">  Johnson K</v>
      </c>
      <c r="C444">
        <f>VLOOKUP(A444,'MEDICAL EXAMINATION'!K445:T2779,2,FALSE)</f>
        <v>33.1</v>
      </c>
      <c r="D444">
        <f>VLOOKUP(A444,'MEDICAL EXAMINATION'!K445:T2779,4,FALSE)</f>
        <v>5.52</v>
      </c>
      <c r="E444" t="str">
        <f>VLOOKUP(A444,'MEDICAL EXAMINATION'!K445:T2779,6,FALSE)</f>
        <v>No</v>
      </c>
      <c r="F444" t="str">
        <f>VLOOKUP(A444,'MEDICAL EXAMINATION'!K445:T2779,7,FALSE)</f>
        <v>No</v>
      </c>
      <c r="G444" t="str">
        <f>VLOOKUP(A444,'MEDICAL EXAMINATION'!K445:T2779,8,FALSE)</f>
        <v>Yes</v>
      </c>
      <c r="H444">
        <f>VLOOKUP(A444,'MEDICAL EXAMINATION'!K445:T2779,9,FALSE)</f>
        <v>1</v>
      </c>
      <c r="I444" t="str">
        <f>VLOOKUP(A444,'MEDICAL EXAMINATION'!K445:T2779,10,FALSE)</f>
        <v>No</v>
      </c>
      <c r="J444" t="str">
        <f>VLOOKUP(A444,'MEDICAL EXAMINATION'!K445:T2779,3,FALSE)</f>
        <v>OVERWEIGHT</v>
      </c>
      <c r="K444" t="str">
        <f>VLOOKUP(A444,'MEDICAL EXAMINATION'!K445:T2779,5,FALSE)</f>
        <v>NORMAL</v>
      </c>
      <c r="L444" t="str">
        <f>VLOOKUP(A444,'HOSPITALIZATION DETAILS'!X445:AG2779,8,FALSE)</f>
        <v>16/10/1980</v>
      </c>
      <c r="M444" s="26">
        <f>VLOOKUP(A444,'HOSPITALIZATION DETAILS'!X445:AG2779,4,FALSE)</f>
        <v>7650.77</v>
      </c>
      <c r="N444" t="str">
        <f>VLOOKUP(A444,'HOSPITALIZATION DETAILS'!X445:AG2779,5,FALSE)</f>
        <v>tier - 2</v>
      </c>
      <c r="O444" t="str">
        <f>VLOOKUP(A444,'HOSPITALIZATION DETAILS'!X445:AG2779,6,FALSE)</f>
        <v>tier - 2</v>
      </c>
      <c r="P444" t="str">
        <f>VLOOKUP(A444,'HOSPITALIZATION DETAILS'!X445:AG2779,7,FALSE)</f>
        <v>R1024</v>
      </c>
      <c r="Q444">
        <f>VLOOKUP(A444,'HOSPITALIZATION DETAILS'!X445:AG2779,10,FALSE)</f>
        <v>42</v>
      </c>
    </row>
    <row r="445" spans="1:17" ht="16" x14ac:dyDescent="0.4">
      <c r="A445" s="4" t="s">
        <v>889</v>
      </c>
      <c r="B445" t="str">
        <f>VLOOKUP(A445,'CUSTOMER NAMES'!E445:H2780,4,FALSE)</f>
        <v xml:space="preserve">  Katherine</v>
      </c>
      <c r="C445">
        <f>VLOOKUP(A445,'MEDICAL EXAMINATION'!K446:T2780,2,FALSE)</f>
        <v>27.83</v>
      </c>
      <c r="D445">
        <f>VLOOKUP(A445,'MEDICAL EXAMINATION'!K446:T2780,4,FALSE)</f>
        <v>9.1999999999999993</v>
      </c>
      <c r="E445" t="str">
        <f>VLOOKUP(A445,'MEDICAL EXAMINATION'!K446:T2780,6,FALSE)</f>
        <v>yes</v>
      </c>
      <c r="F445" t="str">
        <f>VLOOKUP(A445,'MEDICAL EXAMINATION'!K446:T2780,7,FALSE)</f>
        <v>No</v>
      </c>
      <c r="G445" t="str">
        <f>VLOOKUP(A445,'MEDICAL EXAMINATION'!K446:T2780,8,FALSE)</f>
        <v>No</v>
      </c>
      <c r="H445">
        <f>VLOOKUP(A445,'MEDICAL EXAMINATION'!K446:T2780,9,FALSE)</f>
        <v>1</v>
      </c>
      <c r="I445" t="str">
        <f>VLOOKUP(A445,'MEDICAL EXAMINATION'!K446:T2780,10,FALSE)</f>
        <v>yes</v>
      </c>
      <c r="J445" t="str">
        <f>VLOOKUP(A445,'MEDICAL EXAMINATION'!K446:T2780,3,FALSE)</f>
        <v>OBESITY</v>
      </c>
      <c r="K445" t="str">
        <f>VLOOKUP(A445,'MEDICAL EXAMINATION'!K446:T2780,5,FALSE)</f>
        <v>DIABETES</v>
      </c>
      <c r="L445" t="str">
        <f>VLOOKUP(A445,'HOSPITALIZATION DETAILS'!X446:AG2780,8,FALSE)</f>
        <v>15/06/1999</v>
      </c>
      <c r="M445" s="26">
        <f>VLOOKUP(A445,'HOSPITALIZATION DETAILS'!X446:AG2780,4,FALSE)</f>
        <v>7642.05</v>
      </c>
      <c r="N445" t="str">
        <f>VLOOKUP(A445,'HOSPITALIZATION DETAILS'!X446:AG2780,5,FALSE)</f>
        <v>tier - 2</v>
      </c>
      <c r="O445" t="str">
        <f>VLOOKUP(A445,'HOSPITALIZATION DETAILS'!X446:AG2780,6,FALSE)</f>
        <v>tier - 2</v>
      </c>
      <c r="P445" t="str">
        <f>VLOOKUP(A445,'HOSPITALIZATION DETAILS'!X446:AG2780,7,FALSE)</f>
        <v>R1026</v>
      </c>
      <c r="Q445">
        <f>VLOOKUP(A445,'HOSPITALIZATION DETAILS'!X446:AG2780,10,FALSE)</f>
        <v>23</v>
      </c>
    </row>
    <row r="446" spans="1:17" ht="16" x14ac:dyDescent="0.4">
      <c r="A446" s="4" t="s">
        <v>891</v>
      </c>
      <c r="B446" t="str">
        <f>VLOOKUP(A446,'CUSTOMER NAMES'!E446:H2781,4,FALSE)</f>
        <v xml:space="preserve">  Lynda</v>
      </c>
      <c r="C446">
        <f>VLOOKUP(A446,'MEDICAL EXAMINATION'!K447:T2781,2,FALSE)</f>
        <v>30.875</v>
      </c>
      <c r="D446">
        <f>VLOOKUP(A446,'MEDICAL EXAMINATION'!K447:T2781,4,FALSE)</f>
        <v>10.97</v>
      </c>
      <c r="E446" t="str">
        <f>VLOOKUP(A446,'MEDICAL EXAMINATION'!K447:T2781,6,FALSE)</f>
        <v>yes</v>
      </c>
      <c r="F446" t="str">
        <f>VLOOKUP(A446,'MEDICAL EXAMINATION'!K447:T2781,7,FALSE)</f>
        <v>No</v>
      </c>
      <c r="G446" t="str">
        <f>VLOOKUP(A446,'MEDICAL EXAMINATION'!K447:T2781,8,FALSE)</f>
        <v>No</v>
      </c>
      <c r="H446">
        <f>VLOOKUP(A446,'MEDICAL EXAMINATION'!K447:T2781,9,FALSE)</f>
        <v>2</v>
      </c>
      <c r="I446" t="str">
        <f>VLOOKUP(A446,'MEDICAL EXAMINATION'!K447:T2781,10,FALSE)</f>
        <v>No</v>
      </c>
      <c r="J446" t="str">
        <f>VLOOKUP(A446,'MEDICAL EXAMINATION'!K447:T2781,3,FALSE)</f>
        <v>OVERWEIGHT</v>
      </c>
      <c r="K446" t="str">
        <f>VLOOKUP(A446,'MEDICAL EXAMINATION'!K447:T2781,5,FALSE)</f>
        <v>DIABETES</v>
      </c>
      <c r="L446" t="str">
        <f>VLOOKUP(A446,'HOSPITALIZATION DETAILS'!X447:AG2781,8,FALSE)</f>
        <v>24/07/1980</v>
      </c>
      <c r="M446" s="26">
        <f>VLOOKUP(A446,'HOSPITALIZATION DETAILS'!X447:AG2781,4,FALSE)</f>
        <v>7640.31</v>
      </c>
      <c r="N446" t="str">
        <f>VLOOKUP(A446,'HOSPITALIZATION DETAILS'!X447:AG2781,5,FALSE)</f>
        <v>tier - 2</v>
      </c>
      <c r="O446" t="str">
        <f>VLOOKUP(A446,'HOSPITALIZATION DETAILS'!X447:AG2781,6,FALSE)</f>
        <v>tier - 1</v>
      </c>
      <c r="P446" t="str">
        <f>VLOOKUP(A446,'HOSPITALIZATION DETAILS'!X447:AG2781,7,FALSE)</f>
        <v>R1013</v>
      </c>
      <c r="Q446">
        <f>VLOOKUP(A446,'HOSPITALIZATION DETAILS'!X447:AG2781,10,FALSE)</f>
        <v>42</v>
      </c>
    </row>
    <row r="447" spans="1:17" ht="16" x14ac:dyDescent="0.4">
      <c r="A447" s="4" t="s">
        <v>893</v>
      </c>
      <c r="B447" t="str">
        <f>VLOOKUP(A447,'CUSTOMER NAMES'!E447:H2782,4,FALSE)</f>
        <v xml:space="preserve">  Anthony</v>
      </c>
      <c r="C447">
        <f>VLOOKUP(A447,'MEDICAL EXAMINATION'!K448:T2782,2,FALSE)</f>
        <v>27.265000000000001</v>
      </c>
      <c r="D447">
        <f>VLOOKUP(A447,'MEDICAL EXAMINATION'!K448:T2782,4,FALSE)</f>
        <v>4.25</v>
      </c>
      <c r="E447" t="str">
        <f>VLOOKUP(A447,'MEDICAL EXAMINATION'!K448:T2782,6,FALSE)</f>
        <v>No</v>
      </c>
      <c r="F447" t="str">
        <f>VLOOKUP(A447,'MEDICAL EXAMINATION'!K448:T2782,7,FALSE)</f>
        <v>No</v>
      </c>
      <c r="G447" t="str">
        <f>VLOOKUP(A447,'MEDICAL EXAMINATION'!K448:T2782,8,FALSE)</f>
        <v>Yes</v>
      </c>
      <c r="H447">
        <f>VLOOKUP(A447,'MEDICAL EXAMINATION'!K448:T2782,9,FALSE)</f>
        <v>1</v>
      </c>
      <c r="I447" t="str">
        <f>VLOOKUP(A447,'MEDICAL EXAMINATION'!K448:T2782,10,FALSE)</f>
        <v>No</v>
      </c>
      <c r="J447" t="str">
        <f>VLOOKUP(A447,'MEDICAL EXAMINATION'!K448:T2782,3,FALSE)</f>
        <v>OBESITY</v>
      </c>
      <c r="K447" t="str">
        <f>VLOOKUP(A447,'MEDICAL EXAMINATION'!K448:T2782,5,FALSE)</f>
        <v>NORMAL</v>
      </c>
      <c r="L447" t="str">
        <f>VLOOKUP(A447,'HOSPITALIZATION DETAILS'!X448:AG2782,8,FALSE)</f>
        <v>01/12/1968</v>
      </c>
      <c r="M447" s="26">
        <f>VLOOKUP(A447,'HOSPITALIZATION DETAILS'!X448:AG2782,4,FALSE)</f>
        <v>48549.18</v>
      </c>
      <c r="N447" t="str">
        <f>VLOOKUP(A447,'HOSPITALIZATION DETAILS'!X448:AG2782,5,FALSE)</f>
        <v>tier - 1</v>
      </c>
      <c r="O447" t="str">
        <f>VLOOKUP(A447,'HOSPITALIZATION DETAILS'!X448:AG2782,6,FALSE)</f>
        <v>tier - 3</v>
      </c>
      <c r="P447" t="str">
        <f>VLOOKUP(A447,'HOSPITALIZATION DETAILS'!X448:AG2782,7,FALSE)</f>
        <v>R1016</v>
      </c>
      <c r="Q447">
        <f>VLOOKUP(A447,'HOSPITALIZATION DETAILS'!X448:AG2782,10,FALSE)</f>
        <v>54</v>
      </c>
    </row>
    <row r="448" spans="1:17" ht="16" x14ac:dyDescent="0.4">
      <c r="A448" s="4" t="s">
        <v>895</v>
      </c>
      <c r="B448" t="str">
        <f>VLOOKUP(A448,'CUSTOMER NAMES'!E448:H2783,4,FALSE)</f>
        <v xml:space="preserve">  Linnea C</v>
      </c>
      <c r="C448">
        <f>VLOOKUP(A448,'MEDICAL EXAMINATION'!K449:T2783,2,FALSE)</f>
        <v>26.7</v>
      </c>
      <c r="D448">
        <f>VLOOKUP(A448,'MEDICAL EXAMINATION'!K449:T2783,4,FALSE)</f>
        <v>5.23</v>
      </c>
      <c r="E448" t="str">
        <f>VLOOKUP(A448,'MEDICAL EXAMINATION'!K449:T2783,6,FALSE)</f>
        <v>No</v>
      </c>
      <c r="F448" t="str">
        <f>VLOOKUP(A448,'MEDICAL EXAMINATION'!K449:T2783,7,FALSE)</f>
        <v>No</v>
      </c>
      <c r="G448" t="str">
        <f>VLOOKUP(A448,'MEDICAL EXAMINATION'!K449:T2783,8,FALSE)</f>
        <v>Yes</v>
      </c>
      <c r="H448">
        <f>VLOOKUP(A448,'MEDICAL EXAMINATION'!K449:T2783,9,FALSE)</f>
        <v>1</v>
      </c>
      <c r="I448" t="str">
        <f>VLOOKUP(A448,'MEDICAL EXAMINATION'!K449:T2783,10,FALSE)</f>
        <v>yes</v>
      </c>
      <c r="J448" t="str">
        <f>VLOOKUP(A448,'MEDICAL EXAMINATION'!K449:T2783,3,FALSE)</f>
        <v>OBESITY</v>
      </c>
      <c r="K448" t="str">
        <f>VLOOKUP(A448,'MEDICAL EXAMINATION'!K449:T2783,5,FALSE)</f>
        <v>NORMAL</v>
      </c>
      <c r="L448" t="str">
        <f>VLOOKUP(A448,'HOSPITALIZATION DETAILS'!X449:AG2783,8,FALSE)</f>
        <v>02/11/1991</v>
      </c>
      <c r="M448" s="26">
        <f>VLOOKUP(A448,'HOSPITALIZATION DETAILS'!X449:AG2783,4,FALSE)</f>
        <v>38711</v>
      </c>
      <c r="N448" t="str">
        <f>VLOOKUP(A448,'HOSPITALIZATION DETAILS'!X449:AG2783,5,FALSE)</f>
        <v>tier - 2</v>
      </c>
      <c r="O448" t="str">
        <f>VLOOKUP(A448,'HOSPITALIZATION DETAILS'!X449:AG2783,6,FALSE)</f>
        <v>tier - 2</v>
      </c>
      <c r="P448" t="str">
        <f>VLOOKUP(A448,'HOSPITALIZATION DETAILS'!X449:AG2783,7,FALSE)</f>
        <v>R1011</v>
      </c>
      <c r="Q448">
        <f>VLOOKUP(A448,'HOSPITALIZATION DETAILS'!X449:AG2783,10,FALSE)</f>
        <v>31</v>
      </c>
    </row>
    <row r="449" spans="1:17" ht="16" x14ac:dyDescent="0.4">
      <c r="A449" s="4" t="s">
        <v>897</v>
      </c>
      <c r="B449" t="str">
        <f>VLOOKUP(A449,'CUSTOMER NAMES'!E449:H2784,4,FALSE)</f>
        <v xml:space="preserve">  Massimiliano A</v>
      </c>
      <c r="C449">
        <f>VLOOKUP(A449,'MEDICAL EXAMINATION'!K450:T2784,2,FALSE)</f>
        <v>29.925000000000001</v>
      </c>
      <c r="D449">
        <f>VLOOKUP(A449,'MEDICAL EXAMINATION'!K450:T2784,4,FALSE)</f>
        <v>5.96</v>
      </c>
      <c r="E449" t="str">
        <f>VLOOKUP(A449,'MEDICAL EXAMINATION'!K450:T2784,6,FALSE)</f>
        <v>yes</v>
      </c>
      <c r="F449" t="str">
        <f>VLOOKUP(A449,'MEDICAL EXAMINATION'!K450:T2784,7,FALSE)</f>
        <v>No</v>
      </c>
      <c r="G449" t="str">
        <f>VLOOKUP(A449,'MEDICAL EXAMINATION'!K450:T2784,8,FALSE)</f>
        <v>Yes</v>
      </c>
      <c r="H449">
        <f>VLOOKUP(A449,'MEDICAL EXAMINATION'!K450:T2784,9,FALSE)</f>
        <v>1</v>
      </c>
      <c r="I449" t="str">
        <f>VLOOKUP(A449,'MEDICAL EXAMINATION'!K450:T2784,10,FALSE)</f>
        <v>yes</v>
      </c>
      <c r="J449" t="str">
        <f>VLOOKUP(A449,'MEDICAL EXAMINATION'!K450:T2784,3,FALSE)</f>
        <v>OVERWEIGHT</v>
      </c>
      <c r="K449" t="str">
        <f>VLOOKUP(A449,'MEDICAL EXAMINATION'!K450:T2784,5,FALSE)</f>
        <v>PREDIABETES</v>
      </c>
      <c r="L449" t="str">
        <f>VLOOKUP(A449,'HOSPITALIZATION DETAILS'!X450:AG2784,8,FALSE)</f>
        <v>20/06/1980</v>
      </c>
      <c r="M449" s="26">
        <f>VLOOKUP(A449,'HOSPITALIZATION DETAILS'!X450:AG2784,4,FALSE)</f>
        <v>7639.42</v>
      </c>
      <c r="N449" t="str">
        <f>VLOOKUP(A449,'HOSPITALIZATION DETAILS'!X450:AG2784,5,FALSE)</f>
        <v>tier - 2</v>
      </c>
      <c r="O449" t="str">
        <f>VLOOKUP(A449,'HOSPITALIZATION DETAILS'!X450:AG2784,6,FALSE)</f>
        <v>tier - 2</v>
      </c>
      <c r="P449" t="str">
        <f>VLOOKUP(A449,'HOSPITALIZATION DETAILS'!X450:AG2784,7,FALSE)</f>
        <v>R1024</v>
      </c>
      <c r="Q449">
        <f>VLOOKUP(A449,'HOSPITALIZATION DETAILS'!X450:AG2784,10,FALSE)</f>
        <v>42</v>
      </c>
    </row>
    <row r="450" spans="1:17" ht="16" x14ac:dyDescent="0.4">
      <c r="A450" s="4" t="s">
        <v>899</v>
      </c>
      <c r="B450" t="str">
        <f>VLOOKUP(A450,'CUSTOMER NAMES'!E450:H2785,4,FALSE)</f>
        <v xml:space="preserve">  James M</v>
      </c>
      <c r="C450">
        <f>VLOOKUP(A450,'MEDICAL EXAMINATION'!K451:T2785,2,FALSE)</f>
        <v>19.95</v>
      </c>
      <c r="D450">
        <f>VLOOKUP(A450,'MEDICAL EXAMINATION'!K451:T2785,4,FALSE)</f>
        <v>4.29</v>
      </c>
      <c r="E450" t="str">
        <f>VLOOKUP(A450,'MEDICAL EXAMINATION'!K451:T2785,6,FALSE)</f>
        <v>yes</v>
      </c>
      <c r="F450" t="str">
        <f>VLOOKUP(A450,'MEDICAL EXAMINATION'!K451:T2785,7,FALSE)</f>
        <v>No</v>
      </c>
      <c r="G450" t="str">
        <f>VLOOKUP(A450,'MEDICAL EXAMINATION'!K451:T2785,8,FALSE)</f>
        <v>No</v>
      </c>
      <c r="H450">
        <f>VLOOKUP(A450,'MEDICAL EXAMINATION'!K451:T2785,9,FALSE)</f>
        <v>2</v>
      </c>
      <c r="I450" t="str">
        <f>VLOOKUP(A450,'MEDICAL EXAMINATION'!K451:T2785,10,FALSE)</f>
        <v>yes</v>
      </c>
      <c r="J450" t="str">
        <f>VLOOKUP(A450,'MEDICAL EXAMINATION'!K451:T2785,3,FALSE)</f>
        <v>Normal</v>
      </c>
      <c r="K450" t="str">
        <f>VLOOKUP(A450,'MEDICAL EXAMINATION'!K451:T2785,5,FALSE)</f>
        <v>NORMAL</v>
      </c>
      <c r="L450" t="str">
        <f>VLOOKUP(A450,'HOSPITALIZATION DETAILS'!X451:AG2785,8,FALSE)</f>
        <v>13/12/2001</v>
      </c>
      <c r="M450" s="26">
        <f>VLOOKUP(A450,'HOSPITALIZATION DETAILS'!X451:AG2785,4,FALSE)</f>
        <v>7636.92</v>
      </c>
      <c r="N450" t="str">
        <f>VLOOKUP(A450,'HOSPITALIZATION DETAILS'!X451:AG2785,5,FALSE)</f>
        <v>tier - 2</v>
      </c>
      <c r="O450" t="str">
        <f>VLOOKUP(A450,'HOSPITALIZATION DETAILS'!X451:AG2785,6,FALSE)</f>
        <v>tier - 3</v>
      </c>
      <c r="P450" t="str">
        <f>VLOOKUP(A450,'HOSPITALIZATION DETAILS'!X451:AG2785,7,FALSE)</f>
        <v>R1012</v>
      </c>
      <c r="Q450">
        <f>VLOOKUP(A450,'HOSPITALIZATION DETAILS'!X451:AG2785,10,FALSE)</f>
        <v>21</v>
      </c>
    </row>
    <row r="451" spans="1:17" ht="16" x14ac:dyDescent="0.4">
      <c r="A451" s="4" t="s">
        <v>901</v>
      </c>
      <c r="B451" t="str">
        <f>VLOOKUP(A451,'CUSTOMER NAMES'!E451:H2786,4,FALSE)</f>
        <v xml:space="preserve">  Lauren</v>
      </c>
      <c r="C451">
        <f>VLOOKUP(A451,'MEDICAL EXAMINATION'!K452:T2786,2,FALSE)</f>
        <v>24.225000000000001</v>
      </c>
      <c r="D451">
        <f>VLOOKUP(A451,'MEDICAL EXAMINATION'!K452:T2786,4,FALSE)</f>
        <v>4.09</v>
      </c>
      <c r="E451" t="str">
        <f>VLOOKUP(A451,'MEDICAL EXAMINATION'!K452:T2786,6,FALSE)</f>
        <v>No</v>
      </c>
      <c r="F451" t="str">
        <f>VLOOKUP(A451,'MEDICAL EXAMINATION'!K452:T2786,7,FALSE)</f>
        <v>No</v>
      </c>
      <c r="G451" t="str">
        <f>VLOOKUP(A451,'MEDICAL EXAMINATION'!K452:T2786,8,FALSE)</f>
        <v>No</v>
      </c>
      <c r="H451" t="str">
        <f>VLOOKUP(A451,'MEDICAL EXAMINATION'!K452:T2786,9,FALSE)</f>
        <v>No major surgery</v>
      </c>
      <c r="I451" t="str">
        <f>VLOOKUP(A451,'MEDICAL EXAMINATION'!K452:T2786,10,FALSE)</f>
        <v>No</v>
      </c>
      <c r="J451" t="str">
        <f>VLOOKUP(A451,'MEDICAL EXAMINATION'!K452:T2786,3,FALSE)</f>
        <v>Normal</v>
      </c>
      <c r="K451" t="str">
        <f>VLOOKUP(A451,'MEDICAL EXAMINATION'!K452:T2786,5,FALSE)</f>
        <v>NORMAL</v>
      </c>
      <c r="L451" t="str">
        <f>VLOOKUP(A451,'HOSPITALIZATION DETAILS'!X452:AG2786,8,FALSE)</f>
        <v>24/08/1978</v>
      </c>
      <c r="M451" s="26">
        <f>VLOOKUP(A451,'HOSPITALIZATION DETAILS'!X452:AG2786,4,FALSE)</f>
        <v>7633.72</v>
      </c>
      <c r="N451" t="str">
        <f>VLOOKUP(A451,'HOSPITALIZATION DETAILS'!X452:AG2786,5,FALSE)</f>
        <v>tier - 2</v>
      </c>
      <c r="O451" t="str">
        <f>VLOOKUP(A451,'HOSPITALIZATION DETAILS'!X452:AG2786,6,FALSE)</f>
        <v>tier - 1</v>
      </c>
      <c r="P451" t="str">
        <f>VLOOKUP(A451,'HOSPITALIZATION DETAILS'!X452:AG2786,7,FALSE)</f>
        <v>R1013</v>
      </c>
      <c r="Q451">
        <f>VLOOKUP(A451,'HOSPITALIZATION DETAILS'!X452:AG2786,10,FALSE)</f>
        <v>44</v>
      </c>
    </row>
    <row r="452" spans="1:17" ht="16" x14ac:dyDescent="0.4">
      <c r="A452" s="4" t="s">
        <v>903</v>
      </c>
      <c r="B452" t="str">
        <f>VLOOKUP(A452,'CUSTOMER NAMES'!E452:H2787,4,FALSE)</f>
        <v xml:space="preserve">  Michele V</v>
      </c>
      <c r="C452">
        <f>VLOOKUP(A452,'MEDICAL EXAMINATION'!K453:T2787,2,FALSE)</f>
        <v>28.12</v>
      </c>
      <c r="D452">
        <f>VLOOKUP(A452,'MEDICAL EXAMINATION'!K453:T2787,4,FALSE)</f>
        <v>4.88</v>
      </c>
      <c r="E452" t="str">
        <f>VLOOKUP(A452,'MEDICAL EXAMINATION'!K453:T2787,6,FALSE)</f>
        <v>No</v>
      </c>
      <c r="F452" t="str">
        <f>VLOOKUP(A452,'MEDICAL EXAMINATION'!K453:T2787,7,FALSE)</f>
        <v>No</v>
      </c>
      <c r="G452" t="str">
        <f>VLOOKUP(A452,'MEDICAL EXAMINATION'!K453:T2787,8,FALSE)</f>
        <v>No</v>
      </c>
      <c r="H452" t="str">
        <f>VLOOKUP(A452,'MEDICAL EXAMINATION'!K453:T2787,9,FALSE)</f>
        <v>No major surgery</v>
      </c>
      <c r="I452" t="str">
        <f>VLOOKUP(A452,'MEDICAL EXAMINATION'!K453:T2787,10,FALSE)</f>
        <v>yes</v>
      </c>
      <c r="J452" t="str">
        <f>VLOOKUP(A452,'MEDICAL EXAMINATION'!K453:T2787,3,FALSE)</f>
        <v>OBESITY</v>
      </c>
      <c r="K452" t="str">
        <f>VLOOKUP(A452,'MEDICAL EXAMINATION'!K453:T2787,5,FALSE)</f>
        <v>NORMAL</v>
      </c>
      <c r="L452" t="str">
        <f>VLOOKUP(A452,'HOSPITALIZATION DETAILS'!X453:AG2787,8,FALSE)</f>
        <v>29/11/1978</v>
      </c>
      <c r="M452" s="26">
        <f>VLOOKUP(A452,'HOSPITALIZATION DETAILS'!X453:AG2787,4,FALSE)</f>
        <v>7626.99</v>
      </c>
      <c r="N452" t="str">
        <f>VLOOKUP(A452,'HOSPITALIZATION DETAILS'!X453:AG2787,5,FALSE)</f>
        <v>tier - 2</v>
      </c>
      <c r="O452" t="str">
        <f>VLOOKUP(A452,'HOSPITALIZATION DETAILS'!X453:AG2787,6,FALSE)</f>
        <v>tier - 2</v>
      </c>
      <c r="P452" t="str">
        <f>VLOOKUP(A452,'HOSPITALIZATION DETAILS'!X453:AG2787,7,FALSE)</f>
        <v>R1011</v>
      </c>
      <c r="Q452">
        <f>VLOOKUP(A452,'HOSPITALIZATION DETAILS'!X453:AG2787,10,FALSE)</f>
        <v>44</v>
      </c>
    </row>
    <row r="453" spans="1:17" ht="16" x14ac:dyDescent="0.4">
      <c r="A453" s="4" t="s">
        <v>905</v>
      </c>
      <c r="B453" t="str">
        <f>VLOOKUP(A453,'CUSTOMER NAMES'!E453:H2788,4,FALSE)</f>
        <v xml:space="preserve">  Xiao</v>
      </c>
      <c r="C453">
        <f>VLOOKUP(A453,'MEDICAL EXAMINATION'!K454:T2788,2,FALSE)</f>
        <v>23.21</v>
      </c>
      <c r="D453">
        <f>VLOOKUP(A453,'MEDICAL EXAMINATION'!K454:T2788,4,FALSE)</f>
        <v>6.76</v>
      </c>
      <c r="E453" t="str">
        <f>VLOOKUP(A453,'MEDICAL EXAMINATION'!K454:T2788,6,FALSE)</f>
        <v>No</v>
      </c>
      <c r="F453" t="str">
        <f>VLOOKUP(A453,'MEDICAL EXAMINATION'!K454:T2788,7,FALSE)</f>
        <v>No</v>
      </c>
      <c r="G453" t="str">
        <f>VLOOKUP(A453,'MEDICAL EXAMINATION'!K454:T2788,8,FALSE)</f>
        <v>No</v>
      </c>
      <c r="H453" t="str">
        <f>VLOOKUP(A453,'MEDICAL EXAMINATION'!K454:T2788,9,FALSE)</f>
        <v>No major surgery</v>
      </c>
      <c r="I453" t="str">
        <f>VLOOKUP(A453,'MEDICAL EXAMINATION'!K454:T2788,10,FALSE)</f>
        <v>yes</v>
      </c>
      <c r="J453" t="str">
        <f>VLOOKUP(A453,'MEDICAL EXAMINATION'!K454:T2788,3,FALSE)</f>
        <v>Normal</v>
      </c>
      <c r="K453" t="str">
        <f>VLOOKUP(A453,'MEDICAL EXAMINATION'!K454:T2788,5,FALSE)</f>
        <v>DIABETES</v>
      </c>
      <c r="L453" t="str">
        <f>VLOOKUP(A453,'HOSPITALIZATION DETAILS'!X454:AG2788,8,FALSE)</f>
        <v>06/11/1978</v>
      </c>
      <c r="M453" s="26">
        <f>VLOOKUP(A453,'HOSPITALIZATION DETAILS'!X454:AG2788,4,FALSE)</f>
        <v>7624.63</v>
      </c>
      <c r="N453" t="str">
        <f>VLOOKUP(A453,'HOSPITALIZATION DETAILS'!X454:AG2788,5,FALSE)</f>
        <v>tier - 2</v>
      </c>
      <c r="O453" t="str">
        <f>VLOOKUP(A453,'HOSPITALIZATION DETAILS'!X454:AG2788,6,FALSE)</f>
        <v>tier - 1</v>
      </c>
      <c r="P453" t="str">
        <f>VLOOKUP(A453,'HOSPITALIZATION DETAILS'!X454:AG2788,7,FALSE)</f>
        <v>R1011</v>
      </c>
      <c r="Q453">
        <f>VLOOKUP(A453,'HOSPITALIZATION DETAILS'!X454:AG2788,10,FALSE)</f>
        <v>44</v>
      </c>
    </row>
    <row r="454" spans="1:17" ht="16" x14ac:dyDescent="0.4">
      <c r="A454" s="4" t="s">
        <v>907</v>
      </c>
      <c r="B454" t="str">
        <f>VLOOKUP(A454,'CUSTOMER NAMES'!E454:H2789,4,FALSE)</f>
        <v xml:space="preserve">  Harper L</v>
      </c>
      <c r="C454">
        <f>VLOOKUP(A454,'MEDICAL EXAMINATION'!K455:T2789,2,FALSE)</f>
        <v>23.98</v>
      </c>
      <c r="D454">
        <f>VLOOKUP(A454,'MEDICAL EXAMINATION'!K455:T2789,4,FALSE)</f>
        <v>10.67</v>
      </c>
      <c r="E454" t="str">
        <f>VLOOKUP(A454,'MEDICAL EXAMINATION'!K455:T2789,6,FALSE)</f>
        <v>No</v>
      </c>
      <c r="F454" t="str">
        <f>VLOOKUP(A454,'MEDICAL EXAMINATION'!K455:T2789,7,FALSE)</f>
        <v>No</v>
      </c>
      <c r="G454" t="str">
        <f>VLOOKUP(A454,'MEDICAL EXAMINATION'!K455:T2789,8,FALSE)</f>
        <v>No</v>
      </c>
      <c r="H454" t="str">
        <f>VLOOKUP(A454,'MEDICAL EXAMINATION'!K455:T2789,9,FALSE)</f>
        <v>No major surgery</v>
      </c>
      <c r="I454" t="str">
        <f>VLOOKUP(A454,'MEDICAL EXAMINATION'!K455:T2789,10,FALSE)</f>
        <v>No</v>
      </c>
      <c r="J454" t="str">
        <f>VLOOKUP(A454,'MEDICAL EXAMINATION'!K455:T2789,3,FALSE)</f>
        <v>Normal</v>
      </c>
      <c r="K454" t="str">
        <f>VLOOKUP(A454,'MEDICAL EXAMINATION'!K455:T2789,5,FALSE)</f>
        <v>DIABETES</v>
      </c>
      <c r="L454" t="str">
        <f>VLOOKUP(A454,'HOSPITALIZATION DETAILS'!X455:AG2789,8,FALSE)</f>
        <v>28/11/1978</v>
      </c>
      <c r="M454" s="26">
        <f>VLOOKUP(A454,'HOSPITALIZATION DETAILS'!X455:AG2789,4,FALSE)</f>
        <v>7623.52</v>
      </c>
      <c r="N454" t="str">
        <f>VLOOKUP(A454,'HOSPITALIZATION DETAILS'!X455:AG2789,5,FALSE)</f>
        <v>tier - 2</v>
      </c>
      <c r="O454" t="str">
        <f>VLOOKUP(A454,'HOSPITALIZATION DETAILS'!X455:AG2789,6,FALSE)</f>
        <v>tier - 1</v>
      </c>
      <c r="P454" t="str">
        <f>VLOOKUP(A454,'HOSPITALIZATION DETAILS'!X455:AG2789,7,FALSE)</f>
        <v>R1011</v>
      </c>
      <c r="Q454">
        <f>VLOOKUP(A454,'HOSPITALIZATION DETAILS'!X455:AG2789,10,FALSE)</f>
        <v>44</v>
      </c>
    </row>
    <row r="455" spans="1:17" ht="16" x14ac:dyDescent="0.4">
      <c r="A455" s="4" t="s">
        <v>909</v>
      </c>
      <c r="B455" t="str">
        <f>VLOOKUP(A455,'CUSTOMER NAMES'!E455:H2790,4,FALSE)</f>
        <v xml:space="preserve">  Nick</v>
      </c>
      <c r="C455">
        <f>VLOOKUP(A455,'MEDICAL EXAMINATION'!K456:T2790,2,FALSE)</f>
        <v>30</v>
      </c>
      <c r="D455">
        <f>VLOOKUP(A455,'MEDICAL EXAMINATION'!K456:T2790,4,FALSE)</f>
        <v>6.21</v>
      </c>
      <c r="E455" t="str">
        <f>VLOOKUP(A455,'MEDICAL EXAMINATION'!K456:T2790,6,FALSE)</f>
        <v>No</v>
      </c>
      <c r="F455" t="str">
        <f>VLOOKUP(A455,'MEDICAL EXAMINATION'!K456:T2790,7,FALSE)</f>
        <v>No</v>
      </c>
      <c r="G455" t="str">
        <f>VLOOKUP(A455,'MEDICAL EXAMINATION'!K456:T2790,8,FALSE)</f>
        <v>No</v>
      </c>
      <c r="H455" t="str">
        <f>VLOOKUP(A455,'MEDICAL EXAMINATION'!K456:T2790,9,FALSE)</f>
        <v>No major surgery</v>
      </c>
      <c r="I455" t="str">
        <f>VLOOKUP(A455,'MEDICAL EXAMINATION'!K456:T2790,10,FALSE)</f>
        <v>yes</v>
      </c>
      <c r="J455" t="str">
        <f>VLOOKUP(A455,'MEDICAL EXAMINATION'!K456:T2790,3,FALSE)</f>
        <v>OVERWEIGHT</v>
      </c>
      <c r="K455" t="str">
        <f>VLOOKUP(A455,'MEDICAL EXAMINATION'!K456:T2790,5,FALSE)</f>
        <v>PREDIABETES</v>
      </c>
      <c r="L455" t="str">
        <f>VLOOKUP(A455,'HOSPITALIZATION DETAILS'!X456:AG2790,8,FALSE)</f>
        <v>17/09/1996</v>
      </c>
      <c r="M455" s="26">
        <f>VLOOKUP(A455,'HOSPITALIZATION DETAILS'!X456:AG2790,4,FALSE)</f>
        <v>7623.13</v>
      </c>
      <c r="N455" t="str">
        <f>VLOOKUP(A455,'HOSPITALIZATION DETAILS'!X456:AG2790,5,FALSE)</f>
        <v>tier - 2</v>
      </c>
      <c r="O455" t="str">
        <f>VLOOKUP(A455,'HOSPITALIZATION DETAILS'!X456:AG2790,6,FALSE)</f>
        <v>tier - 3</v>
      </c>
      <c r="P455" t="str">
        <f>VLOOKUP(A455,'HOSPITALIZATION DETAILS'!X456:AG2790,7,FALSE)</f>
        <v>R1011</v>
      </c>
      <c r="Q455">
        <f>VLOOKUP(A455,'HOSPITALIZATION DETAILS'!X456:AG2790,10,FALSE)</f>
        <v>26</v>
      </c>
    </row>
    <row r="456" spans="1:17" ht="16" x14ac:dyDescent="0.4">
      <c r="A456" s="4" t="s">
        <v>911</v>
      </c>
      <c r="B456" t="str">
        <f>VLOOKUP(A456,'CUSTOMER NAMES'!E456:H2791,4,FALSE)</f>
        <v xml:space="preserve">  Scott</v>
      </c>
      <c r="C456">
        <f>VLOOKUP(A456,'MEDICAL EXAMINATION'!K457:T2791,2,FALSE)</f>
        <v>17.350000000000001</v>
      </c>
      <c r="D456">
        <f>VLOOKUP(A456,'MEDICAL EXAMINATION'!K457:T2791,4,FALSE)</f>
        <v>5.03</v>
      </c>
      <c r="E456" t="str">
        <f>VLOOKUP(A456,'MEDICAL EXAMINATION'!K457:T2791,6,FALSE)</f>
        <v>yes</v>
      </c>
      <c r="F456" t="str">
        <f>VLOOKUP(A456,'MEDICAL EXAMINATION'!K457:T2791,7,FALSE)</f>
        <v>No</v>
      </c>
      <c r="G456" t="str">
        <f>VLOOKUP(A456,'MEDICAL EXAMINATION'!K457:T2791,8,FALSE)</f>
        <v>No</v>
      </c>
      <c r="H456" t="str">
        <f>VLOOKUP(A456,'MEDICAL EXAMINATION'!K457:T2791,9,FALSE)</f>
        <v>No major surgery</v>
      </c>
      <c r="I456" t="str">
        <f>VLOOKUP(A456,'MEDICAL EXAMINATION'!K457:T2791,10,FALSE)</f>
        <v>yes</v>
      </c>
      <c r="J456" t="str">
        <f>VLOOKUP(A456,'MEDICAL EXAMINATION'!K457:T2791,3,FALSE)</f>
        <v>Underweight</v>
      </c>
      <c r="K456" t="str">
        <f>VLOOKUP(A456,'MEDICAL EXAMINATION'!K457:T2791,5,FALSE)</f>
        <v>NORMAL</v>
      </c>
      <c r="L456" t="str">
        <f>VLOOKUP(A456,'HOSPITALIZATION DETAILS'!X457:AG2791,8,FALSE)</f>
        <v>03/07/1968</v>
      </c>
      <c r="M456" s="26">
        <f>VLOOKUP(A456,'HOSPITALIZATION DETAILS'!X457:AG2791,4,FALSE)</f>
        <v>7609.6</v>
      </c>
      <c r="N456" t="str">
        <f>VLOOKUP(A456,'HOSPITALIZATION DETAILS'!X457:AG2791,5,FALSE)</f>
        <v>tier - 3</v>
      </c>
      <c r="O456" t="str">
        <f>VLOOKUP(A456,'HOSPITALIZATION DETAILS'!X457:AG2791,6,FALSE)</f>
        <v>tier - 2</v>
      </c>
      <c r="P456" t="str">
        <f>VLOOKUP(A456,'HOSPITALIZATION DETAILS'!X457:AG2791,7,FALSE)</f>
        <v>R1012</v>
      </c>
      <c r="Q456">
        <f>VLOOKUP(A456,'HOSPITALIZATION DETAILS'!X457:AG2791,10,FALSE)</f>
        <v>54</v>
      </c>
    </row>
    <row r="457" spans="1:17" ht="16" x14ac:dyDescent="0.4">
      <c r="A457" s="4" t="s">
        <v>913</v>
      </c>
      <c r="B457" t="str">
        <f>VLOOKUP(A457,'CUSTOMER NAMES'!E457:H2792,4,FALSE)</f>
        <v xml:space="preserve">  Wilson</v>
      </c>
      <c r="C457">
        <f>VLOOKUP(A457,'MEDICAL EXAMINATION'!K458:T2792,2,FALSE)</f>
        <v>22.704999999999998</v>
      </c>
      <c r="D457">
        <f>VLOOKUP(A457,'MEDICAL EXAMINATION'!K458:T2792,4,FALSE)</f>
        <v>5.27</v>
      </c>
      <c r="E457" t="str">
        <f>VLOOKUP(A457,'MEDICAL EXAMINATION'!K458:T2792,6,FALSE)</f>
        <v>No</v>
      </c>
      <c r="F457" t="str">
        <f>VLOOKUP(A457,'MEDICAL EXAMINATION'!K458:T2792,7,FALSE)</f>
        <v>No</v>
      </c>
      <c r="G457" t="str">
        <f>VLOOKUP(A457,'MEDICAL EXAMINATION'!K458:T2792,8,FALSE)</f>
        <v>No</v>
      </c>
      <c r="H457" t="str">
        <f>VLOOKUP(A457,'MEDICAL EXAMINATION'!K458:T2792,9,FALSE)</f>
        <v>No major surgery</v>
      </c>
      <c r="I457" t="str">
        <f>VLOOKUP(A457,'MEDICAL EXAMINATION'!K458:T2792,10,FALSE)</f>
        <v>No</v>
      </c>
      <c r="J457" t="str">
        <f>VLOOKUP(A457,'MEDICAL EXAMINATION'!K458:T2792,3,FALSE)</f>
        <v>Normal</v>
      </c>
      <c r="K457" t="str">
        <f>VLOOKUP(A457,'MEDICAL EXAMINATION'!K458:T2792,5,FALSE)</f>
        <v>NORMAL</v>
      </c>
      <c r="L457" t="str">
        <f>VLOOKUP(A457,'HOSPITALIZATION DETAILS'!X458:AG2792,8,FALSE)</f>
        <v>30/09/1997</v>
      </c>
      <c r="M457" s="26">
        <f>VLOOKUP(A457,'HOSPITALIZATION DETAILS'!X458:AG2792,4,FALSE)</f>
        <v>7607.03</v>
      </c>
      <c r="N457" t="str">
        <f>VLOOKUP(A457,'HOSPITALIZATION DETAILS'!X458:AG2792,5,FALSE)</f>
        <v>tier - 2</v>
      </c>
      <c r="O457" t="str">
        <f>VLOOKUP(A457,'HOSPITALIZATION DETAILS'!X458:AG2792,6,FALSE)</f>
        <v>tier - 2</v>
      </c>
      <c r="P457" t="str">
        <f>VLOOKUP(A457,'HOSPITALIZATION DETAILS'!X458:AG2792,7,FALSE)</f>
        <v>R1012</v>
      </c>
      <c r="Q457">
        <f>VLOOKUP(A457,'HOSPITALIZATION DETAILS'!X458:AG2792,10,FALSE)</f>
        <v>25</v>
      </c>
    </row>
    <row r="458" spans="1:17" ht="16" x14ac:dyDescent="0.4">
      <c r="A458" s="4" t="s">
        <v>915</v>
      </c>
      <c r="B458" t="str">
        <f>VLOOKUP(A458,'CUSTOMER NAMES'!E458:H2793,4,FALSE)</f>
        <v xml:space="preserve">  Lee</v>
      </c>
      <c r="C458">
        <f>VLOOKUP(A458,'MEDICAL EXAMINATION'!K459:T2793,2,FALSE)</f>
        <v>25.41</v>
      </c>
      <c r="D458">
        <f>VLOOKUP(A458,'MEDICAL EXAMINATION'!K459:T2793,4,FALSE)</f>
        <v>10.53</v>
      </c>
      <c r="E458" t="str">
        <f>VLOOKUP(A458,'MEDICAL EXAMINATION'!K459:T2793,6,FALSE)</f>
        <v>yes</v>
      </c>
      <c r="F458" t="str">
        <f>VLOOKUP(A458,'MEDICAL EXAMINATION'!K459:T2793,7,FALSE)</f>
        <v>No</v>
      </c>
      <c r="G458" t="str">
        <f>VLOOKUP(A458,'MEDICAL EXAMINATION'!K459:T2793,8,FALSE)</f>
        <v>No</v>
      </c>
      <c r="H458">
        <f>VLOOKUP(A458,'MEDICAL EXAMINATION'!K459:T2793,9,FALSE)</f>
        <v>1</v>
      </c>
      <c r="I458" t="str">
        <f>VLOOKUP(A458,'MEDICAL EXAMINATION'!K459:T2793,10,FALSE)</f>
        <v>yes</v>
      </c>
      <c r="J458" t="str">
        <f>VLOOKUP(A458,'MEDICAL EXAMINATION'!K459:T2793,3,FALSE)</f>
        <v>OBESITY</v>
      </c>
      <c r="K458" t="str">
        <f>VLOOKUP(A458,'MEDICAL EXAMINATION'!K459:T2793,5,FALSE)</f>
        <v>DIABETES</v>
      </c>
      <c r="L458" t="str">
        <f>VLOOKUP(A458,'HOSPITALIZATION DETAILS'!X459:AG2793,8,FALSE)</f>
        <v>17/07/1967</v>
      </c>
      <c r="M458" s="26">
        <f>VLOOKUP(A458,'HOSPITALIZATION DETAILS'!X459:AG2793,4,FALSE)</f>
        <v>7585.62</v>
      </c>
      <c r="N458" t="str">
        <f>VLOOKUP(A458,'HOSPITALIZATION DETAILS'!X459:AG2793,5,FALSE)</f>
        <v>tier - 3</v>
      </c>
      <c r="O458" t="str">
        <f>VLOOKUP(A458,'HOSPITALIZATION DETAILS'!X459:AG2793,6,FALSE)</f>
        <v>tier - 2</v>
      </c>
      <c r="P458" t="str">
        <f>VLOOKUP(A458,'HOSPITALIZATION DETAILS'!X459:AG2793,7,FALSE)</f>
        <v>R1013</v>
      </c>
      <c r="Q458">
        <f>VLOOKUP(A458,'HOSPITALIZATION DETAILS'!X459:AG2793,10,FALSE)</f>
        <v>55</v>
      </c>
    </row>
    <row r="459" spans="1:17" ht="16" x14ac:dyDescent="0.4">
      <c r="A459" s="4" t="s">
        <v>917</v>
      </c>
      <c r="B459" t="str">
        <f>VLOOKUP(A459,'CUSTOMER NAMES'!E459:H2794,4,FALSE)</f>
        <v xml:space="preserve">  Shizhong</v>
      </c>
      <c r="C459">
        <f>VLOOKUP(A459,'MEDICAL EXAMINATION'!K460:T2794,2,FALSE)</f>
        <v>18.23</v>
      </c>
      <c r="D459">
        <f>VLOOKUP(A459,'MEDICAL EXAMINATION'!K460:T2794,4,FALSE)</f>
        <v>5.78</v>
      </c>
      <c r="E459" t="str">
        <f>VLOOKUP(A459,'MEDICAL EXAMINATION'!K460:T2794,6,FALSE)</f>
        <v>No</v>
      </c>
      <c r="F459" t="str">
        <f>VLOOKUP(A459,'MEDICAL EXAMINATION'!K460:T2794,7,FALSE)</f>
        <v>No</v>
      </c>
      <c r="G459" t="str">
        <f>VLOOKUP(A459,'MEDICAL EXAMINATION'!K460:T2794,8,FALSE)</f>
        <v>Yes</v>
      </c>
      <c r="H459">
        <f>VLOOKUP(A459,'MEDICAL EXAMINATION'!K460:T2794,9,FALSE)</f>
        <v>1</v>
      </c>
      <c r="I459" t="str">
        <f>VLOOKUP(A459,'MEDICAL EXAMINATION'!K460:T2794,10,FALSE)</f>
        <v>yes</v>
      </c>
      <c r="J459" t="str">
        <f>VLOOKUP(A459,'MEDICAL EXAMINATION'!K460:T2794,3,FALSE)</f>
        <v>Underweight</v>
      </c>
      <c r="K459" t="str">
        <f>VLOOKUP(A459,'MEDICAL EXAMINATION'!K460:T2794,5,FALSE)</f>
        <v>PREDIABETES</v>
      </c>
      <c r="L459" t="str">
        <f>VLOOKUP(A459,'HOSPITALIZATION DETAILS'!X460:AG2794,8,FALSE)</f>
        <v>20/07/1986</v>
      </c>
      <c r="M459" s="26">
        <f>VLOOKUP(A459,'HOSPITALIZATION DETAILS'!X460:AG2794,4,FALSE)</f>
        <v>38709.18</v>
      </c>
      <c r="N459" t="str">
        <f>VLOOKUP(A459,'HOSPITALIZATION DETAILS'!X460:AG2794,5,FALSE)</f>
        <v>tier - 1</v>
      </c>
      <c r="O459" t="str">
        <f>VLOOKUP(A459,'HOSPITALIZATION DETAILS'!X460:AG2794,6,FALSE)</f>
        <v>tier - 3</v>
      </c>
      <c r="P459" t="str">
        <f>VLOOKUP(A459,'HOSPITALIZATION DETAILS'!X460:AG2794,7,FALSE)</f>
        <v>R1013</v>
      </c>
      <c r="Q459">
        <f>VLOOKUP(A459,'HOSPITALIZATION DETAILS'!X460:AG2794,10,FALSE)</f>
        <v>36</v>
      </c>
    </row>
    <row r="460" spans="1:17" ht="16" x14ac:dyDescent="0.4">
      <c r="A460" s="4" t="s">
        <v>919</v>
      </c>
      <c r="B460" t="str">
        <f>VLOOKUP(A460,'CUSTOMER NAMES'!E460:H2795,4,FALSE)</f>
        <v xml:space="preserve">  Marie-Claire</v>
      </c>
      <c r="C460">
        <f>VLOOKUP(A460,'MEDICAL EXAMINATION'!K461:T2795,2,FALSE)</f>
        <v>24.7</v>
      </c>
      <c r="D460">
        <f>VLOOKUP(A460,'MEDICAL EXAMINATION'!K461:T2795,4,FALSE)</f>
        <v>4.3600000000000003</v>
      </c>
      <c r="E460" t="str">
        <f>VLOOKUP(A460,'MEDICAL EXAMINATION'!K461:T2795,6,FALSE)</f>
        <v>No</v>
      </c>
      <c r="F460" t="str">
        <f>VLOOKUP(A460,'MEDICAL EXAMINATION'!K461:T2795,7,FALSE)</f>
        <v>No</v>
      </c>
      <c r="G460" t="str">
        <f>VLOOKUP(A460,'MEDICAL EXAMINATION'!K461:T2795,8,FALSE)</f>
        <v>Yes</v>
      </c>
      <c r="H460">
        <f>VLOOKUP(A460,'MEDICAL EXAMINATION'!K461:T2795,9,FALSE)</f>
        <v>1</v>
      </c>
      <c r="I460" t="str">
        <f>VLOOKUP(A460,'MEDICAL EXAMINATION'!K461:T2795,10,FALSE)</f>
        <v>yes</v>
      </c>
      <c r="J460" t="str">
        <f>VLOOKUP(A460,'MEDICAL EXAMINATION'!K461:T2795,3,FALSE)</f>
        <v>Normal</v>
      </c>
      <c r="K460" t="str">
        <f>VLOOKUP(A460,'MEDICAL EXAMINATION'!K461:T2795,5,FALSE)</f>
        <v>NORMAL</v>
      </c>
      <c r="L460" t="str">
        <f>VLOOKUP(A460,'HOSPITALIZATION DETAILS'!X461:AG2795,8,FALSE)</f>
        <v>14/08/1994</v>
      </c>
      <c r="M460" s="26">
        <f>VLOOKUP(A460,'HOSPITALIZATION DETAILS'!X461:AG2795,4,FALSE)</f>
        <v>7567.13</v>
      </c>
      <c r="N460" t="str">
        <f>VLOOKUP(A460,'HOSPITALIZATION DETAILS'!X461:AG2795,5,FALSE)</f>
        <v>tier - 2</v>
      </c>
      <c r="O460" t="str">
        <f>VLOOKUP(A460,'HOSPITALIZATION DETAILS'!X461:AG2795,6,FALSE)</f>
        <v>tier - 2</v>
      </c>
      <c r="P460" t="str">
        <f>VLOOKUP(A460,'HOSPITALIZATION DETAILS'!X461:AG2795,7,FALSE)</f>
        <v>R1021</v>
      </c>
      <c r="Q460">
        <f>VLOOKUP(A460,'HOSPITALIZATION DETAILS'!X461:AG2795,10,FALSE)</f>
        <v>28</v>
      </c>
    </row>
    <row r="461" spans="1:17" ht="16" x14ac:dyDescent="0.4">
      <c r="A461" s="4" t="s">
        <v>921</v>
      </c>
      <c r="B461" t="str">
        <f>VLOOKUP(A461,'CUSTOMER NAMES'!E461:H2796,4,FALSE)</f>
        <v xml:space="preserve">  Todd J</v>
      </c>
      <c r="C461">
        <f>VLOOKUP(A461,'MEDICAL EXAMINATION'!K462:T2796,2,FALSE)</f>
        <v>37.4</v>
      </c>
      <c r="D461">
        <f>VLOOKUP(A461,'MEDICAL EXAMINATION'!K462:T2796,4,FALSE)</f>
        <v>9.7200000000000006</v>
      </c>
      <c r="E461" t="str">
        <f>VLOOKUP(A461,'MEDICAL EXAMINATION'!K462:T2796,6,FALSE)</f>
        <v>yes</v>
      </c>
      <c r="F461" t="str">
        <f>VLOOKUP(A461,'MEDICAL EXAMINATION'!K462:T2796,7,FALSE)</f>
        <v>No</v>
      </c>
      <c r="G461" t="str">
        <f>VLOOKUP(A461,'MEDICAL EXAMINATION'!K462:T2796,8,FALSE)</f>
        <v>Yes</v>
      </c>
      <c r="H461">
        <f>VLOOKUP(A461,'MEDICAL EXAMINATION'!K462:T2796,9,FALSE)</f>
        <v>1</v>
      </c>
      <c r="I461" t="str">
        <f>VLOOKUP(A461,'MEDICAL EXAMINATION'!K462:T2796,10,FALSE)</f>
        <v>No</v>
      </c>
      <c r="J461" t="str">
        <f>VLOOKUP(A461,'MEDICAL EXAMINATION'!K462:T2796,3,FALSE)</f>
        <v>OVERWEIGHT</v>
      </c>
      <c r="K461" t="str">
        <f>VLOOKUP(A461,'MEDICAL EXAMINATION'!K462:T2796,5,FALSE)</f>
        <v>DIABETES</v>
      </c>
      <c r="L461" t="str">
        <f>VLOOKUP(A461,'HOSPITALIZATION DETAILS'!X462:AG2796,8,FALSE)</f>
        <v>15/12/1988</v>
      </c>
      <c r="M461" s="26">
        <f>VLOOKUP(A461,'HOSPITALIZATION DETAILS'!X462:AG2796,4,FALSE)</f>
        <v>7538.52</v>
      </c>
      <c r="N461" t="str">
        <f>VLOOKUP(A461,'HOSPITALIZATION DETAILS'!X462:AG2796,5,FALSE)</f>
        <v>tier - 2</v>
      </c>
      <c r="O461" t="str">
        <f>VLOOKUP(A461,'HOSPITALIZATION DETAILS'!X462:AG2796,6,FALSE)</f>
        <v>tier - 2</v>
      </c>
      <c r="P461" t="str">
        <f>VLOOKUP(A461,'HOSPITALIZATION DETAILS'!X462:AG2796,7,FALSE)</f>
        <v>R1012</v>
      </c>
      <c r="Q461">
        <f>VLOOKUP(A461,'HOSPITALIZATION DETAILS'!X462:AG2796,10,FALSE)</f>
        <v>34</v>
      </c>
    </row>
    <row r="462" spans="1:17" ht="16" x14ac:dyDescent="0.4">
      <c r="A462" s="4" t="s">
        <v>923</v>
      </c>
      <c r="B462" t="str">
        <f>VLOOKUP(A462,'CUSTOMER NAMES'!E462:H2797,4,FALSE)</f>
        <v xml:space="preserve">  Carolyn</v>
      </c>
      <c r="C462">
        <f>VLOOKUP(A462,'MEDICAL EXAMINATION'!K463:T2797,2,FALSE)</f>
        <v>26.885000000000002</v>
      </c>
      <c r="D462">
        <f>VLOOKUP(A462,'MEDICAL EXAMINATION'!K463:T2797,4,FALSE)</f>
        <v>5.18</v>
      </c>
      <c r="E462" t="str">
        <f>VLOOKUP(A462,'MEDICAL EXAMINATION'!K463:T2797,6,FALSE)</f>
        <v>No</v>
      </c>
      <c r="F462" t="str">
        <f>VLOOKUP(A462,'MEDICAL EXAMINATION'!K463:T2797,7,FALSE)</f>
        <v>No</v>
      </c>
      <c r="G462" t="str">
        <f>VLOOKUP(A462,'MEDICAL EXAMINATION'!K463:T2797,8,FALSE)</f>
        <v>Yes</v>
      </c>
      <c r="H462">
        <f>VLOOKUP(A462,'MEDICAL EXAMINATION'!K463:T2797,9,FALSE)</f>
        <v>1</v>
      </c>
      <c r="I462" t="str">
        <f>VLOOKUP(A462,'MEDICAL EXAMINATION'!K463:T2797,10,FALSE)</f>
        <v>yes</v>
      </c>
      <c r="J462" t="str">
        <f>VLOOKUP(A462,'MEDICAL EXAMINATION'!K463:T2797,3,FALSE)</f>
        <v>OBESITY</v>
      </c>
      <c r="K462" t="str">
        <f>VLOOKUP(A462,'MEDICAL EXAMINATION'!K463:T2797,5,FALSE)</f>
        <v>NORMAL</v>
      </c>
      <c r="L462" t="str">
        <f>VLOOKUP(A462,'HOSPITALIZATION DETAILS'!X463:AG2797,8,FALSE)</f>
        <v>22/08/1984</v>
      </c>
      <c r="M462" s="26">
        <f>VLOOKUP(A462,'HOSPITALIZATION DETAILS'!X463:AG2797,4,FALSE)</f>
        <v>7537.16</v>
      </c>
      <c r="N462" t="str">
        <f>VLOOKUP(A462,'HOSPITALIZATION DETAILS'!X463:AG2797,5,FALSE)</f>
        <v>tier - 2</v>
      </c>
      <c r="O462" t="str">
        <f>VLOOKUP(A462,'HOSPITALIZATION DETAILS'!X463:AG2797,6,FALSE)</f>
        <v>tier - 2</v>
      </c>
      <c r="P462" t="str">
        <f>VLOOKUP(A462,'HOSPITALIZATION DETAILS'!X463:AG2797,7,FALSE)</f>
        <v>R1012</v>
      </c>
      <c r="Q462">
        <f>VLOOKUP(A462,'HOSPITALIZATION DETAILS'!X463:AG2797,10,FALSE)</f>
        <v>38</v>
      </c>
    </row>
    <row r="463" spans="1:17" ht="16" x14ac:dyDescent="0.4">
      <c r="A463" s="4" t="s">
        <v>925</v>
      </c>
      <c r="B463" t="str">
        <f>VLOOKUP(A463,'CUSTOMER NAMES'!E463:H2798,4,FALSE)</f>
        <v xml:space="preserve">  Lindsey</v>
      </c>
      <c r="C463">
        <f>VLOOKUP(A463,'MEDICAL EXAMINATION'!K464:T2798,2,FALSE)</f>
        <v>25.27</v>
      </c>
      <c r="D463">
        <f>VLOOKUP(A463,'MEDICAL EXAMINATION'!K464:T2798,4,FALSE)</f>
        <v>5.29</v>
      </c>
      <c r="E463" t="str">
        <f>VLOOKUP(A463,'MEDICAL EXAMINATION'!K464:T2798,6,FALSE)</f>
        <v>No</v>
      </c>
      <c r="F463" t="str">
        <f>VLOOKUP(A463,'MEDICAL EXAMINATION'!K464:T2798,7,FALSE)</f>
        <v>No</v>
      </c>
      <c r="G463" t="str">
        <f>VLOOKUP(A463,'MEDICAL EXAMINATION'!K464:T2798,8,FALSE)</f>
        <v>Yes</v>
      </c>
      <c r="H463">
        <f>VLOOKUP(A463,'MEDICAL EXAMINATION'!K464:T2798,9,FALSE)</f>
        <v>1</v>
      </c>
      <c r="I463" t="str">
        <f>VLOOKUP(A463,'MEDICAL EXAMINATION'!K464:T2798,10,FALSE)</f>
        <v>yes</v>
      </c>
      <c r="J463" t="str">
        <f>VLOOKUP(A463,'MEDICAL EXAMINATION'!K464:T2798,3,FALSE)</f>
        <v>OBESITY</v>
      </c>
      <c r="K463" t="str">
        <f>VLOOKUP(A463,'MEDICAL EXAMINATION'!K464:T2798,5,FALSE)</f>
        <v>NORMAL</v>
      </c>
      <c r="L463" t="str">
        <f>VLOOKUP(A463,'HOSPITALIZATION DETAILS'!X464:AG2798,8,FALSE)</f>
        <v>14/12/1978</v>
      </c>
      <c r="M463" s="26">
        <f>VLOOKUP(A463,'HOSPITALIZATION DETAILS'!X464:AG2798,4,FALSE)</f>
        <v>7531.7</v>
      </c>
      <c r="N463" t="str">
        <f>VLOOKUP(A463,'HOSPITALIZATION DETAILS'!X464:AG2798,5,FALSE)</f>
        <v>tier - 2</v>
      </c>
      <c r="O463" t="str">
        <f>VLOOKUP(A463,'HOSPITALIZATION DETAILS'!X464:AG2798,6,FALSE)</f>
        <v>tier - 1</v>
      </c>
      <c r="P463" t="str">
        <f>VLOOKUP(A463,'HOSPITALIZATION DETAILS'!X464:AG2798,7,FALSE)</f>
        <v>R1013</v>
      </c>
      <c r="Q463">
        <f>VLOOKUP(A463,'HOSPITALIZATION DETAILS'!X464:AG2798,10,FALSE)</f>
        <v>44</v>
      </c>
    </row>
    <row r="464" spans="1:17" ht="16" x14ac:dyDescent="0.4">
      <c r="A464" s="4" t="s">
        <v>927</v>
      </c>
      <c r="B464" t="str">
        <f>VLOOKUP(A464,'CUSTOMER NAMES'!E464:H2799,4,FALSE)</f>
        <v xml:space="preserve">  Marissa D</v>
      </c>
      <c r="C464">
        <f>VLOOKUP(A464,'MEDICAL EXAMINATION'!K465:T2799,2,FALSE)</f>
        <v>23.655000000000001</v>
      </c>
      <c r="D464">
        <f>VLOOKUP(A464,'MEDICAL EXAMINATION'!K465:T2799,4,FALSE)</f>
        <v>4.8600000000000003</v>
      </c>
      <c r="E464" t="str">
        <f>VLOOKUP(A464,'MEDICAL EXAMINATION'!K465:T2799,6,FALSE)</f>
        <v>yes</v>
      </c>
      <c r="F464" t="str">
        <f>VLOOKUP(A464,'MEDICAL EXAMINATION'!K465:T2799,7,FALSE)</f>
        <v>No</v>
      </c>
      <c r="G464" t="str">
        <f>VLOOKUP(A464,'MEDICAL EXAMINATION'!K465:T2799,8,FALSE)</f>
        <v>No</v>
      </c>
      <c r="H464" t="str">
        <f>VLOOKUP(A464,'MEDICAL EXAMINATION'!K465:T2799,9,FALSE)</f>
        <v>No major surgery</v>
      </c>
      <c r="I464" t="str">
        <f>VLOOKUP(A464,'MEDICAL EXAMINATION'!K465:T2799,10,FALSE)</f>
        <v>yes</v>
      </c>
      <c r="J464" t="str">
        <f>VLOOKUP(A464,'MEDICAL EXAMINATION'!K465:T2799,3,FALSE)</f>
        <v>Normal</v>
      </c>
      <c r="K464" t="str">
        <f>VLOOKUP(A464,'MEDICAL EXAMINATION'!K465:T2799,5,FALSE)</f>
        <v>NORMAL</v>
      </c>
      <c r="L464" t="str">
        <f>VLOOKUP(A464,'HOSPITALIZATION DETAILS'!X465:AG2799,8,FALSE)</f>
        <v>10/10/1976</v>
      </c>
      <c r="M464" s="26">
        <f>VLOOKUP(A464,'HOSPITALIZATION DETAILS'!X465:AG2799,4,FALSE)</f>
        <v>7526.71</v>
      </c>
      <c r="N464" t="str">
        <f>VLOOKUP(A464,'HOSPITALIZATION DETAILS'!X465:AG2799,5,FALSE)</f>
        <v>tier - 3</v>
      </c>
      <c r="O464" t="str">
        <f>VLOOKUP(A464,'HOSPITALIZATION DETAILS'!X465:AG2799,6,FALSE)</f>
        <v>tier - 1</v>
      </c>
      <c r="P464" t="str">
        <f>VLOOKUP(A464,'HOSPITALIZATION DETAILS'!X465:AG2799,7,FALSE)</f>
        <v>R1012</v>
      </c>
      <c r="Q464">
        <f>VLOOKUP(A464,'HOSPITALIZATION DETAILS'!X465:AG2799,10,FALSE)</f>
        <v>46</v>
      </c>
    </row>
    <row r="465" spans="1:17" ht="16" x14ac:dyDescent="0.4">
      <c r="A465" s="4" t="s">
        <v>929</v>
      </c>
      <c r="B465" t="str">
        <f>VLOOKUP(A465,'CUSTOMER NAMES'!E465:H2800,4,FALSE)</f>
        <v xml:space="preserve">  Jean Luc</v>
      </c>
      <c r="C465">
        <f>VLOOKUP(A465,'MEDICAL EXAMINATION'!K466:T2800,2,FALSE)</f>
        <v>55.05</v>
      </c>
      <c r="D465">
        <f>VLOOKUP(A465,'MEDICAL EXAMINATION'!K466:T2800,4,FALSE)</f>
        <v>7.66</v>
      </c>
      <c r="E465" t="str">
        <f>VLOOKUP(A465,'MEDICAL EXAMINATION'!K466:T2800,6,FALSE)</f>
        <v>No</v>
      </c>
      <c r="F465" t="str">
        <f>VLOOKUP(A465,'MEDICAL EXAMINATION'!K466:T2800,7,FALSE)</f>
        <v>No</v>
      </c>
      <c r="G465" t="str">
        <f>VLOOKUP(A465,'MEDICAL EXAMINATION'!K466:T2800,8,FALSE)</f>
        <v>No</v>
      </c>
      <c r="H465" t="str">
        <f>VLOOKUP(A465,'MEDICAL EXAMINATION'!K466:T2800,9,FALSE)</f>
        <v>No major surgery</v>
      </c>
      <c r="I465" t="str">
        <f>VLOOKUP(A465,'MEDICAL EXAMINATION'!K466:T2800,10,FALSE)</f>
        <v>No</v>
      </c>
      <c r="J465" t="str">
        <f>VLOOKUP(A465,'MEDICAL EXAMINATION'!K466:T2800,3,FALSE)</f>
        <v>OVERWEIGHT</v>
      </c>
      <c r="K465" t="str">
        <f>VLOOKUP(A465,'MEDICAL EXAMINATION'!K466:T2800,5,FALSE)</f>
        <v>DIABETES</v>
      </c>
      <c r="L465" t="str">
        <f>VLOOKUP(A465,'HOSPITALIZATION DETAILS'!X466:AG2800,8,FALSE)</f>
        <v>18/10/1978</v>
      </c>
      <c r="M465" s="26">
        <f>VLOOKUP(A465,'HOSPITALIZATION DETAILS'!X466:AG2800,4,FALSE)</f>
        <v>7518.03</v>
      </c>
      <c r="N465" t="str">
        <f>VLOOKUP(A465,'HOSPITALIZATION DETAILS'!X466:AG2800,5,FALSE)</f>
        <v>tier - 2</v>
      </c>
      <c r="O465" t="str">
        <f>VLOOKUP(A465,'HOSPITALIZATION DETAILS'!X466:AG2800,6,FALSE)</f>
        <v>tier - 3</v>
      </c>
      <c r="P465" t="str">
        <f>VLOOKUP(A465,'HOSPITALIZATION DETAILS'!X466:AG2800,7,FALSE)</f>
        <v>R1012</v>
      </c>
      <c r="Q465">
        <f>VLOOKUP(A465,'HOSPITALIZATION DETAILS'!X466:AG2800,10,FALSE)</f>
        <v>44</v>
      </c>
    </row>
    <row r="466" spans="1:17" ht="16" x14ac:dyDescent="0.4">
      <c r="A466" s="4" t="s">
        <v>931</v>
      </c>
      <c r="B466" t="str">
        <f>VLOOKUP(A466,'CUSTOMER NAMES'!E466:H2801,4,FALSE)</f>
        <v xml:space="preserve">  Danielle</v>
      </c>
      <c r="C466">
        <f>VLOOKUP(A466,'MEDICAL EXAMINATION'!K467:T2801,2,FALSE)</f>
        <v>24.89</v>
      </c>
      <c r="D466">
        <f>VLOOKUP(A466,'MEDICAL EXAMINATION'!K467:T2801,4,FALSE)</f>
        <v>6.1</v>
      </c>
      <c r="E466" t="str">
        <f>VLOOKUP(A466,'MEDICAL EXAMINATION'!K467:T2801,6,FALSE)</f>
        <v>yes</v>
      </c>
      <c r="F466" t="str">
        <f>VLOOKUP(A466,'MEDICAL EXAMINATION'!K467:T2801,7,FALSE)</f>
        <v>No</v>
      </c>
      <c r="G466" t="str">
        <f>VLOOKUP(A466,'MEDICAL EXAMINATION'!K467:T2801,8,FALSE)</f>
        <v>Yes</v>
      </c>
      <c r="H466">
        <f>VLOOKUP(A466,'MEDICAL EXAMINATION'!K467:T2801,9,FALSE)</f>
        <v>1</v>
      </c>
      <c r="I466" t="str">
        <f>VLOOKUP(A466,'MEDICAL EXAMINATION'!K467:T2801,10,FALSE)</f>
        <v>yes</v>
      </c>
      <c r="J466" t="str">
        <f>VLOOKUP(A466,'MEDICAL EXAMINATION'!K467:T2801,3,FALSE)</f>
        <v>Normal</v>
      </c>
      <c r="K466" t="str">
        <f>VLOOKUP(A466,'MEDICAL EXAMINATION'!K467:T2801,5,FALSE)</f>
        <v>PREDIABETES</v>
      </c>
      <c r="L466" t="str">
        <f>VLOOKUP(A466,'HOSPITALIZATION DETAILS'!X467:AG2801,8,FALSE)</f>
        <v>10/07/1983</v>
      </c>
      <c r="M466" s="26">
        <f>VLOOKUP(A466,'HOSPITALIZATION DETAILS'!X467:AG2801,4,FALSE)</f>
        <v>7512.27</v>
      </c>
      <c r="N466" t="str">
        <f>VLOOKUP(A466,'HOSPITALIZATION DETAILS'!X467:AG2801,5,FALSE)</f>
        <v>tier - 3</v>
      </c>
      <c r="O466" t="str">
        <f>VLOOKUP(A466,'HOSPITALIZATION DETAILS'!X467:AG2801,6,FALSE)</f>
        <v>tier - 2</v>
      </c>
      <c r="P466" t="str">
        <f>VLOOKUP(A466,'HOSPITALIZATION DETAILS'!X467:AG2801,7,FALSE)</f>
        <v>R1011</v>
      </c>
      <c r="Q466">
        <f>VLOOKUP(A466,'HOSPITALIZATION DETAILS'!X467:AG2801,10,FALSE)</f>
        <v>39</v>
      </c>
    </row>
    <row r="467" spans="1:17" ht="16" x14ac:dyDescent="0.4">
      <c r="A467" s="4" t="s">
        <v>933</v>
      </c>
      <c r="B467" t="str">
        <f>VLOOKUP(A467,'CUSTOMER NAMES'!E467:H2802,4,FALSE)</f>
        <v xml:space="preserve">  Jim</v>
      </c>
      <c r="C467">
        <f>VLOOKUP(A467,'MEDICAL EXAMINATION'!K468:T2802,2,FALSE)</f>
        <v>18.715</v>
      </c>
      <c r="D467">
        <f>VLOOKUP(A467,'MEDICAL EXAMINATION'!K468:T2802,4,FALSE)</f>
        <v>4.4400000000000004</v>
      </c>
      <c r="E467" t="str">
        <f>VLOOKUP(A467,'MEDICAL EXAMINATION'!K468:T2802,6,FALSE)</f>
        <v>No</v>
      </c>
      <c r="F467" t="str">
        <f>VLOOKUP(A467,'MEDICAL EXAMINATION'!K468:T2802,7,FALSE)</f>
        <v>No</v>
      </c>
      <c r="G467" t="str">
        <f>VLOOKUP(A467,'MEDICAL EXAMINATION'!K468:T2802,8,FALSE)</f>
        <v>No</v>
      </c>
      <c r="H467" t="str">
        <f>VLOOKUP(A467,'MEDICAL EXAMINATION'!K468:T2802,9,FALSE)</f>
        <v>No major surgery</v>
      </c>
      <c r="I467" t="str">
        <f>VLOOKUP(A467,'MEDICAL EXAMINATION'!K468:T2802,10,FALSE)</f>
        <v>No</v>
      </c>
      <c r="J467" t="str">
        <f>VLOOKUP(A467,'MEDICAL EXAMINATION'!K468:T2802,3,FALSE)</f>
        <v>Normal</v>
      </c>
      <c r="K467" t="str">
        <f>VLOOKUP(A467,'MEDICAL EXAMINATION'!K468:T2802,5,FALSE)</f>
        <v>NORMAL</v>
      </c>
      <c r="L467" t="str">
        <f>VLOOKUP(A467,'HOSPITALIZATION DETAILS'!X468:AG2802,8,FALSE)</f>
        <v>28/10/1997</v>
      </c>
      <c r="M467" s="26">
        <f>VLOOKUP(A467,'HOSPITALIZATION DETAILS'!X468:AG2802,4,FALSE)</f>
        <v>7504.3</v>
      </c>
      <c r="N467" t="str">
        <f>VLOOKUP(A467,'HOSPITALIZATION DETAILS'!X468:AG2802,5,FALSE)</f>
        <v>tier - 2</v>
      </c>
      <c r="O467" t="str">
        <f>VLOOKUP(A467,'HOSPITALIZATION DETAILS'!X468:AG2802,6,FALSE)</f>
        <v>tier - 1</v>
      </c>
      <c r="P467" t="str">
        <f>VLOOKUP(A467,'HOSPITALIZATION DETAILS'!X468:AG2802,7,FALSE)</f>
        <v>R1012</v>
      </c>
      <c r="Q467">
        <f>VLOOKUP(A467,'HOSPITALIZATION DETAILS'!X468:AG2802,10,FALSE)</f>
        <v>25</v>
      </c>
    </row>
    <row r="468" spans="1:17" ht="16" x14ac:dyDescent="0.4">
      <c r="A468" s="4" t="s">
        <v>935</v>
      </c>
      <c r="B468" t="str">
        <f>VLOOKUP(A468,'CUSTOMER NAMES'!E468:H2803,4,FALSE)</f>
        <v xml:space="preserve">  Matthew T</v>
      </c>
      <c r="C468">
        <f>VLOOKUP(A468,'MEDICAL EXAMINATION'!K469:T2803,2,FALSE)</f>
        <v>28.12</v>
      </c>
      <c r="D468">
        <f>VLOOKUP(A468,'MEDICAL EXAMINATION'!K469:T2803,4,FALSE)</f>
        <v>6.15</v>
      </c>
      <c r="E468" t="str">
        <f>VLOOKUP(A468,'MEDICAL EXAMINATION'!K469:T2803,6,FALSE)</f>
        <v>No</v>
      </c>
      <c r="F468" t="str">
        <f>VLOOKUP(A468,'MEDICAL EXAMINATION'!K469:T2803,7,FALSE)</f>
        <v>No</v>
      </c>
      <c r="G468" t="str">
        <f>VLOOKUP(A468,'MEDICAL EXAMINATION'!K469:T2803,8,FALSE)</f>
        <v>No</v>
      </c>
      <c r="H468" t="str">
        <f>VLOOKUP(A468,'MEDICAL EXAMINATION'!K469:T2803,9,FALSE)</f>
        <v>No major surgery</v>
      </c>
      <c r="I468" t="str">
        <f>VLOOKUP(A468,'MEDICAL EXAMINATION'!K469:T2803,10,FALSE)</f>
        <v>yes</v>
      </c>
      <c r="J468" t="str">
        <f>VLOOKUP(A468,'MEDICAL EXAMINATION'!K469:T2803,3,FALSE)</f>
        <v>OBESITY</v>
      </c>
      <c r="K468" t="str">
        <f>VLOOKUP(A468,'MEDICAL EXAMINATION'!K469:T2803,5,FALSE)</f>
        <v>PREDIABETES</v>
      </c>
      <c r="L468" t="str">
        <f>VLOOKUP(A468,'HOSPITALIZATION DETAILS'!X469:AG2803,8,FALSE)</f>
        <v>15/12/1988</v>
      </c>
      <c r="M468" s="26">
        <f>VLOOKUP(A468,'HOSPITALIZATION DETAILS'!X469:AG2803,4,FALSE)</f>
        <v>7494.63</v>
      </c>
      <c r="N468" t="str">
        <f>VLOOKUP(A468,'HOSPITALIZATION DETAILS'!X469:AG2803,5,FALSE)</f>
        <v>tier - 2</v>
      </c>
      <c r="O468" t="str">
        <f>VLOOKUP(A468,'HOSPITALIZATION DETAILS'!X469:AG2803,6,FALSE)</f>
        <v>tier - 3</v>
      </c>
      <c r="P468" t="str">
        <f>VLOOKUP(A468,'HOSPITALIZATION DETAILS'!X469:AG2803,7,FALSE)</f>
        <v>R1025</v>
      </c>
      <c r="Q468">
        <f>VLOOKUP(A468,'HOSPITALIZATION DETAILS'!X469:AG2803,10,FALSE)</f>
        <v>34</v>
      </c>
    </row>
    <row r="469" spans="1:17" ht="16" x14ac:dyDescent="0.4">
      <c r="A469" s="4" t="s">
        <v>937</v>
      </c>
      <c r="B469" t="str">
        <f>VLOOKUP(A469,'CUSTOMER NAMES'!E469:H2804,4,FALSE)</f>
        <v xml:space="preserve">  Rachel L</v>
      </c>
      <c r="C469">
        <f>VLOOKUP(A469,'MEDICAL EXAMINATION'!K470:T2804,2,FALSE)</f>
        <v>26.6</v>
      </c>
      <c r="D469">
        <f>VLOOKUP(A469,'MEDICAL EXAMINATION'!K470:T2804,4,FALSE)</f>
        <v>4.53</v>
      </c>
      <c r="E469" t="str">
        <f>VLOOKUP(A469,'MEDICAL EXAMINATION'!K470:T2804,6,FALSE)</f>
        <v>No</v>
      </c>
      <c r="F469" t="str">
        <f>VLOOKUP(A469,'MEDICAL EXAMINATION'!K470:T2804,7,FALSE)</f>
        <v>No</v>
      </c>
      <c r="G469" t="str">
        <f>VLOOKUP(A469,'MEDICAL EXAMINATION'!K470:T2804,8,FALSE)</f>
        <v>No</v>
      </c>
      <c r="H469" t="str">
        <f>VLOOKUP(A469,'MEDICAL EXAMINATION'!K470:T2804,9,FALSE)</f>
        <v>No major surgery</v>
      </c>
      <c r="I469" t="str">
        <f>VLOOKUP(A469,'MEDICAL EXAMINATION'!K470:T2804,10,FALSE)</f>
        <v>yes</v>
      </c>
      <c r="J469" t="str">
        <f>VLOOKUP(A469,'MEDICAL EXAMINATION'!K470:T2804,3,FALSE)</f>
        <v>OBESITY</v>
      </c>
      <c r="K469" t="str">
        <f>VLOOKUP(A469,'MEDICAL EXAMINATION'!K470:T2804,5,FALSE)</f>
        <v>NORMAL</v>
      </c>
      <c r="L469" t="str">
        <f>VLOOKUP(A469,'HOSPITALIZATION DETAILS'!X470:AG2804,8,FALSE)</f>
        <v>14/06/1996</v>
      </c>
      <c r="M469" s="26">
        <f>VLOOKUP(A469,'HOSPITALIZATION DETAILS'!X470:AG2804,4,FALSE)</f>
        <v>7487.38</v>
      </c>
      <c r="N469" t="str">
        <f>VLOOKUP(A469,'HOSPITALIZATION DETAILS'!X470:AG2804,5,FALSE)</f>
        <v>tier - 2</v>
      </c>
      <c r="O469" t="str">
        <f>VLOOKUP(A469,'HOSPITALIZATION DETAILS'!X470:AG2804,6,FALSE)</f>
        <v>tier - 3</v>
      </c>
      <c r="P469" t="str">
        <f>VLOOKUP(A469,'HOSPITALIZATION DETAILS'!X470:AG2804,7,FALSE)</f>
        <v>R1012</v>
      </c>
      <c r="Q469">
        <f>VLOOKUP(A469,'HOSPITALIZATION DETAILS'!X470:AG2804,10,FALSE)</f>
        <v>26</v>
      </c>
    </row>
    <row r="470" spans="1:17" ht="16" x14ac:dyDescent="0.4">
      <c r="A470" s="4" t="s">
        <v>939</v>
      </c>
      <c r="B470" t="str">
        <f>VLOOKUP(A470,'CUSTOMER NAMES'!E470:H2805,4,FALSE)</f>
        <v xml:space="preserve">  Corina</v>
      </c>
      <c r="C470">
        <f>VLOOKUP(A470,'MEDICAL EXAMINATION'!K471:T2805,2,FALSE)</f>
        <v>30.114999999999998</v>
      </c>
      <c r="D470">
        <f>VLOOKUP(A470,'MEDICAL EXAMINATION'!K471:T2805,4,FALSE)</f>
        <v>5.48</v>
      </c>
      <c r="E470" t="str">
        <f>VLOOKUP(A470,'MEDICAL EXAMINATION'!K471:T2805,6,FALSE)</f>
        <v>No</v>
      </c>
      <c r="F470" t="str">
        <f>VLOOKUP(A470,'MEDICAL EXAMINATION'!K471:T2805,7,FALSE)</f>
        <v>yes</v>
      </c>
      <c r="G470" t="str">
        <f>VLOOKUP(A470,'MEDICAL EXAMINATION'!K471:T2805,8,FALSE)</f>
        <v>No</v>
      </c>
      <c r="H470">
        <f>VLOOKUP(A470,'MEDICAL EXAMINATION'!K471:T2805,9,FALSE)</f>
        <v>1</v>
      </c>
      <c r="I470" t="str">
        <f>VLOOKUP(A470,'MEDICAL EXAMINATION'!K471:T2805,10,FALSE)</f>
        <v>No</v>
      </c>
      <c r="J470" t="str">
        <f>VLOOKUP(A470,'MEDICAL EXAMINATION'!K471:T2805,3,FALSE)</f>
        <v>OVERWEIGHT</v>
      </c>
      <c r="K470" t="str">
        <f>VLOOKUP(A470,'MEDICAL EXAMINATION'!K471:T2805,5,FALSE)</f>
        <v>NORMAL</v>
      </c>
      <c r="L470" t="str">
        <f>VLOOKUP(A470,'HOSPITALIZATION DETAILS'!X471:AG2805,8,FALSE)</f>
        <v>13/07/1990</v>
      </c>
      <c r="M470" s="26">
        <f>VLOOKUP(A470,'HOSPITALIZATION DETAILS'!X471:AG2805,4,FALSE)</f>
        <v>38652.089999999997</v>
      </c>
      <c r="N470" t="str">
        <f>VLOOKUP(A470,'HOSPITALIZATION DETAILS'!X471:AG2805,5,FALSE)</f>
        <v>tier - 2</v>
      </c>
      <c r="O470" t="str">
        <f>VLOOKUP(A470,'HOSPITALIZATION DETAILS'!X471:AG2805,6,FALSE)</f>
        <v>tier - 2</v>
      </c>
      <c r="P470" t="str">
        <f>VLOOKUP(A470,'HOSPITALIZATION DETAILS'!X471:AG2805,7,FALSE)</f>
        <v>R1011</v>
      </c>
      <c r="Q470">
        <f>VLOOKUP(A470,'HOSPITALIZATION DETAILS'!X471:AG2805,10,FALSE)</f>
        <v>32</v>
      </c>
    </row>
    <row r="471" spans="1:17" ht="16" x14ac:dyDescent="0.4">
      <c r="A471" s="4" t="s">
        <v>941</v>
      </c>
      <c r="B471" t="str">
        <f>VLOOKUP(A471,'CUSTOMER NAMES'!E471:H2806,4,FALSE)</f>
        <v xml:space="preserve">  Guannan</v>
      </c>
      <c r="C471">
        <f>VLOOKUP(A471,'MEDICAL EXAMINATION'!K472:T2806,2,FALSE)</f>
        <v>24.605</v>
      </c>
      <c r="D471">
        <f>VLOOKUP(A471,'MEDICAL EXAMINATION'!K472:T2806,4,FALSE)</f>
        <v>5.48</v>
      </c>
      <c r="E471" t="str">
        <f>VLOOKUP(A471,'MEDICAL EXAMINATION'!K472:T2806,6,FALSE)</f>
        <v>No</v>
      </c>
      <c r="F471" t="str">
        <f>VLOOKUP(A471,'MEDICAL EXAMINATION'!K472:T2806,7,FALSE)</f>
        <v>No</v>
      </c>
      <c r="G471" t="str">
        <f>VLOOKUP(A471,'MEDICAL EXAMINATION'!K472:T2806,8,FALSE)</f>
        <v>No</v>
      </c>
      <c r="H471" t="str">
        <f>VLOOKUP(A471,'MEDICAL EXAMINATION'!K472:T2806,9,FALSE)</f>
        <v>No major surgery</v>
      </c>
      <c r="I471" t="str">
        <f>VLOOKUP(A471,'MEDICAL EXAMINATION'!K472:T2806,10,FALSE)</f>
        <v>yes</v>
      </c>
      <c r="J471" t="str">
        <f>VLOOKUP(A471,'MEDICAL EXAMINATION'!K472:T2806,3,FALSE)</f>
        <v>Normal</v>
      </c>
      <c r="K471" t="str">
        <f>VLOOKUP(A471,'MEDICAL EXAMINATION'!K472:T2806,5,FALSE)</f>
        <v>NORMAL</v>
      </c>
      <c r="L471" t="str">
        <f>VLOOKUP(A471,'HOSPITALIZATION DETAILS'!X472:AG2806,8,FALSE)</f>
        <v>04/08/1967</v>
      </c>
      <c r="M471" s="26">
        <f>VLOOKUP(A471,'HOSPITALIZATION DETAILS'!X472:AG2806,4,FALSE)</f>
        <v>7463.51</v>
      </c>
      <c r="N471" t="str">
        <f>VLOOKUP(A471,'HOSPITALIZATION DETAILS'!X472:AG2806,5,FALSE)</f>
        <v>tier - 3</v>
      </c>
      <c r="O471" t="str">
        <f>VLOOKUP(A471,'HOSPITALIZATION DETAILS'!X472:AG2806,6,FALSE)</f>
        <v>tier - 3</v>
      </c>
      <c r="P471" t="str">
        <f>VLOOKUP(A471,'HOSPITALIZATION DETAILS'!X472:AG2806,7,FALSE)</f>
        <v>R1013</v>
      </c>
      <c r="Q471">
        <f>VLOOKUP(A471,'HOSPITALIZATION DETAILS'!X472:AG2806,10,FALSE)</f>
        <v>55</v>
      </c>
    </row>
    <row r="472" spans="1:17" ht="16" x14ac:dyDescent="0.4">
      <c r="A472" s="4" t="s">
        <v>943</v>
      </c>
      <c r="B472" t="str">
        <f>VLOOKUP(A472,'CUSTOMER NAMES'!E472:H2807,4,FALSE)</f>
        <v xml:space="preserve">  Don</v>
      </c>
      <c r="C472">
        <f>VLOOKUP(A472,'MEDICAL EXAMINATION'!K473:T2807,2,FALSE)</f>
        <v>29.6</v>
      </c>
      <c r="D472">
        <f>VLOOKUP(A472,'MEDICAL EXAMINATION'!K473:T2807,4,FALSE)</f>
        <v>8.1</v>
      </c>
      <c r="E472" t="str">
        <f>VLOOKUP(A472,'MEDICAL EXAMINATION'!K473:T2807,6,FALSE)</f>
        <v>No</v>
      </c>
      <c r="F472" t="str">
        <f>VLOOKUP(A472,'MEDICAL EXAMINATION'!K473:T2807,7,FALSE)</f>
        <v>No</v>
      </c>
      <c r="G472" t="str">
        <f>VLOOKUP(A472,'MEDICAL EXAMINATION'!K473:T2807,8,FALSE)</f>
        <v>No</v>
      </c>
      <c r="H472" t="str">
        <f>VLOOKUP(A472,'MEDICAL EXAMINATION'!K473:T2807,9,FALSE)</f>
        <v>No major surgery</v>
      </c>
      <c r="I472" t="str">
        <f>VLOOKUP(A472,'MEDICAL EXAMINATION'!K473:T2807,10,FALSE)</f>
        <v>No</v>
      </c>
      <c r="J472" t="str">
        <f>VLOOKUP(A472,'MEDICAL EXAMINATION'!K473:T2807,3,FALSE)</f>
        <v>OBESITY</v>
      </c>
      <c r="K472" t="str">
        <f>VLOOKUP(A472,'MEDICAL EXAMINATION'!K473:T2807,5,FALSE)</f>
        <v>DIABETES</v>
      </c>
      <c r="L472" t="str">
        <f>VLOOKUP(A472,'HOSPITALIZATION DETAILS'!X473:AG2807,8,FALSE)</f>
        <v>01/06/2001</v>
      </c>
      <c r="M472" s="26">
        <f>VLOOKUP(A472,'HOSPITALIZATION DETAILS'!X473:AG2807,4,FALSE)</f>
        <v>7450.36</v>
      </c>
      <c r="N472" t="str">
        <f>VLOOKUP(A472,'HOSPITALIZATION DETAILS'!X473:AG2807,5,FALSE)</f>
        <v>tier - 2</v>
      </c>
      <c r="O472" t="str">
        <f>VLOOKUP(A472,'HOSPITALIZATION DETAILS'!X473:AG2807,6,FALSE)</f>
        <v>tier - 2</v>
      </c>
      <c r="P472" t="str">
        <f>VLOOKUP(A472,'HOSPITALIZATION DETAILS'!X473:AG2807,7,FALSE)</f>
        <v>R1012</v>
      </c>
      <c r="Q472">
        <f>VLOOKUP(A472,'HOSPITALIZATION DETAILS'!X473:AG2807,10,FALSE)</f>
        <v>22</v>
      </c>
    </row>
    <row r="473" spans="1:17" ht="16" x14ac:dyDescent="0.4">
      <c r="A473" s="4" t="s">
        <v>945</v>
      </c>
      <c r="B473" t="str">
        <f>VLOOKUP(A473,'CUSTOMER NAMES'!E473:H2808,4,FALSE)</f>
        <v xml:space="preserve">  Chris</v>
      </c>
      <c r="C473">
        <f>VLOOKUP(A473,'MEDICAL EXAMINATION'!K474:T2808,2,FALSE)</f>
        <v>24.42</v>
      </c>
      <c r="D473">
        <f>VLOOKUP(A473,'MEDICAL EXAMINATION'!K474:T2808,4,FALSE)</f>
        <v>7.16</v>
      </c>
      <c r="E473" t="str">
        <f>VLOOKUP(A473,'MEDICAL EXAMINATION'!K474:T2808,6,FALSE)</f>
        <v>No</v>
      </c>
      <c r="F473" t="str">
        <f>VLOOKUP(A473,'MEDICAL EXAMINATION'!K474:T2808,7,FALSE)</f>
        <v>No</v>
      </c>
      <c r="G473" t="str">
        <f>VLOOKUP(A473,'MEDICAL EXAMINATION'!K474:T2808,8,FALSE)</f>
        <v>No</v>
      </c>
      <c r="H473" t="str">
        <f>VLOOKUP(A473,'MEDICAL EXAMINATION'!K474:T2808,9,FALSE)</f>
        <v>No major surgery</v>
      </c>
      <c r="I473" t="str">
        <f>VLOOKUP(A473,'MEDICAL EXAMINATION'!K474:T2808,10,FALSE)</f>
        <v>yes</v>
      </c>
      <c r="J473" t="str">
        <f>VLOOKUP(A473,'MEDICAL EXAMINATION'!K474:T2808,3,FALSE)</f>
        <v>Normal</v>
      </c>
      <c r="K473" t="str">
        <f>VLOOKUP(A473,'MEDICAL EXAMINATION'!K474:T2808,5,FALSE)</f>
        <v>DIABETES</v>
      </c>
      <c r="L473" t="str">
        <f>VLOOKUP(A473,'HOSPITALIZATION DETAILS'!X474:AG2808,8,FALSE)</f>
        <v>30/09/1977</v>
      </c>
      <c r="M473" s="26">
        <f>VLOOKUP(A473,'HOSPITALIZATION DETAILS'!X474:AG2808,4,FALSE)</f>
        <v>7448.4</v>
      </c>
      <c r="N473" t="str">
        <f>VLOOKUP(A473,'HOSPITALIZATION DETAILS'!X474:AG2808,5,FALSE)</f>
        <v>tier - 3</v>
      </c>
      <c r="O473" t="str">
        <f>VLOOKUP(A473,'HOSPITALIZATION DETAILS'!X474:AG2808,6,FALSE)</f>
        <v>tier - 3</v>
      </c>
      <c r="P473" t="str">
        <f>VLOOKUP(A473,'HOSPITALIZATION DETAILS'!X474:AG2808,7,FALSE)</f>
        <v>R1017</v>
      </c>
      <c r="Q473">
        <f>VLOOKUP(A473,'HOSPITALIZATION DETAILS'!X474:AG2808,10,FALSE)</f>
        <v>45</v>
      </c>
    </row>
    <row r="474" spans="1:17" ht="16" x14ac:dyDescent="0.4">
      <c r="A474" s="4" t="s">
        <v>947</v>
      </c>
      <c r="B474" t="str">
        <f>VLOOKUP(A474,'CUSTOMER NAMES'!E474:H2809,4,FALSE)</f>
        <v xml:space="preserve">  Gavin V</v>
      </c>
      <c r="C474">
        <f>VLOOKUP(A474,'MEDICAL EXAMINATION'!K475:T2809,2,FALSE)</f>
        <v>20.9</v>
      </c>
      <c r="D474">
        <f>VLOOKUP(A474,'MEDICAL EXAMINATION'!K475:T2809,4,FALSE)</f>
        <v>4.55</v>
      </c>
      <c r="E474" t="str">
        <f>VLOOKUP(A474,'MEDICAL EXAMINATION'!K475:T2809,6,FALSE)</f>
        <v>yes</v>
      </c>
      <c r="F474" t="str">
        <f>VLOOKUP(A474,'MEDICAL EXAMINATION'!K475:T2809,7,FALSE)</f>
        <v>No</v>
      </c>
      <c r="G474" t="str">
        <f>VLOOKUP(A474,'MEDICAL EXAMINATION'!K475:T2809,8,FALSE)</f>
        <v>Yes</v>
      </c>
      <c r="H474">
        <f>VLOOKUP(A474,'MEDICAL EXAMINATION'!K475:T2809,9,FALSE)</f>
        <v>1</v>
      </c>
      <c r="I474" t="str">
        <f>VLOOKUP(A474,'MEDICAL EXAMINATION'!K475:T2809,10,FALSE)</f>
        <v>yes</v>
      </c>
      <c r="J474" t="str">
        <f>VLOOKUP(A474,'MEDICAL EXAMINATION'!K475:T2809,3,FALSE)</f>
        <v>Normal</v>
      </c>
      <c r="K474" t="str">
        <f>VLOOKUP(A474,'MEDICAL EXAMINATION'!K475:T2809,5,FALSE)</f>
        <v>NORMAL</v>
      </c>
      <c r="L474" t="str">
        <f>VLOOKUP(A474,'HOSPITALIZATION DETAILS'!X475:AG2809,8,FALSE)</f>
        <v>25/09/1977</v>
      </c>
      <c r="M474" s="26">
        <f>VLOOKUP(A474,'HOSPITALIZATION DETAILS'!X475:AG2809,4,FALSE)</f>
        <v>7445.92</v>
      </c>
      <c r="N474" t="str">
        <f>VLOOKUP(A474,'HOSPITALIZATION DETAILS'!X475:AG2809,5,FALSE)</f>
        <v>tier - 3</v>
      </c>
      <c r="O474" t="str">
        <f>VLOOKUP(A474,'HOSPITALIZATION DETAILS'!X475:AG2809,6,FALSE)</f>
        <v>tier - 1</v>
      </c>
      <c r="P474" t="str">
        <f>VLOOKUP(A474,'HOSPITALIZATION DETAILS'!X475:AG2809,7,FALSE)</f>
        <v>R1011</v>
      </c>
      <c r="Q474">
        <f>VLOOKUP(A474,'HOSPITALIZATION DETAILS'!X475:AG2809,10,FALSE)</f>
        <v>45</v>
      </c>
    </row>
    <row r="475" spans="1:17" ht="16" x14ac:dyDescent="0.4">
      <c r="A475" s="4" t="s">
        <v>949</v>
      </c>
      <c r="B475" t="str">
        <f>VLOOKUP(A475,'CUSTOMER NAMES'!E475:H2810,4,FALSE)</f>
        <v xml:space="preserve">  David</v>
      </c>
      <c r="C475">
        <f>VLOOKUP(A475,'MEDICAL EXAMINATION'!K476:T2810,2,FALSE)</f>
        <v>22.895</v>
      </c>
      <c r="D475">
        <f>VLOOKUP(A475,'MEDICAL EXAMINATION'!K476:T2810,4,FALSE)</f>
        <v>6.03</v>
      </c>
      <c r="E475" t="str">
        <f>VLOOKUP(A475,'MEDICAL EXAMINATION'!K476:T2810,6,FALSE)</f>
        <v>No</v>
      </c>
      <c r="F475" t="str">
        <f>VLOOKUP(A475,'MEDICAL EXAMINATION'!K476:T2810,7,FALSE)</f>
        <v>No</v>
      </c>
      <c r="G475" t="str">
        <f>VLOOKUP(A475,'MEDICAL EXAMINATION'!K476:T2810,8,FALSE)</f>
        <v>No</v>
      </c>
      <c r="H475" t="str">
        <f>VLOOKUP(A475,'MEDICAL EXAMINATION'!K476:T2810,9,FALSE)</f>
        <v>No major surgery</v>
      </c>
      <c r="I475" t="str">
        <f>VLOOKUP(A475,'MEDICAL EXAMINATION'!K476:T2810,10,FALSE)</f>
        <v>yes</v>
      </c>
      <c r="J475" t="str">
        <f>VLOOKUP(A475,'MEDICAL EXAMINATION'!K476:T2810,3,FALSE)</f>
        <v>Normal</v>
      </c>
      <c r="K475" t="str">
        <f>VLOOKUP(A475,'MEDICAL EXAMINATION'!K476:T2810,5,FALSE)</f>
        <v>PREDIABETES</v>
      </c>
      <c r="L475" t="str">
        <f>VLOOKUP(A475,'HOSPITALIZATION DETAILS'!X476:AG2810,8,FALSE)</f>
        <v>07/07/1980</v>
      </c>
      <c r="M475" s="26">
        <f>VLOOKUP(A475,'HOSPITALIZATION DETAILS'!X476:AG2810,4,FALSE)</f>
        <v>7443.64</v>
      </c>
      <c r="N475" t="str">
        <f>VLOOKUP(A475,'HOSPITALIZATION DETAILS'!X476:AG2810,5,FALSE)</f>
        <v>tier - 2</v>
      </c>
      <c r="O475" t="str">
        <f>VLOOKUP(A475,'HOSPITALIZATION DETAILS'!X476:AG2810,6,FALSE)</f>
        <v>tier - 3</v>
      </c>
      <c r="P475" t="str">
        <f>VLOOKUP(A475,'HOSPITALIZATION DETAILS'!X476:AG2810,7,FALSE)</f>
        <v>R1012</v>
      </c>
      <c r="Q475">
        <f>VLOOKUP(A475,'HOSPITALIZATION DETAILS'!X476:AG2810,10,FALSE)</f>
        <v>42</v>
      </c>
    </row>
    <row r="476" spans="1:17" ht="16" x14ac:dyDescent="0.4">
      <c r="A476" s="4" t="s">
        <v>951</v>
      </c>
      <c r="B476" t="str">
        <f>VLOOKUP(A476,'CUSTOMER NAMES'!E476:H2811,4,FALSE)</f>
        <v xml:space="preserve">  Jatin</v>
      </c>
      <c r="C476">
        <f>VLOOKUP(A476,'MEDICAL EXAMINATION'!K477:T2811,2,FALSE)</f>
        <v>28.3</v>
      </c>
      <c r="D476">
        <f>VLOOKUP(A476,'MEDICAL EXAMINATION'!K477:T2811,4,FALSE)</f>
        <v>5.47</v>
      </c>
      <c r="E476" t="str">
        <f>VLOOKUP(A476,'MEDICAL EXAMINATION'!K477:T2811,6,FALSE)</f>
        <v>yes</v>
      </c>
      <c r="F476" t="str">
        <f>VLOOKUP(A476,'MEDICAL EXAMINATION'!K477:T2811,7,FALSE)</f>
        <v>No</v>
      </c>
      <c r="G476" t="str">
        <f>VLOOKUP(A476,'MEDICAL EXAMINATION'!K477:T2811,8,FALSE)</f>
        <v>Yes</v>
      </c>
      <c r="H476">
        <f>VLOOKUP(A476,'MEDICAL EXAMINATION'!K477:T2811,9,FALSE)</f>
        <v>1</v>
      </c>
      <c r="I476" t="str">
        <f>VLOOKUP(A476,'MEDICAL EXAMINATION'!K477:T2811,10,FALSE)</f>
        <v>yes</v>
      </c>
      <c r="J476" t="str">
        <f>VLOOKUP(A476,'MEDICAL EXAMINATION'!K477:T2811,3,FALSE)</f>
        <v>OBESITY</v>
      </c>
      <c r="K476" t="str">
        <f>VLOOKUP(A476,'MEDICAL EXAMINATION'!K477:T2811,5,FALSE)</f>
        <v>NORMAL</v>
      </c>
      <c r="L476" t="str">
        <f>VLOOKUP(A476,'HOSPITALIZATION DETAILS'!X477:AG2811,8,FALSE)</f>
        <v>01/09/1979</v>
      </c>
      <c r="M476" s="26">
        <f>VLOOKUP(A476,'HOSPITALIZATION DETAILS'!X477:AG2811,4,FALSE)</f>
        <v>7441.5</v>
      </c>
      <c r="N476" t="str">
        <f>VLOOKUP(A476,'HOSPITALIZATION DETAILS'!X477:AG2811,5,FALSE)</f>
        <v>tier - 3</v>
      </c>
      <c r="O476" t="str">
        <f>VLOOKUP(A476,'HOSPITALIZATION DETAILS'!X477:AG2811,6,FALSE)</f>
        <v>tier - 2</v>
      </c>
      <c r="P476" t="str">
        <f>VLOOKUP(A476,'HOSPITALIZATION DETAILS'!X477:AG2811,7,FALSE)</f>
        <v>R1011</v>
      </c>
      <c r="Q476">
        <f>VLOOKUP(A476,'HOSPITALIZATION DETAILS'!X477:AG2811,10,FALSE)</f>
        <v>43</v>
      </c>
    </row>
    <row r="477" spans="1:17" ht="16" x14ac:dyDescent="0.4">
      <c r="A477" s="4" t="s">
        <v>953</v>
      </c>
      <c r="B477" t="str">
        <f>VLOOKUP(A477,'CUSTOMER NAMES'!E477:H2812,4,FALSE)</f>
        <v xml:space="preserve">  J P</v>
      </c>
      <c r="C477">
        <f>VLOOKUP(A477,'MEDICAL EXAMINATION'!K478:T2812,2,FALSE)</f>
        <v>54.3</v>
      </c>
      <c r="D477">
        <f>VLOOKUP(A477,'MEDICAL EXAMINATION'!K478:T2812,4,FALSE)</f>
        <v>4.1500000000000004</v>
      </c>
      <c r="E477" t="str">
        <f>VLOOKUP(A477,'MEDICAL EXAMINATION'!K478:T2812,6,FALSE)</f>
        <v>yes</v>
      </c>
      <c r="F477" t="str">
        <f>VLOOKUP(A477,'MEDICAL EXAMINATION'!K478:T2812,7,FALSE)</f>
        <v>No</v>
      </c>
      <c r="G477" t="str">
        <f>VLOOKUP(A477,'MEDICAL EXAMINATION'!K478:T2812,8,FALSE)</f>
        <v>No</v>
      </c>
      <c r="H477">
        <f>VLOOKUP(A477,'MEDICAL EXAMINATION'!K478:T2812,9,FALSE)</f>
        <v>1</v>
      </c>
      <c r="I477" t="str">
        <f>VLOOKUP(A477,'MEDICAL EXAMINATION'!K478:T2812,10,FALSE)</f>
        <v>No</v>
      </c>
      <c r="J477" t="str">
        <f>VLOOKUP(A477,'MEDICAL EXAMINATION'!K478:T2812,3,FALSE)</f>
        <v>OVERWEIGHT</v>
      </c>
      <c r="K477" t="str">
        <f>VLOOKUP(A477,'MEDICAL EXAMINATION'!K478:T2812,5,FALSE)</f>
        <v>NORMAL</v>
      </c>
      <c r="L477" t="str">
        <f>VLOOKUP(A477,'HOSPITALIZATION DETAILS'!X478:AG2812,8,FALSE)</f>
        <v>25/08/1977</v>
      </c>
      <c r="M477" s="26">
        <f>VLOOKUP(A477,'HOSPITALIZATION DETAILS'!X478:AG2812,4,FALSE)</f>
        <v>7441.05</v>
      </c>
      <c r="N477" t="str">
        <f>VLOOKUP(A477,'HOSPITALIZATION DETAILS'!X478:AG2812,5,FALSE)</f>
        <v>tier - 3</v>
      </c>
      <c r="O477" t="str">
        <f>VLOOKUP(A477,'HOSPITALIZATION DETAILS'!X478:AG2812,6,FALSE)</f>
        <v>tier - 2</v>
      </c>
      <c r="P477" t="str">
        <f>VLOOKUP(A477,'HOSPITALIZATION DETAILS'!X478:AG2812,7,FALSE)</f>
        <v>R1011</v>
      </c>
      <c r="Q477">
        <f>VLOOKUP(A477,'HOSPITALIZATION DETAILS'!X478:AG2812,10,FALSE)</f>
        <v>45</v>
      </c>
    </row>
    <row r="478" spans="1:17" ht="16" x14ac:dyDescent="0.4">
      <c r="A478" s="4" t="s">
        <v>955</v>
      </c>
      <c r="B478" t="str">
        <f>VLOOKUP(A478,'CUSTOMER NAMES'!E478:H2813,4,FALSE)</f>
        <v xml:space="preserve">  Angela M</v>
      </c>
      <c r="C478">
        <f>VLOOKUP(A478,'MEDICAL EXAMINATION'!K479:T2813,2,FALSE)</f>
        <v>33.344999999999999</v>
      </c>
      <c r="D478">
        <f>VLOOKUP(A478,'MEDICAL EXAMINATION'!K479:T2813,4,FALSE)</f>
        <v>11.32</v>
      </c>
      <c r="E478" t="str">
        <f>VLOOKUP(A478,'MEDICAL EXAMINATION'!K479:T2813,6,FALSE)</f>
        <v>yes</v>
      </c>
      <c r="F478" t="str">
        <f>VLOOKUP(A478,'MEDICAL EXAMINATION'!K479:T2813,7,FALSE)</f>
        <v>No</v>
      </c>
      <c r="G478" t="str">
        <f>VLOOKUP(A478,'MEDICAL EXAMINATION'!K479:T2813,8,FALSE)</f>
        <v>No</v>
      </c>
      <c r="H478">
        <f>VLOOKUP(A478,'MEDICAL EXAMINATION'!K479:T2813,9,FALSE)</f>
        <v>1</v>
      </c>
      <c r="I478" t="str">
        <f>VLOOKUP(A478,'MEDICAL EXAMINATION'!K479:T2813,10,FALSE)</f>
        <v>No</v>
      </c>
      <c r="J478" t="str">
        <f>VLOOKUP(A478,'MEDICAL EXAMINATION'!K479:T2813,3,FALSE)</f>
        <v>OVERWEIGHT</v>
      </c>
      <c r="K478" t="str">
        <f>VLOOKUP(A478,'MEDICAL EXAMINATION'!K479:T2813,5,FALSE)</f>
        <v>DIABETES</v>
      </c>
      <c r="L478" t="str">
        <f>VLOOKUP(A478,'HOSPITALIZATION DETAILS'!X479:AG2813,8,FALSE)</f>
        <v>02/12/1978</v>
      </c>
      <c r="M478" s="26">
        <f>VLOOKUP(A478,'HOSPITALIZATION DETAILS'!X479:AG2813,4,FALSE)</f>
        <v>7421.19</v>
      </c>
      <c r="N478" t="str">
        <f>VLOOKUP(A478,'HOSPITALIZATION DETAILS'!X479:AG2813,5,FALSE)</f>
        <v>tier - 2</v>
      </c>
      <c r="O478" t="str">
        <f>VLOOKUP(A478,'HOSPITALIZATION DETAILS'!X479:AG2813,6,FALSE)</f>
        <v>tier - 3</v>
      </c>
      <c r="P478" t="str">
        <f>VLOOKUP(A478,'HOSPITALIZATION DETAILS'!X479:AG2813,7,FALSE)</f>
        <v>R1012</v>
      </c>
      <c r="Q478">
        <f>VLOOKUP(A478,'HOSPITALIZATION DETAILS'!X479:AG2813,10,FALSE)</f>
        <v>44</v>
      </c>
    </row>
    <row r="479" spans="1:17" ht="16" x14ac:dyDescent="0.4">
      <c r="A479" s="4" t="s">
        <v>957</v>
      </c>
      <c r="B479" t="str">
        <f>VLOOKUP(A479,'CUSTOMER NAMES'!E479:H2814,4,FALSE)</f>
        <v xml:space="preserve">  Blake K</v>
      </c>
      <c r="C479">
        <f>VLOOKUP(A479,'MEDICAL EXAMINATION'!K480:T2814,2,FALSE)</f>
        <v>33</v>
      </c>
      <c r="D479">
        <f>VLOOKUP(A479,'MEDICAL EXAMINATION'!K480:T2814,4,FALSE)</f>
        <v>9.51</v>
      </c>
      <c r="E479" t="str">
        <f>VLOOKUP(A479,'MEDICAL EXAMINATION'!K480:T2814,6,FALSE)</f>
        <v>yes</v>
      </c>
      <c r="F479" t="str">
        <f>VLOOKUP(A479,'MEDICAL EXAMINATION'!K480:T2814,7,FALSE)</f>
        <v>No</v>
      </c>
      <c r="G479" t="str">
        <f>VLOOKUP(A479,'MEDICAL EXAMINATION'!K480:T2814,8,FALSE)</f>
        <v>No</v>
      </c>
      <c r="H479" t="str">
        <f>VLOOKUP(A479,'MEDICAL EXAMINATION'!K480:T2814,9,FALSE)</f>
        <v>No major surgery</v>
      </c>
      <c r="I479" t="str">
        <f>VLOOKUP(A479,'MEDICAL EXAMINATION'!K480:T2814,10,FALSE)</f>
        <v>No</v>
      </c>
      <c r="J479" t="str">
        <f>VLOOKUP(A479,'MEDICAL EXAMINATION'!K480:T2814,3,FALSE)</f>
        <v>OVERWEIGHT</v>
      </c>
      <c r="K479" t="str">
        <f>VLOOKUP(A479,'MEDICAL EXAMINATION'!K480:T2814,5,FALSE)</f>
        <v>DIABETES</v>
      </c>
      <c r="L479" t="str">
        <f>VLOOKUP(A479,'HOSPITALIZATION DETAILS'!X480:AG2814,8,FALSE)</f>
        <v>12/11/1978</v>
      </c>
      <c r="M479" s="26">
        <f>VLOOKUP(A479,'HOSPITALIZATION DETAILS'!X480:AG2814,4,FALSE)</f>
        <v>7419.48</v>
      </c>
      <c r="N479" t="str">
        <f>VLOOKUP(A479,'HOSPITALIZATION DETAILS'!X480:AG2814,5,FALSE)</f>
        <v>tier - 2</v>
      </c>
      <c r="O479" t="str">
        <f>VLOOKUP(A479,'HOSPITALIZATION DETAILS'!X480:AG2814,6,FALSE)</f>
        <v>tier - 2</v>
      </c>
      <c r="P479" t="str">
        <f>VLOOKUP(A479,'HOSPITALIZATION DETAILS'!X480:AG2814,7,FALSE)</f>
        <v>R1012</v>
      </c>
      <c r="Q479">
        <f>VLOOKUP(A479,'HOSPITALIZATION DETAILS'!X480:AG2814,10,FALSE)</f>
        <v>44</v>
      </c>
    </row>
    <row r="480" spans="1:17" ht="16" x14ac:dyDescent="0.4">
      <c r="A480" s="4" t="s">
        <v>959</v>
      </c>
      <c r="B480" t="str">
        <f>VLOOKUP(A480,'CUSTOMER NAMES'!E480:H2815,4,FALSE)</f>
        <v xml:space="preserve">  Brian T</v>
      </c>
      <c r="C480">
        <f>VLOOKUP(A480,'MEDICAL EXAMINATION'!K481:T2815,2,FALSE)</f>
        <v>28.024999999999999</v>
      </c>
      <c r="D480">
        <f>VLOOKUP(A480,'MEDICAL EXAMINATION'!K481:T2815,4,FALSE)</f>
        <v>7.67</v>
      </c>
      <c r="E480" t="str">
        <f>VLOOKUP(A480,'MEDICAL EXAMINATION'!K481:T2815,6,FALSE)</f>
        <v>yes</v>
      </c>
      <c r="F480" t="str">
        <f>VLOOKUP(A480,'MEDICAL EXAMINATION'!K481:T2815,7,FALSE)</f>
        <v>No</v>
      </c>
      <c r="G480" t="str">
        <f>VLOOKUP(A480,'MEDICAL EXAMINATION'!K481:T2815,8,FALSE)</f>
        <v>No</v>
      </c>
      <c r="H480">
        <f>VLOOKUP(A480,'MEDICAL EXAMINATION'!K481:T2815,9,FALSE)</f>
        <v>1</v>
      </c>
      <c r="I480" t="str">
        <f>VLOOKUP(A480,'MEDICAL EXAMINATION'!K481:T2815,10,FALSE)</f>
        <v>yes</v>
      </c>
      <c r="J480" t="str">
        <f>VLOOKUP(A480,'MEDICAL EXAMINATION'!K481:T2815,3,FALSE)</f>
        <v>OBESITY</v>
      </c>
      <c r="K480" t="str">
        <f>VLOOKUP(A480,'MEDICAL EXAMINATION'!K481:T2815,5,FALSE)</f>
        <v>DIABETES</v>
      </c>
      <c r="L480" t="str">
        <f>VLOOKUP(A480,'HOSPITALIZATION DETAILS'!X481:AG2815,8,FALSE)</f>
        <v>19/09/1983</v>
      </c>
      <c r="M480" s="26">
        <f>VLOOKUP(A480,'HOSPITALIZATION DETAILS'!X481:AG2815,4,FALSE)</f>
        <v>7418.52</v>
      </c>
      <c r="N480" t="str">
        <f>VLOOKUP(A480,'HOSPITALIZATION DETAILS'!X481:AG2815,5,FALSE)</f>
        <v>tier - 2</v>
      </c>
      <c r="O480" t="str">
        <f>VLOOKUP(A480,'HOSPITALIZATION DETAILS'!X481:AG2815,6,FALSE)</f>
        <v>tier - 2</v>
      </c>
      <c r="P480" t="str">
        <f>VLOOKUP(A480,'HOSPITALIZATION DETAILS'!X481:AG2815,7,FALSE)</f>
        <v>R1011</v>
      </c>
      <c r="Q480">
        <f>VLOOKUP(A480,'HOSPITALIZATION DETAILS'!X481:AG2815,10,FALSE)</f>
        <v>39</v>
      </c>
    </row>
    <row r="481" spans="1:17" ht="16" x14ac:dyDescent="0.4">
      <c r="A481" s="4" t="s">
        <v>961</v>
      </c>
      <c r="B481" t="str">
        <f>VLOOKUP(A481,'CUSTOMER NAMES'!E481:H2816,4,FALSE)</f>
        <v xml:space="preserve">  Damon</v>
      </c>
      <c r="C481">
        <f>VLOOKUP(A481,'MEDICAL EXAMINATION'!K482:T2816,2,FALSE)</f>
        <v>28.69</v>
      </c>
      <c r="D481">
        <f>VLOOKUP(A481,'MEDICAL EXAMINATION'!K482:T2816,4,FALSE)</f>
        <v>6.23</v>
      </c>
      <c r="E481" t="str">
        <f>VLOOKUP(A481,'MEDICAL EXAMINATION'!K482:T2816,6,FALSE)</f>
        <v>No</v>
      </c>
      <c r="F481" t="str">
        <f>VLOOKUP(A481,'MEDICAL EXAMINATION'!K482:T2816,7,FALSE)</f>
        <v>No</v>
      </c>
      <c r="G481" t="str">
        <f>VLOOKUP(A481,'MEDICAL EXAMINATION'!K482:T2816,8,FALSE)</f>
        <v>No</v>
      </c>
      <c r="H481">
        <f>VLOOKUP(A481,'MEDICAL EXAMINATION'!K482:T2816,9,FALSE)</f>
        <v>1</v>
      </c>
      <c r="I481" t="str">
        <f>VLOOKUP(A481,'MEDICAL EXAMINATION'!K482:T2816,10,FALSE)</f>
        <v>yes</v>
      </c>
      <c r="J481" t="str">
        <f>VLOOKUP(A481,'MEDICAL EXAMINATION'!K482:T2816,3,FALSE)</f>
        <v>OBESITY</v>
      </c>
      <c r="K481" t="str">
        <f>VLOOKUP(A481,'MEDICAL EXAMINATION'!K482:T2816,5,FALSE)</f>
        <v>PREDIABETES</v>
      </c>
      <c r="L481" t="str">
        <f>VLOOKUP(A481,'HOSPITALIZATION DETAILS'!X482:AG2816,8,FALSE)</f>
        <v>12/11/1999</v>
      </c>
      <c r="M481" s="26">
        <f>VLOOKUP(A481,'HOSPITALIZATION DETAILS'!X482:AG2816,4,FALSE)</f>
        <v>38511.629999999997</v>
      </c>
      <c r="N481" t="str">
        <f>VLOOKUP(A481,'HOSPITALIZATION DETAILS'!X482:AG2816,5,FALSE)</f>
        <v>tier - 2</v>
      </c>
      <c r="O481" t="str">
        <f>VLOOKUP(A481,'HOSPITALIZATION DETAILS'!X482:AG2816,6,FALSE)</f>
        <v>tier - 2</v>
      </c>
      <c r="P481" t="str">
        <f>VLOOKUP(A481,'HOSPITALIZATION DETAILS'!X482:AG2816,7,FALSE)</f>
        <v>R1024</v>
      </c>
      <c r="Q481">
        <f>VLOOKUP(A481,'HOSPITALIZATION DETAILS'!X482:AG2816,10,FALSE)</f>
        <v>23</v>
      </c>
    </row>
    <row r="482" spans="1:17" ht="16" x14ac:dyDescent="0.4">
      <c r="A482" s="4" t="s">
        <v>963</v>
      </c>
      <c r="B482" t="str">
        <f>VLOOKUP(A482,'CUSTOMER NAMES'!E482:H2817,4,FALSE)</f>
        <v xml:space="preserve">  Jeffrey</v>
      </c>
      <c r="C482">
        <f>VLOOKUP(A482,'MEDICAL EXAMINATION'!K483:T2817,2,FALSE)</f>
        <v>40.28</v>
      </c>
      <c r="D482">
        <f>VLOOKUP(A482,'MEDICAL EXAMINATION'!K483:T2817,4,FALSE)</f>
        <v>8.9</v>
      </c>
      <c r="E482" t="str">
        <f>VLOOKUP(A482,'MEDICAL EXAMINATION'!K483:T2817,6,FALSE)</f>
        <v>No</v>
      </c>
      <c r="F482" t="str">
        <f>VLOOKUP(A482,'MEDICAL EXAMINATION'!K483:T2817,7,FALSE)</f>
        <v>No</v>
      </c>
      <c r="G482" t="str">
        <f>VLOOKUP(A482,'MEDICAL EXAMINATION'!K483:T2817,8,FALSE)</f>
        <v>No</v>
      </c>
      <c r="H482" t="str">
        <f>VLOOKUP(A482,'MEDICAL EXAMINATION'!K483:T2817,9,FALSE)</f>
        <v>No major surgery</v>
      </c>
      <c r="I482" t="str">
        <f>VLOOKUP(A482,'MEDICAL EXAMINATION'!K483:T2817,10,FALSE)</f>
        <v>No</v>
      </c>
      <c r="J482" t="str">
        <f>VLOOKUP(A482,'MEDICAL EXAMINATION'!K483:T2817,3,FALSE)</f>
        <v>OVERWEIGHT</v>
      </c>
      <c r="K482" t="str">
        <f>VLOOKUP(A482,'MEDICAL EXAMINATION'!K483:T2817,5,FALSE)</f>
        <v>DIABETES</v>
      </c>
      <c r="L482" t="str">
        <f>VLOOKUP(A482,'HOSPITALIZATION DETAILS'!X483:AG2817,8,FALSE)</f>
        <v>05/12/1965</v>
      </c>
      <c r="M482" s="26">
        <f>VLOOKUP(A482,'HOSPITALIZATION DETAILS'!X483:AG2817,4,FALSE)</f>
        <v>7403.98</v>
      </c>
      <c r="N482" t="str">
        <f>VLOOKUP(A482,'HOSPITALIZATION DETAILS'!X483:AG2817,5,FALSE)</f>
        <v>tier - 3</v>
      </c>
      <c r="O482" t="str">
        <f>VLOOKUP(A482,'HOSPITALIZATION DETAILS'!X483:AG2817,6,FALSE)</f>
        <v>tier - 2</v>
      </c>
      <c r="P482" t="str">
        <f>VLOOKUP(A482,'HOSPITALIZATION DETAILS'!X483:AG2817,7,FALSE)</f>
        <v>R1013</v>
      </c>
      <c r="Q482">
        <f>VLOOKUP(A482,'HOSPITALIZATION DETAILS'!X483:AG2817,10,FALSE)</f>
        <v>57</v>
      </c>
    </row>
    <row r="483" spans="1:17" ht="16" x14ac:dyDescent="0.4">
      <c r="A483" s="4" t="s">
        <v>965</v>
      </c>
      <c r="B483" t="str">
        <f>VLOOKUP(A483,'CUSTOMER NAMES'!E483:H2818,4,FALSE)</f>
        <v xml:space="preserve">  Malcolm J</v>
      </c>
      <c r="C483">
        <f>VLOOKUP(A483,'MEDICAL EXAMINATION'!K484:T2818,2,FALSE)</f>
        <v>37.299999999999997</v>
      </c>
      <c r="D483">
        <f>VLOOKUP(A483,'MEDICAL EXAMINATION'!K484:T2818,4,FALSE)</f>
        <v>7.79</v>
      </c>
      <c r="E483" t="str">
        <f>VLOOKUP(A483,'MEDICAL EXAMINATION'!K484:T2818,6,FALSE)</f>
        <v>yes</v>
      </c>
      <c r="F483" t="str">
        <f>VLOOKUP(A483,'MEDICAL EXAMINATION'!K484:T2818,7,FALSE)</f>
        <v>No</v>
      </c>
      <c r="G483" t="str">
        <f>VLOOKUP(A483,'MEDICAL EXAMINATION'!K484:T2818,8,FALSE)</f>
        <v>No</v>
      </c>
      <c r="H483" t="str">
        <f>VLOOKUP(A483,'MEDICAL EXAMINATION'!K484:T2818,9,FALSE)</f>
        <v>No major surgery</v>
      </c>
      <c r="I483" t="str">
        <f>VLOOKUP(A483,'MEDICAL EXAMINATION'!K484:T2818,10,FALSE)</f>
        <v>No</v>
      </c>
      <c r="J483" t="str">
        <f>VLOOKUP(A483,'MEDICAL EXAMINATION'!K484:T2818,3,FALSE)</f>
        <v>OVERWEIGHT</v>
      </c>
      <c r="K483" t="str">
        <f>VLOOKUP(A483,'MEDICAL EXAMINATION'!K484:T2818,5,FALSE)</f>
        <v>DIABETES</v>
      </c>
      <c r="L483" t="str">
        <f>VLOOKUP(A483,'HOSPITALIZATION DETAILS'!X484:AG2818,8,FALSE)</f>
        <v>22/07/1993</v>
      </c>
      <c r="M483" s="26">
        <f>VLOOKUP(A483,'HOSPITALIZATION DETAILS'!X484:AG2818,4,FALSE)</f>
        <v>7388.85</v>
      </c>
      <c r="N483" t="str">
        <f>VLOOKUP(A483,'HOSPITALIZATION DETAILS'!X484:AG2818,5,FALSE)</f>
        <v>tier - 2</v>
      </c>
      <c r="O483" t="str">
        <f>VLOOKUP(A483,'HOSPITALIZATION DETAILS'!X484:AG2818,6,FALSE)</f>
        <v>tier - 2</v>
      </c>
      <c r="P483" t="str">
        <f>VLOOKUP(A483,'HOSPITALIZATION DETAILS'!X484:AG2818,7,FALSE)</f>
        <v>R1026</v>
      </c>
      <c r="Q483">
        <f>VLOOKUP(A483,'HOSPITALIZATION DETAILS'!X484:AG2818,10,FALSE)</f>
        <v>29</v>
      </c>
    </row>
    <row r="484" spans="1:17" ht="16" x14ac:dyDescent="0.4">
      <c r="A484" s="4" t="s">
        <v>967</v>
      </c>
      <c r="B484" t="str">
        <f>VLOOKUP(A484,'CUSTOMER NAMES'!E484:H2819,4,FALSE)</f>
        <v xml:space="preserve">  Margaret B</v>
      </c>
      <c r="C484">
        <f>VLOOKUP(A484,'MEDICAL EXAMINATION'!K485:T2819,2,FALSE)</f>
        <v>54.47</v>
      </c>
      <c r="D484">
        <f>VLOOKUP(A484,'MEDICAL EXAMINATION'!K485:T2819,4,FALSE)</f>
        <v>4.49</v>
      </c>
      <c r="E484" t="str">
        <f>VLOOKUP(A484,'MEDICAL EXAMINATION'!K485:T2819,6,FALSE)</f>
        <v>yes</v>
      </c>
      <c r="F484" t="str">
        <f>VLOOKUP(A484,'MEDICAL EXAMINATION'!K485:T2819,7,FALSE)</f>
        <v>No</v>
      </c>
      <c r="G484" t="str">
        <f>VLOOKUP(A484,'MEDICAL EXAMINATION'!K485:T2819,8,FALSE)</f>
        <v>No</v>
      </c>
      <c r="H484">
        <f>VLOOKUP(A484,'MEDICAL EXAMINATION'!K485:T2819,9,FALSE)</f>
        <v>2</v>
      </c>
      <c r="I484" t="str">
        <f>VLOOKUP(A484,'MEDICAL EXAMINATION'!K485:T2819,10,FALSE)</f>
        <v>No</v>
      </c>
      <c r="J484" t="str">
        <f>VLOOKUP(A484,'MEDICAL EXAMINATION'!K485:T2819,3,FALSE)</f>
        <v>OVERWEIGHT</v>
      </c>
      <c r="K484" t="str">
        <f>VLOOKUP(A484,'MEDICAL EXAMINATION'!K485:T2819,5,FALSE)</f>
        <v>NORMAL</v>
      </c>
      <c r="L484" t="str">
        <f>VLOOKUP(A484,'HOSPITALIZATION DETAILS'!X485:AG2819,8,FALSE)</f>
        <v>24/11/1981</v>
      </c>
      <c r="M484" s="26">
        <f>VLOOKUP(A484,'HOSPITALIZATION DETAILS'!X485:AG2819,4,FALSE)</f>
        <v>7371.77</v>
      </c>
      <c r="N484" t="str">
        <f>VLOOKUP(A484,'HOSPITALIZATION DETAILS'!X485:AG2819,5,FALSE)</f>
        <v>tier - 2</v>
      </c>
      <c r="O484" t="str">
        <f>VLOOKUP(A484,'HOSPITALIZATION DETAILS'!X485:AG2819,6,FALSE)</f>
        <v>tier - 1</v>
      </c>
      <c r="P484" t="str">
        <f>VLOOKUP(A484,'HOSPITALIZATION DETAILS'!X485:AG2819,7,FALSE)</f>
        <v>R1011</v>
      </c>
      <c r="Q484">
        <f>VLOOKUP(A484,'HOSPITALIZATION DETAILS'!X485:AG2819,10,FALSE)</f>
        <v>41</v>
      </c>
    </row>
    <row r="485" spans="1:17" ht="16" x14ac:dyDescent="0.4">
      <c r="A485" s="4" t="s">
        <v>969</v>
      </c>
      <c r="B485" t="str">
        <f>VLOOKUP(A485,'CUSTOMER NAMES'!E485:H2820,4,FALSE)</f>
        <v xml:space="preserve">  Helen</v>
      </c>
      <c r="C485">
        <f>VLOOKUP(A485,'MEDICAL EXAMINATION'!K486:T2820,2,FALSE)</f>
        <v>38.06</v>
      </c>
      <c r="D485">
        <f>VLOOKUP(A485,'MEDICAL EXAMINATION'!K486:T2820,4,FALSE)</f>
        <v>5.24</v>
      </c>
      <c r="E485" t="str">
        <f>VLOOKUP(A485,'MEDICAL EXAMINATION'!K486:T2820,6,FALSE)</f>
        <v>yes</v>
      </c>
      <c r="F485" t="str">
        <f>VLOOKUP(A485,'MEDICAL EXAMINATION'!K486:T2820,7,FALSE)</f>
        <v>No</v>
      </c>
      <c r="G485" t="str">
        <f>VLOOKUP(A485,'MEDICAL EXAMINATION'!K486:T2820,8,FALSE)</f>
        <v>Yes</v>
      </c>
      <c r="H485">
        <f>VLOOKUP(A485,'MEDICAL EXAMINATION'!K486:T2820,9,FALSE)</f>
        <v>1</v>
      </c>
      <c r="I485" t="str">
        <f>VLOOKUP(A485,'MEDICAL EXAMINATION'!K486:T2820,10,FALSE)</f>
        <v>No</v>
      </c>
      <c r="J485" t="str">
        <f>VLOOKUP(A485,'MEDICAL EXAMINATION'!K486:T2820,3,FALSE)</f>
        <v>OVERWEIGHT</v>
      </c>
      <c r="K485" t="str">
        <f>VLOOKUP(A485,'MEDICAL EXAMINATION'!K486:T2820,5,FALSE)</f>
        <v>NORMAL</v>
      </c>
      <c r="L485" t="str">
        <f>VLOOKUP(A485,'HOSPITALIZATION DETAILS'!X486:AG2820,8,FALSE)</f>
        <v>09/12/1965</v>
      </c>
      <c r="M485" s="26">
        <f>VLOOKUP(A485,'HOSPITALIZATION DETAILS'!X486:AG2820,4,FALSE)</f>
        <v>7362.31</v>
      </c>
      <c r="N485" t="str">
        <f>VLOOKUP(A485,'HOSPITALIZATION DETAILS'!X486:AG2820,5,FALSE)</f>
        <v>tier - 3</v>
      </c>
      <c r="O485" t="str">
        <f>VLOOKUP(A485,'HOSPITALIZATION DETAILS'!X486:AG2820,6,FALSE)</f>
        <v>tier - 3</v>
      </c>
      <c r="P485" t="str">
        <f>VLOOKUP(A485,'HOSPITALIZATION DETAILS'!X486:AG2820,7,FALSE)</f>
        <v>R1013</v>
      </c>
      <c r="Q485">
        <f>VLOOKUP(A485,'HOSPITALIZATION DETAILS'!X486:AG2820,10,FALSE)</f>
        <v>57</v>
      </c>
    </row>
    <row r="486" spans="1:17" ht="16" x14ac:dyDescent="0.4">
      <c r="A486" s="4" t="s">
        <v>971</v>
      </c>
      <c r="B486" t="str">
        <f>VLOOKUP(A486,'CUSTOMER NAMES'!E486:H2821,4,FALSE)</f>
        <v xml:space="preserve">  Matthew</v>
      </c>
      <c r="C486">
        <f>VLOOKUP(A486,'MEDICAL EXAMINATION'!K487:T2821,2,FALSE)</f>
        <v>51.47</v>
      </c>
      <c r="D486">
        <f>VLOOKUP(A486,'MEDICAL EXAMINATION'!K487:T2821,4,FALSE)</f>
        <v>9.6</v>
      </c>
      <c r="E486" t="str">
        <f>VLOOKUP(A486,'MEDICAL EXAMINATION'!K487:T2821,6,FALSE)</f>
        <v>No</v>
      </c>
      <c r="F486" t="str">
        <f>VLOOKUP(A486,'MEDICAL EXAMINATION'!K487:T2821,7,FALSE)</f>
        <v>No</v>
      </c>
      <c r="G486" t="str">
        <f>VLOOKUP(A486,'MEDICAL EXAMINATION'!K487:T2821,8,FALSE)</f>
        <v>No</v>
      </c>
      <c r="H486" t="str">
        <f>VLOOKUP(A486,'MEDICAL EXAMINATION'!K487:T2821,9,FALSE)</f>
        <v>No major surgery</v>
      </c>
      <c r="I486" t="str">
        <f>VLOOKUP(A486,'MEDICAL EXAMINATION'!K487:T2821,10,FALSE)</f>
        <v>No</v>
      </c>
      <c r="J486" t="str">
        <f>VLOOKUP(A486,'MEDICAL EXAMINATION'!K487:T2821,3,FALSE)</f>
        <v>OVERWEIGHT</v>
      </c>
      <c r="K486" t="str">
        <f>VLOOKUP(A486,'MEDICAL EXAMINATION'!K487:T2821,5,FALSE)</f>
        <v>DIABETES</v>
      </c>
      <c r="L486" t="str">
        <f>VLOOKUP(A486,'HOSPITALIZATION DETAILS'!X487:AG2821,8,FALSE)</f>
        <v>16/07/1981</v>
      </c>
      <c r="M486" s="26">
        <f>VLOOKUP(A486,'HOSPITALIZATION DETAILS'!X487:AG2821,4,FALSE)</f>
        <v>7358.18</v>
      </c>
      <c r="N486" t="str">
        <f>VLOOKUP(A486,'HOSPITALIZATION DETAILS'!X487:AG2821,5,FALSE)</f>
        <v>tier - 2</v>
      </c>
      <c r="O486" t="str">
        <f>VLOOKUP(A486,'HOSPITALIZATION DETAILS'!X487:AG2821,6,FALSE)</f>
        <v>tier - 3</v>
      </c>
      <c r="P486" t="str">
        <f>VLOOKUP(A486,'HOSPITALIZATION DETAILS'!X487:AG2821,7,FALSE)</f>
        <v>R1024</v>
      </c>
      <c r="Q486">
        <f>VLOOKUP(A486,'HOSPITALIZATION DETAILS'!X487:AG2821,10,FALSE)</f>
        <v>41</v>
      </c>
    </row>
    <row r="487" spans="1:17" ht="16" x14ac:dyDescent="0.4">
      <c r="A487" s="4" t="s">
        <v>973</v>
      </c>
      <c r="B487" t="str">
        <f>VLOOKUP(A487,'CUSTOMER NAMES'!E487:H2822,4,FALSE)</f>
        <v xml:space="preserve">  Jeff</v>
      </c>
      <c r="C487">
        <f>VLOOKUP(A487,'MEDICAL EXAMINATION'!K488:T2822,2,FALSE)</f>
        <v>29.8</v>
      </c>
      <c r="D487">
        <f>VLOOKUP(A487,'MEDICAL EXAMINATION'!K488:T2822,4,FALSE)</f>
        <v>5.78</v>
      </c>
      <c r="E487" t="str">
        <f>VLOOKUP(A487,'MEDICAL EXAMINATION'!K488:T2822,6,FALSE)</f>
        <v>yes</v>
      </c>
      <c r="F487" t="str">
        <f>VLOOKUP(A487,'MEDICAL EXAMINATION'!K488:T2822,7,FALSE)</f>
        <v>No</v>
      </c>
      <c r="G487" t="str">
        <f>VLOOKUP(A487,'MEDICAL EXAMINATION'!K488:T2822,8,FALSE)</f>
        <v>No</v>
      </c>
      <c r="H487" t="str">
        <f>VLOOKUP(A487,'MEDICAL EXAMINATION'!K488:T2822,9,FALSE)</f>
        <v>No major surgery</v>
      </c>
      <c r="I487" t="str">
        <f>VLOOKUP(A487,'MEDICAL EXAMINATION'!K488:T2822,10,FALSE)</f>
        <v>No</v>
      </c>
      <c r="J487" t="str">
        <f>VLOOKUP(A487,'MEDICAL EXAMINATION'!K488:T2822,3,FALSE)</f>
        <v>OBESITY</v>
      </c>
      <c r="K487" t="str">
        <f>VLOOKUP(A487,'MEDICAL EXAMINATION'!K488:T2822,5,FALSE)</f>
        <v>PREDIABETES</v>
      </c>
      <c r="L487" t="str">
        <f>VLOOKUP(A487,'HOSPITALIZATION DETAILS'!X488:AG2822,8,FALSE)</f>
        <v>21/06/1983</v>
      </c>
      <c r="M487" s="26">
        <f>VLOOKUP(A487,'HOSPITALIZATION DETAILS'!X488:AG2822,4,FALSE)</f>
        <v>7357.49</v>
      </c>
      <c r="N487" t="str">
        <f>VLOOKUP(A487,'HOSPITALIZATION DETAILS'!X488:AG2822,5,FALSE)</f>
        <v>tier - 2</v>
      </c>
      <c r="O487" t="str">
        <f>VLOOKUP(A487,'HOSPITALIZATION DETAILS'!X488:AG2822,6,FALSE)</f>
        <v>tier - 2</v>
      </c>
      <c r="P487" t="str">
        <f>VLOOKUP(A487,'HOSPITALIZATION DETAILS'!X488:AG2822,7,FALSE)</f>
        <v>R1012</v>
      </c>
      <c r="Q487">
        <f>VLOOKUP(A487,'HOSPITALIZATION DETAILS'!X488:AG2822,10,FALSE)</f>
        <v>39</v>
      </c>
    </row>
    <row r="488" spans="1:17" ht="16" x14ac:dyDescent="0.4">
      <c r="A488" s="4" t="s">
        <v>975</v>
      </c>
      <c r="B488" t="str">
        <f>VLOOKUP(A488,'CUSTOMER NAMES'!E488:H2823,4,FALSE)</f>
        <v xml:space="preserve">  Tara R</v>
      </c>
      <c r="C488">
        <f>VLOOKUP(A488,'MEDICAL EXAMINATION'!K489:T2823,2,FALSE)</f>
        <v>49.77</v>
      </c>
      <c r="D488">
        <f>VLOOKUP(A488,'MEDICAL EXAMINATION'!K489:T2823,4,FALSE)</f>
        <v>7.02</v>
      </c>
      <c r="E488" t="str">
        <f>VLOOKUP(A488,'MEDICAL EXAMINATION'!K489:T2823,6,FALSE)</f>
        <v>No</v>
      </c>
      <c r="F488" t="str">
        <f>VLOOKUP(A488,'MEDICAL EXAMINATION'!K489:T2823,7,FALSE)</f>
        <v>No</v>
      </c>
      <c r="G488" t="str">
        <f>VLOOKUP(A488,'MEDICAL EXAMINATION'!K489:T2823,8,FALSE)</f>
        <v>No</v>
      </c>
      <c r="H488" t="str">
        <f>VLOOKUP(A488,'MEDICAL EXAMINATION'!K489:T2823,9,FALSE)</f>
        <v>No major surgery</v>
      </c>
      <c r="I488" t="str">
        <f>VLOOKUP(A488,'MEDICAL EXAMINATION'!K489:T2823,10,FALSE)</f>
        <v>No</v>
      </c>
      <c r="J488" t="str">
        <f>VLOOKUP(A488,'MEDICAL EXAMINATION'!K489:T2823,3,FALSE)</f>
        <v>OVERWEIGHT</v>
      </c>
      <c r="K488" t="str">
        <f>VLOOKUP(A488,'MEDICAL EXAMINATION'!K489:T2823,5,FALSE)</f>
        <v>DIABETES</v>
      </c>
      <c r="L488" t="str">
        <f>VLOOKUP(A488,'HOSPITALIZATION DETAILS'!X489:AG2823,8,FALSE)</f>
        <v>05/10/1993</v>
      </c>
      <c r="M488" s="26">
        <f>VLOOKUP(A488,'HOSPITALIZATION DETAILS'!X489:AG2823,4,FALSE)</f>
        <v>7349.12</v>
      </c>
      <c r="N488" t="str">
        <f>VLOOKUP(A488,'HOSPITALIZATION DETAILS'!X489:AG2823,5,FALSE)</f>
        <v>tier - 2</v>
      </c>
      <c r="O488" t="str">
        <f>VLOOKUP(A488,'HOSPITALIZATION DETAILS'!X489:AG2823,6,FALSE)</f>
        <v>tier - 2</v>
      </c>
      <c r="P488" t="str">
        <f>VLOOKUP(A488,'HOSPITALIZATION DETAILS'!X489:AG2823,7,FALSE)</f>
        <v>R1021</v>
      </c>
      <c r="Q488">
        <f>VLOOKUP(A488,'HOSPITALIZATION DETAILS'!X489:AG2823,10,FALSE)</f>
        <v>29</v>
      </c>
    </row>
    <row r="489" spans="1:17" ht="16" x14ac:dyDescent="0.4">
      <c r="A489" s="4" t="s">
        <v>977</v>
      </c>
      <c r="B489" t="str">
        <f>VLOOKUP(A489,'CUSTOMER NAMES'!E489:H2824,4,FALSE)</f>
        <v xml:space="preserve">  Kristin</v>
      </c>
      <c r="C489">
        <f>VLOOKUP(A489,'MEDICAL EXAMINATION'!K490:T2824,2,FALSE)</f>
        <v>25.555</v>
      </c>
      <c r="D489">
        <f>VLOOKUP(A489,'MEDICAL EXAMINATION'!K490:T2824,4,FALSE)</f>
        <v>4.09</v>
      </c>
      <c r="E489" t="str">
        <f>VLOOKUP(A489,'MEDICAL EXAMINATION'!K490:T2824,6,FALSE)</f>
        <v>yes</v>
      </c>
      <c r="F489" t="str">
        <f>VLOOKUP(A489,'MEDICAL EXAMINATION'!K490:T2824,7,FALSE)</f>
        <v>No</v>
      </c>
      <c r="G489" t="str">
        <f>VLOOKUP(A489,'MEDICAL EXAMINATION'!K490:T2824,8,FALSE)</f>
        <v>No</v>
      </c>
      <c r="H489" t="str">
        <f>VLOOKUP(A489,'MEDICAL EXAMINATION'!K490:T2824,9,FALSE)</f>
        <v>No major surgery</v>
      </c>
      <c r="I489" t="str">
        <f>VLOOKUP(A489,'MEDICAL EXAMINATION'!K490:T2824,10,FALSE)</f>
        <v>yes</v>
      </c>
      <c r="J489" t="str">
        <f>VLOOKUP(A489,'MEDICAL EXAMINATION'!K490:T2824,3,FALSE)</f>
        <v>OBESITY</v>
      </c>
      <c r="K489" t="str">
        <f>VLOOKUP(A489,'MEDICAL EXAMINATION'!K490:T2824,5,FALSE)</f>
        <v>NORMAL</v>
      </c>
      <c r="L489" t="str">
        <f>VLOOKUP(A489,'HOSPITALIZATION DETAILS'!X490:AG2824,8,FALSE)</f>
        <v>01/12/1977</v>
      </c>
      <c r="M489" s="26">
        <f>VLOOKUP(A489,'HOSPITALIZATION DETAILS'!X490:AG2824,4,FALSE)</f>
        <v>7348.14</v>
      </c>
      <c r="N489" t="str">
        <f>VLOOKUP(A489,'HOSPITALIZATION DETAILS'!X490:AG2824,5,FALSE)</f>
        <v>tier - 2</v>
      </c>
      <c r="O489" t="str">
        <f>VLOOKUP(A489,'HOSPITALIZATION DETAILS'!X490:AG2824,6,FALSE)</f>
        <v>tier - 1</v>
      </c>
      <c r="P489" t="str">
        <f>VLOOKUP(A489,'HOSPITALIZATION DETAILS'!X490:AG2824,7,FALSE)</f>
        <v>R1011</v>
      </c>
      <c r="Q489">
        <f>VLOOKUP(A489,'HOSPITALIZATION DETAILS'!X490:AG2824,10,FALSE)</f>
        <v>45</v>
      </c>
    </row>
    <row r="490" spans="1:17" ht="16" x14ac:dyDescent="0.4">
      <c r="A490" s="4" t="s">
        <v>979</v>
      </c>
      <c r="B490" t="str">
        <f>VLOOKUP(A490,'CUSTOMER NAMES'!E490:H2825,4,FALSE)</f>
        <v xml:space="preserve">  Timothy</v>
      </c>
      <c r="C490">
        <f>VLOOKUP(A490,'MEDICAL EXAMINATION'!K491:T2825,2,FALSE)</f>
        <v>29.64</v>
      </c>
      <c r="D490">
        <f>VLOOKUP(A490,'MEDICAL EXAMINATION'!K491:T2825,4,FALSE)</f>
        <v>4.93</v>
      </c>
      <c r="E490" t="str">
        <f>VLOOKUP(A490,'MEDICAL EXAMINATION'!K491:T2825,6,FALSE)</f>
        <v>No</v>
      </c>
      <c r="F490" t="str">
        <f>VLOOKUP(A490,'MEDICAL EXAMINATION'!K491:T2825,7,FALSE)</f>
        <v>No</v>
      </c>
      <c r="G490" t="str">
        <f>VLOOKUP(A490,'MEDICAL EXAMINATION'!K491:T2825,8,FALSE)</f>
        <v>Yes</v>
      </c>
      <c r="H490">
        <f>VLOOKUP(A490,'MEDICAL EXAMINATION'!K491:T2825,9,FALSE)</f>
        <v>1</v>
      </c>
      <c r="I490" t="str">
        <f>VLOOKUP(A490,'MEDICAL EXAMINATION'!K491:T2825,10,FALSE)</f>
        <v>No</v>
      </c>
      <c r="J490" t="str">
        <f>VLOOKUP(A490,'MEDICAL EXAMINATION'!K491:T2825,3,FALSE)</f>
        <v>OBESITY</v>
      </c>
      <c r="K490" t="str">
        <f>VLOOKUP(A490,'MEDICAL EXAMINATION'!K491:T2825,5,FALSE)</f>
        <v>NORMAL</v>
      </c>
      <c r="L490" t="str">
        <f>VLOOKUP(A490,'HOSPITALIZATION DETAILS'!X491:AG2825,8,FALSE)</f>
        <v>26/06/1979</v>
      </c>
      <c r="M490" s="26">
        <f>VLOOKUP(A490,'HOSPITALIZATION DETAILS'!X491:AG2825,4,FALSE)</f>
        <v>7345.73</v>
      </c>
      <c r="N490" t="str">
        <f>VLOOKUP(A490,'HOSPITALIZATION DETAILS'!X491:AG2825,5,FALSE)</f>
        <v>tier - 2</v>
      </c>
      <c r="O490" t="str">
        <f>VLOOKUP(A490,'HOSPITALIZATION DETAILS'!X491:AG2825,6,FALSE)</f>
        <v>tier - 1</v>
      </c>
      <c r="P490" t="str">
        <f>VLOOKUP(A490,'HOSPITALIZATION DETAILS'!X491:AG2825,7,FALSE)</f>
        <v>R1013</v>
      </c>
      <c r="Q490">
        <f>VLOOKUP(A490,'HOSPITALIZATION DETAILS'!X491:AG2825,10,FALSE)</f>
        <v>43</v>
      </c>
    </row>
    <row r="491" spans="1:17" ht="16" x14ac:dyDescent="0.4">
      <c r="A491" s="4" t="s">
        <v>981</v>
      </c>
      <c r="B491" t="str">
        <f>VLOOKUP(A491,'CUSTOMER NAMES'!E491:H2826,4,FALSE)</f>
        <v xml:space="preserve">  Scott</v>
      </c>
      <c r="C491">
        <f>VLOOKUP(A491,'MEDICAL EXAMINATION'!K492:T2826,2,FALSE)</f>
        <v>53.93</v>
      </c>
      <c r="D491">
        <f>VLOOKUP(A491,'MEDICAL EXAMINATION'!K492:T2826,4,FALSE)</f>
        <v>5.34</v>
      </c>
      <c r="E491" t="str">
        <f>VLOOKUP(A491,'MEDICAL EXAMINATION'!K492:T2826,6,FALSE)</f>
        <v>yes</v>
      </c>
      <c r="F491" t="str">
        <f>VLOOKUP(A491,'MEDICAL EXAMINATION'!K492:T2826,7,FALSE)</f>
        <v>No</v>
      </c>
      <c r="G491" t="str">
        <f>VLOOKUP(A491,'MEDICAL EXAMINATION'!K492:T2826,8,FALSE)</f>
        <v>No</v>
      </c>
      <c r="H491">
        <f>VLOOKUP(A491,'MEDICAL EXAMINATION'!K492:T2826,9,FALSE)</f>
        <v>2</v>
      </c>
      <c r="I491" t="str">
        <f>VLOOKUP(A491,'MEDICAL EXAMINATION'!K492:T2826,10,FALSE)</f>
        <v>No</v>
      </c>
      <c r="J491" t="str">
        <f>VLOOKUP(A491,'MEDICAL EXAMINATION'!K492:T2826,3,FALSE)</f>
        <v>OVERWEIGHT</v>
      </c>
      <c r="K491" t="str">
        <f>VLOOKUP(A491,'MEDICAL EXAMINATION'!K492:T2826,5,FALSE)</f>
        <v>NORMAL</v>
      </c>
      <c r="L491" t="str">
        <f>VLOOKUP(A491,'HOSPITALIZATION DETAILS'!X492:AG2826,8,FALSE)</f>
        <v>18/12/1977</v>
      </c>
      <c r="M491" s="26">
        <f>VLOOKUP(A491,'HOSPITALIZATION DETAILS'!X492:AG2826,4,FALSE)</f>
        <v>7345.08</v>
      </c>
      <c r="N491" t="str">
        <f>VLOOKUP(A491,'HOSPITALIZATION DETAILS'!X492:AG2826,5,FALSE)</f>
        <v>tier - 2</v>
      </c>
      <c r="O491" t="str">
        <f>VLOOKUP(A491,'HOSPITALIZATION DETAILS'!X492:AG2826,6,FALSE)</f>
        <v>tier - 1</v>
      </c>
      <c r="P491" t="str">
        <f>VLOOKUP(A491,'HOSPITALIZATION DETAILS'!X492:AG2826,7,FALSE)</f>
        <v>R1011</v>
      </c>
      <c r="Q491">
        <f>VLOOKUP(A491,'HOSPITALIZATION DETAILS'!X492:AG2826,10,FALSE)</f>
        <v>45</v>
      </c>
    </row>
    <row r="492" spans="1:17" ht="16" x14ac:dyDescent="0.4">
      <c r="A492" s="4" t="s">
        <v>983</v>
      </c>
      <c r="B492" t="str">
        <f>VLOOKUP(A492,'CUSTOMER NAMES'!E492:H2827,4,FALSE)</f>
        <v xml:space="preserve">  Carly E</v>
      </c>
      <c r="C492">
        <f>VLOOKUP(A492,'MEDICAL EXAMINATION'!K493:T2827,2,FALSE)</f>
        <v>28.024999999999999</v>
      </c>
      <c r="D492">
        <f>VLOOKUP(A492,'MEDICAL EXAMINATION'!K493:T2827,4,FALSE)</f>
        <v>5.65</v>
      </c>
      <c r="E492" t="str">
        <f>VLOOKUP(A492,'MEDICAL EXAMINATION'!K493:T2827,6,FALSE)</f>
        <v>No</v>
      </c>
      <c r="F492" t="str">
        <f>VLOOKUP(A492,'MEDICAL EXAMINATION'!K493:T2827,7,FALSE)</f>
        <v>No</v>
      </c>
      <c r="G492" t="str">
        <f>VLOOKUP(A492,'MEDICAL EXAMINATION'!K493:T2827,8,FALSE)</f>
        <v>No</v>
      </c>
      <c r="H492">
        <f>VLOOKUP(A492,'MEDICAL EXAMINATION'!K493:T2827,9,FALSE)</f>
        <v>1</v>
      </c>
      <c r="I492" t="str">
        <f>VLOOKUP(A492,'MEDICAL EXAMINATION'!K493:T2827,10,FALSE)</f>
        <v>yes</v>
      </c>
      <c r="J492" t="str">
        <f>VLOOKUP(A492,'MEDICAL EXAMINATION'!K493:T2827,3,FALSE)</f>
        <v>OBESITY</v>
      </c>
      <c r="K492" t="str">
        <f>VLOOKUP(A492,'MEDICAL EXAMINATION'!K493:T2827,5,FALSE)</f>
        <v>NORMAL</v>
      </c>
      <c r="L492" t="str">
        <f>VLOOKUP(A492,'HOSPITALIZATION DETAILS'!X493:AG2827,8,FALSE)</f>
        <v>21/06/1986</v>
      </c>
      <c r="M492" s="26">
        <f>VLOOKUP(A492,'HOSPITALIZATION DETAILS'!X493:AG2827,4,FALSE)</f>
        <v>38415.47</v>
      </c>
      <c r="N492" t="str">
        <f>VLOOKUP(A492,'HOSPITALIZATION DETAILS'!X493:AG2827,5,FALSE)</f>
        <v>tier - 1</v>
      </c>
      <c r="O492" t="str">
        <f>VLOOKUP(A492,'HOSPITALIZATION DETAILS'!X493:AG2827,6,FALSE)</f>
        <v>tier - 2</v>
      </c>
      <c r="P492" t="str">
        <f>VLOOKUP(A492,'HOSPITALIZATION DETAILS'!X493:AG2827,7,FALSE)</f>
        <v>R1011</v>
      </c>
      <c r="Q492">
        <f>VLOOKUP(A492,'HOSPITALIZATION DETAILS'!X493:AG2827,10,FALSE)</f>
        <v>36</v>
      </c>
    </row>
    <row r="493" spans="1:17" ht="16" x14ac:dyDescent="0.4">
      <c r="A493" s="4" t="s">
        <v>985</v>
      </c>
      <c r="B493" t="str">
        <f>VLOOKUP(A493,'CUSTOMER NAMES'!E493:H2828,4,FALSE)</f>
        <v xml:space="preserve">  Lisa</v>
      </c>
      <c r="C493">
        <f>VLOOKUP(A493,'MEDICAL EXAMINATION'!K494:T2828,2,FALSE)</f>
        <v>27.5</v>
      </c>
      <c r="D493">
        <f>VLOOKUP(A493,'MEDICAL EXAMINATION'!K494:T2828,4,FALSE)</f>
        <v>4.49</v>
      </c>
      <c r="E493" t="str">
        <f>VLOOKUP(A493,'MEDICAL EXAMINATION'!K494:T2828,6,FALSE)</f>
        <v>No</v>
      </c>
      <c r="F493" t="str">
        <f>VLOOKUP(A493,'MEDICAL EXAMINATION'!K494:T2828,7,FALSE)</f>
        <v>No</v>
      </c>
      <c r="G493" t="str">
        <f>VLOOKUP(A493,'MEDICAL EXAMINATION'!K494:T2828,8,FALSE)</f>
        <v>No</v>
      </c>
      <c r="H493" t="str">
        <f>VLOOKUP(A493,'MEDICAL EXAMINATION'!K494:T2828,9,FALSE)</f>
        <v>No major surgery</v>
      </c>
      <c r="I493" t="str">
        <f>VLOOKUP(A493,'MEDICAL EXAMINATION'!K494:T2828,10,FALSE)</f>
        <v>No</v>
      </c>
      <c r="J493" t="str">
        <f>VLOOKUP(A493,'MEDICAL EXAMINATION'!K494:T2828,3,FALSE)</f>
        <v>OBESITY</v>
      </c>
      <c r="K493" t="str">
        <f>VLOOKUP(A493,'MEDICAL EXAMINATION'!K494:T2828,5,FALSE)</f>
        <v>NORMAL</v>
      </c>
      <c r="L493" t="str">
        <f>VLOOKUP(A493,'HOSPITALIZATION DETAILS'!X494:AG2828,8,FALSE)</f>
        <v>15/06/1986</v>
      </c>
      <c r="M493" s="26">
        <f>VLOOKUP(A493,'HOSPITALIZATION DETAILS'!X494:AG2828,4,FALSE)</f>
        <v>7339.93</v>
      </c>
      <c r="N493" t="str">
        <f>VLOOKUP(A493,'HOSPITALIZATION DETAILS'!X494:AG2828,5,FALSE)</f>
        <v>tier - 2</v>
      </c>
      <c r="O493" t="str">
        <f>VLOOKUP(A493,'HOSPITALIZATION DETAILS'!X494:AG2828,6,FALSE)</f>
        <v>tier - 2</v>
      </c>
      <c r="P493" t="str">
        <f>VLOOKUP(A493,'HOSPITALIZATION DETAILS'!X494:AG2828,7,FALSE)</f>
        <v>R1012</v>
      </c>
      <c r="Q493">
        <f>VLOOKUP(A493,'HOSPITALIZATION DETAILS'!X494:AG2828,10,FALSE)</f>
        <v>36</v>
      </c>
    </row>
    <row r="494" spans="1:17" ht="16" x14ac:dyDescent="0.4">
      <c r="A494" s="4" t="s">
        <v>987</v>
      </c>
      <c r="B494" t="str">
        <f>VLOOKUP(A494,'CUSTOMER NAMES'!E494:H2829,4,FALSE)</f>
        <v xml:space="preserve">  Stacey</v>
      </c>
      <c r="C494">
        <f>VLOOKUP(A494,'MEDICAL EXAMINATION'!K495:T2829,2,FALSE)</f>
        <v>21.8</v>
      </c>
      <c r="D494">
        <f>VLOOKUP(A494,'MEDICAL EXAMINATION'!K495:T2829,4,FALSE)</f>
        <v>10.55</v>
      </c>
      <c r="E494" t="str">
        <f>VLOOKUP(A494,'MEDICAL EXAMINATION'!K495:T2829,6,FALSE)</f>
        <v>No</v>
      </c>
      <c r="F494" t="str">
        <f>VLOOKUP(A494,'MEDICAL EXAMINATION'!K495:T2829,7,FALSE)</f>
        <v>No</v>
      </c>
      <c r="G494" t="str">
        <f>VLOOKUP(A494,'MEDICAL EXAMINATION'!K495:T2829,8,FALSE)</f>
        <v>No</v>
      </c>
      <c r="H494" t="str">
        <f>VLOOKUP(A494,'MEDICAL EXAMINATION'!K495:T2829,9,FALSE)</f>
        <v>No major surgery</v>
      </c>
      <c r="I494" t="str">
        <f>VLOOKUP(A494,'MEDICAL EXAMINATION'!K495:T2829,10,FALSE)</f>
        <v>yes</v>
      </c>
      <c r="J494" t="str">
        <f>VLOOKUP(A494,'MEDICAL EXAMINATION'!K495:T2829,3,FALSE)</f>
        <v>Normal</v>
      </c>
      <c r="K494" t="str">
        <f>VLOOKUP(A494,'MEDICAL EXAMINATION'!K495:T2829,5,FALSE)</f>
        <v>DIABETES</v>
      </c>
      <c r="L494" t="str">
        <f>VLOOKUP(A494,'HOSPITALIZATION DETAILS'!X495:AG2829,8,FALSE)</f>
        <v>19/09/1979</v>
      </c>
      <c r="M494" s="26">
        <f>VLOOKUP(A494,'HOSPITALIZATION DETAILS'!X495:AG2829,4,FALSE)</f>
        <v>7337.75</v>
      </c>
      <c r="N494" t="str">
        <f>VLOOKUP(A494,'HOSPITALIZATION DETAILS'!X495:AG2829,5,FALSE)</f>
        <v>tier - 2</v>
      </c>
      <c r="O494" t="str">
        <f>VLOOKUP(A494,'HOSPITALIZATION DETAILS'!X495:AG2829,6,FALSE)</f>
        <v>tier - 3</v>
      </c>
      <c r="P494" t="str">
        <f>VLOOKUP(A494,'HOSPITALIZATION DETAILS'!X495:AG2829,7,FALSE)</f>
        <v>R1011</v>
      </c>
      <c r="Q494">
        <f>VLOOKUP(A494,'HOSPITALIZATION DETAILS'!X495:AG2829,10,FALSE)</f>
        <v>43</v>
      </c>
    </row>
    <row r="495" spans="1:17" ht="16" x14ac:dyDescent="0.4">
      <c r="A495" s="4" t="s">
        <v>989</v>
      </c>
      <c r="B495" t="str">
        <f>VLOOKUP(A495,'CUSTOMER NAMES'!E495:H2830,4,FALSE)</f>
        <v xml:space="preserve">  Louis</v>
      </c>
      <c r="C495">
        <f>VLOOKUP(A495,'MEDICAL EXAMINATION'!K496:T2830,2,FALSE)</f>
        <v>26.41</v>
      </c>
      <c r="D495">
        <f>VLOOKUP(A495,'MEDICAL EXAMINATION'!K496:T2830,4,FALSE)</f>
        <v>4.92</v>
      </c>
      <c r="E495" t="str">
        <f>VLOOKUP(A495,'MEDICAL EXAMINATION'!K496:T2830,6,FALSE)</f>
        <v>yes</v>
      </c>
      <c r="F495" t="str">
        <f>VLOOKUP(A495,'MEDICAL EXAMINATION'!K496:T2830,7,FALSE)</f>
        <v>No</v>
      </c>
      <c r="G495" t="str">
        <f>VLOOKUP(A495,'MEDICAL EXAMINATION'!K496:T2830,8,FALSE)</f>
        <v>Yes</v>
      </c>
      <c r="H495">
        <f>VLOOKUP(A495,'MEDICAL EXAMINATION'!K496:T2830,9,FALSE)</f>
        <v>1</v>
      </c>
      <c r="I495" t="str">
        <f>VLOOKUP(A495,'MEDICAL EXAMINATION'!K496:T2830,10,FALSE)</f>
        <v>yes</v>
      </c>
      <c r="J495" t="str">
        <f>VLOOKUP(A495,'MEDICAL EXAMINATION'!K496:T2830,3,FALSE)</f>
        <v>OBESITY</v>
      </c>
      <c r="K495" t="str">
        <f>VLOOKUP(A495,'MEDICAL EXAMINATION'!K496:T2830,5,FALSE)</f>
        <v>NORMAL</v>
      </c>
      <c r="L495" t="str">
        <f>VLOOKUP(A495,'HOSPITALIZATION DETAILS'!X496:AG2830,8,FALSE)</f>
        <v>25/07/1984</v>
      </c>
      <c r="M495" s="26">
        <f>VLOOKUP(A495,'HOSPITALIZATION DETAILS'!X496:AG2830,4,FALSE)</f>
        <v>7325.47</v>
      </c>
      <c r="N495" t="str">
        <f>VLOOKUP(A495,'HOSPITALIZATION DETAILS'!X496:AG2830,5,FALSE)</f>
        <v>tier - 2</v>
      </c>
      <c r="O495" t="str">
        <f>VLOOKUP(A495,'HOSPITALIZATION DETAILS'!X496:AG2830,6,FALSE)</f>
        <v>tier - 1</v>
      </c>
      <c r="P495" t="str">
        <f>VLOOKUP(A495,'HOSPITALIZATION DETAILS'!X496:AG2830,7,FALSE)</f>
        <v>R1012</v>
      </c>
      <c r="Q495">
        <f>VLOOKUP(A495,'HOSPITALIZATION DETAILS'!X496:AG2830,10,FALSE)</f>
        <v>38</v>
      </c>
    </row>
    <row r="496" spans="1:17" ht="16" x14ac:dyDescent="0.4">
      <c r="A496" s="4" t="s">
        <v>991</v>
      </c>
      <c r="B496" t="str">
        <f>VLOOKUP(A496,'CUSTOMER NAMES'!E496:H2831,4,FALSE)</f>
        <v xml:space="preserve">  Brian R</v>
      </c>
      <c r="C496">
        <f>VLOOKUP(A496,'MEDICAL EXAMINATION'!K497:T2831,2,FALSE)</f>
        <v>27.835000000000001</v>
      </c>
      <c r="D496">
        <f>VLOOKUP(A496,'MEDICAL EXAMINATION'!K497:T2831,4,FALSE)</f>
        <v>5.9</v>
      </c>
      <c r="E496" t="str">
        <f>VLOOKUP(A496,'MEDICAL EXAMINATION'!K497:T2831,6,FALSE)</f>
        <v>yes</v>
      </c>
      <c r="F496" t="str">
        <f>VLOOKUP(A496,'MEDICAL EXAMINATION'!K497:T2831,7,FALSE)</f>
        <v>No</v>
      </c>
      <c r="G496" t="str">
        <f>VLOOKUP(A496,'MEDICAL EXAMINATION'!K497:T2831,8,FALSE)</f>
        <v>No</v>
      </c>
      <c r="H496">
        <f>VLOOKUP(A496,'MEDICAL EXAMINATION'!K497:T2831,9,FALSE)</f>
        <v>1</v>
      </c>
      <c r="I496" t="str">
        <f>VLOOKUP(A496,'MEDICAL EXAMINATION'!K497:T2831,10,FALSE)</f>
        <v>yes</v>
      </c>
      <c r="J496" t="str">
        <f>VLOOKUP(A496,'MEDICAL EXAMINATION'!K497:T2831,3,FALSE)</f>
        <v>OBESITY</v>
      </c>
      <c r="K496" t="str">
        <f>VLOOKUP(A496,'MEDICAL EXAMINATION'!K497:T2831,5,FALSE)</f>
        <v>PREDIABETES</v>
      </c>
      <c r="L496" t="str">
        <f>VLOOKUP(A496,'HOSPITALIZATION DETAILS'!X497:AG2831,8,FALSE)</f>
        <v>19/06/1979</v>
      </c>
      <c r="M496" s="26">
        <f>VLOOKUP(A496,'HOSPITALIZATION DETAILS'!X497:AG2831,4,FALSE)</f>
        <v>7325.05</v>
      </c>
      <c r="N496" t="str">
        <f>VLOOKUP(A496,'HOSPITALIZATION DETAILS'!X497:AG2831,5,FALSE)</f>
        <v>tier - 2</v>
      </c>
      <c r="O496" t="str">
        <f>VLOOKUP(A496,'HOSPITALIZATION DETAILS'!X497:AG2831,6,FALSE)</f>
        <v>tier - 3</v>
      </c>
      <c r="P496" t="str">
        <f>VLOOKUP(A496,'HOSPITALIZATION DETAILS'!X497:AG2831,7,FALSE)</f>
        <v>R1024</v>
      </c>
      <c r="Q496">
        <f>VLOOKUP(A496,'HOSPITALIZATION DETAILS'!X497:AG2831,10,FALSE)</f>
        <v>43</v>
      </c>
    </row>
    <row r="497" spans="1:17" ht="16" x14ac:dyDescent="0.4">
      <c r="A497" s="4" t="s">
        <v>993</v>
      </c>
      <c r="B497" t="str">
        <f>VLOOKUP(A497,'CUSTOMER NAMES'!E497:H2832,4,FALSE)</f>
        <v xml:space="preserve">  Jessica</v>
      </c>
      <c r="C497">
        <f>VLOOKUP(A497,'MEDICAL EXAMINATION'!K498:T2832,2,FALSE)</f>
        <v>51.74</v>
      </c>
      <c r="D497">
        <f>VLOOKUP(A497,'MEDICAL EXAMINATION'!K498:T2832,4,FALSE)</f>
        <v>4.9800000000000004</v>
      </c>
      <c r="E497" t="str">
        <f>VLOOKUP(A497,'MEDICAL EXAMINATION'!K498:T2832,6,FALSE)</f>
        <v>yes</v>
      </c>
      <c r="F497" t="str">
        <f>VLOOKUP(A497,'MEDICAL EXAMINATION'!K498:T2832,7,FALSE)</f>
        <v>No</v>
      </c>
      <c r="G497" t="str">
        <f>VLOOKUP(A497,'MEDICAL EXAMINATION'!K498:T2832,8,FALSE)</f>
        <v>No</v>
      </c>
      <c r="H497">
        <f>VLOOKUP(A497,'MEDICAL EXAMINATION'!K498:T2832,9,FALSE)</f>
        <v>2</v>
      </c>
      <c r="I497" t="str">
        <f>VLOOKUP(A497,'MEDICAL EXAMINATION'!K498:T2832,10,FALSE)</f>
        <v>No</v>
      </c>
      <c r="J497" t="str">
        <f>VLOOKUP(A497,'MEDICAL EXAMINATION'!K498:T2832,3,FALSE)</f>
        <v>OVERWEIGHT</v>
      </c>
      <c r="K497" t="str">
        <f>VLOOKUP(A497,'MEDICAL EXAMINATION'!K498:T2832,5,FALSE)</f>
        <v>NORMAL</v>
      </c>
      <c r="L497" t="str">
        <f>VLOOKUP(A497,'HOSPITALIZATION DETAILS'!X498:AG2832,8,FALSE)</f>
        <v>15/11/2004</v>
      </c>
      <c r="M497" s="26">
        <f>VLOOKUP(A497,'HOSPITALIZATION DETAILS'!X498:AG2832,4,FALSE)</f>
        <v>7323.73</v>
      </c>
      <c r="N497" t="str">
        <f>VLOOKUP(A497,'HOSPITALIZATION DETAILS'!X498:AG2832,5,FALSE)</f>
        <v>tier - 2</v>
      </c>
      <c r="O497" t="str">
        <f>VLOOKUP(A497,'HOSPITALIZATION DETAILS'!X498:AG2832,6,FALSE)</f>
        <v>tier - 2</v>
      </c>
      <c r="P497" t="str">
        <f>VLOOKUP(A497,'HOSPITALIZATION DETAILS'!X498:AG2832,7,FALSE)</f>
        <v>R1024</v>
      </c>
      <c r="Q497">
        <f>VLOOKUP(A497,'HOSPITALIZATION DETAILS'!X498:AG2832,10,FALSE)</f>
        <v>18</v>
      </c>
    </row>
    <row r="498" spans="1:17" ht="16" x14ac:dyDescent="0.4">
      <c r="A498" s="4" t="s">
        <v>995</v>
      </c>
      <c r="B498" t="str">
        <f>VLOOKUP(A498,'CUSTOMER NAMES'!E498:H2833,4,FALSE)</f>
        <v xml:space="preserve">  Dawn M</v>
      </c>
      <c r="C498">
        <f>VLOOKUP(A498,'MEDICAL EXAMINATION'!K499:T2833,2,FALSE)</f>
        <v>23.37</v>
      </c>
      <c r="D498">
        <f>VLOOKUP(A498,'MEDICAL EXAMINATION'!K499:T2833,4,FALSE)</f>
        <v>5.8</v>
      </c>
      <c r="E498" t="str">
        <f>VLOOKUP(A498,'MEDICAL EXAMINATION'!K499:T2833,6,FALSE)</f>
        <v>No</v>
      </c>
      <c r="F498" t="str">
        <f>VLOOKUP(A498,'MEDICAL EXAMINATION'!K499:T2833,7,FALSE)</f>
        <v>No</v>
      </c>
      <c r="G498" t="str">
        <f>VLOOKUP(A498,'MEDICAL EXAMINATION'!K499:T2833,8,FALSE)</f>
        <v>No</v>
      </c>
      <c r="H498" t="str">
        <f>VLOOKUP(A498,'MEDICAL EXAMINATION'!K499:T2833,9,FALSE)</f>
        <v>No major surgery</v>
      </c>
      <c r="I498" t="str">
        <f>VLOOKUP(A498,'MEDICAL EXAMINATION'!K499:T2833,10,FALSE)</f>
        <v>yes</v>
      </c>
      <c r="J498" t="str">
        <f>VLOOKUP(A498,'MEDICAL EXAMINATION'!K499:T2833,3,FALSE)</f>
        <v>Normal</v>
      </c>
      <c r="K498" t="str">
        <f>VLOOKUP(A498,'MEDICAL EXAMINATION'!K499:T2833,5,FALSE)</f>
        <v>PREDIABETES</v>
      </c>
      <c r="L498" t="str">
        <f>VLOOKUP(A498,'HOSPITALIZATION DETAILS'!X499:AG2833,8,FALSE)</f>
        <v>11/07/1965</v>
      </c>
      <c r="M498" s="26">
        <f>VLOOKUP(A498,'HOSPITALIZATION DETAILS'!X499:AG2833,4,FALSE)</f>
        <v>7322.86</v>
      </c>
      <c r="N498" t="str">
        <f>VLOOKUP(A498,'HOSPITALIZATION DETAILS'!X499:AG2833,5,FALSE)</f>
        <v>tier - 3</v>
      </c>
      <c r="O498" t="str">
        <f>VLOOKUP(A498,'HOSPITALIZATION DETAILS'!X499:AG2833,6,FALSE)</f>
        <v>tier - 3</v>
      </c>
      <c r="P498" t="str">
        <f>VLOOKUP(A498,'HOSPITALIZATION DETAILS'!X499:AG2833,7,FALSE)</f>
        <v>R1012</v>
      </c>
      <c r="Q498">
        <f>VLOOKUP(A498,'HOSPITALIZATION DETAILS'!X499:AG2833,10,FALSE)</f>
        <v>57</v>
      </c>
    </row>
    <row r="499" spans="1:17" ht="16" x14ac:dyDescent="0.4">
      <c r="A499" s="4" t="s">
        <v>997</v>
      </c>
      <c r="B499" t="str">
        <f>VLOOKUP(A499,'CUSTOMER NAMES'!E499:H2834,4,FALSE)</f>
        <v xml:space="preserve">  Chris</v>
      </c>
      <c r="C499">
        <f>VLOOKUP(A499,'MEDICAL EXAMINATION'!K500:T2834,2,FALSE)</f>
        <v>29.7</v>
      </c>
      <c r="D499">
        <f>VLOOKUP(A499,'MEDICAL EXAMINATION'!K500:T2834,4,FALSE)</f>
        <v>6.21</v>
      </c>
      <c r="E499" t="str">
        <f>VLOOKUP(A499,'MEDICAL EXAMINATION'!K500:T2834,6,FALSE)</f>
        <v>yes</v>
      </c>
      <c r="F499" t="str">
        <f>VLOOKUP(A499,'MEDICAL EXAMINATION'!K500:T2834,7,FALSE)</f>
        <v>No</v>
      </c>
      <c r="G499" t="str">
        <f>VLOOKUP(A499,'MEDICAL EXAMINATION'!K500:T2834,8,FALSE)</f>
        <v>Yes</v>
      </c>
      <c r="H499">
        <f>VLOOKUP(A499,'MEDICAL EXAMINATION'!K500:T2834,9,FALSE)</f>
        <v>1</v>
      </c>
      <c r="I499" t="str">
        <f>VLOOKUP(A499,'MEDICAL EXAMINATION'!K500:T2834,10,FALSE)</f>
        <v>yes</v>
      </c>
      <c r="J499" t="str">
        <f>VLOOKUP(A499,'MEDICAL EXAMINATION'!K500:T2834,3,FALSE)</f>
        <v>OBESITY</v>
      </c>
      <c r="K499" t="str">
        <f>VLOOKUP(A499,'MEDICAL EXAMINATION'!K500:T2834,5,FALSE)</f>
        <v>PREDIABETES</v>
      </c>
      <c r="L499" t="str">
        <f>VLOOKUP(A499,'HOSPITALIZATION DETAILS'!X500:AG2834,8,FALSE)</f>
        <v>11/08/1972</v>
      </c>
      <c r="M499" s="26">
        <f>VLOOKUP(A499,'HOSPITALIZATION DETAILS'!X500:AG2834,4,FALSE)</f>
        <v>7318.22</v>
      </c>
      <c r="N499" t="str">
        <f>VLOOKUP(A499,'HOSPITALIZATION DETAILS'!X500:AG2834,5,FALSE)</f>
        <v>tier - 2</v>
      </c>
      <c r="O499" t="str">
        <f>VLOOKUP(A499,'HOSPITALIZATION DETAILS'!X500:AG2834,6,FALSE)</f>
        <v>tier - 3</v>
      </c>
      <c r="P499" t="str">
        <f>VLOOKUP(A499,'HOSPITALIZATION DETAILS'!X500:AG2834,7,FALSE)</f>
        <v>R1012</v>
      </c>
      <c r="Q499">
        <f>VLOOKUP(A499,'HOSPITALIZATION DETAILS'!X500:AG2834,10,FALSE)</f>
        <v>50</v>
      </c>
    </row>
    <row r="500" spans="1:17" ht="16" x14ac:dyDescent="0.4">
      <c r="A500" s="4" t="s">
        <v>999</v>
      </c>
      <c r="B500" t="str">
        <f>VLOOKUP(A500,'CUSTOMER NAMES'!E500:H2835,4,FALSE)</f>
        <v xml:space="preserve">  Karen</v>
      </c>
      <c r="C500">
        <f>VLOOKUP(A500,'MEDICAL EXAMINATION'!K501:T2835,2,FALSE)</f>
        <v>20.045000000000002</v>
      </c>
      <c r="D500">
        <f>VLOOKUP(A500,'MEDICAL EXAMINATION'!K501:T2835,4,FALSE)</f>
        <v>6.17</v>
      </c>
      <c r="E500" t="str">
        <f>VLOOKUP(A500,'MEDICAL EXAMINATION'!K501:T2835,6,FALSE)</f>
        <v>No</v>
      </c>
      <c r="F500" t="str">
        <f>VLOOKUP(A500,'MEDICAL EXAMINATION'!K501:T2835,7,FALSE)</f>
        <v>No</v>
      </c>
      <c r="G500" t="str">
        <f>VLOOKUP(A500,'MEDICAL EXAMINATION'!K501:T2835,8,FALSE)</f>
        <v>Yes</v>
      </c>
      <c r="H500">
        <f>VLOOKUP(A500,'MEDICAL EXAMINATION'!K501:T2835,9,FALSE)</f>
        <v>1</v>
      </c>
      <c r="I500" t="str">
        <f>VLOOKUP(A500,'MEDICAL EXAMINATION'!K501:T2835,10,FALSE)</f>
        <v>yes</v>
      </c>
      <c r="J500" t="str">
        <f>VLOOKUP(A500,'MEDICAL EXAMINATION'!K501:T2835,3,FALSE)</f>
        <v>Normal</v>
      </c>
      <c r="K500" t="str">
        <f>VLOOKUP(A500,'MEDICAL EXAMINATION'!K501:T2835,5,FALSE)</f>
        <v>PREDIABETES</v>
      </c>
      <c r="L500" t="str">
        <f>VLOOKUP(A500,'HOSPITALIZATION DETAILS'!X501:AG2835,8,FALSE)</f>
        <v>25/06/1965</v>
      </c>
      <c r="M500" s="26">
        <f>VLOOKUP(A500,'HOSPITALIZATION DETAILS'!X501:AG2835,4,FALSE)</f>
        <v>7318.21</v>
      </c>
      <c r="N500" t="str">
        <f>VLOOKUP(A500,'HOSPITALIZATION DETAILS'!X501:AG2835,5,FALSE)</f>
        <v>tier - 3</v>
      </c>
      <c r="O500" t="str">
        <f>VLOOKUP(A500,'HOSPITALIZATION DETAILS'!X501:AG2835,6,FALSE)</f>
        <v>tier - 1</v>
      </c>
      <c r="P500" t="str">
        <f>VLOOKUP(A500,'HOSPITALIZATION DETAILS'!X501:AG2835,7,FALSE)</f>
        <v>R1013</v>
      </c>
      <c r="Q500">
        <f>VLOOKUP(A500,'HOSPITALIZATION DETAILS'!X501:AG2835,10,FALSE)</f>
        <v>57</v>
      </c>
    </row>
    <row r="501" spans="1:17" ht="16" x14ac:dyDescent="0.4">
      <c r="A501" s="4" t="s">
        <v>1001</v>
      </c>
      <c r="B501" t="str">
        <f>VLOOKUP(A501,'CUSTOMER NAMES'!E501:H2836,4,FALSE)</f>
        <v xml:space="preserve">  Jessica</v>
      </c>
      <c r="C501">
        <f>VLOOKUP(A501,'MEDICAL EXAMINATION'!K502:T2836,2,FALSE)</f>
        <v>27.83</v>
      </c>
      <c r="D501">
        <f>VLOOKUP(A501,'MEDICAL EXAMINATION'!K502:T2836,4,FALSE)</f>
        <v>5.36</v>
      </c>
      <c r="E501" t="str">
        <f>VLOOKUP(A501,'MEDICAL EXAMINATION'!K502:T2836,6,FALSE)</f>
        <v>No</v>
      </c>
      <c r="F501" t="str">
        <f>VLOOKUP(A501,'MEDICAL EXAMINATION'!K502:T2836,7,FALSE)</f>
        <v>No</v>
      </c>
      <c r="G501" t="str">
        <f>VLOOKUP(A501,'MEDICAL EXAMINATION'!K502:T2836,8,FALSE)</f>
        <v>No</v>
      </c>
      <c r="H501">
        <f>VLOOKUP(A501,'MEDICAL EXAMINATION'!K502:T2836,9,FALSE)</f>
        <v>2</v>
      </c>
      <c r="I501" t="str">
        <f>VLOOKUP(A501,'MEDICAL EXAMINATION'!K502:T2836,10,FALSE)</f>
        <v>No</v>
      </c>
      <c r="J501" t="str">
        <f>VLOOKUP(A501,'MEDICAL EXAMINATION'!K502:T2836,3,FALSE)</f>
        <v>OBESITY</v>
      </c>
      <c r="K501" t="str">
        <f>VLOOKUP(A501,'MEDICAL EXAMINATION'!K502:T2836,5,FALSE)</f>
        <v>NORMAL</v>
      </c>
      <c r="L501" t="str">
        <f>VLOOKUP(A501,'HOSPITALIZATION DETAILS'!X502:AG2836,8,FALSE)</f>
        <v>06/06/1965</v>
      </c>
      <c r="M501" s="26">
        <f>VLOOKUP(A501,'HOSPITALIZATION DETAILS'!X502:AG2836,4,FALSE)</f>
        <v>7304.65</v>
      </c>
      <c r="N501" t="str">
        <f>VLOOKUP(A501,'HOSPITALIZATION DETAILS'!X502:AG2836,5,FALSE)</f>
        <v>tier - 3</v>
      </c>
      <c r="O501" t="str">
        <f>VLOOKUP(A501,'HOSPITALIZATION DETAILS'!X502:AG2836,6,FALSE)</f>
        <v>tier - 3</v>
      </c>
      <c r="P501" t="str">
        <f>VLOOKUP(A501,'HOSPITALIZATION DETAILS'!X502:AG2836,7,FALSE)</f>
        <v>R1013</v>
      </c>
      <c r="Q501">
        <f>VLOOKUP(A501,'HOSPITALIZATION DETAILS'!X502:AG2836,10,FALSE)</f>
        <v>58</v>
      </c>
    </row>
    <row r="502" spans="1:17" ht="16" x14ac:dyDescent="0.4">
      <c r="A502" s="4" t="s">
        <v>1003</v>
      </c>
      <c r="B502" t="str">
        <f>VLOOKUP(A502,'CUSTOMER NAMES'!E502:H2837,4,FALSE)</f>
        <v xml:space="preserve">  Mathieu</v>
      </c>
      <c r="C502">
        <f>VLOOKUP(A502,'MEDICAL EXAMINATION'!K503:T2837,2,FALSE)</f>
        <v>28.93</v>
      </c>
      <c r="D502">
        <f>VLOOKUP(A502,'MEDICAL EXAMINATION'!K503:T2837,4,FALSE)</f>
        <v>5.2</v>
      </c>
      <c r="E502" t="str">
        <f>VLOOKUP(A502,'MEDICAL EXAMINATION'!K503:T2837,6,FALSE)</f>
        <v>No</v>
      </c>
      <c r="F502" t="str">
        <f>VLOOKUP(A502,'MEDICAL EXAMINATION'!K503:T2837,7,FALSE)</f>
        <v>No</v>
      </c>
      <c r="G502" t="str">
        <f>VLOOKUP(A502,'MEDICAL EXAMINATION'!K503:T2837,8,FALSE)</f>
        <v>No</v>
      </c>
      <c r="H502" t="str">
        <f>VLOOKUP(A502,'MEDICAL EXAMINATION'!K503:T2837,9,FALSE)</f>
        <v>No major surgery</v>
      </c>
      <c r="I502" t="str">
        <f>VLOOKUP(A502,'MEDICAL EXAMINATION'!K503:T2837,10,FALSE)</f>
        <v>yes</v>
      </c>
      <c r="J502" t="str">
        <f>VLOOKUP(A502,'MEDICAL EXAMINATION'!K503:T2837,3,FALSE)</f>
        <v>OBESITY</v>
      </c>
      <c r="K502" t="str">
        <f>VLOOKUP(A502,'MEDICAL EXAMINATION'!K503:T2837,5,FALSE)</f>
        <v>NORMAL</v>
      </c>
      <c r="L502" t="str">
        <f>VLOOKUP(A502,'HOSPITALIZATION DETAILS'!X503:AG2837,8,FALSE)</f>
        <v>26/12/1966</v>
      </c>
      <c r="M502" s="26">
        <f>VLOOKUP(A502,'HOSPITALIZATION DETAILS'!X503:AG2837,4,FALSE)</f>
        <v>7302.46</v>
      </c>
      <c r="N502" t="str">
        <f>VLOOKUP(A502,'HOSPITALIZATION DETAILS'!X503:AG2837,5,FALSE)</f>
        <v>tier - 3</v>
      </c>
      <c r="O502" t="str">
        <f>VLOOKUP(A502,'HOSPITALIZATION DETAILS'!X503:AG2837,6,FALSE)</f>
        <v>tier - 1</v>
      </c>
      <c r="P502" t="str">
        <f>VLOOKUP(A502,'HOSPITALIZATION DETAILS'!X503:AG2837,7,FALSE)</f>
        <v>R1012</v>
      </c>
      <c r="Q502">
        <f>VLOOKUP(A502,'HOSPITALIZATION DETAILS'!X503:AG2837,10,FALSE)</f>
        <v>56</v>
      </c>
    </row>
    <row r="503" spans="1:17" ht="16" x14ac:dyDescent="0.4">
      <c r="A503" s="4" t="s">
        <v>1005</v>
      </c>
      <c r="B503" t="str">
        <f>VLOOKUP(A503,'CUSTOMER NAMES'!E503:H2838,4,FALSE)</f>
        <v xml:space="preserve">  Kam S</v>
      </c>
      <c r="C503">
        <f>VLOOKUP(A503,'MEDICAL EXAMINATION'!K504:T2838,2,FALSE)</f>
        <v>33.82</v>
      </c>
      <c r="D503">
        <f>VLOOKUP(A503,'MEDICAL EXAMINATION'!K504:T2838,4,FALSE)</f>
        <v>5.42</v>
      </c>
      <c r="E503" t="str">
        <f>VLOOKUP(A503,'MEDICAL EXAMINATION'!K504:T2838,6,FALSE)</f>
        <v>No</v>
      </c>
      <c r="F503" t="str">
        <f>VLOOKUP(A503,'MEDICAL EXAMINATION'!K504:T2838,7,FALSE)</f>
        <v>No</v>
      </c>
      <c r="G503" t="str">
        <f>VLOOKUP(A503,'MEDICAL EXAMINATION'!K504:T2838,8,FALSE)</f>
        <v>No</v>
      </c>
      <c r="H503" t="str">
        <f>VLOOKUP(A503,'MEDICAL EXAMINATION'!K504:T2838,9,FALSE)</f>
        <v>No major surgery</v>
      </c>
      <c r="I503" t="str">
        <f>VLOOKUP(A503,'MEDICAL EXAMINATION'!K504:T2838,10,FALSE)</f>
        <v>No</v>
      </c>
      <c r="J503" t="str">
        <f>VLOOKUP(A503,'MEDICAL EXAMINATION'!K504:T2838,3,FALSE)</f>
        <v>OVERWEIGHT</v>
      </c>
      <c r="K503" t="str">
        <f>VLOOKUP(A503,'MEDICAL EXAMINATION'!K504:T2838,5,FALSE)</f>
        <v>NORMAL</v>
      </c>
      <c r="L503" t="str">
        <f>VLOOKUP(A503,'HOSPITALIZATION DETAILS'!X504:AG2838,8,FALSE)</f>
        <v>23/12/1971</v>
      </c>
      <c r="M503" s="26">
        <f>VLOOKUP(A503,'HOSPITALIZATION DETAILS'!X504:AG2838,4,FALSE)</f>
        <v>38405.26</v>
      </c>
      <c r="N503" t="str">
        <f>VLOOKUP(A503,'HOSPITALIZATION DETAILS'!X504:AG2838,5,FALSE)</f>
        <v>tier - 2</v>
      </c>
      <c r="O503" t="str">
        <f>VLOOKUP(A503,'HOSPITALIZATION DETAILS'!X504:AG2838,6,FALSE)</f>
        <v>tier - 1</v>
      </c>
      <c r="P503" t="str">
        <f>VLOOKUP(A503,'HOSPITALIZATION DETAILS'!X504:AG2838,7,FALSE)</f>
        <v>R1011</v>
      </c>
      <c r="Q503">
        <f>VLOOKUP(A503,'HOSPITALIZATION DETAILS'!X504:AG2838,10,FALSE)</f>
        <v>51</v>
      </c>
    </row>
    <row r="504" spans="1:17" ht="16" x14ac:dyDescent="0.4">
      <c r="A504" s="4" t="s">
        <v>1007</v>
      </c>
      <c r="B504" t="str">
        <f>VLOOKUP(A504,'CUSTOMER NAMES'!E504:H2839,4,FALSE)</f>
        <v xml:space="preserve">  Valerie A</v>
      </c>
      <c r="C504">
        <f>VLOOKUP(A504,'MEDICAL EXAMINATION'!K505:T2839,2,FALSE)</f>
        <v>20.234999999999999</v>
      </c>
      <c r="D504">
        <f>VLOOKUP(A504,'MEDICAL EXAMINATION'!K505:T2839,4,FALSE)</f>
        <v>6.84</v>
      </c>
      <c r="E504" t="str">
        <f>VLOOKUP(A504,'MEDICAL EXAMINATION'!K505:T2839,6,FALSE)</f>
        <v>No</v>
      </c>
      <c r="F504" t="str">
        <f>VLOOKUP(A504,'MEDICAL EXAMINATION'!K505:T2839,7,FALSE)</f>
        <v>No</v>
      </c>
      <c r="G504" t="str">
        <f>VLOOKUP(A504,'MEDICAL EXAMINATION'!K505:T2839,8,FALSE)</f>
        <v>No</v>
      </c>
      <c r="H504" t="str">
        <f>VLOOKUP(A504,'MEDICAL EXAMINATION'!K505:T2839,9,FALSE)</f>
        <v>No major surgery</v>
      </c>
      <c r="I504" t="str">
        <f>VLOOKUP(A504,'MEDICAL EXAMINATION'!K505:T2839,10,FALSE)</f>
        <v>yes</v>
      </c>
      <c r="J504" t="str">
        <f>VLOOKUP(A504,'MEDICAL EXAMINATION'!K505:T2839,3,FALSE)</f>
        <v>Normal</v>
      </c>
      <c r="K504" t="str">
        <f>VLOOKUP(A504,'MEDICAL EXAMINATION'!K505:T2839,5,FALSE)</f>
        <v>DIABETES</v>
      </c>
      <c r="L504" t="str">
        <f>VLOOKUP(A504,'HOSPITALIZATION DETAILS'!X505:AG2839,8,FALSE)</f>
        <v>02/11/1985</v>
      </c>
      <c r="M504" s="26">
        <f>VLOOKUP(A504,'HOSPITALIZATION DETAILS'!X505:AG2839,4,FALSE)</f>
        <v>7281.51</v>
      </c>
      <c r="N504" t="str">
        <f>VLOOKUP(A504,'HOSPITALIZATION DETAILS'!X505:AG2839,5,FALSE)</f>
        <v>tier - 2</v>
      </c>
      <c r="O504" t="str">
        <f>VLOOKUP(A504,'HOSPITALIZATION DETAILS'!X505:AG2839,6,FALSE)</f>
        <v>tier - 1</v>
      </c>
      <c r="P504" t="str">
        <f>VLOOKUP(A504,'HOSPITALIZATION DETAILS'!X505:AG2839,7,FALSE)</f>
        <v>R1012</v>
      </c>
      <c r="Q504">
        <f>VLOOKUP(A504,'HOSPITALIZATION DETAILS'!X505:AG2839,10,FALSE)</f>
        <v>37</v>
      </c>
    </row>
    <row r="505" spans="1:17" ht="16" x14ac:dyDescent="0.4">
      <c r="A505" s="4" t="s">
        <v>1009</v>
      </c>
      <c r="B505" t="str">
        <f>VLOOKUP(A505,'CUSTOMER NAMES'!E505:H2840,4,FALSE)</f>
        <v xml:space="preserve">  Freya R</v>
      </c>
      <c r="C505">
        <f>VLOOKUP(A505,'MEDICAL EXAMINATION'!K506:T2840,2,FALSE)</f>
        <v>49.2</v>
      </c>
      <c r="D505">
        <f>VLOOKUP(A505,'MEDICAL EXAMINATION'!K506:T2840,4,FALSE)</f>
        <v>10.9</v>
      </c>
      <c r="E505" t="str">
        <f>VLOOKUP(A505,'MEDICAL EXAMINATION'!K506:T2840,6,FALSE)</f>
        <v>yes</v>
      </c>
      <c r="F505" t="str">
        <f>VLOOKUP(A505,'MEDICAL EXAMINATION'!K506:T2840,7,FALSE)</f>
        <v>No</v>
      </c>
      <c r="G505" t="str">
        <f>VLOOKUP(A505,'MEDICAL EXAMINATION'!K506:T2840,8,FALSE)</f>
        <v>Yes</v>
      </c>
      <c r="H505">
        <f>VLOOKUP(A505,'MEDICAL EXAMINATION'!K506:T2840,9,FALSE)</f>
        <v>1</v>
      </c>
      <c r="I505" t="str">
        <f>VLOOKUP(A505,'MEDICAL EXAMINATION'!K506:T2840,10,FALSE)</f>
        <v>No</v>
      </c>
      <c r="J505" t="str">
        <f>VLOOKUP(A505,'MEDICAL EXAMINATION'!K506:T2840,3,FALSE)</f>
        <v>OVERWEIGHT</v>
      </c>
      <c r="K505" t="str">
        <f>VLOOKUP(A505,'MEDICAL EXAMINATION'!K506:T2840,5,FALSE)</f>
        <v>DIABETES</v>
      </c>
      <c r="L505" t="str">
        <f>VLOOKUP(A505,'HOSPITALIZATION DETAILS'!X506:AG2840,8,FALSE)</f>
        <v>18/12/1976</v>
      </c>
      <c r="M505" s="26">
        <f>VLOOKUP(A505,'HOSPITALIZATION DETAILS'!X506:AG2840,4,FALSE)</f>
        <v>7273.02</v>
      </c>
      <c r="N505" t="str">
        <f>VLOOKUP(A505,'HOSPITALIZATION DETAILS'!X506:AG2840,5,FALSE)</f>
        <v>tier - 2</v>
      </c>
      <c r="O505" t="str">
        <f>VLOOKUP(A505,'HOSPITALIZATION DETAILS'!X506:AG2840,6,FALSE)</f>
        <v>tier - 1</v>
      </c>
      <c r="P505" t="str">
        <f>VLOOKUP(A505,'HOSPITALIZATION DETAILS'!X506:AG2840,7,FALSE)</f>
        <v>R1013</v>
      </c>
      <c r="Q505">
        <f>VLOOKUP(A505,'HOSPITALIZATION DETAILS'!X506:AG2840,10,FALSE)</f>
        <v>46</v>
      </c>
    </row>
    <row r="506" spans="1:17" ht="16" x14ac:dyDescent="0.4">
      <c r="A506" s="4" t="s">
        <v>1011</v>
      </c>
      <c r="B506" t="str">
        <f>VLOOKUP(A506,'CUSTOMER NAMES'!E506:H2841,4,FALSE)</f>
        <v xml:space="preserve">  Jennifer</v>
      </c>
      <c r="C506">
        <f>VLOOKUP(A506,'MEDICAL EXAMINATION'!K507:T2841,2,FALSE)</f>
        <v>26.4</v>
      </c>
      <c r="D506">
        <f>VLOOKUP(A506,'MEDICAL EXAMINATION'!K507:T2841,4,FALSE)</f>
        <v>4.87</v>
      </c>
      <c r="E506" t="str">
        <f>VLOOKUP(A506,'MEDICAL EXAMINATION'!K507:T2841,6,FALSE)</f>
        <v>yes</v>
      </c>
      <c r="F506" t="str">
        <f>VLOOKUP(A506,'MEDICAL EXAMINATION'!K507:T2841,7,FALSE)</f>
        <v>No</v>
      </c>
      <c r="G506" t="str">
        <f>VLOOKUP(A506,'MEDICAL EXAMINATION'!K507:T2841,8,FALSE)</f>
        <v>No</v>
      </c>
      <c r="H506" t="str">
        <f>VLOOKUP(A506,'MEDICAL EXAMINATION'!K507:T2841,9,FALSE)</f>
        <v>No major surgery</v>
      </c>
      <c r="I506" t="str">
        <f>VLOOKUP(A506,'MEDICAL EXAMINATION'!K507:T2841,10,FALSE)</f>
        <v>yes</v>
      </c>
      <c r="J506" t="str">
        <f>VLOOKUP(A506,'MEDICAL EXAMINATION'!K507:T2841,3,FALSE)</f>
        <v>OBESITY</v>
      </c>
      <c r="K506" t="str">
        <f>VLOOKUP(A506,'MEDICAL EXAMINATION'!K507:T2841,5,FALSE)</f>
        <v>NORMAL</v>
      </c>
      <c r="L506" t="str">
        <f>VLOOKUP(A506,'HOSPITALIZATION DETAILS'!X507:AG2841,8,FALSE)</f>
        <v>04/08/1981</v>
      </c>
      <c r="M506" s="26">
        <f>VLOOKUP(A506,'HOSPITALIZATION DETAILS'!X507:AG2841,4,FALSE)</f>
        <v>7265.7</v>
      </c>
      <c r="N506" t="str">
        <f>VLOOKUP(A506,'HOSPITALIZATION DETAILS'!X507:AG2841,5,FALSE)</f>
        <v>tier - 3</v>
      </c>
      <c r="O506" t="str">
        <f>VLOOKUP(A506,'HOSPITALIZATION DETAILS'!X507:AG2841,6,FALSE)</f>
        <v>tier - 3</v>
      </c>
      <c r="P506" t="str">
        <f>VLOOKUP(A506,'HOSPITALIZATION DETAILS'!X507:AG2841,7,FALSE)</f>
        <v>R1012</v>
      </c>
      <c r="Q506">
        <f>VLOOKUP(A506,'HOSPITALIZATION DETAILS'!X507:AG2841,10,FALSE)</f>
        <v>41</v>
      </c>
    </row>
    <row r="507" spans="1:17" ht="16" x14ac:dyDescent="0.4">
      <c r="A507" s="4" t="s">
        <v>1013</v>
      </c>
      <c r="B507" t="str">
        <f>VLOOKUP(A507,'CUSTOMER NAMES'!E507:H2842,4,FALSE)</f>
        <v xml:space="preserve">  Kara</v>
      </c>
      <c r="C507">
        <f>VLOOKUP(A507,'MEDICAL EXAMINATION'!K508:T2842,2,FALSE)</f>
        <v>28.38</v>
      </c>
      <c r="D507">
        <f>VLOOKUP(A507,'MEDICAL EXAMINATION'!K508:T2842,4,FALSE)</f>
        <v>6.07</v>
      </c>
      <c r="E507" t="str">
        <f>VLOOKUP(A507,'MEDICAL EXAMINATION'!K508:T2842,6,FALSE)</f>
        <v>No</v>
      </c>
      <c r="F507" t="str">
        <f>VLOOKUP(A507,'MEDICAL EXAMINATION'!K508:T2842,7,FALSE)</f>
        <v>No</v>
      </c>
      <c r="G507" t="str">
        <f>VLOOKUP(A507,'MEDICAL EXAMINATION'!K508:T2842,8,FALSE)</f>
        <v>No</v>
      </c>
      <c r="H507">
        <f>VLOOKUP(A507,'MEDICAL EXAMINATION'!K508:T2842,9,FALSE)</f>
        <v>1</v>
      </c>
      <c r="I507" t="str">
        <f>VLOOKUP(A507,'MEDICAL EXAMINATION'!K508:T2842,10,FALSE)</f>
        <v>yes</v>
      </c>
      <c r="J507" t="str">
        <f>VLOOKUP(A507,'MEDICAL EXAMINATION'!K508:T2842,3,FALSE)</f>
        <v>OBESITY</v>
      </c>
      <c r="K507" t="str">
        <f>VLOOKUP(A507,'MEDICAL EXAMINATION'!K508:T2842,5,FALSE)</f>
        <v>PREDIABETES</v>
      </c>
      <c r="L507" t="str">
        <f>VLOOKUP(A507,'HOSPITALIZATION DETAILS'!X508:AG2842,8,FALSE)</f>
        <v>25/10/1973</v>
      </c>
      <c r="M507" s="26">
        <f>VLOOKUP(A507,'HOSPITALIZATION DETAILS'!X508:AG2842,4,FALSE)</f>
        <v>7265.58</v>
      </c>
      <c r="N507" t="str">
        <f>VLOOKUP(A507,'HOSPITALIZATION DETAILS'!X508:AG2842,5,FALSE)</f>
        <v>tier - 2</v>
      </c>
      <c r="O507" t="str">
        <f>VLOOKUP(A507,'HOSPITALIZATION DETAILS'!X508:AG2842,6,FALSE)</f>
        <v>tier - 2</v>
      </c>
      <c r="P507" t="str">
        <f>VLOOKUP(A507,'HOSPITALIZATION DETAILS'!X508:AG2842,7,FALSE)</f>
        <v>R1013</v>
      </c>
      <c r="Q507">
        <f>VLOOKUP(A507,'HOSPITALIZATION DETAILS'!X508:AG2842,10,FALSE)</f>
        <v>49</v>
      </c>
    </row>
    <row r="508" spans="1:17" ht="16" x14ac:dyDescent="0.4">
      <c r="A508" s="4" t="s">
        <v>1015</v>
      </c>
      <c r="B508" t="str">
        <f>VLOOKUP(A508,'CUSTOMER NAMES'!E508:H2843,4,FALSE)</f>
        <v xml:space="preserve">  Bradley A</v>
      </c>
      <c r="C508">
        <f>VLOOKUP(A508,'MEDICAL EXAMINATION'!K509:T2843,2,FALSE)</f>
        <v>24.64</v>
      </c>
      <c r="D508">
        <f>VLOOKUP(A508,'MEDICAL EXAMINATION'!K509:T2843,4,FALSE)</f>
        <v>4.33</v>
      </c>
      <c r="E508" t="str">
        <f>VLOOKUP(A508,'MEDICAL EXAMINATION'!K509:T2843,6,FALSE)</f>
        <v>No</v>
      </c>
      <c r="F508" t="str">
        <f>VLOOKUP(A508,'MEDICAL EXAMINATION'!K509:T2843,7,FALSE)</f>
        <v>No</v>
      </c>
      <c r="G508" t="str">
        <f>VLOOKUP(A508,'MEDICAL EXAMINATION'!K509:T2843,8,FALSE)</f>
        <v>No</v>
      </c>
      <c r="H508" t="str">
        <f>VLOOKUP(A508,'MEDICAL EXAMINATION'!K509:T2843,9,FALSE)</f>
        <v>No major surgery</v>
      </c>
      <c r="I508" t="str">
        <f>VLOOKUP(A508,'MEDICAL EXAMINATION'!K509:T2843,10,FALSE)</f>
        <v>yes</v>
      </c>
      <c r="J508" t="str">
        <f>VLOOKUP(A508,'MEDICAL EXAMINATION'!K509:T2843,3,FALSE)</f>
        <v>Normal</v>
      </c>
      <c r="K508" t="str">
        <f>VLOOKUP(A508,'MEDICAL EXAMINATION'!K509:T2843,5,FALSE)</f>
        <v>NORMAL</v>
      </c>
      <c r="L508" t="str">
        <f>VLOOKUP(A508,'HOSPITALIZATION DETAILS'!X509:AG2843,8,FALSE)</f>
        <v>13/06/1981</v>
      </c>
      <c r="M508" s="26">
        <f>VLOOKUP(A508,'HOSPITALIZATION DETAILS'!X509:AG2843,4,FALSE)</f>
        <v>7261.74</v>
      </c>
      <c r="N508" t="str">
        <f>VLOOKUP(A508,'HOSPITALIZATION DETAILS'!X509:AG2843,5,FALSE)</f>
        <v>tier - 3</v>
      </c>
      <c r="O508" t="str">
        <f>VLOOKUP(A508,'HOSPITALIZATION DETAILS'!X509:AG2843,6,FALSE)</f>
        <v>tier - 3</v>
      </c>
      <c r="P508" t="str">
        <f>VLOOKUP(A508,'HOSPITALIZATION DETAILS'!X509:AG2843,7,FALSE)</f>
        <v>R1012</v>
      </c>
      <c r="Q508">
        <f>VLOOKUP(A508,'HOSPITALIZATION DETAILS'!X509:AG2843,10,FALSE)</f>
        <v>41</v>
      </c>
    </row>
    <row r="509" spans="1:17" ht="16" x14ac:dyDescent="0.4">
      <c r="A509" s="4" t="s">
        <v>1017</v>
      </c>
      <c r="B509" t="str">
        <f>VLOOKUP(A509,'CUSTOMER NAMES'!E509:H2844,4,FALSE)</f>
        <v xml:space="preserve">  Brendan</v>
      </c>
      <c r="C509">
        <f>VLOOKUP(A509,'MEDICAL EXAMINATION'!K510:T2844,2,FALSE)</f>
        <v>39.71</v>
      </c>
      <c r="D509">
        <f>VLOOKUP(A509,'MEDICAL EXAMINATION'!K510:T2844,4,FALSE)</f>
        <v>5.83</v>
      </c>
      <c r="E509" t="str">
        <f>VLOOKUP(A509,'MEDICAL EXAMINATION'!K510:T2844,6,FALSE)</f>
        <v>No</v>
      </c>
      <c r="F509" t="str">
        <f>VLOOKUP(A509,'MEDICAL EXAMINATION'!K510:T2844,7,FALSE)</f>
        <v>No</v>
      </c>
      <c r="G509" t="str">
        <f>VLOOKUP(A509,'MEDICAL EXAMINATION'!K510:T2844,8,FALSE)</f>
        <v>No</v>
      </c>
      <c r="H509">
        <f>VLOOKUP(A509,'MEDICAL EXAMINATION'!K510:T2844,9,FALSE)</f>
        <v>1</v>
      </c>
      <c r="I509" t="str">
        <f>VLOOKUP(A509,'MEDICAL EXAMINATION'!K510:T2844,10,FALSE)</f>
        <v>No</v>
      </c>
      <c r="J509" t="str">
        <f>VLOOKUP(A509,'MEDICAL EXAMINATION'!K510:T2844,3,FALSE)</f>
        <v>OVERWEIGHT</v>
      </c>
      <c r="K509" t="str">
        <f>VLOOKUP(A509,'MEDICAL EXAMINATION'!K510:T2844,5,FALSE)</f>
        <v>PREDIABETES</v>
      </c>
      <c r="L509" t="str">
        <f>VLOOKUP(A509,'HOSPITALIZATION DETAILS'!X510:AG2844,8,FALSE)</f>
        <v>14/08/1981</v>
      </c>
      <c r="M509" s="26">
        <f>VLOOKUP(A509,'HOSPITALIZATION DETAILS'!X510:AG2844,4,FALSE)</f>
        <v>7256.72</v>
      </c>
      <c r="N509" t="str">
        <f>VLOOKUP(A509,'HOSPITALIZATION DETAILS'!X510:AG2844,5,FALSE)</f>
        <v>tier - 3</v>
      </c>
      <c r="O509" t="str">
        <f>VLOOKUP(A509,'HOSPITALIZATION DETAILS'!X510:AG2844,6,FALSE)</f>
        <v>tier - 2</v>
      </c>
      <c r="P509" t="str">
        <f>VLOOKUP(A509,'HOSPITALIZATION DETAILS'!X510:AG2844,7,FALSE)</f>
        <v>R1012</v>
      </c>
      <c r="Q509">
        <f>VLOOKUP(A509,'HOSPITALIZATION DETAILS'!X510:AG2844,10,FALSE)</f>
        <v>41</v>
      </c>
    </row>
    <row r="510" spans="1:17" ht="16" x14ac:dyDescent="0.4">
      <c r="A510" s="4" t="s">
        <v>1019</v>
      </c>
      <c r="B510" t="str">
        <f>VLOOKUP(A510,'CUSTOMER NAMES'!E510:H2845,4,FALSE)</f>
        <v xml:space="preserve">  Amber R</v>
      </c>
      <c r="C510">
        <f>VLOOKUP(A510,'MEDICAL EXAMINATION'!K511:T2845,2,FALSE)</f>
        <v>22.22</v>
      </c>
      <c r="D510">
        <f>VLOOKUP(A510,'MEDICAL EXAMINATION'!K511:T2845,4,FALSE)</f>
        <v>5.5</v>
      </c>
      <c r="E510" t="str">
        <f>VLOOKUP(A510,'MEDICAL EXAMINATION'!K511:T2845,6,FALSE)</f>
        <v>No</v>
      </c>
      <c r="F510" t="str">
        <f>VLOOKUP(A510,'MEDICAL EXAMINATION'!K511:T2845,7,FALSE)</f>
        <v>No</v>
      </c>
      <c r="G510" t="str">
        <f>VLOOKUP(A510,'MEDICAL EXAMINATION'!K511:T2845,8,FALSE)</f>
        <v>No</v>
      </c>
      <c r="H510" t="str">
        <f>VLOOKUP(A510,'MEDICAL EXAMINATION'!K511:T2845,9,FALSE)</f>
        <v>No major surgery</v>
      </c>
      <c r="I510" t="str">
        <f>VLOOKUP(A510,'MEDICAL EXAMINATION'!K511:T2845,10,FALSE)</f>
        <v>yes</v>
      </c>
      <c r="J510" t="str">
        <f>VLOOKUP(A510,'MEDICAL EXAMINATION'!K511:T2845,3,FALSE)</f>
        <v>Normal</v>
      </c>
      <c r="K510" t="str">
        <f>VLOOKUP(A510,'MEDICAL EXAMINATION'!K511:T2845,5,FALSE)</f>
        <v>NORMAL</v>
      </c>
      <c r="L510" t="str">
        <f>VLOOKUP(A510,'HOSPITALIZATION DETAILS'!X511:AG2845,8,FALSE)</f>
        <v>24/07/1982</v>
      </c>
      <c r="M510" s="26">
        <f>VLOOKUP(A510,'HOSPITALIZATION DETAILS'!X511:AG2845,4,FALSE)</f>
        <v>7248.71</v>
      </c>
      <c r="N510" t="str">
        <f>VLOOKUP(A510,'HOSPITALIZATION DETAILS'!X511:AG2845,5,FALSE)</f>
        <v>tier - 2</v>
      </c>
      <c r="O510" t="str">
        <f>VLOOKUP(A510,'HOSPITALIZATION DETAILS'!X511:AG2845,6,FALSE)</f>
        <v>tier - 1</v>
      </c>
      <c r="P510" t="str">
        <f>VLOOKUP(A510,'HOSPITALIZATION DETAILS'!X511:AG2845,7,FALSE)</f>
        <v>R1013</v>
      </c>
      <c r="Q510">
        <f>VLOOKUP(A510,'HOSPITALIZATION DETAILS'!X511:AG2845,10,FALSE)</f>
        <v>40</v>
      </c>
    </row>
    <row r="511" spans="1:17" ht="16" x14ac:dyDescent="0.4">
      <c r="A511" s="4" t="s">
        <v>1021</v>
      </c>
      <c r="B511" t="str">
        <f>VLOOKUP(A511,'CUSTOMER NAMES'!E511:H2846,4,FALSE)</f>
        <v xml:space="preserve">  Sean K</v>
      </c>
      <c r="C511">
        <f>VLOOKUP(A511,'MEDICAL EXAMINATION'!K512:T2846,2,FALSE)</f>
        <v>33.344999999999999</v>
      </c>
      <c r="D511">
        <f>VLOOKUP(A511,'MEDICAL EXAMINATION'!K512:T2846,4,FALSE)</f>
        <v>4.79</v>
      </c>
      <c r="E511" t="str">
        <f>VLOOKUP(A511,'MEDICAL EXAMINATION'!K512:T2846,6,FALSE)</f>
        <v>No</v>
      </c>
      <c r="F511" t="str">
        <f>VLOOKUP(A511,'MEDICAL EXAMINATION'!K512:T2846,7,FALSE)</f>
        <v>No</v>
      </c>
      <c r="G511" t="str">
        <f>VLOOKUP(A511,'MEDICAL EXAMINATION'!K512:T2846,8,FALSE)</f>
        <v>Yes</v>
      </c>
      <c r="H511">
        <f>VLOOKUP(A511,'MEDICAL EXAMINATION'!K512:T2846,9,FALSE)</f>
        <v>1</v>
      </c>
      <c r="I511" t="str">
        <f>VLOOKUP(A511,'MEDICAL EXAMINATION'!K512:T2846,10,FALSE)</f>
        <v>No</v>
      </c>
      <c r="J511" t="str">
        <f>VLOOKUP(A511,'MEDICAL EXAMINATION'!K512:T2846,3,FALSE)</f>
        <v>OVERWEIGHT</v>
      </c>
      <c r="K511" t="str">
        <f>VLOOKUP(A511,'MEDICAL EXAMINATION'!K512:T2846,5,FALSE)</f>
        <v>NORMAL</v>
      </c>
      <c r="L511" t="str">
        <f>VLOOKUP(A511,'HOSPITALIZATION DETAILS'!X512:AG2846,8,FALSE)</f>
        <v>02/09/1986</v>
      </c>
      <c r="M511" s="26">
        <f>VLOOKUP(A511,'HOSPITALIZATION DETAILS'!X512:AG2846,4,FALSE)</f>
        <v>7243.81</v>
      </c>
      <c r="N511" t="str">
        <f>VLOOKUP(A511,'HOSPITALIZATION DETAILS'!X512:AG2846,5,FALSE)</f>
        <v>tier - 2</v>
      </c>
      <c r="O511" t="str">
        <f>VLOOKUP(A511,'HOSPITALIZATION DETAILS'!X512:AG2846,6,FALSE)</f>
        <v>tier - 3</v>
      </c>
      <c r="P511" t="str">
        <f>VLOOKUP(A511,'HOSPITALIZATION DETAILS'!X512:AG2846,7,FALSE)</f>
        <v>R1013</v>
      </c>
      <c r="Q511">
        <f>VLOOKUP(A511,'HOSPITALIZATION DETAILS'!X512:AG2846,10,FALSE)</f>
        <v>36</v>
      </c>
    </row>
    <row r="512" spans="1:17" ht="16" x14ac:dyDescent="0.4">
      <c r="A512" s="4" t="s">
        <v>1023</v>
      </c>
      <c r="B512" t="str">
        <f>VLOOKUP(A512,'CUSTOMER NAMES'!E512:H2847,4,FALSE)</f>
        <v xml:space="preserve">  Rick</v>
      </c>
      <c r="C512">
        <f>VLOOKUP(A512,'MEDICAL EXAMINATION'!K513:T2847,2,FALSE)</f>
        <v>24.42</v>
      </c>
      <c r="D512">
        <f>VLOOKUP(A512,'MEDICAL EXAMINATION'!K513:T2847,4,FALSE)</f>
        <v>5.81</v>
      </c>
      <c r="E512" t="str">
        <f>VLOOKUP(A512,'MEDICAL EXAMINATION'!K513:T2847,6,FALSE)</f>
        <v>No</v>
      </c>
      <c r="F512" t="str">
        <f>VLOOKUP(A512,'MEDICAL EXAMINATION'!K513:T2847,7,FALSE)</f>
        <v>No</v>
      </c>
      <c r="G512" t="str">
        <f>VLOOKUP(A512,'MEDICAL EXAMINATION'!K513:T2847,8,FALSE)</f>
        <v>No</v>
      </c>
      <c r="H512">
        <f>VLOOKUP(A512,'MEDICAL EXAMINATION'!K513:T2847,9,FALSE)</f>
        <v>1</v>
      </c>
      <c r="I512" t="str">
        <f>VLOOKUP(A512,'MEDICAL EXAMINATION'!K513:T2847,10,FALSE)</f>
        <v>yes</v>
      </c>
      <c r="J512" t="str">
        <f>VLOOKUP(A512,'MEDICAL EXAMINATION'!K513:T2847,3,FALSE)</f>
        <v>Normal</v>
      </c>
      <c r="K512" t="str">
        <f>VLOOKUP(A512,'MEDICAL EXAMINATION'!K513:T2847,5,FALSE)</f>
        <v>PREDIABETES</v>
      </c>
      <c r="L512" t="str">
        <f>VLOOKUP(A512,'HOSPITALIZATION DETAILS'!X513:AG2847,8,FALSE)</f>
        <v>13/07/1986</v>
      </c>
      <c r="M512" s="26">
        <f>VLOOKUP(A512,'HOSPITALIZATION DETAILS'!X513:AG2847,4,FALSE)</f>
        <v>7228.22</v>
      </c>
      <c r="N512" t="str">
        <f>VLOOKUP(A512,'HOSPITALIZATION DETAILS'!X513:AG2847,5,FALSE)</f>
        <v>tier - 2</v>
      </c>
      <c r="O512" t="str">
        <f>VLOOKUP(A512,'HOSPITALIZATION DETAILS'!X513:AG2847,6,FALSE)</f>
        <v>tier - 1</v>
      </c>
      <c r="P512" t="str">
        <f>VLOOKUP(A512,'HOSPITALIZATION DETAILS'!X513:AG2847,7,FALSE)</f>
        <v>R1024</v>
      </c>
      <c r="Q512">
        <f>VLOOKUP(A512,'HOSPITALIZATION DETAILS'!X513:AG2847,10,FALSE)</f>
        <v>36</v>
      </c>
    </row>
    <row r="513" spans="1:17" ht="16" x14ac:dyDescent="0.4">
      <c r="A513" s="4" t="s">
        <v>1025</v>
      </c>
      <c r="B513" t="str">
        <f>VLOOKUP(A513,'CUSTOMER NAMES'!E513:H2848,4,FALSE)</f>
        <v xml:space="preserve">  Matthew</v>
      </c>
      <c r="C513">
        <f>VLOOKUP(A513,'MEDICAL EXAMINATION'!K514:T2848,2,FALSE)</f>
        <v>29.81</v>
      </c>
      <c r="D513">
        <f>VLOOKUP(A513,'MEDICAL EXAMINATION'!K514:T2848,4,FALSE)</f>
        <v>5.58</v>
      </c>
      <c r="E513" t="str">
        <f>VLOOKUP(A513,'MEDICAL EXAMINATION'!K514:T2848,6,FALSE)</f>
        <v>No</v>
      </c>
      <c r="F513" t="str">
        <f>VLOOKUP(A513,'MEDICAL EXAMINATION'!K514:T2848,7,FALSE)</f>
        <v>No</v>
      </c>
      <c r="G513" t="str">
        <f>VLOOKUP(A513,'MEDICAL EXAMINATION'!K514:T2848,8,FALSE)</f>
        <v>No</v>
      </c>
      <c r="H513" t="str">
        <f>VLOOKUP(A513,'MEDICAL EXAMINATION'!K514:T2848,9,FALSE)</f>
        <v>No major surgery</v>
      </c>
      <c r="I513" t="str">
        <f>VLOOKUP(A513,'MEDICAL EXAMINATION'!K514:T2848,10,FALSE)</f>
        <v>yes</v>
      </c>
      <c r="J513" t="str">
        <f>VLOOKUP(A513,'MEDICAL EXAMINATION'!K514:T2848,3,FALSE)</f>
        <v>OBESITY</v>
      </c>
      <c r="K513" t="str">
        <f>VLOOKUP(A513,'MEDICAL EXAMINATION'!K514:T2848,5,FALSE)</f>
        <v>NORMAL</v>
      </c>
      <c r="L513" t="str">
        <f>VLOOKUP(A513,'HOSPITALIZATION DETAILS'!X514:AG2848,8,FALSE)</f>
        <v>15/09/1977</v>
      </c>
      <c r="M513" s="26">
        <f>VLOOKUP(A513,'HOSPITALIZATION DETAILS'!X514:AG2848,4,FALSE)</f>
        <v>7222.79</v>
      </c>
      <c r="N513" t="str">
        <f>VLOOKUP(A513,'HOSPITALIZATION DETAILS'!X514:AG2848,5,FALSE)</f>
        <v>tier - 3</v>
      </c>
      <c r="O513" t="str">
        <f>VLOOKUP(A513,'HOSPITALIZATION DETAILS'!X514:AG2848,6,FALSE)</f>
        <v>tier - 3</v>
      </c>
      <c r="P513" t="str">
        <f>VLOOKUP(A513,'HOSPITALIZATION DETAILS'!X514:AG2848,7,FALSE)</f>
        <v>R1012</v>
      </c>
      <c r="Q513">
        <f>VLOOKUP(A513,'HOSPITALIZATION DETAILS'!X514:AG2848,10,FALSE)</f>
        <v>45</v>
      </c>
    </row>
    <row r="514" spans="1:17" ht="16" x14ac:dyDescent="0.4">
      <c r="A514" s="4" t="s">
        <v>1027</v>
      </c>
      <c r="B514" t="str">
        <f>VLOOKUP(A514,'CUSTOMER NAMES'!E514:H2849,4,FALSE)</f>
        <v xml:space="preserve">  Brady</v>
      </c>
      <c r="C514">
        <f>VLOOKUP(A514,'MEDICAL EXAMINATION'!K515:T2849,2,FALSE)</f>
        <v>51.18</v>
      </c>
      <c r="D514">
        <f>VLOOKUP(A514,'MEDICAL EXAMINATION'!K515:T2849,4,FALSE)</f>
        <v>4.4000000000000004</v>
      </c>
      <c r="E514" t="str">
        <f>VLOOKUP(A514,'MEDICAL EXAMINATION'!K515:T2849,6,FALSE)</f>
        <v>yes</v>
      </c>
      <c r="F514" t="str">
        <f>VLOOKUP(A514,'MEDICAL EXAMINATION'!K515:T2849,7,FALSE)</f>
        <v>No</v>
      </c>
      <c r="G514" t="str">
        <f>VLOOKUP(A514,'MEDICAL EXAMINATION'!K515:T2849,8,FALSE)</f>
        <v>No</v>
      </c>
      <c r="H514">
        <f>VLOOKUP(A514,'MEDICAL EXAMINATION'!K515:T2849,9,FALSE)</f>
        <v>2</v>
      </c>
      <c r="I514" t="str">
        <f>VLOOKUP(A514,'MEDICAL EXAMINATION'!K515:T2849,10,FALSE)</f>
        <v>No</v>
      </c>
      <c r="J514" t="str">
        <f>VLOOKUP(A514,'MEDICAL EXAMINATION'!K515:T2849,3,FALSE)</f>
        <v>OVERWEIGHT</v>
      </c>
      <c r="K514" t="str">
        <f>VLOOKUP(A514,'MEDICAL EXAMINATION'!K515:T2849,5,FALSE)</f>
        <v>NORMAL</v>
      </c>
      <c r="L514" t="str">
        <f>VLOOKUP(A514,'HOSPITALIZATION DETAILS'!X515:AG2849,8,FALSE)</f>
        <v>22/08/1970</v>
      </c>
      <c r="M514" s="26">
        <f>VLOOKUP(A514,'HOSPITALIZATION DETAILS'!X515:AG2849,4,FALSE)</f>
        <v>38389.79</v>
      </c>
      <c r="N514" t="str">
        <f>VLOOKUP(A514,'HOSPITALIZATION DETAILS'!X515:AG2849,5,FALSE)</f>
        <v>tier - 2</v>
      </c>
      <c r="O514" t="str">
        <f>VLOOKUP(A514,'HOSPITALIZATION DETAILS'!X515:AG2849,6,FALSE)</f>
        <v>tier - 3</v>
      </c>
      <c r="P514" t="str">
        <f>VLOOKUP(A514,'HOSPITALIZATION DETAILS'!X515:AG2849,7,FALSE)</f>
        <v>R1011</v>
      </c>
      <c r="Q514">
        <f>VLOOKUP(A514,'HOSPITALIZATION DETAILS'!X515:AG2849,10,FALSE)</f>
        <v>52</v>
      </c>
    </row>
    <row r="515" spans="1:17" ht="16" x14ac:dyDescent="0.4">
      <c r="A515" s="4" t="s">
        <v>1029</v>
      </c>
      <c r="B515" t="str">
        <f>VLOOKUP(A515,'CUSTOMER NAMES'!E515:H2850,4,FALSE)</f>
        <v xml:space="preserve">  Kameko</v>
      </c>
      <c r="C515">
        <f>VLOOKUP(A515,'MEDICAL EXAMINATION'!K516:T2850,2,FALSE)</f>
        <v>51.37</v>
      </c>
      <c r="D515">
        <f>VLOOKUP(A515,'MEDICAL EXAMINATION'!K516:T2850,4,FALSE)</f>
        <v>8.18</v>
      </c>
      <c r="E515" t="str">
        <f>VLOOKUP(A515,'MEDICAL EXAMINATION'!K516:T2850,6,FALSE)</f>
        <v>yes</v>
      </c>
      <c r="F515" t="str">
        <f>VLOOKUP(A515,'MEDICAL EXAMINATION'!K516:T2850,7,FALSE)</f>
        <v>No</v>
      </c>
      <c r="G515" t="str">
        <f>VLOOKUP(A515,'MEDICAL EXAMINATION'!K516:T2850,8,FALSE)</f>
        <v>No</v>
      </c>
      <c r="H515" t="str">
        <f>VLOOKUP(A515,'MEDICAL EXAMINATION'!K516:T2850,9,FALSE)</f>
        <v>No major surgery</v>
      </c>
      <c r="I515" t="str">
        <f>VLOOKUP(A515,'MEDICAL EXAMINATION'!K516:T2850,10,FALSE)</f>
        <v>No</v>
      </c>
      <c r="J515" t="str">
        <f>VLOOKUP(A515,'MEDICAL EXAMINATION'!K516:T2850,3,FALSE)</f>
        <v>OVERWEIGHT</v>
      </c>
      <c r="K515" t="str">
        <f>VLOOKUP(A515,'MEDICAL EXAMINATION'!K516:T2850,5,FALSE)</f>
        <v>DIABETES</v>
      </c>
      <c r="L515" t="str">
        <f>VLOOKUP(A515,'HOSPITALIZATION DETAILS'!X516:AG2850,8,FALSE)</f>
        <v>28/06/1991</v>
      </c>
      <c r="M515" s="26">
        <f>VLOOKUP(A515,'HOSPITALIZATION DETAILS'!X516:AG2850,4,FALSE)</f>
        <v>7220.25</v>
      </c>
      <c r="N515" t="str">
        <f>VLOOKUP(A515,'HOSPITALIZATION DETAILS'!X516:AG2850,5,FALSE)</f>
        <v>tier - 2</v>
      </c>
      <c r="O515" t="str">
        <f>VLOOKUP(A515,'HOSPITALIZATION DETAILS'!X516:AG2850,6,FALSE)</f>
        <v>tier - 2</v>
      </c>
      <c r="P515" t="str">
        <f>VLOOKUP(A515,'HOSPITALIZATION DETAILS'!X516:AG2850,7,FALSE)</f>
        <v>R1021</v>
      </c>
      <c r="Q515">
        <f>VLOOKUP(A515,'HOSPITALIZATION DETAILS'!X516:AG2850,10,FALSE)</f>
        <v>31</v>
      </c>
    </row>
    <row r="516" spans="1:17" ht="16" x14ac:dyDescent="0.4">
      <c r="A516" s="4" t="s">
        <v>1031</v>
      </c>
      <c r="B516" t="str">
        <f>VLOOKUP(A516,'CUSTOMER NAMES'!E516:H2851,4,FALSE)</f>
        <v xml:space="preserve">  Jeremy A</v>
      </c>
      <c r="C516">
        <f>VLOOKUP(A516,'MEDICAL EXAMINATION'!K517:T2851,2,FALSE)</f>
        <v>36.19</v>
      </c>
      <c r="D516">
        <f>VLOOKUP(A516,'MEDICAL EXAMINATION'!K517:T2851,4,FALSE)</f>
        <v>5.52</v>
      </c>
      <c r="E516" t="str">
        <f>VLOOKUP(A516,'MEDICAL EXAMINATION'!K517:T2851,6,FALSE)</f>
        <v>yes</v>
      </c>
      <c r="F516" t="str">
        <f>VLOOKUP(A516,'MEDICAL EXAMINATION'!K517:T2851,7,FALSE)</f>
        <v>No</v>
      </c>
      <c r="G516" t="str">
        <f>VLOOKUP(A516,'MEDICAL EXAMINATION'!K517:T2851,8,FALSE)</f>
        <v>No</v>
      </c>
      <c r="H516" t="str">
        <f>VLOOKUP(A516,'MEDICAL EXAMINATION'!K517:T2851,9,FALSE)</f>
        <v>No major surgery</v>
      </c>
      <c r="I516" t="str">
        <f>VLOOKUP(A516,'MEDICAL EXAMINATION'!K517:T2851,10,FALSE)</f>
        <v>No</v>
      </c>
      <c r="J516" t="str">
        <f>VLOOKUP(A516,'MEDICAL EXAMINATION'!K517:T2851,3,FALSE)</f>
        <v>OVERWEIGHT</v>
      </c>
      <c r="K516" t="str">
        <f>VLOOKUP(A516,'MEDICAL EXAMINATION'!K517:T2851,5,FALSE)</f>
        <v>NORMAL</v>
      </c>
      <c r="L516" t="str">
        <f>VLOOKUP(A516,'HOSPITALIZATION DETAILS'!X517:AG2851,8,FALSE)</f>
        <v>21/11/1983</v>
      </c>
      <c r="M516" s="26">
        <f>VLOOKUP(A516,'HOSPITALIZATION DETAILS'!X517:AG2851,4,FALSE)</f>
        <v>7209.49</v>
      </c>
      <c r="N516" t="str">
        <f>VLOOKUP(A516,'HOSPITALIZATION DETAILS'!X517:AG2851,5,FALSE)</f>
        <v>tier - 2</v>
      </c>
      <c r="O516" t="str">
        <f>VLOOKUP(A516,'HOSPITALIZATION DETAILS'!X517:AG2851,6,FALSE)</f>
        <v>tier - 3</v>
      </c>
      <c r="P516" t="str">
        <f>VLOOKUP(A516,'HOSPITALIZATION DETAILS'!X517:AG2851,7,FALSE)</f>
        <v>R1012</v>
      </c>
      <c r="Q516">
        <f>VLOOKUP(A516,'HOSPITALIZATION DETAILS'!X517:AG2851,10,FALSE)</f>
        <v>39</v>
      </c>
    </row>
    <row r="517" spans="1:17" ht="16" x14ac:dyDescent="0.4">
      <c r="A517" s="4" t="s">
        <v>1033</v>
      </c>
      <c r="B517" t="str">
        <f>VLOOKUP(A517,'CUSTOMER NAMES'!E517:H2852,4,FALSE)</f>
        <v xml:space="preserve">  Daniel</v>
      </c>
      <c r="C517">
        <f>VLOOKUP(A517,'MEDICAL EXAMINATION'!K518:T2852,2,FALSE)</f>
        <v>25.9</v>
      </c>
      <c r="D517">
        <f>VLOOKUP(A517,'MEDICAL EXAMINATION'!K518:T2852,4,FALSE)</f>
        <v>4.84</v>
      </c>
      <c r="E517" t="str">
        <f>VLOOKUP(A517,'MEDICAL EXAMINATION'!K518:T2852,6,FALSE)</f>
        <v>No</v>
      </c>
      <c r="F517" t="str">
        <f>VLOOKUP(A517,'MEDICAL EXAMINATION'!K518:T2852,7,FALSE)</f>
        <v>No</v>
      </c>
      <c r="G517" t="str">
        <f>VLOOKUP(A517,'MEDICAL EXAMINATION'!K518:T2852,8,FALSE)</f>
        <v>No</v>
      </c>
      <c r="H517" t="str">
        <f>VLOOKUP(A517,'MEDICAL EXAMINATION'!K518:T2852,9,FALSE)</f>
        <v>No major surgery</v>
      </c>
      <c r="I517" t="str">
        <f>VLOOKUP(A517,'MEDICAL EXAMINATION'!K518:T2852,10,FALSE)</f>
        <v>yes</v>
      </c>
      <c r="J517" t="str">
        <f>VLOOKUP(A517,'MEDICAL EXAMINATION'!K518:T2852,3,FALSE)</f>
        <v>OBESITY</v>
      </c>
      <c r="K517" t="str">
        <f>VLOOKUP(A517,'MEDICAL EXAMINATION'!K518:T2852,5,FALSE)</f>
        <v>NORMAL</v>
      </c>
      <c r="L517" t="str">
        <f>VLOOKUP(A517,'HOSPITALIZATION DETAILS'!X518:AG2852,8,FALSE)</f>
        <v>11/08/1983</v>
      </c>
      <c r="M517" s="26">
        <f>VLOOKUP(A517,'HOSPITALIZATION DETAILS'!X518:AG2852,4,FALSE)</f>
        <v>7201.7</v>
      </c>
      <c r="N517" t="str">
        <f>VLOOKUP(A517,'HOSPITALIZATION DETAILS'!X518:AG2852,5,FALSE)</f>
        <v>tier - 2</v>
      </c>
      <c r="O517" t="str">
        <f>VLOOKUP(A517,'HOSPITALIZATION DETAILS'!X518:AG2852,6,FALSE)</f>
        <v>tier - 3</v>
      </c>
      <c r="P517" t="str">
        <f>VLOOKUP(A517,'HOSPITALIZATION DETAILS'!X518:AG2852,7,FALSE)</f>
        <v>R1012</v>
      </c>
      <c r="Q517">
        <f>VLOOKUP(A517,'HOSPITALIZATION DETAILS'!X518:AG2852,10,FALSE)</f>
        <v>39</v>
      </c>
    </row>
    <row r="518" spans="1:17" ht="16" x14ac:dyDescent="0.4">
      <c r="A518" s="4" t="s">
        <v>1035</v>
      </c>
      <c r="B518" t="str">
        <f>VLOOKUP(A518,'CUSTOMER NAMES'!E518:H2853,4,FALSE)</f>
        <v xml:space="preserve">  Amanda</v>
      </c>
      <c r="C518">
        <f>VLOOKUP(A518,'MEDICAL EXAMINATION'!K519:T2853,2,FALSE)</f>
        <v>35.72</v>
      </c>
      <c r="D518">
        <f>VLOOKUP(A518,'MEDICAL EXAMINATION'!K519:T2853,4,FALSE)</f>
        <v>4.08</v>
      </c>
      <c r="E518" t="str">
        <f>VLOOKUP(A518,'MEDICAL EXAMINATION'!K519:T2853,6,FALSE)</f>
        <v>No</v>
      </c>
      <c r="F518" t="str">
        <f>VLOOKUP(A518,'MEDICAL EXAMINATION'!K519:T2853,7,FALSE)</f>
        <v>No</v>
      </c>
      <c r="G518" t="str">
        <f>VLOOKUP(A518,'MEDICAL EXAMINATION'!K519:T2853,8,FALSE)</f>
        <v>Yes</v>
      </c>
      <c r="H518">
        <f>VLOOKUP(A518,'MEDICAL EXAMINATION'!K519:T2853,9,FALSE)</f>
        <v>1</v>
      </c>
      <c r="I518" t="str">
        <f>VLOOKUP(A518,'MEDICAL EXAMINATION'!K519:T2853,10,FALSE)</f>
        <v>No</v>
      </c>
      <c r="J518" t="str">
        <f>VLOOKUP(A518,'MEDICAL EXAMINATION'!K519:T2853,3,FALSE)</f>
        <v>OVERWEIGHT</v>
      </c>
      <c r="K518" t="str">
        <f>VLOOKUP(A518,'MEDICAL EXAMINATION'!K519:T2853,5,FALSE)</f>
        <v>NORMAL</v>
      </c>
      <c r="L518" t="str">
        <f>VLOOKUP(A518,'HOSPITALIZATION DETAILS'!X519:AG2853,8,FALSE)</f>
        <v>14/09/1982</v>
      </c>
      <c r="M518" s="26">
        <f>VLOOKUP(A518,'HOSPITALIZATION DETAILS'!X519:AG2853,4,FALSE)</f>
        <v>7196.87</v>
      </c>
      <c r="N518" t="str">
        <f>VLOOKUP(A518,'HOSPITALIZATION DETAILS'!X519:AG2853,5,FALSE)</f>
        <v>tier - 3</v>
      </c>
      <c r="O518" t="str">
        <f>VLOOKUP(A518,'HOSPITALIZATION DETAILS'!X519:AG2853,6,FALSE)</f>
        <v>tier - 2</v>
      </c>
      <c r="P518" t="str">
        <f>VLOOKUP(A518,'HOSPITALIZATION DETAILS'!X519:AG2853,7,FALSE)</f>
        <v>R1011</v>
      </c>
      <c r="Q518">
        <f>VLOOKUP(A518,'HOSPITALIZATION DETAILS'!X519:AG2853,10,FALSE)</f>
        <v>40</v>
      </c>
    </row>
    <row r="519" spans="1:17" ht="16" x14ac:dyDescent="0.4">
      <c r="A519" s="4" t="s">
        <v>1037</v>
      </c>
      <c r="B519" t="str">
        <f>VLOOKUP(A519,'CUSTOMER NAMES'!E519:H2854,4,FALSE)</f>
        <v xml:space="preserve">  Karen</v>
      </c>
      <c r="C519">
        <f>VLOOKUP(A519,'MEDICAL EXAMINATION'!K520:T2854,2,FALSE)</f>
        <v>27.94</v>
      </c>
      <c r="D519">
        <f>VLOOKUP(A519,'MEDICAL EXAMINATION'!K520:T2854,4,FALSE)</f>
        <v>4.4800000000000004</v>
      </c>
      <c r="E519" t="str">
        <f>VLOOKUP(A519,'MEDICAL EXAMINATION'!K520:T2854,6,FALSE)</f>
        <v>No</v>
      </c>
      <c r="F519" t="str">
        <f>VLOOKUP(A519,'MEDICAL EXAMINATION'!K520:T2854,7,FALSE)</f>
        <v>No</v>
      </c>
      <c r="G519" t="str">
        <f>VLOOKUP(A519,'MEDICAL EXAMINATION'!K520:T2854,8,FALSE)</f>
        <v>Yes</v>
      </c>
      <c r="H519">
        <f>VLOOKUP(A519,'MEDICAL EXAMINATION'!K520:T2854,9,FALSE)</f>
        <v>1</v>
      </c>
      <c r="I519" t="str">
        <f>VLOOKUP(A519,'MEDICAL EXAMINATION'!K520:T2854,10,FALSE)</f>
        <v>yes</v>
      </c>
      <c r="J519" t="str">
        <f>VLOOKUP(A519,'MEDICAL EXAMINATION'!K520:T2854,3,FALSE)</f>
        <v>OBESITY</v>
      </c>
      <c r="K519" t="str">
        <f>VLOOKUP(A519,'MEDICAL EXAMINATION'!K520:T2854,5,FALSE)</f>
        <v>NORMAL</v>
      </c>
      <c r="L519" t="str">
        <f>VLOOKUP(A519,'HOSPITALIZATION DETAILS'!X520:AG2854,8,FALSE)</f>
        <v>26/08/1968</v>
      </c>
      <c r="M519" s="26">
        <f>VLOOKUP(A519,'HOSPITALIZATION DETAILS'!X520:AG2854,4,FALSE)</f>
        <v>7179.52</v>
      </c>
      <c r="N519" t="str">
        <f>VLOOKUP(A519,'HOSPITALIZATION DETAILS'!X520:AG2854,5,FALSE)</f>
        <v>tier - 3</v>
      </c>
      <c r="O519" t="str">
        <f>VLOOKUP(A519,'HOSPITALIZATION DETAILS'!X520:AG2854,6,FALSE)</f>
        <v>tier - 3</v>
      </c>
      <c r="P519" t="str">
        <f>VLOOKUP(A519,'HOSPITALIZATION DETAILS'!X520:AG2854,7,FALSE)</f>
        <v>R1013</v>
      </c>
      <c r="Q519">
        <f>VLOOKUP(A519,'HOSPITALIZATION DETAILS'!X520:AG2854,10,FALSE)</f>
        <v>54</v>
      </c>
    </row>
    <row r="520" spans="1:17" ht="16" x14ac:dyDescent="0.4">
      <c r="A520" s="4" t="s">
        <v>1039</v>
      </c>
      <c r="B520" t="str">
        <f>VLOOKUP(A520,'CUSTOMER NAMES'!E520:H2855,4,FALSE)</f>
        <v xml:space="preserve">  Gregory</v>
      </c>
      <c r="C520">
        <f>VLOOKUP(A520,'MEDICAL EXAMINATION'!K521:T2855,2,FALSE)</f>
        <v>27.1</v>
      </c>
      <c r="D520">
        <f>VLOOKUP(A520,'MEDICAL EXAMINATION'!K521:T2855,4,FALSE)</f>
        <v>5.73</v>
      </c>
      <c r="E520" t="str">
        <f>VLOOKUP(A520,'MEDICAL EXAMINATION'!K521:T2855,6,FALSE)</f>
        <v>No</v>
      </c>
      <c r="F520" t="str">
        <f>VLOOKUP(A520,'MEDICAL EXAMINATION'!K521:T2855,7,FALSE)</f>
        <v>No</v>
      </c>
      <c r="G520" t="str">
        <f>VLOOKUP(A520,'MEDICAL EXAMINATION'!K521:T2855,8,FALSE)</f>
        <v>No</v>
      </c>
      <c r="H520" t="str">
        <f>VLOOKUP(A520,'MEDICAL EXAMINATION'!K521:T2855,9,FALSE)</f>
        <v>No major surgery</v>
      </c>
      <c r="I520" t="str">
        <f>VLOOKUP(A520,'MEDICAL EXAMINATION'!K521:T2855,10,FALSE)</f>
        <v>yes</v>
      </c>
      <c r="J520" t="str">
        <f>VLOOKUP(A520,'MEDICAL EXAMINATION'!K521:T2855,3,FALSE)</f>
        <v>OBESITY</v>
      </c>
      <c r="K520" t="str">
        <f>VLOOKUP(A520,'MEDICAL EXAMINATION'!K521:T2855,5,FALSE)</f>
        <v>PREDIABETES</v>
      </c>
      <c r="L520" t="str">
        <f>VLOOKUP(A520,'HOSPITALIZATION DETAILS'!X521:AG2855,8,FALSE)</f>
        <v>19/07/1975</v>
      </c>
      <c r="M520" s="26">
        <f>VLOOKUP(A520,'HOSPITALIZATION DETAILS'!X521:AG2855,4,FALSE)</f>
        <v>7175.51</v>
      </c>
      <c r="N520" t="str">
        <f>VLOOKUP(A520,'HOSPITALIZATION DETAILS'!X521:AG2855,5,FALSE)</f>
        <v>tier - 2</v>
      </c>
      <c r="O520" t="str">
        <f>VLOOKUP(A520,'HOSPITALIZATION DETAILS'!X521:AG2855,6,FALSE)</f>
        <v>tier - 3</v>
      </c>
      <c r="P520" t="str">
        <f>VLOOKUP(A520,'HOSPITALIZATION DETAILS'!X521:AG2855,7,FALSE)</f>
        <v>R1013</v>
      </c>
      <c r="Q520">
        <f>VLOOKUP(A520,'HOSPITALIZATION DETAILS'!X521:AG2855,10,FALSE)</f>
        <v>47</v>
      </c>
    </row>
    <row r="521" spans="1:17" ht="16" x14ac:dyDescent="0.4">
      <c r="A521" s="4" t="s">
        <v>1041</v>
      </c>
      <c r="B521" t="str">
        <f>VLOOKUP(A521,'CUSTOMER NAMES'!E521:H2856,4,FALSE)</f>
        <v xml:space="preserve">  Sabine</v>
      </c>
      <c r="C521">
        <f>VLOOKUP(A521,'MEDICAL EXAMINATION'!K522:T2856,2,FALSE)</f>
        <v>18.3</v>
      </c>
      <c r="D521">
        <f>VLOOKUP(A521,'MEDICAL EXAMINATION'!K522:T2856,4,FALSE)</f>
        <v>5.46</v>
      </c>
      <c r="E521" t="str">
        <f>VLOOKUP(A521,'MEDICAL EXAMINATION'!K522:T2856,6,FALSE)</f>
        <v>yes</v>
      </c>
      <c r="F521" t="str">
        <f>VLOOKUP(A521,'MEDICAL EXAMINATION'!K522:T2856,7,FALSE)</f>
        <v>No</v>
      </c>
      <c r="G521" t="str">
        <f>VLOOKUP(A521,'MEDICAL EXAMINATION'!K522:T2856,8,FALSE)</f>
        <v>Yes</v>
      </c>
      <c r="H521">
        <f>VLOOKUP(A521,'MEDICAL EXAMINATION'!K522:T2856,9,FALSE)</f>
        <v>1</v>
      </c>
      <c r="I521" t="str">
        <f>VLOOKUP(A521,'MEDICAL EXAMINATION'!K522:T2856,10,FALSE)</f>
        <v>yes</v>
      </c>
      <c r="J521" t="str">
        <f>VLOOKUP(A521,'MEDICAL EXAMINATION'!K522:T2856,3,FALSE)</f>
        <v>Underweight</v>
      </c>
      <c r="K521" t="str">
        <f>VLOOKUP(A521,'MEDICAL EXAMINATION'!K522:T2856,5,FALSE)</f>
        <v>NORMAL</v>
      </c>
      <c r="L521" t="str">
        <f>VLOOKUP(A521,'HOSPITALIZATION DETAILS'!X522:AG2856,8,FALSE)</f>
        <v>16/08/1982</v>
      </c>
      <c r="M521" s="26">
        <f>VLOOKUP(A521,'HOSPITALIZATION DETAILS'!X522:AG2856,4,FALSE)</f>
        <v>7173.36</v>
      </c>
      <c r="N521" t="str">
        <f>VLOOKUP(A521,'HOSPITALIZATION DETAILS'!X522:AG2856,5,FALSE)</f>
        <v>tier - 3</v>
      </c>
      <c r="O521" t="str">
        <f>VLOOKUP(A521,'HOSPITALIZATION DETAILS'!X522:AG2856,6,FALSE)</f>
        <v>tier - 2</v>
      </c>
      <c r="P521" t="str">
        <f>VLOOKUP(A521,'HOSPITALIZATION DETAILS'!X522:AG2856,7,FALSE)</f>
        <v>R1016</v>
      </c>
      <c r="Q521">
        <f>VLOOKUP(A521,'HOSPITALIZATION DETAILS'!X522:AG2856,10,FALSE)</f>
        <v>40</v>
      </c>
    </row>
    <row r="522" spans="1:17" ht="16" x14ac:dyDescent="0.4">
      <c r="A522" s="4" t="s">
        <v>1043</v>
      </c>
      <c r="B522" t="str">
        <f>VLOOKUP(A522,'CUSTOMER NAMES'!E522:H2857,4,FALSE)</f>
        <v xml:space="preserve">  Joseph</v>
      </c>
      <c r="C522">
        <f>VLOOKUP(A522,'MEDICAL EXAMINATION'!K523:T2857,2,FALSE)</f>
        <v>25.3</v>
      </c>
      <c r="D522">
        <f>VLOOKUP(A522,'MEDICAL EXAMINATION'!K523:T2857,4,FALSE)</f>
        <v>5.0199999999999996</v>
      </c>
      <c r="E522" t="str">
        <f>VLOOKUP(A522,'MEDICAL EXAMINATION'!K523:T2857,6,FALSE)</f>
        <v>yes</v>
      </c>
      <c r="F522" t="str">
        <f>VLOOKUP(A522,'MEDICAL EXAMINATION'!K523:T2857,7,FALSE)</f>
        <v>No</v>
      </c>
      <c r="G522" t="str">
        <f>VLOOKUP(A522,'MEDICAL EXAMINATION'!K523:T2857,8,FALSE)</f>
        <v>No</v>
      </c>
      <c r="H522">
        <f>VLOOKUP(A522,'MEDICAL EXAMINATION'!K523:T2857,9,FALSE)</f>
        <v>1</v>
      </c>
      <c r="I522" t="str">
        <f>VLOOKUP(A522,'MEDICAL EXAMINATION'!K523:T2857,10,FALSE)</f>
        <v>yes</v>
      </c>
      <c r="J522" t="str">
        <f>VLOOKUP(A522,'MEDICAL EXAMINATION'!K523:T2857,3,FALSE)</f>
        <v>OBESITY</v>
      </c>
      <c r="K522" t="str">
        <f>VLOOKUP(A522,'MEDICAL EXAMINATION'!K523:T2857,5,FALSE)</f>
        <v>NORMAL</v>
      </c>
      <c r="L522" t="str">
        <f>VLOOKUP(A522,'HOSPITALIZATION DETAILS'!X523:AG2857,8,FALSE)</f>
        <v>30/09/1980</v>
      </c>
      <c r="M522" s="26">
        <f>VLOOKUP(A522,'HOSPITALIZATION DETAILS'!X523:AG2857,4,FALSE)</f>
        <v>7162.01</v>
      </c>
      <c r="N522" t="str">
        <f>VLOOKUP(A522,'HOSPITALIZATION DETAILS'!X523:AG2857,5,FALSE)</f>
        <v>tier - 2</v>
      </c>
      <c r="O522" t="str">
        <f>VLOOKUP(A522,'HOSPITALIZATION DETAILS'!X523:AG2857,6,FALSE)</f>
        <v>tier - 3</v>
      </c>
      <c r="P522" t="str">
        <f>VLOOKUP(A522,'HOSPITALIZATION DETAILS'!X523:AG2857,7,FALSE)</f>
        <v>R1013</v>
      </c>
      <c r="Q522">
        <f>VLOOKUP(A522,'HOSPITALIZATION DETAILS'!X523:AG2857,10,FALSE)</f>
        <v>42</v>
      </c>
    </row>
    <row r="523" spans="1:17" ht="16" x14ac:dyDescent="0.4">
      <c r="A523" s="4" t="s">
        <v>1045</v>
      </c>
      <c r="B523" t="str">
        <f>VLOOKUP(A523,'CUSTOMER NAMES'!E523:H2858,4,FALSE)</f>
        <v xml:space="preserve">  Adam</v>
      </c>
      <c r="C523">
        <f>VLOOKUP(A523,'MEDICAL EXAMINATION'!K524:T2858,2,FALSE)</f>
        <v>38.83</v>
      </c>
      <c r="D523">
        <f>VLOOKUP(A523,'MEDICAL EXAMINATION'!K524:T2858,4,FALSE)</f>
        <v>6.36</v>
      </c>
      <c r="E523" t="str">
        <f>VLOOKUP(A523,'MEDICAL EXAMINATION'!K524:T2858,6,FALSE)</f>
        <v>No</v>
      </c>
      <c r="F523" t="str">
        <f>VLOOKUP(A523,'MEDICAL EXAMINATION'!K524:T2858,7,FALSE)</f>
        <v>No</v>
      </c>
      <c r="G523" t="str">
        <f>VLOOKUP(A523,'MEDICAL EXAMINATION'!K524:T2858,8,FALSE)</f>
        <v>No</v>
      </c>
      <c r="H523">
        <f>VLOOKUP(A523,'MEDICAL EXAMINATION'!K524:T2858,9,FALSE)</f>
        <v>1</v>
      </c>
      <c r="I523" t="str">
        <f>VLOOKUP(A523,'MEDICAL EXAMINATION'!K524:T2858,10,FALSE)</f>
        <v>No</v>
      </c>
      <c r="J523" t="str">
        <f>VLOOKUP(A523,'MEDICAL EXAMINATION'!K524:T2858,3,FALSE)</f>
        <v>OVERWEIGHT</v>
      </c>
      <c r="K523" t="str">
        <f>VLOOKUP(A523,'MEDICAL EXAMINATION'!K524:T2858,5,FALSE)</f>
        <v>PREDIABETES</v>
      </c>
      <c r="L523" t="str">
        <f>VLOOKUP(A523,'HOSPITALIZATION DETAILS'!X524:AG2858,8,FALSE)</f>
        <v>07/10/1980</v>
      </c>
      <c r="M523" s="26">
        <f>VLOOKUP(A523,'HOSPITALIZATION DETAILS'!X524:AG2858,4,FALSE)</f>
        <v>7160.33</v>
      </c>
      <c r="N523" t="str">
        <f>VLOOKUP(A523,'HOSPITALIZATION DETAILS'!X524:AG2858,5,FALSE)</f>
        <v>tier - 2</v>
      </c>
      <c r="O523" t="str">
        <f>VLOOKUP(A523,'HOSPITALIZATION DETAILS'!X524:AG2858,6,FALSE)</f>
        <v>tier - 1</v>
      </c>
      <c r="P523" t="str">
        <f>VLOOKUP(A523,'HOSPITALIZATION DETAILS'!X524:AG2858,7,FALSE)</f>
        <v>R1013</v>
      </c>
      <c r="Q523">
        <f>VLOOKUP(A523,'HOSPITALIZATION DETAILS'!X524:AG2858,10,FALSE)</f>
        <v>42</v>
      </c>
    </row>
    <row r="524" spans="1:17" ht="16" x14ac:dyDescent="0.4">
      <c r="A524" s="4" t="s">
        <v>1047</v>
      </c>
      <c r="B524" t="str">
        <f>VLOOKUP(A524,'CUSTOMER NAMES'!E524:H2859,4,FALSE)</f>
        <v xml:space="preserve">  Karolyn A</v>
      </c>
      <c r="C524">
        <f>VLOOKUP(A524,'MEDICAL EXAMINATION'!K525:T2859,2,FALSE)</f>
        <v>27.6</v>
      </c>
      <c r="D524">
        <f>VLOOKUP(A524,'MEDICAL EXAMINATION'!K525:T2859,4,FALSE)</f>
        <v>5.36</v>
      </c>
      <c r="E524" t="str">
        <f>VLOOKUP(A524,'MEDICAL EXAMINATION'!K525:T2859,6,FALSE)</f>
        <v>No</v>
      </c>
      <c r="F524" t="str">
        <f>VLOOKUP(A524,'MEDICAL EXAMINATION'!K525:T2859,7,FALSE)</f>
        <v>No</v>
      </c>
      <c r="G524" t="str">
        <f>VLOOKUP(A524,'MEDICAL EXAMINATION'!K525:T2859,8,FALSE)</f>
        <v>No</v>
      </c>
      <c r="H524">
        <f>VLOOKUP(A524,'MEDICAL EXAMINATION'!K525:T2859,9,FALSE)</f>
        <v>1</v>
      </c>
      <c r="I524" t="str">
        <f>VLOOKUP(A524,'MEDICAL EXAMINATION'!K525:T2859,10,FALSE)</f>
        <v>No</v>
      </c>
      <c r="J524" t="str">
        <f>VLOOKUP(A524,'MEDICAL EXAMINATION'!K525:T2859,3,FALSE)</f>
        <v>OBESITY</v>
      </c>
      <c r="K524" t="str">
        <f>VLOOKUP(A524,'MEDICAL EXAMINATION'!K525:T2859,5,FALSE)</f>
        <v>NORMAL</v>
      </c>
      <c r="L524" t="str">
        <f>VLOOKUP(A524,'HOSPITALIZATION DETAILS'!X525:AG2859,8,FALSE)</f>
        <v>22/06/1980</v>
      </c>
      <c r="M524" s="26">
        <f>VLOOKUP(A524,'HOSPITALIZATION DETAILS'!X525:AG2859,4,FALSE)</f>
        <v>7160.09</v>
      </c>
      <c r="N524" t="str">
        <f>VLOOKUP(A524,'HOSPITALIZATION DETAILS'!X525:AG2859,5,FALSE)</f>
        <v>tier - 2</v>
      </c>
      <c r="O524" t="str">
        <f>VLOOKUP(A524,'HOSPITALIZATION DETAILS'!X525:AG2859,6,FALSE)</f>
        <v>tier - 2</v>
      </c>
      <c r="P524" t="str">
        <f>VLOOKUP(A524,'HOSPITALIZATION DETAILS'!X525:AG2859,7,FALSE)</f>
        <v>R1011</v>
      </c>
      <c r="Q524">
        <f>VLOOKUP(A524,'HOSPITALIZATION DETAILS'!X525:AG2859,10,FALSE)</f>
        <v>42</v>
      </c>
    </row>
    <row r="525" spans="1:17" ht="16" x14ac:dyDescent="0.4">
      <c r="A525" s="4" t="s">
        <v>1049</v>
      </c>
      <c r="B525" t="str">
        <f>VLOOKUP(A525,'CUSTOMER NAMES'!E525:H2860,4,FALSE)</f>
        <v xml:space="preserve">  Anita L</v>
      </c>
      <c r="C525">
        <f>VLOOKUP(A525,'MEDICAL EXAMINATION'!K526:T2860,2,FALSE)</f>
        <v>46.4</v>
      </c>
      <c r="D525">
        <f>VLOOKUP(A525,'MEDICAL EXAMINATION'!K526:T2860,4,FALSE)</f>
        <v>8.3699999999999992</v>
      </c>
      <c r="E525" t="str">
        <f>VLOOKUP(A525,'MEDICAL EXAMINATION'!K526:T2860,6,FALSE)</f>
        <v>yes</v>
      </c>
      <c r="F525" t="str">
        <f>VLOOKUP(A525,'MEDICAL EXAMINATION'!K526:T2860,7,FALSE)</f>
        <v>No</v>
      </c>
      <c r="G525" t="str">
        <f>VLOOKUP(A525,'MEDICAL EXAMINATION'!K526:T2860,8,FALSE)</f>
        <v>Yes</v>
      </c>
      <c r="H525">
        <f>VLOOKUP(A525,'MEDICAL EXAMINATION'!K526:T2860,9,FALSE)</f>
        <v>1</v>
      </c>
      <c r="I525" t="str">
        <f>VLOOKUP(A525,'MEDICAL EXAMINATION'!K526:T2860,10,FALSE)</f>
        <v>No</v>
      </c>
      <c r="J525" t="str">
        <f>VLOOKUP(A525,'MEDICAL EXAMINATION'!K526:T2860,3,FALSE)</f>
        <v>OVERWEIGHT</v>
      </c>
      <c r="K525" t="str">
        <f>VLOOKUP(A525,'MEDICAL EXAMINATION'!K526:T2860,5,FALSE)</f>
        <v>DIABETES</v>
      </c>
      <c r="L525" t="str">
        <f>VLOOKUP(A525,'HOSPITALIZATION DETAILS'!X526:AG2860,8,FALSE)</f>
        <v>17/09/2002</v>
      </c>
      <c r="M525" s="26">
        <f>VLOOKUP(A525,'HOSPITALIZATION DETAILS'!X526:AG2860,4,FALSE)</f>
        <v>38344.57</v>
      </c>
      <c r="N525" t="str">
        <f>VLOOKUP(A525,'HOSPITALIZATION DETAILS'!X526:AG2860,5,FALSE)</f>
        <v>tier - 1</v>
      </c>
      <c r="O525" t="str">
        <f>VLOOKUP(A525,'HOSPITALIZATION DETAILS'!X526:AG2860,6,FALSE)</f>
        <v>tier - 3</v>
      </c>
      <c r="P525" t="str">
        <f>VLOOKUP(A525,'HOSPITALIZATION DETAILS'!X526:AG2860,7,FALSE)</f>
        <v>R1011</v>
      </c>
      <c r="Q525">
        <f>VLOOKUP(A525,'HOSPITALIZATION DETAILS'!X526:AG2860,10,FALSE)</f>
        <v>20</v>
      </c>
    </row>
    <row r="526" spans="1:17" ht="16" x14ac:dyDescent="0.4">
      <c r="A526" s="4" t="s">
        <v>1051</v>
      </c>
      <c r="B526" t="str">
        <f>VLOOKUP(A526,'CUSTOMER NAMES'!E526:H2861,4,FALSE)</f>
        <v xml:space="preserve">  Laura E</v>
      </c>
      <c r="C526">
        <f>VLOOKUP(A526,'MEDICAL EXAMINATION'!K527:T2861,2,FALSE)</f>
        <v>51.92</v>
      </c>
      <c r="D526">
        <f>VLOOKUP(A526,'MEDICAL EXAMINATION'!K527:T2861,4,FALSE)</f>
        <v>5.18</v>
      </c>
      <c r="E526" t="str">
        <f>VLOOKUP(A526,'MEDICAL EXAMINATION'!K527:T2861,6,FALSE)</f>
        <v>yes</v>
      </c>
      <c r="F526" t="str">
        <f>VLOOKUP(A526,'MEDICAL EXAMINATION'!K527:T2861,7,FALSE)</f>
        <v>No</v>
      </c>
      <c r="G526" t="str">
        <f>VLOOKUP(A526,'MEDICAL EXAMINATION'!K527:T2861,8,FALSE)</f>
        <v>Yes</v>
      </c>
      <c r="H526">
        <f>VLOOKUP(A526,'MEDICAL EXAMINATION'!K527:T2861,9,FALSE)</f>
        <v>1</v>
      </c>
      <c r="I526" t="str">
        <f>VLOOKUP(A526,'MEDICAL EXAMINATION'!K527:T2861,10,FALSE)</f>
        <v>No</v>
      </c>
      <c r="J526" t="str">
        <f>VLOOKUP(A526,'MEDICAL EXAMINATION'!K527:T2861,3,FALSE)</f>
        <v>OVERWEIGHT</v>
      </c>
      <c r="K526" t="str">
        <f>VLOOKUP(A526,'MEDICAL EXAMINATION'!K527:T2861,5,FALSE)</f>
        <v>NORMAL</v>
      </c>
      <c r="L526" t="str">
        <f>VLOOKUP(A526,'HOSPITALIZATION DETAILS'!X527:AG2861,8,FALSE)</f>
        <v>17/07/1981</v>
      </c>
      <c r="M526" s="26">
        <f>VLOOKUP(A526,'HOSPITALIZATION DETAILS'!X527:AG2861,4,FALSE)</f>
        <v>7153.55</v>
      </c>
      <c r="N526" t="str">
        <f>VLOOKUP(A526,'HOSPITALIZATION DETAILS'!X527:AG2861,5,FALSE)</f>
        <v>tier - 2</v>
      </c>
      <c r="O526" t="str">
        <f>VLOOKUP(A526,'HOSPITALIZATION DETAILS'!X527:AG2861,6,FALSE)</f>
        <v>tier - 1</v>
      </c>
      <c r="P526" t="str">
        <f>VLOOKUP(A526,'HOSPITALIZATION DETAILS'!X527:AG2861,7,FALSE)</f>
        <v>R1012</v>
      </c>
      <c r="Q526">
        <f>VLOOKUP(A526,'HOSPITALIZATION DETAILS'!X527:AG2861,10,FALSE)</f>
        <v>41</v>
      </c>
    </row>
    <row r="527" spans="1:17" ht="16" x14ac:dyDescent="0.4">
      <c r="A527" s="4" t="s">
        <v>1053</v>
      </c>
      <c r="B527" t="str">
        <f>VLOOKUP(A527,'CUSTOMER NAMES'!E527:H2862,4,FALSE)</f>
        <v xml:space="preserve">  Sarah</v>
      </c>
      <c r="C527">
        <f>VLOOKUP(A527,'MEDICAL EXAMINATION'!K528:T2862,2,FALSE)</f>
        <v>32.395000000000003</v>
      </c>
      <c r="D527">
        <f>VLOOKUP(A527,'MEDICAL EXAMINATION'!K528:T2862,4,FALSE)</f>
        <v>5.68</v>
      </c>
      <c r="E527" t="str">
        <f>VLOOKUP(A527,'MEDICAL EXAMINATION'!K528:T2862,6,FALSE)</f>
        <v>yes</v>
      </c>
      <c r="F527" t="str">
        <f>VLOOKUP(A527,'MEDICAL EXAMINATION'!K528:T2862,7,FALSE)</f>
        <v>No</v>
      </c>
      <c r="G527" t="str">
        <f>VLOOKUP(A527,'MEDICAL EXAMINATION'!K528:T2862,8,FALSE)</f>
        <v>No</v>
      </c>
      <c r="H527">
        <f>VLOOKUP(A527,'MEDICAL EXAMINATION'!K528:T2862,9,FALSE)</f>
        <v>1</v>
      </c>
      <c r="I527" t="str">
        <f>VLOOKUP(A527,'MEDICAL EXAMINATION'!K528:T2862,10,FALSE)</f>
        <v>No</v>
      </c>
      <c r="J527" t="str">
        <f>VLOOKUP(A527,'MEDICAL EXAMINATION'!K528:T2862,3,FALSE)</f>
        <v>OVERWEIGHT</v>
      </c>
      <c r="K527" t="str">
        <f>VLOOKUP(A527,'MEDICAL EXAMINATION'!K528:T2862,5,FALSE)</f>
        <v>NORMAL</v>
      </c>
      <c r="L527" t="str">
        <f>VLOOKUP(A527,'HOSPITALIZATION DETAILS'!X528:AG2862,8,FALSE)</f>
        <v>06/09/1978</v>
      </c>
      <c r="M527" s="26">
        <f>VLOOKUP(A527,'HOSPITALIZATION DETAILS'!X528:AG2862,4,FALSE)</f>
        <v>7152.67</v>
      </c>
      <c r="N527" t="str">
        <f>VLOOKUP(A527,'HOSPITALIZATION DETAILS'!X528:AG2862,5,FALSE)</f>
        <v>tier - 3</v>
      </c>
      <c r="O527" t="str">
        <f>VLOOKUP(A527,'HOSPITALIZATION DETAILS'!X528:AG2862,6,FALSE)</f>
        <v>tier - 2</v>
      </c>
      <c r="P527" t="str">
        <f>VLOOKUP(A527,'HOSPITALIZATION DETAILS'!X528:AG2862,7,FALSE)</f>
        <v>R1013</v>
      </c>
      <c r="Q527">
        <f>VLOOKUP(A527,'HOSPITALIZATION DETAILS'!X528:AG2862,10,FALSE)</f>
        <v>44</v>
      </c>
    </row>
    <row r="528" spans="1:17" ht="16" x14ac:dyDescent="0.4">
      <c r="A528" s="4" t="s">
        <v>1055</v>
      </c>
      <c r="B528" t="str">
        <f>VLOOKUP(A528,'CUSTOMER NAMES'!E528:H2863,4,FALSE)</f>
        <v xml:space="preserve">  Ashley E</v>
      </c>
      <c r="C528">
        <f>VLOOKUP(A528,'MEDICAL EXAMINATION'!K529:T2863,2,FALSE)</f>
        <v>46.19</v>
      </c>
      <c r="D528">
        <f>VLOOKUP(A528,'MEDICAL EXAMINATION'!K529:T2863,4,FALSE)</f>
        <v>7.31</v>
      </c>
      <c r="E528" t="str">
        <f>VLOOKUP(A528,'MEDICAL EXAMINATION'!K529:T2863,6,FALSE)</f>
        <v>yes</v>
      </c>
      <c r="F528" t="str">
        <f>VLOOKUP(A528,'MEDICAL EXAMINATION'!K529:T2863,7,FALSE)</f>
        <v>No</v>
      </c>
      <c r="G528" t="str">
        <f>VLOOKUP(A528,'MEDICAL EXAMINATION'!K529:T2863,8,FALSE)</f>
        <v>Yes</v>
      </c>
      <c r="H528">
        <f>VLOOKUP(A528,'MEDICAL EXAMINATION'!K529:T2863,9,FALSE)</f>
        <v>1</v>
      </c>
      <c r="I528" t="str">
        <f>VLOOKUP(A528,'MEDICAL EXAMINATION'!K529:T2863,10,FALSE)</f>
        <v>No</v>
      </c>
      <c r="J528" t="str">
        <f>VLOOKUP(A528,'MEDICAL EXAMINATION'!K529:T2863,3,FALSE)</f>
        <v>OVERWEIGHT</v>
      </c>
      <c r="K528" t="str">
        <f>VLOOKUP(A528,'MEDICAL EXAMINATION'!K529:T2863,5,FALSE)</f>
        <v>DIABETES</v>
      </c>
      <c r="L528" t="str">
        <f>VLOOKUP(A528,'HOSPITALIZATION DETAILS'!X529:AG2863,8,FALSE)</f>
        <v>29/06/1984</v>
      </c>
      <c r="M528" s="26">
        <f>VLOOKUP(A528,'HOSPITALIZATION DETAILS'!X529:AG2863,4,FALSE)</f>
        <v>7151.09</v>
      </c>
      <c r="N528" t="str">
        <f>VLOOKUP(A528,'HOSPITALIZATION DETAILS'!X529:AG2863,5,FALSE)</f>
        <v>tier - 2</v>
      </c>
      <c r="O528" t="str">
        <f>VLOOKUP(A528,'HOSPITALIZATION DETAILS'!X529:AG2863,6,FALSE)</f>
        <v>tier - 2</v>
      </c>
      <c r="P528" t="str">
        <f>VLOOKUP(A528,'HOSPITALIZATION DETAILS'!X529:AG2863,7,FALSE)</f>
        <v>R1011</v>
      </c>
      <c r="Q528">
        <f>VLOOKUP(A528,'HOSPITALIZATION DETAILS'!X529:AG2863,10,FALSE)</f>
        <v>38</v>
      </c>
    </row>
    <row r="529" spans="1:17" ht="16" x14ac:dyDescent="0.4">
      <c r="A529" s="4" t="s">
        <v>1057</v>
      </c>
      <c r="B529" t="str">
        <f>VLOOKUP(A529,'CUSTOMER NAMES'!E529:H2864,4,FALSE)</f>
        <v xml:space="preserve">  Lindsey</v>
      </c>
      <c r="C529">
        <f>VLOOKUP(A529,'MEDICAL EXAMINATION'!K530:T2864,2,FALSE)</f>
        <v>27.93</v>
      </c>
      <c r="D529">
        <f>VLOOKUP(A529,'MEDICAL EXAMINATION'!K530:T2864,4,FALSE)</f>
        <v>4.67</v>
      </c>
      <c r="E529" t="str">
        <f>VLOOKUP(A529,'MEDICAL EXAMINATION'!K530:T2864,6,FALSE)</f>
        <v>No</v>
      </c>
      <c r="F529" t="str">
        <f>VLOOKUP(A529,'MEDICAL EXAMINATION'!K530:T2864,7,FALSE)</f>
        <v>No</v>
      </c>
      <c r="G529" t="str">
        <f>VLOOKUP(A529,'MEDICAL EXAMINATION'!K530:T2864,8,FALSE)</f>
        <v>Yes</v>
      </c>
      <c r="H529">
        <f>VLOOKUP(A529,'MEDICAL EXAMINATION'!K530:T2864,9,FALSE)</f>
        <v>1</v>
      </c>
      <c r="I529" t="str">
        <f>VLOOKUP(A529,'MEDICAL EXAMINATION'!K530:T2864,10,FALSE)</f>
        <v>No</v>
      </c>
      <c r="J529" t="str">
        <f>VLOOKUP(A529,'MEDICAL EXAMINATION'!K530:T2864,3,FALSE)</f>
        <v>OBESITY</v>
      </c>
      <c r="K529" t="str">
        <f>VLOOKUP(A529,'MEDICAL EXAMINATION'!K530:T2864,5,FALSE)</f>
        <v>NORMAL</v>
      </c>
      <c r="L529" t="str">
        <f>VLOOKUP(A529,'HOSPITALIZATION DETAILS'!X530:AG2864,8,FALSE)</f>
        <v>30/07/1978</v>
      </c>
      <c r="M529" s="26">
        <f>VLOOKUP(A529,'HOSPITALIZATION DETAILS'!X530:AG2864,4,FALSE)</f>
        <v>7147.47</v>
      </c>
      <c r="N529" t="str">
        <f>VLOOKUP(A529,'HOSPITALIZATION DETAILS'!X530:AG2864,5,FALSE)</f>
        <v>tier - 2</v>
      </c>
      <c r="O529" t="str">
        <f>VLOOKUP(A529,'HOSPITALIZATION DETAILS'!X530:AG2864,6,FALSE)</f>
        <v>tier - 3</v>
      </c>
      <c r="P529" t="str">
        <f>VLOOKUP(A529,'HOSPITALIZATION DETAILS'!X530:AG2864,7,FALSE)</f>
        <v>R1013</v>
      </c>
      <c r="Q529">
        <f>VLOOKUP(A529,'HOSPITALIZATION DETAILS'!X530:AG2864,10,FALSE)</f>
        <v>44</v>
      </c>
    </row>
    <row r="530" spans="1:17" ht="16" x14ac:dyDescent="0.4">
      <c r="A530" s="4" t="s">
        <v>1059</v>
      </c>
      <c r="B530" t="str">
        <f>VLOOKUP(A530,'CUSTOMER NAMES'!E530:H2865,4,FALSE)</f>
        <v xml:space="preserve">  Alan</v>
      </c>
      <c r="C530">
        <f>VLOOKUP(A530,'MEDICAL EXAMINATION'!K531:T2865,2,FALSE)</f>
        <v>45.62</v>
      </c>
      <c r="D530">
        <f>VLOOKUP(A530,'MEDICAL EXAMINATION'!K531:T2865,4,FALSE)</f>
        <v>6.87</v>
      </c>
      <c r="E530" t="str">
        <f>VLOOKUP(A530,'MEDICAL EXAMINATION'!K531:T2865,6,FALSE)</f>
        <v>No</v>
      </c>
      <c r="F530" t="str">
        <f>VLOOKUP(A530,'MEDICAL EXAMINATION'!K531:T2865,7,FALSE)</f>
        <v>No</v>
      </c>
      <c r="G530" t="str">
        <f>VLOOKUP(A530,'MEDICAL EXAMINATION'!K531:T2865,8,FALSE)</f>
        <v>No</v>
      </c>
      <c r="H530" t="str">
        <f>VLOOKUP(A530,'MEDICAL EXAMINATION'!K531:T2865,9,FALSE)</f>
        <v>No major surgery</v>
      </c>
      <c r="I530" t="str">
        <f>VLOOKUP(A530,'MEDICAL EXAMINATION'!K531:T2865,10,FALSE)</f>
        <v>No</v>
      </c>
      <c r="J530" t="str">
        <f>VLOOKUP(A530,'MEDICAL EXAMINATION'!K531:T2865,3,FALSE)</f>
        <v>OVERWEIGHT</v>
      </c>
      <c r="K530" t="str">
        <f>VLOOKUP(A530,'MEDICAL EXAMINATION'!K531:T2865,5,FALSE)</f>
        <v>DIABETES</v>
      </c>
      <c r="L530" t="str">
        <f>VLOOKUP(A530,'HOSPITALIZATION DETAILS'!X531:AG2865,8,FALSE)</f>
        <v>24/06/1976</v>
      </c>
      <c r="M530" s="26">
        <f>VLOOKUP(A530,'HOSPITALIZATION DETAILS'!X531:AG2865,4,FALSE)</f>
        <v>7147.11</v>
      </c>
      <c r="N530" t="str">
        <f>VLOOKUP(A530,'HOSPITALIZATION DETAILS'!X531:AG2865,5,FALSE)</f>
        <v>tier - 3</v>
      </c>
      <c r="O530" t="str">
        <f>VLOOKUP(A530,'HOSPITALIZATION DETAILS'!X531:AG2865,6,FALSE)</f>
        <v>tier - 2</v>
      </c>
      <c r="P530" t="str">
        <f>VLOOKUP(A530,'HOSPITALIZATION DETAILS'!X531:AG2865,7,FALSE)</f>
        <v>R1011</v>
      </c>
      <c r="Q530">
        <f>VLOOKUP(A530,'HOSPITALIZATION DETAILS'!X531:AG2865,10,FALSE)</f>
        <v>46</v>
      </c>
    </row>
    <row r="531" spans="1:17" ht="16" x14ac:dyDescent="0.4">
      <c r="A531" s="4" t="s">
        <v>1061</v>
      </c>
      <c r="B531" t="str">
        <f>VLOOKUP(A531,'CUSTOMER NAMES'!E531:H2866,4,FALSE)</f>
        <v xml:space="preserve">  Dan R</v>
      </c>
      <c r="C531">
        <f>VLOOKUP(A531,'MEDICAL EXAMINATION'!K532:T2866,2,FALSE)</f>
        <v>35.31</v>
      </c>
      <c r="D531">
        <f>VLOOKUP(A531,'MEDICAL EXAMINATION'!K532:T2866,4,FALSE)</f>
        <v>5.87</v>
      </c>
      <c r="E531" t="str">
        <f>VLOOKUP(A531,'MEDICAL EXAMINATION'!K532:T2866,6,FALSE)</f>
        <v>No</v>
      </c>
      <c r="F531" t="str">
        <f>VLOOKUP(A531,'MEDICAL EXAMINATION'!K532:T2866,7,FALSE)</f>
        <v>No</v>
      </c>
      <c r="G531" t="str">
        <f>VLOOKUP(A531,'MEDICAL EXAMINATION'!K532:T2866,8,FALSE)</f>
        <v>Yes</v>
      </c>
      <c r="H531">
        <f>VLOOKUP(A531,'MEDICAL EXAMINATION'!K532:T2866,9,FALSE)</f>
        <v>1</v>
      </c>
      <c r="I531" t="str">
        <f>VLOOKUP(A531,'MEDICAL EXAMINATION'!K532:T2866,10,FALSE)</f>
        <v>No</v>
      </c>
      <c r="J531" t="str">
        <f>VLOOKUP(A531,'MEDICAL EXAMINATION'!K532:T2866,3,FALSE)</f>
        <v>OVERWEIGHT</v>
      </c>
      <c r="K531" t="str">
        <f>VLOOKUP(A531,'MEDICAL EXAMINATION'!K532:T2866,5,FALSE)</f>
        <v>PREDIABETES</v>
      </c>
      <c r="L531" t="str">
        <f>VLOOKUP(A531,'HOSPITALIZATION DETAILS'!X532:AG2866,8,FALSE)</f>
        <v>21/11/1984</v>
      </c>
      <c r="M531" s="26">
        <f>VLOOKUP(A531,'HOSPITALIZATION DETAILS'!X532:AG2866,4,FALSE)</f>
        <v>7144.86</v>
      </c>
      <c r="N531" t="str">
        <f>VLOOKUP(A531,'HOSPITALIZATION DETAILS'!X532:AG2866,5,FALSE)</f>
        <v>tier - 2</v>
      </c>
      <c r="O531" t="str">
        <f>VLOOKUP(A531,'HOSPITALIZATION DETAILS'!X532:AG2866,6,FALSE)</f>
        <v>tier - 2</v>
      </c>
      <c r="P531" t="str">
        <f>VLOOKUP(A531,'HOSPITALIZATION DETAILS'!X532:AG2866,7,FALSE)</f>
        <v>R1024</v>
      </c>
      <c r="Q531">
        <f>VLOOKUP(A531,'HOSPITALIZATION DETAILS'!X532:AG2866,10,FALSE)</f>
        <v>38</v>
      </c>
    </row>
    <row r="532" spans="1:17" ht="16" x14ac:dyDescent="0.4">
      <c r="A532" s="4" t="s">
        <v>1063</v>
      </c>
      <c r="B532" t="str">
        <f>VLOOKUP(A532,'CUSTOMER NAMES'!E532:H2867,4,FALSE)</f>
        <v xml:space="preserve">  Katie</v>
      </c>
      <c r="C532">
        <f>VLOOKUP(A532,'MEDICAL EXAMINATION'!K533:T2867,2,FALSE)</f>
        <v>30.4</v>
      </c>
      <c r="D532">
        <f>VLOOKUP(A532,'MEDICAL EXAMINATION'!K533:T2867,4,FALSE)</f>
        <v>4.07</v>
      </c>
      <c r="E532" t="str">
        <f>VLOOKUP(A532,'MEDICAL EXAMINATION'!K533:T2867,6,FALSE)</f>
        <v>yes</v>
      </c>
      <c r="F532" t="str">
        <f>VLOOKUP(A532,'MEDICAL EXAMINATION'!K533:T2867,7,FALSE)</f>
        <v>No</v>
      </c>
      <c r="G532" t="str">
        <f>VLOOKUP(A532,'MEDICAL EXAMINATION'!K533:T2867,8,FALSE)</f>
        <v>No</v>
      </c>
      <c r="H532">
        <f>VLOOKUP(A532,'MEDICAL EXAMINATION'!K533:T2867,9,FALSE)</f>
        <v>1</v>
      </c>
      <c r="I532" t="str">
        <f>VLOOKUP(A532,'MEDICAL EXAMINATION'!K533:T2867,10,FALSE)</f>
        <v>No</v>
      </c>
      <c r="J532" t="str">
        <f>VLOOKUP(A532,'MEDICAL EXAMINATION'!K533:T2867,3,FALSE)</f>
        <v>OVERWEIGHT</v>
      </c>
      <c r="K532" t="str">
        <f>VLOOKUP(A532,'MEDICAL EXAMINATION'!K533:T2867,5,FALSE)</f>
        <v>NORMAL</v>
      </c>
      <c r="L532" t="str">
        <f>VLOOKUP(A532,'HOSPITALIZATION DETAILS'!X533:AG2867,8,FALSE)</f>
        <v>08/08/1999</v>
      </c>
      <c r="M532" s="26">
        <f>VLOOKUP(A532,'HOSPITALIZATION DETAILS'!X533:AG2867,4,FALSE)</f>
        <v>7144.4</v>
      </c>
      <c r="N532" t="str">
        <f>VLOOKUP(A532,'HOSPITALIZATION DETAILS'!X533:AG2867,5,FALSE)</f>
        <v>tier - 2</v>
      </c>
      <c r="O532" t="str">
        <f>VLOOKUP(A532,'HOSPITALIZATION DETAILS'!X533:AG2867,6,FALSE)</f>
        <v>tier - 1</v>
      </c>
      <c r="P532" t="str">
        <f>VLOOKUP(A532,'HOSPITALIZATION DETAILS'!X533:AG2867,7,FALSE)</f>
        <v>R1022</v>
      </c>
      <c r="Q532">
        <f>VLOOKUP(A532,'HOSPITALIZATION DETAILS'!X533:AG2867,10,FALSE)</f>
        <v>23</v>
      </c>
    </row>
    <row r="533" spans="1:17" ht="16" x14ac:dyDescent="0.4">
      <c r="A533" s="4" t="s">
        <v>1065</v>
      </c>
      <c r="B533" t="str">
        <f>VLOOKUP(A533,'CUSTOMER NAMES'!E533:H2868,4,FALSE)</f>
        <v xml:space="preserve">  Eric</v>
      </c>
      <c r="C533">
        <f>VLOOKUP(A533,'MEDICAL EXAMINATION'!K534:T2868,2,FALSE)</f>
        <v>20.13</v>
      </c>
      <c r="D533">
        <f>VLOOKUP(A533,'MEDICAL EXAMINATION'!K534:T2868,4,FALSE)</f>
        <v>6.47</v>
      </c>
      <c r="E533" t="str">
        <f>VLOOKUP(A533,'MEDICAL EXAMINATION'!K534:T2868,6,FALSE)</f>
        <v>No</v>
      </c>
      <c r="F533" t="str">
        <f>VLOOKUP(A533,'MEDICAL EXAMINATION'!K534:T2868,7,FALSE)</f>
        <v>No</v>
      </c>
      <c r="G533" t="str">
        <f>VLOOKUP(A533,'MEDICAL EXAMINATION'!K534:T2868,8,FALSE)</f>
        <v>Yes</v>
      </c>
      <c r="H533">
        <f>VLOOKUP(A533,'MEDICAL EXAMINATION'!K534:T2868,9,FALSE)</f>
        <v>1</v>
      </c>
      <c r="I533" t="str">
        <f>VLOOKUP(A533,'MEDICAL EXAMINATION'!K534:T2868,10,FALSE)</f>
        <v>yes</v>
      </c>
      <c r="J533" t="str">
        <f>VLOOKUP(A533,'MEDICAL EXAMINATION'!K534:T2868,3,FALSE)</f>
        <v>Normal</v>
      </c>
      <c r="K533" t="b">
        <f>VLOOKUP(A533,'MEDICAL EXAMINATION'!K534:T2868,5,FALSE)</f>
        <v>0</v>
      </c>
      <c r="L533" t="str">
        <f>VLOOKUP(A533,'HOSPITALIZATION DETAILS'!X534:AG2868,8,FALSE)</f>
        <v>07/07/1984</v>
      </c>
      <c r="M533" s="26">
        <f>VLOOKUP(A533,'HOSPITALIZATION DETAILS'!X534:AG2868,4,FALSE)</f>
        <v>7133.9</v>
      </c>
      <c r="N533" t="str">
        <f>VLOOKUP(A533,'HOSPITALIZATION DETAILS'!X534:AG2868,5,FALSE)</f>
        <v>tier - 2</v>
      </c>
      <c r="O533" t="str">
        <f>VLOOKUP(A533,'HOSPITALIZATION DETAILS'!X534:AG2868,6,FALSE)</f>
        <v>tier - 1</v>
      </c>
      <c r="P533" t="str">
        <f>VLOOKUP(A533,'HOSPITALIZATION DETAILS'!X534:AG2868,7,FALSE)</f>
        <v>R1024</v>
      </c>
      <c r="Q533">
        <f>VLOOKUP(A533,'HOSPITALIZATION DETAILS'!X534:AG2868,10,FALSE)</f>
        <v>38</v>
      </c>
    </row>
    <row r="534" spans="1:17" ht="16" x14ac:dyDescent="0.4">
      <c r="A534" s="4" t="s">
        <v>1067</v>
      </c>
      <c r="B534" t="str">
        <f>VLOOKUP(A534,'CUSTOMER NAMES'!E534:H2869,4,FALSE)</f>
        <v xml:space="preserve">  Cathryn</v>
      </c>
      <c r="C534">
        <f>VLOOKUP(A534,'MEDICAL EXAMINATION'!K535:T2869,2,FALSE)</f>
        <v>23.655000000000001</v>
      </c>
      <c r="D534">
        <f>VLOOKUP(A534,'MEDICAL EXAMINATION'!K535:T2869,4,FALSE)</f>
        <v>5.14</v>
      </c>
      <c r="E534" t="str">
        <f>VLOOKUP(A534,'MEDICAL EXAMINATION'!K535:T2869,6,FALSE)</f>
        <v>No</v>
      </c>
      <c r="F534" t="str">
        <f>VLOOKUP(A534,'MEDICAL EXAMINATION'!K535:T2869,7,FALSE)</f>
        <v>No</v>
      </c>
      <c r="G534" t="str">
        <f>VLOOKUP(A534,'MEDICAL EXAMINATION'!K535:T2869,8,FALSE)</f>
        <v>No</v>
      </c>
      <c r="H534">
        <f>VLOOKUP(A534,'MEDICAL EXAMINATION'!K535:T2869,9,FALSE)</f>
        <v>1</v>
      </c>
      <c r="I534" t="str">
        <f>VLOOKUP(A534,'MEDICAL EXAMINATION'!K535:T2869,10,FALSE)</f>
        <v>yes</v>
      </c>
      <c r="J534" t="str">
        <f>VLOOKUP(A534,'MEDICAL EXAMINATION'!K535:T2869,3,FALSE)</f>
        <v>Normal</v>
      </c>
      <c r="K534" t="str">
        <f>VLOOKUP(A534,'MEDICAL EXAMINATION'!K535:T2869,5,FALSE)</f>
        <v>NORMAL</v>
      </c>
      <c r="L534" t="str">
        <f>VLOOKUP(A534,'HOSPITALIZATION DETAILS'!X535:AG2869,8,FALSE)</f>
        <v>01/08/1993</v>
      </c>
      <c r="M534" s="26">
        <f>VLOOKUP(A534,'HOSPITALIZATION DETAILS'!X535:AG2869,4,FALSE)</f>
        <v>7128.64</v>
      </c>
      <c r="N534" t="str">
        <f>VLOOKUP(A534,'HOSPITALIZATION DETAILS'!X535:AG2869,5,FALSE)</f>
        <v>tier - 2</v>
      </c>
      <c r="O534" t="str">
        <f>VLOOKUP(A534,'HOSPITALIZATION DETAILS'!X535:AG2869,6,FALSE)</f>
        <v>tier - 2</v>
      </c>
      <c r="P534" t="str">
        <f>VLOOKUP(A534,'HOSPITALIZATION DETAILS'!X535:AG2869,7,FALSE)</f>
        <v>R1021</v>
      </c>
      <c r="Q534">
        <f>VLOOKUP(A534,'HOSPITALIZATION DETAILS'!X535:AG2869,10,FALSE)</f>
        <v>29</v>
      </c>
    </row>
    <row r="535" spans="1:17" ht="16" x14ac:dyDescent="0.4">
      <c r="A535" s="4" t="s">
        <v>1069</v>
      </c>
      <c r="B535" t="str">
        <f>VLOOKUP(A535,'CUSTOMER NAMES'!E535:H2870,4,FALSE)</f>
        <v xml:space="preserve">  Brendan</v>
      </c>
      <c r="C535">
        <f>VLOOKUP(A535,'MEDICAL EXAMINATION'!K536:T2870,2,FALSE)</f>
        <v>49.05</v>
      </c>
      <c r="D535">
        <f>VLOOKUP(A535,'MEDICAL EXAMINATION'!K536:T2870,4,FALSE)</f>
        <v>9.77</v>
      </c>
      <c r="E535" t="str">
        <f>VLOOKUP(A535,'MEDICAL EXAMINATION'!K536:T2870,6,FALSE)</f>
        <v>yes</v>
      </c>
      <c r="F535" t="str">
        <f>VLOOKUP(A535,'MEDICAL EXAMINATION'!K536:T2870,7,FALSE)</f>
        <v>No</v>
      </c>
      <c r="G535" t="str">
        <f>VLOOKUP(A535,'MEDICAL EXAMINATION'!K536:T2870,8,FALSE)</f>
        <v>No</v>
      </c>
      <c r="H535" t="str">
        <f>VLOOKUP(A535,'MEDICAL EXAMINATION'!K536:T2870,9,FALSE)</f>
        <v>No major surgery</v>
      </c>
      <c r="I535" t="str">
        <f>VLOOKUP(A535,'MEDICAL EXAMINATION'!K536:T2870,10,FALSE)</f>
        <v>No</v>
      </c>
      <c r="J535" t="str">
        <f>VLOOKUP(A535,'MEDICAL EXAMINATION'!K536:T2870,3,FALSE)</f>
        <v>OVERWEIGHT</v>
      </c>
      <c r="K535" t="str">
        <f>VLOOKUP(A535,'MEDICAL EXAMINATION'!K536:T2870,5,FALSE)</f>
        <v>DIABETES</v>
      </c>
      <c r="L535" t="str">
        <f>VLOOKUP(A535,'HOSPITALIZATION DETAILS'!X536:AG2870,8,FALSE)</f>
        <v>29/06/1968</v>
      </c>
      <c r="M535" s="26">
        <f>VLOOKUP(A535,'HOSPITALIZATION DETAILS'!X536:AG2870,4,FALSE)</f>
        <v>7125.25</v>
      </c>
      <c r="N535" t="str">
        <f>VLOOKUP(A535,'HOSPITALIZATION DETAILS'!X536:AG2870,5,FALSE)</f>
        <v>tier - 3</v>
      </c>
      <c r="O535" t="str">
        <f>VLOOKUP(A535,'HOSPITALIZATION DETAILS'!X536:AG2870,6,FALSE)</f>
        <v>tier - 2</v>
      </c>
      <c r="P535" t="str">
        <f>VLOOKUP(A535,'HOSPITALIZATION DETAILS'!X536:AG2870,7,FALSE)</f>
        <v>R1013</v>
      </c>
      <c r="Q535">
        <f>VLOOKUP(A535,'HOSPITALIZATION DETAILS'!X536:AG2870,10,FALSE)</f>
        <v>54</v>
      </c>
    </row>
    <row r="536" spans="1:17" ht="16" x14ac:dyDescent="0.4">
      <c r="A536" s="4" t="s">
        <v>1071</v>
      </c>
      <c r="B536" t="str">
        <f>VLOOKUP(A536,'CUSTOMER NAMES'!E536:H2871,4,FALSE)</f>
        <v xml:space="preserve">  Shauna</v>
      </c>
      <c r="C536">
        <f>VLOOKUP(A536,'MEDICAL EXAMINATION'!K537:T2871,2,FALSE)</f>
        <v>51.94</v>
      </c>
      <c r="D536">
        <f>VLOOKUP(A536,'MEDICAL EXAMINATION'!K537:T2871,4,FALSE)</f>
        <v>8.8000000000000007</v>
      </c>
      <c r="E536" t="str">
        <f>VLOOKUP(A536,'MEDICAL EXAMINATION'!K537:T2871,6,FALSE)</f>
        <v>yes</v>
      </c>
      <c r="F536" t="str">
        <f>VLOOKUP(A536,'MEDICAL EXAMINATION'!K537:T2871,7,FALSE)</f>
        <v>No</v>
      </c>
      <c r="G536" t="str">
        <f>VLOOKUP(A536,'MEDICAL EXAMINATION'!K537:T2871,8,FALSE)</f>
        <v>No</v>
      </c>
      <c r="H536">
        <f>VLOOKUP(A536,'MEDICAL EXAMINATION'!K537:T2871,9,FALSE)</f>
        <v>2</v>
      </c>
      <c r="I536" t="str">
        <f>VLOOKUP(A536,'MEDICAL EXAMINATION'!K537:T2871,10,FALSE)</f>
        <v>No</v>
      </c>
      <c r="J536" t="str">
        <f>VLOOKUP(A536,'MEDICAL EXAMINATION'!K537:T2871,3,FALSE)</f>
        <v>OVERWEIGHT</v>
      </c>
      <c r="K536" t="str">
        <f>VLOOKUP(A536,'MEDICAL EXAMINATION'!K537:T2871,5,FALSE)</f>
        <v>DIABETES</v>
      </c>
      <c r="L536" t="str">
        <f>VLOOKUP(A536,'HOSPITALIZATION DETAILS'!X537:AG2871,8,FALSE)</f>
        <v>12/06/1980</v>
      </c>
      <c r="M536" s="26">
        <f>VLOOKUP(A536,'HOSPITALIZATION DETAILS'!X537:AG2871,4,FALSE)</f>
        <v>38313.129999999997</v>
      </c>
      <c r="N536" t="str">
        <f>VLOOKUP(A536,'HOSPITALIZATION DETAILS'!X537:AG2871,5,FALSE)</f>
        <v>tier - 1</v>
      </c>
      <c r="O536" t="str">
        <f>VLOOKUP(A536,'HOSPITALIZATION DETAILS'!X537:AG2871,6,FALSE)</f>
        <v>tier - 3</v>
      </c>
      <c r="P536" t="str">
        <f>VLOOKUP(A536,'HOSPITALIZATION DETAILS'!X537:AG2871,7,FALSE)</f>
        <v>R1011</v>
      </c>
      <c r="Q536">
        <f>VLOOKUP(A536,'HOSPITALIZATION DETAILS'!X537:AG2871,10,FALSE)</f>
        <v>42</v>
      </c>
    </row>
    <row r="537" spans="1:17" ht="16" x14ac:dyDescent="0.4">
      <c r="A537" s="4" t="s">
        <v>1073</v>
      </c>
      <c r="B537" t="str">
        <f>VLOOKUP(A537,'CUSTOMER NAMES'!E537:H2872,4,FALSE)</f>
        <v xml:space="preserve">  Terence</v>
      </c>
      <c r="C537">
        <f>VLOOKUP(A537,'MEDICAL EXAMINATION'!K538:T2872,2,FALSE)</f>
        <v>29.83</v>
      </c>
      <c r="D537">
        <f>VLOOKUP(A537,'MEDICAL EXAMINATION'!K538:T2872,4,FALSE)</f>
        <v>5.84</v>
      </c>
      <c r="E537" t="str">
        <f>VLOOKUP(A537,'MEDICAL EXAMINATION'!K538:T2872,6,FALSE)</f>
        <v>No</v>
      </c>
      <c r="F537" t="str">
        <f>VLOOKUP(A537,'MEDICAL EXAMINATION'!K538:T2872,7,FALSE)</f>
        <v>No</v>
      </c>
      <c r="G537" t="str">
        <f>VLOOKUP(A537,'MEDICAL EXAMINATION'!K538:T2872,8,FALSE)</f>
        <v>No</v>
      </c>
      <c r="H537">
        <f>VLOOKUP(A537,'MEDICAL EXAMINATION'!K538:T2872,9,FALSE)</f>
        <v>1</v>
      </c>
      <c r="I537" t="str">
        <f>VLOOKUP(A537,'MEDICAL EXAMINATION'!K538:T2872,10,FALSE)</f>
        <v>yes</v>
      </c>
      <c r="J537" t="str">
        <f>VLOOKUP(A537,'MEDICAL EXAMINATION'!K538:T2872,3,FALSE)</f>
        <v>OBESITY</v>
      </c>
      <c r="K537" t="str">
        <f>VLOOKUP(A537,'MEDICAL EXAMINATION'!K538:T2872,5,FALSE)</f>
        <v>PREDIABETES</v>
      </c>
      <c r="L537" t="str">
        <f>VLOOKUP(A537,'HOSPITALIZATION DETAILS'!X538:AG2872,8,FALSE)</f>
        <v>11/08/1987</v>
      </c>
      <c r="M537" s="26">
        <f>VLOOKUP(A537,'HOSPITALIZATION DETAILS'!X538:AG2872,4,FALSE)</f>
        <v>7106.81</v>
      </c>
      <c r="N537" t="str">
        <f>VLOOKUP(A537,'HOSPITALIZATION DETAILS'!X538:AG2872,5,FALSE)</f>
        <v>tier - 2</v>
      </c>
      <c r="O537" t="str">
        <f>VLOOKUP(A537,'HOSPITALIZATION DETAILS'!X538:AG2872,6,FALSE)</f>
        <v>tier - 1</v>
      </c>
      <c r="P537" t="str">
        <f>VLOOKUP(A537,'HOSPITALIZATION DETAILS'!X538:AG2872,7,FALSE)</f>
        <v>R1012</v>
      </c>
      <c r="Q537">
        <f>VLOOKUP(A537,'HOSPITALIZATION DETAILS'!X538:AG2872,10,FALSE)</f>
        <v>35</v>
      </c>
    </row>
    <row r="538" spans="1:17" ht="16" x14ac:dyDescent="0.4">
      <c r="A538" s="4" t="s">
        <v>1075</v>
      </c>
      <c r="B538" t="str">
        <f>VLOOKUP(A538,'CUSTOMER NAMES'!E538:H2873,4,FALSE)</f>
        <v xml:space="preserve">  Marisol</v>
      </c>
      <c r="C538">
        <f>VLOOKUP(A538,'MEDICAL EXAMINATION'!K539:T2873,2,FALSE)</f>
        <v>22.6</v>
      </c>
      <c r="D538">
        <f>VLOOKUP(A538,'MEDICAL EXAMINATION'!K539:T2873,4,FALSE)</f>
        <v>10.43</v>
      </c>
      <c r="E538" t="str">
        <f>VLOOKUP(A538,'MEDICAL EXAMINATION'!K539:T2873,6,FALSE)</f>
        <v>yes</v>
      </c>
      <c r="F538" t="str">
        <f>VLOOKUP(A538,'MEDICAL EXAMINATION'!K539:T2873,7,FALSE)</f>
        <v>No</v>
      </c>
      <c r="G538" t="str">
        <f>VLOOKUP(A538,'MEDICAL EXAMINATION'!K539:T2873,8,FALSE)</f>
        <v>No</v>
      </c>
      <c r="H538">
        <f>VLOOKUP(A538,'MEDICAL EXAMINATION'!K539:T2873,9,FALSE)</f>
        <v>1</v>
      </c>
      <c r="I538" t="str">
        <f>VLOOKUP(A538,'MEDICAL EXAMINATION'!K539:T2873,10,FALSE)</f>
        <v>yes</v>
      </c>
      <c r="J538" t="str">
        <f>VLOOKUP(A538,'MEDICAL EXAMINATION'!K539:T2873,3,FALSE)</f>
        <v>Normal</v>
      </c>
      <c r="K538" t="str">
        <f>VLOOKUP(A538,'MEDICAL EXAMINATION'!K539:T2873,5,FALSE)</f>
        <v>DIABETES</v>
      </c>
      <c r="L538" t="str">
        <f>VLOOKUP(A538,'HOSPITALIZATION DETAILS'!X539:AG2873,8,FALSE)</f>
        <v>18/06/1992</v>
      </c>
      <c r="M538" s="26">
        <f>VLOOKUP(A538,'HOSPITALIZATION DETAILS'!X539:AG2873,4,FALSE)</f>
        <v>7096.98</v>
      </c>
      <c r="N538" t="str">
        <f>VLOOKUP(A538,'HOSPITALIZATION DETAILS'!X539:AG2873,5,FALSE)</f>
        <v>tier - 2</v>
      </c>
      <c r="O538" t="str">
        <f>VLOOKUP(A538,'HOSPITALIZATION DETAILS'!X539:AG2873,6,FALSE)</f>
        <v>tier - 2</v>
      </c>
      <c r="P538" t="str">
        <f>VLOOKUP(A538,'HOSPITALIZATION DETAILS'!X539:AG2873,7,FALSE)</f>
        <v>R1012</v>
      </c>
      <c r="Q538">
        <f>VLOOKUP(A538,'HOSPITALIZATION DETAILS'!X539:AG2873,10,FALSE)</f>
        <v>30</v>
      </c>
    </row>
    <row r="539" spans="1:17" ht="16" x14ac:dyDescent="0.4">
      <c r="A539" s="4" t="s">
        <v>1077</v>
      </c>
      <c r="B539" t="str">
        <f>VLOOKUP(A539,'CUSTOMER NAMES'!E539:H2874,4,FALSE)</f>
        <v xml:space="preserve">  Lindsay</v>
      </c>
      <c r="C539">
        <f>VLOOKUP(A539,'MEDICAL EXAMINATION'!K540:T2874,2,FALSE)</f>
        <v>46.69</v>
      </c>
      <c r="D539">
        <f>VLOOKUP(A539,'MEDICAL EXAMINATION'!K540:T2874,4,FALSE)</f>
        <v>4.25</v>
      </c>
      <c r="E539" t="str">
        <f>VLOOKUP(A539,'MEDICAL EXAMINATION'!K540:T2874,6,FALSE)</f>
        <v>yes</v>
      </c>
      <c r="F539" t="str">
        <f>VLOOKUP(A539,'MEDICAL EXAMINATION'!K540:T2874,7,FALSE)</f>
        <v>No</v>
      </c>
      <c r="G539" t="str">
        <f>VLOOKUP(A539,'MEDICAL EXAMINATION'!K540:T2874,8,FALSE)</f>
        <v>No</v>
      </c>
      <c r="H539">
        <f>VLOOKUP(A539,'MEDICAL EXAMINATION'!K540:T2874,9,FALSE)</f>
        <v>1</v>
      </c>
      <c r="I539" t="str">
        <f>VLOOKUP(A539,'MEDICAL EXAMINATION'!K540:T2874,10,FALSE)</f>
        <v>No</v>
      </c>
      <c r="J539" t="str">
        <f>VLOOKUP(A539,'MEDICAL EXAMINATION'!K540:T2874,3,FALSE)</f>
        <v>OVERWEIGHT</v>
      </c>
      <c r="K539" t="str">
        <f>VLOOKUP(A539,'MEDICAL EXAMINATION'!K540:T2874,5,FALSE)</f>
        <v>NORMAL</v>
      </c>
      <c r="L539" t="str">
        <f>VLOOKUP(A539,'HOSPITALIZATION DETAILS'!X540:AG2874,8,FALSE)</f>
        <v>06/10/1982</v>
      </c>
      <c r="M539" s="26">
        <f>VLOOKUP(A539,'HOSPITALIZATION DETAILS'!X540:AG2874,4,FALSE)</f>
        <v>7077.19</v>
      </c>
      <c r="N539" t="str">
        <f>VLOOKUP(A539,'HOSPITALIZATION DETAILS'!X540:AG2874,5,FALSE)</f>
        <v>tier - 2</v>
      </c>
      <c r="O539" t="str">
        <f>VLOOKUP(A539,'HOSPITALIZATION DETAILS'!X540:AG2874,6,FALSE)</f>
        <v>tier - 3</v>
      </c>
      <c r="P539" t="str">
        <f>VLOOKUP(A539,'HOSPITALIZATION DETAILS'!X540:AG2874,7,FALSE)</f>
        <v>R1024</v>
      </c>
      <c r="Q539">
        <f>VLOOKUP(A539,'HOSPITALIZATION DETAILS'!X540:AG2874,10,FALSE)</f>
        <v>40</v>
      </c>
    </row>
    <row r="540" spans="1:17" ht="16" x14ac:dyDescent="0.4">
      <c r="A540" s="4" t="s">
        <v>1079</v>
      </c>
      <c r="B540" t="str">
        <f>VLOOKUP(A540,'CUSTOMER NAMES'!E540:H2875,4,FALSE)</f>
        <v xml:space="preserve">  Katie</v>
      </c>
      <c r="C540">
        <f>VLOOKUP(A540,'MEDICAL EXAMINATION'!K541:T2875,2,FALSE)</f>
        <v>28.49</v>
      </c>
      <c r="D540">
        <f>VLOOKUP(A540,'MEDICAL EXAMINATION'!K541:T2875,4,FALSE)</f>
        <v>4.8899999999999997</v>
      </c>
      <c r="E540" t="str">
        <f>VLOOKUP(A540,'MEDICAL EXAMINATION'!K541:T2875,6,FALSE)</f>
        <v>No</v>
      </c>
      <c r="F540" t="str">
        <f>VLOOKUP(A540,'MEDICAL EXAMINATION'!K541:T2875,7,FALSE)</f>
        <v>No</v>
      </c>
      <c r="G540" t="str">
        <f>VLOOKUP(A540,'MEDICAL EXAMINATION'!K541:T2875,8,FALSE)</f>
        <v>No</v>
      </c>
      <c r="H540" t="str">
        <f>VLOOKUP(A540,'MEDICAL EXAMINATION'!K541:T2875,9,FALSE)</f>
        <v>No major surgery</v>
      </c>
      <c r="I540" t="str">
        <f>VLOOKUP(A540,'MEDICAL EXAMINATION'!K541:T2875,10,FALSE)</f>
        <v>yes</v>
      </c>
      <c r="J540" t="str">
        <f>VLOOKUP(A540,'MEDICAL EXAMINATION'!K541:T2875,3,FALSE)</f>
        <v>OBESITY</v>
      </c>
      <c r="K540" t="str">
        <f>VLOOKUP(A540,'MEDICAL EXAMINATION'!K541:T2875,5,FALSE)</f>
        <v>NORMAL</v>
      </c>
      <c r="L540" t="str">
        <f>VLOOKUP(A540,'HOSPITALIZATION DETAILS'!X541:AG2875,8,FALSE)</f>
        <v>24/06/1978</v>
      </c>
      <c r="M540" s="26">
        <f>VLOOKUP(A540,'HOSPITALIZATION DETAILS'!X541:AG2875,4,FALSE)</f>
        <v>7054.41</v>
      </c>
      <c r="N540" t="str">
        <f>VLOOKUP(A540,'HOSPITALIZATION DETAILS'!X541:AG2875,5,FALSE)</f>
        <v>tier - 2</v>
      </c>
      <c r="O540" t="str">
        <f>VLOOKUP(A540,'HOSPITALIZATION DETAILS'!X541:AG2875,6,FALSE)</f>
        <v>tier - 2</v>
      </c>
      <c r="P540" t="str">
        <f>VLOOKUP(A540,'HOSPITALIZATION DETAILS'!X541:AG2875,7,FALSE)</f>
        <v>R1013</v>
      </c>
      <c r="Q540">
        <f>VLOOKUP(A540,'HOSPITALIZATION DETAILS'!X541:AG2875,10,FALSE)</f>
        <v>44</v>
      </c>
    </row>
    <row r="541" spans="1:17" ht="16" x14ac:dyDescent="0.4">
      <c r="A541" s="4" t="s">
        <v>1081</v>
      </c>
      <c r="B541" t="str">
        <f>VLOOKUP(A541,'CUSTOMER NAMES'!E541:H2876,4,FALSE)</f>
        <v xml:space="preserve">  Daniel</v>
      </c>
      <c r="C541">
        <f>VLOOKUP(A541,'MEDICAL EXAMINATION'!K542:T2876,2,FALSE)</f>
        <v>28.5</v>
      </c>
      <c r="D541">
        <f>VLOOKUP(A541,'MEDICAL EXAMINATION'!K542:T2876,4,FALSE)</f>
        <v>5.55</v>
      </c>
      <c r="E541" t="str">
        <f>VLOOKUP(A541,'MEDICAL EXAMINATION'!K542:T2876,6,FALSE)</f>
        <v>yes</v>
      </c>
      <c r="F541" t="str">
        <f>VLOOKUP(A541,'MEDICAL EXAMINATION'!K542:T2876,7,FALSE)</f>
        <v>No</v>
      </c>
      <c r="G541" t="str">
        <f>VLOOKUP(A541,'MEDICAL EXAMINATION'!K542:T2876,8,FALSE)</f>
        <v>No</v>
      </c>
      <c r="H541">
        <f>VLOOKUP(A541,'MEDICAL EXAMINATION'!K542:T2876,9,FALSE)</f>
        <v>1</v>
      </c>
      <c r="I541" t="str">
        <f>VLOOKUP(A541,'MEDICAL EXAMINATION'!K542:T2876,10,FALSE)</f>
        <v>yes</v>
      </c>
      <c r="J541" t="str">
        <f>VLOOKUP(A541,'MEDICAL EXAMINATION'!K542:T2876,3,FALSE)</f>
        <v>OBESITY</v>
      </c>
      <c r="K541" t="str">
        <f>VLOOKUP(A541,'MEDICAL EXAMINATION'!K542:T2876,5,FALSE)</f>
        <v>NORMAL</v>
      </c>
      <c r="L541" t="str">
        <f>VLOOKUP(A541,'HOSPITALIZATION DETAILS'!X542:AG2876,8,FALSE)</f>
        <v>28/06/1980</v>
      </c>
      <c r="M541" s="26">
        <f>VLOOKUP(A541,'HOSPITALIZATION DETAILS'!X542:AG2876,4,FALSE)</f>
        <v>7050.64</v>
      </c>
      <c r="N541" t="str">
        <f>VLOOKUP(A541,'HOSPITALIZATION DETAILS'!X542:AG2876,5,FALSE)</f>
        <v>tier - 2</v>
      </c>
      <c r="O541" t="str">
        <f>VLOOKUP(A541,'HOSPITALIZATION DETAILS'!X542:AG2876,6,FALSE)</f>
        <v>tier - 3</v>
      </c>
      <c r="P541" t="str">
        <f>VLOOKUP(A541,'HOSPITALIZATION DETAILS'!X542:AG2876,7,FALSE)</f>
        <v>R1011</v>
      </c>
      <c r="Q541">
        <f>VLOOKUP(A541,'HOSPITALIZATION DETAILS'!X542:AG2876,10,FALSE)</f>
        <v>42</v>
      </c>
    </row>
    <row r="542" spans="1:17" ht="16" x14ac:dyDescent="0.4">
      <c r="A542" s="4" t="s">
        <v>1083</v>
      </c>
      <c r="B542" t="str">
        <f>VLOOKUP(A542,'CUSTOMER NAMES'!E542:H2877,4,FALSE)</f>
        <v xml:space="preserve">  Brett W</v>
      </c>
      <c r="C542">
        <f>VLOOKUP(A542,'MEDICAL EXAMINATION'!K543:T2877,2,FALSE)</f>
        <v>24.4</v>
      </c>
      <c r="D542">
        <f>VLOOKUP(A542,'MEDICAL EXAMINATION'!K543:T2877,4,FALSE)</f>
        <v>4.5199999999999996</v>
      </c>
      <c r="E542" t="str">
        <f>VLOOKUP(A542,'MEDICAL EXAMINATION'!K543:T2877,6,FALSE)</f>
        <v>No</v>
      </c>
      <c r="F542" t="str">
        <f>VLOOKUP(A542,'MEDICAL EXAMINATION'!K543:T2877,7,FALSE)</f>
        <v>No</v>
      </c>
      <c r="G542" t="str">
        <f>VLOOKUP(A542,'MEDICAL EXAMINATION'!K543:T2877,8,FALSE)</f>
        <v>No</v>
      </c>
      <c r="H542">
        <f>VLOOKUP(A542,'MEDICAL EXAMINATION'!K543:T2877,9,FALSE)</f>
        <v>1</v>
      </c>
      <c r="I542" t="str">
        <f>VLOOKUP(A542,'MEDICAL EXAMINATION'!K543:T2877,10,FALSE)</f>
        <v>yes</v>
      </c>
      <c r="J542" t="str">
        <f>VLOOKUP(A542,'MEDICAL EXAMINATION'!K543:T2877,3,FALSE)</f>
        <v>Normal</v>
      </c>
      <c r="K542" t="str">
        <f>VLOOKUP(A542,'MEDICAL EXAMINATION'!K543:T2877,5,FALSE)</f>
        <v>NORMAL</v>
      </c>
      <c r="L542" t="str">
        <f>VLOOKUP(A542,'HOSPITALIZATION DETAILS'!X543:AG2877,8,FALSE)</f>
        <v>21/07/1980</v>
      </c>
      <c r="M542" s="26">
        <f>VLOOKUP(A542,'HOSPITALIZATION DETAILS'!X543:AG2877,4,FALSE)</f>
        <v>7050.02</v>
      </c>
      <c r="N542" t="str">
        <f>VLOOKUP(A542,'HOSPITALIZATION DETAILS'!X543:AG2877,5,FALSE)</f>
        <v>tier - 2</v>
      </c>
      <c r="O542" t="str">
        <f>VLOOKUP(A542,'HOSPITALIZATION DETAILS'!X543:AG2877,6,FALSE)</f>
        <v>tier - 1</v>
      </c>
      <c r="P542" t="str">
        <f>VLOOKUP(A542,'HOSPITALIZATION DETAILS'!X543:AG2877,7,FALSE)</f>
        <v>R1024</v>
      </c>
      <c r="Q542">
        <f>VLOOKUP(A542,'HOSPITALIZATION DETAILS'!X543:AG2877,10,FALSE)</f>
        <v>42</v>
      </c>
    </row>
    <row r="543" spans="1:17" ht="16" x14ac:dyDescent="0.4">
      <c r="A543" s="4" t="s">
        <v>1085</v>
      </c>
      <c r="B543" t="str">
        <f>VLOOKUP(A543,'CUSTOMER NAMES'!E543:H2878,4,FALSE)</f>
        <v xml:space="preserve">  Dylan J</v>
      </c>
      <c r="C543">
        <f>VLOOKUP(A543,'MEDICAL EXAMINATION'!K544:T2878,2,FALSE)</f>
        <v>29.15</v>
      </c>
      <c r="D543">
        <f>VLOOKUP(A543,'MEDICAL EXAMINATION'!K544:T2878,4,FALSE)</f>
        <v>4.45</v>
      </c>
      <c r="E543" t="str">
        <f>VLOOKUP(A543,'MEDICAL EXAMINATION'!K544:T2878,6,FALSE)</f>
        <v>yes</v>
      </c>
      <c r="F543" t="str">
        <f>VLOOKUP(A543,'MEDICAL EXAMINATION'!K544:T2878,7,FALSE)</f>
        <v>No</v>
      </c>
      <c r="G543" t="str">
        <f>VLOOKUP(A543,'MEDICAL EXAMINATION'!K544:T2878,8,FALSE)</f>
        <v>No</v>
      </c>
      <c r="H543">
        <f>VLOOKUP(A543,'MEDICAL EXAMINATION'!K544:T2878,9,FALSE)</f>
        <v>1</v>
      </c>
      <c r="I543" t="str">
        <f>VLOOKUP(A543,'MEDICAL EXAMINATION'!K544:T2878,10,FALSE)</f>
        <v>yes</v>
      </c>
      <c r="J543" t="str">
        <f>VLOOKUP(A543,'MEDICAL EXAMINATION'!K544:T2878,3,FALSE)</f>
        <v>OBESITY</v>
      </c>
      <c r="K543" t="str">
        <f>VLOOKUP(A543,'MEDICAL EXAMINATION'!K544:T2878,5,FALSE)</f>
        <v>NORMAL</v>
      </c>
      <c r="L543" t="str">
        <f>VLOOKUP(A543,'HOSPITALIZATION DETAILS'!X544:AG2878,8,FALSE)</f>
        <v>22/10/1980</v>
      </c>
      <c r="M543" s="26">
        <f>VLOOKUP(A543,'HOSPITALIZATION DETAILS'!X544:AG2878,4,FALSE)</f>
        <v>7046.72</v>
      </c>
      <c r="N543" t="str">
        <f>VLOOKUP(A543,'HOSPITALIZATION DETAILS'!X544:AG2878,5,FALSE)</f>
        <v>tier - 2</v>
      </c>
      <c r="O543" t="str">
        <f>VLOOKUP(A543,'HOSPITALIZATION DETAILS'!X544:AG2878,6,FALSE)</f>
        <v>tier - 3</v>
      </c>
      <c r="P543" t="str">
        <f>VLOOKUP(A543,'HOSPITALIZATION DETAILS'!X544:AG2878,7,FALSE)</f>
        <v>R1013</v>
      </c>
      <c r="Q543">
        <f>VLOOKUP(A543,'HOSPITALIZATION DETAILS'!X544:AG2878,10,FALSE)</f>
        <v>42</v>
      </c>
    </row>
    <row r="544" spans="1:17" ht="16" x14ac:dyDescent="0.4">
      <c r="A544" s="4" t="s">
        <v>1087</v>
      </c>
      <c r="B544" t="str">
        <f>VLOOKUP(A544,'CUSTOMER NAMES'!E544:H2879,4,FALSE)</f>
        <v xml:space="preserve">  Elizabeth</v>
      </c>
      <c r="C544">
        <f>VLOOKUP(A544,'MEDICAL EXAMINATION'!K545:T2879,2,FALSE)</f>
        <v>27.28</v>
      </c>
      <c r="D544">
        <f>VLOOKUP(A544,'MEDICAL EXAMINATION'!K545:T2879,4,FALSE)</f>
        <v>4.72</v>
      </c>
      <c r="E544" t="str">
        <f>VLOOKUP(A544,'MEDICAL EXAMINATION'!K545:T2879,6,FALSE)</f>
        <v>No</v>
      </c>
      <c r="F544" t="str">
        <f>VLOOKUP(A544,'MEDICAL EXAMINATION'!K545:T2879,7,FALSE)</f>
        <v>yes</v>
      </c>
      <c r="G544" t="str">
        <f>VLOOKUP(A544,'MEDICAL EXAMINATION'!K545:T2879,8,FALSE)</f>
        <v>No</v>
      </c>
      <c r="H544">
        <f>VLOOKUP(A544,'MEDICAL EXAMINATION'!K545:T2879,9,FALSE)</f>
        <v>1</v>
      </c>
      <c r="I544" t="str">
        <f>VLOOKUP(A544,'MEDICAL EXAMINATION'!K545:T2879,10,FALSE)</f>
        <v>yes</v>
      </c>
      <c r="J544" t="str">
        <f>VLOOKUP(A544,'MEDICAL EXAMINATION'!K545:T2879,3,FALSE)</f>
        <v>OBESITY</v>
      </c>
      <c r="K544" t="str">
        <f>VLOOKUP(A544,'MEDICAL EXAMINATION'!K545:T2879,5,FALSE)</f>
        <v>NORMAL</v>
      </c>
      <c r="L544" t="str">
        <f>VLOOKUP(A544,'HOSPITALIZATION DETAILS'!X545:AG2879,8,FALSE)</f>
        <v>26/07/1980</v>
      </c>
      <c r="M544" s="26">
        <f>VLOOKUP(A544,'HOSPITALIZATION DETAILS'!X545:AG2879,4,FALSE)</f>
        <v>7045.5</v>
      </c>
      <c r="N544" t="str">
        <f>VLOOKUP(A544,'HOSPITALIZATION DETAILS'!X545:AG2879,5,FALSE)</f>
        <v>tier - 2</v>
      </c>
      <c r="O544" t="str">
        <f>VLOOKUP(A544,'HOSPITALIZATION DETAILS'!X545:AG2879,6,FALSE)</f>
        <v>tier - 1</v>
      </c>
      <c r="P544" t="str">
        <f>VLOOKUP(A544,'HOSPITALIZATION DETAILS'!X545:AG2879,7,FALSE)</f>
        <v>R1011</v>
      </c>
      <c r="Q544">
        <f>VLOOKUP(A544,'HOSPITALIZATION DETAILS'!X545:AG2879,10,FALSE)</f>
        <v>42</v>
      </c>
    </row>
    <row r="545" spans="1:17" ht="16" x14ac:dyDescent="0.4">
      <c r="A545" s="4" t="s">
        <v>1089</v>
      </c>
      <c r="B545" t="str">
        <f>VLOOKUP(A545,'CUSTOMER NAMES'!E545:H2880,4,FALSE)</f>
        <v xml:space="preserve">  Brooke M</v>
      </c>
      <c r="C545">
        <f>VLOOKUP(A545,'MEDICAL EXAMINATION'!K546:T2880,2,FALSE)</f>
        <v>32.229999999999997</v>
      </c>
      <c r="D545">
        <f>VLOOKUP(A545,'MEDICAL EXAMINATION'!K546:T2880,4,FALSE)</f>
        <v>4.6500000000000004</v>
      </c>
      <c r="E545" t="str">
        <f>VLOOKUP(A545,'MEDICAL EXAMINATION'!K546:T2880,6,FALSE)</f>
        <v>yes</v>
      </c>
      <c r="F545" t="str">
        <f>VLOOKUP(A545,'MEDICAL EXAMINATION'!K546:T2880,7,FALSE)</f>
        <v>No</v>
      </c>
      <c r="G545" t="str">
        <f>VLOOKUP(A545,'MEDICAL EXAMINATION'!K546:T2880,8,FALSE)</f>
        <v>Yes</v>
      </c>
      <c r="H545">
        <f>VLOOKUP(A545,'MEDICAL EXAMINATION'!K546:T2880,9,FALSE)</f>
        <v>1</v>
      </c>
      <c r="I545" t="str">
        <f>VLOOKUP(A545,'MEDICAL EXAMINATION'!K546:T2880,10,FALSE)</f>
        <v>No</v>
      </c>
      <c r="J545" t="str">
        <f>VLOOKUP(A545,'MEDICAL EXAMINATION'!K546:T2880,3,FALSE)</f>
        <v>OVERWEIGHT</v>
      </c>
      <c r="K545" t="str">
        <f>VLOOKUP(A545,'MEDICAL EXAMINATION'!K546:T2880,5,FALSE)</f>
        <v>NORMAL</v>
      </c>
      <c r="L545" t="str">
        <f>VLOOKUP(A545,'HOSPITALIZATION DETAILS'!X546:AG2880,8,FALSE)</f>
        <v>29/10/1995</v>
      </c>
      <c r="M545" s="26">
        <f>VLOOKUP(A545,'HOSPITALIZATION DETAILS'!X546:AG2880,4,FALSE)</f>
        <v>7042.11</v>
      </c>
      <c r="N545" t="str">
        <f>VLOOKUP(A545,'HOSPITALIZATION DETAILS'!X546:AG2880,5,FALSE)</f>
        <v>tier - 2</v>
      </c>
      <c r="O545" t="str">
        <f>VLOOKUP(A545,'HOSPITALIZATION DETAILS'!X546:AG2880,6,FALSE)</f>
        <v>tier - 3</v>
      </c>
      <c r="P545" t="str">
        <f>VLOOKUP(A545,'HOSPITALIZATION DETAILS'!X546:AG2880,7,FALSE)</f>
        <v>R1012</v>
      </c>
      <c r="Q545">
        <f>VLOOKUP(A545,'HOSPITALIZATION DETAILS'!X546:AG2880,10,FALSE)</f>
        <v>27</v>
      </c>
    </row>
    <row r="546" spans="1:17" ht="16" x14ac:dyDescent="0.4">
      <c r="A546" s="4" t="s">
        <v>1091</v>
      </c>
      <c r="B546" t="str">
        <f>VLOOKUP(A546,'CUSTOMER NAMES'!E546:H2881,4,FALSE)</f>
        <v xml:space="preserve">  Teiko</v>
      </c>
      <c r="C546">
        <f>VLOOKUP(A546,'MEDICAL EXAMINATION'!K547:T2881,2,FALSE)</f>
        <v>44.2</v>
      </c>
      <c r="D546">
        <f>VLOOKUP(A546,'MEDICAL EXAMINATION'!K547:T2881,4,FALSE)</f>
        <v>11.34</v>
      </c>
      <c r="E546" t="str">
        <f>VLOOKUP(A546,'MEDICAL EXAMINATION'!K547:T2881,6,FALSE)</f>
        <v>yes</v>
      </c>
      <c r="F546" t="str">
        <f>VLOOKUP(A546,'MEDICAL EXAMINATION'!K547:T2881,7,FALSE)</f>
        <v>No</v>
      </c>
      <c r="G546" t="str">
        <f>VLOOKUP(A546,'MEDICAL EXAMINATION'!K547:T2881,8,FALSE)</f>
        <v>Yes</v>
      </c>
      <c r="H546">
        <f>VLOOKUP(A546,'MEDICAL EXAMINATION'!K547:T2881,9,FALSE)</f>
        <v>1</v>
      </c>
      <c r="I546" t="str">
        <f>VLOOKUP(A546,'MEDICAL EXAMINATION'!K547:T2881,10,FALSE)</f>
        <v>No</v>
      </c>
      <c r="J546" t="str">
        <f>VLOOKUP(A546,'MEDICAL EXAMINATION'!K547:T2881,3,FALSE)</f>
        <v>OVERWEIGHT</v>
      </c>
      <c r="K546" t="str">
        <f>VLOOKUP(A546,'MEDICAL EXAMINATION'!K547:T2881,5,FALSE)</f>
        <v>DIABETES</v>
      </c>
      <c r="L546" t="str">
        <f>VLOOKUP(A546,'HOSPITALIZATION DETAILS'!X547:AG2881,8,FALSE)</f>
        <v>02/06/1978</v>
      </c>
      <c r="M546" s="26">
        <f>VLOOKUP(A546,'HOSPITALIZATION DETAILS'!X547:AG2881,4,FALSE)</f>
        <v>7033.08</v>
      </c>
      <c r="N546" t="str">
        <f>VLOOKUP(A546,'HOSPITALIZATION DETAILS'!X547:AG2881,5,FALSE)</f>
        <v>tier - 2</v>
      </c>
      <c r="O546" t="str">
        <f>VLOOKUP(A546,'HOSPITALIZATION DETAILS'!X547:AG2881,6,FALSE)</f>
        <v>tier - 2</v>
      </c>
      <c r="P546" t="str">
        <f>VLOOKUP(A546,'HOSPITALIZATION DETAILS'!X547:AG2881,7,FALSE)</f>
        <v>R1013</v>
      </c>
      <c r="Q546">
        <f>VLOOKUP(A546,'HOSPITALIZATION DETAILS'!X547:AG2881,10,FALSE)</f>
        <v>45</v>
      </c>
    </row>
    <row r="547" spans="1:17" ht="16" x14ac:dyDescent="0.4">
      <c r="A547" s="4" t="s">
        <v>1093</v>
      </c>
      <c r="B547" t="str">
        <f>VLOOKUP(A547,'CUSTOMER NAMES'!E547:H2882,4,FALSE)</f>
        <v xml:space="preserve">  Zachary</v>
      </c>
      <c r="C547">
        <f>VLOOKUP(A547,'MEDICAL EXAMINATION'!K548:T2882,2,FALSE)</f>
        <v>29.734999999999999</v>
      </c>
      <c r="D547">
        <f>VLOOKUP(A547,'MEDICAL EXAMINATION'!K548:T2882,4,FALSE)</f>
        <v>4.53</v>
      </c>
      <c r="E547" t="str">
        <f>VLOOKUP(A547,'MEDICAL EXAMINATION'!K548:T2882,6,FALSE)</f>
        <v>No</v>
      </c>
      <c r="F547" t="str">
        <f>VLOOKUP(A547,'MEDICAL EXAMINATION'!K548:T2882,7,FALSE)</f>
        <v>No</v>
      </c>
      <c r="G547" t="str">
        <f>VLOOKUP(A547,'MEDICAL EXAMINATION'!K548:T2882,8,FALSE)</f>
        <v>Yes</v>
      </c>
      <c r="H547">
        <f>VLOOKUP(A547,'MEDICAL EXAMINATION'!K548:T2882,9,FALSE)</f>
        <v>1</v>
      </c>
      <c r="I547" t="str">
        <f>VLOOKUP(A547,'MEDICAL EXAMINATION'!K548:T2882,10,FALSE)</f>
        <v>No</v>
      </c>
      <c r="J547" t="str">
        <f>VLOOKUP(A547,'MEDICAL EXAMINATION'!K548:T2882,3,FALSE)</f>
        <v>OBESITY</v>
      </c>
      <c r="K547" t="str">
        <f>VLOOKUP(A547,'MEDICAL EXAMINATION'!K548:T2882,5,FALSE)</f>
        <v>NORMAL</v>
      </c>
      <c r="L547" t="str">
        <f>VLOOKUP(A547,'HOSPITALIZATION DETAILS'!X548:AG2882,8,FALSE)</f>
        <v>30/10/1989</v>
      </c>
      <c r="M547" s="26">
        <f>VLOOKUP(A547,'HOSPITALIZATION DETAILS'!X548:AG2882,4,FALSE)</f>
        <v>38282.75</v>
      </c>
      <c r="N547" t="str">
        <f>VLOOKUP(A547,'HOSPITALIZATION DETAILS'!X548:AG2882,5,FALSE)</f>
        <v>tier - 1</v>
      </c>
      <c r="O547" t="str">
        <f>VLOOKUP(A547,'HOSPITALIZATION DETAILS'!X548:AG2882,6,FALSE)</f>
        <v>tier - 2</v>
      </c>
      <c r="P547" t="str">
        <f>VLOOKUP(A547,'HOSPITALIZATION DETAILS'!X548:AG2882,7,FALSE)</f>
        <v>R1013</v>
      </c>
      <c r="Q547">
        <f>VLOOKUP(A547,'HOSPITALIZATION DETAILS'!X548:AG2882,10,FALSE)</f>
        <v>33</v>
      </c>
    </row>
    <row r="548" spans="1:17" ht="16" x14ac:dyDescent="0.4">
      <c r="A548" s="4" t="s">
        <v>1095</v>
      </c>
      <c r="B548" t="str">
        <f>VLOOKUP(A548,'CUSTOMER NAMES'!E548:H2883,4,FALSE)</f>
        <v xml:space="preserve">  Johannah</v>
      </c>
      <c r="C548">
        <f>VLOOKUP(A548,'MEDICAL EXAMINATION'!K549:T2883,2,FALSE)</f>
        <v>28.31</v>
      </c>
      <c r="D548">
        <f>VLOOKUP(A548,'MEDICAL EXAMINATION'!K549:T2883,4,FALSE)</f>
        <v>6.35</v>
      </c>
      <c r="E548" t="str">
        <f>VLOOKUP(A548,'MEDICAL EXAMINATION'!K549:T2883,6,FALSE)</f>
        <v>No</v>
      </c>
      <c r="F548" t="str">
        <f>VLOOKUP(A548,'MEDICAL EXAMINATION'!K549:T2883,7,FALSE)</f>
        <v>No</v>
      </c>
      <c r="G548" t="str">
        <f>VLOOKUP(A548,'MEDICAL EXAMINATION'!K549:T2883,8,FALSE)</f>
        <v>No</v>
      </c>
      <c r="H548" t="str">
        <f>VLOOKUP(A548,'MEDICAL EXAMINATION'!K549:T2883,9,FALSE)</f>
        <v>No major surgery</v>
      </c>
      <c r="I548" t="str">
        <f>VLOOKUP(A548,'MEDICAL EXAMINATION'!K549:T2883,10,FALSE)</f>
        <v>yes</v>
      </c>
      <c r="J548" t="str">
        <f>VLOOKUP(A548,'MEDICAL EXAMINATION'!K549:T2883,3,FALSE)</f>
        <v>OBESITY</v>
      </c>
      <c r="K548" t="str">
        <f>VLOOKUP(A548,'MEDICAL EXAMINATION'!K549:T2883,5,FALSE)</f>
        <v>PREDIABETES</v>
      </c>
      <c r="L548" t="str">
        <f>VLOOKUP(A548,'HOSPITALIZATION DETAILS'!X549:AG2883,8,FALSE)</f>
        <v>06/07/1969</v>
      </c>
      <c r="M548" s="26">
        <f>VLOOKUP(A548,'HOSPITALIZATION DETAILS'!X549:AG2883,4,FALSE)</f>
        <v>7003.1</v>
      </c>
      <c r="N548" t="str">
        <f>VLOOKUP(A548,'HOSPITALIZATION DETAILS'!X549:AG2883,5,FALSE)</f>
        <v>tier - 2</v>
      </c>
      <c r="O548" t="str">
        <f>VLOOKUP(A548,'HOSPITALIZATION DETAILS'!X549:AG2883,6,FALSE)</f>
        <v>tier - 3</v>
      </c>
      <c r="P548" t="str">
        <f>VLOOKUP(A548,'HOSPITALIZATION DETAILS'!X549:AG2883,7,FALSE)</f>
        <v>R1013</v>
      </c>
      <c r="Q548">
        <f>VLOOKUP(A548,'HOSPITALIZATION DETAILS'!X549:AG2883,10,FALSE)</f>
        <v>53</v>
      </c>
    </row>
    <row r="549" spans="1:17" ht="16" x14ac:dyDescent="0.4">
      <c r="A549" s="4" t="s">
        <v>1097</v>
      </c>
      <c r="B549" t="str">
        <f>VLOOKUP(A549,'CUSTOMER NAMES'!E549:H2884,4,FALSE)</f>
        <v xml:space="preserve">  Ryan A</v>
      </c>
      <c r="C549">
        <f>VLOOKUP(A549,'MEDICAL EXAMINATION'!K550:T2884,2,FALSE)</f>
        <v>46.62</v>
      </c>
      <c r="D549">
        <f>VLOOKUP(A549,'MEDICAL EXAMINATION'!K550:T2884,4,FALSE)</f>
        <v>8.51</v>
      </c>
      <c r="E549" t="str">
        <f>VLOOKUP(A549,'MEDICAL EXAMINATION'!K550:T2884,6,FALSE)</f>
        <v>No</v>
      </c>
      <c r="F549" t="str">
        <f>VLOOKUP(A549,'MEDICAL EXAMINATION'!K550:T2884,7,FALSE)</f>
        <v>No</v>
      </c>
      <c r="G549" t="str">
        <f>VLOOKUP(A549,'MEDICAL EXAMINATION'!K550:T2884,8,FALSE)</f>
        <v>No</v>
      </c>
      <c r="H549" t="str">
        <f>VLOOKUP(A549,'MEDICAL EXAMINATION'!K550:T2884,9,FALSE)</f>
        <v>No major surgery</v>
      </c>
      <c r="I549" t="str">
        <f>VLOOKUP(A549,'MEDICAL EXAMINATION'!K550:T2884,10,FALSE)</f>
        <v>No</v>
      </c>
      <c r="J549" t="str">
        <f>VLOOKUP(A549,'MEDICAL EXAMINATION'!K550:T2884,3,FALSE)</f>
        <v>OVERWEIGHT</v>
      </c>
      <c r="K549" t="str">
        <f>VLOOKUP(A549,'MEDICAL EXAMINATION'!K550:T2884,5,FALSE)</f>
        <v>DIABETES</v>
      </c>
      <c r="L549" t="str">
        <f>VLOOKUP(A549,'HOSPITALIZATION DETAILS'!X550:AG2884,8,FALSE)</f>
        <v>01/09/1982</v>
      </c>
      <c r="M549" s="26">
        <f>VLOOKUP(A549,'HOSPITALIZATION DETAILS'!X550:AG2884,4,FALSE)</f>
        <v>6989.95</v>
      </c>
      <c r="N549" t="str">
        <f>VLOOKUP(A549,'HOSPITALIZATION DETAILS'!X550:AG2884,5,FALSE)</f>
        <v>tier - 2</v>
      </c>
      <c r="O549" t="str">
        <f>VLOOKUP(A549,'HOSPITALIZATION DETAILS'!X550:AG2884,6,FALSE)</f>
        <v>tier - 1</v>
      </c>
      <c r="P549" t="str">
        <f>VLOOKUP(A549,'HOSPITALIZATION DETAILS'!X550:AG2884,7,FALSE)</f>
        <v>R1013</v>
      </c>
      <c r="Q549">
        <f>VLOOKUP(A549,'HOSPITALIZATION DETAILS'!X550:AG2884,10,FALSE)</f>
        <v>40</v>
      </c>
    </row>
    <row r="550" spans="1:17" ht="16" x14ac:dyDescent="0.4">
      <c r="A550" s="4" t="s">
        <v>1099</v>
      </c>
      <c r="B550" t="str">
        <f>VLOOKUP(A550,'CUSTOMER NAMES'!E550:H2885,4,FALSE)</f>
        <v xml:space="preserve">  Andres Sr</v>
      </c>
      <c r="C550">
        <f>VLOOKUP(A550,'MEDICAL EXAMINATION'!K551:T2885,2,FALSE)</f>
        <v>51.75</v>
      </c>
      <c r="D550">
        <f>VLOOKUP(A550,'MEDICAL EXAMINATION'!K551:T2885,4,FALSE)</f>
        <v>8.59</v>
      </c>
      <c r="E550" t="str">
        <f>VLOOKUP(A550,'MEDICAL EXAMINATION'!K551:T2885,6,FALSE)</f>
        <v>yes</v>
      </c>
      <c r="F550" t="str">
        <f>VLOOKUP(A550,'MEDICAL EXAMINATION'!K551:T2885,7,FALSE)</f>
        <v>No</v>
      </c>
      <c r="G550" t="str">
        <f>VLOOKUP(A550,'MEDICAL EXAMINATION'!K551:T2885,8,FALSE)</f>
        <v>No</v>
      </c>
      <c r="H550">
        <f>VLOOKUP(A550,'MEDICAL EXAMINATION'!K551:T2885,9,FALSE)</f>
        <v>1</v>
      </c>
      <c r="I550" t="str">
        <f>VLOOKUP(A550,'MEDICAL EXAMINATION'!K551:T2885,10,FALSE)</f>
        <v>No</v>
      </c>
      <c r="J550" t="str">
        <f>VLOOKUP(A550,'MEDICAL EXAMINATION'!K551:T2885,3,FALSE)</f>
        <v>OVERWEIGHT</v>
      </c>
      <c r="K550" t="str">
        <f>VLOOKUP(A550,'MEDICAL EXAMINATION'!K551:T2885,5,FALSE)</f>
        <v>DIABETES</v>
      </c>
      <c r="L550" t="str">
        <f>VLOOKUP(A550,'HOSPITALIZATION DETAILS'!X551:AG2885,8,FALSE)</f>
        <v>18/10/1982</v>
      </c>
      <c r="M550" s="26">
        <f>VLOOKUP(A550,'HOSPITALIZATION DETAILS'!X551:AG2885,4,FALSE)</f>
        <v>6986.7</v>
      </c>
      <c r="N550" t="str">
        <f>VLOOKUP(A550,'HOSPITALIZATION DETAILS'!X551:AG2885,5,FALSE)</f>
        <v>tier - 3</v>
      </c>
      <c r="O550" t="str">
        <f>VLOOKUP(A550,'HOSPITALIZATION DETAILS'!X551:AG2885,6,FALSE)</f>
        <v>tier - 1</v>
      </c>
      <c r="P550" t="str">
        <f>VLOOKUP(A550,'HOSPITALIZATION DETAILS'!X551:AG2885,7,FALSE)</f>
        <v>R1012</v>
      </c>
      <c r="Q550">
        <f>VLOOKUP(A550,'HOSPITALIZATION DETAILS'!X551:AG2885,10,FALSE)</f>
        <v>40</v>
      </c>
    </row>
    <row r="551" spans="1:17" ht="16" x14ac:dyDescent="0.4">
      <c r="A551" s="4" t="s">
        <v>1101</v>
      </c>
      <c r="B551" t="str">
        <f>VLOOKUP(A551,'CUSTOMER NAMES'!E551:H2886,4,FALSE)</f>
        <v xml:space="preserve">  Bryan</v>
      </c>
      <c r="C551">
        <f>VLOOKUP(A551,'MEDICAL EXAMINATION'!K552:T2886,2,FALSE)</f>
        <v>25.7</v>
      </c>
      <c r="D551">
        <f>VLOOKUP(A551,'MEDICAL EXAMINATION'!K552:T2886,4,FALSE)</f>
        <v>4.13</v>
      </c>
      <c r="E551" t="str">
        <f>VLOOKUP(A551,'MEDICAL EXAMINATION'!K552:T2886,6,FALSE)</f>
        <v>yes</v>
      </c>
      <c r="F551" t="str">
        <f>VLOOKUP(A551,'MEDICAL EXAMINATION'!K552:T2886,7,FALSE)</f>
        <v>No</v>
      </c>
      <c r="G551" t="str">
        <f>VLOOKUP(A551,'MEDICAL EXAMINATION'!K552:T2886,8,FALSE)</f>
        <v>No</v>
      </c>
      <c r="H551" t="str">
        <f>VLOOKUP(A551,'MEDICAL EXAMINATION'!K552:T2886,9,FALSE)</f>
        <v>No major surgery</v>
      </c>
      <c r="I551" t="str">
        <f>VLOOKUP(A551,'MEDICAL EXAMINATION'!K552:T2886,10,FALSE)</f>
        <v>yes</v>
      </c>
      <c r="J551" t="str">
        <f>VLOOKUP(A551,'MEDICAL EXAMINATION'!K552:T2886,3,FALSE)</f>
        <v>OBESITY</v>
      </c>
      <c r="K551" t="str">
        <f>VLOOKUP(A551,'MEDICAL EXAMINATION'!K552:T2886,5,FALSE)</f>
        <v>NORMAL</v>
      </c>
      <c r="L551" t="str">
        <f>VLOOKUP(A551,'HOSPITALIZATION DETAILS'!X552:AG2886,8,FALSE)</f>
        <v>10/12/1985</v>
      </c>
      <c r="M551" s="26">
        <f>VLOOKUP(A551,'HOSPITALIZATION DETAILS'!X552:AG2886,4,FALSE)</f>
        <v>6985.51</v>
      </c>
      <c r="N551" t="str">
        <f>VLOOKUP(A551,'HOSPITALIZATION DETAILS'!X552:AG2886,5,FALSE)</f>
        <v>tier - 2</v>
      </c>
      <c r="O551" t="str">
        <f>VLOOKUP(A551,'HOSPITALIZATION DETAILS'!X552:AG2886,6,FALSE)</f>
        <v>tier - 2</v>
      </c>
      <c r="P551" t="str">
        <f>VLOOKUP(A551,'HOSPITALIZATION DETAILS'!X552:AG2886,7,FALSE)</f>
        <v>R1019</v>
      </c>
      <c r="Q551">
        <f>VLOOKUP(A551,'HOSPITALIZATION DETAILS'!X552:AG2886,10,FALSE)</f>
        <v>37</v>
      </c>
    </row>
    <row r="552" spans="1:17" ht="16" x14ac:dyDescent="0.4">
      <c r="A552" s="4" t="s">
        <v>1103</v>
      </c>
      <c r="B552" t="str">
        <f>VLOOKUP(A552,'CUSTOMER NAMES'!E552:H2887,4,FALSE)</f>
        <v xml:space="preserve">  Lizette</v>
      </c>
      <c r="C552">
        <f>VLOOKUP(A552,'MEDICAL EXAMINATION'!K553:T2887,2,FALSE)</f>
        <v>31.79</v>
      </c>
      <c r="D552">
        <f>VLOOKUP(A552,'MEDICAL EXAMINATION'!K553:T2887,4,FALSE)</f>
        <v>4.55</v>
      </c>
      <c r="E552" t="str">
        <f>VLOOKUP(A552,'MEDICAL EXAMINATION'!K553:T2887,6,FALSE)</f>
        <v>No</v>
      </c>
      <c r="F552" t="str">
        <f>VLOOKUP(A552,'MEDICAL EXAMINATION'!K553:T2887,7,FALSE)</f>
        <v>No</v>
      </c>
      <c r="G552" t="str">
        <f>VLOOKUP(A552,'MEDICAL EXAMINATION'!K553:T2887,8,FALSE)</f>
        <v>No</v>
      </c>
      <c r="H552" t="str">
        <f>VLOOKUP(A552,'MEDICAL EXAMINATION'!K553:T2887,9,FALSE)</f>
        <v>No major surgery</v>
      </c>
      <c r="I552" t="str">
        <f>VLOOKUP(A552,'MEDICAL EXAMINATION'!K553:T2887,10,FALSE)</f>
        <v>No</v>
      </c>
      <c r="J552" t="str">
        <f>VLOOKUP(A552,'MEDICAL EXAMINATION'!K553:T2887,3,FALSE)</f>
        <v>OVERWEIGHT</v>
      </c>
      <c r="K552" t="str">
        <f>VLOOKUP(A552,'MEDICAL EXAMINATION'!K553:T2887,5,FALSE)</f>
        <v>NORMAL</v>
      </c>
      <c r="L552" t="str">
        <f>VLOOKUP(A552,'HOSPITALIZATION DETAILS'!X553:AG2887,8,FALSE)</f>
        <v>03/06/1975</v>
      </c>
      <c r="M552" s="26">
        <f>VLOOKUP(A552,'HOSPITALIZATION DETAILS'!X553:AG2887,4,FALSE)</f>
        <v>6965.21</v>
      </c>
      <c r="N552" t="str">
        <f>VLOOKUP(A552,'HOSPITALIZATION DETAILS'!X553:AG2887,5,FALSE)</f>
        <v>tier - 2</v>
      </c>
      <c r="O552" t="str">
        <f>VLOOKUP(A552,'HOSPITALIZATION DETAILS'!X553:AG2887,6,FALSE)</f>
        <v>tier - 3</v>
      </c>
      <c r="P552" t="str">
        <f>VLOOKUP(A552,'HOSPITALIZATION DETAILS'!X553:AG2887,7,FALSE)</f>
        <v>R1013</v>
      </c>
      <c r="Q552">
        <f>VLOOKUP(A552,'HOSPITALIZATION DETAILS'!X553:AG2887,10,FALSE)</f>
        <v>48</v>
      </c>
    </row>
    <row r="553" spans="1:17" ht="16" x14ac:dyDescent="0.4">
      <c r="A553" s="4" t="s">
        <v>1105</v>
      </c>
      <c r="B553" t="str">
        <f>VLOOKUP(A553,'CUSTOMER NAMES'!E553:H2888,4,FALSE)</f>
        <v xml:space="preserve">  Don</v>
      </c>
      <c r="C553">
        <f>VLOOKUP(A553,'MEDICAL EXAMINATION'!K554:T2888,2,FALSE)</f>
        <v>24.795000000000002</v>
      </c>
      <c r="D553">
        <f>VLOOKUP(A553,'MEDICAL EXAMINATION'!K554:T2888,4,FALSE)</f>
        <v>4.5199999999999996</v>
      </c>
      <c r="E553" t="str">
        <f>VLOOKUP(A553,'MEDICAL EXAMINATION'!K554:T2888,6,FALSE)</f>
        <v>No</v>
      </c>
      <c r="F553" t="str">
        <f>VLOOKUP(A553,'MEDICAL EXAMINATION'!K554:T2888,7,FALSE)</f>
        <v>No</v>
      </c>
      <c r="G553" t="str">
        <f>VLOOKUP(A553,'MEDICAL EXAMINATION'!K554:T2888,8,FALSE)</f>
        <v>No</v>
      </c>
      <c r="H553" t="str">
        <f>VLOOKUP(A553,'MEDICAL EXAMINATION'!K554:T2888,9,FALSE)</f>
        <v>No major surgery</v>
      </c>
      <c r="I553" t="str">
        <f>VLOOKUP(A553,'MEDICAL EXAMINATION'!K554:T2888,10,FALSE)</f>
        <v>yes</v>
      </c>
      <c r="J553" t="str">
        <f>VLOOKUP(A553,'MEDICAL EXAMINATION'!K554:T2888,3,FALSE)</f>
        <v>Normal</v>
      </c>
      <c r="K553" t="str">
        <f>VLOOKUP(A553,'MEDICAL EXAMINATION'!K554:T2888,5,FALSE)</f>
        <v>NORMAL</v>
      </c>
      <c r="L553" t="str">
        <f>VLOOKUP(A553,'HOSPITALIZATION DETAILS'!X554:AG2888,8,FALSE)</f>
        <v>18/08/1980</v>
      </c>
      <c r="M553" s="26">
        <f>VLOOKUP(A553,'HOSPITALIZATION DETAILS'!X554:AG2888,4,FALSE)</f>
        <v>6951.12</v>
      </c>
      <c r="N553" t="str">
        <f>VLOOKUP(A553,'HOSPITALIZATION DETAILS'!X554:AG2888,5,FALSE)</f>
        <v>tier - 2</v>
      </c>
      <c r="O553" t="str">
        <f>VLOOKUP(A553,'HOSPITALIZATION DETAILS'!X554:AG2888,6,FALSE)</f>
        <v>tier - 2</v>
      </c>
      <c r="P553" t="str">
        <f>VLOOKUP(A553,'HOSPITALIZATION DETAILS'!X554:AG2888,7,FALSE)</f>
        <v>R1013</v>
      </c>
      <c r="Q553">
        <f>VLOOKUP(A553,'HOSPITALIZATION DETAILS'!X554:AG2888,10,FALSE)</f>
        <v>42</v>
      </c>
    </row>
    <row r="554" spans="1:17" ht="16" x14ac:dyDescent="0.4">
      <c r="A554" s="4" t="s">
        <v>1107</v>
      </c>
      <c r="B554" t="str">
        <f>VLOOKUP(A554,'CUSTOMER NAMES'!E554:H2889,4,FALSE)</f>
        <v xml:space="preserve">  Jeb</v>
      </c>
      <c r="C554">
        <f>VLOOKUP(A554,'MEDICAL EXAMINATION'!K555:T2889,2,FALSE)</f>
        <v>53.98</v>
      </c>
      <c r="D554">
        <f>VLOOKUP(A554,'MEDICAL EXAMINATION'!K555:T2889,4,FALSE)</f>
        <v>5.07</v>
      </c>
      <c r="E554" t="str">
        <f>VLOOKUP(A554,'MEDICAL EXAMINATION'!K555:T2889,6,FALSE)</f>
        <v>No</v>
      </c>
      <c r="F554" t="str">
        <f>VLOOKUP(A554,'MEDICAL EXAMINATION'!K555:T2889,7,FALSE)</f>
        <v>No</v>
      </c>
      <c r="G554" t="str">
        <f>VLOOKUP(A554,'MEDICAL EXAMINATION'!K555:T2889,8,FALSE)</f>
        <v>Yes</v>
      </c>
      <c r="H554">
        <f>VLOOKUP(A554,'MEDICAL EXAMINATION'!K555:T2889,9,FALSE)</f>
        <v>1</v>
      </c>
      <c r="I554" t="str">
        <f>VLOOKUP(A554,'MEDICAL EXAMINATION'!K555:T2889,10,FALSE)</f>
        <v>No</v>
      </c>
      <c r="J554" t="str">
        <f>VLOOKUP(A554,'MEDICAL EXAMINATION'!K555:T2889,3,FALSE)</f>
        <v>OVERWEIGHT</v>
      </c>
      <c r="K554" t="str">
        <f>VLOOKUP(A554,'MEDICAL EXAMINATION'!K555:T2889,5,FALSE)</f>
        <v>NORMAL</v>
      </c>
      <c r="L554" t="str">
        <f>VLOOKUP(A554,'HOSPITALIZATION DETAILS'!X555:AG2889,8,FALSE)</f>
        <v>15/12/1978</v>
      </c>
      <c r="M554" s="26">
        <f>VLOOKUP(A554,'HOSPITALIZATION DETAILS'!X555:AG2889,4,FALSE)</f>
        <v>6948.7</v>
      </c>
      <c r="N554" t="str">
        <f>VLOOKUP(A554,'HOSPITALIZATION DETAILS'!X555:AG2889,5,FALSE)</f>
        <v>tier - 1</v>
      </c>
      <c r="O554" t="str">
        <f>VLOOKUP(A554,'HOSPITALIZATION DETAILS'!X555:AG2889,6,FALSE)</f>
        <v>tier - 2</v>
      </c>
      <c r="P554" t="str">
        <f>VLOOKUP(A554,'HOSPITALIZATION DETAILS'!X555:AG2889,7,FALSE)</f>
        <v>R1012</v>
      </c>
      <c r="Q554">
        <f>VLOOKUP(A554,'HOSPITALIZATION DETAILS'!X555:AG2889,10,FALSE)</f>
        <v>44</v>
      </c>
    </row>
    <row r="555" spans="1:17" ht="16" x14ac:dyDescent="0.4">
      <c r="A555" s="4" t="s">
        <v>1109</v>
      </c>
      <c r="B555" t="str">
        <f>VLOOKUP(A555,'CUSTOMER NAMES'!E555:H2890,4,FALSE)</f>
        <v xml:space="preserve">  Amy R</v>
      </c>
      <c r="C555">
        <f>VLOOKUP(A555,'MEDICAL EXAMINATION'!K556:T2890,2,FALSE)</f>
        <v>41.325000000000003</v>
      </c>
      <c r="D555">
        <f>VLOOKUP(A555,'MEDICAL EXAMINATION'!K556:T2890,4,FALSE)</f>
        <v>4.04</v>
      </c>
      <c r="E555" t="str">
        <f>VLOOKUP(A555,'MEDICAL EXAMINATION'!K556:T2890,6,FALSE)</f>
        <v>yes</v>
      </c>
      <c r="F555" t="str">
        <f>VLOOKUP(A555,'MEDICAL EXAMINATION'!K556:T2890,7,FALSE)</f>
        <v>No</v>
      </c>
      <c r="G555" t="str">
        <f>VLOOKUP(A555,'MEDICAL EXAMINATION'!K556:T2890,8,FALSE)</f>
        <v>Yes</v>
      </c>
      <c r="H555">
        <f>VLOOKUP(A555,'MEDICAL EXAMINATION'!K556:T2890,9,FALSE)</f>
        <v>1</v>
      </c>
      <c r="I555" t="str">
        <f>VLOOKUP(A555,'MEDICAL EXAMINATION'!K556:T2890,10,FALSE)</f>
        <v>No</v>
      </c>
      <c r="J555" t="str">
        <f>VLOOKUP(A555,'MEDICAL EXAMINATION'!K556:T2890,3,FALSE)</f>
        <v>OVERWEIGHT</v>
      </c>
      <c r="K555" t="str">
        <f>VLOOKUP(A555,'MEDICAL EXAMINATION'!K556:T2890,5,FALSE)</f>
        <v>NORMAL</v>
      </c>
      <c r="L555" t="str">
        <f>VLOOKUP(A555,'HOSPITALIZATION DETAILS'!X556:AG2890,8,FALSE)</f>
        <v>05/10/1980</v>
      </c>
      <c r="M555" s="26">
        <f>VLOOKUP(A555,'HOSPITALIZATION DETAILS'!X556:AG2890,4,FALSE)</f>
        <v>6940.94</v>
      </c>
      <c r="N555" t="str">
        <f>VLOOKUP(A555,'HOSPITALIZATION DETAILS'!X556:AG2890,5,FALSE)</f>
        <v>tier - 2</v>
      </c>
      <c r="O555" t="str">
        <f>VLOOKUP(A555,'HOSPITALIZATION DETAILS'!X556:AG2890,6,FALSE)</f>
        <v>tier - 3</v>
      </c>
      <c r="P555" t="str">
        <f>VLOOKUP(A555,'HOSPITALIZATION DETAILS'!X556:AG2890,7,FALSE)</f>
        <v>R1013</v>
      </c>
      <c r="Q555">
        <f>VLOOKUP(A555,'HOSPITALIZATION DETAILS'!X556:AG2890,10,FALSE)</f>
        <v>42</v>
      </c>
    </row>
    <row r="556" spans="1:17" ht="16" x14ac:dyDescent="0.4">
      <c r="A556" s="4" t="s">
        <v>1111</v>
      </c>
      <c r="B556" t="str">
        <f>VLOOKUP(A556,'CUSTOMER NAMES'!E556:H2891,4,FALSE)</f>
        <v xml:space="preserve">  Brian</v>
      </c>
      <c r="C556">
        <f>VLOOKUP(A556,'MEDICAL EXAMINATION'!K557:T2891,2,FALSE)</f>
        <v>51.65</v>
      </c>
      <c r="D556">
        <f>VLOOKUP(A556,'MEDICAL EXAMINATION'!K557:T2891,4,FALSE)</f>
        <v>5.3</v>
      </c>
      <c r="E556" t="str">
        <f>VLOOKUP(A556,'MEDICAL EXAMINATION'!K557:T2891,6,FALSE)</f>
        <v>yes</v>
      </c>
      <c r="F556" t="str">
        <f>VLOOKUP(A556,'MEDICAL EXAMINATION'!K557:T2891,7,FALSE)</f>
        <v>No</v>
      </c>
      <c r="G556" t="str">
        <f>VLOOKUP(A556,'MEDICAL EXAMINATION'!K557:T2891,8,FALSE)</f>
        <v>No</v>
      </c>
      <c r="H556" t="str">
        <f>VLOOKUP(A556,'MEDICAL EXAMINATION'!K557:T2891,9,FALSE)</f>
        <v>No major surgery</v>
      </c>
      <c r="I556" t="str">
        <f>VLOOKUP(A556,'MEDICAL EXAMINATION'!K557:T2891,10,FALSE)</f>
        <v>No</v>
      </c>
      <c r="J556" t="str">
        <f>VLOOKUP(A556,'MEDICAL EXAMINATION'!K557:T2891,3,FALSE)</f>
        <v>OVERWEIGHT</v>
      </c>
      <c r="K556" t="str">
        <f>VLOOKUP(A556,'MEDICAL EXAMINATION'!K557:T2891,5,FALSE)</f>
        <v>NORMAL</v>
      </c>
      <c r="L556" t="str">
        <f>VLOOKUP(A556,'HOSPITALIZATION DETAILS'!X557:AG2891,8,FALSE)</f>
        <v>30/08/1980</v>
      </c>
      <c r="M556" s="26">
        <f>VLOOKUP(A556,'HOSPITALIZATION DETAILS'!X557:AG2891,4,FALSE)</f>
        <v>6940.91</v>
      </c>
      <c r="N556" t="str">
        <f>VLOOKUP(A556,'HOSPITALIZATION DETAILS'!X557:AG2891,5,FALSE)</f>
        <v>tier - 2</v>
      </c>
      <c r="O556" t="str">
        <f>VLOOKUP(A556,'HOSPITALIZATION DETAILS'!X557:AG2891,6,FALSE)</f>
        <v>tier - 2</v>
      </c>
      <c r="P556" t="str">
        <f>VLOOKUP(A556,'HOSPITALIZATION DETAILS'!X557:AG2891,7,FALSE)</f>
        <v>R1012</v>
      </c>
      <c r="Q556">
        <f>VLOOKUP(A556,'HOSPITALIZATION DETAILS'!X557:AG2891,10,FALSE)</f>
        <v>42</v>
      </c>
    </row>
    <row r="557" spans="1:17" ht="16" x14ac:dyDescent="0.4">
      <c r="A557" s="4" t="s">
        <v>1113</v>
      </c>
      <c r="B557" t="str">
        <f>VLOOKUP(A557,'CUSTOMER NAMES'!E557:H2892,4,FALSE)</f>
        <v xml:space="preserve">  Mike G</v>
      </c>
      <c r="C557">
        <f>VLOOKUP(A557,'MEDICAL EXAMINATION'!K558:T2892,2,FALSE)</f>
        <v>44.52</v>
      </c>
      <c r="D557">
        <f>VLOOKUP(A557,'MEDICAL EXAMINATION'!K558:T2892,4,FALSE)</f>
        <v>8.64</v>
      </c>
      <c r="E557" t="str">
        <f>VLOOKUP(A557,'MEDICAL EXAMINATION'!K558:T2892,6,FALSE)</f>
        <v>yes</v>
      </c>
      <c r="F557" t="str">
        <f>VLOOKUP(A557,'MEDICAL EXAMINATION'!K558:T2892,7,FALSE)</f>
        <v>No</v>
      </c>
      <c r="G557" t="str">
        <f>VLOOKUP(A557,'MEDICAL EXAMINATION'!K558:T2892,8,FALSE)</f>
        <v>Yes</v>
      </c>
      <c r="H557">
        <f>VLOOKUP(A557,'MEDICAL EXAMINATION'!K558:T2892,9,FALSE)</f>
        <v>1</v>
      </c>
      <c r="I557" t="str">
        <f>VLOOKUP(A557,'MEDICAL EXAMINATION'!K558:T2892,10,FALSE)</f>
        <v>No</v>
      </c>
      <c r="J557" t="str">
        <f>VLOOKUP(A557,'MEDICAL EXAMINATION'!K558:T2892,3,FALSE)</f>
        <v>OVERWEIGHT</v>
      </c>
      <c r="K557" t="str">
        <f>VLOOKUP(A557,'MEDICAL EXAMINATION'!K558:T2892,5,FALSE)</f>
        <v>DIABETES</v>
      </c>
      <c r="L557" t="str">
        <f>VLOOKUP(A557,'HOSPITALIZATION DETAILS'!X558:AG2892,8,FALSE)</f>
        <v>29/11/1978</v>
      </c>
      <c r="M557" s="26">
        <f>VLOOKUP(A557,'HOSPITALIZATION DETAILS'!X558:AG2892,4,FALSE)</f>
        <v>6938.11</v>
      </c>
      <c r="N557" t="str">
        <f>VLOOKUP(A557,'HOSPITALIZATION DETAILS'!X558:AG2892,5,FALSE)</f>
        <v>tier - 2</v>
      </c>
      <c r="O557" t="str">
        <f>VLOOKUP(A557,'HOSPITALIZATION DETAILS'!X558:AG2892,6,FALSE)</f>
        <v>tier - 2</v>
      </c>
      <c r="P557" t="str">
        <f>VLOOKUP(A557,'HOSPITALIZATION DETAILS'!X558:AG2892,7,FALSE)</f>
        <v>R1013</v>
      </c>
      <c r="Q557">
        <f>VLOOKUP(A557,'HOSPITALIZATION DETAILS'!X558:AG2892,10,FALSE)</f>
        <v>44</v>
      </c>
    </row>
    <row r="558" spans="1:17" ht="16" x14ac:dyDescent="0.4">
      <c r="A558" s="4" t="s">
        <v>1115</v>
      </c>
      <c r="B558" t="str">
        <f>VLOOKUP(A558,'CUSTOMER NAMES'!E558:H2893,4,FALSE)</f>
        <v xml:space="preserve">  Simonezitrone Sr</v>
      </c>
      <c r="C558">
        <f>VLOOKUP(A558,'MEDICAL EXAMINATION'!K559:T2893,2,FALSE)</f>
        <v>53.29</v>
      </c>
      <c r="D558">
        <f>VLOOKUP(A558,'MEDICAL EXAMINATION'!K559:T2893,4,FALSE)</f>
        <v>4.03</v>
      </c>
      <c r="E558" t="str">
        <f>VLOOKUP(A558,'MEDICAL EXAMINATION'!K559:T2893,6,FALSE)</f>
        <v>No</v>
      </c>
      <c r="F558" t="str">
        <f>VLOOKUP(A558,'MEDICAL EXAMINATION'!K559:T2893,7,FALSE)</f>
        <v>No</v>
      </c>
      <c r="G558" t="str">
        <f>VLOOKUP(A558,'MEDICAL EXAMINATION'!K559:T2893,8,FALSE)</f>
        <v>Yes</v>
      </c>
      <c r="H558">
        <f>VLOOKUP(A558,'MEDICAL EXAMINATION'!K559:T2893,9,FALSE)</f>
        <v>1</v>
      </c>
      <c r="I558" t="str">
        <f>VLOOKUP(A558,'MEDICAL EXAMINATION'!K559:T2893,10,FALSE)</f>
        <v>No</v>
      </c>
      <c r="J558" t="str">
        <f>VLOOKUP(A558,'MEDICAL EXAMINATION'!K559:T2893,3,FALSE)</f>
        <v>OVERWEIGHT</v>
      </c>
      <c r="K558" t="str">
        <f>VLOOKUP(A558,'MEDICAL EXAMINATION'!K559:T2893,5,FALSE)</f>
        <v>NORMAL</v>
      </c>
      <c r="L558" t="str">
        <f>VLOOKUP(A558,'HOSPITALIZATION DETAILS'!X559:AG2893,8,FALSE)</f>
        <v>21/12/1961</v>
      </c>
      <c r="M558" s="26">
        <f>VLOOKUP(A558,'HOSPITALIZATION DETAILS'!X559:AG2893,4,FALSE)</f>
        <v>48517.56</v>
      </c>
      <c r="N558" t="str">
        <f>VLOOKUP(A558,'HOSPITALIZATION DETAILS'!X559:AG2893,5,FALSE)</f>
        <v>tier - 1</v>
      </c>
      <c r="O558" t="str">
        <f>VLOOKUP(A558,'HOSPITALIZATION DETAILS'!X559:AG2893,6,FALSE)</f>
        <v>tier - 3</v>
      </c>
      <c r="P558" t="str">
        <f>VLOOKUP(A558,'HOSPITALIZATION DETAILS'!X559:AG2893,7,FALSE)</f>
        <v>R1024</v>
      </c>
      <c r="Q558">
        <f>VLOOKUP(A558,'HOSPITALIZATION DETAILS'!X559:AG2893,10,FALSE)</f>
        <v>61</v>
      </c>
    </row>
    <row r="559" spans="1:17" ht="16" x14ac:dyDescent="0.4">
      <c r="A559" s="4" t="s">
        <v>1117</v>
      </c>
      <c r="B559" t="str">
        <f>VLOOKUP(A559,'CUSTOMER NAMES'!E559:H2894,4,FALSE)</f>
        <v xml:space="preserve">  Nicholas</v>
      </c>
      <c r="C559">
        <f>VLOOKUP(A559,'MEDICAL EXAMINATION'!K560:T2894,2,FALSE)</f>
        <v>46.63</v>
      </c>
      <c r="D559">
        <f>VLOOKUP(A559,'MEDICAL EXAMINATION'!K560:T2894,4,FALSE)</f>
        <v>4.26</v>
      </c>
      <c r="E559" t="str">
        <f>VLOOKUP(A559,'MEDICAL EXAMINATION'!K560:T2894,6,FALSE)</f>
        <v>yes</v>
      </c>
      <c r="F559" t="str">
        <f>VLOOKUP(A559,'MEDICAL EXAMINATION'!K560:T2894,7,FALSE)</f>
        <v>No</v>
      </c>
      <c r="G559" t="str">
        <f>VLOOKUP(A559,'MEDICAL EXAMINATION'!K560:T2894,8,FALSE)</f>
        <v>No</v>
      </c>
      <c r="H559">
        <f>VLOOKUP(A559,'MEDICAL EXAMINATION'!K560:T2894,9,FALSE)</f>
        <v>2</v>
      </c>
      <c r="I559" t="str">
        <f>VLOOKUP(A559,'MEDICAL EXAMINATION'!K560:T2894,10,FALSE)</f>
        <v>No</v>
      </c>
      <c r="J559" t="str">
        <f>VLOOKUP(A559,'MEDICAL EXAMINATION'!K560:T2894,3,FALSE)</f>
        <v>OVERWEIGHT</v>
      </c>
      <c r="K559" t="str">
        <f>VLOOKUP(A559,'MEDICAL EXAMINATION'!K560:T2894,5,FALSE)</f>
        <v>NORMAL</v>
      </c>
      <c r="L559" t="str">
        <f>VLOOKUP(A559,'HOSPITALIZATION DETAILS'!X560:AG2894,8,FALSE)</f>
        <v>16/08/1980</v>
      </c>
      <c r="M559" s="26">
        <f>VLOOKUP(A559,'HOSPITALIZATION DETAILS'!X560:AG2894,4,FALSE)</f>
        <v>38245.589999999997</v>
      </c>
      <c r="N559" t="str">
        <f>VLOOKUP(A559,'HOSPITALIZATION DETAILS'!X560:AG2894,5,FALSE)</f>
        <v>tier - 1</v>
      </c>
      <c r="O559" t="str">
        <f>VLOOKUP(A559,'HOSPITALIZATION DETAILS'!X560:AG2894,6,FALSE)</f>
        <v>tier - 2</v>
      </c>
      <c r="P559" t="str">
        <f>VLOOKUP(A559,'HOSPITALIZATION DETAILS'!X560:AG2894,7,FALSE)</f>
        <v>R1013</v>
      </c>
      <c r="Q559">
        <f>VLOOKUP(A559,'HOSPITALIZATION DETAILS'!X560:AG2894,10,FALSE)</f>
        <v>42</v>
      </c>
    </row>
    <row r="560" spans="1:17" ht="16" x14ac:dyDescent="0.4">
      <c r="A560" s="4" t="s">
        <v>1119</v>
      </c>
      <c r="B560" t="str">
        <f>VLOOKUP(A560,'CUSTOMER NAMES'!E560:H2895,4,FALSE)</f>
        <v xml:space="preserve">  Angela M</v>
      </c>
      <c r="C560">
        <f>VLOOKUP(A560,'MEDICAL EXAMINATION'!K561:T2895,2,FALSE)</f>
        <v>28.88</v>
      </c>
      <c r="D560">
        <f>VLOOKUP(A560,'MEDICAL EXAMINATION'!K561:T2895,4,FALSE)</f>
        <v>5.35</v>
      </c>
      <c r="E560" t="str">
        <f>VLOOKUP(A560,'MEDICAL EXAMINATION'!K561:T2895,6,FALSE)</f>
        <v>No</v>
      </c>
      <c r="F560" t="str">
        <f>VLOOKUP(A560,'MEDICAL EXAMINATION'!K561:T2895,7,FALSE)</f>
        <v>No</v>
      </c>
      <c r="G560" t="str">
        <f>VLOOKUP(A560,'MEDICAL EXAMINATION'!K561:T2895,8,FALSE)</f>
        <v>Yes</v>
      </c>
      <c r="H560">
        <f>VLOOKUP(A560,'MEDICAL EXAMINATION'!K561:T2895,9,FALSE)</f>
        <v>1</v>
      </c>
      <c r="I560" t="str">
        <f>VLOOKUP(A560,'MEDICAL EXAMINATION'!K561:T2895,10,FALSE)</f>
        <v>yes</v>
      </c>
      <c r="J560" t="str">
        <f>VLOOKUP(A560,'MEDICAL EXAMINATION'!K561:T2895,3,FALSE)</f>
        <v>OBESITY</v>
      </c>
      <c r="K560" t="str">
        <f>VLOOKUP(A560,'MEDICAL EXAMINATION'!K561:T2895,5,FALSE)</f>
        <v>NORMAL</v>
      </c>
      <c r="L560" t="str">
        <f>VLOOKUP(A560,'HOSPITALIZATION DETAILS'!X561:AG2895,8,FALSE)</f>
        <v>05/09/1984</v>
      </c>
      <c r="M560" s="26">
        <f>VLOOKUP(A560,'HOSPITALIZATION DETAILS'!X561:AG2895,4,FALSE)</f>
        <v>6933.24</v>
      </c>
      <c r="N560" t="str">
        <f>VLOOKUP(A560,'HOSPITALIZATION DETAILS'!X561:AG2895,5,FALSE)</f>
        <v>tier - 2</v>
      </c>
      <c r="O560" t="str">
        <f>VLOOKUP(A560,'HOSPITALIZATION DETAILS'!X561:AG2895,6,FALSE)</f>
        <v>tier - 3</v>
      </c>
      <c r="P560" t="str">
        <f>VLOOKUP(A560,'HOSPITALIZATION DETAILS'!X561:AG2895,7,FALSE)</f>
        <v>R1012</v>
      </c>
      <c r="Q560">
        <f>VLOOKUP(A560,'HOSPITALIZATION DETAILS'!X561:AG2895,10,FALSE)</f>
        <v>38</v>
      </c>
    </row>
    <row r="561" spans="1:17" ht="16" x14ac:dyDescent="0.4">
      <c r="A561" s="4" t="s">
        <v>1121</v>
      </c>
      <c r="B561" t="str">
        <f>VLOOKUP(A561,'CUSTOMER NAMES'!E561:H2896,4,FALSE)</f>
        <v xml:space="preserve">  Oz</v>
      </c>
      <c r="C561">
        <f>VLOOKUP(A561,'MEDICAL EXAMINATION'!K562:T2896,2,FALSE)</f>
        <v>23.98</v>
      </c>
      <c r="D561">
        <f>VLOOKUP(A561,'MEDICAL EXAMINATION'!K562:T2896,4,FALSE)</f>
        <v>4.9000000000000004</v>
      </c>
      <c r="E561" t="str">
        <f>VLOOKUP(A561,'MEDICAL EXAMINATION'!K562:T2896,6,FALSE)</f>
        <v>No</v>
      </c>
      <c r="F561" t="str">
        <f>VLOOKUP(A561,'MEDICAL EXAMINATION'!K562:T2896,7,FALSE)</f>
        <v>No</v>
      </c>
      <c r="G561" t="str">
        <f>VLOOKUP(A561,'MEDICAL EXAMINATION'!K562:T2896,8,FALSE)</f>
        <v>No</v>
      </c>
      <c r="H561" t="str">
        <f>VLOOKUP(A561,'MEDICAL EXAMINATION'!K562:T2896,9,FALSE)</f>
        <v>No major surgery</v>
      </c>
      <c r="I561" t="str">
        <f>VLOOKUP(A561,'MEDICAL EXAMINATION'!K562:T2896,10,FALSE)</f>
        <v>unknown</v>
      </c>
      <c r="J561" t="str">
        <f>VLOOKUP(A561,'MEDICAL EXAMINATION'!K562:T2896,3,FALSE)</f>
        <v>Normal</v>
      </c>
      <c r="K561" t="str">
        <f>VLOOKUP(A561,'MEDICAL EXAMINATION'!K562:T2896,5,FALSE)</f>
        <v>NORMAL</v>
      </c>
      <c r="L561" t="str">
        <f>VLOOKUP(A561,'HOSPITALIZATION DETAILS'!X562:AG2896,8,FALSE)</f>
        <v>21/12/1989</v>
      </c>
      <c r="M561" s="26">
        <f>VLOOKUP(A561,'HOSPITALIZATION DETAILS'!X562:AG2896,4,FALSE)</f>
        <v>6895.19</v>
      </c>
      <c r="N561" t="str">
        <f>VLOOKUP(A561,'HOSPITALIZATION DETAILS'!X562:AG2896,5,FALSE)</f>
        <v>tier - 2</v>
      </c>
      <c r="O561" t="str">
        <f>VLOOKUP(A561,'HOSPITALIZATION DETAILS'!X562:AG2896,6,FALSE)</f>
        <v>tier - 3</v>
      </c>
      <c r="P561" t="str">
        <f>VLOOKUP(A561,'HOSPITALIZATION DETAILS'!X562:AG2896,7,FALSE)</f>
        <v>R1024</v>
      </c>
      <c r="Q561">
        <f>VLOOKUP(A561,'HOSPITALIZATION DETAILS'!X562:AG2896,10,FALSE)</f>
        <v>33</v>
      </c>
    </row>
    <row r="562" spans="1:17" ht="16" x14ac:dyDescent="0.4">
      <c r="A562" s="4" t="s">
        <v>1123</v>
      </c>
      <c r="B562" t="str">
        <f>VLOOKUP(A562,'CUSTOMER NAMES'!E562:H2897,4,FALSE)</f>
        <v xml:space="preserve">  Erin M</v>
      </c>
      <c r="C562">
        <f>VLOOKUP(A562,'MEDICAL EXAMINATION'!K563:T2897,2,FALSE)</f>
        <v>23.65</v>
      </c>
      <c r="D562">
        <f>VLOOKUP(A562,'MEDICAL EXAMINATION'!K563:T2897,4,FALSE)</f>
        <v>4.5</v>
      </c>
      <c r="E562" t="str">
        <f>VLOOKUP(A562,'MEDICAL EXAMINATION'!K563:T2897,6,FALSE)</f>
        <v>No</v>
      </c>
      <c r="F562" t="str">
        <f>VLOOKUP(A562,'MEDICAL EXAMINATION'!K563:T2897,7,FALSE)</f>
        <v>No</v>
      </c>
      <c r="G562" t="str">
        <f>VLOOKUP(A562,'MEDICAL EXAMINATION'!K563:T2897,8,FALSE)</f>
        <v>No</v>
      </c>
      <c r="H562" t="str">
        <f>VLOOKUP(A562,'MEDICAL EXAMINATION'!K563:T2897,9,FALSE)</f>
        <v>No major surgery</v>
      </c>
      <c r="I562" t="str">
        <f>VLOOKUP(A562,'MEDICAL EXAMINATION'!K563:T2897,10,FALSE)</f>
        <v>No</v>
      </c>
      <c r="J562" t="str">
        <f>VLOOKUP(A562,'MEDICAL EXAMINATION'!K563:T2897,3,FALSE)</f>
        <v>Normal</v>
      </c>
      <c r="K562" t="str">
        <f>VLOOKUP(A562,'MEDICAL EXAMINATION'!K563:T2897,5,FALSE)</f>
        <v>NORMAL</v>
      </c>
      <c r="L562" t="str">
        <f>VLOOKUP(A562,'HOSPITALIZATION DETAILS'!X563:AG2897,8,FALSE)</f>
        <v>10/09/1985</v>
      </c>
      <c r="M562" s="26">
        <f>VLOOKUP(A562,'HOSPITALIZATION DETAILS'!X563:AG2897,4,FALSE)</f>
        <v>6877.98</v>
      </c>
      <c r="N562" t="str">
        <f>VLOOKUP(A562,'HOSPITALIZATION DETAILS'!X563:AG2897,5,FALSE)</f>
        <v>tier - 2</v>
      </c>
      <c r="O562" t="str">
        <f>VLOOKUP(A562,'HOSPITALIZATION DETAILS'!X563:AG2897,6,FALSE)</f>
        <v>tier - 1</v>
      </c>
      <c r="P562" t="str">
        <f>VLOOKUP(A562,'HOSPITALIZATION DETAILS'!X563:AG2897,7,FALSE)</f>
        <v>R1024</v>
      </c>
      <c r="Q562">
        <f>VLOOKUP(A562,'HOSPITALIZATION DETAILS'!X563:AG2897,10,FALSE)</f>
        <v>37</v>
      </c>
    </row>
    <row r="563" spans="1:17" ht="16" x14ac:dyDescent="0.4">
      <c r="A563" s="4" t="s">
        <v>1125</v>
      </c>
      <c r="B563" t="str">
        <f>VLOOKUP(A563,'CUSTOMER NAMES'!E563:H2898,4,FALSE)</f>
        <v xml:space="preserve">  Bobby E</v>
      </c>
      <c r="C563">
        <f>VLOOKUP(A563,'MEDICAL EXAMINATION'!K564:T2898,2,FALSE)</f>
        <v>49.09</v>
      </c>
      <c r="D563">
        <f>VLOOKUP(A563,'MEDICAL EXAMINATION'!K564:T2898,4,FALSE)</f>
        <v>8.3800000000000008</v>
      </c>
      <c r="E563" t="str">
        <f>VLOOKUP(A563,'MEDICAL EXAMINATION'!K564:T2898,6,FALSE)</f>
        <v>yes</v>
      </c>
      <c r="F563" t="str">
        <f>VLOOKUP(A563,'MEDICAL EXAMINATION'!K564:T2898,7,FALSE)</f>
        <v>No</v>
      </c>
      <c r="G563" t="str">
        <f>VLOOKUP(A563,'MEDICAL EXAMINATION'!K564:T2898,8,FALSE)</f>
        <v>No</v>
      </c>
      <c r="H563">
        <f>VLOOKUP(A563,'MEDICAL EXAMINATION'!K564:T2898,9,FALSE)</f>
        <v>2</v>
      </c>
      <c r="I563" t="str">
        <f>VLOOKUP(A563,'MEDICAL EXAMINATION'!K564:T2898,10,FALSE)</f>
        <v>No</v>
      </c>
      <c r="J563" t="str">
        <f>VLOOKUP(A563,'MEDICAL EXAMINATION'!K564:T2898,3,FALSE)</f>
        <v>OVERWEIGHT</v>
      </c>
      <c r="K563" t="str">
        <f>VLOOKUP(A563,'MEDICAL EXAMINATION'!K564:T2898,5,FALSE)</f>
        <v>DIABETES</v>
      </c>
      <c r="L563" t="str">
        <f>VLOOKUP(A563,'HOSPITALIZATION DETAILS'!X564:AG2898,8,FALSE)</f>
        <v>24/12/2004</v>
      </c>
      <c r="M563" s="26">
        <f>VLOOKUP(A563,'HOSPITALIZATION DETAILS'!X564:AG2898,4,FALSE)</f>
        <v>6876.53</v>
      </c>
      <c r="N563" t="str">
        <f>VLOOKUP(A563,'HOSPITALIZATION DETAILS'!X564:AG2898,5,FALSE)</f>
        <v>tier - 2</v>
      </c>
      <c r="O563" t="str">
        <f>VLOOKUP(A563,'HOSPITALIZATION DETAILS'!X564:AG2898,6,FALSE)</f>
        <v>tier - 1</v>
      </c>
      <c r="P563" t="str">
        <f>VLOOKUP(A563,'HOSPITALIZATION DETAILS'!X564:AG2898,7,FALSE)</f>
        <v>R1012</v>
      </c>
      <c r="Q563">
        <f>VLOOKUP(A563,'HOSPITALIZATION DETAILS'!X564:AG2898,10,FALSE)</f>
        <v>18</v>
      </c>
    </row>
    <row r="564" spans="1:17" ht="16" x14ac:dyDescent="0.4">
      <c r="A564" s="4" t="s">
        <v>1127</v>
      </c>
      <c r="B564" t="str">
        <f>VLOOKUP(A564,'CUSTOMER NAMES'!E564:H2899,4,FALSE)</f>
        <v xml:space="preserve">  Daniel P</v>
      </c>
      <c r="C564">
        <f>VLOOKUP(A564,'MEDICAL EXAMINATION'!K565:T2899,2,FALSE)</f>
        <v>28.024999999999999</v>
      </c>
      <c r="D564">
        <f>VLOOKUP(A564,'MEDICAL EXAMINATION'!K565:T2899,4,FALSE)</f>
        <v>7.03</v>
      </c>
      <c r="E564" t="str">
        <f>VLOOKUP(A564,'MEDICAL EXAMINATION'!K565:T2899,6,FALSE)</f>
        <v>No</v>
      </c>
      <c r="F564" t="str">
        <f>VLOOKUP(A564,'MEDICAL EXAMINATION'!K565:T2899,7,FALSE)</f>
        <v>No</v>
      </c>
      <c r="G564" t="str">
        <f>VLOOKUP(A564,'MEDICAL EXAMINATION'!K565:T2899,8,FALSE)</f>
        <v>No</v>
      </c>
      <c r="H564" t="str">
        <f>VLOOKUP(A564,'MEDICAL EXAMINATION'!K565:T2899,9,FALSE)</f>
        <v>No major surgery</v>
      </c>
      <c r="I564" t="str">
        <f>VLOOKUP(A564,'MEDICAL EXAMINATION'!K565:T2899,10,FALSE)</f>
        <v>yes</v>
      </c>
      <c r="J564" t="str">
        <f>VLOOKUP(A564,'MEDICAL EXAMINATION'!K565:T2899,3,FALSE)</f>
        <v>OBESITY</v>
      </c>
      <c r="K564" t="str">
        <f>VLOOKUP(A564,'MEDICAL EXAMINATION'!K565:T2899,5,FALSE)</f>
        <v>DIABETES</v>
      </c>
      <c r="L564" t="str">
        <f>VLOOKUP(A564,'HOSPITALIZATION DETAILS'!X565:AG2899,8,FALSE)</f>
        <v>23/06/1981</v>
      </c>
      <c r="M564" s="26">
        <f>VLOOKUP(A564,'HOSPITALIZATION DETAILS'!X565:AG2899,4,FALSE)</f>
        <v>6875.96</v>
      </c>
      <c r="N564" t="str">
        <f>VLOOKUP(A564,'HOSPITALIZATION DETAILS'!X565:AG2899,5,FALSE)</f>
        <v>tier - 2</v>
      </c>
      <c r="O564" t="str">
        <f>VLOOKUP(A564,'HOSPITALIZATION DETAILS'!X565:AG2899,6,FALSE)</f>
        <v>tier - 2</v>
      </c>
      <c r="P564" t="str">
        <f>VLOOKUP(A564,'HOSPITALIZATION DETAILS'!X565:AG2899,7,FALSE)</f>
        <v>R1011</v>
      </c>
      <c r="Q564">
        <f>VLOOKUP(A564,'HOSPITALIZATION DETAILS'!X565:AG2899,10,FALSE)</f>
        <v>41</v>
      </c>
    </row>
    <row r="565" spans="1:17" ht="16" x14ac:dyDescent="0.4">
      <c r="A565" s="4" t="s">
        <v>1129</v>
      </c>
      <c r="B565" t="str">
        <f>VLOOKUP(A565,'CUSTOMER NAMES'!E565:H2900,4,FALSE)</f>
        <v xml:space="preserve">  Marie E</v>
      </c>
      <c r="C565">
        <f>VLOOKUP(A565,'MEDICAL EXAMINATION'!K566:T2900,2,FALSE)</f>
        <v>43.32</v>
      </c>
      <c r="D565">
        <f>VLOOKUP(A565,'MEDICAL EXAMINATION'!K566:T2900,4,FALSE)</f>
        <v>8.75</v>
      </c>
      <c r="E565" t="str">
        <f>VLOOKUP(A565,'MEDICAL EXAMINATION'!K566:T2900,6,FALSE)</f>
        <v>yes</v>
      </c>
      <c r="F565" t="str">
        <f>VLOOKUP(A565,'MEDICAL EXAMINATION'!K566:T2900,7,FALSE)</f>
        <v>No</v>
      </c>
      <c r="G565" t="str">
        <f>VLOOKUP(A565,'MEDICAL EXAMINATION'!K566:T2900,8,FALSE)</f>
        <v>Yes</v>
      </c>
      <c r="H565">
        <f>VLOOKUP(A565,'MEDICAL EXAMINATION'!K566:T2900,9,FALSE)</f>
        <v>1</v>
      </c>
      <c r="I565" t="str">
        <f>VLOOKUP(A565,'MEDICAL EXAMINATION'!K566:T2900,10,FALSE)</f>
        <v>No</v>
      </c>
      <c r="J565" t="str">
        <f>VLOOKUP(A565,'MEDICAL EXAMINATION'!K566:T2900,3,FALSE)</f>
        <v>OVERWEIGHT</v>
      </c>
      <c r="K565" t="str">
        <f>VLOOKUP(A565,'MEDICAL EXAMINATION'!K566:T2900,5,FALSE)</f>
        <v>DIABETES</v>
      </c>
      <c r="L565" t="str">
        <f>VLOOKUP(A565,'HOSPITALIZATION DETAILS'!X566:AG2900,8,FALSE)</f>
        <v>23/10/1969</v>
      </c>
      <c r="M565" s="26">
        <f>VLOOKUP(A565,'HOSPITALIZATION DETAILS'!X566:AG2900,4,FALSE)</f>
        <v>6868.39</v>
      </c>
      <c r="N565" t="str">
        <f>VLOOKUP(A565,'HOSPITALIZATION DETAILS'!X566:AG2900,5,FALSE)</f>
        <v>tier - 2</v>
      </c>
      <c r="O565" t="str">
        <f>VLOOKUP(A565,'HOSPITALIZATION DETAILS'!X566:AG2900,6,FALSE)</f>
        <v>tier - 2</v>
      </c>
      <c r="P565" t="str">
        <f>VLOOKUP(A565,'HOSPITALIZATION DETAILS'!X566:AG2900,7,FALSE)</f>
        <v>R1013</v>
      </c>
      <c r="Q565">
        <f>VLOOKUP(A565,'HOSPITALIZATION DETAILS'!X566:AG2900,10,FALSE)</f>
        <v>53</v>
      </c>
    </row>
    <row r="566" spans="1:17" ht="16" x14ac:dyDescent="0.4">
      <c r="A566" s="4" t="s">
        <v>1131</v>
      </c>
      <c r="B566" t="str">
        <f>VLOOKUP(A566,'CUSTOMER NAMES'!E566:H2901,4,FALSE)</f>
        <v xml:space="preserve">  Katie</v>
      </c>
      <c r="C566">
        <f>VLOOKUP(A566,'MEDICAL EXAMINATION'!K567:T2901,2,FALSE)</f>
        <v>45.92</v>
      </c>
      <c r="D566">
        <f>VLOOKUP(A566,'MEDICAL EXAMINATION'!K567:T2901,4,FALSE)</f>
        <v>9.51</v>
      </c>
      <c r="E566" t="str">
        <f>VLOOKUP(A566,'MEDICAL EXAMINATION'!K567:T2901,6,FALSE)</f>
        <v>No</v>
      </c>
      <c r="F566" t="str">
        <f>VLOOKUP(A566,'MEDICAL EXAMINATION'!K567:T2901,7,FALSE)</f>
        <v>No</v>
      </c>
      <c r="G566" t="str">
        <f>VLOOKUP(A566,'MEDICAL EXAMINATION'!K567:T2901,8,FALSE)</f>
        <v>No</v>
      </c>
      <c r="H566" t="str">
        <f>VLOOKUP(A566,'MEDICAL EXAMINATION'!K567:T2901,9,FALSE)</f>
        <v>No major surgery</v>
      </c>
      <c r="I566" t="str">
        <f>VLOOKUP(A566,'MEDICAL EXAMINATION'!K567:T2901,10,FALSE)</f>
        <v>No</v>
      </c>
      <c r="J566" t="str">
        <f>VLOOKUP(A566,'MEDICAL EXAMINATION'!K567:T2901,3,FALSE)</f>
        <v>OVERWEIGHT</v>
      </c>
      <c r="K566" t="str">
        <f>VLOOKUP(A566,'MEDICAL EXAMINATION'!K567:T2901,5,FALSE)</f>
        <v>DIABETES</v>
      </c>
      <c r="L566" t="str">
        <f>VLOOKUP(A566,'HOSPITALIZATION DETAILS'!X567:AG2901,8,FALSE)</f>
        <v>05/08/1978</v>
      </c>
      <c r="M566" s="26">
        <f>VLOOKUP(A566,'HOSPITALIZATION DETAILS'!X567:AG2901,4,FALSE)</f>
        <v>6863.49</v>
      </c>
      <c r="N566" t="str">
        <f>VLOOKUP(A566,'HOSPITALIZATION DETAILS'!X567:AG2901,5,FALSE)</f>
        <v>tier - 2</v>
      </c>
      <c r="O566" t="str">
        <f>VLOOKUP(A566,'HOSPITALIZATION DETAILS'!X567:AG2901,6,FALSE)</f>
        <v>tier - 1</v>
      </c>
      <c r="P566" t="str">
        <f>VLOOKUP(A566,'HOSPITALIZATION DETAILS'!X567:AG2901,7,FALSE)</f>
        <v>R1013</v>
      </c>
      <c r="Q566">
        <f>VLOOKUP(A566,'HOSPITALIZATION DETAILS'!X567:AG2901,10,FALSE)</f>
        <v>44</v>
      </c>
    </row>
    <row r="567" spans="1:17" ht="16" x14ac:dyDescent="0.4">
      <c r="A567" s="4" t="s">
        <v>1133</v>
      </c>
      <c r="B567" t="str">
        <f>VLOOKUP(A567,'CUSTOMER NAMES'!E567:H2902,4,FALSE)</f>
        <v xml:space="preserve">  Eric D</v>
      </c>
      <c r="C567">
        <f>VLOOKUP(A567,'MEDICAL EXAMINATION'!K568:T2902,2,FALSE)</f>
        <v>44.03</v>
      </c>
      <c r="D567">
        <f>VLOOKUP(A567,'MEDICAL EXAMINATION'!K568:T2902,4,FALSE)</f>
        <v>9.36</v>
      </c>
      <c r="E567" t="str">
        <f>VLOOKUP(A567,'MEDICAL EXAMINATION'!K568:T2902,6,FALSE)</f>
        <v>No</v>
      </c>
      <c r="F567" t="str">
        <f>VLOOKUP(A567,'MEDICAL EXAMINATION'!K568:T2902,7,FALSE)</f>
        <v>No</v>
      </c>
      <c r="G567" t="str">
        <f>VLOOKUP(A567,'MEDICAL EXAMINATION'!K568:T2902,8,FALSE)</f>
        <v>No</v>
      </c>
      <c r="H567" t="str">
        <f>VLOOKUP(A567,'MEDICAL EXAMINATION'!K568:T2902,9,FALSE)</f>
        <v>No major surgery</v>
      </c>
      <c r="I567" t="str">
        <f>VLOOKUP(A567,'MEDICAL EXAMINATION'!K568:T2902,10,FALSE)</f>
        <v>No</v>
      </c>
      <c r="J567" t="str">
        <f>VLOOKUP(A567,'MEDICAL EXAMINATION'!K568:T2902,3,FALSE)</f>
        <v>OVERWEIGHT</v>
      </c>
      <c r="K567" t="str">
        <f>VLOOKUP(A567,'MEDICAL EXAMINATION'!K568:T2902,5,FALSE)</f>
        <v>DIABETES</v>
      </c>
      <c r="L567" t="str">
        <f>VLOOKUP(A567,'HOSPITALIZATION DETAILS'!X568:AG2902,8,FALSE)</f>
        <v>19/06/1981</v>
      </c>
      <c r="M567" s="26">
        <f>VLOOKUP(A567,'HOSPITALIZATION DETAILS'!X568:AG2902,4,FALSE)</f>
        <v>6858.48</v>
      </c>
      <c r="N567" t="str">
        <f>VLOOKUP(A567,'HOSPITALIZATION DETAILS'!X568:AG2902,5,FALSE)</f>
        <v>tier - 2</v>
      </c>
      <c r="O567" t="str">
        <f>VLOOKUP(A567,'HOSPITALIZATION DETAILS'!X568:AG2902,6,FALSE)</f>
        <v>tier - 2</v>
      </c>
      <c r="P567" t="str">
        <f>VLOOKUP(A567,'HOSPITALIZATION DETAILS'!X568:AG2902,7,FALSE)</f>
        <v>R1019</v>
      </c>
      <c r="Q567">
        <f>VLOOKUP(A567,'HOSPITALIZATION DETAILS'!X568:AG2902,10,FALSE)</f>
        <v>41</v>
      </c>
    </row>
    <row r="568" spans="1:17" ht="16" x14ac:dyDescent="0.4">
      <c r="A568" s="4" t="s">
        <v>1135</v>
      </c>
      <c r="B568" t="str">
        <f>VLOOKUP(A568,'CUSTOMER NAMES'!E568:H2903,4,FALSE)</f>
        <v xml:space="preserve">  Tara</v>
      </c>
      <c r="C568">
        <f>VLOOKUP(A568,'MEDICAL EXAMINATION'!K569:T2903,2,FALSE)</f>
        <v>24.6</v>
      </c>
      <c r="D568">
        <f>VLOOKUP(A568,'MEDICAL EXAMINATION'!K569:T2903,4,FALSE)</f>
        <v>4.8099999999999996</v>
      </c>
      <c r="E568" t="str">
        <f>VLOOKUP(A568,'MEDICAL EXAMINATION'!K569:T2903,6,FALSE)</f>
        <v>No</v>
      </c>
      <c r="F568" t="str">
        <f>VLOOKUP(A568,'MEDICAL EXAMINATION'!K569:T2903,7,FALSE)</f>
        <v>No</v>
      </c>
      <c r="G568" t="str">
        <f>VLOOKUP(A568,'MEDICAL EXAMINATION'!K569:T2903,8,FALSE)</f>
        <v>No</v>
      </c>
      <c r="H568" t="str">
        <f>VLOOKUP(A568,'MEDICAL EXAMINATION'!K569:T2903,9,FALSE)</f>
        <v>No major surgery</v>
      </c>
      <c r="I568" t="str">
        <f>VLOOKUP(A568,'MEDICAL EXAMINATION'!K569:T2903,10,FALSE)</f>
        <v>yes</v>
      </c>
      <c r="J568" t="str">
        <f>VLOOKUP(A568,'MEDICAL EXAMINATION'!K569:T2903,3,FALSE)</f>
        <v>Normal</v>
      </c>
      <c r="K568" t="str">
        <f>VLOOKUP(A568,'MEDICAL EXAMINATION'!K569:T2903,5,FALSE)</f>
        <v>NORMAL</v>
      </c>
      <c r="L568" t="str">
        <f>VLOOKUP(A568,'HOSPITALIZATION DETAILS'!X569:AG2903,8,FALSE)</f>
        <v>04/11/1979</v>
      </c>
      <c r="M568" s="26">
        <f>VLOOKUP(A568,'HOSPITALIZATION DETAILS'!X569:AG2903,4,FALSE)</f>
        <v>6849.03</v>
      </c>
      <c r="N568" t="str">
        <f>VLOOKUP(A568,'HOSPITALIZATION DETAILS'!X569:AG2903,5,FALSE)</f>
        <v>tier - 2</v>
      </c>
      <c r="O568" t="str">
        <f>VLOOKUP(A568,'HOSPITALIZATION DETAILS'!X569:AG2903,6,FALSE)</f>
        <v>tier - 2</v>
      </c>
      <c r="P568" t="str">
        <f>VLOOKUP(A568,'HOSPITALIZATION DETAILS'!X569:AG2903,7,FALSE)</f>
        <v>R1011</v>
      </c>
      <c r="Q568">
        <f>VLOOKUP(A568,'HOSPITALIZATION DETAILS'!X569:AG2903,10,FALSE)</f>
        <v>43</v>
      </c>
    </row>
    <row r="569" spans="1:17" ht="16" x14ac:dyDescent="0.4">
      <c r="A569" s="4" t="s">
        <v>1137</v>
      </c>
      <c r="B569" t="str">
        <f>VLOOKUP(A569,'CUSTOMER NAMES'!E569:H2904,4,FALSE)</f>
        <v xml:space="preserve">  Haley L</v>
      </c>
      <c r="C569">
        <f>VLOOKUP(A569,'MEDICAL EXAMINATION'!K570:T2904,2,FALSE)</f>
        <v>49.15</v>
      </c>
      <c r="D569">
        <f>VLOOKUP(A569,'MEDICAL EXAMINATION'!K570:T2904,4,FALSE)</f>
        <v>8.08</v>
      </c>
      <c r="E569" t="str">
        <f>VLOOKUP(A569,'MEDICAL EXAMINATION'!K570:T2904,6,FALSE)</f>
        <v>No</v>
      </c>
      <c r="F569" t="str">
        <f>VLOOKUP(A569,'MEDICAL EXAMINATION'!K570:T2904,7,FALSE)</f>
        <v>No</v>
      </c>
      <c r="G569" t="str">
        <f>VLOOKUP(A569,'MEDICAL EXAMINATION'!K570:T2904,8,FALSE)</f>
        <v>No</v>
      </c>
      <c r="H569" t="str">
        <f>VLOOKUP(A569,'MEDICAL EXAMINATION'!K570:T2904,9,FALSE)</f>
        <v>No major surgery</v>
      </c>
      <c r="I569" t="str">
        <f>VLOOKUP(A569,'MEDICAL EXAMINATION'!K570:T2904,10,FALSE)</f>
        <v>No</v>
      </c>
      <c r="J569" t="str">
        <f>VLOOKUP(A569,'MEDICAL EXAMINATION'!K570:T2904,3,FALSE)</f>
        <v>OVERWEIGHT</v>
      </c>
      <c r="K569" t="str">
        <f>VLOOKUP(A569,'MEDICAL EXAMINATION'!K570:T2904,5,FALSE)</f>
        <v>DIABETES</v>
      </c>
      <c r="L569" t="str">
        <f>VLOOKUP(A569,'HOSPITALIZATION DETAILS'!X570:AG2904,8,FALSE)</f>
        <v>15/06/1977</v>
      </c>
      <c r="M569" s="26">
        <f>VLOOKUP(A569,'HOSPITALIZATION DETAILS'!X570:AG2904,4,FALSE)</f>
        <v>6843.17</v>
      </c>
      <c r="N569" t="str">
        <f>VLOOKUP(A569,'HOSPITALIZATION DETAILS'!X570:AG2904,5,FALSE)</f>
        <v>tier - 2</v>
      </c>
      <c r="O569" t="str">
        <f>VLOOKUP(A569,'HOSPITALIZATION DETAILS'!X570:AG2904,6,FALSE)</f>
        <v>tier - 1</v>
      </c>
      <c r="P569" t="str">
        <f>VLOOKUP(A569,'HOSPITALIZATION DETAILS'!X570:AG2904,7,FALSE)</f>
        <v>R1013</v>
      </c>
      <c r="Q569">
        <f>VLOOKUP(A569,'HOSPITALIZATION DETAILS'!X570:AG2904,10,FALSE)</f>
        <v>45</v>
      </c>
    </row>
    <row r="570" spans="1:17" ht="16" x14ac:dyDescent="0.4">
      <c r="A570" s="4" t="s">
        <v>1139</v>
      </c>
      <c r="B570" t="str">
        <f>VLOOKUP(A570,'CUSTOMER NAMES'!E570:H2905,4,FALSE)</f>
        <v xml:space="preserve">  Kayla B</v>
      </c>
      <c r="C570">
        <f>VLOOKUP(A570,'MEDICAL EXAMINATION'!K571:T2905,2,FALSE)</f>
        <v>28.31</v>
      </c>
      <c r="D570">
        <f>VLOOKUP(A570,'MEDICAL EXAMINATION'!K571:T2905,4,FALSE)</f>
        <v>6.29</v>
      </c>
      <c r="E570" t="str">
        <f>VLOOKUP(A570,'MEDICAL EXAMINATION'!K571:T2905,6,FALSE)</f>
        <v>No</v>
      </c>
      <c r="F570" t="str">
        <f>VLOOKUP(A570,'MEDICAL EXAMINATION'!K571:T2905,7,FALSE)</f>
        <v>No</v>
      </c>
      <c r="G570" t="str">
        <f>VLOOKUP(A570,'MEDICAL EXAMINATION'!K571:T2905,8,FALSE)</f>
        <v>Yes</v>
      </c>
      <c r="H570">
        <f>VLOOKUP(A570,'MEDICAL EXAMINATION'!K571:T2905,9,FALSE)</f>
        <v>1</v>
      </c>
      <c r="I570" t="str">
        <f>VLOOKUP(A570,'MEDICAL EXAMINATION'!K571:T2905,10,FALSE)</f>
        <v>yes</v>
      </c>
      <c r="J570" t="str">
        <f>VLOOKUP(A570,'MEDICAL EXAMINATION'!K571:T2905,3,FALSE)</f>
        <v>OBESITY</v>
      </c>
      <c r="K570" t="str">
        <f>VLOOKUP(A570,'MEDICAL EXAMINATION'!K571:T2905,5,FALSE)</f>
        <v>PREDIABETES</v>
      </c>
      <c r="L570" t="str">
        <f>VLOOKUP(A570,'HOSPITALIZATION DETAILS'!X571:AG2905,8,FALSE)</f>
        <v>16/06/1964</v>
      </c>
      <c r="M570" s="26">
        <f>VLOOKUP(A570,'HOSPITALIZATION DETAILS'!X571:AG2905,4,FALSE)</f>
        <v>38241.74</v>
      </c>
      <c r="N570" t="str">
        <f>VLOOKUP(A570,'HOSPITALIZATION DETAILS'!X571:AG2905,5,FALSE)</f>
        <v>tier - 2</v>
      </c>
      <c r="O570" t="str">
        <f>VLOOKUP(A570,'HOSPITALIZATION DETAILS'!X571:AG2905,6,FALSE)</f>
        <v>tier - 3</v>
      </c>
      <c r="P570" t="str">
        <f>VLOOKUP(A570,'HOSPITALIZATION DETAILS'!X571:AG2905,7,FALSE)</f>
        <v>R1011</v>
      </c>
      <c r="Q570">
        <f>VLOOKUP(A570,'HOSPITALIZATION DETAILS'!X571:AG2905,10,FALSE)</f>
        <v>58</v>
      </c>
    </row>
    <row r="571" spans="1:17" ht="16" x14ac:dyDescent="0.4">
      <c r="A571" s="4" t="s">
        <v>1141</v>
      </c>
      <c r="B571" t="str">
        <f>VLOOKUP(A571,'CUSTOMER NAMES'!E571:H2906,4,FALSE)</f>
        <v xml:space="preserve">  Mark D</v>
      </c>
      <c r="C571">
        <f>VLOOKUP(A571,'MEDICAL EXAMINATION'!K572:T2906,2,FALSE)</f>
        <v>22.99</v>
      </c>
      <c r="D571">
        <f>VLOOKUP(A571,'MEDICAL EXAMINATION'!K572:T2906,4,FALSE)</f>
        <v>6.29</v>
      </c>
      <c r="E571" t="str">
        <f>VLOOKUP(A571,'MEDICAL EXAMINATION'!K572:T2906,6,FALSE)</f>
        <v>No</v>
      </c>
      <c r="F571" t="str">
        <f>VLOOKUP(A571,'MEDICAL EXAMINATION'!K572:T2906,7,FALSE)</f>
        <v>No</v>
      </c>
      <c r="G571" t="str">
        <f>VLOOKUP(A571,'MEDICAL EXAMINATION'!K572:T2906,8,FALSE)</f>
        <v>No</v>
      </c>
      <c r="H571">
        <f>VLOOKUP(A571,'MEDICAL EXAMINATION'!K572:T2906,9,FALSE)</f>
        <v>1</v>
      </c>
      <c r="I571" t="str">
        <f>VLOOKUP(A571,'MEDICAL EXAMINATION'!K572:T2906,10,FALSE)</f>
        <v>yes</v>
      </c>
      <c r="J571" t="str">
        <f>VLOOKUP(A571,'MEDICAL EXAMINATION'!K572:T2906,3,FALSE)</f>
        <v>Normal</v>
      </c>
      <c r="K571" t="str">
        <f>VLOOKUP(A571,'MEDICAL EXAMINATION'!K572:T2906,5,FALSE)</f>
        <v>PREDIABETES</v>
      </c>
      <c r="L571" t="str">
        <f>VLOOKUP(A571,'HOSPITALIZATION DETAILS'!X572:AG2906,8,FALSE)</f>
        <v>30/11/2000</v>
      </c>
      <c r="M571" s="26">
        <f>VLOOKUP(A571,'HOSPITALIZATION DETAILS'!X572:AG2906,4,FALSE)</f>
        <v>6842.28</v>
      </c>
      <c r="N571" t="str">
        <f>VLOOKUP(A571,'HOSPITALIZATION DETAILS'!X572:AG2906,5,FALSE)</f>
        <v>tier - 2</v>
      </c>
      <c r="O571" t="str">
        <f>VLOOKUP(A571,'HOSPITALIZATION DETAILS'!X572:AG2906,6,FALSE)</f>
        <v>tier - 1</v>
      </c>
      <c r="P571" t="str">
        <f>VLOOKUP(A571,'HOSPITALIZATION DETAILS'!X572:AG2906,7,FALSE)</f>
        <v>R1012</v>
      </c>
      <c r="Q571">
        <f>VLOOKUP(A571,'HOSPITALIZATION DETAILS'!X572:AG2906,10,FALSE)</f>
        <v>22</v>
      </c>
    </row>
    <row r="572" spans="1:17" ht="16" x14ac:dyDescent="0.4">
      <c r="A572" s="4" t="s">
        <v>1143</v>
      </c>
      <c r="B572" t="str">
        <f>VLOOKUP(A572,'CUSTOMER NAMES'!E572:H2907,4,FALSE)</f>
        <v xml:space="preserve">  Patrick J</v>
      </c>
      <c r="C572">
        <f>VLOOKUP(A572,'MEDICAL EXAMINATION'!K573:T2907,2,FALSE)</f>
        <v>29.07</v>
      </c>
      <c r="D572">
        <f>VLOOKUP(A572,'MEDICAL EXAMINATION'!K573:T2907,4,FALSE)</f>
        <v>5.12</v>
      </c>
      <c r="E572" t="str">
        <f>VLOOKUP(A572,'MEDICAL EXAMINATION'!K573:T2907,6,FALSE)</f>
        <v>No</v>
      </c>
      <c r="F572" t="str">
        <f>VLOOKUP(A572,'MEDICAL EXAMINATION'!K573:T2907,7,FALSE)</f>
        <v>No</v>
      </c>
      <c r="G572" t="str">
        <f>VLOOKUP(A572,'MEDICAL EXAMINATION'!K573:T2907,8,FALSE)</f>
        <v>Yes</v>
      </c>
      <c r="H572">
        <f>VLOOKUP(A572,'MEDICAL EXAMINATION'!K573:T2907,9,FALSE)</f>
        <v>1</v>
      </c>
      <c r="I572" t="str">
        <f>VLOOKUP(A572,'MEDICAL EXAMINATION'!K573:T2907,10,FALSE)</f>
        <v>yes</v>
      </c>
      <c r="J572" t="str">
        <f>VLOOKUP(A572,'MEDICAL EXAMINATION'!K573:T2907,3,FALSE)</f>
        <v>OBESITY</v>
      </c>
      <c r="K572" t="str">
        <f>VLOOKUP(A572,'MEDICAL EXAMINATION'!K573:T2907,5,FALSE)</f>
        <v>NORMAL</v>
      </c>
      <c r="L572" t="str">
        <f>VLOOKUP(A572,'HOSPITALIZATION DETAILS'!X573:AG2907,8,FALSE)</f>
        <v>15/07/1979</v>
      </c>
      <c r="M572" s="26">
        <f>VLOOKUP(A572,'HOSPITALIZATION DETAILS'!X573:AG2907,4,FALSE)</f>
        <v>6837.37</v>
      </c>
      <c r="N572" t="str">
        <f>VLOOKUP(A572,'HOSPITALIZATION DETAILS'!X573:AG2907,5,FALSE)</f>
        <v>tier - 3</v>
      </c>
      <c r="O572" t="str">
        <f>VLOOKUP(A572,'HOSPITALIZATION DETAILS'!X573:AG2907,6,FALSE)</f>
        <v>tier - 1</v>
      </c>
      <c r="P572" t="str">
        <f>VLOOKUP(A572,'HOSPITALIZATION DETAILS'!X573:AG2907,7,FALSE)</f>
        <v>R1016</v>
      </c>
      <c r="Q572">
        <f>VLOOKUP(A572,'HOSPITALIZATION DETAILS'!X573:AG2907,10,FALSE)</f>
        <v>43</v>
      </c>
    </row>
    <row r="573" spans="1:17" ht="16" x14ac:dyDescent="0.4">
      <c r="A573" s="4" t="s">
        <v>1145</v>
      </c>
      <c r="B573" t="str">
        <f>VLOOKUP(A573,'CUSTOMER NAMES'!E573:H2908,4,FALSE)</f>
        <v xml:space="preserve">  Alejandro</v>
      </c>
      <c r="C573">
        <f>VLOOKUP(A573,'MEDICAL EXAMINATION'!K574:T2908,2,FALSE)</f>
        <v>42.02</v>
      </c>
      <c r="D573">
        <f>VLOOKUP(A573,'MEDICAL EXAMINATION'!K574:T2908,4,FALSE)</f>
        <v>9.9499999999999993</v>
      </c>
      <c r="E573" t="str">
        <f>VLOOKUP(A573,'MEDICAL EXAMINATION'!K574:T2908,6,FALSE)</f>
        <v>yes</v>
      </c>
      <c r="F573" t="str">
        <f>VLOOKUP(A573,'MEDICAL EXAMINATION'!K574:T2908,7,FALSE)</f>
        <v>No</v>
      </c>
      <c r="G573" t="str">
        <f>VLOOKUP(A573,'MEDICAL EXAMINATION'!K574:T2908,8,FALSE)</f>
        <v>Yes</v>
      </c>
      <c r="H573">
        <f>VLOOKUP(A573,'MEDICAL EXAMINATION'!K574:T2908,9,FALSE)</f>
        <v>1</v>
      </c>
      <c r="I573" t="str">
        <f>VLOOKUP(A573,'MEDICAL EXAMINATION'!K574:T2908,10,FALSE)</f>
        <v>No</v>
      </c>
      <c r="J573" t="str">
        <f>VLOOKUP(A573,'MEDICAL EXAMINATION'!K574:T2908,3,FALSE)</f>
        <v>OVERWEIGHT</v>
      </c>
      <c r="K573" t="str">
        <f>VLOOKUP(A573,'MEDICAL EXAMINATION'!K574:T2908,5,FALSE)</f>
        <v>DIABETES</v>
      </c>
      <c r="L573" t="str">
        <f>VLOOKUP(A573,'HOSPITALIZATION DETAILS'!X574:AG2908,8,FALSE)</f>
        <v>08/07/1994</v>
      </c>
      <c r="M573" s="26">
        <f>VLOOKUP(A573,'HOSPITALIZATION DETAILS'!X574:AG2908,4,FALSE)</f>
        <v>6827.69</v>
      </c>
      <c r="N573" t="str">
        <f>VLOOKUP(A573,'HOSPITALIZATION DETAILS'!X574:AG2908,5,FALSE)</f>
        <v>tier - 2</v>
      </c>
      <c r="O573" t="str">
        <f>VLOOKUP(A573,'HOSPITALIZATION DETAILS'!X574:AG2908,6,FALSE)</f>
        <v>tier - 2</v>
      </c>
      <c r="P573" t="str">
        <f>VLOOKUP(A573,'HOSPITALIZATION DETAILS'!X574:AG2908,7,FALSE)</f>
        <v>R1021</v>
      </c>
      <c r="Q573">
        <f>VLOOKUP(A573,'HOSPITALIZATION DETAILS'!X574:AG2908,10,FALSE)</f>
        <v>28</v>
      </c>
    </row>
    <row r="574" spans="1:17" ht="16" x14ac:dyDescent="0.4">
      <c r="A574" s="4" t="s">
        <v>1147</v>
      </c>
      <c r="B574" t="str">
        <f>VLOOKUP(A574,'CUSTOMER NAMES'!E574:H2909,4,FALSE)</f>
        <v xml:space="preserve">  Beth A</v>
      </c>
      <c r="C574">
        <f>VLOOKUP(A574,'MEDICAL EXAMINATION'!K575:T2909,2,FALSE)</f>
        <v>49.07</v>
      </c>
      <c r="D574">
        <f>VLOOKUP(A574,'MEDICAL EXAMINATION'!K575:T2909,4,FALSE)</f>
        <v>9.08</v>
      </c>
      <c r="E574" t="str">
        <f>VLOOKUP(A574,'MEDICAL EXAMINATION'!K575:T2909,6,FALSE)</f>
        <v>yes</v>
      </c>
      <c r="F574" t="str">
        <f>VLOOKUP(A574,'MEDICAL EXAMINATION'!K575:T2909,7,FALSE)</f>
        <v>No</v>
      </c>
      <c r="G574" t="str">
        <f>VLOOKUP(A574,'MEDICAL EXAMINATION'!K575:T2909,8,FALSE)</f>
        <v>No</v>
      </c>
      <c r="H574">
        <f>VLOOKUP(A574,'MEDICAL EXAMINATION'!K575:T2909,9,FALSE)</f>
        <v>1</v>
      </c>
      <c r="I574" t="str">
        <f>VLOOKUP(A574,'MEDICAL EXAMINATION'!K575:T2909,10,FALSE)</f>
        <v>No</v>
      </c>
      <c r="J574" t="str">
        <f>VLOOKUP(A574,'MEDICAL EXAMINATION'!K575:T2909,3,FALSE)</f>
        <v>OVERWEIGHT</v>
      </c>
      <c r="K574" t="str">
        <f>VLOOKUP(A574,'MEDICAL EXAMINATION'!K575:T2909,5,FALSE)</f>
        <v>DIABETES</v>
      </c>
      <c r="L574" t="str">
        <f>VLOOKUP(A574,'HOSPITALIZATION DETAILS'!X575:AG2909,8,FALSE)</f>
        <v>17/08/1975</v>
      </c>
      <c r="M574" s="26">
        <f>VLOOKUP(A574,'HOSPITALIZATION DETAILS'!X575:AG2909,4,FALSE)</f>
        <v>6809.46</v>
      </c>
      <c r="N574" t="str">
        <f>VLOOKUP(A574,'HOSPITALIZATION DETAILS'!X575:AG2909,5,FALSE)</f>
        <v>tier - 2</v>
      </c>
      <c r="O574" t="str">
        <f>VLOOKUP(A574,'HOSPITALIZATION DETAILS'!X575:AG2909,6,FALSE)</f>
        <v>tier - 1</v>
      </c>
      <c r="P574" t="str">
        <f>VLOOKUP(A574,'HOSPITALIZATION DETAILS'!X575:AG2909,7,FALSE)</f>
        <v>R1012</v>
      </c>
      <c r="Q574">
        <f>VLOOKUP(A574,'HOSPITALIZATION DETAILS'!X575:AG2909,10,FALSE)</f>
        <v>47</v>
      </c>
    </row>
    <row r="575" spans="1:17" ht="16" x14ac:dyDescent="0.4">
      <c r="A575" s="4" t="s">
        <v>1149</v>
      </c>
      <c r="B575" t="str">
        <f>VLOOKUP(A575,'CUSTOMER NAMES'!E575:H2910,4,FALSE)</f>
        <v xml:space="preserve">  Jason R</v>
      </c>
      <c r="C575">
        <f>VLOOKUP(A575,'MEDICAL EXAMINATION'!K576:T2910,2,FALSE)</f>
        <v>19.8</v>
      </c>
      <c r="D575">
        <f>VLOOKUP(A575,'MEDICAL EXAMINATION'!K576:T2910,4,FALSE)</f>
        <v>4.82</v>
      </c>
      <c r="E575" t="str">
        <f>VLOOKUP(A575,'MEDICAL EXAMINATION'!K576:T2910,6,FALSE)</f>
        <v>No</v>
      </c>
      <c r="F575" t="str">
        <f>VLOOKUP(A575,'MEDICAL EXAMINATION'!K576:T2910,7,FALSE)</f>
        <v>No</v>
      </c>
      <c r="G575" t="str">
        <f>VLOOKUP(A575,'MEDICAL EXAMINATION'!K576:T2910,8,FALSE)</f>
        <v>No</v>
      </c>
      <c r="H575" t="str">
        <f>VLOOKUP(A575,'MEDICAL EXAMINATION'!K576:T2910,9,FALSE)</f>
        <v>No major surgery</v>
      </c>
      <c r="I575" t="str">
        <f>VLOOKUP(A575,'MEDICAL EXAMINATION'!K576:T2910,10,FALSE)</f>
        <v>yes</v>
      </c>
      <c r="J575" t="str">
        <f>VLOOKUP(A575,'MEDICAL EXAMINATION'!K576:T2910,3,FALSE)</f>
        <v>Normal</v>
      </c>
      <c r="K575" t="str">
        <f>VLOOKUP(A575,'MEDICAL EXAMINATION'!K576:T2910,5,FALSE)</f>
        <v>NORMAL</v>
      </c>
      <c r="L575" t="str">
        <f>VLOOKUP(A575,'HOSPITALIZATION DETAILS'!X576:AG2910,8,FALSE)</f>
        <v>29/06/1991</v>
      </c>
      <c r="M575" s="26">
        <f>VLOOKUP(A575,'HOSPITALIZATION DETAILS'!X576:AG2910,4,FALSE)</f>
        <v>6799.46</v>
      </c>
      <c r="N575" t="str">
        <f>VLOOKUP(A575,'HOSPITALIZATION DETAILS'!X576:AG2910,5,FALSE)</f>
        <v>tier - 1</v>
      </c>
      <c r="O575" t="str">
        <f>VLOOKUP(A575,'HOSPITALIZATION DETAILS'!X576:AG2910,6,FALSE)</f>
        <v>tier - 2</v>
      </c>
      <c r="P575" t="str">
        <f>VLOOKUP(A575,'HOSPITALIZATION DETAILS'!X576:AG2910,7,FALSE)</f>
        <v>R1014</v>
      </c>
      <c r="Q575">
        <f>VLOOKUP(A575,'HOSPITALIZATION DETAILS'!X576:AG2910,10,FALSE)</f>
        <v>31</v>
      </c>
    </row>
    <row r="576" spans="1:17" ht="16" x14ac:dyDescent="0.4">
      <c r="A576" s="4" t="s">
        <v>1151</v>
      </c>
      <c r="B576" t="str">
        <f>VLOOKUP(A576,'CUSTOMER NAMES'!E576:H2911,4,FALSE)</f>
        <v xml:space="preserve">  Yoshinori</v>
      </c>
      <c r="C576">
        <f>VLOOKUP(A576,'MEDICAL EXAMINATION'!K577:T2911,2,FALSE)</f>
        <v>27.36</v>
      </c>
      <c r="D576">
        <f>VLOOKUP(A576,'MEDICAL EXAMINATION'!K577:T2911,4,FALSE)</f>
        <v>4.6500000000000004</v>
      </c>
      <c r="E576" t="str">
        <f>VLOOKUP(A576,'MEDICAL EXAMINATION'!K577:T2911,6,FALSE)</f>
        <v>No</v>
      </c>
      <c r="F576" t="str">
        <f>VLOOKUP(A576,'MEDICAL EXAMINATION'!K577:T2911,7,FALSE)</f>
        <v>yes</v>
      </c>
      <c r="G576" t="str">
        <f>VLOOKUP(A576,'MEDICAL EXAMINATION'!K577:T2911,8,FALSE)</f>
        <v>No</v>
      </c>
      <c r="H576">
        <f>VLOOKUP(A576,'MEDICAL EXAMINATION'!K577:T2911,9,FALSE)</f>
        <v>1</v>
      </c>
      <c r="I576" t="str">
        <f>VLOOKUP(A576,'MEDICAL EXAMINATION'!K577:T2911,10,FALSE)</f>
        <v>yes</v>
      </c>
      <c r="J576" t="str">
        <f>VLOOKUP(A576,'MEDICAL EXAMINATION'!K577:T2911,3,FALSE)</f>
        <v>OBESITY</v>
      </c>
      <c r="K576" t="str">
        <f>VLOOKUP(A576,'MEDICAL EXAMINATION'!K577:T2911,5,FALSE)</f>
        <v>NORMAL</v>
      </c>
      <c r="L576" t="str">
        <f>VLOOKUP(A576,'HOSPITALIZATION DETAILS'!X577:AG2911,8,FALSE)</f>
        <v>24/12/1985</v>
      </c>
      <c r="M576" s="26">
        <f>VLOOKUP(A576,'HOSPITALIZATION DETAILS'!X577:AG2911,4,FALSE)</f>
        <v>6796.86</v>
      </c>
      <c r="N576" t="str">
        <f>VLOOKUP(A576,'HOSPITALIZATION DETAILS'!X577:AG2911,5,FALSE)</f>
        <v>tier - 3</v>
      </c>
      <c r="O576" t="str">
        <f>VLOOKUP(A576,'HOSPITALIZATION DETAILS'!X577:AG2911,6,FALSE)</f>
        <v>tier - 3</v>
      </c>
      <c r="P576" t="str">
        <f>VLOOKUP(A576,'HOSPITALIZATION DETAILS'!X577:AG2911,7,FALSE)</f>
        <v>R1012</v>
      </c>
      <c r="Q576">
        <f>VLOOKUP(A576,'HOSPITALIZATION DETAILS'!X577:AG2911,10,FALSE)</f>
        <v>37</v>
      </c>
    </row>
    <row r="577" spans="1:17" ht="16" x14ac:dyDescent="0.4">
      <c r="A577" s="4" t="s">
        <v>1153</v>
      </c>
      <c r="B577" t="str">
        <f>VLOOKUP(A577,'CUSTOMER NAMES'!E577:H2912,4,FALSE)</f>
        <v xml:space="preserve">  Adrienne G</v>
      </c>
      <c r="C577">
        <f>VLOOKUP(A577,'MEDICAL EXAMINATION'!K578:T2912,2,FALSE)</f>
        <v>42.95</v>
      </c>
      <c r="D577">
        <f>VLOOKUP(A577,'MEDICAL EXAMINATION'!K578:T2912,4,FALSE)</f>
        <v>5.16</v>
      </c>
      <c r="E577" t="str">
        <f>VLOOKUP(A577,'MEDICAL EXAMINATION'!K578:T2912,6,FALSE)</f>
        <v>yes</v>
      </c>
      <c r="F577" t="str">
        <f>VLOOKUP(A577,'MEDICAL EXAMINATION'!K578:T2912,7,FALSE)</f>
        <v>No</v>
      </c>
      <c r="G577" t="str">
        <f>VLOOKUP(A577,'MEDICAL EXAMINATION'!K578:T2912,8,FALSE)</f>
        <v>No</v>
      </c>
      <c r="H577">
        <f>VLOOKUP(A577,'MEDICAL EXAMINATION'!K578:T2912,9,FALSE)</f>
        <v>1</v>
      </c>
      <c r="I577" t="str">
        <f>VLOOKUP(A577,'MEDICAL EXAMINATION'!K578:T2912,10,FALSE)</f>
        <v>No</v>
      </c>
      <c r="J577" t="str">
        <f>VLOOKUP(A577,'MEDICAL EXAMINATION'!K578:T2912,3,FALSE)</f>
        <v>OVERWEIGHT</v>
      </c>
      <c r="K577" t="str">
        <f>VLOOKUP(A577,'MEDICAL EXAMINATION'!K578:T2912,5,FALSE)</f>
        <v>NORMAL</v>
      </c>
      <c r="L577" t="str">
        <f>VLOOKUP(A577,'HOSPITALIZATION DETAILS'!X578:AG2912,8,FALSE)</f>
        <v>23/11/1980</v>
      </c>
      <c r="M577" s="26">
        <f>VLOOKUP(A577,'HOSPITALIZATION DETAILS'!X578:AG2912,4,FALSE)</f>
        <v>6781.52</v>
      </c>
      <c r="N577" t="str">
        <f>VLOOKUP(A577,'HOSPITALIZATION DETAILS'!X578:AG2912,5,FALSE)</f>
        <v>tier - 2</v>
      </c>
      <c r="O577" t="str">
        <f>VLOOKUP(A577,'HOSPITALIZATION DETAILS'!X578:AG2912,6,FALSE)</f>
        <v>tier - 2</v>
      </c>
      <c r="P577" t="str">
        <f>VLOOKUP(A577,'HOSPITALIZATION DETAILS'!X578:AG2912,7,FALSE)</f>
        <v>R1013</v>
      </c>
      <c r="Q577">
        <f>VLOOKUP(A577,'HOSPITALIZATION DETAILS'!X578:AG2912,10,FALSE)</f>
        <v>42</v>
      </c>
    </row>
    <row r="578" spans="1:17" ht="16" x14ac:dyDescent="0.4">
      <c r="A578" s="4" t="s">
        <v>1155</v>
      </c>
      <c r="B578" t="str">
        <f>VLOOKUP(A578,'CUSTOMER NAMES'!E578:H2913,4,FALSE)</f>
        <v xml:space="preserve">  Meredith</v>
      </c>
      <c r="C578">
        <f>VLOOKUP(A578,'MEDICAL EXAMINATION'!K579:T2913,2,FALSE)</f>
        <v>42.66</v>
      </c>
      <c r="D578">
        <f>VLOOKUP(A578,'MEDICAL EXAMINATION'!K579:T2913,4,FALSE)</f>
        <v>10.44</v>
      </c>
      <c r="E578" t="str">
        <f>VLOOKUP(A578,'MEDICAL EXAMINATION'!K579:T2913,6,FALSE)</f>
        <v>No</v>
      </c>
      <c r="F578" t="str">
        <f>VLOOKUP(A578,'MEDICAL EXAMINATION'!K579:T2913,7,FALSE)</f>
        <v>No</v>
      </c>
      <c r="G578" t="str">
        <f>VLOOKUP(A578,'MEDICAL EXAMINATION'!K579:T2913,8,FALSE)</f>
        <v>No</v>
      </c>
      <c r="H578" t="str">
        <f>VLOOKUP(A578,'MEDICAL EXAMINATION'!K579:T2913,9,FALSE)</f>
        <v>No major surgery</v>
      </c>
      <c r="I578" t="str">
        <f>VLOOKUP(A578,'MEDICAL EXAMINATION'!K579:T2913,10,FALSE)</f>
        <v>No</v>
      </c>
      <c r="J578" t="str">
        <f>VLOOKUP(A578,'MEDICAL EXAMINATION'!K579:T2913,3,FALSE)</f>
        <v>OVERWEIGHT</v>
      </c>
      <c r="K578" t="str">
        <f>VLOOKUP(A578,'MEDICAL EXAMINATION'!K579:T2913,5,FALSE)</f>
        <v>DIABETES</v>
      </c>
      <c r="L578" t="str">
        <f>VLOOKUP(A578,'HOSPITALIZATION DETAILS'!X579:AG2913,8,FALSE)</f>
        <v>08/10/1981</v>
      </c>
      <c r="M578" s="26">
        <f>VLOOKUP(A578,'HOSPITALIZATION DETAILS'!X579:AG2913,4,FALSE)</f>
        <v>6781.35</v>
      </c>
      <c r="N578" t="str">
        <f>VLOOKUP(A578,'HOSPITALIZATION DETAILS'!X579:AG2913,5,FALSE)</f>
        <v>tier - 2</v>
      </c>
      <c r="O578" t="str">
        <f>VLOOKUP(A578,'HOSPITALIZATION DETAILS'!X579:AG2913,6,FALSE)</f>
        <v>tier - 1</v>
      </c>
      <c r="P578" t="str">
        <f>VLOOKUP(A578,'HOSPITALIZATION DETAILS'!X579:AG2913,7,FALSE)</f>
        <v>R1013</v>
      </c>
      <c r="Q578">
        <f>VLOOKUP(A578,'HOSPITALIZATION DETAILS'!X579:AG2913,10,FALSE)</f>
        <v>41</v>
      </c>
    </row>
    <row r="579" spans="1:17" ht="16" x14ac:dyDescent="0.4">
      <c r="A579" s="4" t="s">
        <v>1157</v>
      </c>
      <c r="B579" t="str">
        <f>VLOOKUP(A579,'CUSTOMER NAMES'!E579:H2914,4,FALSE)</f>
        <v xml:space="preserve">  Junyong</v>
      </c>
      <c r="C579">
        <f>VLOOKUP(A579,'MEDICAL EXAMINATION'!K580:T2914,2,FALSE)</f>
        <v>33.630000000000003</v>
      </c>
      <c r="D579">
        <f>VLOOKUP(A579,'MEDICAL EXAMINATION'!K580:T2914,4,FALSE)</f>
        <v>5.69</v>
      </c>
      <c r="E579" t="str">
        <f>VLOOKUP(A579,'MEDICAL EXAMINATION'!K580:T2914,6,FALSE)</f>
        <v>No</v>
      </c>
      <c r="F579" t="str">
        <f>VLOOKUP(A579,'MEDICAL EXAMINATION'!K580:T2914,7,FALSE)</f>
        <v>No</v>
      </c>
      <c r="G579" t="str">
        <f>VLOOKUP(A579,'MEDICAL EXAMINATION'!K580:T2914,8,FALSE)</f>
        <v>No</v>
      </c>
      <c r="H579">
        <f>VLOOKUP(A579,'MEDICAL EXAMINATION'!K580:T2914,9,FALSE)</f>
        <v>1</v>
      </c>
      <c r="I579" t="str">
        <f>VLOOKUP(A579,'MEDICAL EXAMINATION'!K580:T2914,10,FALSE)</f>
        <v>No</v>
      </c>
      <c r="J579" t="str">
        <f>VLOOKUP(A579,'MEDICAL EXAMINATION'!K580:T2914,3,FALSE)</f>
        <v>OVERWEIGHT</v>
      </c>
      <c r="K579" t="str">
        <f>VLOOKUP(A579,'MEDICAL EXAMINATION'!K580:T2914,5,FALSE)</f>
        <v>NORMAL</v>
      </c>
      <c r="L579" t="str">
        <f>VLOOKUP(A579,'HOSPITALIZATION DETAILS'!X580:AG2914,8,FALSE)</f>
        <v>03/09/1981</v>
      </c>
      <c r="M579" s="26">
        <f>VLOOKUP(A579,'HOSPITALIZATION DETAILS'!X580:AG2914,4,FALSE)</f>
        <v>6775.96</v>
      </c>
      <c r="N579" t="str">
        <f>VLOOKUP(A579,'HOSPITALIZATION DETAILS'!X580:AG2914,5,FALSE)</f>
        <v>tier - 2</v>
      </c>
      <c r="O579" t="str">
        <f>VLOOKUP(A579,'HOSPITALIZATION DETAILS'!X580:AG2914,6,FALSE)</f>
        <v>tier - 3</v>
      </c>
      <c r="P579" t="str">
        <f>VLOOKUP(A579,'HOSPITALIZATION DETAILS'!X580:AG2914,7,FALSE)</f>
        <v>R1011</v>
      </c>
      <c r="Q579">
        <f>VLOOKUP(A579,'HOSPITALIZATION DETAILS'!X580:AG2914,10,FALSE)</f>
        <v>41</v>
      </c>
    </row>
    <row r="580" spans="1:17" ht="16" x14ac:dyDescent="0.4">
      <c r="A580" s="4" t="s">
        <v>1159</v>
      </c>
      <c r="B580" t="str">
        <f>VLOOKUP(A580,'CUSTOMER NAMES'!E580:H2915,4,FALSE)</f>
        <v xml:space="preserve">  Kristen A</v>
      </c>
      <c r="C580">
        <f>VLOOKUP(A580,'MEDICAL EXAMINATION'!K581:T2915,2,FALSE)</f>
        <v>26.84</v>
      </c>
      <c r="D580">
        <f>VLOOKUP(A580,'MEDICAL EXAMINATION'!K581:T2915,4,FALSE)</f>
        <v>6.5</v>
      </c>
      <c r="E580" t="str">
        <f>VLOOKUP(A580,'MEDICAL EXAMINATION'!K581:T2915,6,FALSE)</f>
        <v>No</v>
      </c>
      <c r="F580" t="str">
        <f>VLOOKUP(A580,'MEDICAL EXAMINATION'!K581:T2915,7,FALSE)</f>
        <v>No</v>
      </c>
      <c r="G580" t="str">
        <f>VLOOKUP(A580,'MEDICAL EXAMINATION'!K581:T2915,8,FALSE)</f>
        <v>No</v>
      </c>
      <c r="H580" t="str">
        <f>VLOOKUP(A580,'MEDICAL EXAMINATION'!K581:T2915,9,FALSE)</f>
        <v>No major surgery</v>
      </c>
      <c r="I580" t="str">
        <f>VLOOKUP(A580,'MEDICAL EXAMINATION'!K581:T2915,10,FALSE)</f>
        <v>yes</v>
      </c>
      <c r="J580" t="str">
        <f>VLOOKUP(A580,'MEDICAL EXAMINATION'!K581:T2915,3,FALSE)</f>
        <v>OBESITY</v>
      </c>
      <c r="K580" t="str">
        <f>VLOOKUP(A580,'MEDICAL EXAMINATION'!K581:T2915,5,FALSE)</f>
        <v>DIABETES</v>
      </c>
      <c r="L580" t="str">
        <f>VLOOKUP(A580,'HOSPITALIZATION DETAILS'!X581:AG2915,8,FALSE)</f>
        <v>21/09/1981</v>
      </c>
      <c r="M580" s="26">
        <f>VLOOKUP(A580,'HOSPITALIZATION DETAILS'!X581:AG2915,4,FALSE)</f>
        <v>6770.19</v>
      </c>
      <c r="N580" t="str">
        <f>VLOOKUP(A580,'HOSPITALIZATION DETAILS'!X581:AG2915,5,FALSE)</f>
        <v>tier - 2</v>
      </c>
      <c r="O580" t="str">
        <f>VLOOKUP(A580,'HOSPITALIZATION DETAILS'!X581:AG2915,6,FALSE)</f>
        <v>tier - 3</v>
      </c>
      <c r="P580" t="str">
        <f>VLOOKUP(A580,'HOSPITALIZATION DETAILS'!X581:AG2915,7,FALSE)</f>
        <v>R1013</v>
      </c>
      <c r="Q580">
        <f>VLOOKUP(A580,'HOSPITALIZATION DETAILS'!X581:AG2915,10,FALSE)</f>
        <v>41</v>
      </c>
    </row>
    <row r="581" spans="1:17" ht="16" x14ac:dyDescent="0.4">
      <c r="A581" s="4" t="s">
        <v>1161</v>
      </c>
      <c r="B581" t="str">
        <f>VLOOKUP(A581,'CUSTOMER NAMES'!E581:H2916,4,FALSE)</f>
        <v xml:space="preserve">  Maria I</v>
      </c>
      <c r="C581">
        <f>VLOOKUP(A581,'MEDICAL EXAMINATION'!K582:T2916,2,FALSE)</f>
        <v>28.3</v>
      </c>
      <c r="D581">
        <f>VLOOKUP(A581,'MEDICAL EXAMINATION'!K582:T2916,4,FALSE)</f>
        <v>5.73</v>
      </c>
      <c r="E581" t="str">
        <f>VLOOKUP(A581,'MEDICAL EXAMINATION'!K582:T2916,6,FALSE)</f>
        <v>No</v>
      </c>
      <c r="F581" t="str">
        <f>VLOOKUP(A581,'MEDICAL EXAMINATION'!K582:T2916,7,FALSE)</f>
        <v>No</v>
      </c>
      <c r="G581" t="str">
        <f>VLOOKUP(A581,'MEDICAL EXAMINATION'!K582:T2916,8,FALSE)</f>
        <v>Yes</v>
      </c>
      <c r="H581">
        <f>VLOOKUP(A581,'MEDICAL EXAMINATION'!K582:T2916,9,FALSE)</f>
        <v>1</v>
      </c>
      <c r="I581" t="str">
        <f>VLOOKUP(A581,'MEDICAL EXAMINATION'!K582:T2916,10,FALSE)</f>
        <v>yes</v>
      </c>
      <c r="J581" t="str">
        <f>VLOOKUP(A581,'MEDICAL EXAMINATION'!K582:T2916,3,FALSE)</f>
        <v>OBESITY</v>
      </c>
      <c r="K581" t="str">
        <f>VLOOKUP(A581,'MEDICAL EXAMINATION'!K582:T2916,5,FALSE)</f>
        <v>PREDIABETES</v>
      </c>
      <c r="L581" t="str">
        <f>VLOOKUP(A581,'HOSPITALIZATION DETAILS'!X582:AG2916,8,FALSE)</f>
        <v>08/09/1989</v>
      </c>
      <c r="M581" s="26">
        <f>VLOOKUP(A581,'HOSPITALIZATION DETAILS'!X582:AG2916,4,FALSE)</f>
        <v>38237.339999999997</v>
      </c>
      <c r="N581" t="str">
        <f>VLOOKUP(A581,'HOSPITALIZATION DETAILS'!X582:AG2916,5,FALSE)</f>
        <v>tier - 2</v>
      </c>
      <c r="O581" t="str">
        <f>VLOOKUP(A581,'HOSPITALIZATION DETAILS'!X582:AG2916,6,FALSE)</f>
        <v>tier - 3</v>
      </c>
      <c r="P581" t="str">
        <f>VLOOKUP(A581,'HOSPITALIZATION DETAILS'!X582:AG2916,7,FALSE)</f>
        <v>R1011</v>
      </c>
      <c r="Q581">
        <f>VLOOKUP(A581,'HOSPITALIZATION DETAILS'!X582:AG2916,10,FALSE)</f>
        <v>33</v>
      </c>
    </row>
    <row r="582" spans="1:17" ht="16" x14ac:dyDescent="0.4">
      <c r="A582" s="4" t="s">
        <v>1163</v>
      </c>
      <c r="B582" t="str">
        <f>VLOOKUP(A582,'CUSTOMER NAMES'!E582:H2917,4,FALSE)</f>
        <v xml:space="preserve">  Jonathan</v>
      </c>
      <c r="C582">
        <f>VLOOKUP(A582,'MEDICAL EXAMINATION'!K583:T2917,2,FALSE)</f>
        <v>27.06</v>
      </c>
      <c r="D582">
        <f>VLOOKUP(A582,'MEDICAL EXAMINATION'!K583:T2917,4,FALSE)</f>
        <v>5.74</v>
      </c>
      <c r="E582" t="str">
        <f>VLOOKUP(A582,'MEDICAL EXAMINATION'!K583:T2917,6,FALSE)</f>
        <v>yes</v>
      </c>
      <c r="F582" t="str">
        <f>VLOOKUP(A582,'MEDICAL EXAMINATION'!K583:T2917,7,FALSE)</f>
        <v>No</v>
      </c>
      <c r="G582" t="str">
        <f>VLOOKUP(A582,'MEDICAL EXAMINATION'!K583:T2917,8,FALSE)</f>
        <v>No</v>
      </c>
      <c r="H582" t="str">
        <f>VLOOKUP(A582,'MEDICAL EXAMINATION'!K583:T2917,9,FALSE)</f>
        <v>No major surgery</v>
      </c>
      <c r="I582" t="str">
        <f>VLOOKUP(A582,'MEDICAL EXAMINATION'!K583:T2917,10,FALSE)</f>
        <v>yes</v>
      </c>
      <c r="J582" t="str">
        <f>VLOOKUP(A582,'MEDICAL EXAMINATION'!K583:T2917,3,FALSE)</f>
        <v>OBESITY</v>
      </c>
      <c r="K582" t="str">
        <f>VLOOKUP(A582,'MEDICAL EXAMINATION'!K583:T2917,5,FALSE)</f>
        <v>PREDIABETES</v>
      </c>
      <c r="L582" t="str">
        <f>VLOOKUP(A582,'HOSPITALIZATION DETAILS'!X583:AG2917,8,FALSE)</f>
        <v>10/10/1988</v>
      </c>
      <c r="M582" s="26">
        <f>VLOOKUP(A582,'HOSPITALIZATION DETAILS'!X583:AG2917,4,FALSE)</f>
        <v>6753.04</v>
      </c>
      <c r="N582" t="str">
        <f>VLOOKUP(A582,'HOSPITALIZATION DETAILS'!X583:AG2917,5,FALSE)</f>
        <v>tier - 2</v>
      </c>
      <c r="O582" t="str">
        <f>VLOOKUP(A582,'HOSPITALIZATION DETAILS'!X583:AG2917,6,FALSE)</f>
        <v>tier - 2</v>
      </c>
      <c r="P582" t="str">
        <f>VLOOKUP(A582,'HOSPITALIZATION DETAILS'!X583:AG2917,7,FALSE)</f>
        <v>R1024</v>
      </c>
      <c r="Q582">
        <f>VLOOKUP(A582,'HOSPITALIZATION DETAILS'!X583:AG2917,10,FALSE)</f>
        <v>34</v>
      </c>
    </row>
    <row r="583" spans="1:17" ht="16" x14ac:dyDescent="0.4">
      <c r="A583" s="4" t="s">
        <v>1165</v>
      </c>
      <c r="B583" t="str">
        <f>VLOOKUP(A583,'CUSTOMER NAMES'!E583:H2918,4,FALSE)</f>
        <v xml:space="preserve">  Phil</v>
      </c>
      <c r="C583">
        <f>VLOOKUP(A583,'MEDICAL EXAMINATION'!K584:T2918,2,FALSE)</f>
        <v>47.13</v>
      </c>
      <c r="D583">
        <f>VLOOKUP(A583,'MEDICAL EXAMINATION'!K584:T2918,4,FALSE)</f>
        <v>8.6999999999999993</v>
      </c>
      <c r="E583" t="str">
        <f>VLOOKUP(A583,'MEDICAL EXAMINATION'!K584:T2918,6,FALSE)</f>
        <v>No</v>
      </c>
      <c r="F583" t="str">
        <f>VLOOKUP(A583,'MEDICAL EXAMINATION'!K584:T2918,7,FALSE)</f>
        <v>No</v>
      </c>
      <c r="G583" t="str">
        <f>VLOOKUP(A583,'MEDICAL EXAMINATION'!K584:T2918,8,FALSE)</f>
        <v>No</v>
      </c>
      <c r="H583" t="str">
        <f>VLOOKUP(A583,'MEDICAL EXAMINATION'!K584:T2918,9,FALSE)</f>
        <v>No major surgery</v>
      </c>
      <c r="I583" t="str">
        <f>VLOOKUP(A583,'MEDICAL EXAMINATION'!K584:T2918,10,FALSE)</f>
        <v>No</v>
      </c>
      <c r="J583" t="str">
        <f>VLOOKUP(A583,'MEDICAL EXAMINATION'!K584:T2918,3,FALSE)</f>
        <v>OVERWEIGHT</v>
      </c>
      <c r="K583" t="str">
        <f>VLOOKUP(A583,'MEDICAL EXAMINATION'!K584:T2918,5,FALSE)</f>
        <v>DIABETES</v>
      </c>
      <c r="L583" t="str">
        <f>VLOOKUP(A583,'HOSPITALIZATION DETAILS'!X584:AG2918,8,FALSE)</f>
        <v>09/12/1966</v>
      </c>
      <c r="M583" s="26">
        <f>VLOOKUP(A583,'HOSPITALIZATION DETAILS'!X584:AG2918,4,FALSE)</f>
        <v>6750.27</v>
      </c>
      <c r="N583" t="str">
        <f>VLOOKUP(A583,'HOSPITALIZATION DETAILS'!X584:AG2918,5,FALSE)</f>
        <v>tier - 3</v>
      </c>
      <c r="O583" t="str">
        <f>VLOOKUP(A583,'HOSPITALIZATION DETAILS'!X584:AG2918,6,FALSE)</f>
        <v>tier - 2</v>
      </c>
      <c r="P583" t="str">
        <f>VLOOKUP(A583,'HOSPITALIZATION DETAILS'!X584:AG2918,7,FALSE)</f>
        <v>R1013</v>
      </c>
      <c r="Q583">
        <f>VLOOKUP(A583,'HOSPITALIZATION DETAILS'!X584:AG2918,10,FALSE)</f>
        <v>56</v>
      </c>
    </row>
    <row r="584" spans="1:17" ht="16" x14ac:dyDescent="0.4">
      <c r="A584" s="4" t="s">
        <v>1167</v>
      </c>
      <c r="B584" t="str">
        <f>VLOOKUP(A584,'CUSTOMER NAMES'!E584:H2919,4,FALSE)</f>
        <v xml:space="preserve">  Benjamina C</v>
      </c>
      <c r="C584">
        <f>VLOOKUP(A584,'MEDICAL EXAMINATION'!K585:T2919,2,FALSE)</f>
        <v>51.72</v>
      </c>
      <c r="D584">
        <f>VLOOKUP(A584,'MEDICAL EXAMINATION'!K585:T2919,4,FALSE)</f>
        <v>5.09</v>
      </c>
      <c r="E584" t="str">
        <f>VLOOKUP(A584,'MEDICAL EXAMINATION'!K585:T2919,6,FALSE)</f>
        <v>No</v>
      </c>
      <c r="F584" t="str">
        <f>VLOOKUP(A584,'MEDICAL EXAMINATION'!K585:T2919,7,FALSE)</f>
        <v>No</v>
      </c>
      <c r="G584" t="str">
        <f>VLOOKUP(A584,'MEDICAL EXAMINATION'!K585:T2919,8,FALSE)</f>
        <v>No</v>
      </c>
      <c r="H584" t="str">
        <f>VLOOKUP(A584,'MEDICAL EXAMINATION'!K585:T2919,9,FALSE)</f>
        <v>No major surgery</v>
      </c>
      <c r="I584" t="str">
        <f>VLOOKUP(A584,'MEDICAL EXAMINATION'!K585:T2919,10,FALSE)</f>
        <v>No</v>
      </c>
      <c r="J584" t="str">
        <f>VLOOKUP(A584,'MEDICAL EXAMINATION'!K585:T2919,3,FALSE)</f>
        <v>OVERWEIGHT</v>
      </c>
      <c r="K584" t="str">
        <f>VLOOKUP(A584,'MEDICAL EXAMINATION'!K585:T2919,5,FALSE)</f>
        <v>NORMAL</v>
      </c>
      <c r="L584" t="str">
        <f>VLOOKUP(A584,'HOSPITALIZATION DETAILS'!X585:AG2919,8,FALSE)</f>
        <v>17/06/1970</v>
      </c>
      <c r="M584" s="26">
        <f>VLOOKUP(A584,'HOSPITALIZATION DETAILS'!X585:AG2919,4,FALSE)</f>
        <v>6749.63</v>
      </c>
      <c r="N584" t="str">
        <f>VLOOKUP(A584,'HOSPITALIZATION DETAILS'!X585:AG2919,5,FALSE)</f>
        <v>tier - 2</v>
      </c>
      <c r="O584" t="str">
        <f>VLOOKUP(A584,'HOSPITALIZATION DETAILS'!X585:AG2919,6,FALSE)</f>
        <v>tier - 1</v>
      </c>
      <c r="P584" t="str">
        <f>VLOOKUP(A584,'HOSPITALIZATION DETAILS'!X585:AG2919,7,FALSE)</f>
        <v>R1013</v>
      </c>
      <c r="Q584">
        <f>VLOOKUP(A584,'HOSPITALIZATION DETAILS'!X585:AG2919,10,FALSE)</f>
        <v>52</v>
      </c>
    </row>
    <row r="585" spans="1:17" ht="16" x14ac:dyDescent="0.4">
      <c r="A585" s="4" t="s">
        <v>1169</v>
      </c>
      <c r="B585" t="str">
        <f>VLOOKUP(A585,'CUSTOMER NAMES'!E585:H2920,4,FALSE)</f>
        <v xml:space="preserve">  Christopher</v>
      </c>
      <c r="C585">
        <f>VLOOKUP(A585,'MEDICAL EXAMINATION'!K586:T2920,2,FALSE)</f>
        <v>48.59</v>
      </c>
      <c r="D585">
        <f>VLOOKUP(A585,'MEDICAL EXAMINATION'!K586:T2920,4,FALSE)</f>
        <v>5.57</v>
      </c>
      <c r="E585" t="str">
        <f>VLOOKUP(A585,'MEDICAL EXAMINATION'!K586:T2920,6,FALSE)</f>
        <v>No</v>
      </c>
      <c r="F585" t="str">
        <f>VLOOKUP(A585,'MEDICAL EXAMINATION'!K586:T2920,7,FALSE)</f>
        <v>No</v>
      </c>
      <c r="G585" t="str">
        <f>VLOOKUP(A585,'MEDICAL EXAMINATION'!K586:T2920,8,FALSE)</f>
        <v>No</v>
      </c>
      <c r="H585" t="str">
        <f>VLOOKUP(A585,'MEDICAL EXAMINATION'!K586:T2920,9,FALSE)</f>
        <v>No major surgery</v>
      </c>
      <c r="I585" t="str">
        <f>VLOOKUP(A585,'MEDICAL EXAMINATION'!K586:T2920,10,FALSE)</f>
        <v>No</v>
      </c>
      <c r="J585" t="str">
        <f>VLOOKUP(A585,'MEDICAL EXAMINATION'!K586:T2920,3,FALSE)</f>
        <v>OVERWEIGHT</v>
      </c>
      <c r="K585" t="str">
        <f>VLOOKUP(A585,'MEDICAL EXAMINATION'!K586:T2920,5,FALSE)</f>
        <v>NORMAL</v>
      </c>
      <c r="L585" t="str">
        <f>VLOOKUP(A585,'HOSPITALIZATION DETAILS'!X586:AG2920,8,FALSE)</f>
        <v>05/06/1986</v>
      </c>
      <c r="M585" s="26">
        <f>VLOOKUP(A585,'HOSPITALIZATION DETAILS'!X586:AG2920,4,FALSE)</f>
        <v>6748.59</v>
      </c>
      <c r="N585" t="str">
        <f>VLOOKUP(A585,'HOSPITALIZATION DETAILS'!X586:AG2920,5,FALSE)</f>
        <v>tier - 3</v>
      </c>
      <c r="O585" t="str">
        <f>VLOOKUP(A585,'HOSPITALIZATION DETAILS'!X586:AG2920,6,FALSE)</f>
        <v>tier - 1</v>
      </c>
      <c r="P585" t="str">
        <f>VLOOKUP(A585,'HOSPITALIZATION DETAILS'!X586:AG2920,7,FALSE)</f>
        <v>R1016</v>
      </c>
      <c r="Q585">
        <f>VLOOKUP(A585,'HOSPITALIZATION DETAILS'!X586:AG2920,10,FALSE)</f>
        <v>37</v>
      </c>
    </row>
    <row r="586" spans="1:17" ht="16" x14ac:dyDescent="0.4">
      <c r="A586" s="4" t="s">
        <v>1171</v>
      </c>
      <c r="B586" t="str">
        <f>VLOOKUP(A586,'CUSTOMER NAMES'!E586:H2921,4,FALSE)</f>
        <v xml:space="preserve">  Alison B</v>
      </c>
      <c r="C586">
        <f>VLOOKUP(A586,'MEDICAL EXAMINATION'!K587:T2921,2,FALSE)</f>
        <v>45.18</v>
      </c>
      <c r="D586">
        <f>VLOOKUP(A586,'MEDICAL EXAMINATION'!K587:T2921,4,FALSE)</f>
        <v>10.87</v>
      </c>
      <c r="E586" t="str">
        <f>VLOOKUP(A586,'MEDICAL EXAMINATION'!K587:T2921,6,FALSE)</f>
        <v>No</v>
      </c>
      <c r="F586" t="str">
        <f>VLOOKUP(A586,'MEDICAL EXAMINATION'!K587:T2921,7,FALSE)</f>
        <v>No</v>
      </c>
      <c r="G586" t="str">
        <f>VLOOKUP(A586,'MEDICAL EXAMINATION'!K587:T2921,8,FALSE)</f>
        <v>No</v>
      </c>
      <c r="H586" t="str">
        <f>VLOOKUP(A586,'MEDICAL EXAMINATION'!K587:T2921,9,FALSE)</f>
        <v>No major surgery</v>
      </c>
      <c r="I586" t="str">
        <f>VLOOKUP(A586,'MEDICAL EXAMINATION'!K587:T2921,10,FALSE)</f>
        <v>No</v>
      </c>
      <c r="J586" t="str">
        <f>VLOOKUP(A586,'MEDICAL EXAMINATION'!K587:T2921,3,FALSE)</f>
        <v>OVERWEIGHT</v>
      </c>
      <c r="K586" t="str">
        <f>VLOOKUP(A586,'MEDICAL EXAMINATION'!K587:T2921,5,FALSE)</f>
        <v>DIABETES</v>
      </c>
      <c r="L586" t="str">
        <f>VLOOKUP(A586,'HOSPITALIZATION DETAILS'!X587:AG2921,8,FALSE)</f>
        <v>07/08/1986</v>
      </c>
      <c r="M586" s="26">
        <f>VLOOKUP(A586,'HOSPITALIZATION DETAILS'!X587:AG2921,4,FALSE)</f>
        <v>6746.74</v>
      </c>
      <c r="N586" t="str">
        <f>VLOOKUP(A586,'HOSPITALIZATION DETAILS'!X587:AG2921,5,FALSE)</f>
        <v>tier - 3</v>
      </c>
      <c r="O586" t="str">
        <f>VLOOKUP(A586,'HOSPITALIZATION DETAILS'!X587:AG2921,6,FALSE)</f>
        <v>tier - 2</v>
      </c>
      <c r="P586" t="str">
        <f>VLOOKUP(A586,'HOSPITALIZATION DETAILS'!X587:AG2921,7,FALSE)</f>
        <v>R1016</v>
      </c>
      <c r="Q586">
        <f>VLOOKUP(A586,'HOSPITALIZATION DETAILS'!X587:AG2921,10,FALSE)</f>
        <v>36</v>
      </c>
    </row>
    <row r="587" spans="1:17" ht="16" x14ac:dyDescent="0.4">
      <c r="A587" s="4" t="s">
        <v>1173</v>
      </c>
      <c r="B587" t="str">
        <f>VLOOKUP(A587,'CUSTOMER NAMES'!E587:H2922,4,FALSE)</f>
        <v xml:space="preserve">  Caroline</v>
      </c>
      <c r="C587">
        <f>VLOOKUP(A587,'MEDICAL EXAMINATION'!K588:T2922,2,FALSE)</f>
        <v>27.9</v>
      </c>
      <c r="D587">
        <f>VLOOKUP(A587,'MEDICAL EXAMINATION'!K588:T2922,4,FALSE)</f>
        <v>6.02</v>
      </c>
      <c r="E587" t="str">
        <f>VLOOKUP(A587,'MEDICAL EXAMINATION'!K588:T2922,6,FALSE)</f>
        <v>No</v>
      </c>
      <c r="F587" t="str">
        <f>VLOOKUP(A587,'MEDICAL EXAMINATION'!K588:T2922,7,FALSE)</f>
        <v>No</v>
      </c>
      <c r="G587" t="str">
        <f>VLOOKUP(A587,'MEDICAL EXAMINATION'!K588:T2922,8,FALSE)</f>
        <v>Yes</v>
      </c>
      <c r="H587">
        <f>VLOOKUP(A587,'MEDICAL EXAMINATION'!K588:T2922,9,FALSE)</f>
        <v>1</v>
      </c>
      <c r="I587" t="str">
        <f>VLOOKUP(A587,'MEDICAL EXAMINATION'!K588:T2922,10,FALSE)</f>
        <v>yes</v>
      </c>
      <c r="J587" t="str">
        <f>VLOOKUP(A587,'MEDICAL EXAMINATION'!K588:T2922,3,FALSE)</f>
        <v>OBESITY</v>
      </c>
      <c r="K587" t="str">
        <f>VLOOKUP(A587,'MEDICAL EXAMINATION'!K588:T2922,5,FALSE)</f>
        <v>PREDIABETES</v>
      </c>
      <c r="L587" t="str">
        <f>VLOOKUP(A587,'HOSPITALIZATION DETAILS'!X588:AG2922,8,FALSE)</f>
        <v>18/07/1968</v>
      </c>
      <c r="M587" s="26">
        <f>VLOOKUP(A587,'HOSPITALIZATION DETAILS'!X588:AG2922,4,FALSE)</f>
        <v>6738.84</v>
      </c>
      <c r="N587" t="str">
        <f>VLOOKUP(A587,'HOSPITALIZATION DETAILS'!X588:AG2922,5,FALSE)</f>
        <v>tier - 3</v>
      </c>
      <c r="O587" t="str">
        <f>VLOOKUP(A587,'HOSPITALIZATION DETAILS'!X588:AG2922,6,FALSE)</f>
        <v>tier - 1</v>
      </c>
      <c r="P587" t="str">
        <f>VLOOKUP(A587,'HOSPITALIZATION DETAILS'!X588:AG2922,7,FALSE)</f>
        <v>R1012</v>
      </c>
      <c r="Q587">
        <f>VLOOKUP(A587,'HOSPITALIZATION DETAILS'!X588:AG2922,10,FALSE)</f>
        <v>54</v>
      </c>
    </row>
    <row r="588" spans="1:17" ht="16" x14ac:dyDescent="0.4">
      <c r="A588" s="4" t="s">
        <v>1175</v>
      </c>
      <c r="B588" t="str">
        <f>VLOOKUP(A588,'CUSTOMER NAMES'!E588:H2923,4,FALSE)</f>
        <v xml:space="preserve">  Alexis N</v>
      </c>
      <c r="C588">
        <f>VLOOKUP(A588,'MEDICAL EXAMINATION'!K589:T2923,2,FALSE)</f>
        <v>51.33</v>
      </c>
      <c r="D588">
        <f>VLOOKUP(A588,'MEDICAL EXAMINATION'!K589:T2923,4,FALSE)</f>
        <v>7</v>
      </c>
      <c r="E588" t="str">
        <f>VLOOKUP(A588,'MEDICAL EXAMINATION'!K589:T2923,6,FALSE)</f>
        <v>No</v>
      </c>
      <c r="F588" t="str">
        <f>VLOOKUP(A588,'MEDICAL EXAMINATION'!K589:T2923,7,FALSE)</f>
        <v>No</v>
      </c>
      <c r="G588" t="str">
        <f>VLOOKUP(A588,'MEDICAL EXAMINATION'!K589:T2923,8,FALSE)</f>
        <v>No</v>
      </c>
      <c r="H588" t="str">
        <f>VLOOKUP(A588,'MEDICAL EXAMINATION'!K589:T2923,9,FALSE)</f>
        <v>No major surgery</v>
      </c>
      <c r="I588" t="str">
        <f>VLOOKUP(A588,'MEDICAL EXAMINATION'!K589:T2923,10,FALSE)</f>
        <v>No</v>
      </c>
      <c r="J588" t="str">
        <f>VLOOKUP(A588,'MEDICAL EXAMINATION'!K589:T2923,3,FALSE)</f>
        <v>OVERWEIGHT</v>
      </c>
      <c r="K588" t="str">
        <f>VLOOKUP(A588,'MEDICAL EXAMINATION'!K589:T2923,5,FALSE)</f>
        <v>DIABETES</v>
      </c>
      <c r="L588" t="str">
        <f>VLOOKUP(A588,'HOSPITALIZATION DETAILS'!X589:AG2923,8,FALSE)</f>
        <v>21/10/1978</v>
      </c>
      <c r="M588" s="26">
        <f>VLOOKUP(A588,'HOSPITALIZATION DETAILS'!X589:AG2923,4,FALSE)</f>
        <v>6737.98</v>
      </c>
      <c r="N588" t="str">
        <f>VLOOKUP(A588,'HOSPITALIZATION DETAILS'!X589:AG2923,5,FALSE)</f>
        <v>tier - 2</v>
      </c>
      <c r="O588" t="str">
        <f>VLOOKUP(A588,'HOSPITALIZATION DETAILS'!X589:AG2923,6,FALSE)</f>
        <v>tier - 3</v>
      </c>
      <c r="P588" t="str">
        <f>VLOOKUP(A588,'HOSPITALIZATION DETAILS'!X589:AG2923,7,FALSE)</f>
        <v>R1013</v>
      </c>
      <c r="Q588">
        <f>VLOOKUP(A588,'HOSPITALIZATION DETAILS'!X589:AG2923,10,FALSE)</f>
        <v>44</v>
      </c>
    </row>
    <row r="589" spans="1:17" ht="16" x14ac:dyDescent="0.4">
      <c r="A589" s="4" t="s">
        <v>1177</v>
      </c>
      <c r="B589" t="str">
        <f>VLOOKUP(A589,'CUSTOMER NAMES'!E589:H2924,4,FALSE)</f>
        <v xml:space="preserve">  Shanda L</v>
      </c>
      <c r="C589">
        <f>VLOOKUP(A589,'MEDICAL EXAMINATION'!K590:T2924,2,FALSE)</f>
        <v>30.59</v>
      </c>
      <c r="D589">
        <f>VLOOKUP(A589,'MEDICAL EXAMINATION'!K590:T2924,4,FALSE)</f>
        <v>5.56</v>
      </c>
      <c r="E589" t="str">
        <f>VLOOKUP(A589,'MEDICAL EXAMINATION'!K590:T2924,6,FALSE)</f>
        <v>yes</v>
      </c>
      <c r="F589" t="str">
        <f>VLOOKUP(A589,'MEDICAL EXAMINATION'!K590:T2924,7,FALSE)</f>
        <v>No</v>
      </c>
      <c r="G589" t="str">
        <f>VLOOKUP(A589,'MEDICAL EXAMINATION'!K590:T2924,8,FALSE)</f>
        <v>No</v>
      </c>
      <c r="H589">
        <f>VLOOKUP(A589,'MEDICAL EXAMINATION'!K590:T2924,9,FALSE)</f>
        <v>1</v>
      </c>
      <c r="I589" t="str">
        <f>VLOOKUP(A589,'MEDICAL EXAMINATION'!K590:T2924,10,FALSE)</f>
        <v>No</v>
      </c>
      <c r="J589" t="str">
        <f>VLOOKUP(A589,'MEDICAL EXAMINATION'!K590:T2924,3,FALSE)</f>
        <v>OVERWEIGHT</v>
      </c>
      <c r="K589" t="str">
        <f>VLOOKUP(A589,'MEDICAL EXAMINATION'!K590:T2924,5,FALSE)</f>
        <v>NORMAL</v>
      </c>
      <c r="L589" t="str">
        <f>VLOOKUP(A589,'HOSPITALIZATION DETAILS'!X590:AG2924,8,FALSE)</f>
        <v>13/06/1994</v>
      </c>
      <c r="M589" s="26">
        <f>VLOOKUP(A589,'HOSPITALIZATION DETAILS'!X590:AG2924,4,FALSE)</f>
        <v>6721.37</v>
      </c>
      <c r="N589" t="str">
        <f>VLOOKUP(A589,'HOSPITALIZATION DETAILS'!X590:AG2924,5,FALSE)</f>
        <v>tier - 2</v>
      </c>
      <c r="O589" t="str">
        <f>VLOOKUP(A589,'HOSPITALIZATION DETAILS'!X590:AG2924,6,FALSE)</f>
        <v>tier - 1</v>
      </c>
      <c r="P589" t="str">
        <f>VLOOKUP(A589,'HOSPITALIZATION DETAILS'!X590:AG2924,7,FALSE)</f>
        <v>R1012</v>
      </c>
      <c r="Q589">
        <f>VLOOKUP(A589,'HOSPITALIZATION DETAILS'!X590:AG2924,10,FALSE)</f>
        <v>28</v>
      </c>
    </row>
    <row r="590" spans="1:17" ht="16" x14ac:dyDescent="0.4">
      <c r="A590" s="4" t="s">
        <v>1179</v>
      </c>
      <c r="B590" t="str">
        <f>VLOOKUP(A590,'CUSTOMER NAMES'!E590:H2925,4,FALSE)</f>
        <v xml:space="preserve">  Lacey</v>
      </c>
      <c r="C590">
        <f>VLOOKUP(A590,'MEDICAL EXAMINATION'!K591:T2925,2,FALSE)</f>
        <v>39.229999999999997</v>
      </c>
      <c r="D590">
        <f>VLOOKUP(A590,'MEDICAL EXAMINATION'!K591:T2925,4,FALSE)</f>
        <v>8.4499999999999993</v>
      </c>
      <c r="E590" t="str">
        <f>VLOOKUP(A590,'MEDICAL EXAMINATION'!K591:T2925,6,FALSE)</f>
        <v>No</v>
      </c>
      <c r="F590" t="str">
        <f>VLOOKUP(A590,'MEDICAL EXAMINATION'!K591:T2925,7,FALSE)</f>
        <v>No</v>
      </c>
      <c r="G590" t="str">
        <f>VLOOKUP(A590,'MEDICAL EXAMINATION'!K591:T2925,8,FALSE)</f>
        <v>No</v>
      </c>
      <c r="H590" t="str">
        <f>VLOOKUP(A590,'MEDICAL EXAMINATION'!K591:T2925,9,FALSE)</f>
        <v>No major surgery</v>
      </c>
      <c r="I590" t="str">
        <f>VLOOKUP(A590,'MEDICAL EXAMINATION'!K591:T2925,10,FALSE)</f>
        <v>No</v>
      </c>
      <c r="J590" t="str">
        <f>VLOOKUP(A590,'MEDICAL EXAMINATION'!K591:T2925,3,FALSE)</f>
        <v>OVERWEIGHT</v>
      </c>
      <c r="K590" t="str">
        <f>VLOOKUP(A590,'MEDICAL EXAMINATION'!K591:T2925,5,FALSE)</f>
        <v>DIABETES</v>
      </c>
      <c r="L590" t="str">
        <f>VLOOKUP(A590,'HOSPITALIZATION DETAILS'!X591:AG2925,8,FALSE)</f>
        <v>12/06/1983</v>
      </c>
      <c r="M590" s="26">
        <f>VLOOKUP(A590,'HOSPITALIZATION DETAILS'!X591:AG2925,4,FALSE)</f>
        <v>6710.19</v>
      </c>
      <c r="N590" t="str">
        <f>VLOOKUP(A590,'HOSPITALIZATION DETAILS'!X591:AG2925,5,FALSE)</f>
        <v>tier - 3</v>
      </c>
      <c r="O590" t="str">
        <f>VLOOKUP(A590,'HOSPITALIZATION DETAILS'!X591:AG2925,6,FALSE)</f>
        <v>tier - 3</v>
      </c>
      <c r="P590" t="str">
        <f>VLOOKUP(A590,'HOSPITALIZATION DETAILS'!X591:AG2925,7,FALSE)</f>
        <v>R1012</v>
      </c>
      <c r="Q590">
        <f>VLOOKUP(A590,'HOSPITALIZATION DETAILS'!X591:AG2925,10,FALSE)</f>
        <v>39</v>
      </c>
    </row>
    <row r="591" spans="1:17" ht="16" x14ac:dyDescent="0.4">
      <c r="A591" s="4" t="s">
        <v>1181</v>
      </c>
      <c r="B591" t="str">
        <f>VLOOKUP(A591,'CUSTOMER NAMES'!E591:H2926,4,FALSE)</f>
        <v xml:space="preserve">  Laurette</v>
      </c>
      <c r="C591">
        <f>VLOOKUP(A591,'MEDICAL EXAMINATION'!K592:T2926,2,FALSE)</f>
        <v>19.094999999999999</v>
      </c>
      <c r="D591">
        <f>VLOOKUP(A591,'MEDICAL EXAMINATION'!K592:T2926,4,FALSE)</f>
        <v>6.19</v>
      </c>
      <c r="E591" t="str">
        <f>VLOOKUP(A591,'MEDICAL EXAMINATION'!K592:T2926,6,FALSE)</f>
        <v>No</v>
      </c>
      <c r="F591" t="str">
        <f>VLOOKUP(A591,'MEDICAL EXAMINATION'!K592:T2926,7,FALSE)</f>
        <v>No</v>
      </c>
      <c r="G591" t="str">
        <f>VLOOKUP(A591,'MEDICAL EXAMINATION'!K592:T2926,8,FALSE)</f>
        <v>No</v>
      </c>
      <c r="H591" t="str">
        <f>VLOOKUP(A591,'MEDICAL EXAMINATION'!K592:T2926,9,FALSE)</f>
        <v>No major surgery</v>
      </c>
      <c r="I591" t="str">
        <f>VLOOKUP(A591,'MEDICAL EXAMINATION'!K592:T2926,10,FALSE)</f>
        <v>yes</v>
      </c>
      <c r="J591" t="str">
        <f>VLOOKUP(A591,'MEDICAL EXAMINATION'!K592:T2926,3,FALSE)</f>
        <v>Normal</v>
      </c>
      <c r="K591" t="str">
        <f>VLOOKUP(A591,'MEDICAL EXAMINATION'!K592:T2926,5,FALSE)</f>
        <v>PREDIABETES</v>
      </c>
      <c r="L591" t="str">
        <f>VLOOKUP(A591,'HOSPITALIZATION DETAILS'!X592:AG2926,8,FALSE)</f>
        <v>12/12/1971</v>
      </c>
      <c r="M591" s="26">
        <f>VLOOKUP(A591,'HOSPITALIZATION DETAILS'!X592:AG2926,4,FALSE)</f>
        <v>6706.47</v>
      </c>
      <c r="N591" t="str">
        <f>VLOOKUP(A591,'HOSPITALIZATION DETAILS'!X592:AG2926,5,FALSE)</f>
        <v>tier - 2</v>
      </c>
      <c r="O591" t="str">
        <f>VLOOKUP(A591,'HOSPITALIZATION DETAILS'!X592:AG2926,6,FALSE)</f>
        <v>tier - 1</v>
      </c>
      <c r="P591" t="str">
        <f>VLOOKUP(A591,'HOSPITALIZATION DETAILS'!X592:AG2926,7,FALSE)</f>
        <v>R1013</v>
      </c>
      <c r="Q591">
        <f>VLOOKUP(A591,'HOSPITALIZATION DETAILS'!X592:AG2926,10,FALSE)</f>
        <v>51</v>
      </c>
    </row>
    <row r="592" spans="1:17" ht="16" x14ac:dyDescent="0.4">
      <c r="A592" s="4" t="s">
        <v>1183</v>
      </c>
      <c r="B592" t="str">
        <f>VLOOKUP(A592,'CUSTOMER NAMES'!E592:H2927,4,FALSE)</f>
        <v xml:space="preserve">  Jason</v>
      </c>
      <c r="C592">
        <f>VLOOKUP(A592,'MEDICAL EXAMINATION'!K593:T2927,2,FALSE)</f>
        <v>49.72</v>
      </c>
      <c r="D592">
        <f>VLOOKUP(A592,'MEDICAL EXAMINATION'!K593:T2927,4,FALSE)</f>
        <v>7.71</v>
      </c>
      <c r="E592" t="str">
        <f>VLOOKUP(A592,'MEDICAL EXAMINATION'!K593:T2927,6,FALSE)</f>
        <v>No</v>
      </c>
      <c r="F592" t="str">
        <f>VLOOKUP(A592,'MEDICAL EXAMINATION'!K593:T2927,7,FALSE)</f>
        <v>No</v>
      </c>
      <c r="G592" t="str">
        <f>VLOOKUP(A592,'MEDICAL EXAMINATION'!K593:T2927,8,FALSE)</f>
        <v>No</v>
      </c>
      <c r="H592" t="str">
        <f>VLOOKUP(A592,'MEDICAL EXAMINATION'!K593:T2927,9,FALSE)</f>
        <v>No major surgery</v>
      </c>
      <c r="I592" t="str">
        <f>VLOOKUP(A592,'MEDICAL EXAMINATION'!K593:T2927,10,FALSE)</f>
        <v>No</v>
      </c>
      <c r="J592" t="str">
        <f>VLOOKUP(A592,'MEDICAL EXAMINATION'!K593:T2927,3,FALSE)</f>
        <v>OVERWEIGHT</v>
      </c>
      <c r="K592" t="str">
        <f>VLOOKUP(A592,'MEDICAL EXAMINATION'!K593:T2927,5,FALSE)</f>
        <v>DIABETES</v>
      </c>
      <c r="L592" t="str">
        <f>VLOOKUP(A592,'HOSPITALIZATION DETAILS'!X593:AG2927,8,FALSE)</f>
        <v>19/11/1972</v>
      </c>
      <c r="M592" s="26">
        <f>VLOOKUP(A592,'HOSPITALIZATION DETAILS'!X593:AG2927,4,FALSE)</f>
        <v>38189.1</v>
      </c>
      <c r="N592" t="str">
        <f>VLOOKUP(A592,'HOSPITALIZATION DETAILS'!X593:AG2927,5,FALSE)</f>
        <v>tier - 2</v>
      </c>
      <c r="O592" t="str">
        <f>VLOOKUP(A592,'HOSPITALIZATION DETAILS'!X593:AG2927,6,FALSE)</f>
        <v>tier - 2</v>
      </c>
      <c r="P592" t="str">
        <f>VLOOKUP(A592,'HOSPITALIZATION DETAILS'!X593:AG2927,7,FALSE)</f>
        <v>R1011</v>
      </c>
      <c r="Q592">
        <f>VLOOKUP(A592,'HOSPITALIZATION DETAILS'!X593:AG2927,10,FALSE)</f>
        <v>50</v>
      </c>
    </row>
    <row r="593" spans="1:17" ht="16" x14ac:dyDescent="0.4">
      <c r="A593" s="4" t="s">
        <v>1185</v>
      </c>
      <c r="B593" t="str">
        <f>VLOOKUP(A593,'CUSTOMER NAMES'!E593:H2928,4,FALSE)</f>
        <v xml:space="preserve">  Mary</v>
      </c>
      <c r="C593">
        <f>VLOOKUP(A593,'MEDICAL EXAMINATION'!K594:T2928,2,FALSE)</f>
        <v>21.754999999999999</v>
      </c>
      <c r="D593">
        <f>VLOOKUP(A593,'MEDICAL EXAMINATION'!K594:T2928,4,FALSE)</f>
        <v>4.63</v>
      </c>
      <c r="E593" t="str">
        <f>VLOOKUP(A593,'MEDICAL EXAMINATION'!K594:T2928,6,FALSE)</f>
        <v>No</v>
      </c>
      <c r="F593" t="str">
        <f>VLOOKUP(A593,'MEDICAL EXAMINATION'!K594:T2928,7,FALSE)</f>
        <v>No</v>
      </c>
      <c r="G593" t="str">
        <f>VLOOKUP(A593,'MEDICAL EXAMINATION'!K594:T2928,8,FALSE)</f>
        <v>Yes</v>
      </c>
      <c r="H593">
        <f>VLOOKUP(A593,'MEDICAL EXAMINATION'!K594:T2928,9,FALSE)</f>
        <v>1</v>
      </c>
      <c r="I593" t="str">
        <f>VLOOKUP(A593,'MEDICAL EXAMINATION'!K594:T2928,10,FALSE)</f>
        <v>yes</v>
      </c>
      <c r="J593" t="str">
        <f>VLOOKUP(A593,'MEDICAL EXAMINATION'!K594:T2928,3,FALSE)</f>
        <v>Normal</v>
      </c>
      <c r="K593" t="str">
        <f>VLOOKUP(A593,'MEDICAL EXAMINATION'!K594:T2928,5,FALSE)</f>
        <v>NORMAL</v>
      </c>
      <c r="L593" t="str">
        <f>VLOOKUP(A593,'HOSPITALIZATION DETAILS'!X594:AG2928,8,FALSE)</f>
        <v>13/07/1968</v>
      </c>
      <c r="M593" s="26">
        <f>VLOOKUP(A593,'HOSPITALIZATION DETAILS'!X594:AG2928,4,FALSE)</f>
        <v>6700.56</v>
      </c>
      <c r="N593" t="str">
        <f>VLOOKUP(A593,'HOSPITALIZATION DETAILS'!X594:AG2928,5,FALSE)</f>
        <v>tier - 3</v>
      </c>
      <c r="O593" t="str">
        <f>VLOOKUP(A593,'HOSPITALIZATION DETAILS'!X594:AG2928,6,FALSE)</f>
        <v>tier - 1</v>
      </c>
      <c r="P593" t="str">
        <f>VLOOKUP(A593,'HOSPITALIZATION DETAILS'!X594:AG2928,7,FALSE)</f>
        <v>R1012</v>
      </c>
      <c r="Q593">
        <f>VLOOKUP(A593,'HOSPITALIZATION DETAILS'!X594:AG2928,10,FALSE)</f>
        <v>54</v>
      </c>
    </row>
    <row r="594" spans="1:17" ht="16" x14ac:dyDescent="0.4">
      <c r="A594" s="4" t="s">
        <v>1187</v>
      </c>
      <c r="B594" t="str">
        <f>VLOOKUP(A594,'CUSTOMER NAMES'!E594:H2929,4,FALSE)</f>
        <v xml:space="preserve">  Kati A</v>
      </c>
      <c r="C594">
        <f>VLOOKUP(A594,'MEDICAL EXAMINATION'!K595:T2929,2,FALSE)</f>
        <v>48.39</v>
      </c>
      <c r="D594">
        <f>VLOOKUP(A594,'MEDICAL EXAMINATION'!K595:T2929,4,FALSE)</f>
        <v>4.6100000000000003</v>
      </c>
      <c r="E594" t="str">
        <f>VLOOKUP(A594,'MEDICAL EXAMINATION'!K595:T2929,6,FALSE)</f>
        <v>No</v>
      </c>
      <c r="F594" t="str">
        <f>VLOOKUP(A594,'MEDICAL EXAMINATION'!K595:T2929,7,FALSE)</f>
        <v>No</v>
      </c>
      <c r="G594" t="str">
        <f>VLOOKUP(A594,'MEDICAL EXAMINATION'!K595:T2929,8,FALSE)</f>
        <v>No</v>
      </c>
      <c r="H594" t="str">
        <f>VLOOKUP(A594,'MEDICAL EXAMINATION'!K595:T2929,9,FALSE)</f>
        <v>No major surgery</v>
      </c>
      <c r="I594" t="str">
        <f>VLOOKUP(A594,'MEDICAL EXAMINATION'!K595:T2929,10,FALSE)</f>
        <v>No</v>
      </c>
      <c r="J594" t="str">
        <f>VLOOKUP(A594,'MEDICAL EXAMINATION'!K595:T2929,3,FALSE)</f>
        <v>OVERWEIGHT</v>
      </c>
      <c r="K594" t="str">
        <f>VLOOKUP(A594,'MEDICAL EXAMINATION'!K595:T2929,5,FALSE)</f>
        <v>NORMAL</v>
      </c>
      <c r="L594" t="str">
        <f>VLOOKUP(A594,'HOSPITALIZATION DETAILS'!X595:AG2929,8,FALSE)</f>
        <v>09/07/1985</v>
      </c>
      <c r="M594" s="26">
        <f>VLOOKUP(A594,'HOSPITALIZATION DETAILS'!X595:AG2929,4,FALSE)</f>
        <v>6686.43</v>
      </c>
      <c r="N594" t="str">
        <f>VLOOKUP(A594,'HOSPITALIZATION DETAILS'!X595:AG2929,5,FALSE)</f>
        <v>tier - 2</v>
      </c>
      <c r="O594" t="str">
        <f>VLOOKUP(A594,'HOSPITALIZATION DETAILS'!X595:AG2929,6,FALSE)</f>
        <v>tier - 3</v>
      </c>
      <c r="P594" t="str">
        <f>VLOOKUP(A594,'HOSPITALIZATION DETAILS'!X595:AG2929,7,FALSE)</f>
        <v>R1012</v>
      </c>
      <c r="Q594">
        <f>VLOOKUP(A594,'HOSPITALIZATION DETAILS'!X595:AG2929,10,FALSE)</f>
        <v>37</v>
      </c>
    </row>
    <row r="595" spans="1:17" ht="16" x14ac:dyDescent="0.4">
      <c r="A595" s="4" t="s">
        <v>1189</v>
      </c>
      <c r="B595" t="str">
        <f>VLOOKUP(A595,'CUSTOMER NAMES'!E595:H2930,4,FALSE)</f>
        <v xml:space="preserve">  Kelly J</v>
      </c>
      <c r="C595">
        <f>VLOOKUP(A595,'MEDICAL EXAMINATION'!K596:T2930,2,FALSE)</f>
        <v>47.15</v>
      </c>
      <c r="D595">
        <f>VLOOKUP(A595,'MEDICAL EXAMINATION'!K596:T2930,4,FALSE)</f>
        <v>9.5299999999999994</v>
      </c>
      <c r="E595" t="str">
        <f>VLOOKUP(A595,'MEDICAL EXAMINATION'!K596:T2930,6,FALSE)</f>
        <v>yes</v>
      </c>
      <c r="F595" t="str">
        <f>VLOOKUP(A595,'MEDICAL EXAMINATION'!K596:T2930,7,FALSE)</f>
        <v>No</v>
      </c>
      <c r="G595" t="str">
        <f>VLOOKUP(A595,'MEDICAL EXAMINATION'!K596:T2930,8,FALSE)</f>
        <v>No</v>
      </c>
      <c r="H595">
        <f>VLOOKUP(A595,'MEDICAL EXAMINATION'!K596:T2930,9,FALSE)</f>
        <v>1</v>
      </c>
      <c r="I595" t="str">
        <f>VLOOKUP(A595,'MEDICAL EXAMINATION'!K596:T2930,10,FALSE)</f>
        <v>No</v>
      </c>
      <c r="J595" t="str">
        <f>VLOOKUP(A595,'MEDICAL EXAMINATION'!K596:T2930,3,FALSE)</f>
        <v>OVERWEIGHT</v>
      </c>
      <c r="K595" t="str">
        <f>VLOOKUP(A595,'MEDICAL EXAMINATION'!K596:T2930,5,FALSE)</f>
        <v>DIABETES</v>
      </c>
      <c r="L595" t="str">
        <f>VLOOKUP(A595,'HOSPITALIZATION DETAILS'!X596:AG2930,8,FALSE)</f>
        <v>20/10/1989</v>
      </c>
      <c r="M595" s="26">
        <f>VLOOKUP(A595,'HOSPITALIZATION DETAILS'!X596:AG2930,4,FALSE)</f>
        <v>6666.24</v>
      </c>
      <c r="N595" t="str">
        <f>VLOOKUP(A595,'HOSPITALIZATION DETAILS'!X596:AG2930,5,FALSE)</f>
        <v>tier - 3</v>
      </c>
      <c r="O595" t="str">
        <f>VLOOKUP(A595,'HOSPITALIZATION DETAILS'!X596:AG2930,6,FALSE)</f>
        <v>tier - 1</v>
      </c>
      <c r="P595" t="str">
        <f>VLOOKUP(A595,'HOSPITALIZATION DETAILS'!X596:AG2930,7,FALSE)</f>
        <v>R1011</v>
      </c>
      <c r="Q595">
        <f>VLOOKUP(A595,'HOSPITALIZATION DETAILS'!X596:AG2930,10,FALSE)</f>
        <v>33</v>
      </c>
    </row>
    <row r="596" spans="1:17" ht="16" x14ac:dyDescent="0.4">
      <c r="A596" s="4" t="s">
        <v>1191</v>
      </c>
      <c r="B596" t="str">
        <f>VLOOKUP(A596,'CUSTOMER NAMES'!E596:H2931,4,FALSE)</f>
        <v xml:space="preserve">  Greer D</v>
      </c>
      <c r="C596">
        <f>VLOOKUP(A596,'MEDICAL EXAMINATION'!K597:T2931,2,FALSE)</f>
        <v>47.59</v>
      </c>
      <c r="D596">
        <f>VLOOKUP(A596,'MEDICAL EXAMINATION'!K597:T2931,4,FALSE)</f>
        <v>11.43</v>
      </c>
      <c r="E596" t="str">
        <f>VLOOKUP(A596,'MEDICAL EXAMINATION'!K597:T2931,6,FALSE)</f>
        <v>yes</v>
      </c>
      <c r="F596" t="str">
        <f>VLOOKUP(A596,'MEDICAL EXAMINATION'!K597:T2931,7,FALSE)</f>
        <v>No</v>
      </c>
      <c r="G596" t="str">
        <f>VLOOKUP(A596,'MEDICAL EXAMINATION'!K597:T2931,8,FALSE)</f>
        <v>No</v>
      </c>
      <c r="H596">
        <f>VLOOKUP(A596,'MEDICAL EXAMINATION'!K597:T2931,9,FALSE)</f>
        <v>2</v>
      </c>
      <c r="I596" t="str">
        <f>VLOOKUP(A596,'MEDICAL EXAMINATION'!K597:T2931,10,FALSE)</f>
        <v>No</v>
      </c>
      <c r="J596" t="str">
        <f>VLOOKUP(A596,'MEDICAL EXAMINATION'!K597:T2931,3,FALSE)</f>
        <v>OVERWEIGHT</v>
      </c>
      <c r="K596" t="str">
        <f>VLOOKUP(A596,'MEDICAL EXAMINATION'!K597:T2931,5,FALSE)</f>
        <v>DIABETES</v>
      </c>
      <c r="L596" t="str">
        <f>VLOOKUP(A596,'HOSPITALIZATION DETAILS'!X597:AG2931,8,FALSE)</f>
        <v>17/09/1981</v>
      </c>
      <c r="M596" s="26">
        <f>VLOOKUP(A596,'HOSPITALIZATION DETAILS'!X597:AG2931,4,FALSE)</f>
        <v>6664.69</v>
      </c>
      <c r="N596" t="str">
        <f>VLOOKUP(A596,'HOSPITALIZATION DETAILS'!X597:AG2931,5,FALSE)</f>
        <v>tier - 3</v>
      </c>
      <c r="O596" t="str">
        <f>VLOOKUP(A596,'HOSPITALIZATION DETAILS'!X597:AG2931,6,FALSE)</f>
        <v>tier - 1</v>
      </c>
      <c r="P596" t="str">
        <f>VLOOKUP(A596,'HOSPITALIZATION DETAILS'!X597:AG2931,7,FALSE)</f>
        <v>R1012</v>
      </c>
      <c r="Q596">
        <f>VLOOKUP(A596,'HOSPITALIZATION DETAILS'!X597:AG2931,10,FALSE)</f>
        <v>41</v>
      </c>
    </row>
    <row r="597" spans="1:17" ht="16" x14ac:dyDescent="0.4">
      <c r="A597" s="4" t="s">
        <v>1193</v>
      </c>
      <c r="B597" t="str">
        <f>VLOOKUP(A597,'CUSTOMER NAMES'!E597:H2932,4,FALSE)</f>
        <v xml:space="preserve">  Brent</v>
      </c>
      <c r="C597">
        <f>VLOOKUP(A597,'MEDICAL EXAMINATION'!K598:T2932,2,FALSE)</f>
        <v>39.81</v>
      </c>
      <c r="D597">
        <f>VLOOKUP(A597,'MEDICAL EXAMINATION'!K598:T2932,4,FALSE)</f>
        <v>7.65</v>
      </c>
      <c r="E597" t="str">
        <f>VLOOKUP(A597,'MEDICAL EXAMINATION'!K598:T2932,6,FALSE)</f>
        <v>yes</v>
      </c>
      <c r="F597" t="str">
        <f>VLOOKUP(A597,'MEDICAL EXAMINATION'!K598:T2932,7,FALSE)</f>
        <v>No</v>
      </c>
      <c r="G597" t="str">
        <f>VLOOKUP(A597,'MEDICAL EXAMINATION'!K598:T2932,8,FALSE)</f>
        <v>Yes</v>
      </c>
      <c r="H597">
        <f>VLOOKUP(A597,'MEDICAL EXAMINATION'!K598:T2932,9,FALSE)</f>
        <v>1</v>
      </c>
      <c r="I597" t="str">
        <f>VLOOKUP(A597,'MEDICAL EXAMINATION'!K598:T2932,10,FALSE)</f>
        <v>No</v>
      </c>
      <c r="J597" t="str">
        <f>VLOOKUP(A597,'MEDICAL EXAMINATION'!K598:T2932,3,FALSE)</f>
        <v>OVERWEIGHT</v>
      </c>
      <c r="K597" t="str">
        <f>VLOOKUP(A597,'MEDICAL EXAMINATION'!K598:T2932,5,FALSE)</f>
        <v>DIABETES</v>
      </c>
      <c r="L597" t="str">
        <f>VLOOKUP(A597,'HOSPITALIZATION DETAILS'!X598:AG2932,8,FALSE)</f>
        <v>27/09/1982</v>
      </c>
      <c r="M597" s="26">
        <f>VLOOKUP(A597,'HOSPITALIZATION DETAILS'!X598:AG2932,4,FALSE)</f>
        <v>6664.32</v>
      </c>
      <c r="N597" t="str">
        <f>VLOOKUP(A597,'HOSPITALIZATION DETAILS'!X598:AG2932,5,FALSE)</f>
        <v>tier - 2</v>
      </c>
      <c r="O597" t="str">
        <f>VLOOKUP(A597,'HOSPITALIZATION DETAILS'!X598:AG2932,6,FALSE)</f>
        <v>tier - 2</v>
      </c>
      <c r="P597" t="str">
        <f>VLOOKUP(A597,'HOSPITALIZATION DETAILS'!X598:AG2932,7,FALSE)</f>
        <v>R1013</v>
      </c>
      <c r="Q597">
        <f>VLOOKUP(A597,'HOSPITALIZATION DETAILS'!X598:AG2932,10,FALSE)</f>
        <v>40</v>
      </c>
    </row>
    <row r="598" spans="1:17" ht="16" x14ac:dyDescent="0.4">
      <c r="A598" s="4" t="s">
        <v>1195</v>
      </c>
      <c r="B598" t="str">
        <f>VLOOKUP(A598,'CUSTOMER NAMES'!E598:H2933,4,FALSE)</f>
        <v xml:space="preserve">  Eugene M</v>
      </c>
      <c r="C598">
        <f>VLOOKUP(A598,'MEDICAL EXAMINATION'!K599:T2933,2,FALSE)</f>
        <v>31.02</v>
      </c>
      <c r="D598">
        <f>VLOOKUP(A598,'MEDICAL EXAMINATION'!K599:T2933,4,FALSE)</f>
        <v>5.87</v>
      </c>
      <c r="E598" t="str">
        <f>VLOOKUP(A598,'MEDICAL EXAMINATION'!K599:T2933,6,FALSE)</f>
        <v>yes</v>
      </c>
      <c r="F598" t="str">
        <f>VLOOKUP(A598,'MEDICAL EXAMINATION'!K599:T2933,7,FALSE)</f>
        <v>No</v>
      </c>
      <c r="G598" t="str">
        <f>VLOOKUP(A598,'MEDICAL EXAMINATION'!K599:T2933,8,FALSE)</f>
        <v>No</v>
      </c>
      <c r="H598" t="str">
        <f>VLOOKUP(A598,'MEDICAL EXAMINATION'!K599:T2933,9,FALSE)</f>
        <v>No major surgery</v>
      </c>
      <c r="I598" t="str">
        <f>VLOOKUP(A598,'MEDICAL EXAMINATION'!K599:T2933,10,FALSE)</f>
        <v>No</v>
      </c>
      <c r="J598" t="str">
        <f>VLOOKUP(A598,'MEDICAL EXAMINATION'!K599:T2933,3,FALSE)</f>
        <v>OVERWEIGHT</v>
      </c>
      <c r="K598" t="str">
        <f>VLOOKUP(A598,'MEDICAL EXAMINATION'!K599:T2933,5,FALSE)</f>
        <v>PREDIABETES</v>
      </c>
      <c r="L598" t="str">
        <f>VLOOKUP(A598,'HOSPITALIZATION DETAILS'!X599:AG2933,8,FALSE)</f>
        <v>19/11/1989</v>
      </c>
      <c r="M598" s="26">
        <f>VLOOKUP(A598,'HOSPITALIZATION DETAILS'!X599:AG2933,4,FALSE)</f>
        <v>6653.79</v>
      </c>
      <c r="N598" t="str">
        <f>VLOOKUP(A598,'HOSPITALIZATION DETAILS'!X599:AG2933,5,FALSE)</f>
        <v>tier - 2</v>
      </c>
      <c r="O598" t="str">
        <f>VLOOKUP(A598,'HOSPITALIZATION DETAILS'!X599:AG2933,6,FALSE)</f>
        <v>tier - 1</v>
      </c>
      <c r="P598" t="str">
        <f>VLOOKUP(A598,'HOSPITALIZATION DETAILS'!X599:AG2933,7,FALSE)</f>
        <v>R1013</v>
      </c>
      <c r="Q598">
        <f>VLOOKUP(A598,'HOSPITALIZATION DETAILS'!X599:AG2933,10,FALSE)</f>
        <v>33</v>
      </c>
    </row>
    <row r="599" spans="1:17" ht="16" x14ac:dyDescent="0.4">
      <c r="A599" s="4" t="s">
        <v>1197</v>
      </c>
      <c r="B599" t="str">
        <f>VLOOKUP(A599,'CUSTOMER NAMES'!E599:H2934,4,FALSE)</f>
        <v xml:space="preserve">  Erin D</v>
      </c>
      <c r="C599">
        <f>VLOOKUP(A599,'MEDICAL EXAMINATION'!K600:T2934,2,FALSE)</f>
        <v>24.75</v>
      </c>
      <c r="D599">
        <f>VLOOKUP(A599,'MEDICAL EXAMINATION'!K600:T2934,4,FALSE)</f>
        <v>4.3600000000000003</v>
      </c>
      <c r="E599" t="str">
        <f>VLOOKUP(A599,'MEDICAL EXAMINATION'!K600:T2934,6,FALSE)</f>
        <v>yes</v>
      </c>
      <c r="F599" t="str">
        <f>VLOOKUP(A599,'MEDICAL EXAMINATION'!K600:T2934,7,FALSE)</f>
        <v>No</v>
      </c>
      <c r="G599" t="str">
        <f>VLOOKUP(A599,'MEDICAL EXAMINATION'!K600:T2934,8,FALSE)</f>
        <v>No</v>
      </c>
      <c r="H599">
        <f>VLOOKUP(A599,'MEDICAL EXAMINATION'!K600:T2934,9,FALSE)</f>
        <v>1</v>
      </c>
      <c r="I599" t="str">
        <f>VLOOKUP(A599,'MEDICAL EXAMINATION'!K600:T2934,10,FALSE)</f>
        <v>yes</v>
      </c>
      <c r="J599" t="str">
        <f>VLOOKUP(A599,'MEDICAL EXAMINATION'!K600:T2934,3,FALSE)</f>
        <v>Normal</v>
      </c>
      <c r="K599" t="str">
        <f>VLOOKUP(A599,'MEDICAL EXAMINATION'!K600:T2934,5,FALSE)</f>
        <v>NORMAL</v>
      </c>
      <c r="L599" t="str">
        <f>VLOOKUP(A599,'HOSPITALIZATION DETAILS'!X600:AG2934,8,FALSE)</f>
        <v>01/07/1984</v>
      </c>
      <c r="M599" s="26">
        <f>VLOOKUP(A599,'HOSPITALIZATION DETAILS'!X600:AG2934,4,FALSE)</f>
        <v>6652.53</v>
      </c>
      <c r="N599" t="str">
        <f>VLOOKUP(A599,'HOSPITALIZATION DETAILS'!X600:AG2934,5,FALSE)</f>
        <v>tier - 3</v>
      </c>
      <c r="O599" t="str">
        <f>VLOOKUP(A599,'HOSPITALIZATION DETAILS'!X600:AG2934,6,FALSE)</f>
        <v>tier - 2</v>
      </c>
      <c r="P599" t="str">
        <f>VLOOKUP(A599,'HOSPITALIZATION DETAILS'!X600:AG2934,7,FALSE)</f>
        <v>R1013</v>
      </c>
      <c r="Q599">
        <f>VLOOKUP(A599,'HOSPITALIZATION DETAILS'!X600:AG2934,10,FALSE)</f>
        <v>38</v>
      </c>
    </row>
    <row r="600" spans="1:17" ht="16" x14ac:dyDescent="0.4">
      <c r="A600" s="4" t="s">
        <v>1199</v>
      </c>
      <c r="B600" t="str">
        <f>VLOOKUP(A600,'CUSTOMER NAMES'!E600:H2935,4,FALSE)</f>
        <v xml:space="preserve">  Kamilla</v>
      </c>
      <c r="C600">
        <f>VLOOKUP(A600,'MEDICAL EXAMINATION'!K601:T2935,2,FALSE)</f>
        <v>30.114999999999998</v>
      </c>
      <c r="D600">
        <f>VLOOKUP(A600,'MEDICAL EXAMINATION'!K601:T2935,4,FALSE)</f>
        <v>10.119999999999999</v>
      </c>
      <c r="E600" t="str">
        <f>VLOOKUP(A600,'MEDICAL EXAMINATION'!K601:T2935,6,FALSE)</f>
        <v>No</v>
      </c>
      <c r="F600" t="str">
        <f>VLOOKUP(A600,'MEDICAL EXAMINATION'!K601:T2935,7,FALSE)</f>
        <v>No</v>
      </c>
      <c r="G600" t="str">
        <f>VLOOKUP(A600,'MEDICAL EXAMINATION'!K601:T2935,8,FALSE)</f>
        <v>No</v>
      </c>
      <c r="H600">
        <f>VLOOKUP(A600,'MEDICAL EXAMINATION'!K601:T2935,9,FALSE)</f>
        <v>3</v>
      </c>
      <c r="I600" t="str">
        <f>VLOOKUP(A600,'MEDICAL EXAMINATION'!K601:T2935,10,FALSE)</f>
        <v>No</v>
      </c>
      <c r="J600" t="str">
        <f>VLOOKUP(A600,'MEDICAL EXAMINATION'!K601:T2935,3,FALSE)</f>
        <v>OVERWEIGHT</v>
      </c>
      <c r="K600" t="str">
        <f>VLOOKUP(A600,'MEDICAL EXAMINATION'!K601:T2935,5,FALSE)</f>
        <v>DIABETES</v>
      </c>
      <c r="L600" t="str">
        <f>VLOOKUP(A600,'HOSPITALIZATION DETAILS'!X601:AG2935,8,FALSE)</f>
        <v>08/11/1970</v>
      </c>
      <c r="M600" s="26">
        <f>VLOOKUP(A600,'HOSPITALIZATION DETAILS'!X601:AG2935,4,FALSE)</f>
        <v>6651.26</v>
      </c>
      <c r="N600" t="str">
        <f>VLOOKUP(A600,'HOSPITALIZATION DETAILS'!X601:AG2935,5,FALSE)</f>
        <v>tier - 2</v>
      </c>
      <c r="O600" t="str">
        <f>VLOOKUP(A600,'HOSPITALIZATION DETAILS'!X601:AG2935,6,FALSE)</f>
        <v>tier - 3</v>
      </c>
      <c r="P600" t="str">
        <f>VLOOKUP(A600,'HOSPITALIZATION DETAILS'!X601:AG2935,7,FALSE)</f>
        <v>R1013</v>
      </c>
      <c r="Q600">
        <f>VLOOKUP(A600,'HOSPITALIZATION DETAILS'!X601:AG2935,10,FALSE)</f>
        <v>52</v>
      </c>
    </row>
    <row r="601" spans="1:17" ht="16" x14ac:dyDescent="0.4">
      <c r="A601" s="4" t="s">
        <v>1201</v>
      </c>
      <c r="B601" t="str">
        <f>VLOOKUP(A601,'CUSTOMER NAMES'!E601:H2936,4,FALSE)</f>
        <v xml:space="preserve">  Wayne I</v>
      </c>
      <c r="C601">
        <f>VLOOKUP(A601,'MEDICAL EXAMINATION'!K602:T2936,2,FALSE)</f>
        <v>26.03</v>
      </c>
      <c r="D601">
        <f>VLOOKUP(A601,'MEDICAL EXAMINATION'!K602:T2936,4,FALSE)</f>
        <v>4.01</v>
      </c>
      <c r="E601" t="str">
        <f>VLOOKUP(A601,'MEDICAL EXAMINATION'!K602:T2936,6,FALSE)</f>
        <v>No</v>
      </c>
      <c r="F601" t="str">
        <f>VLOOKUP(A601,'MEDICAL EXAMINATION'!K602:T2936,7,FALSE)</f>
        <v>No</v>
      </c>
      <c r="G601" t="str">
        <f>VLOOKUP(A601,'MEDICAL EXAMINATION'!K602:T2936,8,FALSE)</f>
        <v>Yes</v>
      </c>
      <c r="H601">
        <f>VLOOKUP(A601,'MEDICAL EXAMINATION'!K602:T2936,9,FALSE)</f>
        <v>1</v>
      </c>
      <c r="I601" t="str">
        <f>VLOOKUP(A601,'MEDICAL EXAMINATION'!K602:T2936,10,FALSE)</f>
        <v>yes</v>
      </c>
      <c r="J601" t="str">
        <f>VLOOKUP(A601,'MEDICAL EXAMINATION'!K602:T2936,3,FALSE)</f>
        <v>OBESITY</v>
      </c>
      <c r="K601" t="str">
        <f>VLOOKUP(A601,'MEDICAL EXAMINATION'!K602:T2936,5,FALSE)</f>
        <v>NORMAL</v>
      </c>
      <c r="L601" t="str">
        <f>VLOOKUP(A601,'HOSPITALIZATION DETAILS'!X602:AG2936,8,FALSE)</f>
        <v>08/12/1984</v>
      </c>
      <c r="M601" s="26">
        <f>VLOOKUP(A601,'HOSPITALIZATION DETAILS'!X602:AG2936,4,FALSE)</f>
        <v>6640.54</v>
      </c>
      <c r="N601" t="str">
        <f>VLOOKUP(A601,'HOSPITALIZATION DETAILS'!X602:AG2936,5,FALSE)</f>
        <v>tier - 2</v>
      </c>
      <c r="O601" t="str">
        <f>VLOOKUP(A601,'HOSPITALIZATION DETAILS'!X602:AG2936,6,FALSE)</f>
        <v>tier - 3</v>
      </c>
      <c r="P601" t="str">
        <f>VLOOKUP(A601,'HOSPITALIZATION DETAILS'!X602:AG2936,7,FALSE)</f>
        <v>R1019</v>
      </c>
      <c r="Q601">
        <f>VLOOKUP(A601,'HOSPITALIZATION DETAILS'!X602:AG2936,10,FALSE)</f>
        <v>38</v>
      </c>
    </row>
    <row r="602" spans="1:17" ht="16" x14ac:dyDescent="0.4">
      <c r="A602" s="4" t="s">
        <v>1203</v>
      </c>
      <c r="B602" t="str">
        <f>VLOOKUP(A602,'CUSTOMER NAMES'!E602:H2937,4,FALSE)</f>
        <v xml:space="preserve">  Tracy L</v>
      </c>
      <c r="C602">
        <f>VLOOKUP(A602,'MEDICAL EXAMINATION'!K603:T2937,2,FALSE)</f>
        <v>20.045000000000002</v>
      </c>
      <c r="D602">
        <f>VLOOKUP(A602,'MEDICAL EXAMINATION'!K603:T2937,4,FALSE)</f>
        <v>4.7699999999999996</v>
      </c>
      <c r="E602" t="str">
        <f>VLOOKUP(A602,'MEDICAL EXAMINATION'!K603:T2937,6,FALSE)</f>
        <v>yes</v>
      </c>
      <c r="F602" t="str">
        <f>VLOOKUP(A602,'MEDICAL EXAMINATION'!K603:T2937,7,FALSE)</f>
        <v>No</v>
      </c>
      <c r="G602" t="str">
        <f>VLOOKUP(A602,'MEDICAL EXAMINATION'!K603:T2937,8,FALSE)</f>
        <v>No</v>
      </c>
      <c r="H602">
        <f>VLOOKUP(A602,'MEDICAL EXAMINATION'!K603:T2937,9,FALSE)</f>
        <v>1</v>
      </c>
      <c r="I602" t="str">
        <f>VLOOKUP(A602,'MEDICAL EXAMINATION'!K603:T2937,10,FALSE)</f>
        <v>yes</v>
      </c>
      <c r="J602" t="str">
        <f>VLOOKUP(A602,'MEDICAL EXAMINATION'!K603:T2937,3,FALSE)</f>
        <v>Normal</v>
      </c>
      <c r="K602" t="str">
        <f>VLOOKUP(A602,'MEDICAL EXAMINATION'!K603:T2937,5,FALSE)</f>
        <v>NORMAL</v>
      </c>
      <c r="L602" t="str">
        <f>VLOOKUP(A602,'HOSPITALIZATION DETAILS'!X603:AG2937,8,FALSE)</f>
        <v>06/06/1990</v>
      </c>
      <c r="M602" s="26">
        <f>VLOOKUP(A602,'HOSPITALIZATION DETAILS'!X603:AG2937,4,FALSE)</f>
        <v>6639.3</v>
      </c>
      <c r="N602" t="str">
        <f>VLOOKUP(A602,'HOSPITALIZATION DETAILS'!X603:AG2937,5,FALSE)</f>
        <v>tier - 2</v>
      </c>
      <c r="O602" t="str">
        <f>VLOOKUP(A602,'HOSPITALIZATION DETAILS'!X603:AG2937,6,FALSE)</f>
        <v>tier - 2</v>
      </c>
      <c r="P602" t="str">
        <f>VLOOKUP(A602,'HOSPITALIZATION DETAILS'!X603:AG2937,7,FALSE)</f>
        <v>R1021</v>
      </c>
      <c r="Q602">
        <f>VLOOKUP(A602,'HOSPITALIZATION DETAILS'!X603:AG2937,10,FALSE)</f>
        <v>33</v>
      </c>
    </row>
    <row r="603" spans="1:17" ht="16" x14ac:dyDescent="0.4">
      <c r="A603" s="4" t="s">
        <v>1205</v>
      </c>
      <c r="B603" t="str">
        <f>VLOOKUP(A603,'CUSTOMER NAMES'!E603:H2938,4,FALSE)</f>
        <v xml:space="preserve">  Heather</v>
      </c>
      <c r="C603">
        <f>VLOOKUP(A603,'MEDICAL EXAMINATION'!K604:T2938,2,FALSE)</f>
        <v>40.24</v>
      </c>
      <c r="D603">
        <f>VLOOKUP(A603,'MEDICAL EXAMINATION'!K604:T2938,4,FALSE)</f>
        <v>6.83</v>
      </c>
      <c r="E603" t="str">
        <f>VLOOKUP(A603,'MEDICAL EXAMINATION'!K604:T2938,6,FALSE)</f>
        <v>No</v>
      </c>
      <c r="F603" t="str">
        <f>VLOOKUP(A603,'MEDICAL EXAMINATION'!K604:T2938,7,FALSE)</f>
        <v>No</v>
      </c>
      <c r="G603" t="str">
        <f>VLOOKUP(A603,'MEDICAL EXAMINATION'!K604:T2938,8,FALSE)</f>
        <v>No</v>
      </c>
      <c r="H603" t="str">
        <f>VLOOKUP(A603,'MEDICAL EXAMINATION'!K604:T2938,9,FALSE)</f>
        <v>No major surgery</v>
      </c>
      <c r="I603" t="str">
        <f>VLOOKUP(A603,'MEDICAL EXAMINATION'!K604:T2938,10,FALSE)</f>
        <v>No</v>
      </c>
      <c r="J603" t="str">
        <f>VLOOKUP(A603,'MEDICAL EXAMINATION'!K604:T2938,3,FALSE)</f>
        <v>OVERWEIGHT</v>
      </c>
      <c r="K603" t="str">
        <f>VLOOKUP(A603,'MEDICAL EXAMINATION'!K604:T2938,5,FALSE)</f>
        <v>DIABETES</v>
      </c>
      <c r="L603" t="str">
        <f>VLOOKUP(A603,'HOSPITALIZATION DETAILS'!X604:AG2938,8,FALSE)</f>
        <v>29/07/1998</v>
      </c>
      <c r="M603" s="26">
        <f>VLOOKUP(A603,'HOSPITALIZATION DETAILS'!X604:AG2938,4,FALSE)</f>
        <v>38126.25</v>
      </c>
      <c r="N603" t="str">
        <f>VLOOKUP(A603,'HOSPITALIZATION DETAILS'!X604:AG2938,5,FALSE)</f>
        <v>tier - 1</v>
      </c>
      <c r="O603" t="str">
        <f>VLOOKUP(A603,'HOSPITALIZATION DETAILS'!X604:AG2938,6,FALSE)</f>
        <v>tier - 3</v>
      </c>
      <c r="P603" t="str">
        <f>VLOOKUP(A603,'HOSPITALIZATION DETAILS'!X604:AG2938,7,FALSE)</f>
        <v>R1013</v>
      </c>
      <c r="Q603">
        <f>VLOOKUP(A603,'HOSPITALIZATION DETAILS'!X604:AG2938,10,FALSE)</f>
        <v>24</v>
      </c>
    </row>
    <row r="604" spans="1:17" ht="16" x14ac:dyDescent="0.4">
      <c r="A604" s="4" t="s">
        <v>1207</v>
      </c>
      <c r="B604" t="str">
        <f>VLOOKUP(A604,'CUSTOMER NAMES'!E604:H2939,4,FALSE)</f>
        <v xml:space="preserve">  Megan C</v>
      </c>
      <c r="C604">
        <f>VLOOKUP(A604,'MEDICAL EXAMINATION'!K605:T2939,2,FALSE)</f>
        <v>43.15</v>
      </c>
      <c r="D604">
        <f>VLOOKUP(A604,'MEDICAL EXAMINATION'!K605:T2939,4,FALSE)</f>
        <v>6.14</v>
      </c>
      <c r="E604" t="str">
        <f>VLOOKUP(A604,'MEDICAL EXAMINATION'!K605:T2939,6,FALSE)</f>
        <v>yes</v>
      </c>
      <c r="F604" t="str">
        <f>VLOOKUP(A604,'MEDICAL EXAMINATION'!K605:T2939,7,FALSE)</f>
        <v>No</v>
      </c>
      <c r="G604" t="str">
        <f>VLOOKUP(A604,'MEDICAL EXAMINATION'!K605:T2939,8,FALSE)</f>
        <v>Yes</v>
      </c>
      <c r="H604">
        <f>VLOOKUP(A604,'MEDICAL EXAMINATION'!K605:T2939,9,FALSE)</f>
        <v>1</v>
      </c>
      <c r="I604" t="str">
        <f>VLOOKUP(A604,'MEDICAL EXAMINATION'!K605:T2939,10,FALSE)</f>
        <v>No</v>
      </c>
      <c r="J604" t="str">
        <f>VLOOKUP(A604,'MEDICAL EXAMINATION'!K605:T2939,3,FALSE)</f>
        <v>OVERWEIGHT</v>
      </c>
      <c r="K604" t="str">
        <f>VLOOKUP(A604,'MEDICAL EXAMINATION'!K605:T2939,5,FALSE)</f>
        <v>PREDIABETES</v>
      </c>
      <c r="L604" t="str">
        <f>VLOOKUP(A604,'HOSPITALIZATION DETAILS'!X605:AG2939,8,FALSE)</f>
        <v>04/09/2003</v>
      </c>
      <c r="M604" s="26">
        <f>VLOOKUP(A604,'HOSPITALIZATION DETAILS'!X605:AG2939,4,FALSE)</f>
        <v>6638.16</v>
      </c>
      <c r="N604" t="str">
        <f>VLOOKUP(A604,'HOSPITALIZATION DETAILS'!X605:AG2939,5,FALSE)</f>
        <v>tier - 2</v>
      </c>
      <c r="O604" t="str">
        <f>VLOOKUP(A604,'HOSPITALIZATION DETAILS'!X605:AG2939,6,FALSE)</f>
        <v>tier - 1</v>
      </c>
      <c r="P604" t="str">
        <f>VLOOKUP(A604,'HOSPITALIZATION DETAILS'!X605:AG2939,7,FALSE)</f>
        <v>R1012</v>
      </c>
      <c r="Q604">
        <f>VLOOKUP(A604,'HOSPITALIZATION DETAILS'!X605:AG2939,10,FALSE)</f>
        <v>19</v>
      </c>
    </row>
    <row r="605" spans="1:17" ht="16" x14ac:dyDescent="0.4">
      <c r="A605" s="4" t="s">
        <v>1209</v>
      </c>
      <c r="B605" t="str">
        <f>VLOOKUP(A605,'CUSTOMER NAMES'!E605:H2940,4,FALSE)</f>
        <v xml:space="preserve">  Jonathan</v>
      </c>
      <c r="C605">
        <f>VLOOKUP(A605,'MEDICAL EXAMINATION'!K606:T2940,2,FALSE)</f>
        <v>27.7</v>
      </c>
      <c r="D605">
        <f>VLOOKUP(A605,'MEDICAL EXAMINATION'!K606:T2940,4,FALSE)</f>
        <v>5.6</v>
      </c>
      <c r="E605" t="str">
        <f>VLOOKUP(A605,'MEDICAL EXAMINATION'!K606:T2940,6,FALSE)</f>
        <v>No</v>
      </c>
      <c r="F605" t="str">
        <f>VLOOKUP(A605,'MEDICAL EXAMINATION'!K606:T2940,7,FALSE)</f>
        <v>No</v>
      </c>
      <c r="G605" t="str">
        <f>VLOOKUP(A605,'MEDICAL EXAMINATION'!K606:T2940,8,FALSE)</f>
        <v>Yes</v>
      </c>
      <c r="H605">
        <f>VLOOKUP(A605,'MEDICAL EXAMINATION'!K606:T2940,9,FALSE)</f>
        <v>1</v>
      </c>
      <c r="I605" t="str">
        <f>VLOOKUP(A605,'MEDICAL EXAMINATION'!K606:T2940,10,FALSE)</f>
        <v>yes</v>
      </c>
      <c r="J605" t="str">
        <f>VLOOKUP(A605,'MEDICAL EXAMINATION'!K606:T2940,3,FALSE)</f>
        <v>OBESITY</v>
      </c>
      <c r="K605" t="str">
        <f>VLOOKUP(A605,'MEDICAL EXAMINATION'!K606:T2940,5,FALSE)</f>
        <v>NORMAL</v>
      </c>
      <c r="L605" t="str">
        <f>VLOOKUP(A605,'HOSPITALIZATION DETAILS'!X606:AG2940,8,FALSE)</f>
        <v>29/08/1973</v>
      </c>
      <c r="M605" s="26">
        <f>VLOOKUP(A605,'HOSPITALIZATION DETAILS'!X606:AG2940,4,FALSE)</f>
        <v>6630.31</v>
      </c>
      <c r="N605" t="str">
        <f>VLOOKUP(A605,'HOSPITALIZATION DETAILS'!X606:AG2940,5,FALSE)</f>
        <v>tier - 2</v>
      </c>
      <c r="O605" t="str">
        <f>VLOOKUP(A605,'HOSPITALIZATION DETAILS'!X606:AG2940,6,FALSE)</f>
        <v>tier - 1</v>
      </c>
      <c r="P605" t="str">
        <f>VLOOKUP(A605,'HOSPITALIZATION DETAILS'!X606:AG2940,7,FALSE)</f>
        <v>R1013</v>
      </c>
      <c r="Q605">
        <f>VLOOKUP(A605,'HOSPITALIZATION DETAILS'!X606:AG2940,10,FALSE)</f>
        <v>49</v>
      </c>
    </row>
    <row r="606" spans="1:17" ht="16" x14ac:dyDescent="0.4">
      <c r="A606" s="4" t="s">
        <v>1211</v>
      </c>
      <c r="B606" t="str">
        <f>VLOOKUP(A606,'CUSTOMER NAMES'!E606:H2941,4,FALSE)</f>
        <v xml:space="preserve">  Greg D</v>
      </c>
      <c r="C606">
        <f>VLOOKUP(A606,'MEDICAL EXAMINATION'!K607:T2941,2,FALSE)</f>
        <v>45.68</v>
      </c>
      <c r="D606">
        <f>VLOOKUP(A606,'MEDICAL EXAMINATION'!K607:T2941,4,FALSE)</f>
        <v>4.8</v>
      </c>
      <c r="E606" t="str">
        <f>VLOOKUP(A606,'MEDICAL EXAMINATION'!K607:T2941,6,FALSE)</f>
        <v>No</v>
      </c>
      <c r="F606" t="str">
        <f>VLOOKUP(A606,'MEDICAL EXAMINATION'!K607:T2941,7,FALSE)</f>
        <v>No</v>
      </c>
      <c r="G606" t="str">
        <f>VLOOKUP(A606,'MEDICAL EXAMINATION'!K607:T2941,8,FALSE)</f>
        <v>No</v>
      </c>
      <c r="H606">
        <f>VLOOKUP(A606,'MEDICAL EXAMINATION'!K607:T2941,9,FALSE)</f>
        <v>2</v>
      </c>
      <c r="I606" t="str">
        <f>VLOOKUP(A606,'MEDICAL EXAMINATION'!K607:T2941,10,FALSE)</f>
        <v>No</v>
      </c>
      <c r="J606" t="str">
        <f>VLOOKUP(A606,'MEDICAL EXAMINATION'!K607:T2941,3,FALSE)</f>
        <v>OVERWEIGHT</v>
      </c>
      <c r="K606" t="str">
        <f>VLOOKUP(A606,'MEDICAL EXAMINATION'!K607:T2941,5,FALSE)</f>
        <v>NORMAL</v>
      </c>
      <c r="L606" t="str">
        <f>VLOOKUP(A606,'HOSPITALIZATION DETAILS'!X607:AG2941,8,FALSE)</f>
        <v>28/08/1982</v>
      </c>
      <c r="M606" s="26">
        <f>VLOOKUP(A606,'HOSPITALIZATION DETAILS'!X607:AG2941,4,FALSE)</f>
        <v>6610.11</v>
      </c>
      <c r="N606" t="str">
        <f>VLOOKUP(A606,'HOSPITALIZATION DETAILS'!X607:AG2941,5,FALSE)</f>
        <v>tier - 3</v>
      </c>
      <c r="O606" t="str">
        <f>VLOOKUP(A606,'HOSPITALIZATION DETAILS'!X607:AG2941,6,FALSE)</f>
        <v>tier - 2</v>
      </c>
      <c r="P606" t="str">
        <f>VLOOKUP(A606,'HOSPITALIZATION DETAILS'!X607:AG2941,7,FALSE)</f>
        <v>R1015</v>
      </c>
      <c r="Q606">
        <f>VLOOKUP(A606,'HOSPITALIZATION DETAILS'!X607:AG2941,10,FALSE)</f>
        <v>40</v>
      </c>
    </row>
    <row r="607" spans="1:17" ht="16" x14ac:dyDescent="0.4">
      <c r="A607" s="4" t="s">
        <v>1213</v>
      </c>
      <c r="B607" t="str">
        <f>VLOOKUP(A607,'CUSTOMER NAMES'!E607:H2942,4,FALSE)</f>
        <v xml:space="preserve">  Steven L</v>
      </c>
      <c r="C607">
        <f>VLOOKUP(A607,'MEDICAL EXAMINATION'!K608:T2942,2,FALSE)</f>
        <v>27.3</v>
      </c>
      <c r="D607">
        <f>VLOOKUP(A607,'MEDICAL EXAMINATION'!K608:T2942,4,FALSE)</f>
        <v>11.89</v>
      </c>
      <c r="E607" t="str">
        <f>VLOOKUP(A607,'MEDICAL EXAMINATION'!K608:T2942,6,FALSE)</f>
        <v>No</v>
      </c>
      <c r="F607" t="str">
        <f>VLOOKUP(A607,'MEDICAL EXAMINATION'!K608:T2942,7,FALSE)</f>
        <v>No</v>
      </c>
      <c r="G607" t="str">
        <f>VLOOKUP(A607,'MEDICAL EXAMINATION'!K608:T2942,8,FALSE)</f>
        <v>No</v>
      </c>
      <c r="H607" t="str">
        <f>VLOOKUP(A607,'MEDICAL EXAMINATION'!K608:T2942,9,FALSE)</f>
        <v>No major surgery</v>
      </c>
      <c r="I607" t="str">
        <f>VLOOKUP(A607,'MEDICAL EXAMINATION'!K608:T2942,10,FALSE)</f>
        <v>yes</v>
      </c>
      <c r="J607" t="str">
        <f>VLOOKUP(A607,'MEDICAL EXAMINATION'!K608:T2942,3,FALSE)</f>
        <v>OBESITY</v>
      </c>
      <c r="K607" t="str">
        <f>VLOOKUP(A607,'MEDICAL EXAMINATION'!K608:T2942,5,FALSE)</f>
        <v>DIABETES</v>
      </c>
      <c r="L607" t="str">
        <f>VLOOKUP(A607,'HOSPITALIZATION DETAILS'!X608:AG2942,8,FALSE)</f>
        <v>07/11/1982</v>
      </c>
      <c r="M607" s="26">
        <f>VLOOKUP(A607,'HOSPITALIZATION DETAILS'!X608:AG2942,4,FALSE)</f>
        <v>6600.36</v>
      </c>
      <c r="N607" t="str">
        <f>VLOOKUP(A607,'HOSPITALIZATION DETAILS'!X608:AG2942,5,FALSE)</f>
        <v>tier - 2</v>
      </c>
      <c r="O607" t="str">
        <f>VLOOKUP(A607,'HOSPITALIZATION DETAILS'!X608:AG2942,6,FALSE)</f>
        <v>tier - 3</v>
      </c>
      <c r="P607" t="str">
        <f>VLOOKUP(A607,'HOSPITALIZATION DETAILS'!X608:AG2942,7,FALSE)</f>
        <v>R1011</v>
      </c>
      <c r="Q607">
        <f>VLOOKUP(A607,'HOSPITALIZATION DETAILS'!X608:AG2942,10,FALSE)</f>
        <v>40</v>
      </c>
    </row>
    <row r="608" spans="1:17" ht="16" x14ac:dyDescent="0.4">
      <c r="A608" s="4" t="s">
        <v>1215</v>
      </c>
      <c r="B608" t="str">
        <f>VLOOKUP(A608,'CUSTOMER NAMES'!E608:H2943,4,FALSE)</f>
        <v xml:space="preserve">  Gianfilippo</v>
      </c>
      <c r="C608">
        <f>VLOOKUP(A608,'MEDICAL EXAMINATION'!K609:T2943,2,FALSE)</f>
        <v>54.45</v>
      </c>
      <c r="D608">
        <f>VLOOKUP(A608,'MEDICAL EXAMINATION'!K609:T2943,4,FALSE)</f>
        <v>4.7300000000000004</v>
      </c>
      <c r="E608" t="str">
        <f>VLOOKUP(A608,'MEDICAL EXAMINATION'!K609:T2943,6,FALSE)</f>
        <v>yes</v>
      </c>
      <c r="F608" t="str">
        <f>VLOOKUP(A608,'MEDICAL EXAMINATION'!K609:T2943,7,FALSE)</f>
        <v>No</v>
      </c>
      <c r="G608" t="str">
        <f>VLOOKUP(A608,'MEDICAL EXAMINATION'!K609:T2943,8,FALSE)</f>
        <v>No</v>
      </c>
      <c r="H608">
        <f>VLOOKUP(A608,'MEDICAL EXAMINATION'!K609:T2943,9,FALSE)</f>
        <v>1</v>
      </c>
      <c r="I608" t="str">
        <f>VLOOKUP(A608,'MEDICAL EXAMINATION'!K609:T2943,10,FALSE)</f>
        <v>No</v>
      </c>
      <c r="J608" t="str">
        <f>VLOOKUP(A608,'MEDICAL EXAMINATION'!K609:T2943,3,FALSE)</f>
        <v>OVERWEIGHT</v>
      </c>
      <c r="K608" t="str">
        <f>VLOOKUP(A608,'MEDICAL EXAMINATION'!K609:T2943,5,FALSE)</f>
        <v>NORMAL</v>
      </c>
      <c r="L608" t="str">
        <f>VLOOKUP(A608,'HOSPITALIZATION DETAILS'!X609:AG2943,8,FALSE)</f>
        <v>29/12/1982</v>
      </c>
      <c r="M608" s="26">
        <f>VLOOKUP(A608,'HOSPITALIZATION DETAILS'!X609:AG2943,4,FALSE)</f>
        <v>6600.21</v>
      </c>
      <c r="N608" t="str">
        <f>VLOOKUP(A608,'HOSPITALIZATION DETAILS'!X609:AG2943,5,FALSE)</f>
        <v>tier - 3</v>
      </c>
      <c r="O608" t="str">
        <f>VLOOKUP(A608,'HOSPITALIZATION DETAILS'!X609:AG2943,6,FALSE)</f>
        <v>tier - 2</v>
      </c>
      <c r="P608" t="str">
        <f>VLOOKUP(A608,'HOSPITALIZATION DETAILS'!X609:AG2943,7,FALSE)</f>
        <v>R1016</v>
      </c>
      <c r="Q608">
        <f>VLOOKUP(A608,'HOSPITALIZATION DETAILS'!X609:AG2943,10,FALSE)</f>
        <v>40</v>
      </c>
    </row>
    <row r="609" spans="1:17" ht="16" x14ac:dyDescent="0.4">
      <c r="A609" s="4" t="s">
        <v>1217</v>
      </c>
      <c r="B609" t="str">
        <f>VLOOKUP(A609,'CUSTOMER NAMES'!E609:H2944,4,FALSE)</f>
        <v xml:space="preserve">  Hector</v>
      </c>
      <c r="C609">
        <f>VLOOKUP(A609,'MEDICAL EXAMINATION'!K610:T2944,2,FALSE)</f>
        <v>54.43</v>
      </c>
      <c r="D609">
        <f>VLOOKUP(A609,'MEDICAL EXAMINATION'!K610:T2944,4,FALSE)</f>
        <v>4.6100000000000003</v>
      </c>
      <c r="E609" t="str">
        <f>VLOOKUP(A609,'MEDICAL EXAMINATION'!K610:T2944,6,FALSE)</f>
        <v>yes</v>
      </c>
      <c r="F609" t="str">
        <f>VLOOKUP(A609,'MEDICAL EXAMINATION'!K610:T2944,7,FALSE)</f>
        <v>No</v>
      </c>
      <c r="G609" t="str">
        <f>VLOOKUP(A609,'MEDICAL EXAMINATION'!K610:T2944,8,FALSE)</f>
        <v>No</v>
      </c>
      <c r="H609">
        <f>VLOOKUP(A609,'MEDICAL EXAMINATION'!K610:T2944,9,FALSE)</f>
        <v>1</v>
      </c>
      <c r="I609" t="str">
        <f>VLOOKUP(A609,'MEDICAL EXAMINATION'!K610:T2944,10,FALSE)</f>
        <v>No</v>
      </c>
      <c r="J609" t="str">
        <f>VLOOKUP(A609,'MEDICAL EXAMINATION'!K610:T2944,3,FALSE)</f>
        <v>OVERWEIGHT</v>
      </c>
      <c r="K609" t="str">
        <f>VLOOKUP(A609,'MEDICAL EXAMINATION'!K610:T2944,5,FALSE)</f>
        <v>NORMAL</v>
      </c>
      <c r="L609" t="str">
        <f>VLOOKUP(A609,'HOSPITALIZATION DETAILS'!X610:AG2944,8,FALSE)</f>
        <v>22/11/1982</v>
      </c>
      <c r="M609" s="26">
        <f>VLOOKUP(A609,'HOSPITALIZATION DETAILS'!X610:AG2944,4,FALSE)</f>
        <v>6593.51</v>
      </c>
      <c r="N609" t="str">
        <f>VLOOKUP(A609,'HOSPITALIZATION DETAILS'!X610:AG2944,5,FALSE)</f>
        <v>tier - 2</v>
      </c>
      <c r="O609" t="str">
        <f>VLOOKUP(A609,'HOSPITALIZATION DETAILS'!X610:AG2944,6,FALSE)</f>
        <v>tier - 1</v>
      </c>
      <c r="P609" t="str">
        <f>VLOOKUP(A609,'HOSPITALIZATION DETAILS'!X610:AG2944,7,FALSE)</f>
        <v>R1013</v>
      </c>
      <c r="Q609">
        <f>VLOOKUP(A609,'HOSPITALIZATION DETAILS'!X610:AG2944,10,FALSE)</f>
        <v>40</v>
      </c>
    </row>
    <row r="610" spans="1:17" ht="16" x14ac:dyDescent="0.4">
      <c r="A610" s="4" t="s">
        <v>1219</v>
      </c>
      <c r="B610" t="str">
        <f>VLOOKUP(A610,'CUSTOMER NAMES'!E610:H2945,4,FALSE)</f>
        <v xml:space="preserve">  Mark W</v>
      </c>
      <c r="C610">
        <f>VLOOKUP(A610,'MEDICAL EXAMINATION'!K611:T2945,2,FALSE)</f>
        <v>48.01</v>
      </c>
      <c r="D610">
        <f>VLOOKUP(A610,'MEDICAL EXAMINATION'!K611:T2945,4,FALSE)</f>
        <v>7.3</v>
      </c>
      <c r="E610" t="str">
        <f>VLOOKUP(A610,'MEDICAL EXAMINATION'!K611:T2945,6,FALSE)</f>
        <v>No</v>
      </c>
      <c r="F610" t="str">
        <f>VLOOKUP(A610,'MEDICAL EXAMINATION'!K611:T2945,7,FALSE)</f>
        <v>No</v>
      </c>
      <c r="G610" t="str">
        <f>VLOOKUP(A610,'MEDICAL EXAMINATION'!K611:T2945,8,FALSE)</f>
        <v>No</v>
      </c>
      <c r="H610" t="str">
        <f>VLOOKUP(A610,'MEDICAL EXAMINATION'!K611:T2945,9,FALSE)</f>
        <v>No major surgery</v>
      </c>
      <c r="I610" t="str">
        <f>VLOOKUP(A610,'MEDICAL EXAMINATION'!K611:T2945,10,FALSE)</f>
        <v>No</v>
      </c>
      <c r="J610" t="str">
        <f>VLOOKUP(A610,'MEDICAL EXAMINATION'!K611:T2945,3,FALSE)</f>
        <v>OVERWEIGHT</v>
      </c>
      <c r="K610" t="str">
        <f>VLOOKUP(A610,'MEDICAL EXAMINATION'!K611:T2945,5,FALSE)</f>
        <v>DIABETES</v>
      </c>
      <c r="L610" t="str">
        <f>VLOOKUP(A610,'HOSPITALIZATION DETAILS'!X611:AG2945,8,FALSE)</f>
        <v>05/10/1984</v>
      </c>
      <c r="M610" s="26">
        <f>VLOOKUP(A610,'HOSPITALIZATION DETAILS'!X611:AG2945,4,FALSE)</f>
        <v>6571.54</v>
      </c>
      <c r="N610" t="str">
        <f>VLOOKUP(A610,'HOSPITALIZATION DETAILS'!X611:AG2945,5,FALSE)</f>
        <v>tier - 2</v>
      </c>
      <c r="O610" t="str">
        <f>VLOOKUP(A610,'HOSPITALIZATION DETAILS'!X611:AG2945,6,FALSE)</f>
        <v>tier - 3</v>
      </c>
      <c r="P610" t="str">
        <f>VLOOKUP(A610,'HOSPITALIZATION DETAILS'!X611:AG2945,7,FALSE)</f>
        <v>R1011</v>
      </c>
      <c r="Q610">
        <f>VLOOKUP(A610,'HOSPITALIZATION DETAILS'!X611:AG2945,10,FALSE)</f>
        <v>38</v>
      </c>
    </row>
    <row r="611" spans="1:17" ht="16" x14ac:dyDescent="0.4">
      <c r="A611" s="4" t="s">
        <v>1221</v>
      </c>
      <c r="B611" t="str">
        <f>VLOOKUP(A611,'CUSTOMER NAMES'!E611:H2946,4,FALSE)</f>
        <v xml:space="preserve">  Aubri</v>
      </c>
      <c r="C611">
        <f>VLOOKUP(A611,'MEDICAL EXAMINATION'!K612:T2946,2,FALSE)</f>
        <v>48.32</v>
      </c>
      <c r="D611">
        <f>VLOOKUP(A611,'MEDICAL EXAMINATION'!K612:T2946,4,FALSE)</f>
        <v>5.88</v>
      </c>
      <c r="E611" t="str">
        <f>VLOOKUP(A611,'MEDICAL EXAMINATION'!K612:T2946,6,FALSE)</f>
        <v>No</v>
      </c>
      <c r="F611" t="str">
        <f>VLOOKUP(A611,'MEDICAL EXAMINATION'!K612:T2946,7,FALSE)</f>
        <v>No</v>
      </c>
      <c r="G611" t="str">
        <f>VLOOKUP(A611,'MEDICAL EXAMINATION'!K612:T2946,8,FALSE)</f>
        <v>No</v>
      </c>
      <c r="H611" t="str">
        <f>VLOOKUP(A611,'MEDICAL EXAMINATION'!K612:T2946,9,FALSE)</f>
        <v>No major surgery</v>
      </c>
      <c r="I611" t="str">
        <f>VLOOKUP(A611,'MEDICAL EXAMINATION'!K612:T2946,10,FALSE)</f>
        <v>No</v>
      </c>
      <c r="J611" t="str">
        <f>VLOOKUP(A611,'MEDICAL EXAMINATION'!K612:T2946,3,FALSE)</f>
        <v>OVERWEIGHT</v>
      </c>
      <c r="K611" t="str">
        <f>VLOOKUP(A611,'MEDICAL EXAMINATION'!K612:T2946,5,FALSE)</f>
        <v>PREDIABETES</v>
      </c>
      <c r="L611" t="str">
        <f>VLOOKUP(A611,'HOSPITALIZATION DETAILS'!X612:AG2946,8,FALSE)</f>
        <v>20/07/1981</v>
      </c>
      <c r="M611" s="26">
        <f>VLOOKUP(A611,'HOSPITALIZATION DETAILS'!X612:AG2946,4,FALSE)</f>
        <v>6571.02</v>
      </c>
      <c r="N611" t="str">
        <f>VLOOKUP(A611,'HOSPITALIZATION DETAILS'!X612:AG2946,5,FALSE)</f>
        <v>tier - 2</v>
      </c>
      <c r="O611" t="str">
        <f>VLOOKUP(A611,'HOSPITALIZATION DETAILS'!X612:AG2946,6,FALSE)</f>
        <v>tier - 1</v>
      </c>
      <c r="P611" t="str">
        <f>VLOOKUP(A611,'HOSPITALIZATION DETAILS'!X612:AG2946,7,FALSE)</f>
        <v>R1012</v>
      </c>
      <c r="Q611">
        <f>VLOOKUP(A611,'HOSPITALIZATION DETAILS'!X612:AG2946,10,FALSE)</f>
        <v>41</v>
      </c>
    </row>
    <row r="612" spans="1:17" ht="16" x14ac:dyDescent="0.4">
      <c r="A612" s="4" t="s">
        <v>1223</v>
      </c>
      <c r="B612" t="str">
        <f>VLOOKUP(A612,'CUSTOMER NAMES'!E612:H2947,4,FALSE)</f>
        <v xml:space="preserve">  Justin</v>
      </c>
      <c r="C612">
        <f>VLOOKUP(A612,'MEDICAL EXAMINATION'!K613:T2947,2,FALSE)</f>
        <v>22.895</v>
      </c>
      <c r="D612">
        <f>VLOOKUP(A612,'MEDICAL EXAMINATION'!K613:T2947,4,FALSE)</f>
        <v>4.0599999999999996</v>
      </c>
      <c r="E612" t="str">
        <f>VLOOKUP(A612,'MEDICAL EXAMINATION'!K613:T2947,6,FALSE)</f>
        <v>No</v>
      </c>
      <c r="F612" t="str">
        <f>VLOOKUP(A612,'MEDICAL EXAMINATION'!K613:T2947,7,FALSE)</f>
        <v>No</v>
      </c>
      <c r="G612" t="str">
        <f>VLOOKUP(A612,'MEDICAL EXAMINATION'!K613:T2947,8,FALSE)</f>
        <v>Yes</v>
      </c>
      <c r="H612">
        <f>VLOOKUP(A612,'MEDICAL EXAMINATION'!K613:T2947,9,FALSE)</f>
        <v>1</v>
      </c>
      <c r="I612" t="str">
        <f>VLOOKUP(A612,'MEDICAL EXAMINATION'!K613:T2947,10,FALSE)</f>
        <v>yes</v>
      </c>
      <c r="J612" t="str">
        <f>VLOOKUP(A612,'MEDICAL EXAMINATION'!K613:T2947,3,FALSE)</f>
        <v>Normal</v>
      </c>
      <c r="K612" t="str">
        <f>VLOOKUP(A612,'MEDICAL EXAMINATION'!K613:T2947,5,FALSE)</f>
        <v>NORMAL</v>
      </c>
      <c r="L612" t="str">
        <f>VLOOKUP(A612,'HOSPITALIZATION DETAILS'!X613:AG2947,8,FALSE)</f>
        <v>20/09/1984</v>
      </c>
      <c r="M612" s="26">
        <f>VLOOKUP(A612,'HOSPITALIZATION DETAILS'!X613:AG2947,4,FALSE)</f>
        <v>6555.07</v>
      </c>
      <c r="N612" t="str">
        <f>VLOOKUP(A612,'HOSPITALIZATION DETAILS'!X613:AG2947,5,FALSE)</f>
        <v>tier - 2</v>
      </c>
      <c r="O612" t="str">
        <f>VLOOKUP(A612,'HOSPITALIZATION DETAILS'!X613:AG2947,6,FALSE)</f>
        <v>tier - 2</v>
      </c>
      <c r="P612" t="str">
        <f>VLOOKUP(A612,'HOSPITALIZATION DETAILS'!X613:AG2947,7,FALSE)</f>
        <v>R1024</v>
      </c>
      <c r="Q612">
        <f>VLOOKUP(A612,'HOSPITALIZATION DETAILS'!X613:AG2947,10,FALSE)</f>
        <v>38</v>
      </c>
    </row>
    <row r="613" spans="1:17" ht="16" x14ac:dyDescent="0.4">
      <c r="A613" s="4" t="s">
        <v>1225</v>
      </c>
      <c r="B613" t="str">
        <f>VLOOKUP(A613,'CUSTOMER NAMES'!E613:H2948,4,FALSE)</f>
        <v xml:space="preserve">  Megan A</v>
      </c>
      <c r="C613">
        <f>VLOOKUP(A613,'MEDICAL EXAMINATION'!K614:T2948,2,FALSE)</f>
        <v>54.85</v>
      </c>
      <c r="D613">
        <f>VLOOKUP(A613,'MEDICAL EXAMINATION'!K614:T2948,4,FALSE)</f>
        <v>4.9000000000000004</v>
      </c>
      <c r="E613" t="str">
        <f>VLOOKUP(A613,'MEDICAL EXAMINATION'!K614:T2948,6,FALSE)</f>
        <v>No</v>
      </c>
      <c r="F613" t="str">
        <f>VLOOKUP(A613,'MEDICAL EXAMINATION'!K614:T2948,7,FALSE)</f>
        <v>No</v>
      </c>
      <c r="G613" t="str">
        <f>VLOOKUP(A613,'MEDICAL EXAMINATION'!K614:T2948,8,FALSE)</f>
        <v>No</v>
      </c>
      <c r="H613">
        <f>VLOOKUP(A613,'MEDICAL EXAMINATION'!K614:T2948,9,FALSE)</f>
        <v>1</v>
      </c>
      <c r="I613" t="str">
        <f>VLOOKUP(A613,'MEDICAL EXAMINATION'!K614:T2948,10,FALSE)</f>
        <v>No</v>
      </c>
      <c r="J613" t="str">
        <f>VLOOKUP(A613,'MEDICAL EXAMINATION'!K614:T2948,3,FALSE)</f>
        <v>OVERWEIGHT</v>
      </c>
      <c r="K613" t="str">
        <f>VLOOKUP(A613,'MEDICAL EXAMINATION'!K614:T2948,5,FALSE)</f>
        <v>NORMAL</v>
      </c>
      <c r="L613" t="str">
        <f>VLOOKUP(A613,'HOSPITALIZATION DETAILS'!X614:AG2948,8,FALSE)</f>
        <v>11/12/1968</v>
      </c>
      <c r="M613" s="26">
        <f>VLOOKUP(A613,'HOSPITALIZATION DETAILS'!X614:AG2948,4,FALSE)</f>
        <v>6552.01</v>
      </c>
      <c r="N613" t="str">
        <f>VLOOKUP(A613,'HOSPITALIZATION DETAILS'!X614:AG2948,5,FALSE)</f>
        <v>tier - 3</v>
      </c>
      <c r="O613" t="str">
        <f>VLOOKUP(A613,'HOSPITALIZATION DETAILS'!X614:AG2948,6,FALSE)</f>
        <v>tier - 2</v>
      </c>
      <c r="P613" t="str">
        <f>VLOOKUP(A613,'HOSPITALIZATION DETAILS'!X614:AG2948,7,FALSE)</f>
        <v>R1013</v>
      </c>
      <c r="Q613">
        <f>VLOOKUP(A613,'HOSPITALIZATION DETAILS'!X614:AG2948,10,FALSE)</f>
        <v>54</v>
      </c>
    </row>
    <row r="614" spans="1:17" ht="16" x14ac:dyDescent="0.4">
      <c r="A614" s="4" t="s">
        <v>1227</v>
      </c>
      <c r="B614" t="str">
        <f>VLOOKUP(A614,'CUSTOMER NAMES'!E614:H2949,4,FALSE)</f>
        <v xml:space="preserve">  Erika M</v>
      </c>
      <c r="C614">
        <f>VLOOKUP(A614,'MEDICAL EXAMINATION'!K615:T2949,2,FALSE)</f>
        <v>21.85</v>
      </c>
      <c r="D614">
        <f>VLOOKUP(A614,'MEDICAL EXAMINATION'!K615:T2949,4,FALSE)</f>
        <v>5.52</v>
      </c>
      <c r="E614" t="str">
        <f>VLOOKUP(A614,'MEDICAL EXAMINATION'!K615:T2949,6,FALSE)</f>
        <v>No</v>
      </c>
      <c r="F614" t="str">
        <f>VLOOKUP(A614,'MEDICAL EXAMINATION'!K615:T2949,7,FALSE)</f>
        <v>No</v>
      </c>
      <c r="G614" t="str">
        <f>VLOOKUP(A614,'MEDICAL EXAMINATION'!K615:T2949,8,FALSE)</f>
        <v>Yes</v>
      </c>
      <c r="H614">
        <f>VLOOKUP(A614,'MEDICAL EXAMINATION'!K615:T2949,9,FALSE)</f>
        <v>1</v>
      </c>
      <c r="I614" t="str">
        <f>VLOOKUP(A614,'MEDICAL EXAMINATION'!K615:T2949,10,FALSE)</f>
        <v>yes</v>
      </c>
      <c r="J614" t="str">
        <f>VLOOKUP(A614,'MEDICAL EXAMINATION'!K615:T2949,3,FALSE)</f>
        <v>Normal</v>
      </c>
      <c r="K614" t="str">
        <f>VLOOKUP(A614,'MEDICAL EXAMINATION'!K615:T2949,5,FALSE)</f>
        <v>NORMAL</v>
      </c>
      <c r="L614" t="str">
        <f>VLOOKUP(A614,'HOSPITALIZATION DETAILS'!X615:AG2949,8,FALSE)</f>
        <v>09/09/1979</v>
      </c>
      <c r="M614" s="26">
        <f>VLOOKUP(A614,'HOSPITALIZATION DETAILS'!X615:AG2949,4,FALSE)</f>
        <v>37829.72</v>
      </c>
      <c r="N614" t="str">
        <f>VLOOKUP(A614,'HOSPITALIZATION DETAILS'!X615:AG2949,5,FALSE)</f>
        <v>tier - 1</v>
      </c>
      <c r="O614" t="str">
        <f>VLOOKUP(A614,'HOSPITALIZATION DETAILS'!X615:AG2949,6,FALSE)</f>
        <v>tier - 2</v>
      </c>
      <c r="P614" t="str">
        <f>VLOOKUP(A614,'HOSPITALIZATION DETAILS'!X615:AG2949,7,FALSE)</f>
        <v>R1011</v>
      </c>
      <c r="Q614">
        <f>VLOOKUP(A614,'HOSPITALIZATION DETAILS'!X615:AG2949,10,FALSE)</f>
        <v>43</v>
      </c>
    </row>
    <row r="615" spans="1:17" ht="16" x14ac:dyDescent="0.4">
      <c r="A615" s="4" t="s">
        <v>1229</v>
      </c>
      <c r="B615" t="str">
        <f>VLOOKUP(A615,'CUSTOMER NAMES'!E615:H2950,4,FALSE)</f>
        <v xml:space="preserve">  Daniel G</v>
      </c>
      <c r="C615">
        <f>VLOOKUP(A615,'MEDICAL EXAMINATION'!K616:T2950,2,FALSE)</f>
        <v>51.86</v>
      </c>
      <c r="D615">
        <f>VLOOKUP(A615,'MEDICAL EXAMINATION'!K616:T2950,4,FALSE)</f>
        <v>5.2</v>
      </c>
      <c r="E615" t="str">
        <f>VLOOKUP(A615,'MEDICAL EXAMINATION'!K616:T2950,6,FALSE)</f>
        <v>yes</v>
      </c>
      <c r="F615" t="str">
        <f>VLOOKUP(A615,'MEDICAL EXAMINATION'!K616:T2950,7,FALSE)</f>
        <v>No</v>
      </c>
      <c r="G615" t="str">
        <f>VLOOKUP(A615,'MEDICAL EXAMINATION'!K616:T2950,8,FALSE)</f>
        <v>No</v>
      </c>
      <c r="H615" t="str">
        <f>VLOOKUP(A615,'MEDICAL EXAMINATION'!K616:T2950,9,FALSE)</f>
        <v>No major surgery</v>
      </c>
      <c r="I615" t="str">
        <f>VLOOKUP(A615,'MEDICAL EXAMINATION'!K616:T2950,10,FALSE)</f>
        <v>No</v>
      </c>
      <c r="J615" t="str">
        <f>VLOOKUP(A615,'MEDICAL EXAMINATION'!K616:T2950,3,FALSE)</f>
        <v>OVERWEIGHT</v>
      </c>
      <c r="K615" t="str">
        <f>VLOOKUP(A615,'MEDICAL EXAMINATION'!K616:T2950,5,FALSE)</f>
        <v>NORMAL</v>
      </c>
      <c r="L615" t="str">
        <f>VLOOKUP(A615,'HOSPITALIZATION DETAILS'!X616:AG2950,8,FALSE)</f>
        <v>06/08/1989</v>
      </c>
      <c r="M615" s="26">
        <f>VLOOKUP(A615,'HOSPITALIZATION DETAILS'!X616:AG2950,4,FALSE)</f>
        <v>6551.75</v>
      </c>
      <c r="N615" t="str">
        <f>VLOOKUP(A615,'HOSPITALIZATION DETAILS'!X616:AG2950,5,FALSE)</f>
        <v>tier - 2</v>
      </c>
      <c r="O615" t="str">
        <f>VLOOKUP(A615,'HOSPITALIZATION DETAILS'!X616:AG2950,6,FALSE)</f>
        <v>tier - 2</v>
      </c>
      <c r="P615" t="str">
        <f>VLOOKUP(A615,'HOSPITALIZATION DETAILS'!X616:AG2950,7,FALSE)</f>
        <v>R1024</v>
      </c>
      <c r="Q615">
        <f>VLOOKUP(A615,'HOSPITALIZATION DETAILS'!X616:AG2950,10,FALSE)</f>
        <v>33</v>
      </c>
    </row>
    <row r="616" spans="1:17" ht="16" x14ac:dyDescent="0.4">
      <c r="A616" s="4" t="s">
        <v>1231</v>
      </c>
      <c r="B616" t="str">
        <f>VLOOKUP(A616,'CUSTOMER NAMES'!E616:H2951,4,FALSE)</f>
        <v xml:space="preserve">  Devin C</v>
      </c>
      <c r="C616">
        <f>VLOOKUP(A616,'MEDICAL EXAMINATION'!K617:T2951,2,FALSE)</f>
        <v>39.049999999999997</v>
      </c>
      <c r="D616">
        <f>VLOOKUP(A616,'MEDICAL EXAMINATION'!K617:T2951,4,FALSE)</f>
        <v>7.59</v>
      </c>
      <c r="E616" t="str">
        <f>VLOOKUP(A616,'MEDICAL EXAMINATION'!K617:T2951,6,FALSE)</f>
        <v>No</v>
      </c>
      <c r="F616" t="str">
        <f>VLOOKUP(A616,'MEDICAL EXAMINATION'!K617:T2951,7,FALSE)</f>
        <v>No</v>
      </c>
      <c r="G616" t="str">
        <f>VLOOKUP(A616,'MEDICAL EXAMINATION'!K617:T2951,8,FALSE)</f>
        <v>No</v>
      </c>
      <c r="H616">
        <f>VLOOKUP(A616,'MEDICAL EXAMINATION'!K617:T2951,9,FALSE)</f>
        <v>3</v>
      </c>
      <c r="I616" t="str">
        <f>VLOOKUP(A616,'MEDICAL EXAMINATION'!K617:T2951,10,FALSE)</f>
        <v>No</v>
      </c>
      <c r="J616" t="str">
        <f>VLOOKUP(A616,'MEDICAL EXAMINATION'!K617:T2951,3,FALSE)</f>
        <v>OVERWEIGHT</v>
      </c>
      <c r="K616" t="str">
        <f>VLOOKUP(A616,'MEDICAL EXAMINATION'!K617:T2951,5,FALSE)</f>
        <v>DIABETES</v>
      </c>
      <c r="L616" t="str">
        <f>VLOOKUP(A616,'HOSPITALIZATION DETAILS'!X617:AG2951,8,FALSE)</f>
        <v>18/12/1986</v>
      </c>
      <c r="M616" s="26">
        <f>VLOOKUP(A616,'HOSPITALIZATION DETAILS'!X617:AG2951,4,FALSE)</f>
        <v>6548.2</v>
      </c>
      <c r="N616" t="str">
        <f>VLOOKUP(A616,'HOSPITALIZATION DETAILS'!X617:AG2951,5,FALSE)</f>
        <v>tier - 2</v>
      </c>
      <c r="O616" t="str">
        <f>VLOOKUP(A616,'HOSPITALIZATION DETAILS'!X617:AG2951,6,FALSE)</f>
        <v>tier - 3</v>
      </c>
      <c r="P616" t="str">
        <f>VLOOKUP(A616,'HOSPITALIZATION DETAILS'!X617:AG2951,7,FALSE)</f>
        <v>R1012</v>
      </c>
      <c r="Q616">
        <f>VLOOKUP(A616,'HOSPITALIZATION DETAILS'!X617:AG2951,10,FALSE)</f>
        <v>36</v>
      </c>
    </row>
    <row r="617" spans="1:17" ht="16" x14ac:dyDescent="0.4">
      <c r="A617" s="4" t="s">
        <v>1233</v>
      </c>
      <c r="B617" t="str">
        <f>VLOOKUP(A617,'CUSTOMER NAMES'!E617:H2952,4,FALSE)</f>
        <v xml:space="preserve">  Louise A</v>
      </c>
      <c r="C617">
        <f>VLOOKUP(A617,'MEDICAL EXAMINATION'!K618:T2952,2,FALSE)</f>
        <v>31.824999999999999</v>
      </c>
      <c r="D617">
        <f>VLOOKUP(A617,'MEDICAL EXAMINATION'!K618:T2952,4,FALSE)</f>
        <v>8.2799999999999994</v>
      </c>
      <c r="E617" t="str">
        <f>VLOOKUP(A617,'MEDICAL EXAMINATION'!K618:T2952,6,FALSE)</f>
        <v>No</v>
      </c>
      <c r="F617" t="str">
        <f>VLOOKUP(A617,'MEDICAL EXAMINATION'!K618:T2952,7,FALSE)</f>
        <v>No</v>
      </c>
      <c r="G617" t="str">
        <f>VLOOKUP(A617,'MEDICAL EXAMINATION'!K618:T2952,8,FALSE)</f>
        <v>No</v>
      </c>
      <c r="H617">
        <f>VLOOKUP(A617,'MEDICAL EXAMINATION'!K618:T2952,9,FALSE)</f>
        <v>3</v>
      </c>
      <c r="I617" t="str">
        <f>VLOOKUP(A617,'MEDICAL EXAMINATION'!K618:T2952,10,FALSE)</f>
        <v>No</v>
      </c>
      <c r="J617" t="str">
        <f>VLOOKUP(A617,'MEDICAL EXAMINATION'!K618:T2952,3,FALSE)</f>
        <v>OVERWEIGHT</v>
      </c>
      <c r="K617" t="str">
        <f>VLOOKUP(A617,'MEDICAL EXAMINATION'!K618:T2952,5,FALSE)</f>
        <v>DIABETES</v>
      </c>
      <c r="L617" t="str">
        <f>VLOOKUP(A617,'HOSPITALIZATION DETAILS'!X618:AG2952,8,FALSE)</f>
        <v>03/12/1969</v>
      </c>
      <c r="M617" s="26">
        <f>VLOOKUP(A617,'HOSPITALIZATION DETAILS'!X618:AG2952,4,FALSE)</f>
        <v>6546.16</v>
      </c>
      <c r="N617" t="str">
        <f>VLOOKUP(A617,'HOSPITALIZATION DETAILS'!X618:AG2952,5,FALSE)</f>
        <v>tier - 2</v>
      </c>
      <c r="O617" t="str">
        <f>VLOOKUP(A617,'HOSPITALIZATION DETAILS'!X618:AG2952,6,FALSE)</f>
        <v>tier - 3</v>
      </c>
      <c r="P617" t="str">
        <f>VLOOKUP(A617,'HOSPITALIZATION DETAILS'!X618:AG2952,7,FALSE)</f>
        <v>R1013</v>
      </c>
      <c r="Q617">
        <f>VLOOKUP(A617,'HOSPITALIZATION DETAILS'!X618:AG2952,10,FALSE)</f>
        <v>53</v>
      </c>
    </row>
    <row r="618" spans="1:17" ht="16" x14ac:dyDescent="0.4">
      <c r="A618" s="4" t="s">
        <v>1235</v>
      </c>
      <c r="B618" t="str">
        <f>VLOOKUP(A618,'CUSTOMER NAMES'!E618:H2953,4,FALSE)</f>
        <v xml:space="preserve">  Sarah</v>
      </c>
      <c r="C618">
        <f>VLOOKUP(A618,'MEDICAL EXAMINATION'!K619:T2953,2,FALSE)</f>
        <v>46.43</v>
      </c>
      <c r="D618">
        <f>VLOOKUP(A618,'MEDICAL EXAMINATION'!K619:T2953,4,FALSE)</f>
        <v>6.72</v>
      </c>
      <c r="E618" t="str">
        <f>VLOOKUP(A618,'MEDICAL EXAMINATION'!K619:T2953,6,FALSE)</f>
        <v>No</v>
      </c>
      <c r="F618" t="str">
        <f>VLOOKUP(A618,'MEDICAL EXAMINATION'!K619:T2953,7,FALSE)</f>
        <v>No</v>
      </c>
      <c r="G618" t="str">
        <f>VLOOKUP(A618,'MEDICAL EXAMINATION'!K619:T2953,8,FALSE)</f>
        <v>No</v>
      </c>
      <c r="H618" t="str">
        <f>VLOOKUP(A618,'MEDICAL EXAMINATION'!K619:T2953,9,FALSE)</f>
        <v>No major surgery</v>
      </c>
      <c r="I618" t="str">
        <f>VLOOKUP(A618,'MEDICAL EXAMINATION'!K619:T2953,10,FALSE)</f>
        <v>No</v>
      </c>
      <c r="J618" t="str">
        <f>VLOOKUP(A618,'MEDICAL EXAMINATION'!K619:T2953,3,FALSE)</f>
        <v>OVERWEIGHT</v>
      </c>
      <c r="K618" t="str">
        <f>VLOOKUP(A618,'MEDICAL EXAMINATION'!K619:T2953,5,FALSE)</f>
        <v>DIABETES</v>
      </c>
      <c r="L618" t="str">
        <f>VLOOKUP(A618,'HOSPITALIZATION DETAILS'!X619:AG2953,8,FALSE)</f>
        <v>02/10/1982</v>
      </c>
      <c r="M618" s="26">
        <f>VLOOKUP(A618,'HOSPITALIZATION DETAILS'!X619:AG2953,4,FALSE)</f>
        <v>6536.68</v>
      </c>
      <c r="N618" t="str">
        <f>VLOOKUP(A618,'HOSPITALIZATION DETAILS'!X619:AG2953,5,FALSE)</f>
        <v>tier - 2</v>
      </c>
      <c r="O618" t="str">
        <f>VLOOKUP(A618,'HOSPITALIZATION DETAILS'!X619:AG2953,6,FALSE)</f>
        <v>tier - 2</v>
      </c>
      <c r="P618" t="str">
        <f>VLOOKUP(A618,'HOSPITALIZATION DETAILS'!X619:AG2953,7,FALSE)</f>
        <v>R1012</v>
      </c>
      <c r="Q618">
        <f>VLOOKUP(A618,'HOSPITALIZATION DETAILS'!X619:AG2953,10,FALSE)</f>
        <v>40</v>
      </c>
    </row>
    <row r="619" spans="1:17" ht="16" x14ac:dyDescent="0.4">
      <c r="A619" s="4" t="s">
        <v>1237</v>
      </c>
      <c r="B619" t="str">
        <f>VLOOKUP(A619,'CUSTOMER NAMES'!E619:H2954,4,FALSE)</f>
        <v xml:space="preserve">  Amy</v>
      </c>
      <c r="C619">
        <f>VLOOKUP(A619,'MEDICAL EXAMINATION'!K620:T2954,2,FALSE)</f>
        <v>53.63</v>
      </c>
      <c r="D619">
        <f>VLOOKUP(A619,'MEDICAL EXAMINATION'!K620:T2954,4,FALSE)</f>
        <v>5.47</v>
      </c>
      <c r="E619" t="str">
        <f>VLOOKUP(A619,'MEDICAL EXAMINATION'!K620:T2954,6,FALSE)</f>
        <v>yes</v>
      </c>
      <c r="F619" t="str">
        <f>VLOOKUP(A619,'MEDICAL EXAMINATION'!K620:T2954,7,FALSE)</f>
        <v>No</v>
      </c>
      <c r="G619" t="str">
        <f>VLOOKUP(A619,'MEDICAL EXAMINATION'!K620:T2954,8,FALSE)</f>
        <v>No</v>
      </c>
      <c r="H619">
        <f>VLOOKUP(A619,'MEDICAL EXAMINATION'!K620:T2954,9,FALSE)</f>
        <v>1</v>
      </c>
      <c r="I619" t="str">
        <f>VLOOKUP(A619,'MEDICAL EXAMINATION'!K620:T2954,10,FALSE)</f>
        <v>No</v>
      </c>
      <c r="J619" t="str">
        <f>VLOOKUP(A619,'MEDICAL EXAMINATION'!K620:T2954,3,FALSE)</f>
        <v>OVERWEIGHT</v>
      </c>
      <c r="K619" t="str">
        <f>VLOOKUP(A619,'MEDICAL EXAMINATION'!K620:T2954,5,FALSE)</f>
        <v>NORMAL</v>
      </c>
      <c r="L619" t="str">
        <f>VLOOKUP(A619,'HOSPITALIZATION DETAILS'!X620:AG2954,8,FALSE)</f>
        <v>12/08/1982</v>
      </c>
      <c r="M619" s="26">
        <f>VLOOKUP(A619,'HOSPITALIZATION DETAILS'!X620:AG2954,4,FALSE)</f>
        <v>6532.04</v>
      </c>
      <c r="N619" t="str">
        <f>VLOOKUP(A619,'HOSPITALIZATION DETAILS'!X620:AG2954,5,FALSE)</f>
        <v>tier - 2</v>
      </c>
      <c r="O619" t="str">
        <f>VLOOKUP(A619,'HOSPITALIZATION DETAILS'!X620:AG2954,6,FALSE)</f>
        <v>tier - 1</v>
      </c>
      <c r="P619" t="str">
        <f>VLOOKUP(A619,'HOSPITALIZATION DETAILS'!X620:AG2954,7,FALSE)</f>
        <v>R1013</v>
      </c>
      <c r="Q619">
        <f>VLOOKUP(A619,'HOSPITALIZATION DETAILS'!X620:AG2954,10,FALSE)</f>
        <v>40</v>
      </c>
    </row>
    <row r="620" spans="1:17" ht="16" x14ac:dyDescent="0.4">
      <c r="A620" s="4" t="s">
        <v>1239</v>
      </c>
      <c r="B620" t="str">
        <f>VLOOKUP(A620,'CUSTOMER NAMES'!E620:H2955,4,FALSE)</f>
        <v xml:space="preserve">  Brittany L</v>
      </c>
      <c r="C620">
        <f>VLOOKUP(A620,'MEDICAL EXAMINATION'!K621:T2955,2,FALSE)</f>
        <v>48.7</v>
      </c>
      <c r="D620">
        <f>VLOOKUP(A620,'MEDICAL EXAMINATION'!K621:T2955,4,FALSE)</f>
        <v>4.71</v>
      </c>
      <c r="E620" t="str">
        <f>VLOOKUP(A620,'MEDICAL EXAMINATION'!K621:T2955,6,FALSE)</f>
        <v>No</v>
      </c>
      <c r="F620" t="str">
        <f>VLOOKUP(A620,'MEDICAL EXAMINATION'!K621:T2955,7,FALSE)</f>
        <v>No</v>
      </c>
      <c r="G620" t="str">
        <f>VLOOKUP(A620,'MEDICAL EXAMINATION'!K621:T2955,8,FALSE)</f>
        <v>No</v>
      </c>
      <c r="H620" t="str">
        <f>VLOOKUP(A620,'MEDICAL EXAMINATION'!K621:T2955,9,FALSE)</f>
        <v>No major surgery</v>
      </c>
      <c r="I620" t="str">
        <f>VLOOKUP(A620,'MEDICAL EXAMINATION'!K621:T2955,10,FALSE)</f>
        <v>No</v>
      </c>
      <c r="J620" t="str">
        <f>VLOOKUP(A620,'MEDICAL EXAMINATION'!K621:T2955,3,FALSE)</f>
        <v>OVERWEIGHT</v>
      </c>
      <c r="K620" t="str">
        <f>VLOOKUP(A620,'MEDICAL EXAMINATION'!K621:T2955,5,FALSE)</f>
        <v>NORMAL</v>
      </c>
      <c r="L620" t="str">
        <f>VLOOKUP(A620,'HOSPITALIZATION DETAILS'!X621:AG2955,8,FALSE)</f>
        <v>23/10/1976</v>
      </c>
      <c r="M620" s="26">
        <f>VLOOKUP(A620,'HOSPITALIZATION DETAILS'!X621:AG2955,4,FALSE)</f>
        <v>6529.21</v>
      </c>
      <c r="N620" t="str">
        <f>VLOOKUP(A620,'HOSPITALIZATION DETAILS'!X621:AG2955,5,FALSE)</f>
        <v>tier - 2</v>
      </c>
      <c r="O620" t="str">
        <f>VLOOKUP(A620,'HOSPITALIZATION DETAILS'!X621:AG2955,6,FALSE)</f>
        <v>tier - 1</v>
      </c>
      <c r="P620" t="str">
        <f>VLOOKUP(A620,'HOSPITALIZATION DETAILS'!X621:AG2955,7,FALSE)</f>
        <v>R1013</v>
      </c>
      <c r="Q620">
        <f>VLOOKUP(A620,'HOSPITALIZATION DETAILS'!X621:AG2955,10,FALSE)</f>
        <v>46</v>
      </c>
    </row>
    <row r="621" spans="1:17" ht="16" x14ac:dyDescent="0.4">
      <c r="A621" s="4" t="s">
        <v>1241</v>
      </c>
      <c r="B621" t="str">
        <f>VLOOKUP(A621,'CUSTOMER NAMES'!E621:H2956,4,FALSE)</f>
        <v xml:space="preserve">  Jessica L</v>
      </c>
      <c r="C621">
        <f>VLOOKUP(A621,'MEDICAL EXAMINATION'!K622:T2956,2,FALSE)</f>
        <v>48.81</v>
      </c>
      <c r="D621">
        <f>VLOOKUP(A621,'MEDICAL EXAMINATION'!K622:T2956,4,FALSE)</f>
        <v>5.49</v>
      </c>
      <c r="E621" t="str">
        <f>VLOOKUP(A621,'MEDICAL EXAMINATION'!K622:T2956,6,FALSE)</f>
        <v>No</v>
      </c>
      <c r="F621" t="str">
        <f>VLOOKUP(A621,'MEDICAL EXAMINATION'!K622:T2956,7,FALSE)</f>
        <v>No</v>
      </c>
      <c r="G621" t="str">
        <f>VLOOKUP(A621,'MEDICAL EXAMINATION'!K622:T2956,8,FALSE)</f>
        <v>No</v>
      </c>
      <c r="H621" t="str">
        <f>VLOOKUP(A621,'MEDICAL EXAMINATION'!K622:T2956,9,FALSE)</f>
        <v>No major surgery</v>
      </c>
      <c r="I621" t="str">
        <f>VLOOKUP(A621,'MEDICAL EXAMINATION'!K622:T2956,10,FALSE)</f>
        <v>No</v>
      </c>
      <c r="J621" t="str">
        <f>VLOOKUP(A621,'MEDICAL EXAMINATION'!K622:T2956,3,FALSE)</f>
        <v>OVERWEIGHT</v>
      </c>
      <c r="K621" t="str">
        <f>VLOOKUP(A621,'MEDICAL EXAMINATION'!K622:T2956,5,FALSE)</f>
        <v>NORMAL</v>
      </c>
      <c r="L621" t="str">
        <f>VLOOKUP(A621,'HOSPITALIZATION DETAILS'!X622:AG2956,8,FALSE)</f>
        <v>07/07/1994</v>
      </c>
      <c r="M621" s="26">
        <f>VLOOKUP(A621,'HOSPITALIZATION DETAILS'!X622:AG2956,4,FALSE)</f>
        <v>6512.24</v>
      </c>
      <c r="N621" t="str">
        <f>VLOOKUP(A621,'HOSPITALIZATION DETAILS'!X622:AG2956,5,FALSE)</f>
        <v>tier - 2</v>
      </c>
      <c r="O621" t="str">
        <f>VLOOKUP(A621,'HOSPITALIZATION DETAILS'!X622:AG2956,6,FALSE)</f>
        <v>tier - 1</v>
      </c>
      <c r="P621" t="str">
        <f>VLOOKUP(A621,'HOSPITALIZATION DETAILS'!X622:AG2956,7,FALSE)</f>
        <v>R1021</v>
      </c>
      <c r="Q621">
        <f>VLOOKUP(A621,'HOSPITALIZATION DETAILS'!X622:AG2956,10,FALSE)</f>
        <v>28</v>
      </c>
    </row>
    <row r="622" spans="1:17" ht="16" x14ac:dyDescent="0.4">
      <c r="A622" s="4" t="s">
        <v>1243</v>
      </c>
      <c r="B622" t="str">
        <f>VLOOKUP(A622,'CUSTOMER NAMES'!E622:H2957,4,FALSE)</f>
        <v xml:space="preserve">  Kristina K</v>
      </c>
      <c r="C622">
        <f>VLOOKUP(A622,'MEDICAL EXAMINATION'!K623:T2957,2,FALSE)</f>
        <v>47.53</v>
      </c>
      <c r="D622">
        <f>VLOOKUP(A622,'MEDICAL EXAMINATION'!K623:T2957,4,FALSE)</f>
        <v>4.72</v>
      </c>
      <c r="E622" t="str">
        <f>VLOOKUP(A622,'MEDICAL EXAMINATION'!K623:T2957,6,FALSE)</f>
        <v>No</v>
      </c>
      <c r="F622" t="str">
        <f>VLOOKUP(A622,'MEDICAL EXAMINATION'!K623:T2957,7,FALSE)</f>
        <v>No</v>
      </c>
      <c r="G622" t="str">
        <f>VLOOKUP(A622,'MEDICAL EXAMINATION'!K623:T2957,8,FALSE)</f>
        <v>No</v>
      </c>
      <c r="H622" t="str">
        <f>VLOOKUP(A622,'MEDICAL EXAMINATION'!K623:T2957,9,FALSE)</f>
        <v>No major surgery</v>
      </c>
      <c r="I622" t="str">
        <f>VLOOKUP(A622,'MEDICAL EXAMINATION'!K623:T2957,10,FALSE)</f>
        <v>No</v>
      </c>
      <c r="J622" t="str">
        <f>VLOOKUP(A622,'MEDICAL EXAMINATION'!K623:T2957,3,FALSE)</f>
        <v>OVERWEIGHT</v>
      </c>
      <c r="K622" t="str">
        <f>VLOOKUP(A622,'MEDICAL EXAMINATION'!K623:T2957,5,FALSE)</f>
        <v>NORMAL</v>
      </c>
      <c r="L622" t="str">
        <f>VLOOKUP(A622,'HOSPITALIZATION DETAILS'!X623:AG2957,8,FALSE)</f>
        <v>28/08/1982</v>
      </c>
      <c r="M622" s="26">
        <f>VLOOKUP(A622,'HOSPITALIZATION DETAILS'!X623:AG2957,4,FALSE)</f>
        <v>6500.24</v>
      </c>
      <c r="N622" t="str">
        <f>VLOOKUP(A622,'HOSPITALIZATION DETAILS'!X623:AG2957,5,FALSE)</f>
        <v>tier - 2</v>
      </c>
      <c r="O622" t="str">
        <f>VLOOKUP(A622,'HOSPITALIZATION DETAILS'!X623:AG2957,6,FALSE)</f>
        <v>tier - 2</v>
      </c>
      <c r="P622" t="str">
        <f>VLOOKUP(A622,'HOSPITALIZATION DETAILS'!X623:AG2957,7,FALSE)</f>
        <v>R1013</v>
      </c>
      <c r="Q622">
        <f>VLOOKUP(A622,'HOSPITALIZATION DETAILS'!X623:AG2957,10,FALSE)</f>
        <v>40</v>
      </c>
    </row>
    <row r="623" spans="1:17" ht="16" x14ac:dyDescent="0.4">
      <c r="A623" s="4" t="s">
        <v>1245</v>
      </c>
      <c r="B623" t="str">
        <f>VLOOKUP(A623,'CUSTOMER NAMES'!E623:H2958,4,FALSE)</f>
        <v xml:space="preserve">  Brad</v>
      </c>
      <c r="C623">
        <f>VLOOKUP(A623,'MEDICAL EXAMINATION'!K624:T2958,2,FALSE)</f>
        <v>36.85</v>
      </c>
      <c r="D623">
        <f>VLOOKUP(A623,'MEDICAL EXAMINATION'!K624:T2958,4,FALSE)</f>
        <v>6.7</v>
      </c>
      <c r="E623" t="str">
        <f>VLOOKUP(A623,'MEDICAL EXAMINATION'!K624:T2958,6,FALSE)</f>
        <v>No</v>
      </c>
      <c r="F623" t="str">
        <f>VLOOKUP(A623,'MEDICAL EXAMINATION'!K624:T2958,7,FALSE)</f>
        <v>No</v>
      </c>
      <c r="G623" t="str">
        <f>VLOOKUP(A623,'MEDICAL EXAMINATION'!K624:T2958,8,FALSE)</f>
        <v>No</v>
      </c>
      <c r="H623" t="str">
        <f>VLOOKUP(A623,'MEDICAL EXAMINATION'!K624:T2958,9,FALSE)</f>
        <v>No major surgery</v>
      </c>
      <c r="I623" t="str">
        <f>VLOOKUP(A623,'MEDICAL EXAMINATION'!K624:T2958,10,FALSE)</f>
        <v>No</v>
      </c>
      <c r="J623" t="str">
        <f>VLOOKUP(A623,'MEDICAL EXAMINATION'!K624:T2958,3,FALSE)</f>
        <v>OVERWEIGHT</v>
      </c>
      <c r="K623" t="str">
        <f>VLOOKUP(A623,'MEDICAL EXAMINATION'!K624:T2958,5,FALSE)</f>
        <v>DIABETES</v>
      </c>
      <c r="L623" t="str">
        <f>VLOOKUP(A623,'HOSPITALIZATION DETAILS'!X624:AG2958,8,FALSE)</f>
        <v>09/10/1982</v>
      </c>
      <c r="M623" s="26">
        <f>VLOOKUP(A623,'HOSPITALIZATION DETAILS'!X624:AG2958,4,FALSE)</f>
        <v>6496.89</v>
      </c>
      <c r="N623" t="str">
        <f>VLOOKUP(A623,'HOSPITALIZATION DETAILS'!X624:AG2958,5,FALSE)</f>
        <v>tier - 2</v>
      </c>
      <c r="O623" t="str">
        <f>VLOOKUP(A623,'HOSPITALIZATION DETAILS'!X624:AG2958,6,FALSE)</f>
        <v>tier - 3</v>
      </c>
      <c r="P623" t="str">
        <f>VLOOKUP(A623,'HOSPITALIZATION DETAILS'!X624:AG2958,7,FALSE)</f>
        <v>R1011</v>
      </c>
      <c r="Q623">
        <f>VLOOKUP(A623,'HOSPITALIZATION DETAILS'!X624:AG2958,10,FALSE)</f>
        <v>40</v>
      </c>
    </row>
    <row r="624" spans="1:17" ht="16" x14ac:dyDescent="0.4">
      <c r="A624" s="4" t="s">
        <v>1247</v>
      </c>
      <c r="B624" t="str">
        <f>VLOOKUP(A624,'CUSTOMER NAMES'!E624:H2959,4,FALSE)</f>
        <v xml:space="preserve">  Margaret O</v>
      </c>
      <c r="C624">
        <f>VLOOKUP(A624,'MEDICAL EXAMINATION'!K625:T2959,2,FALSE)</f>
        <v>29.3</v>
      </c>
      <c r="D624">
        <f>VLOOKUP(A624,'MEDICAL EXAMINATION'!K625:T2959,4,FALSE)</f>
        <v>5.5</v>
      </c>
      <c r="E624" t="str">
        <f>VLOOKUP(A624,'MEDICAL EXAMINATION'!K625:T2959,6,FALSE)</f>
        <v>No</v>
      </c>
      <c r="F624" t="str">
        <f>VLOOKUP(A624,'MEDICAL EXAMINATION'!K625:T2959,7,FALSE)</f>
        <v>No</v>
      </c>
      <c r="G624" t="str">
        <f>VLOOKUP(A624,'MEDICAL EXAMINATION'!K625:T2959,8,FALSE)</f>
        <v>No</v>
      </c>
      <c r="H624" t="str">
        <f>VLOOKUP(A624,'MEDICAL EXAMINATION'!K625:T2959,9,FALSE)</f>
        <v>No major surgery</v>
      </c>
      <c r="I624" t="str">
        <f>VLOOKUP(A624,'MEDICAL EXAMINATION'!K625:T2959,10,FALSE)</f>
        <v>No</v>
      </c>
      <c r="J624" t="str">
        <f>VLOOKUP(A624,'MEDICAL EXAMINATION'!K625:T2959,3,FALSE)</f>
        <v>OBESITY</v>
      </c>
      <c r="K624" t="str">
        <f>VLOOKUP(A624,'MEDICAL EXAMINATION'!K625:T2959,5,FALSE)</f>
        <v>NORMAL</v>
      </c>
      <c r="L624" t="str">
        <f>VLOOKUP(A624,'HOSPITALIZATION DETAILS'!X625:AG2959,8,FALSE)</f>
        <v>01/12/1970</v>
      </c>
      <c r="M624" s="26">
        <f>VLOOKUP(A624,'HOSPITALIZATION DETAILS'!X625:AG2959,4,FALSE)</f>
        <v>6481.67</v>
      </c>
      <c r="N624" t="str">
        <f>VLOOKUP(A624,'HOSPITALIZATION DETAILS'!X625:AG2959,5,FALSE)</f>
        <v>tier - 2</v>
      </c>
      <c r="O624" t="str">
        <f>VLOOKUP(A624,'HOSPITALIZATION DETAILS'!X625:AG2959,6,FALSE)</f>
        <v>tier - 2</v>
      </c>
      <c r="P624" t="str">
        <f>VLOOKUP(A624,'HOSPITALIZATION DETAILS'!X625:AG2959,7,FALSE)</f>
        <v>R1013</v>
      </c>
      <c r="Q624">
        <f>VLOOKUP(A624,'HOSPITALIZATION DETAILS'!X625:AG2959,10,FALSE)</f>
        <v>52</v>
      </c>
    </row>
    <row r="625" spans="1:17" ht="16" x14ac:dyDescent="0.4">
      <c r="A625" s="4" t="s">
        <v>1249</v>
      </c>
      <c r="B625" t="str">
        <f>VLOOKUP(A625,'CUSTOMER NAMES'!E625:H2960,4,FALSE)</f>
        <v xml:space="preserve">  Craig R</v>
      </c>
      <c r="C625">
        <f>VLOOKUP(A625,'MEDICAL EXAMINATION'!K626:T2960,2,FALSE)</f>
        <v>19.3</v>
      </c>
      <c r="D625">
        <f>VLOOKUP(A625,'MEDICAL EXAMINATION'!K626:T2960,4,FALSE)</f>
        <v>4.46</v>
      </c>
      <c r="E625" t="str">
        <f>VLOOKUP(A625,'MEDICAL EXAMINATION'!K626:T2960,6,FALSE)</f>
        <v>No</v>
      </c>
      <c r="F625" t="str">
        <f>VLOOKUP(A625,'MEDICAL EXAMINATION'!K626:T2960,7,FALSE)</f>
        <v>No</v>
      </c>
      <c r="G625" t="str">
        <f>VLOOKUP(A625,'MEDICAL EXAMINATION'!K626:T2960,8,FALSE)</f>
        <v>No</v>
      </c>
      <c r="H625">
        <f>VLOOKUP(A625,'MEDICAL EXAMINATION'!K626:T2960,9,FALSE)</f>
        <v>1</v>
      </c>
      <c r="I625" t="str">
        <f>VLOOKUP(A625,'MEDICAL EXAMINATION'!K626:T2960,10,FALSE)</f>
        <v>yes</v>
      </c>
      <c r="J625" t="str">
        <f>VLOOKUP(A625,'MEDICAL EXAMINATION'!K626:T2960,3,FALSE)</f>
        <v>Normal</v>
      </c>
      <c r="K625" t="str">
        <f>VLOOKUP(A625,'MEDICAL EXAMINATION'!K626:T2960,5,FALSE)</f>
        <v>NORMAL</v>
      </c>
      <c r="L625" t="str">
        <f>VLOOKUP(A625,'HOSPITALIZATION DETAILS'!X626:AG2960,8,FALSE)</f>
        <v>26/07/1983</v>
      </c>
      <c r="M625" s="26">
        <f>VLOOKUP(A625,'HOSPITALIZATION DETAILS'!X626:AG2960,4,FALSE)</f>
        <v>37800.980000000003</v>
      </c>
      <c r="N625" t="str">
        <f>VLOOKUP(A625,'HOSPITALIZATION DETAILS'!X626:AG2960,5,FALSE)</f>
        <v>tier - 2</v>
      </c>
      <c r="O625" t="str">
        <f>VLOOKUP(A625,'HOSPITALIZATION DETAILS'!X626:AG2960,6,FALSE)</f>
        <v>tier - 2</v>
      </c>
      <c r="P625" t="str">
        <f>VLOOKUP(A625,'HOSPITALIZATION DETAILS'!X626:AG2960,7,FALSE)</f>
        <v>R1011</v>
      </c>
      <c r="Q625">
        <f>VLOOKUP(A625,'HOSPITALIZATION DETAILS'!X626:AG2960,10,FALSE)</f>
        <v>39</v>
      </c>
    </row>
    <row r="626" spans="1:17" ht="16" x14ac:dyDescent="0.4">
      <c r="A626" s="4" t="s">
        <v>1251</v>
      </c>
      <c r="B626" t="str">
        <f>VLOOKUP(A626,'CUSTOMER NAMES'!E626:H2961,4,FALSE)</f>
        <v xml:space="preserve">  Simo</v>
      </c>
      <c r="C626">
        <f>VLOOKUP(A626,'MEDICAL EXAMINATION'!K627:T2961,2,FALSE)</f>
        <v>24.13</v>
      </c>
      <c r="D626">
        <f>VLOOKUP(A626,'MEDICAL EXAMINATION'!K627:T2961,4,FALSE)</f>
        <v>5.29</v>
      </c>
      <c r="E626" t="str">
        <f>VLOOKUP(A626,'MEDICAL EXAMINATION'!K627:T2961,6,FALSE)</f>
        <v>yes</v>
      </c>
      <c r="F626" t="str">
        <f>VLOOKUP(A626,'MEDICAL EXAMINATION'!K627:T2961,7,FALSE)</f>
        <v>No</v>
      </c>
      <c r="G626" t="str">
        <f>VLOOKUP(A626,'MEDICAL EXAMINATION'!K627:T2961,8,FALSE)</f>
        <v>Yes</v>
      </c>
      <c r="H626">
        <f>VLOOKUP(A626,'MEDICAL EXAMINATION'!K627:T2961,9,FALSE)</f>
        <v>1</v>
      </c>
      <c r="I626" t="str">
        <f>VLOOKUP(A626,'MEDICAL EXAMINATION'!K627:T2961,10,FALSE)</f>
        <v>yes</v>
      </c>
      <c r="J626" t="str">
        <f>VLOOKUP(A626,'MEDICAL EXAMINATION'!K627:T2961,3,FALSE)</f>
        <v>Normal</v>
      </c>
      <c r="K626" t="str">
        <f>VLOOKUP(A626,'MEDICAL EXAMINATION'!K627:T2961,5,FALSE)</f>
        <v>NORMAL</v>
      </c>
      <c r="L626" t="str">
        <f>VLOOKUP(A626,'HOSPITALIZATION DETAILS'!X627:AG2961,8,FALSE)</f>
        <v>08/06/1980</v>
      </c>
      <c r="M626" s="26">
        <f>VLOOKUP(A626,'HOSPITALIZATION DETAILS'!X627:AG2961,4,FALSE)</f>
        <v>6474.01</v>
      </c>
      <c r="N626" t="str">
        <f>VLOOKUP(A626,'HOSPITALIZATION DETAILS'!X627:AG2961,5,FALSE)</f>
        <v>tier - 2</v>
      </c>
      <c r="O626" t="str">
        <f>VLOOKUP(A626,'HOSPITALIZATION DETAILS'!X627:AG2961,6,FALSE)</f>
        <v>tier - 3</v>
      </c>
      <c r="P626" t="str">
        <f>VLOOKUP(A626,'HOSPITALIZATION DETAILS'!X627:AG2961,7,FALSE)</f>
        <v>R1011</v>
      </c>
      <c r="Q626">
        <f>VLOOKUP(A626,'HOSPITALIZATION DETAILS'!X627:AG2961,10,FALSE)</f>
        <v>43</v>
      </c>
    </row>
    <row r="627" spans="1:17" ht="16" x14ac:dyDescent="0.4">
      <c r="A627" s="4" t="s">
        <v>1253</v>
      </c>
      <c r="B627" t="str">
        <f>VLOOKUP(A627,'CUSTOMER NAMES'!E627:H2962,4,FALSE)</f>
        <v xml:space="preserve">  Christopher J</v>
      </c>
      <c r="C627">
        <f>VLOOKUP(A627,'MEDICAL EXAMINATION'!K628:T2962,2,FALSE)</f>
        <v>46.7</v>
      </c>
      <c r="D627">
        <f>VLOOKUP(A627,'MEDICAL EXAMINATION'!K628:T2962,4,FALSE)</f>
        <v>10.99</v>
      </c>
      <c r="E627" t="str">
        <f>VLOOKUP(A627,'MEDICAL EXAMINATION'!K628:T2962,6,FALSE)</f>
        <v>No</v>
      </c>
      <c r="F627" t="str">
        <f>VLOOKUP(A627,'MEDICAL EXAMINATION'!K628:T2962,7,FALSE)</f>
        <v>No</v>
      </c>
      <c r="G627" t="str">
        <f>VLOOKUP(A627,'MEDICAL EXAMINATION'!K628:T2962,8,FALSE)</f>
        <v>No</v>
      </c>
      <c r="H627" t="str">
        <f>VLOOKUP(A627,'MEDICAL EXAMINATION'!K628:T2962,9,FALSE)</f>
        <v>No major surgery</v>
      </c>
      <c r="I627" t="str">
        <f>VLOOKUP(A627,'MEDICAL EXAMINATION'!K628:T2962,10,FALSE)</f>
        <v>No</v>
      </c>
      <c r="J627" t="str">
        <f>VLOOKUP(A627,'MEDICAL EXAMINATION'!K628:T2962,3,FALSE)</f>
        <v>OVERWEIGHT</v>
      </c>
      <c r="K627" t="str">
        <f>VLOOKUP(A627,'MEDICAL EXAMINATION'!K628:T2962,5,FALSE)</f>
        <v>DIABETES</v>
      </c>
      <c r="L627" t="str">
        <f>VLOOKUP(A627,'HOSPITALIZATION DETAILS'!X628:AG2962,8,FALSE)</f>
        <v>27/07/1981</v>
      </c>
      <c r="M627" s="26">
        <f>VLOOKUP(A627,'HOSPITALIZATION DETAILS'!X628:AG2962,4,FALSE)</f>
        <v>6473.15</v>
      </c>
      <c r="N627" t="str">
        <f>VLOOKUP(A627,'HOSPITALIZATION DETAILS'!X628:AG2962,5,FALSE)</f>
        <v>tier - 2</v>
      </c>
      <c r="O627" t="str">
        <f>VLOOKUP(A627,'HOSPITALIZATION DETAILS'!X628:AG2962,6,FALSE)</f>
        <v>tier - 2</v>
      </c>
      <c r="P627" t="str">
        <f>VLOOKUP(A627,'HOSPITALIZATION DETAILS'!X628:AG2962,7,FALSE)</f>
        <v>R1013</v>
      </c>
      <c r="Q627">
        <f>VLOOKUP(A627,'HOSPITALIZATION DETAILS'!X628:AG2962,10,FALSE)</f>
        <v>41</v>
      </c>
    </row>
    <row r="628" spans="1:17" ht="16" x14ac:dyDescent="0.4">
      <c r="A628" s="4" t="s">
        <v>1255</v>
      </c>
      <c r="B628" t="str">
        <f>VLOOKUP(A628,'CUSTOMER NAMES'!E628:H2963,4,FALSE)</f>
        <v xml:space="preserve">  Mario Sr</v>
      </c>
      <c r="C628">
        <f>VLOOKUP(A628,'MEDICAL EXAMINATION'!K629:T2963,2,FALSE)</f>
        <v>45.27</v>
      </c>
      <c r="D628">
        <f>VLOOKUP(A628,'MEDICAL EXAMINATION'!K629:T2963,4,FALSE)</f>
        <v>5.2</v>
      </c>
      <c r="E628" t="str">
        <f>VLOOKUP(A628,'MEDICAL EXAMINATION'!K629:T2963,6,FALSE)</f>
        <v>yes</v>
      </c>
      <c r="F628" t="str">
        <f>VLOOKUP(A628,'MEDICAL EXAMINATION'!K629:T2963,7,FALSE)</f>
        <v>No</v>
      </c>
      <c r="G628" t="str">
        <f>VLOOKUP(A628,'MEDICAL EXAMINATION'!K629:T2963,8,FALSE)</f>
        <v>No</v>
      </c>
      <c r="H628" t="str">
        <f>VLOOKUP(A628,'MEDICAL EXAMINATION'!K629:T2963,9,FALSE)</f>
        <v>No major surgery</v>
      </c>
      <c r="I628" t="str">
        <f>VLOOKUP(A628,'MEDICAL EXAMINATION'!K629:T2963,10,FALSE)</f>
        <v>No</v>
      </c>
      <c r="J628" t="str">
        <f>VLOOKUP(A628,'MEDICAL EXAMINATION'!K629:T2963,3,FALSE)</f>
        <v>OVERWEIGHT</v>
      </c>
      <c r="K628" t="str">
        <f>VLOOKUP(A628,'MEDICAL EXAMINATION'!K629:T2963,5,FALSE)</f>
        <v>NORMAL</v>
      </c>
      <c r="L628" t="str">
        <f>VLOOKUP(A628,'HOSPITALIZATION DETAILS'!X629:AG2963,8,FALSE)</f>
        <v>01/11/1984</v>
      </c>
      <c r="M628" s="26">
        <f>VLOOKUP(A628,'HOSPITALIZATION DETAILS'!X629:AG2963,4,FALSE)</f>
        <v>6457.84</v>
      </c>
      <c r="N628" t="str">
        <f>VLOOKUP(A628,'HOSPITALIZATION DETAILS'!X629:AG2963,5,FALSE)</f>
        <v>tier - 2</v>
      </c>
      <c r="O628" t="str">
        <f>VLOOKUP(A628,'HOSPITALIZATION DETAILS'!X629:AG2963,6,FALSE)</f>
        <v>tier - 3</v>
      </c>
      <c r="P628" t="str">
        <f>VLOOKUP(A628,'HOSPITALIZATION DETAILS'!X629:AG2963,7,FALSE)</f>
        <v>R1012</v>
      </c>
      <c r="Q628">
        <f>VLOOKUP(A628,'HOSPITALIZATION DETAILS'!X629:AG2963,10,FALSE)</f>
        <v>38</v>
      </c>
    </row>
    <row r="629" spans="1:17" ht="16" x14ac:dyDescent="0.4">
      <c r="A629" s="4" t="s">
        <v>1257</v>
      </c>
      <c r="B629" t="str">
        <f>VLOOKUP(A629,'CUSTOMER NAMES'!E629:H2964,4,FALSE)</f>
        <v xml:space="preserve">  Meghann R</v>
      </c>
      <c r="C629">
        <f>VLOOKUP(A629,'MEDICAL EXAMINATION'!K630:T2964,2,FALSE)</f>
        <v>44.29</v>
      </c>
      <c r="D629">
        <f>VLOOKUP(A629,'MEDICAL EXAMINATION'!K630:T2964,4,FALSE)</f>
        <v>9.66</v>
      </c>
      <c r="E629" t="str">
        <f>VLOOKUP(A629,'MEDICAL EXAMINATION'!K630:T2964,6,FALSE)</f>
        <v>No</v>
      </c>
      <c r="F629" t="str">
        <f>VLOOKUP(A629,'MEDICAL EXAMINATION'!K630:T2964,7,FALSE)</f>
        <v>No</v>
      </c>
      <c r="G629" t="str">
        <f>VLOOKUP(A629,'MEDICAL EXAMINATION'!K630:T2964,8,FALSE)</f>
        <v>No</v>
      </c>
      <c r="H629">
        <f>VLOOKUP(A629,'MEDICAL EXAMINATION'!K630:T2964,9,FALSE)</f>
        <v>2</v>
      </c>
      <c r="I629" t="str">
        <f>VLOOKUP(A629,'MEDICAL EXAMINATION'!K630:T2964,10,FALSE)</f>
        <v>No</v>
      </c>
      <c r="J629" t="str">
        <f>VLOOKUP(A629,'MEDICAL EXAMINATION'!K630:T2964,3,FALSE)</f>
        <v>OVERWEIGHT</v>
      </c>
      <c r="K629" t="str">
        <f>VLOOKUP(A629,'MEDICAL EXAMINATION'!K630:T2964,5,FALSE)</f>
        <v>DIABETES</v>
      </c>
      <c r="L629" t="str">
        <f>VLOOKUP(A629,'HOSPITALIZATION DETAILS'!X630:AG2964,8,FALSE)</f>
        <v>26/08/1984</v>
      </c>
      <c r="M629" s="26">
        <f>VLOOKUP(A629,'HOSPITALIZATION DETAILS'!X630:AG2964,4,FALSE)</f>
        <v>6455.86</v>
      </c>
      <c r="N629" t="str">
        <f>VLOOKUP(A629,'HOSPITALIZATION DETAILS'!X630:AG2964,5,FALSE)</f>
        <v>tier - 3</v>
      </c>
      <c r="O629" t="str">
        <f>VLOOKUP(A629,'HOSPITALIZATION DETAILS'!X630:AG2964,6,FALSE)</f>
        <v>tier - 3</v>
      </c>
      <c r="P629" t="str">
        <f>VLOOKUP(A629,'HOSPITALIZATION DETAILS'!X630:AG2964,7,FALSE)</f>
        <v>R1012</v>
      </c>
      <c r="Q629">
        <f>VLOOKUP(A629,'HOSPITALIZATION DETAILS'!X630:AG2964,10,FALSE)</f>
        <v>38</v>
      </c>
    </row>
    <row r="630" spans="1:17" ht="16" x14ac:dyDescent="0.4">
      <c r="A630" s="4" t="s">
        <v>1259</v>
      </c>
      <c r="B630" t="str">
        <f>VLOOKUP(A630,'CUSTOMER NAMES'!E630:H2965,4,FALSE)</f>
        <v xml:space="preserve">  Scott M</v>
      </c>
      <c r="C630">
        <f>VLOOKUP(A630,'MEDICAL EXAMINATION'!K631:T2965,2,FALSE)</f>
        <v>54.59</v>
      </c>
      <c r="D630">
        <f>VLOOKUP(A630,'MEDICAL EXAMINATION'!K631:T2965,4,FALSE)</f>
        <v>4.22</v>
      </c>
      <c r="E630" t="str">
        <f>VLOOKUP(A630,'MEDICAL EXAMINATION'!K631:T2965,6,FALSE)</f>
        <v>yes</v>
      </c>
      <c r="F630" t="str">
        <f>VLOOKUP(A630,'MEDICAL EXAMINATION'!K631:T2965,7,FALSE)</f>
        <v>No</v>
      </c>
      <c r="G630" t="str">
        <f>VLOOKUP(A630,'MEDICAL EXAMINATION'!K631:T2965,8,FALSE)</f>
        <v>No</v>
      </c>
      <c r="H630">
        <f>VLOOKUP(A630,'MEDICAL EXAMINATION'!K631:T2965,9,FALSE)</f>
        <v>1</v>
      </c>
      <c r="I630" t="str">
        <f>VLOOKUP(A630,'MEDICAL EXAMINATION'!K631:T2965,10,FALSE)</f>
        <v>No</v>
      </c>
      <c r="J630" t="str">
        <f>VLOOKUP(A630,'MEDICAL EXAMINATION'!K631:T2965,3,FALSE)</f>
        <v>OVERWEIGHT</v>
      </c>
      <c r="K630" t="str">
        <f>VLOOKUP(A630,'MEDICAL EXAMINATION'!K631:T2965,5,FALSE)</f>
        <v>NORMAL</v>
      </c>
      <c r="L630" t="str">
        <f>VLOOKUP(A630,'HOSPITALIZATION DETAILS'!X631:AG2965,8,FALSE)</f>
        <v>22/07/1985</v>
      </c>
      <c r="M630" s="26">
        <f>VLOOKUP(A630,'HOSPITALIZATION DETAILS'!X631:AG2965,4,FALSE)</f>
        <v>6435.62</v>
      </c>
      <c r="N630" t="str">
        <f>VLOOKUP(A630,'HOSPITALIZATION DETAILS'!X631:AG2965,5,FALSE)</f>
        <v>tier - 3</v>
      </c>
      <c r="O630" t="str">
        <f>VLOOKUP(A630,'HOSPITALIZATION DETAILS'!X631:AG2965,6,FALSE)</f>
        <v>tier - 2</v>
      </c>
      <c r="P630" t="str">
        <f>VLOOKUP(A630,'HOSPITALIZATION DETAILS'!X631:AG2965,7,FALSE)</f>
        <v>R1013</v>
      </c>
      <c r="Q630">
        <f>VLOOKUP(A630,'HOSPITALIZATION DETAILS'!X631:AG2965,10,FALSE)</f>
        <v>37</v>
      </c>
    </row>
    <row r="631" spans="1:17" ht="16" x14ac:dyDescent="0.4">
      <c r="A631" s="4" t="s">
        <v>1261</v>
      </c>
      <c r="B631" t="str">
        <f>VLOOKUP(A631,'CUSTOMER NAMES'!E631:H2966,4,FALSE)</f>
        <v xml:space="preserve">  Caitlin E</v>
      </c>
      <c r="C631">
        <f>VLOOKUP(A631,'MEDICAL EXAMINATION'!K632:T2966,2,FALSE)</f>
        <v>32.965000000000003</v>
      </c>
      <c r="D631">
        <f>VLOOKUP(A631,'MEDICAL EXAMINATION'!K632:T2966,4,FALSE)</f>
        <v>11.78</v>
      </c>
      <c r="E631" t="str">
        <f>VLOOKUP(A631,'MEDICAL EXAMINATION'!K632:T2966,6,FALSE)</f>
        <v>No</v>
      </c>
      <c r="F631" t="str">
        <f>VLOOKUP(A631,'MEDICAL EXAMINATION'!K632:T2966,7,FALSE)</f>
        <v>No</v>
      </c>
      <c r="G631" t="str">
        <f>VLOOKUP(A631,'MEDICAL EXAMINATION'!K632:T2966,8,FALSE)</f>
        <v>No</v>
      </c>
      <c r="H631" t="str">
        <f>VLOOKUP(A631,'MEDICAL EXAMINATION'!K632:T2966,9,FALSE)</f>
        <v>No major surgery</v>
      </c>
      <c r="I631" t="str">
        <f>VLOOKUP(A631,'MEDICAL EXAMINATION'!K632:T2966,10,FALSE)</f>
        <v>No</v>
      </c>
      <c r="J631" t="str">
        <f>VLOOKUP(A631,'MEDICAL EXAMINATION'!K632:T2966,3,FALSE)</f>
        <v>OVERWEIGHT</v>
      </c>
      <c r="K631" t="str">
        <f>VLOOKUP(A631,'MEDICAL EXAMINATION'!K632:T2966,5,FALSE)</f>
        <v>DIABETES</v>
      </c>
      <c r="L631" t="str">
        <f>VLOOKUP(A631,'HOSPITALIZATION DETAILS'!X632:AG2966,8,FALSE)</f>
        <v>05/08/1975</v>
      </c>
      <c r="M631" s="26">
        <f>VLOOKUP(A631,'HOSPITALIZATION DETAILS'!X632:AG2966,4,FALSE)</f>
        <v>6423.48</v>
      </c>
      <c r="N631" t="str">
        <f>VLOOKUP(A631,'HOSPITALIZATION DETAILS'!X632:AG2966,5,FALSE)</f>
        <v>tier - 2</v>
      </c>
      <c r="O631" t="str">
        <f>VLOOKUP(A631,'HOSPITALIZATION DETAILS'!X632:AG2966,6,FALSE)</f>
        <v>tier - 3</v>
      </c>
      <c r="P631" t="str">
        <f>VLOOKUP(A631,'HOSPITALIZATION DETAILS'!X632:AG2966,7,FALSE)</f>
        <v>R1013</v>
      </c>
      <c r="Q631">
        <f>VLOOKUP(A631,'HOSPITALIZATION DETAILS'!X632:AG2966,10,FALSE)</f>
        <v>47</v>
      </c>
    </row>
    <row r="632" spans="1:17" ht="16" x14ac:dyDescent="0.4">
      <c r="A632" s="4" t="s">
        <v>1263</v>
      </c>
      <c r="B632" t="str">
        <f>VLOOKUP(A632,'CUSTOMER NAMES'!E632:H2967,4,FALSE)</f>
        <v xml:space="preserve">  Samantha A</v>
      </c>
      <c r="C632">
        <f>VLOOKUP(A632,'MEDICAL EXAMINATION'!K633:T2967,2,FALSE)</f>
        <v>38.049999999999997</v>
      </c>
      <c r="D632">
        <f>VLOOKUP(A632,'MEDICAL EXAMINATION'!K633:T2967,4,FALSE)</f>
        <v>9.6199999999999992</v>
      </c>
      <c r="E632" t="str">
        <f>VLOOKUP(A632,'MEDICAL EXAMINATION'!K633:T2967,6,FALSE)</f>
        <v>No</v>
      </c>
      <c r="F632" t="str">
        <f>VLOOKUP(A632,'MEDICAL EXAMINATION'!K633:T2967,7,FALSE)</f>
        <v>No</v>
      </c>
      <c r="G632" t="str">
        <f>VLOOKUP(A632,'MEDICAL EXAMINATION'!K633:T2967,8,FALSE)</f>
        <v>No</v>
      </c>
      <c r="H632" t="str">
        <f>VLOOKUP(A632,'MEDICAL EXAMINATION'!K633:T2967,9,FALSE)</f>
        <v>No major surgery</v>
      </c>
      <c r="I632" t="str">
        <f>VLOOKUP(A632,'MEDICAL EXAMINATION'!K633:T2967,10,FALSE)</f>
        <v>No</v>
      </c>
      <c r="J632" t="str">
        <f>VLOOKUP(A632,'MEDICAL EXAMINATION'!K633:T2967,3,FALSE)</f>
        <v>OVERWEIGHT</v>
      </c>
      <c r="K632" t="str">
        <f>VLOOKUP(A632,'MEDICAL EXAMINATION'!K633:T2967,5,FALSE)</f>
        <v>DIABETES</v>
      </c>
      <c r="L632" t="str">
        <f>VLOOKUP(A632,'HOSPITALIZATION DETAILS'!X633:AG2967,8,FALSE)</f>
        <v>30/12/1976</v>
      </c>
      <c r="M632" s="26">
        <f>VLOOKUP(A632,'HOSPITALIZATION DETAILS'!X633:AG2967,4,FALSE)</f>
        <v>6417.28</v>
      </c>
      <c r="N632" t="str">
        <f>VLOOKUP(A632,'HOSPITALIZATION DETAILS'!X633:AG2967,5,FALSE)</f>
        <v>tier - 2</v>
      </c>
      <c r="O632" t="str">
        <f>VLOOKUP(A632,'HOSPITALIZATION DETAILS'!X633:AG2967,6,FALSE)</f>
        <v>tier - 3</v>
      </c>
      <c r="P632" t="str">
        <f>VLOOKUP(A632,'HOSPITALIZATION DETAILS'!X633:AG2967,7,FALSE)</f>
        <v>R1013</v>
      </c>
      <c r="Q632">
        <f>VLOOKUP(A632,'HOSPITALIZATION DETAILS'!X633:AG2967,10,FALSE)</f>
        <v>46</v>
      </c>
    </row>
    <row r="633" spans="1:17" ht="16" x14ac:dyDescent="0.4">
      <c r="A633" s="4" t="s">
        <v>1265</v>
      </c>
      <c r="B633" t="str">
        <f>VLOOKUP(A633,'CUSTOMER NAMES'!E633:H2968,4,FALSE)</f>
        <v xml:space="preserve">  Erik</v>
      </c>
      <c r="C633">
        <f>VLOOKUP(A633,'MEDICAL EXAMINATION'!K634:T2968,2,FALSE)</f>
        <v>46.14</v>
      </c>
      <c r="D633">
        <f>VLOOKUP(A633,'MEDICAL EXAMINATION'!K634:T2968,4,FALSE)</f>
        <v>10.78</v>
      </c>
      <c r="E633" t="str">
        <f>VLOOKUP(A633,'MEDICAL EXAMINATION'!K634:T2968,6,FALSE)</f>
        <v>No</v>
      </c>
      <c r="F633" t="str">
        <f>VLOOKUP(A633,'MEDICAL EXAMINATION'!K634:T2968,7,FALSE)</f>
        <v>No</v>
      </c>
      <c r="G633" t="str">
        <f>VLOOKUP(A633,'MEDICAL EXAMINATION'!K634:T2968,8,FALSE)</f>
        <v>No</v>
      </c>
      <c r="H633" t="str">
        <f>VLOOKUP(A633,'MEDICAL EXAMINATION'!K634:T2968,9,FALSE)</f>
        <v>No major surgery</v>
      </c>
      <c r="I633" t="str">
        <f>VLOOKUP(A633,'MEDICAL EXAMINATION'!K634:T2968,10,FALSE)</f>
        <v>No</v>
      </c>
      <c r="J633" t="str">
        <f>VLOOKUP(A633,'MEDICAL EXAMINATION'!K634:T2968,3,FALSE)</f>
        <v>OVERWEIGHT</v>
      </c>
      <c r="K633" t="str">
        <f>VLOOKUP(A633,'MEDICAL EXAMINATION'!K634:T2968,5,FALSE)</f>
        <v>DIABETES</v>
      </c>
      <c r="L633" t="str">
        <f>VLOOKUP(A633,'HOSPITALIZATION DETAILS'!X634:AG2968,8,FALSE)</f>
        <v>04/09/1987</v>
      </c>
      <c r="M633" s="26">
        <f>VLOOKUP(A633,'HOSPITALIZATION DETAILS'!X634:AG2968,4,FALSE)</f>
        <v>6414.18</v>
      </c>
      <c r="N633" t="str">
        <f>VLOOKUP(A633,'HOSPITALIZATION DETAILS'!X634:AG2968,5,FALSE)</f>
        <v>tier - 2</v>
      </c>
      <c r="O633" t="str">
        <f>VLOOKUP(A633,'HOSPITALIZATION DETAILS'!X634:AG2968,6,FALSE)</f>
        <v>tier - 2</v>
      </c>
      <c r="P633" t="str">
        <f>VLOOKUP(A633,'HOSPITALIZATION DETAILS'!X634:AG2968,7,FALSE)</f>
        <v>R1011</v>
      </c>
      <c r="Q633">
        <f>VLOOKUP(A633,'HOSPITALIZATION DETAILS'!X634:AG2968,10,FALSE)</f>
        <v>35</v>
      </c>
    </row>
    <row r="634" spans="1:17" ht="16" x14ac:dyDescent="0.4">
      <c r="A634" s="4" t="s">
        <v>1267</v>
      </c>
      <c r="B634" t="str">
        <f>VLOOKUP(A634,'CUSTOMER NAMES'!E634:H2969,4,FALSE)</f>
        <v xml:space="preserve">  Christopher</v>
      </c>
      <c r="C634">
        <f>VLOOKUP(A634,'MEDICAL EXAMINATION'!K635:T2969,2,FALSE)</f>
        <v>41.325000000000003</v>
      </c>
      <c r="D634">
        <f>VLOOKUP(A634,'MEDICAL EXAMINATION'!K635:T2969,4,FALSE)</f>
        <v>5.1100000000000003</v>
      </c>
      <c r="E634" t="str">
        <f>VLOOKUP(A634,'MEDICAL EXAMINATION'!K635:T2969,6,FALSE)</f>
        <v>yes</v>
      </c>
      <c r="F634" t="str">
        <f>VLOOKUP(A634,'MEDICAL EXAMINATION'!K635:T2969,7,FALSE)</f>
        <v>No</v>
      </c>
      <c r="G634" t="str">
        <f>VLOOKUP(A634,'MEDICAL EXAMINATION'!K635:T2969,8,FALSE)</f>
        <v>No</v>
      </c>
      <c r="H634">
        <f>VLOOKUP(A634,'MEDICAL EXAMINATION'!K635:T2969,9,FALSE)</f>
        <v>2</v>
      </c>
      <c r="I634" t="str">
        <f>VLOOKUP(A634,'MEDICAL EXAMINATION'!K635:T2969,10,FALSE)</f>
        <v>No</v>
      </c>
      <c r="J634" t="str">
        <f>VLOOKUP(A634,'MEDICAL EXAMINATION'!K635:T2969,3,FALSE)</f>
        <v>OVERWEIGHT</v>
      </c>
      <c r="K634" t="str">
        <f>VLOOKUP(A634,'MEDICAL EXAMINATION'!K635:T2969,5,FALSE)</f>
        <v>NORMAL</v>
      </c>
      <c r="L634" t="str">
        <f>VLOOKUP(A634,'HOSPITALIZATION DETAILS'!X635:AG2969,8,FALSE)</f>
        <v>22/08/1971</v>
      </c>
      <c r="M634" s="26">
        <f>VLOOKUP(A634,'HOSPITALIZATION DETAILS'!X635:AG2969,4,FALSE)</f>
        <v>6412.34</v>
      </c>
      <c r="N634" t="str">
        <f>VLOOKUP(A634,'HOSPITALIZATION DETAILS'!X635:AG2969,5,FALSE)</f>
        <v>tier - 2</v>
      </c>
      <c r="O634" t="str">
        <f>VLOOKUP(A634,'HOSPITALIZATION DETAILS'!X635:AG2969,6,FALSE)</f>
        <v>tier - 3</v>
      </c>
      <c r="P634" t="str">
        <f>VLOOKUP(A634,'HOSPITALIZATION DETAILS'!X635:AG2969,7,FALSE)</f>
        <v>R1013</v>
      </c>
      <c r="Q634">
        <f>VLOOKUP(A634,'HOSPITALIZATION DETAILS'!X635:AG2969,10,FALSE)</f>
        <v>51</v>
      </c>
    </row>
    <row r="635" spans="1:17" ht="16" x14ac:dyDescent="0.4">
      <c r="A635" s="4" t="s">
        <v>1269</v>
      </c>
      <c r="B635" t="str">
        <f>VLOOKUP(A635,'CUSTOMER NAMES'!E635:H2970,4,FALSE)</f>
        <v xml:space="preserve">  Maya</v>
      </c>
      <c r="C635">
        <f>VLOOKUP(A635,'MEDICAL EXAMINATION'!K636:T2970,2,FALSE)</f>
        <v>44.64</v>
      </c>
      <c r="D635">
        <f>VLOOKUP(A635,'MEDICAL EXAMINATION'!K636:T2970,4,FALSE)</f>
        <v>7.18</v>
      </c>
      <c r="E635" t="str">
        <f>VLOOKUP(A635,'MEDICAL EXAMINATION'!K636:T2970,6,FALSE)</f>
        <v>No</v>
      </c>
      <c r="F635" t="str">
        <f>VLOOKUP(A635,'MEDICAL EXAMINATION'!K636:T2970,7,FALSE)</f>
        <v>No</v>
      </c>
      <c r="G635" t="str">
        <f>VLOOKUP(A635,'MEDICAL EXAMINATION'!K636:T2970,8,FALSE)</f>
        <v>No</v>
      </c>
      <c r="H635" t="str">
        <f>VLOOKUP(A635,'MEDICAL EXAMINATION'!K636:T2970,9,FALSE)</f>
        <v>No major surgery</v>
      </c>
      <c r="I635" t="str">
        <f>VLOOKUP(A635,'MEDICAL EXAMINATION'!K636:T2970,10,FALSE)</f>
        <v>No</v>
      </c>
      <c r="J635" t="str">
        <f>VLOOKUP(A635,'MEDICAL EXAMINATION'!K636:T2970,3,FALSE)</f>
        <v>OVERWEIGHT</v>
      </c>
      <c r="K635" t="str">
        <f>VLOOKUP(A635,'MEDICAL EXAMINATION'!K636:T2970,5,FALSE)</f>
        <v>DIABETES</v>
      </c>
      <c r="L635" t="str">
        <f>VLOOKUP(A635,'HOSPITALIZATION DETAILS'!X636:AG2970,8,FALSE)</f>
        <v>20/08/1970</v>
      </c>
      <c r="M635" s="26">
        <f>VLOOKUP(A635,'HOSPITALIZATION DETAILS'!X636:AG2970,4,FALSE)</f>
        <v>6407.05</v>
      </c>
      <c r="N635" t="str">
        <f>VLOOKUP(A635,'HOSPITALIZATION DETAILS'!X636:AG2970,5,FALSE)</f>
        <v>tier - 2</v>
      </c>
      <c r="O635" t="str">
        <f>VLOOKUP(A635,'HOSPITALIZATION DETAILS'!X636:AG2970,6,FALSE)</f>
        <v>tier - 1</v>
      </c>
      <c r="P635" t="str">
        <f>VLOOKUP(A635,'HOSPITALIZATION DETAILS'!X636:AG2970,7,FALSE)</f>
        <v>R1013</v>
      </c>
      <c r="Q635">
        <f>VLOOKUP(A635,'HOSPITALIZATION DETAILS'!X636:AG2970,10,FALSE)</f>
        <v>52</v>
      </c>
    </row>
    <row r="636" spans="1:17" ht="16" x14ac:dyDescent="0.4">
      <c r="A636" s="4" t="s">
        <v>1271</v>
      </c>
      <c r="B636" t="str">
        <f>VLOOKUP(A636,'CUSTOMER NAMES'!E636:H2971,4,FALSE)</f>
        <v xml:space="preserve">  Zachary T</v>
      </c>
      <c r="C636">
        <f>VLOOKUP(A636,'MEDICAL EXAMINATION'!K637:T2971,2,FALSE)</f>
        <v>25.175000000000001</v>
      </c>
      <c r="D636">
        <f>VLOOKUP(A636,'MEDICAL EXAMINATION'!K637:T2971,4,FALSE)</f>
        <v>4.96</v>
      </c>
      <c r="E636" t="str">
        <f>VLOOKUP(A636,'MEDICAL EXAMINATION'!K637:T2971,6,FALSE)</f>
        <v>No</v>
      </c>
      <c r="F636" t="str">
        <f>VLOOKUP(A636,'MEDICAL EXAMINATION'!K637:T2971,7,FALSE)</f>
        <v>yes</v>
      </c>
      <c r="G636" t="str">
        <f>VLOOKUP(A636,'MEDICAL EXAMINATION'!K637:T2971,8,FALSE)</f>
        <v>No</v>
      </c>
      <c r="H636">
        <f>VLOOKUP(A636,'MEDICAL EXAMINATION'!K637:T2971,9,FALSE)</f>
        <v>1</v>
      </c>
      <c r="I636" t="str">
        <f>VLOOKUP(A636,'MEDICAL EXAMINATION'!K637:T2971,10,FALSE)</f>
        <v>unknown</v>
      </c>
      <c r="J636" t="str">
        <f>VLOOKUP(A636,'MEDICAL EXAMINATION'!K637:T2971,3,FALSE)</f>
        <v>OBESITY</v>
      </c>
      <c r="K636" t="str">
        <f>VLOOKUP(A636,'MEDICAL EXAMINATION'!K637:T2971,5,FALSE)</f>
        <v>NORMAL</v>
      </c>
      <c r="L636" t="str">
        <f>VLOOKUP(A636,'HOSPITALIZATION DETAILS'!X637:AG2971,8,FALSE)</f>
        <v>15/08/1986</v>
      </c>
      <c r="M636" s="26">
        <f>VLOOKUP(A636,'HOSPITALIZATION DETAILS'!X637:AG2971,4,FALSE)</f>
        <v>37742.58</v>
      </c>
      <c r="N636" t="str">
        <f>VLOOKUP(A636,'HOSPITALIZATION DETAILS'!X637:AG2971,5,FALSE)</f>
        <v>tier - 1</v>
      </c>
      <c r="O636" t="str">
        <f>VLOOKUP(A636,'HOSPITALIZATION DETAILS'!X637:AG2971,6,FALSE)</f>
        <v>tier - 1</v>
      </c>
      <c r="P636" t="str">
        <f>VLOOKUP(A636,'HOSPITALIZATION DETAILS'!X637:AG2971,7,FALSE)</f>
        <v>R1013</v>
      </c>
      <c r="Q636">
        <f>VLOOKUP(A636,'HOSPITALIZATION DETAILS'!X637:AG2971,10,FALSE)</f>
        <v>36</v>
      </c>
    </row>
    <row r="637" spans="1:17" ht="16" x14ac:dyDescent="0.4">
      <c r="A637" s="4" t="s">
        <v>1273</v>
      </c>
      <c r="B637" t="str">
        <f>VLOOKUP(A637,'CUSTOMER NAMES'!E637:H2972,4,FALSE)</f>
        <v xml:space="preserve">  Hilda</v>
      </c>
      <c r="C637">
        <f>VLOOKUP(A637,'MEDICAL EXAMINATION'!K638:T2972,2,FALSE)</f>
        <v>43.11</v>
      </c>
      <c r="D637">
        <f>VLOOKUP(A637,'MEDICAL EXAMINATION'!K638:T2972,4,FALSE)</f>
        <v>4.67</v>
      </c>
      <c r="E637" t="str">
        <f>VLOOKUP(A637,'MEDICAL EXAMINATION'!K638:T2972,6,FALSE)</f>
        <v>yes</v>
      </c>
      <c r="F637" t="str">
        <f>VLOOKUP(A637,'MEDICAL EXAMINATION'!K638:T2972,7,FALSE)</f>
        <v>No</v>
      </c>
      <c r="G637" t="str">
        <f>VLOOKUP(A637,'MEDICAL EXAMINATION'!K638:T2972,8,FALSE)</f>
        <v>No</v>
      </c>
      <c r="H637" t="str">
        <f>VLOOKUP(A637,'MEDICAL EXAMINATION'!K638:T2972,9,FALSE)</f>
        <v>No major surgery</v>
      </c>
      <c r="I637" t="str">
        <f>VLOOKUP(A637,'MEDICAL EXAMINATION'!K638:T2972,10,FALSE)</f>
        <v>No</v>
      </c>
      <c r="J637" t="str">
        <f>VLOOKUP(A637,'MEDICAL EXAMINATION'!K638:T2972,3,FALSE)</f>
        <v>OVERWEIGHT</v>
      </c>
      <c r="K637" t="str">
        <f>VLOOKUP(A637,'MEDICAL EXAMINATION'!K638:T2972,5,FALSE)</f>
        <v>NORMAL</v>
      </c>
      <c r="L637" t="str">
        <f>VLOOKUP(A637,'HOSPITALIZATION DETAILS'!X638:AG2972,8,FALSE)</f>
        <v>10/12/1985</v>
      </c>
      <c r="M637" s="26">
        <f>VLOOKUP(A637,'HOSPITALIZATION DETAILS'!X638:AG2972,4,FALSE)</f>
        <v>6406.41</v>
      </c>
      <c r="N637" t="str">
        <f>VLOOKUP(A637,'HOSPITALIZATION DETAILS'!X638:AG2972,5,FALSE)</f>
        <v>tier - 1</v>
      </c>
      <c r="O637" t="str">
        <f>VLOOKUP(A637,'HOSPITALIZATION DETAILS'!X638:AG2972,6,FALSE)</f>
        <v>tier - 3</v>
      </c>
      <c r="P637" t="str">
        <f>VLOOKUP(A637,'HOSPITALIZATION DETAILS'!X638:AG2972,7,FALSE)</f>
        <v>R1014</v>
      </c>
      <c r="Q637">
        <f>VLOOKUP(A637,'HOSPITALIZATION DETAILS'!X638:AG2972,10,FALSE)</f>
        <v>37</v>
      </c>
    </row>
    <row r="638" spans="1:17" ht="16" x14ac:dyDescent="0.4">
      <c r="A638" s="4" t="s">
        <v>1275</v>
      </c>
      <c r="B638" t="str">
        <f>VLOOKUP(A638,'CUSTOMER NAMES'!E638:H2973,4,FALSE)</f>
        <v xml:space="preserve">  Stephanie</v>
      </c>
      <c r="C638">
        <f>VLOOKUP(A638,'MEDICAL EXAMINATION'!K639:T2973,2,FALSE)</f>
        <v>53.32</v>
      </c>
      <c r="D638">
        <f>VLOOKUP(A638,'MEDICAL EXAMINATION'!K639:T2973,4,FALSE)</f>
        <v>5.0599999999999996</v>
      </c>
      <c r="E638" t="str">
        <f>VLOOKUP(A638,'MEDICAL EXAMINATION'!K639:T2973,6,FALSE)</f>
        <v>No</v>
      </c>
      <c r="F638" t="str">
        <f>VLOOKUP(A638,'MEDICAL EXAMINATION'!K639:T2973,7,FALSE)</f>
        <v>No</v>
      </c>
      <c r="G638" t="str">
        <f>VLOOKUP(A638,'MEDICAL EXAMINATION'!K639:T2973,8,FALSE)</f>
        <v>No</v>
      </c>
      <c r="H638" t="str">
        <f>VLOOKUP(A638,'MEDICAL EXAMINATION'!K639:T2973,9,FALSE)</f>
        <v>No major surgery</v>
      </c>
      <c r="I638" t="str">
        <f>VLOOKUP(A638,'MEDICAL EXAMINATION'!K639:T2973,10,FALSE)</f>
        <v>No</v>
      </c>
      <c r="J638" t="str">
        <f>VLOOKUP(A638,'MEDICAL EXAMINATION'!K639:T2973,3,FALSE)</f>
        <v>OVERWEIGHT</v>
      </c>
      <c r="K638" t="str">
        <f>VLOOKUP(A638,'MEDICAL EXAMINATION'!K639:T2973,5,FALSE)</f>
        <v>NORMAL</v>
      </c>
      <c r="L638" t="str">
        <f>VLOOKUP(A638,'HOSPITALIZATION DETAILS'!X639:AG2973,8,FALSE)</f>
        <v>09/09/1987</v>
      </c>
      <c r="M638" s="26">
        <f>VLOOKUP(A638,'HOSPITALIZATION DETAILS'!X639:AG2973,4,FALSE)</f>
        <v>6402.29</v>
      </c>
      <c r="N638" t="str">
        <f>VLOOKUP(A638,'HOSPITALIZATION DETAILS'!X639:AG2973,5,FALSE)</f>
        <v>tier - 2</v>
      </c>
      <c r="O638" t="str">
        <f>VLOOKUP(A638,'HOSPITALIZATION DETAILS'!X639:AG2973,6,FALSE)</f>
        <v>tier - 3</v>
      </c>
      <c r="P638" t="str">
        <f>VLOOKUP(A638,'HOSPITALIZATION DETAILS'!X639:AG2973,7,FALSE)</f>
        <v>R1024</v>
      </c>
      <c r="Q638">
        <f>VLOOKUP(A638,'HOSPITALIZATION DETAILS'!X639:AG2973,10,FALSE)</f>
        <v>35</v>
      </c>
    </row>
    <row r="639" spans="1:17" ht="16" x14ac:dyDescent="0.4">
      <c r="A639" s="4" t="s">
        <v>1277</v>
      </c>
      <c r="B639" t="str">
        <f>VLOOKUP(A639,'CUSTOMER NAMES'!E639:H2974,4,FALSE)</f>
        <v xml:space="preserve">  Doug</v>
      </c>
      <c r="C639">
        <f>VLOOKUP(A639,'MEDICAL EXAMINATION'!K640:T2974,2,FALSE)</f>
        <v>38.04</v>
      </c>
      <c r="D639">
        <f>VLOOKUP(A639,'MEDICAL EXAMINATION'!K640:T2974,4,FALSE)</f>
        <v>5.0199999999999996</v>
      </c>
      <c r="E639" t="str">
        <f>VLOOKUP(A639,'MEDICAL EXAMINATION'!K640:T2974,6,FALSE)</f>
        <v>yes</v>
      </c>
      <c r="F639" t="str">
        <f>VLOOKUP(A639,'MEDICAL EXAMINATION'!K640:T2974,7,FALSE)</f>
        <v>No</v>
      </c>
      <c r="G639" t="str">
        <f>VLOOKUP(A639,'MEDICAL EXAMINATION'!K640:T2974,8,FALSE)</f>
        <v>No</v>
      </c>
      <c r="H639">
        <f>VLOOKUP(A639,'MEDICAL EXAMINATION'!K640:T2974,9,FALSE)</f>
        <v>1</v>
      </c>
      <c r="I639" t="str">
        <f>VLOOKUP(A639,'MEDICAL EXAMINATION'!K640:T2974,10,FALSE)</f>
        <v>No</v>
      </c>
      <c r="J639" t="str">
        <f>VLOOKUP(A639,'MEDICAL EXAMINATION'!K640:T2974,3,FALSE)</f>
        <v>OVERWEIGHT</v>
      </c>
      <c r="K639" t="str">
        <f>VLOOKUP(A639,'MEDICAL EXAMINATION'!K640:T2974,5,FALSE)</f>
        <v>NORMAL</v>
      </c>
      <c r="L639" t="str">
        <f>VLOOKUP(A639,'HOSPITALIZATION DETAILS'!X640:AG2974,8,FALSE)</f>
        <v>28/10/1982</v>
      </c>
      <c r="M639" s="26">
        <f>VLOOKUP(A639,'HOSPITALIZATION DETAILS'!X640:AG2974,4,FALSE)</f>
        <v>6393.6</v>
      </c>
      <c r="N639" t="str">
        <f>VLOOKUP(A639,'HOSPITALIZATION DETAILS'!X640:AG2974,5,FALSE)</f>
        <v>tier - 2</v>
      </c>
      <c r="O639" t="str">
        <f>VLOOKUP(A639,'HOSPITALIZATION DETAILS'!X640:AG2974,6,FALSE)</f>
        <v>tier - 1</v>
      </c>
      <c r="P639" t="str">
        <f>VLOOKUP(A639,'HOSPITALIZATION DETAILS'!X640:AG2974,7,FALSE)</f>
        <v>R1012</v>
      </c>
      <c r="Q639">
        <f>VLOOKUP(A639,'HOSPITALIZATION DETAILS'!X640:AG2974,10,FALSE)</f>
        <v>40</v>
      </c>
    </row>
    <row r="640" spans="1:17" ht="16" x14ac:dyDescent="0.4">
      <c r="A640" s="4" t="s">
        <v>1279</v>
      </c>
      <c r="B640" t="str">
        <f>VLOOKUP(A640,'CUSTOMER NAMES'!E640:H2975,4,FALSE)</f>
        <v xml:space="preserve">  Bethany N</v>
      </c>
      <c r="C640">
        <f>VLOOKUP(A640,'MEDICAL EXAMINATION'!K641:T2975,2,FALSE)</f>
        <v>37.9</v>
      </c>
      <c r="D640">
        <f>VLOOKUP(A640,'MEDICAL EXAMINATION'!K641:T2975,4,FALSE)</f>
        <v>7.76</v>
      </c>
      <c r="E640" t="str">
        <f>VLOOKUP(A640,'MEDICAL EXAMINATION'!K641:T2975,6,FALSE)</f>
        <v>No</v>
      </c>
      <c r="F640" t="str">
        <f>VLOOKUP(A640,'MEDICAL EXAMINATION'!K641:T2975,7,FALSE)</f>
        <v>No</v>
      </c>
      <c r="G640" t="str">
        <f>VLOOKUP(A640,'MEDICAL EXAMINATION'!K641:T2975,8,FALSE)</f>
        <v>No</v>
      </c>
      <c r="H640" t="str">
        <f>VLOOKUP(A640,'MEDICAL EXAMINATION'!K641:T2975,9,FALSE)</f>
        <v>No major surgery</v>
      </c>
      <c r="I640" t="str">
        <f>VLOOKUP(A640,'MEDICAL EXAMINATION'!K641:T2975,10,FALSE)</f>
        <v>No</v>
      </c>
      <c r="J640" t="str">
        <f>VLOOKUP(A640,'MEDICAL EXAMINATION'!K641:T2975,3,FALSE)</f>
        <v>OVERWEIGHT</v>
      </c>
      <c r="K640" t="str">
        <f>VLOOKUP(A640,'MEDICAL EXAMINATION'!K641:T2975,5,FALSE)</f>
        <v>DIABETES</v>
      </c>
      <c r="L640" t="str">
        <f>VLOOKUP(A640,'HOSPITALIZATION DETAILS'!X641:AG2975,8,FALSE)</f>
        <v>16/08/1997</v>
      </c>
      <c r="M640" s="26">
        <f>VLOOKUP(A640,'HOSPITALIZATION DETAILS'!X641:AG2975,4,FALSE)</f>
        <v>6389.53</v>
      </c>
      <c r="N640" t="str">
        <f>VLOOKUP(A640,'HOSPITALIZATION DETAILS'!X641:AG2975,5,FALSE)</f>
        <v>tier - 2</v>
      </c>
      <c r="O640" t="str">
        <f>VLOOKUP(A640,'HOSPITALIZATION DETAILS'!X641:AG2975,6,FALSE)</f>
        <v>tier - 2</v>
      </c>
      <c r="P640" t="str">
        <f>VLOOKUP(A640,'HOSPITALIZATION DETAILS'!X641:AG2975,7,FALSE)</f>
        <v>R1021</v>
      </c>
      <c r="Q640">
        <f>VLOOKUP(A640,'HOSPITALIZATION DETAILS'!X641:AG2975,10,FALSE)</f>
        <v>25</v>
      </c>
    </row>
    <row r="641" spans="1:17" ht="16" x14ac:dyDescent="0.4">
      <c r="A641" s="4" t="s">
        <v>1281</v>
      </c>
      <c r="B641" t="str">
        <f>VLOOKUP(A641,'CUSTOMER NAMES'!E641:H2976,4,FALSE)</f>
        <v xml:space="preserve">  Sandra H</v>
      </c>
      <c r="C641">
        <f>VLOOKUP(A641,'MEDICAL EXAMINATION'!K642:T2976,2,FALSE)</f>
        <v>39.6</v>
      </c>
      <c r="D641">
        <f>VLOOKUP(A641,'MEDICAL EXAMINATION'!K642:T2976,4,FALSE)</f>
        <v>9.32</v>
      </c>
      <c r="E641" t="str">
        <f>VLOOKUP(A641,'MEDICAL EXAMINATION'!K642:T2976,6,FALSE)</f>
        <v>No</v>
      </c>
      <c r="F641" t="str">
        <f>VLOOKUP(A641,'MEDICAL EXAMINATION'!K642:T2976,7,FALSE)</f>
        <v>No</v>
      </c>
      <c r="G641" t="str">
        <f>VLOOKUP(A641,'MEDICAL EXAMINATION'!K642:T2976,8,FALSE)</f>
        <v>No</v>
      </c>
      <c r="H641" t="str">
        <f>VLOOKUP(A641,'MEDICAL EXAMINATION'!K642:T2976,9,FALSE)</f>
        <v>No major surgery</v>
      </c>
      <c r="I641" t="str">
        <f>VLOOKUP(A641,'MEDICAL EXAMINATION'!K642:T2976,10,FALSE)</f>
        <v>No</v>
      </c>
      <c r="J641" t="str">
        <f>VLOOKUP(A641,'MEDICAL EXAMINATION'!K642:T2976,3,FALSE)</f>
        <v>OVERWEIGHT</v>
      </c>
      <c r="K641" t="str">
        <f>VLOOKUP(A641,'MEDICAL EXAMINATION'!K642:T2976,5,FALSE)</f>
        <v>DIABETES</v>
      </c>
      <c r="L641" t="str">
        <f>VLOOKUP(A641,'HOSPITALIZATION DETAILS'!X642:AG2976,8,FALSE)</f>
        <v>06/08/1982</v>
      </c>
      <c r="M641" s="26">
        <f>VLOOKUP(A641,'HOSPITALIZATION DETAILS'!X642:AG2976,4,FALSE)</f>
        <v>6389.38</v>
      </c>
      <c r="N641" t="str">
        <f>VLOOKUP(A641,'HOSPITALIZATION DETAILS'!X642:AG2976,5,FALSE)</f>
        <v>tier - 1</v>
      </c>
      <c r="O641" t="str">
        <f>VLOOKUP(A641,'HOSPITALIZATION DETAILS'!X642:AG2976,6,FALSE)</f>
        <v>tier - 2</v>
      </c>
      <c r="P641" t="str">
        <f>VLOOKUP(A641,'HOSPITALIZATION DETAILS'!X642:AG2976,7,FALSE)</f>
        <v>R1012</v>
      </c>
      <c r="Q641">
        <f>VLOOKUP(A641,'HOSPITALIZATION DETAILS'!X642:AG2976,10,FALSE)</f>
        <v>40</v>
      </c>
    </row>
    <row r="642" spans="1:17" ht="16" x14ac:dyDescent="0.4">
      <c r="A642" s="4" t="s">
        <v>1283</v>
      </c>
      <c r="B642" t="str">
        <f>VLOOKUP(A642,'CUSTOMER NAMES'!E642:H2977,4,FALSE)</f>
        <v xml:space="preserve">  Takuo</v>
      </c>
      <c r="C642">
        <f>VLOOKUP(A642,'MEDICAL EXAMINATION'!K643:T2977,2,FALSE)</f>
        <v>50.92</v>
      </c>
      <c r="D642">
        <f>VLOOKUP(A642,'MEDICAL EXAMINATION'!K643:T2977,4,FALSE)</f>
        <v>5.31</v>
      </c>
      <c r="E642" t="str">
        <f>VLOOKUP(A642,'MEDICAL EXAMINATION'!K643:T2977,6,FALSE)</f>
        <v>yes</v>
      </c>
      <c r="F642" t="str">
        <f>VLOOKUP(A642,'MEDICAL EXAMINATION'!K643:T2977,7,FALSE)</f>
        <v>No</v>
      </c>
      <c r="G642" t="str">
        <f>VLOOKUP(A642,'MEDICAL EXAMINATION'!K643:T2977,8,FALSE)</f>
        <v>No</v>
      </c>
      <c r="H642">
        <f>VLOOKUP(A642,'MEDICAL EXAMINATION'!K643:T2977,9,FALSE)</f>
        <v>1</v>
      </c>
      <c r="I642" t="str">
        <f>VLOOKUP(A642,'MEDICAL EXAMINATION'!K643:T2977,10,FALSE)</f>
        <v>No</v>
      </c>
      <c r="J642" t="str">
        <f>VLOOKUP(A642,'MEDICAL EXAMINATION'!K643:T2977,3,FALSE)</f>
        <v>OVERWEIGHT</v>
      </c>
      <c r="K642" t="str">
        <f>VLOOKUP(A642,'MEDICAL EXAMINATION'!K643:T2977,5,FALSE)</f>
        <v>NORMAL</v>
      </c>
      <c r="L642" t="str">
        <f>VLOOKUP(A642,'HOSPITALIZATION DETAILS'!X643:AG2977,8,FALSE)</f>
        <v>18/11/1976</v>
      </c>
      <c r="M642" s="26">
        <f>VLOOKUP(A642,'HOSPITALIZATION DETAILS'!X643:AG2977,4,FALSE)</f>
        <v>6374.16</v>
      </c>
      <c r="N642" t="str">
        <f>VLOOKUP(A642,'HOSPITALIZATION DETAILS'!X643:AG2977,5,FALSE)</f>
        <v>tier - 2</v>
      </c>
      <c r="O642" t="str">
        <f>VLOOKUP(A642,'HOSPITALIZATION DETAILS'!X643:AG2977,6,FALSE)</f>
        <v>tier - 2</v>
      </c>
      <c r="P642" t="str">
        <f>VLOOKUP(A642,'HOSPITALIZATION DETAILS'!X643:AG2977,7,FALSE)</f>
        <v>R1013</v>
      </c>
      <c r="Q642">
        <f>VLOOKUP(A642,'HOSPITALIZATION DETAILS'!X643:AG2977,10,FALSE)</f>
        <v>46</v>
      </c>
    </row>
    <row r="643" spans="1:17" ht="16" x14ac:dyDescent="0.4">
      <c r="A643" s="4" t="s">
        <v>1285</v>
      </c>
      <c r="B643" t="str">
        <f>VLOOKUP(A643,'CUSTOMER NAMES'!E643:H2978,4,FALSE)</f>
        <v xml:space="preserve">  Kelly A</v>
      </c>
      <c r="C643">
        <f>VLOOKUP(A643,'MEDICAL EXAMINATION'!K644:T2978,2,FALSE)</f>
        <v>21.85</v>
      </c>
      <c r="D643">
        <f>VLOOKUP(A643,'MEDICAL EXAMINATION'!K644:T2978,4,FALSE)</f>
        <v>5.56</v>
      </c>
      <c r="E643" t="str">
        <f>VLOOKUP(A643,'MEDICAL EXAMINATION'!K644:T2978,6,FALSE)</f>
        <v>yes</v>
      </c>
      <c r="F643" t="str">
        <f>VLOOKUP(A643,'MEDICAL EXAMINATION'!K644:T2978,7,FALSE)</f>
        <v>No</v>
      </c>
      <c r="G643" t="str">
        <f>VLOOKUP(A643,'MEDICAL EXAMINATION'!K644:T2978,8,FALSE)</f>
        <v>No</v>
      </c>
      <c r="H643" t="str">
        <f>VLOOKUP(A643,'MEDICAL EXAMINATION'!K644:T2978,9,FALSE)</f>
        <v>No major surgery</v>
      </c>
      <c r="I643" t="str">
        <f>VLOOKUP(A643,'MEDICAL EXAMINATION'!K644:T2978,10,FALSE)</f>
        <v>yes</v>
      </c>
      <c r="J643" t="str">
        <f>VLOOKUP(A643,'MEDICAL EXAMINATION'!K644:T2978,3,FALSE)</f>
        <v>Normal</v>
      </c>
      <c r="K643" t="str">
        <f>VLOOKUP(A643,'MEDICAL EXAMINATION'!K644:T2978,5,FALSE)</f>
        <v>NORMAL</v>
      </c>
      <c r="L643" t="str">
        <f>VLOOKUP(A643,'HOSPITALIZATION DETAILS'!X644:AG2978,8,FALSE)</f>
        <v>13/08/1984</v>
      </c>
      <c r="M643" s="26">
        <f>VLOOKUP(A643,'HOSPITALIZATION DETAILS'!X644:AG2978,4,FALSE)</f>
        <v>6373.56</v>
      </c>
      <c r="N643" t="str">
        <f>VLOOKUP(A643,'HOSPITALIZATION DETAILS'!X644:AG2978,5,FALSE)</f>
        <v>tier - 2</v>
      </c>
      <c r="O643" t="str">
        <f>VLOOKUP(A643,'HOSPITALIZATION DETAILS'!X644:AG2978,6,FALSE)</f>
        <v>tier - 1</v>
      </c>
      <c r="P643" t="str">
        <f>VLOOKUP(A643,'HOSPITALIZATION DETAILS'!X644:AG2978,7,FALSE)</f>
        <v>R1012</v>
      </c>
      <c r="Q643">
        <f>VLOOKUP(A643,'HOSPITALIZATION DETAILS'!X644:AG2978,10,FALSE)</f>
        <v>38</v>
      </c>
    </row>
    <row r="644" spans="1:17" ht="16" x14ac:dyDescent="0.4">
      <c r="A644" s="4" t="s">
        <v>1287</v>
      </c>
      <c r="B644" t="str">
        <f>VLOOKUP(A644,'CUSTOMER NAMES'!E644:H2979,4,FALSE)</f>
        <v xml:space="preserve">  Scott</v>
      </c>
      <c r="C644">
        <f>VLOOKUP(A644,'MEDICAL EXAMINATION'!K645:T2979,2,FALSE)</f>
        <v>36.08</v>
      </c>
      <c r="D644">
        <f>VLOOKUP(A644,'MEDICAL EXAMINATION'!K645:T2979,4,FALSE)</f>
        <v>7.11</v>
      </c>
      <c r="E644" t="str">
        <f>VLOOKUP(A644,'MEDICAL EXAMINATION'!K645:T2979,6,FALSE)</f>
        <v>yes</v>
      </c>
      <c r="F644" t="str">
        <f>VLOOKUP(A644,'MEDICAL EXAMINATION'!K645:T2979,7,FALSE)</f>
        <v>No</v>
      </c>
      <c r="G644" t="str">
        <f>VLOOKUP(A644,'MEDICAL EXAMINATION'!K645:T2979,8,FALSE)</f>
        <v>Yes</v>
      </c>
      <c r="H644">
        <f>VLOOKUP(A644,'MEDICAL EXAMINATION'!K645:T2979,9,FALSE)</f>
        <v>1</v>
      </c>
      <c r="I644" t="str">
        <f>VLOOKUP(A644,'MEDICAL EXAMINATION'!K645:T2979,10,FALSE)</f>
        <v>No</v>
      </c>
      <c r="J644" t="str">
        <f>VLOOKUP(A644,'MEDICAL EXAMINATION'!K645:T2979,3,FALSE)</f>
        <v>OVERWEIGHT</v>
      </c>
      <c r="K644" t="str">
        <f>VLOOKUP(A644,'MEDICAL EXAMINATION'!K645:T2979,5,FALSE)</f>
        <v>DIABETES</v>
      </c>
      <c r="L644" t="str">
        <f>VLOOKUP(A644,'HOSPITALIZATION DETAILS'!X645:AG2979,8,FALSE)</f>
        <v>09/11/1970</v>
      </c>
      <c r="M644" s="26">
        <f>VLOOKUP(A644,'HOSPITALIZATION DETAILS'!X645:AG2979,4,FALSE)</f>
        <v>6367.31</v>
      </c>
      <c r="N644" t="str">
        <f>VLOOKUP(A644,'HOSPITALIZATION DETAILS'!X645:AG2979,5,FALSE)</f>
        <v>tier - 2</v>
      </c>
      <c r="O644" t="str">
        <f>VLOOKUP(A644,'HOSPITALIZATION DETAILS'!X645:AG2979,6,FALSE)</f>
        <v>tier - 1</v>
      </c>
      <c r="P644" t="str">
        <f>VLOOKUP(A644,'HOSPITALIZATION DETAILS'!X645:AG2979,7,FALSE)</f>
        <v>R1013</v>
      </c>
      <c r="Q644">
        <f>VLOOKUP(A644,'HOSPITALIZATION DETAILS'!X645:AG2979,10,FALSE)</f>
        <v>52</v>
      </c>
    </row>
    <row r="645" spans="1:17" ht="16" x14ac:dyDescent="0.4">
      <c r="A645" s="4" t="s">
        <v>1289</v>
      </c>
      <c r="B645" t="str">
        <f>VLOOKUP(A645,'CUSTOMER NAMES'!E645:H2980,4,FALSE)</f>
        <v xml:space="preserve">  Benoit</v>
      </c>
      <c r="C645">
        <f>VLOOKUP(A645,'MEDICAL EXAMINATION'!K646:T2980,2,FALSE)</f>
        <v>40.44</v>
      </c>
      <c r="D645">
        <f>VLOOKUP(A645,'MEDICAL EXAMINATION'!K646:T2980,4,FALSE)</f>
        <v>5.13</v>
      </c>
      <c r="E645" t="str">
        <f>VLOOKUP(A645,'MEDICAL EXAMINATION'!K646:T2980,6,FALSE)</f>
        <v>yes</v>
      </c>
      <c r="F645" t="str">
        <f>VLOOKUP(A645,'MEDICAL EXAMINATION'!K646:T2980,7,FALSE)</f>
        <v>No</v>
      </c>
      <c r="G645" t="str">
        <f>VLOOKUP(A645,'MEDICAL EXAMINATION'!K646:T2980,8,FALSE)</f>
        <v>Yes</v>
      </c>
      <c r="H645">
        <f>VLOOKUP(A645,'MEDICAL EXAMINATION'!K646:T2980,9,FALSE)</f>
        <v>1</v>
      </c>
      <c r="I645" t="str">
        <f>VLOOKUP(A645,'MEDICAL EXAMINATION'!K646:T2980,10,FALSE)</f>
        <v>No</v>
      </c>
      <c r="J645" t="str">
        <f>VLOOKUP(A645,'MEDICAL EXAMINATION'!K646:T2980,3,FALSE)</f>
        <v>OVERWEIGHT</v>
      </c>
      <c r="K645" t="str">
        <f>VLOOKUP(A645,'MEDICAL EXAMINATION'!K646:T2980,5,FALSE)</f>
        <v>NORMAL</v>
      </c>
      <c r="L645" t="str">
        <f>VLOOKUP(A645,'HOSPITALIZATION DETAILS'!X646:AG2980,8,FALSE)</f>
        <v>07/07/1996</v>
      </c>
      <c r="M645" s="26">
        <f>VLOOKUP(A645,'HOSPITALIZATION DETAILS'!X646:AG2980,4,FALSE)</f>
        <v>6361.47</v>
      </c>
      <c r="N645" t="str">
        <f>VLOOKUP(A645,'HOSPITALIZATION DETAILS'!X646:AG2980,5,FALSE)</f>
        <v>tier - 2</v>
      </c>
      <c r="O645" t="str">
        <f>VLOOKUP(A645,'HOSPITALIZATION DETAILS'!X646:AG2980,6,FALSE)</f>
        <v>tier - 3</v>
      </c>
      <c r="P645" t="str">
        <f>VLOOKUP(A645,'HOSPITALIZATION DETAILS'!X646:AG2980,7,FALSE)</f>
        <v>R1021</v>
      </c>
      <c r="Q645">
        <f>VLOOKUP(A645,'HOSPITALIZATION DETAILS'!X646:AG2980,10,FALSE)</f>
        <v>26</v>
      </c>
    </row>
    <row r="646" spans="1:17" ht="16" x14ac:dyDescent="0.4">
      <c r="A646" s="4" t="s">
        <v>1291</v>
      </c>
      <c r="B646" t="str">
        <f>VLOOKUP(A646,'CUSTOMER NAMES'!E646:H2981,4,FALSE)</f>
        <v xml:space="preserve">  Elizabeth M</v>
      </c>
      <c r="C646">
        <f>VLOOKUP(A646,'MEDICAL EXAMINATION'!K647:T2981,2,FALSE)</f>
        <v>38.094999999999999</v>
      </c>
      <c r="D646">
        <f>VLOOKUP(A646,'MEDICAL EXAMINATION'!K647:T2981,4,FALSE)</f>
        <v>10.199999999999999</v>
      </c>
      <c r="E646" t="str">
        <f>VLOOKUP(A646,'MEDICAL EXAMINATION'!K647:T2981,6,FALSE)</f>
        <v>No</v>
      </c>
      <c r="F646" t="str">
        <f>VLOOKUP(A646,'MEDICAL EXAMINATION'!K647:T2981,7,FALSE)</f>
        <v>No</v>
      </c>
      <c r="G646" t="str">
        <f>VLOOKUP(A646,'MEDICAL EXAMINATION'!K647:T2981,8,FALSE)</f>
        <v>No</v>
      </c>
      <c r="H646" t="str">
        <f>VLOOKUP(A646,'MEDICAL EXAMINATION'!K647:T2981,9,FALSE)</f>
        <v>No major surgery</v>
      </c>
      <c r="I646" t="str">
        <f>VLOOKUP(A646,'MEDICAL EXAMINATION'!K647:T2981,10,FALSE)</f>
        <v>No</v>
      </c>
      <c r="J646" t="str">
        <f>VLOOKUP(A646,'MEDICAL EXAMINATION'!K647:T2981,3,FALSE)</f>
        <v>OVERWEIGHT</v>
      </c>
      <c r="K646" t="str">
        <f>VLOOKUP(A646,'MEDICAL EXAMINATION'!K647:T2981,5,FALSE)</f>
        <v>DIABETES</v>
      </c>
      <c r="L646" t="str">
        <f>VLOOKUP(A646,'HOSPITALIZATION DETAILS'!X647:AG2981,8,FALSE)</f>
        <v>24/06/1989</v>
      </c>
      <c r="M646" s="26">
        <f>VLOOKUP(A646,'HOSPITALIZATION DETAILS'!X647:AG2981,4,FALSE)</f>
        <v>6360.99</v>
      </c>
      <c r="N646" t="str">
        <f>VLOOKUP(A646,'HOSPITALIZATION DETAILS'!X647:AG2981,5,FALSE)</f>
        <v>tier - 2</v>
      </c>
      <c r="O646" t="str">
        <f>VLOOKUP(A646,'HOSPITALIZATION DETAILS'!X647:AG2981,6,FALSE)</f>
        <v>tier - 2</v>
      </c>
      <c r="P646" t="str">
        <f>VLOOKUP(A646,'HOSPITALIZATION DETAILS'!X647:AG2981,7,FALSE)</f>
        <v>R1012</v>
      </c>
      <c r="Q646">
        <f>VLOOKUP(A646,'HOSPITALIZATION DETAILS'!X647:AG2981,10,FALSE)</f>
        <v>33</v>
      </c>
    </row>
    <row r="647" spans="1:17" ht="16" x14ac:dyDescent="0.4">
      <c r="A647" s="4" t="s">
        <v>1293</v>
      </c>
      <c r="B647" t="str">
        <f>VLOOKUP(A647,'CUSTOMER NAMES'!E647:H2982,4,FALSE)</f>
        <v xml:space="preserve">  Jessica A</v>
      </c>
      <c r="C647">
        <f>VLOOKUP(A647,'MEDICAL EXAMINATION'!K648:T2982,2,FALSE)</f>
        <v>44.95</v>
      </c>
      <c r="D647">
        <f>VLOOKUP(A647,'MEDICAL EXAMINATION'!K648:T2982,4,FALSE)</f>
        <v>10.4</v>
      </c>
      <c r="E647" t="str">
        <f>VLOOKUP(A647,'MEDICAL EXAMINATION'!K648:T2982,6,FALSE)</f>
        <v>No</v>
      </c>
      <c r="F647" t="str">
        <f>VLOOKUP(A647,'MEDICAL EXAMINATION'!K648:T2982,7,FALSE)</f>
        <v>No</v>
      </c>
      <c r="G647" t="str">
        <f>VLOOKUP(A647,'MEDICAL EXAMINATION'!K648:T2982,8,FALSE)</f>
        <v>No</v>
      </c>
      <c r="H647" t="str">
        <f>VLOOKUP(A647,'MEDICAL EXAMINATION'!K648:T2982,9,FALSE)</f>
        <v>No major surgery</v>
      </c>
      <c r="I647" t="str">
        <f>VLOOKUP(A647,'MEDICAL EXAMINATION'!K648:T2982,10,FALSE)</f>
        <v>No</v>
      </c>
      <c r="J647" t="str">
        <f>VLOOKUP(A647,'MEDICAL EXAMINATION'!K648:T2982,3,FALSE)</f>
        <v>OVERWEIGHT</v>
      </c>
      <c r="K647" t="str">
        <f>VLOOKUP(A647,'MEDICAL EXAMINATION'!K648:T2982,5,FALSE)</f>
        <v>DIABETES</v>
      </c>
      <c r="L647" t="str">
        <f>VLOOKUP(A647,'HOSPITALIZATION DETAILS'!X648:AG2982,8,FALSE)</f>
        <v>18/09/1976</v>
      </c>
      <c r="M647" s="26">
        <f>VLOOKUP(A647,'HOSPITALIZATION DETAILS'!X648:AG2982,4,FALSE)</f>
        <v>37735.199999999997</v>
      </c>
      <c r="N647" t="str">
        <f>VLOOKUP(A647,'HOSPITALIZATION DETAILS'!X648:AG2982,5,FALSE)</f>
        <v>tier - 2</v>
      </c>
      <c r="O647" t="str">
        <f>VLOOKUP(A647,'HOSPITALIZATION DETAILS'!X648:AG2982,6,FALSE)</f>
        <v>tier - 2</v>
      </c>
      <c r="P647" t="str">
        <f>VLOOKUP(A647,'HOSPITALIZATION DETAILS'!X648:AG2982,7,FALSE)</f>
        <v>R1011</v>
      </c>
      <c r="Q647">
        <f>VLOOKUP(A647,'HOSPITALIZATION DETAILS'!X648:AG2982,10,FALSE)</f>
        <v>46</v>
      </c>
    </row>
    <row r="648" spans="1:17" ht="16" x14ac:dyDescent="0.4">
      <c r="A648" s="4" t="s">
        <v>1295</v>
      </c>
      <c r="B648" t="str">
        <f>VLOOKUP(A648,'CUSTOMER NAMES'!E648:H2983,4,FALSE)</f>
        <v xml:space="preserve">  Monica K</v>
      </c>
      <c r="C648">
        <f>VLOOKUP(A648,'MEDICAL EXAMINATION'!K649:T2983,2,FALSE)</f>
        <v>35.54</v>
      </c>
      <c r="D648">
        <f>VLOOKUP(A648,'MEDICAL EXAMINATION'!K649:T2983,4,FALSE)</f>
        <v>10.67</v>
      </c>
      <c r="E648" t="str">
        <f>VLOOKUP(A648,'MEDICAL EXAMINATION'!K649:T2983,6,FALSE)</f>
        <v>No</v>
      </c>
      <c r="F648" t="str">
        <f>VLOOKUP(A648,'MEDICAL EXAMINATION'!K649:T2983,7,FALSE)</f>
        <v>No</v>
      </c>
      <c r="G648" t="str">
        <f>VLOOKUP(A648,'MEDICAL EXAMINATION'!K649:T2983,8,FALSE)</f>
        <v>No</v>
      </c>
      <c r="H648" t="str">
        <f>VLOOKUP(A648,'MEDICAL EXAMINATION'!K649:T2983,9,FALSE)</f>
        <v>No major surgery</v>
      </c>
      <c r="I648" t="str">
        <f>VLOOKUP(A648,'MEDICAL EXAMINATION'!K649:T2983,10,FALSE)</f>
        <v>No</v>
      </c>
      <c r="J648" t="str">
        <f>VLOOKUP(A648,'MEDICAL EXAMINATION'!K649:T2983,3,FALSE)</f>
        <v>OVERWEIGHT</v>
      </c>
      <c r="K648" t="str">
        <f>VLOOKUP(A648,'MEDICAL EXAMINATION'!K649:T2983,5,FALSE)</f>
        <v>DIABETES</v>
      </c>
      <c r="L648" t="str">
        <f>VLOOKUP(A648,'HOSPITALIZATION DETAILS'!X649:AG2983,8,FALSE)</f>
        <v>30/10/1980</v>
      </c>
      <c r="M648" s="26">
        <f>VLOOKUP(A648,'HOSPITALIZATION DETAILS'!X649:AG2983,4,FALSE)</f>
        <v>6358.78</v>
      </c>
      <c r="N648" t="str">
        <f>VLOOKUP(A648,'HOSPITALIZATION DETAILS'!X649:AG2983,5,FALSE)</f>
        <v>tier - 2</v>
      </c>
      <c r="O648" t="str">
        <f>VLOOKUP(A648,'HOSPITALIZATION DETAILS'!X649:AG2983,6,FALSE)</f>
        <v>tier - 1</v>
      </c>
      <c r="P648" t="str">
        <f>VLOOKUP(A648,'HOSPITALIZATION DETAILS'!X649:AG2983,7,FALSE)</f>
        <v>R1012</v>
      </c>
      <c r="Q648">
        <f>VLOOKUP(A648,'HOSPITALIZATION DETAILS'!X649:AG2983,10,FALSE)</f>
        <v>42</v>
      </c>
    </row>
    <row r="649" spans="1:17" ht="16" x14ac:dyDescent="0.4">
      <c r="A649" s="4" t="s">
        <v>1297</v>
      </c>
      <c r="B649" t="str">
        <f>VLOOKUP(A649,'CUSTOMER NAMES'!E649:H2984,4,FALSE)</f>
        <v xml:space="preserve">  Kevin L</v>
      </c>
      <c r="C649">
        <f>VLOOKUP(A649,'MEDICAL EXAMINATION'!K650:T2984,2,FALSE)</f>
        <v>39.799999999999997</v>
      </c>
      <c r="D649">
        <f>VLOOKUP(A649,'MEDICAL EXAMINATION'!K650:T2984,4,FALSE)</f>
        <v>4.6500000000000004</v>
      </c>
      <c r="E649" t="str">
        <f>VLOOKUP(A649,'MEDICAL EXAMINATION'!K650:T2984,6,FALSE)</f>
        <v>yes</v>
      </c>
      <c r="F649" t="str">
        <f>VLOOKUP(A649,'MEDICAL EXAMINATION'!K650:T2984,7,FALSE)</f>
        <v>No</v>
      </c>
      <c r="G649" t="str">
        <f>VLOOKUP(A649,'MEDICAL EXAMINATION'!K650:T2984,8,FALSE)</f>
        <v>No</v>
      </c>
      <c r="H649">
        <f>VLOOKUP(A649,'MEDICAL EXAMINATION'!K650:T2984,9,FALSE)</f>
        <v>2</v>
      </c>
      <c r="I649" t="str">
        <f>VLOOKUP(A649,'MEDICAL EXAMINATION'!K650:T2984,10,FALSE)</f>
        <v>No</v>
      </c>
      <c r="J649" t="str">
        <f>VLOOKUP(A649,'MEDICAL EXAMINATION'!K650:T2984,3,FALSE)</f>
        <v>OVERWEIGHT</v>
      </c>
      <c r="K649" t="str">
        <f>VLOOKUP(A649,'MEDICAL EXAMINATION'!K650:T2984,5,FALSE)</f>
        <v>NORMAL</v>
      </c>
      <c r="L649" t="str">
        <f>VLOOKUP(A649,'HOSPITALIZATION DETAILS'!X650:AG2984,8,FALSE)</f>
        <v>19/08/1983</v>
      </c>
      <c r="M649" s="26">
        <f>VLOOKUP(A649,'HOSPITALIZATION DETAILS'!X650:AG2984,4,FALSE)</f>
        <v>6356.27</v>
      </c>
      <c r="N649" t="str">
        <f>VLOOKUP(A649,'HOSPITALIZATION DETAILS'!X650:AG2984,5,FALSE)</f>
        <v>tier - 3</v>
      </c>
      <c r="O649" t="str">
        <f>VLOOKUP(A649,'HOSPITALIZATION DETAILS'!X650:AG2984,6,FALSE)</f>
        <v>tier - 2</v>
      </c>
      <c r="P649" t="str">
        <f>VLOOKUP(A649,'HOSPITALIZATION DETAILS'!X650:AG2984,7,FALSE)</f>
        <v>R1013</v>
      </c>
      <c r="Q649">
        <f>VLOOKUP(A649,'HOSPITALIZATION DETAILS'!X650:AG2984,10,FALSE)</f>
        <v>39</v>
      </c>
    </row>
    <row r="650" spans="1:17" ht="16" x14ac:dyDescent="0.4">
      <c r="A650" s="4" t="s">
        <v>1299</v>
      </c>
      <c r="B650" t="str">
        <f>VLOOKUP(A650,'CUSTOMER NAMES'!E650:H2985,4,FALSE)</f>
        <v xml:space="preserve">  Gregory</v>
      </c>
      <c r="C650">
        <f>VLOOKUP(A650,'MEDICAL EXAMINATION'!K651:T2985,2,FALSE)</f>
        <v>33.659999999999997</v>
      </c>
      <c r="D650">
        <f>VLOOKUP(A650,'MEDICAL EXAMINATION'!K651:T2985,4,FALSE)</f>
        <v>5.65</v>
      </c>
      <c r="E650" t="str">
        <f>VLOOKUP(A650,'MEDICAL EXAMINATION'!K651:T2985,6,FALSE)</f>
        <v>yes</v>
      </c>
      <c r="F650" t="str">
        <f>VLOOKUP(A650,'MEDICAL EXAMINATION'!K651:T2985,7,FALSE)</f>
        <v>No</v>
      </c>
      <c r="G650" t="str">
        <f>VLOOKUP(A650,'MEDICAL EXAMINATION'!K651:T2985,8,FALSE)</f>
        <v>No</v>
      </c>
      <c r="H650">
        <f>VLOOKUP(A650,'MEDICAL EXAMINATION'!K651:T2985,9,FALSE)</f>
        <v>2</v>
      </c>
      <c r="I650" t="str">
        <f>VLOOKUP(A650,'MEDICAL EXAMINATION'!K651:T2985,10,FALSE)</f>
        <v>No</v>
      </c>
      <c r="J650" t="str">
        <f>VLOOKUP(A650,'MEDICAL EXAMINATION'!K651:T2985,3,FALSE)</f>
        <v>OVERWEIGHT</v>
      </c>
      <c r="K650" t="str">
        <f>VLOOKUP(A650,'MEDICAL EXAMINATION'!K651:T2985,5,FALSE)</f>
        <v>NORMAL</v>
      </c>
      <c r="L650" t="str">
        <f>VLOOKUP(A650,'HOSPITALIZATION DETAILS'!X651:AG2985,8,FALSE)</f>
        <v>21/10/1983</v>
      </c>
      <c r="M650" s="26">
        <f>VLOOKUP(A650,'HOSPITALIZATION DETAILS'!X651:AG2985,4,FALSE)</f>
        <v>6338.08</v>
      </c>
      <c r="N650" t="str">
        <f>VLOOKUP(A650,'HOSPITALIZATION DETAILS'!X651:AG2985,5,FALSE)</f>
        <v>tier - 2</v>
      </c>
      <c r="O650" t="str">
        <f>VLOOKUP(A650,'HOSPITALIZATION DETAILS'!X651:AG2985,6,FALSE)</f>
        <v>tier - 1</v>
      </c>
      <c r="P650" t="str">
        <f>VLOOKUP(A650,'HOSPITALIZATION DETAILS'!X651:AG2985,7,FALSE)</f>
        <v>R1013</v>
      </c>
      <c r="Q650">
        <f>VLOOKUP(A650,'HOSPITALIZATION DETAILS'!X651:AG2985,10,FALSE)</f>
        <v>39</v>
      </c>
    </row>
    <row r="651" spans="1:17" ht="16" x14ac:dyDescent="0.4">
      <c r="A651" s="4" t="s">
        <v>1301</v>
      </c>
      <c r="B651" t="str">
        <f>VLOOKUP(A651,'CUSTOMER NAMES'!E651:H2986,4,FALSE)</f>
        <v xml:space="preserve">  Della</v>
      </c>
      <c r="C651">
        <f>VLOOKUP(A651,'MEDICAL EXAMINATION'!K652:T2986,2,FALSE)</f>
        <v>35.5</v>
      </c>
      <c r="D651">
        <f>VLOOKUP(A651,'MEDICAL EXAMINATION'!K652:T2986,4,FALSE)</f>
        <v>11.97</v>
      </c>
      <c r="E651" t="str">
        <f>VLOOKUP(A651,'MEDICAL EXAMINATION'!K652:T2986,6,FALSE)</f>
        <v>No</v>
      </c>
      <c r="F651" t="str">
        <f>VLOOKUP(A651,'MEDICAL EXAMINATION'!K652:T2986,7,FALSE)</f>
        <v>No</v>
      </c>
      <c r="G651" t="str">
        <f>VLOOKUP(A651,'MEDICAL EXAMINATION'!K652:T2986,8,FALSE)</f>
        <v>No</v>
      </c>
      <c r="H651" t="str">
        <f>VLOOKUP(A651,'MEDICAL EXAMINATION'!K652:T2986,9,FALSE)</f>
        <v>No major surgery</v>
      </c>
      <c r="I651" t="str">
        <f>VLOOKUP(A651,'MEDICAL EXAMINATION'!K652:T2986,10,FALSE)</f>
        <v>No</v>
      </c>
      <c r="J651" t="str">
        <f>VLOOKUP(A651,'MEDICAL EXAMINATION'!K652:T2986,3,FALSE)</f>
        <v>OVERWEIGHT</v>
      </c>
      <c r="K651" t="str">
        <f>VLOOKUP(A651,'MEDICAL EXAMINATION'!K652:T2986,5,FALSE)</f>
        <v>DIABETES</v>
      </c>
      <c r="L651" t="str">
        <f>VLOOKUP(A651,'HOSPITALIZATION DETAILS'!X652:AG2986,8,FALSE)</f>
        <v>25/09/1986</v>
      </c>
      <c r="M651" s="26">
        <f>VLOOKUP(A651,'HOSPITALIZATION DETAILS'!X652:AG2986,4,FALSE)</f>
        <v>6335.64</v>
      </c>
      <c r="N651" t="str">
        <f>VLOOKUP(A651,'HOSPITALIZATION DETAILS'!X652:AG2986,5,FALSE)</f>
        <v>tier - 2</v>
      </c>
      <c r="O651" t="str">
        <f>VLOOKUP(A651,'HOSPITALIZATION DETAILS'!X652:AG2986,6,FALSE)</f>
        <v>tier - 2</v>
      </c>
      <c r="P651" t="str">
        <f>VLOOKUP(A651,'HOSPITALIZATION DETAILS'!X652:AG2986,7,FALSE)</f>
        <v>R1013</v>
      </c>
      <c r="Q651">
        <f>VLOOKUP(A651,'HOSPITALIZATION DETAILS'!X652:AG2986,10,FALSE)</f>
        <v>36</v>
      </c>
    </row>
    <row r="652" spans="1:17" ht="16" x14ac:dyDescent="0.4">
      <c r="A652" s="4" t="s">
        <v>1303</v>
      </c>
      <c r="B652" t="str">
        <f>VLOOKUP(A652,'CUSTOMER NAMES'!E652:H2987,4,FALSE)</f>
        <v xml:space="preserve">  David</v>
      </c>
      <c r="C652">
        <f>VLOOKUP(A652,'MEDICAL EXAMINATION'!K653:T2987,2,FALSE)</f>
        <v>41.63</v>
      </c>
      <c r="D652">
        <f>VLOOKUP(A652,'MEDICAL EXAMINATION'!K653:T2987,4,FALSE)</f>
        <v>6.71</v>
      </c>
      <c r="E652" t="str">
        <f>VLOOKUP(A652,'MEDICAL EXAMINATION'!K653:T2987,6,FALSE)</f>
        <v>No</v>
      </c>
      <c r="F652" t="str">
        <f>VLOOKUP(A652,'MEDICAL EXAMINATION'!K653:T2987,7,FALSE)</f>
        <v>No</v>
      </c>
      <c r="G652" t="str">
        <f>VLOOKUP(A652,'MEDICAL EXAMINATION'!K653:T2987,8,FALSE)</f>
        <v>No</v>
      </c>
      <c r="H652" t="str">
        <f>VLOOKUP(A652,'MEDICAL EXAMINATION'!K653:T2987,9,FALSE)</f>
        <v>No major surgery</v>
      </c>
      <c r="I652" t="str">
        <f>VLOOKUP(A652,'MEDICAL EXAMINATION'!K653:T2987,10,FALSE)</f>
        <v>No</v>
      </c>
      <c r="J652" t="str">
        <f>VLOOKUP(A652,'MEDICAL EXAMINATION'!K653:T2987,3,FALSE)</f>
        <v>OVERWEIGHT</v>
      </c>
      <c r="K652" t="str">
        <f>VLOOKUP(A652,'MEDICAL EXAMINATION'!K653:T2987,5,FALSE)</f>
        <v>DIABETES</v>
      </c>
      <c r="L652" t="str">
        <f>VLOOKUP(A652,'HOSPITALIZATION DETAILS'!X653:AG2987,8,FALSE)</f>
        <v>13/08/1990</v>
      </c>
      <c r="M652" s="26">
        <f>VLOOKUP(A652,'HOSPITALIZATION DETAILS'!X653:AG2987,4,FALSE)</f>
        <v>6334.34</v>
      </c>
      <c r="N652" t="str">
        <f>VLOOKUP(A652,'HOSPITALIZATION DETAILS'!X653:AG2987,5,FALSE)</f>
        <v>tier - 2</v>
      </c>
      <c r="O652" t="str">
        <f>VLOOKUP(A652,'HOSPITALIZATION DETAILS'!X653:AG2987,6,FALSE)</f>
        <v>tier - 2</v>
      </c>
      <c r="P652" t="str">
        <f>VLOOKUP(A652,'HOSPITALIZATION DETAILS'!X653:AG2987,7,FALSE)</f>
        <v>R1024</v>
      </c>
      <c r="Q652">
        <f>VLOOKUP(A652,'HOSPITALIZATION DETAILS'!X653:AG2987,10,FALSE)</f>
        <v>32</v>
      </c>
    </row>
    <row r="653" spans="1:17" ht="16" x14ac:dyDescent="0.4">
      <c r="A653" s="4" t="s">
        <v>1305</v>
      </c>
      <c r="B653" t="str">
        <f>VLOOKUP(A653,'CUSTOMER NAMES'!E653:H2988,4,FALSE)</f>
        <v xml:space="preserve">  Victoria</v>
      </c>
      <c r="C653">
        <f>VLOOKUP(A653,'MEDICAL EXAMINATION'!K654:T2988,2,FALSE)</f>
        <v>46.49</v>
      </c>
      <c r="D653">
        <f>VLOOKUP(A653,'MEDICAL EXAMINATION'!K654:T2988,4,FALSE)</f>
        <v>11.92</v>
      </c>
      <c r="E653" t="str">
        <f>VLOOKUP(A653,'MEDICAL EXAMINATION'!K654:T2988,6,FALSE)</f>
        <v>No</v>
      </c>
      <c r="F653" t="str">
        <f>VLOOKUP(A653,'MEDICAL EXAMINATION'!K654:T2988,7,FALSE)</f>
        <v>No</v>
      </c>
      <c r="G653" t="str">
        <f>VLOOKUP(A653,'MEDICAL EXAMINATION'!K654:T2988,8,FALSE)</f>
        <v>No</v>
      </c>
      <c r="H653" t="str">
        <f>VLOOKUP(A653,'MEDICAL EXAMINATION'!K654:T2988,9,FALSE)</f>
        <v>No major surgery</v>
      </c>
      <c r="I653" t="str">
        <f>VLOOKUP(A653,'MEDICAL EXAMINATION'!K654:T2988,10,FALSE)</f>
        <v>No</v>
      </c>
      <c r="J653" t="str">
        <f>VLOOKUP(A653,'MEDICAL EXAMINATION'!K654:T2988,3,FALSE)</f>
        <v>OVERWEIGHT</v>
      </c>
      <c r="K653" t="str">
        <f>VLOOKUP(A653,'MEDICAL EXAMINATION'!K654:T2988,5,FALSE)</f>
        <v>DIABETES</v>
      </c>
      <c r="L653" t="str">
        <f>VLOOKUP(A653,'HOSPITALIZATION DETAILS'!X654:AG2988,8,FALSE)</f>
        <v>15/12/1985</v>
      </c>
      <c r="M653" s="26">
        <f>VLOOKUP(A653,'HOSPITALIZATION DETAILS'!X654:AG2988,4,FALSE)</f>
        <v>6313.76</v>
      </c>
      <c r="N653" t="str">
        <f>VLOOKUP(A653,'HOSPITALIZATION DETAILS'!X654:AG2988,5,FALSE)</f>
        <v>tier - 2</v>
      </c>
      <c r="O653" t="str">
        <f>VLOOKUP(A653,'HOSPITALIZATION DETAILS'!X654:AG2988,6,FALSE)</f>
        <v>tier - 1</v>
      </c>
      <c r="P653" t="str">
        <f>VLOOKUP(A653,'HOSPITALIZATION DETAILS'!X654:AG2988,7,FALSE)</f>
        <v>R1013</v>
      </c>
      <c r="Q653">
        <f>VLOOKUP(A653,'HOSPITALIZATION DETAILS'!X654:AG2988,10,FALSE)</f>
        <v>37</v>
      </c>
    </row>
    <row r="654" spans="1:17" ht="16" x14ac:dyDescent="0.4">
      <c r="A654" s="4" t="s">
        <v>1307</v>
      </c>
      <c r="B654" t="str">
        <f>VLOOKUP(A654,'CUSTOMER NAMES'!E654:H2989,4,FALSE)</f>
        <v xml:space="preserve">  Tasos</v>
      </c>
      <c r="C654">
        <f>VLOOKUP(A654,'MEDICAL EXAMINATION'!K655:T2989,2,FALSE)</f>
        <v>43.29</v>
      </c>
      <c r="D654">
        <f>VLOOKUP(A654,'MEDICAL EXAMINATION'!K655:T2989,4,FALSE)</f>
        <v>5.35</v>
      </c>
      <c r="E654" t="str">
        <f>VLOOKUP(A654,'MEDICAL EXAMINATION'!K655:T2989,6,FALSE)</f>
        <v>No</v>
      </c>
      <c r="F654" t="str">
        <f>VLOOKUP(A654,'MEDICAL EXAMINATION'!K655:T2989,7,FALSE)</f>
        <v>No</v>
      </c>
      <c r="G654" t="str">
        <f>VLOOKUP(A654,'MEDICAL EXAMINATION'!K655:T2989,8,FALSE)</f>
        <v>No</v>
      </c>
      <c r="H654">
        <f>VLOOKUP(A654,'MEDICAL EXAMINATION'!K655:T2989,9,FALSE)</f>
        <v>2</v>
      </c>
      <c r="I654" t="str">
        <f>VLOOKUP(A654,'MEDICAL EXAMINATION'!K655:T2989,10,FALSE)</f>
        <v>No</v>
      </c>
      <c r="J654" t="str">
        <f>VLOOKUP(A654,'MEDICAL EXAMINATION'!K655:T2989,3,FALSE)</f>
        <v>OVERWEIGHT</v>
      </c>
      <c r="K654" t="str">
        <f>VLOOKUP(A654,'MEDICAL EXAMINATION'!K655:T2989,5,FALSE)</f>
        <v>NORMAL</v>
      </c>
      <c r="L654" t="str">
        <f>VLOOKUP(A654,'HOSPITALIZATION DETAILS'!X655:AG2989,8,FALSE)</f>
        <v>19/11/1985</v>
      </c>
      <c r="M654" s="26">
        <f>VLOOKUP(A654,'HOSPITALIZATION DETAILS'!X655:AG2989,4,FALSE)</f>
        <v>6311.95</v>
      </c>
      <c r="N654" t="str">
        <f>VLOOKUP(A654,'HOSPITALIZATION DETAILS'!X655:AG2989,5,FALSE)</f>
        <v>tier - 2</v>
      </c>
      <c r="O654" t="str">
        <f>VLOOKUP(A654,'HOSPITALIZATION DETAILS'!X655:AG2989,6,FALSE)</f>
        <v>tier - 1</v>
      </c>
      <c r="P654" t="str">
        <f>VLOOKUP(A654,'HOSPITALIZATION DETAILS'!X655:AG2989,7,FALSE)</f>
        <v>R1011</v>
      </c>
      <c r="Q654">
        <f>VLOOKUP(A654,'HOSPITALIZATION DETAILS'!X655:AG2989,10,FALSE)</f>
        <v>37</v>
      </c>
    </row>
    <row r="655" spans="1:17" ht="16" x14ac:dyDescent="0.4">
      <c r="A655" s="4" t="s">
        <v>1309</v>
      </c>
      <c r="B655" t="str">
        <f>VLOOKUP(A655,'CUSTOMER NAMES'!E655:H2990,4,FALSE)</f>
        <v xml:space="preserve">  Thomas</v>
      </c>
      <c r="C655">
        <f>VLOOKUP(A655,'MEDICAL EXAMINATION'!K656:T2990,2,FALSE)</f>
        <v>43.08</v>
      </c>
      <c r="D655">
        <f>VLOOKUP(A655,'MEDICAL EXAMINATION'!K656:T2990,4,FALSE)</f>
        <v>8.9600000000000009</v>
      </c>
      <c r="E655" t="str">
        <f>VLOOKUP(A655,'MEDICAL EXAMINATION'!K656:T2990,6,FALSE)</f>
        <v>yes</v>
      </c>
      <c r="F655" t="str">
        <f>VLOOKUP(A655,'MEDICAL EXAMINATION'!K656:T2990,7,FALSE)</f>
        <v>No</v>
      </c>
      <c r="G655" t="str">
        <f>VLOOKUP(A655,'MEDICAL EXAMINATION'!K656:T2990,8,FALSE)</f>
        <v>No</v>
      </c>
      <c r="H655">
        <f>VLOOKUP(A655,'MEDICAL EXAMINATION'!K656:T2990,9,FALSE)</f>
        <v>1</v>
      </c>
      <c r="I655" t="str">
        <f>VLOOKUP(A655,'MEDICAL EXAMINATION'!K656:T2990,10,FALSE)</f>
        <v>No</v>
      </c>
      <c r="J655" t="str">
        <f>VLOOKUP(A655,'MEDICAL EXAMINATION'!K656:T2990,3,FALSE)</f>
        <v>OVERWEIGHT</v>
      </c>
      <c r="K655" t="str">
        <f>VLOOKUP(A655,'MEDICAL EXAMINATION'!K656:T2990,5,FALSE)</f>
        <v>DIABETES</v>
      </c>
      <c r="L655" t="str">
        <f>VLOOKUP(A655,'HOSPITALIZATION DETAILS'!X656:AG2990,8,FALSE)</f>
        <v>27/07/2004</v>
      </c>
      <c r="M655" s="26">
        <f>VLOOKUP(A655,'HOSPITALIZATION DETAILS'!X656:AG2990,4,FALSE)</f>
        <v>6311.11</v>
      </c>
      <c r="N655" t="str">
        <f>VLOOKUP(A655,'HOSPITALIZATION DETAILS'!X656:AG2990,5,FALSE)</f>
        <v>tier - 2</v>
      </c>
      <c r="O655" t="str">
        <f>VLOOKUP(A655,'HOSPITALIZATION DETAILS'!X656:AG2990,6,FALSE)</f>
        <v>tier - 2</v>
      </c>
      <c r="P655" t="str">
        <f>VLOOKUP(A655,'HOSPITALIZATION DETAILS'!X656:AG2990,7,FALSE)</f>
        <v>R1011</v>
      </c>
      <c r="Q655">
        <f>VLOOKUP(A655,'HOSPITALIZATION DETAILS'!X656:AG2990,10,FALSE)</f>
        <v>18</v>
      </c>
    </row>
    <row r="656" spans="1:17" ht="16" x14ac:dyDescent="0.4">
      <c r="A656" s="4" t="s">
        <v>1311</v>
      </c>
      <c r="B656" t="str">
        <f>VLOOKUP(A656,'CUSTOMER NAMES'!E656:H2991,4,FALSE)</f>
        <v xml:space="preserve">  Lukasz</v>
      </c>
      <c r="C656">
        <f>VLOOKUP(A656,'MEDICAL EXAMINATION'!K657:T2991,2,FALSE)</f>
        <v>39.07</v>
      </c>
      <c r="D656">
        <f>VLOOKUP(A656,'MEDICAL EXAMINATION'!K657:T2991,4,FALSE)</f>
        <v>11.93</v>
      </c>
      <c r="E656" t="str">
        <f>VLOOKUP(A656,'MEDICAL EXAMINATION'!K657:T2991,6,FALSE)</f>
        <v>No</v>
      </c>
      <c r="F656" t="str">
        <f>VLOOKUP(A656,'MEDICAL EXAMINATION'!K657:T2991,7,FALSE)</f>
        <v>No</v>
      </c>
      <c r="G656" t="str">
        <f>VLOOKUP(A656,'MEDICAL EXAMINATION'!K657:T2991,8,FALSE)</f>
        <v>No</v>
      </c>
      <c r="H656" t="str">
        <f>VLOOKUP(A656,'MEDICAL EXAMINATION'!K657:T2991,9,FALSE)</f>
        <v>No major surgery</v>
      </c>
      <c r="I656" t="str">
        <f>VLOOKUP(A656,'MEDICAL EXAMINATION'!K657:T2991,10,FALSE)</f>
        <v>No</v>
      </c>
      <c r="J656" t="str">
        <f>VLOOKUP(A656,'MEDICAL EXAMINATION'!K657:T2991,3,FALSE)</f>
        <v>OVERWEIGHT</v>
      </c>
      <c r="K656" t="str">
        <f>VLOOKUP(A656,'MEDICAL EXAMINATION'!K657:T2991,5,FALSE)</f>
        <v>DIABETES</v>
      </c>
      <c r="L656" t="str">
        <f>VLOOKUP(A656,'HOSPITALIZATION DETAILS'!X657:AG2991,8,FALSE)</f>
        <v>04/09/1969</v>
      </c>
      <c r="M656" s="26">
        <f>VLOOKUP(A656,'HOSPITALIZATION DETAILS'!X657:AG2991,4,FALSE)</f>
        <v>6305.61</v>
      </c>
      <c r="N656" t="str">
        <f>VLOOKUP(A656,'HOSPITALIZATION DETAILS'!X657:AG2991,5,FALSE)</f>
        <v>tier - 2</v>
      </c>
      <c r="O656" t="str">
        <f>VLOOKUP(A656,'HOSPITALIZATION DETAILS'!X657:AG2991,6,FALSE)</f>
        <v>tier - 2</v>
      </c>
      <c r="P656" t="str">
        <f>VLOOKUP(A656,'HOSPITALIZATION DETAILS'!X657:AG2991,7,FALSE)</f>
        <v>R1012</v>
      </c>
      <c r="Q656">
        <f>VLOOKUP(A656,'HOSPITALIZATION DETAILS'!X657:AG2991,10,FALSE)</f>
        <v>53</v>
      </c>
    </row>
    <row r="657" spans="1:17" ht="16" x14ac:dyDescent="0.4">
      <c r="A657" s="4" t="s">
        <v>1313</v>
      </c>
      <c r="B657" t="str">
        <f>VLOOKUP(A657,'CUSTOMER NAMES'!E657:H2992,4,FALSE)</f>
        <v xml:space="preserve">  Matthew A</v>
      </c>
      <c r="C657">
        <f>VLOOKUP(A657,'MEDICAL EXAMINATION'!K658:T2992,2,FALSE)</f>
        <v>41.3</v>
      </c>
      <c r="D657">
        <f>VLOOKUP(A657,'MEDICAL EXAMINATION'!K658:T2992,4,FALSE)</f>
        <v>9.59</v>
      </c>
      <c r="E657" t="str">
        <f>VLOOKUP(A657,'MEDICAL EXAMINATION'!K658:T2992,6,FALSE)</f>
        <v>No</v>
      </c>
      <c r="F657" t="str">
        <f>VLOOKUP(A657,'MEDICAL EXAMINATION'!K658:T2992,7,FALSE)</f>
        <v>No</v>
      </c>
      <c r="G657" t="str">
        <f>VLOOKUP(A657,'MEDICAL EXAMINATION'!K658:T2992,8,FALSE)</f>
        <v>No</v>
      </c>
      <c r="H657" t="str">
        <f>VLOOKUP(A657,'MEDICAL EXAMINATION'!K658:T2992,9,FALSE)</f>
        <v>No major surgery</v>
      </c>
      <c r="I657" t="str">
        <f>VLOOKUP(A657,'MEDICAL EXAMINATION'!K658:T2992,10,FALSE)</f>
        <v>No</v>
      </c>
      <c r="J657" t="str">
        <f>VLOOKUP(A657,'MEDICAL EXAMINATION'!K658:T2992,3,FALSE)</f>
        <v>OVERWEIGHT</v>
      </c>
      <c r="K657" t="str">
        <f>VLOOKUP(A657,'MEDICAL EXAMINATION'!K658:T2992,5,FALSE)</f>
        <v>DIABETES</v>
      </c>
      <c r="L657" t="str">
        <f>VLOOKUP(A657,'HOSPITALIZATION DETAILS'!X658:AG2992,8,FALSE)</f>
        <v>17/09/1974</v>
      </c>
      <c r="M657" s="26">
        <f>VLOOKUP(A657,'HOSPITALIZATION DETAILS'!X658:AG2992,4,FALSE)</f>
        <v>6302.23</v>
      </c>
      <c r="N657" t="str">
        <f>VLOOKUP(A657,'HOSPITALIZATION DETAILS'!X658:AG2992,5,FALSE)</f>
        <v>tier - 2</v>
      </c>
      <c r="O657" t="str">
        <f>VLOOKUP(A657,'HOSPITALIZATION DETAILS'!X658:AG2992,6,FALSE)</f>
        <v>tier - 1</v>
      </c>
      <c r="P657" t="str">
        <f>VLOOKUP(A657,'HOSPITALIZATION DETAILS'!X658:AG2992,7,FALSE)</f>
        <v>R1013</v>
      </c>
      <c r="Q657">
        <f>VLOOKUP(A657,'HOSPITALIZATION DETAILS'!X658:AG2992,10,FALSE)</f>
        <v>48</v>
      </c>
    </row>
    <row r="658" spans="1:17" ht="16" x14ac:dyDescent="0.4">
      <c r="A658" s="4" t="s">
        <v>1315</v>
      </c>
      <c r="B658" t="str">
        <f>VLOOKUP(A658,'CUSTOMER NAMES'!E658:H2993,4,FALSE)</f>
        <v xml:space="preserve">  Meta</v>
      </c>
      <c r="C658">
        <f>VLOOKUP(A658,'MEDICAL EXAMINATION'!K659:T2993,2,FALSE)</f>
        <v>42.95</v>
      </c>
      <c r="D658">
        <f>VLOOKUP(A658,'MEDICAL EXAMINATION'!K659:T2993,4,FALSE)</f>
        <v>11.88</v>
      </c>
      <c r="E658" t="str">
        <f>VLOOKUP(A658,'MEDICAL EXAMINATION'!K659:T2993,6,FALSE)</f>
        <v>yes</v>
      </c>
      <c r="F658" t="str">
        <f>VLOOKUP(A658,'MEDICAL EXAMINATION'!K659:T2993,7,FALSE)</f>
        <v>No</v>
      </c>
      <c r="G658" t="str">
        <f>VLOOKUP(A658,'MEDICAL EXAMINATION'!K659:T2993,8,FALSE)</f>
        <v>No</v>
      </c>
      <c r="H658">
        <f>VLOOKUP(A658,'MEDICAL EXAMINATION'!K659:T2993,9,FALSE)</f>
        <v>2</v>
      </c>
      <c r="I658" t="str">
        <f>VLOOKUP(A658,'MEDICAL EXAMINATION'!K659:T2993,10,FALSE)</f>
        <v>No</v>
      </c>
      <c r="J658" t="str">
        <f>VLOOKUP(A658,'MEDICAL EXAMINATION'!K659:T2993,3,FALSE)</f>
        <v>OVERWEIGHT</v>
      </c>
      <c r="K658" t="str">
        <f>VLOOKUP(A658,'MEDICAL EXAMINATION'!K659:T2993,5,FALSE)</f>
        <v>DIABETES</v>
      </c>
      <c r="L658" t="str">
        <f>VLOOKUP(A658,'HOSPITALIZATION DETAILS'!X659:AG2993,8,FALSE)</f>
        <v>10/10/1988</v>
      </c>
      <c r="M658" s="26">
        <f>VLOOKUP(A658,'HOSPITALIZATION DETAILS'!X659:AG2993,4,FALSE)</f>
        <v>37701.879999999997</v>
      </c>
      <c r="N658" t="str">
        <f>VLOOKUP(A658,'HOSPITALIZATION DETAILS'!X659:AG2993,5,FALSE)</f>
        <v>tier - 2</v>
      </c>
      <c r="O658" t="str">
        <f>VLOOKUP(A658,'HOSPITALIZATION DETAILS'!X659:AG2993,6,FALSE)</f>
        <v>tier - 3</v>
      </c>
      <c r="P658" t="str">
        <f>VLOOKUP(A658,'HOSPITALIZATION DETAILS'!X659:AG2993,7,FALSE)</f>
        <v>R1023</v>
      </c>
      <c r="Q658">
        <f>VLOOKUP(A658,'HOSPITALIZATION DETAILS'!X659:AG2993,10,FALSE)</f>
        <v>34</v>
      </c>
    </row>
    <row r="659" spans="1:17" ht="16" x14ac:dyDescent="0.4">
      <c r="A659" s="4" t="s">
        <v>1317</v>
      </c>
      <c r="B659" t="str">
        <f>VLOOKUP(A659,'CUSTOMER NAMES'!E659:H2994,4,FALSE)</f>
        <v xml:space="preserve">  Rachel E</v>
      </c>
      <c r="C659">
        <f>VLOOKUP(A659,'MEDICAL EXAMINATION'!K660:T2994,2,FALSE)</f>
        <v>46.96</v>
      </c>
      <c r="D659">
        <f>VLOOKUP(A659,'MEDICAL EXAMINATION'!K660:T2994,4,FALSE)</f>
        <v>4.6399999999999997</v>
      </c>
      <c r="E659" t="str">
        <f>VLOOKUP(A659,'MEDICAL EXAMINATION'!K660:T2994,6,FALSE)</f>
        <v>No</v>
      </c>
      <c r="F659" t="str">
        <f>VLOOKUP(A659,'MEDICAL EXAMINATION'!K660:T2994,7,FALSE)</f>
        <v>No</v>
      </c>
      <c r="G659" t="str">
        <f>VLOOKUP(A659,'MEDICAL EXAMINATION'!K660:T2994,8,FALSE)</f>
        <v>Yes</v>
      </c>
      <c r="H659">
        <f>VLOOKUP(A659,'MEDICAL EXAMINATION'!K660:T2994,9,FALSE)</f>
        <v>1</v>
      </c>
      <c r="I659" t="str">
        <f>VLOOKUP(A659,'MEDICAL EXAMINATION'!K660:T2994,10,FALSE)</f>
        <v>No</v>
      </c>
      <c r="J659" t="str">
        <f>VLOOKUP(A659,'MEDICAL EXAMINATION'!K660:T2994,3,FALSE)</f>
        <v>OVERWEIGHT</v>
      </c>
      <c r="K659" t="str">
        <f>VLOOKUP(A659,'MEDICAL EXAMINATION'!K660:T2994,5,FALSE)</f>
        <v>NORMAL</v>
      </c>
      <c r="L659" t="str">
        <f>VLOOKUP(A659,'HOSPITALIZATION DETAILS'!X660:AG2994,8,FALSE)</f>
        <v>04/07/1996</v>
      </c>
      <c r="M659" s="26">
        <f>VLOOKUP(A659,'HOSPITALIZATION DETAILS'!X660:AG2994,4,FALSE)</f>
        <v>6293.63</v>
      </c>
      <c r="N659" t="str">
        <f>VLOOKUP(A659,'HOSPITALIZATION DETAILS'!X660:AG2994,5,FALSE)</f>
        <v>tier - 2</v>
      </c>
      <c r="O659" t="str">
        <f>VLOOKUP(A659,'HOSPITALIZATION DETAILS'!X660:AG2994,6,FALSE)</f>
        <v>tier - 3</v>
      </c>
      <c r="P659" t="str">
        <f>VLOOKUP(A659,'HOSPITALIZATION DETAILS'!X660:AG2994,7,FALSE)</f>
        <v>R1021</v>
      </c>
      <c r="Q659">
        <f>VLOOKUP(A659,'HOSPITALIZATION DETAILS'!X660:AG2994,10,FALSE)</f>
        <v>26</v>
      </c>
    </row>
    <row r="660" spans="1:17" ht="16" x14ac:dyDescent="0.4">
      <c r="A660" s="4" t="s">
        <v>1319</v>
      </c>
      <c r="B660" t="str">
        <f>VLOOKUP(A660,'CUSTOMER NAMES'!E660:H2995,4,FALSE)</f>
        <v xml:space="preserve">  Angelica</v>
      </c>
      <c r="C660">
        <f>VLOOKUP(A660,'MEDICAL EXAMINATION'!K661:T2995,2,FALSE)</f>
        <v>30.495000000000001</v>
      </c>
      <c r="D660">
        <f>VLOOKUP(A660,'MEDICAL EXAMINATION'!K661:T2995,4,FALSE)</f>
        <v>9.5299999999999994</v>
      </c>
      <c r="E660" t="str">
        <f>VLOOKUP(A660,'MEDICAL EXAMINATION'!K661:T2995,6,FALSE)</f>
        <v>No</v>
      </c>
      <c r="F660" t="str">
        <f>VLOOKUP(A660,'MEDICAL EXAMINATION'!K661:T2995,7,FALSE)</f>
        <v>No</v>
      </c>
      <c r="G660" t="str">
        <f>VLOOKUP(A660,'MEDICAL EXAMINATION'!K661:T2995,8,FALSE)</f>
        <v>No</v>
      </c>
      <c r="H660" t="str">
        <f>VLOOKUP(A660,'MEDICAL EXAMINATION'!K661:T2995,9,FALSE)</f>
        <v>No major surgery</v>
      </c>
      <c r="I660" t="str">
        <f>VLOOKUP(A660,'MEDICAL EXAMINATION'!K661:T2995,10,FALSE)</f>
        <v>No</v>
      </c>
      <c r="J660" t="str">
        <f>VLOOKUP(A660,'MEDICAL EXAMINATION'!K661:T2995,3,FALSE)</f>
        <v>OVERWEIGHT</v>
      </c>
      <c r="K660" t="str">
        <f>VLOOKUP(A660,'MEDICAL EXAMINATION'!K661:T2995,5,FALSE)</f>
        <v>DIABETES</v>
      </c>
      <c r="L660" t="str">
        <f>VLOOKUP(A660,'HOSPITALIZATION DETAILS'!X661:AG2995,8,FALSE)</f>
        <v>26/08/1981</v>
      </c>
      <c r="M660" s="26">
        <f>VLOOKUP(A660,'HOSPITALIZATION DETAILS'!X661:AG2995,4,FALSE)</f>
        <v>6289.75</v>
      </c>
      <c r="N660" t="str">
        <f>VLOOKUP(A660,'HOSPITALIZATION DETAILS'!X661:AG2995,5,FALSE)</f>
        <v>tier - 2</v>
      </c>
      <c r="O660" t="str">
        <f>VLOOKUP(A660,'HOSPITALIZATION DETAILS'!X661:AG2995,6,FALSE)</f>
        <v>tier - 3</v>
      </c>
      <c r="P660" t="str">
        <f>VLOOKUP(A660,'HOSPITALIZATION DETAILS'!X661:AG2995,7,FALSE)</f>
        <v>R1013</v>
      </c>
      <c r="Q660">
        <f>VLOOKUP(A660,'HOSPITALIZATION DETAILS'!X661:AG2995,10,FALSE)</f>
        <v>41</v>
      </c>
    </row>
    <row r="661" spans="1:17" ht="16" x14ac:dyDescent="0.4">
      <c r="A661" s="4" t="s">
        <v>1321</v>
      </c>
      <c r="B661" t="str">
        <f>VLOOKUP(A661,'CUSTOMER NAMES'!E661:H2996,4,FALSE)</f>
        <v xml:space="preserve">  Kathleen</v>
      </c>
      <c r="C661">
        <f>VLOOKUP(A661,'MEDICAL EXAMINATION'!K662:T2996,2,FALSE)</f>
        <v>17.954999999999998</v>
      </c>
      <c r="D661">
        <f>VLOOKUP(A661,'MEDICAL EXAMINATION'!K662:T2996,4,FALSE)</f>
        <v>5.29</v>
      </c>
      <c r="E661" t="str">
        <f>VLOOKUP(A661,'MEDICAL EXAMINATION'!K662:T2996,6,FALSE)</f>
        <v>yes</v>
      </c>
      <c r="F661" t="str">
        <f>VLOOKUP(A661,'MEDICAL EXAMINATION'!K662:T2996,7,FALSE)</f>
        <v>No</v>
      </c>
      <c r="G661" t="str">
        <f>VLOOKUP(A661,'MEDICAL EXAMINATION'!K662:T2996,8,FALSE)</f>
        <v>No</v>
      </c>
      <c r="H661">
        <f>VLOOKUP(A661,'MEDICAL EXAMINATION'!K662:T2996,9,FALSE)</f>
        <v>1</v>
      </c>
      <c r="I661" t="str">
        <f>VLOOKUP(A661,'MEDICAL EXAMINATION'!K662:T2996,10,FALSE)</f>
        <v>yes</v>
      </c>
      <c r="J661" t="str">
        <f>VLOOKUP(A661,'MEDICAL EXAMINATION'!K662:T2996,3,FALSE)</f>
        <v>Underweight</v>
      </c>
      <c r="K661" t="str">
        <f>VLOOKUP(A661,'MEDICAL EXAMINATION'!K662:T2996,5,FALSE)</f>
        <v>NORMAL</v>
      </c>
      <c r="L661" t="str">
        <f>VLOOKUP(A661,'HOSPITALIZATION DETAILS'!X662:AG2996,8,FALSE)</f>
        <v>24/11/1981</v>
      </c>
      <c r="M661" s="26">
        <f>VLOOKUP(A661,'HOSPITALIZATION DETAILS'!X662:AG2996,4,FALSE)</f>
        <v>6282.24</v>
      </c>
      <c r="N661" t="str">
        <f>VLOOKUP(A661,'HOSPITALIZATION DETAILS'!X662:AG2996,5,FALSE)</f>
        <v>tier - 2</v>
      </c>
      <c r="O661" t="str">
        <f>VLOOKUP(A661,'HOSPITALIZATION DETAILS'!X662:AG2996,6,FALSE)</f>
        <v>tier - 1</v>
      </c>
      <c r="P661" t="str">
        <f>VLOOKUP(A661,'HOSPITALIZATION DETAILS'!X662:AG2996,7,FALSE)</f>
        <v>R1011</v>
      </c>
      <c r="Q661">
        <f>VLOOKUP(A661,'HOSPITALIZATION DETAILS'!X662:AG2996,10,FALSE)</f>
        <v>41</v>
      </c>
    </row>
    <row r="662" spans="1:17" ht="16" x14ac:dyDescent="0.4">
      <c r="A662" s="4" t="s">
        <v>1323</v>
      </c>
      <c r="B662" t="str">
        <f>VLOOKUP(A662,'CUSTOMER NAMES'!E662:H2997,4,FALSE)</f>
        <v xml:space="preserve">  Gabriel D</v>
      </c>
      <c r="C662">
        <f>VLOOKUP(A662,'MEDICAL EXAMINATION'!K663:T2997,2,FALSE)</f>
        <v>25.6</v>
      </c>
      <c r="D662">
        <f>VLOOKUP(A662,'MEDICAL EXAMINATION'!K663:T2997,4,FALSE)</f>
        <v>10.95</v>
      </c>
      <c r="E662" t="str">
        <f>VLOOKUP(A662,'MEDICAL EXAMINATION'!K663:T2997,6,FALSE)</f>
        <v>No</v>
      </c>
      <c r="F662" t="str">
        <f>VLOOKUP(A662,'MEDICAL EXAMINATION'!K663:T2997,7,FALSE)</f>
        <v>No</v>
      </c>
      <c r="G662" t="str">
        <f>VLOOKUP(A662,'MEDICAL EXAMINATION'!K663:T2997,8,FALSE)</f>
        <v>No</v>
      </c>
      <c r="H662">
        <f>VLOOKUP(A662,'MEDICAL EXAMINATION'!K663:T2997,9,FALSE)</f>
        <v>3</v>
      </c>
      <c r="I662" t="str">
        <f>VLOOKUP(A662,'MEDICAL EXAMINATION'!K663:T2997,10,FALSE)</f>
        <v>No</v>
      </c>
      <c r="J662" t="str">
        <f>VLOOKUP(A662,'MEDICAL EXAMINATION'!K663:T2997,3,FALSE)</f>
        <v>OBESITY</v>
      </c>
      <c r="K662" t="str">
        <f>VLOOKUP(A662,'MEDICAL EXAMINATION'!K663:T2997,5,FALSE)</f>
        <v>DIABETES</v>
      </c>
      <c r="L662" t="str">
        <f>VLOOKUP(A662,'HOSPITALIZATION DETAILS'!X663:AG2997,8,FALSE)</f>
        <v>16/10/1993</v>
      </c>
      <c r="M662" s="26">
        <f>VLOOKUP(A662,'HOSPITALIZATION DETAILS'!X663:AG2997,4,FALSE)</f>
        <v>6276.3</v>
      </c>
      <c r="N662" t="str">
        <f>VLOOKUP(A662,'HOSPITALIZATION DETAILS'!X663:AG2997,5,FALSE)</f>
        <v>tier - 2</v>
      </c>
      <c r="O662" t="str">
        <f>VLOOKUP(A662,'HOSPITALIZATION DETAILS'!X663:AG2997,6,FALSE)</f>
        <v>tier - 1</v>
      </c>
      <c r="P662" t="str">
        <f>VLOOKUP(A662,'HOSPITALIZATION DETAILS'!X663:AG2997,7,FALSE)</f>
        <v>R1025</v>
      </c>
      <c r="Q662">
        <f>VLOOKUP(A662,'HOSPITALIZATION DETAILS'!X663:AG2997,10,FALSE)</f>
        <v>29</v>
      </c>
    </row>
    <row r="663" spans="1:17" ht="16" x14ac:dyDescent="0.4">
      <c r="A663" s="4" t="s">
        <v>1325</v>
      </c>
      <c r="B663" t="str">
        <f>VLOOKUP(A663,'CUSTOMER NAMES'!E663:H2998,4,FALSE)</f>
        <v xml:space="preserve">  Jeff T</v>
      </c>
      <c r="C663">
        <f>VLOOKUP(A663,'MEDICAL EXAMINATION'!K664:T2998,2,FALSE)</f>
        <v>34.21</v>
      </c>
      <c r="D663">
        <f>VLOOKUP(A663,'MEDICAL EXAMINATION'!K664:T2998,4,FALSE)</f>
        <v>9.17</v>
      </c>
      <c r="E663" t="str">
        <f>VLOOKUP(A663,'MEDICAL EXAMINATION'!K664:T2998,6,FALSE)</f>
        <v>No</v>
      </c>
      <c r="F663" t="str">
        <f>VLOOKUP(A663,'MEDICAL EXAMINATION'!K664:T2998,7,FALSE)</f>
        <v>No</v>
      </c>
      <c r="G663" t="str">
        <f>VLOOKUP(A663,'MEDICAL EXAMINATION'!K664:T2998,8,FALSE)</f>
        <v>No</v>
      </c>
      <c r="H663" t="str">
        <f>VLOOKUP(A663,'MEDICAL EXAMINATION'!K664:T2998,9,FALSE)</f>
        <v>No major surgery</v>
      </c>
      <c r="I663" t="str">
        <f>VLOOKUP(A663,'MEDICAL EXAMINATION'!K664:T2998,10,FALSE)</f>
        <v>No</v>
      </c>
      <c r="J663" t="str">
        <f>VLOOKUP(A663,'MEDICAL EXAMINATION'!K664:T2998,3,FALSE)</f>
        <v>OVERWEIGHT</v>
      </c>
      <c r="K663" t="str">
        <f>VLOOKUP(A663,'MEDICAL EXAMINATION'!K664:T2998,5,FALSE)</f>
        <v>DIABETES</v>
      </c>
      <c r="L663" t="str">
        <f>VLOOKUP(A663,'HOSPITALIZATION DETAILS'!X664:AG2998,8,FALSE)</f>
        <v>30/06/1981</v>
      </c>
      <c r="M663" s="26">
        <f>VLOOKUP(A663,'HOSPITALIZATION DETAILS'!X664:AG2998,4,FALSE)</f>
        <v>6272.48</v>
      </c>
      <c r="N663" t="str">
        <f>VLOOKUP(A663,'HOSPITALIZATION DETAILS'!X664:AG2998,5,FALSE)</f>
        <v>tier - 1</v>
      </c>
      <c r="O663" t="str">
        <f>VLOOKUP(A663,'HOSPITALIZATION DETAILS'!X664:AG2998,6,FALSE)</f>
        <v>tier - 3</v>
      </c>
      <c r="P663" t="str">
        <f>VLOOKUP(A663,'HOSPITALIZATION DETAILS'!X664:AG2998,7,FALSE)</f>
        <v>R1013</v>
      </c>
      <c r="Q663">
        <f>VLOOKUP(A663,'HOSPITALIZATION DETAILS'!X664:AG2998,10,FALSE)</f>
        <v>41</v>
      </c>
    </row>
    <row r="664" spans="1:17" ht="16" x14ac:dyDescent="0.4">
      <c r="A664" s="4" t="s">
        <v>1327</v>
      </c>
      <c r="B664" t="str">
        <f>VLOOKUP(A664,'CUSTOMER NAMES'!E664:H2999,4,FALSE)</f>
        <v xml:space="preserve">  Neil D</v>
      </c>
      <c r="C664">
        <f>VLOOKUP(A664,'MEDICAL EXAMINATION'!K665:T2999,2,FALSE)</f>
        <v>39.74</v>
      </c>
      <c r="D664">
        <f>VLOOKUP(A664,'MEDICAL EXAMINATION'!K665:T2999,4,FALSE)</f>
        <v>7.39</v>
      </c>
      <c r="E664" t="str">
        <f>VLOOKUP(A664,'MEDICAL EXAMINATION'!K665:T2999,6,FALSE)</f>
        <v>No</v>
      </c>
      <c r="F664" t="str">
        <f>VLOOKUP(A664,'MEDICAL EXAMINATION'!K665:T2999,7,FALSE)</f>
        <v>No</v>
      </c>
      <c r="G664" t="str">
        <f>VLOOKUP(A664,'MEDICAL EXAMINATION'!K665:T2999,8,FALSE)</f>
        <v>No</v>
      </c>
      <c r="H664" t="str">
        <f>VLOOKUP(A664,'MEDICAL EXAMINATION'!K665:T2999,9,FALSE)</f>
        <v>No major surgery</v>
      </c>
      <c r="I664" t="str">
        <f>VLOOKUP(A664,'MEDICAL EXAMINATION'!K665:T2999,10,FALSE)</f>
        <v>No</v>
      </c>
      <c r="J664" t="str">
        <f>VLOOKUP(A664,'MEDICAL EXAMINATION'!K665:T2999,3,FALSE)</f>
        <v>OVERWEIGHT</v>
      </c>
      <c r="K664" t="str">
        <f>VLOOKUP(A664,'MEDICAL EXAMINATION'!K665:T2999,5,FALSE)</f>
        <v>DIABETES</v>
      </c>
      <c r="L664" t="str">
        <f>VLOOKUP(A664,'HOSPITALIZATION DETAILS'!X665:AG2999,8,FALSE)</f>
        <v>25/09/1984</v>
      </c>
      <c r="M664" s="26">
        <f>VLOOKUP(A664,'HOSPITALIZATION DETAILS'!X665:AG2999,4,FALSE)</f>
        <v>6269.33</v>
      </c>
      <c r="N664" t="str">
        <f>VLOOKUP(A664,'HOSPITALIZATION DETAILS'!X665:AG2999,5,FALSE)</f>
        <v>tier - 2</v>
      </c>
      <c r="O664" t="str">
        <f>VLOOKUP(A664,'HOSPITALIZATION DETAILS'!X665:AG2999,6,FALSE)</f>
        <v>tier - 1</v>
      </c>
      <c r="P664" t="str">
        <f>VLOOKUP(A664,'HOSPITALIZATION DETAILS'!X665:AG2999,7,FALSE)</f>
        <v>R1013</v>
      </c>
      <c r="Q664">
        <f>VLOOKUP(A664,'HOSPITALIZATION DETAILS'!X665:AG2999,10,FALSE)</f>
        <v>38</v>
      </c>
    </row>
    <row r="665" spans="1:17" ht="16" x14ac:dyDescent="0.4">
      <c r="A665" s="4" t="s">
        <v>1329</v>
      </c>
      <c r="B665" t="str">
        <f>VLOOKUP(A665,'CUSTOMER NAMES'!E665:H3000,4,FALSE)</f>
        <v xml:space="preserve">  Katherine L</v>
      </c>
      <c r="C665">
        <f>VLOOKUP(A665,'MEDICAL EXAMINATION'!K666:T3000,2,FALSE)</f>
        <v>49.53</v>
      </c>
      <c r="D665">
        <f>VLOOKUP(A665,'MEDICAL EXAMINATION'!K666:T3000,4,FALSE)</f>
        <v>9.1300000000000008</v>
      </c>
      <c r="E665" t="str">
        <f>VLOOKUP(A665,'MEDICAL EXAMINATION'!K666:T3000,6,FALSE)</f>
        <v>yes</v>
      </c>
      <c r="F665" t="str">
        <f>VLOOKUP(A665,'MEDICAL EXAMINATION'!K666:T3000,7,FALSE)</f>
        <v>No</v>
      </c>
      <c r="G665" t="str">
        <f>VLOOKUP(A665,'MEDICAL EXAMINATION'!K666:T3000,8,FALSE)</f>
        <v>No</v>
      </c>
      <c r="H665" t="str">
        <f>VLOOKUP(A665,'MEDICAL EXAMINATION'!K666:T3000,9,FALSE)</f>
        <v>No major surgery</v>
      </c>
      <c r="I665" t="str">
        <f>VLOOKUP(A665,'MEDICAL EXAMINATION'!K666:T3000,10,FALSE)</f>
        <v>No</v>
      </c>
      <c r="J665" t="str">
        <f>VLOOKUP(A665,'MEDICAL EXAMINATION'!K666:T3000,3,FALSE)</f>
        <v>OVERWEIGHT</v>
      </c>
      <c r="K665" t="str">
        <f>VLOOKUP(A665,'MEDICAL EXAMINATION'!K666:T3000,5,FALSE)</f>
        <v>DIABETES</v>
      </c>
      <c r="L665" t="str">
        <f>VLOOKUP(A665,'HOSPITALIZATION DETAILS'!X666:AG3000,8,FALSE)</f>
        <v>17/10/1995</v>
      </c>
      <c r="M665" s="26">
        <f>VLOOKUP(A665,'HOSPITALIZATION DETAILS'!X666:AG3000,4,FALSE)</f>
        <v>6261.2</v>
      </c>
      <c r="N665" t="str">
        <f>VLOOKUP(A665,'HOSPITALIZATION DETAILS'!X666:AG3000,5,FALSE)</f>
        <v>tier - 2</v>
      </c>
      <c r="O665" t="str">
        <f>VLOOKUP(A665,'HOSPITALIZATION DETAILS'!X666:AG3000,6,FALSE)</f>
        <v>tier - 1</v>
      </c>
      <c r="P665" t="str">
        <f>VLOOKUP(A665,'HOSPITALIZATION DETAILS'!X666:AG3000,7,FALSE)</f>
        <v>R1026</v>
      </c>
      <c r="Q665">
        <f>VLOOKUP(A665,'HOSPITALIZATION DETAILS'!X666:AG3000,10,FALSE)</f>
        <v>27</v>
      </c>
    </row>
    <row r="666" spans="1:17" ht="16" x14ac:dyDescent="0.4">
      <c r="A666" s="4" t="s">
        <v>1331</v>
      </c>
      <c r="B666" t="str">
        <f>VLOOKUP(A666,'CUSTOMER NAMES'!E666:H3001,4,FALSE)</f>
        <v xml:space="preserve">  Ariel E</v>
      </c>
      <c r="C666">
        <f>VLOOKUP(A666,'MEDICAL EXAMINATION'!K667:T3001,2,FALSE)</f>
        <v>39.33</v>
      </c>
      <c r="D666">
        <f>VLOOKUP(A666,'MEDICAL EXAMINATION'!K667:T3001,4,FALSE)</f>
        <v>10.4</v>
      </c>
      <c r="E666" t="str">
        <f>VLOOKUP(A666,'MEDICAL EXAMINATION'!K667:T3001,6,FALSE)</f>
        <v>No</v>
      </c>
      <c r="F666" t="str">
        <f>VLOOKUP(A666,'MEDICAL EXAMINATION'!K667:T3001,7,FALSE)</f>
        <v>No</v>
      </c>
      <c r="G666" t="str">
        <f>VLOOKUP(A666,'MEDICAL EXAMINATION'!K667:T3001,8,FALSE)</f>
        <v>No</v>
      </c>
      <c r="H666">
        <f>VLOOKUP(A666,'MEDICAL EXAMINATION'!K667:T3001,9,FALSE)</f>
        <v>3</v>
      </c>
      <c r="I666" t="str">
        <f>VLOOKUP(A666,'MEDICAL EXAMINATION'!K667:T3001,10,FALSE)</f>
        <v>No</v>
      </c>
      <c r="J666" t="str">
        <f>VLOOKUP(A666,'MEDICAL EXAMINATION'!K667:T3001,3,FALSE)</f>
        <v>OVERWEIGHT</v>
      </c>
      <c r="K666" t="str">
        <f>VLOOKUP(A666,'MEDICAL EXAMINATION'!K667:T3001,5,FALSE)</f>
        <v>DIABETES</v>
      </c>
      <c r="L666" t="str">
        <f>VLOOKUP(A666,'HOSPITALIZATION DETAILS'!X667:AG3001,8,FALSE)</f>
        <v>11/10/1970</v>
      </c>
      <c r="M666" s="26">
        <f>VLOOKUP(A666,'HOSPITALIZATION DETAILS'!X667:AG3001,4,FALSE)</f>
        <v>6255.38</v>
      </c>
      <c r="N666" t="str">
        <f>VLOOKUP(A666,'HOSPITALIZATION DETAILS'!X667:AG3001,5,FALSE)</f>
        <v>tier - 2</v>
      </c>
      <c r="O666" t="str">
        <f>VLOOKUP(A666,'HOSPITALIZATION DETAILS'!X667:AG3001,6,FALSE)</f>
        <v>tier - 2</v>
      </c>
      <c r="P666" t="str">
        <f>VLOOKUP(A666,'HOSPITALIZATION DETAILS'!X667:AG3001,7,FALSE)</f>
        <v>R1013</v>
      </c>
      <c r="Q666">
        <f>VLOOKUP(A666,'HOSPITALIZATION DETAILS'!X667:AG3001,10,FALSE)</f>
        <v>52</v>
      </c>
    </row>
    <row r="667" spans="1:17" ht="16" x14ac:dyDescent="0.4">
      <c r="A667" s="4" t="s">
        <v>1333</v>
      </c>
      <c r="B667" t="str">
        <f>VLOOKUP(A667,'CUSTOMER NAMES'!E667:H3002,4,FALSE)</f>
        <v xml:space="preserve">  Christopher P</v>
      </c>
      <c r="C667">
        <f>VLOOKUP(A667,'MEDICAL EXAMINATION'!K668:T3002,2,FALSE)</f>
        <v>39.979999999999997</v>
      </c>
      <c r="D667">
        <f>VLOOKUP(A667,'MEDICAL EXAMINATION'!K668:T3002,4,FALSE)</f>
        <v>9.4600000000000009</v>
      </c>
      <c r="E667" t="str">
        <f>VLOOKUP(A667,'MEDICAL EXAMINATION'!K668:T3002,6,FALSE)</f>
        <v>yes</v>
      </c>
      <c r="F667" t="str">
        <f>VLOOKUP(A667,'MEDICAL EXAMINATION'!K668:T3002,7,FALSE)</f>
        <v>No</v>
      </c>
      <c r="G667" t="str">
        <f>VLOOKUP(A667,'MEDICAL EXAMINATION'!K668:T3002,8,FALSE)</f>
        <v>No</v>
      </c>
      <c r="H667">
        <f>VLOOKUP(A667,'MEDICAL EXAMINATION'!K668:T3002,9,FALSE)</f>
        <v>2</v>
      </c>
      <c r="I667" t="str">
        <f>VLOOKUP(A667,'MEDICAL EXAMINATION'!K668:T3002,10,FALSE)</f>
        <v>No</v>
      </c>
      <c r="J667" t="str">
        <f>VLOOKUP(A667,'MEDICAL EXAMINATION'!K668:T3002,3,FALSE)</f>
        <v>OVERWEIGHT</v>
      </c>
      <c r="K667" t="str">
        <f>VLOOKUP(A667,'MEDICAL EXAMINATION'!K668:T3002,5,FALSE)</f>
        <v>DIABETES</v>
      </c>
      <c r="L667" t="str">
        <f>VLOOKUP(A667,'HOSPITALIZATION DETAILS'!X668:AG3002,8,FALSE)</f>
        <v>08/09/1972</v>
      </c>
      <c r="M667" s="26">
        <f>VLOOKUP(A667,'HOSPITALIZATION DETAILS'!X668:AG3002,4,FALSE)</f>
        <v>6254.13</v>
      </c>
      <c r="N667" t="str">
        <f>VLOOKUP(A667,'HOSPITALIZATION DETAILS'!X668:AG3002,5,FALSE)</f>
        <v>tier - 2</v>
      </c>
      <c r="O667" t="str">
        <f>VLOOKUP(A667,'HOSPITALIZATION DETAILS'!X668:AG3002,6,FALSE)</f>
        <v>tier - 2</v>
      </c>
      <c r="P667" t="str">
        <f>VLOOKUP(A667,'HOSPITALIZATION DETAILS'!X668:AG3002,7,FALSE)</f>
        <v>R1012</v>
      </c>
      <c r="Q667">
        <f>VLOOKUP(A667,'HOSPITALIZATION DETAILS'!X668:AG3002,10,FALSE)</f>
        <v>50</v>
      </c>
    </row>
    <row r="668" spans="1:17" ht="16" x14ac:dyDescent="0.4">
      <c r="A668" s="4" t="s">
        <v>1335</v>
      </c>
      <c r="B668" t="str">
        <f>VLOOKUP(A668,'CUSTOMER NAMES'!E668:H3003,4,FALSE)</f>
        <v xml:space="preserve">  Erin M</v>
      </c>
      <c r="C668">
        <f>VLOOKUP(A668,'MEDICAL EXAMINATION'!K669:T3003,2,FALSE)</f>
        <v>46.51</v>
      </c>
      <c r="D668">
        <f>VLOOKUP(A668,'MEDICAL EXAMINATION'!K669:T3003,4,FALSE)</f>
        <v>8.69</v>
      </c>
      <c r="E668" t="str">
        <f>VLOOKUP(A668,'MEDICAL EXAMINATION'!K669:T3003,6,FALSE)</f>
        <v>yes</v>
      </c>
      <c r="F668" t="str">
        <f>VLOOKUP(A668,'MEDICAL EXAMINATION'!K669:T3003,7,FALSE)</f>
        <v>No</v>
      </c>
      <c r="G668" t="str">
        <f>VLOOKUP(A668,'MEDICAL EXAMINATION'!K669:T3003,8,FALSE)</f>
        <v>No</v>
      </c>
      <c r="H668" t="str">
        <f>VLOOKUP(A668,'MEDICAL EXAMINATION'!K669:T3003,9,FALSE)</f>
        <v>No major surgery</v>
      </c>
      <c r="I668" t="str">
        <f>VLOOKUP(A668,'MEDICAL EXAMINATION'!K669:T3003,10,FALSE)</f>
        <v>No</v>
      </c>
      <c r="J668" t="str">
        <f>VLOOKUP(A668,'MEDICAL EXAMINATION'!K669:T3003,3,FALSE)</f>
        <v>OVERWEIGHT</v>
      </c>
      <c r="K668" t="str">
        <f>VLOOKUP(A668,'MEDICAL EXAMINATION'!K669:T3003,5,FALSE)</f>
        <v>DIABETES</v>
      </c>
      <c r="L668" t="str">
        <f>VLOOKUP(A668,'HOSPITALIZATION DETAILS'!X669:AG3003,8,FALSE)</f>
        <v>11/11/1972</v>
      </c>
      <c r="M668" s="26">
        <f>VLOOKUP(A668,'HOSPITALIZATION DETAILS'!X669:AG3003,4,FALSE)</f>
        <v>6253.85</v>
      </c>
      <c r="N668" t="str">
        <f>VLOOKUP(A668,'HOSPITALIZATION DETAILS'!X669:AG3003,5,FALSE)</f>
        <v>tier - 2</v>
      </c>
      <c r="O668" t="str">
        <f>VLOOKUP(A668,'HOSPITALIZATION DETAILS'!X669:AG3003,6,FALSE)</f>
        <v>tier - 2</v>
      </c>
      <c r="P668" t="str">
        <f>VLOOKUP(A668,'HOSPITALIZATION DETAILS'!X669:AG3003,7,FALSE)</f>
        <v>R1013</v>
      </c>
      <c r="Q668">
        <f>VLOOKUP(A668,'HOSPITALIZATION DETAILS'!X669:AG3003,10,FALSE)</f>
        <v>50</v>
      </c>
    </row>
    <row r="669" spans="1:17" ht="16" x14ac:dyDescent="0.4">
      <c r="A669" s="4" t="s">
        <v>1337</v>
      </c>
      <c r="B669" t="str">
        <f>VLOOKUP(A669,'CUSTOMER NAMES'!E669:H3004,4,FALSE)</f>
        <v xml:space="preserve">  Molly K</v>
      </c>
      <c r="C669">
        <f>VLOOKUP(A669,'MEDICAL EXAMINATION'!K670:T3004,2,FALSE)</f>
        <v>43.58</v>
      </c>
      <c r="D669">
        <f>VLOOKUP(A669,'MEDICAL EXAMINATION'!K670:T3004,4,FALSE)</f>
        <v>4.2300000000000004</v>
      </c>
      <c r="E669" t="str">
        <f>VLOOKUP(A669,'MEDICAL EXAMINATION'!K670:T3004,6,FALSE)</f>
        <v>No</v>
      </c>
      <c r="F669" t="str">
        <f>VLOOKUP(A669,'MEDICAL EXAMINATION'!K670:T3004,7,FALSE)</f>
        <v>No</v>
      </c>
      <c r="G669" t="str">
        <f>VLOOKUP(A669,'MEDICAL EXAMINATION'!K670:T3004,8,FALSE)</f>
        <v>Yes</v>
      </c>
      <c r="H669">
        <f>VLOOKUP(A669,'MEDICAL EXAMINATION'!K670:T3004,9,FALSE)</f>
        <v>1</v>
      </c>
      <c r="I669" t="str">
        <f>VLOOKUP(A669,'MEDICAL EXAMINATION'!K670:T3004,10,FALSE)</f>
        <v>No</v>
      </c>
      <c r="J669" t="str">
        <f>VLOOKUP(A669,'MEDICAL EXAMINATION'!K670:T3004,3,FALSE)</f>
        <v>OVERWEIGHT</v>
      </c>
      <c r="K669" t="str">
        <f>VLOOKUP(A669,'MEDICAL EXAMINATION'!K670:T3004,5,FALSE)</f>
        <v>NORMAL</v>
      </c>
      <c r="L669" t="str">
        <f>VLOOKUP(A669,'HOSPITALIZATION DETAILS'!X670:AG3004,8,FALSE)</f>
        <v>27/08/1962</v>
      </c>
      <c r="M669" s="26">
        <f>VLOOKUP(A669,'HOSPITALIZATION DETAILS'!X670:AG3004,4,FALSE)</f>
        <v>48173.36</v>
      </c>
      <c r="N669" t="str">
        <f>VLOOKUP(A669,'HOSPITALIZATION DETAILS'!X670:AG3004,5,FALSE)</f>
        <v>tier - 1</v>
      </c>
      <c r="O669" t="str">
        <f>VLOOKUP(A669,'HOSPITALIZATION DETAILS'!X670:AG3004,6,FALSE)</f>
        <v>tier - 3</v>
      </c>
      <c r="P669" t="str">
        <f>VLOOKUP(A669,'HOSPITALIZATION DETAILS'!X670:AG3004,7,FALSE)</f>
        <v>R1011</v>
      </c>
      <c r="Q669">
        <f>VLOOKUP(A669,'HOSPITALIZATION DETAILS'!X670:AG3004,10,FALSE)</f>
        <v>60</v>
      </c>
    </row>
    <row r="670" spans="1:17" ht="16" x14ac:dyDescent="0.4">
      <c r="A670" s="4" t="s">
        <v>1339</v>
      </c>
      <c r="B670" t="str">
        <f>VLOOKUP(A670,'CUSTOMER NAMES'!E670:H3005,4,FALSE)</f>
        <v xml:space="preserve">  Ryan J</v>
      </c>
      <c r="C670">
        <f>VLOOKUP(A670,'MEDICAL EXAMINATION'!K671:T3005,2,FALSE)</f>
        <v>42.28</v>
      </c>
      <c r="D670">
        <f>VLOOKUP(A670,'MEDICAL EXAMINATION'!K671:T3005,4,FALSE)</f>
        <v>9.16</v>
      </c>
      <c r="E670" t="str">
        <f>VLOOKUP(A670,'MEDICAL EXAMINATION'!K671:T3005,6,FALSE)</f>
        <v>yes</v>
      </c>
      <c r="F670" t="str">
        <f>VLOOKUP(A670,'MEDICAL EXAMINATION'!K671:T3005,7,FALSE)</f>
        <v>No</v>
      </c>
      <c r="G670" t="str">
        <f>VLOOKUP(A670,'MEDICAL EXAMINATION'!K671:T3005,8,FALSE)</f>
        <v>No</v>
      </c>
      <c r="H670">
        <f>VLOOKUP(A670,'MEDICAL EXAMINATION'!K671:T3005,9,FALSE)</f>
        <v>1</v>
      </c>
      <c r="I670" t="str">
        <f>VLOOKUP(A670,'MEDICAL EXAMINATION'!K671:T3005,10,FALSE)</f>
        <v>No</v>
      </c>
      <c r="J670" t="str">
        <f>VLOOKUP(A670,'MEDICAL EXAMINATION'!K671:T3005,3,FALSE)</f>
        <v>OVERWEIGHT</v>
      </c>
      <c r="K670" t="str">
        <f>VLOOKUP(A670,'MEDICAL EXAMINATION'!K671:T3005,5,FALSE)</f>
        <v>DIABETES</v>
      </c>
      <c r="L670" t="str">
        <f>VLOOKUP(A670,'HOSPITALIZATION DETAILS'!X671:AG3005,8,FALSE)</f>
        <v>28/10/1970</v>
      </c>
      <c r="M670" s="26">
        <f>VLOOKUP(A670,'HOSPITALIZATION DETAILS'!X671:AG3005,4,FALSE)</f>
        <v>37675.06</v>
      </c>
      <c r="N670" t="str">
        <f>VLOOKUP(A670,'HOSPITALIZATION DETAILS'!X671:AG3005,5,FALSE)</f>
        <v>tier - 2</v>
      </c>
      <c r="O670" t="str">
        <f>VLOOKUP(A670,'HOSPITALIZATION DETAILS'!X671:AG3005,6,FALSE)</f>
        <v>tier - 3</v>
      </c>
      <c r="P670" t="str">
        <f>VLOOKUP(A670,'HOSPITALIZATION DETAILS'!X671:AG3005,7,FALSE)</f>
        <v>R1011</v>
      </c>
      <c r="Q670">
        <f>VLOOKUP(A670,'HOSPITALIZATION DETAILS'!X671:AG3005,10,FALSE)</f>
        <v>52</v>
      </c>
    </row>
    <row r="671" spans="1:17" ht="16" x14ac:dyDescent="0.4">
      <c r="A671" s="4" t="s">
        <v>1341</v>
      </c>
      <c r="B671" t="str">
        <f>VLOOKUP(A671,'CUSTOMER NAMES'!E671:H3006,4,FALSE)</f>
        <v xml:space="preserve">  Jennifer</v>
      </c>
      <c r="C671">
        <f>VLOOKUP(A671,'MEDICAL EXAMINATION'!K672:T3006,2,FALSE)</f>
        <v>35.520000000000003</v>
      </c>
      <c r="D671">
        <f>VLOOKUP(A671,'MEDICAL EXAMINATION'!K672:T3006,4,FALSE)</f>
        <v>8.26</v>
      </c>
      <c r="E671" t="str">
        <f>VLOOKUP(A671,'MEDICAL EXAMINATION'!K672:T3006,6,FALSE)</f>
        <v>No</v>
      </c>
      <c r="F671" t="str">
        <f>VLOOKUP(A671,'MEDICAL EXAMINATION'!K672:T3006,7,FALSE)</f>
        <v>No</v>
      </c>
      <c r="G671" t="str">
        <f>VLOOKUP(A671,'MEDICAL EXAMINATION'!K672:T3006,8,FALSE)</f>
        <v>No</v>
      </c>
      <c r="H671" t="str">
        <f>VLOOKUP(A671,'MEDICAL EXAMINATION'!K672:T3006,9,FALSE)</f>
        <v>No major surgery</v>
      </c>
      <c r="I671" t="str">
        <f>VLOOKUP(A671,'MEDICAL EXAMINATION'!K672:T3006,10,FALSE)</f>
        <v>No</v>
      </c>
      <c r="J671" t="str">
        <f>VLOOKUP(A671,'MEDICAL EXAMINATION'!K672:T3006,3,FALSE)</f>
        <v>OVERWEIGHT</v>
      </c>
      <c r="K671" t="str">
        <f>VLOOKUP(A671,'MEDICAL EXAMINATION'!K672:T3006,5,FALSE)</f>
        <v>DIABETES</v>
      </c>
      <c r="L671" t="str">
        <f>VLOOKUP(A671,'HOSPITALIZATION DETAILS'!X672:AG3006,8,FALSE)</f>
        <v>10/10/1979</v>
      </c>
      <c r="M671" s="26">
        <f>VLOOKUP(A671,'HOSPITALIZATION DETAILS'!X672:AG3006,4,FALSE)</f>
        <v>6250.44</v>
      </c>
      <c r="N671" t="str">
        <f>VLOOKUP(A671,'HOSPITALIZATION DETAILS'!X672:AG3006,5,FALSE)</f>
        <v>tier - 2</v>
      </c>
      <c r="O671" t="str">
        <f>VLOOKUP(A671,'HOSPITALIZATION DETAILS'!X672:AG3006,6,FALSE)</f>
        <v>tier - 1</v>
      </c>
      <c r="P671" t="str">
        <f>VLOOKUP(A671,'HOSPITALIZATION DETAILS'!X672:AG3006,7,FALSE)</f>
        <v>R1011</v>
      </c>
      <c r="Q671">
        <f>VLOOKUP(A671,'HOSPITALIZATION DETAILS'!X672:AG3006,10,FALSE)</f>
        <v>43</v>
      </c>
    </row>
    <row r="672" spans="1:17" ht="16" x14ac:dyDescent="0.4">
      <c r="A672" s="4" t="s">
        <v>1343</v>
      </c>
      <c r="B672" t="str">
        <f>VLOOKUP(A672,'CUSTOMER NAMES'!E672:H3007,4,FALSE)</f>
        <v xml:space="preserve">  Daniel M</v>
      </c>
      <c r="C672">
        <f>VLOOKUP(A672,'MEDICAL EXAMINATION'!K673:T3007,2,FALSE)</f>
        <v>33.6</v>
      </c>
      <c r="D672">
        <f>VLOOKUP(A672,'MEDICAL EXAMINATION'!K673:T3007,4,FALSE)</f>
        <v>11.25</v>
      </c>
      <c r="E672" t="str">
        <f>VLOOKUP(A672,'MEDICAL EXAMINATION'!K673:T3007,6,FALSE)</f>
        <v>No</v>
      </c>
      <c r="F672" t="str">
        <f>VLOOKUP(A672,'MEDICAL EXAMINATION'!K673:T3007,7,FALSE)</f>
        <v>No</v>
      </c>
      <c r="G672" t="str">
        <f>VLOOKUP(A672,'MEDICAL EXAMINATION'!K673:T3007,8,FALSE)</f>
        <v>No</v>
      </c>
      <c r="H672" t="str">
        <f>VLOOKUP(A672,'MEDICAL EXAMINATION'!K673:T3007,9,FALSE)</f>
        <v>No major surgery</v>
      </c>
      <c r="I672" t="str">
        <f>VLOOKUP(A672,'MEDICAL EXAMINATION'!K673:T3007,10,FALSE)</f>
        <v>No</v>
      </c>
      <c r="J672" t="str">
        <f>VLOOKUP(A672,'MEDICAL EXAMINATION'!K673:T3007,3,FALSE)</f>
        <v>OVERWEIGHT</v>
      </c>
      <c r="K672" t="str">
        <f>VLOOKUP(A672,'MEDICAL EXAMINATION'!K673:T3007,5,FALSE)</f>
        <v>DIABETES</v>
      </c>
      <c r="L672" t="str">
        <f>VLOOKUP(A672,'HOSPITALIZATION DETAILS'!X673:AG3007,8,FALSE)</f>
        <v>11/08/1983</v>
      </c>
      <c r="M672" s="26">
        <f>VLOOKUP(A672,'HOSPITALIZATION DETAILS'!X673:AG3007,4,FALSE)</f>
        <v>6238.3</v>
      </c>
      <c r="N672" t="str">
        <f>VLOOKUP(A672,'HOSPITALIZATION DETAILS'!X673:AG3007,5,FALSE)</f>
        <v>tier - 2</v>
      </c>
      <c r="O672" t="str">
        <f>VLOOKUP(A672,'HOSPITALIZATION DETAILS'!X673:AG3007,6,FALSE)</f>
        <v>tier - 1</v>
      </c>
      <c r="P672" t="str">
        <f>VLOOKUP(A672,'HOSPITALIZATION DETAILS'!X673:AG3007,7,FALSE)</f>
        <v>R1011</v>
      </c>
      <c r="Q672">
        <f>VLOOKUP(A672,'HOSPITALIZATION DETAILS'!X673:AG3007,10,FALSE)</f>
        <v>39</v>
      </c>
    </row>
    <row r="673" spans="1:17" ht="16" x14ac:dyDescent="0.4">
      <c r="A673" s="4" t="s">
        <v>1345</v>
      </c>
      <c r="B673" t="str">
        <f>VLOOKUP(A673,'CUSTOMER NAMES'!E673:H3008,4,FALSE)</f>
        <v xml:space="preserve">  Hiruni</v>
      </c>
      <c r="C673">
        <f>VLOOKUP(A673,'MEDICAL EXAMINATION'!K674:T3008,2,FALSE)</f>
        <v>22.42</v>
      </c>
      <c r="D673">
        <f>VLOOKUP(A673,'MEDICAL EXAMINATION'!K674:T3008,4,FALSE)</f>
        <v>6.74</v>
      </c>
      <c r="E673" t="str">
        <f>VLOOKUP(A673,'MEDICAL EXAMINATION'!K674:T3008,6,FALSE)</f>
        <v>No</v>
      </c>
      <c r="F673" t="str">
        <f>VLOOKUP(A673,'MEDICAL EXAMINATION'!K674:T3008,7,FALSE)</f>
        <v>No</v>
      </c>
      <c r="G673" t="str">
        <f>VLOOKUP(A673,'MEDICAL EXAMINATION'!K674:T3008,8,FALSE)</f>
        <v>No</v>
      </c>
      <c r="H673" t="str">
        <f>VLOOKUP(A673,'MEDICAL EXAMINATION'!K674:T3008,9,FALSE)</f>
        <v>No major surgery</v>
      </c>
      <c r="I673" t="str">
        <f>VLOOKUP(A673,'MEDICAL EXAMINATION'!K674:T3008,10,FALSE)</f>
        <v>yes</v>
      </c>
      <c r="J673" t="str">
        <f>VLOOKUP(A673,'MEDICAL EXAMINATION'!K674:T3008,3,FALSE)</f>
        <v>Normal</v>
      </c>
      <c r="K673" t="str">
        <f>VLOOKUP(A673,'MEDICAL EXAMINATION'!K674:T3008,5,FALSE)</f>
        <v>DIABETES</v>
      </c>
      <c r="L673" t="str">
        <f>VLOOKUP(A673,'HOSPITALIZATION DETAILS'!X674:AG3008,8,FALSE)</f>
        <v>19/09/1978</v>
      </c>
      <c r="M673" s="26">
        <f>VLOOKUP(A673,'HOSPITALIZATION DETAILS'!X674:AG3008,4,FALSE)</f>
        <v>6236.95</v>
      </c>
      <c r="N673" t="str">
        <f>VLOOKUP(A673,'HOSPITALIZATION DETAILS'!X674:AG3008,5,FALSE)</f>
        <v>tier - 2</v>
      </c>
      <c r="O673" t="str">
        <f>VLOOKUP(A673,'HOSPITALIZATION DETAILS'!X674:AG3008,6,FALSE)</f>
        <v>tier - 2</v>
      </c>
      <c r="P673" t="str">
        <f>VLOOKUP(A673,'HOSPITALIZATION DETAILS'!X674:AG3008,7,FALSE)</f>
        <v>R1013</v>
      </c>
      <c r="Q673">
        <f>VLOOKUP(A673,'HOSPITALIZATION DETAILS'!X674:AG3008,10,FALSE)</f>
        <v>44</v>
      </c>
    </row>
    <row r="674" spans="1:17" ht="16" x14ac:dyDescent="0.4">
      <c r="A674" s="4" t="s">
        <v>1347</v>
      </c>
      <c r="B674" t="str">
        <f>VLOOKUP(A674,'CUSTOMER NAMES'!E674:H3009,4,FALSE)</f>
        <v xml:space="preserve">  Reina H</v>
      </c>
      <c r="C674">
        <f>VLOOKUP(A674,'MEDICAL EXAMINATION'!K675:T3009,2,FALSE)</f>
        <v>46.86</v>
      </c>
      <c r="D674">
        <f>VLOOKUP(A674,'MEDICAL EXAMINATION'!K675:T3009,4,FALSE)</f>
        <v>4.87</v>
      </c>
      <c r="E674" t="str">
        <f>VLOOKUP(A674,'MEDICAL EXAMINATION'!K675:T3009,6,FALSE)</f>
        <v>No</v>
      </c>
      <c r="F674" t="str">
        <f>VLOOKUP(A674,'MEDICAL EXAMINATION'!K675:T3009,7,FALSE)</f>
        <v>No</v>
      </c>
      <c r="G674" t="str">
        <f>VLOOKUP(A674,'MEDICAL EXAMINATION'!K675:T3009,8,FALSE)</f>
        <v>No</v>
      </c>
      <c r="H674" t="str">
        <f>VLOOKUP(A674,'MEDICAL EXAMINATION'!K675:T3009,9,FALSE)</f>
        <v>No major surgery</v>
      </c>
      <c r="I674" t="str">
        <f>VLOOKUP(A674,'MEDICAL EXAMINATION'!K675:T3009,10,FALSE)</f>
        <v>No</v>
      </c>
      <c r="J674" t="str">
        <f>VLOOKUP(A674,'MEDICAL EXAMINATION'!K675:T3009,3,FALSE)</f>
        <v>OVERWEIGHT</v>
      </c>
      <c r="K674" t="str">
        <f>VLOOKUP(A674,'MEDICAL EXAMINATION'!K675:T3009,5,FALSE)</f>
        <v>NORMAL</v>
      </c>
      <c r="L674" t="str">
        <f>VLOOKUP(A674,'HOSPITALIZATION DETAILS'!X675:AG3009,8,FALSE)</f>
        <v>29/06/1972</v>
      </c>
      <c r="M674" s="26">
        <f>VLOOKUP(A674,'HOSPITALIZATION DETAILS'!X675:AG3009,4,FALSE)</f>
        <v>6219.93</v>
      </c>
      <c r="N674" t="str">
        <f>VLOOKUP(A674,'HOSPITALIZATION DETAILS'!X675:AG3009,5,FALSE)</f>
        <v>tier - 2</v>
      </c>
      <c r="O674" t="str">
        <f>VLOOKUP(A674,'HOSPITALIZATION DETAILS'!X675:AG3009,6,FALSE)</f>
        <v>tier - 2</v>
      </c>
      <c r="P674" t="str">
        <f>VLOOKUP(A674,'HOSPITALIZATION DETAILS'!X675:AG3009,7,FALSE)</f>
        <v>R1013</v>
      </c>
      <c r="Q674">
        <f>VLOOKUP(A674,'HOSPITALIZATION DETAILS'!X675:AG3009,10,FALSE)</f>
        <v>50</v>
      </c>
    </row>
    <row r="675" spans="1:17" ht="16" x14ac:dyDescent="0.4">
      <c r="A675" s="4" t="s">
        <v>1349</v>
      </c>
      <c r="B675" t="str">
        <f>VLOOKUP(A675,'CUSTOMER NAMES'!E675:H3010,4,FALSE)</f>
        <v xml:space="preserve">  Kristi</v>
      </c>
      <c r="C675">
        <f>VLOOKUP(A675,'MEDICAL EXAMINATION'!K676:T3010,2,FALSE)</f>
        <v>32.965000000000003</v>
      </c>
      <c r="D675">
        <f>VLOOKUP(A675,'MEDICAL EXAMINATION'!K676:T3010,4,FALSE)</f>
        <v>6.68</v>
      </c>
      <c r="E675" t="str">
        <f>VLOOKUP(A675,'MEDICAL EXAMINATION'!K676:T3010,6,FALSE)</f>
        <v>No</v>
      </c>
      <c r="F675" t="str">
        <f>VLOOKUP(A675,'MEDICAL EXAMINATION'!K676:T3010,7,FALSE)</f>
        <v>No</v>
      </c>
      <c r="G675" t="str">
        <f>VLOOKUP(A675,'MEDICAL EXAMINATION'!K676:T3010,8,FALSE)</f>
        <v>No</v>
      </c>
      <c r="H675">
        <f>VLOOKUP(A675,'MEDICAL EXAMINATION'!K676:T3010,9,FALSE)</f>
        <v>3</v>
      </c>
      <c r="I675" t="str">
        <f>VLOOKUP(A675,'MEDICAL EXAMINATION'!K676:T3010,10,FALSE)</f>
        <v>No</v>
      </c>
      <c r="J675" t="str">
        <f>VLOOKUP(A675,'MEDICAL EXAMINATION'!K676:T3010,3,FALSE)</f>
        <v>OVERWEIGHT</v>
      </c>
      <c r="K675" t="str">
        <f>VLOOKUP(A675,'MEDICAL EXAMINATION'!K676:T3010,5,FALSE)</f>
        <v>DIABETES</v>
      </c>
      <c r="L675" t="str">
        <f>VLOOKUP(A675,'HOSPITALIZATION DETAILS'!X676:AG3010,8,FALSE)</f>
        <v>12/08/1992</v>
      </c>
      <c r="M675" s="26">
        <f>VLOOKUP(A675,'HOSPITALIZATION DETAILS'!X676:AG3010,4,FALSE)</f>
        <v>6208.5</v>
      </c>
      <c r="N675" t="str">
        <f>VLOOKUP(A675,'HOSPITALIZATION DETAILS'!X676:AG3010,5,FALSE)</f>
        <v>tier - 2</v>
      </c>
      <c r="O675" t="str">
        <f>VLOOKUP(A675,'HOSPITALIZATION DETAILS'!X676:AG3010,6,FALSE)</f>
        <v>tier - 1</v>
      </c>
      <c r="P675" t="str">
        <f>VLOOKUP(A675,'HOSPITALIZATION DETAILS'!X676:AG3010,7,FALSE)</f>
        <v>R1021</v>
      </c>
      <c r="Q675">
        <f>VLOOKUP(A675,'HOSPITALIZATION DETAILS'!X676:AG3010,10,FALSE)</f>
        <v>30</v>
      </c>
    </row>
    <row r="676" spans="1:17" ht="16" x14ac:dyDescent="0.4">
      <c r="A676" s="4" t="s">
        <v>1351</v>
      </c>
      <c r="B676" t="str">
        <f>VLOOKUP(A676,'CUSTOMER NAMES'!E676:H3011,4,FALSE)</f>
        <v xml:space="preserve">  Meredith L</v>
      </c>
      <c r="C676">
        <f>VLOOKUP(A676,'MEDICAL EXAMINATION'!K677:T3011,2,FALSE)</f>
        <v>39.340000000000003</v>
      </c>
      <c r="D676">
        <f>VLOOKUP(A676,'MEDICAL EXAMINATION'!K677:T3011,4,FALSE)</f>
        <v>5.0199999999999996</v>
      </c>
      <c r="E676" t="str">
        <f>VLOOKUP(A676,'MEDICAL EXAMINATION'!K677:T3011,6,FALSE)</f>
        <v>yes</v>
      </c>
      <c r="F676" t="str">
        <f>VLOOKUP(A676,'MEDICAL EXAMINATION'!K677:T3011,7,FALSE)</f>
        <v>No</v>
      </c>
      <c r="G676" t="str">
        <f>VLOOKUP(A676,'MEDICAL EXAMINATION'!K677:T3011,8,FALSE)</f>
        <v>Yes</v>
      </c>
      <c r="H676">
        <f>VLOOKUP(A676,'MEDICAL EXAMINATION'!K677:T3011,9,FALSE)</f>
        <v>1</v>
      </c>
      <c r="I676" t="str">
        <f>VLOOKUP(A676,'MEDICAL EXAMINATION'!K677:T3011,10,FALSE)</f>
        <v>No</v>
      </c>
      <c r="J676" t="str">
        <f>VLOOKUP(A676,'MEDICAL EXAMINATION'!K677:T3011,3,FALSE)</f>
        <v>OVERWEIGHT</v>
      </c>
      <c r="K676" t="str">
        <f>VLOOKUP(A676,'MEDICAL EXAMINATION'!K677:T3011,5,FALSE)</f>
        <v>NORMAL</v>
      </c>
      <c r="L676" t="str">
        <f>VLOOKUP(A676,'HOSPITALIZATION DETAILS'!X677:AG3011,8,FALSE)</f>
        <v>10/09/1999</v>
      </c>
      <c r="M676" s="26">
        <f>VLOOKUP(A676,'HOSPITALIZATION DETAILS'!X677:AG3011,4,FALSE)</f>
        <v>6207.26</v>
      </c>
      <c r="N676" t="str">
        <f>VLOOKUP(A676,'HOSPITALIZATION DETAILS'!X677:AG3011,5,FALSE)</f>
        <v>tier - 2</v>
      </c>
      <c r="O676" t="str">
        <f>VLOOKUP(A676,'HOSPITALIZATION DETAILS'!X677:AG3011,6,FALSE)</f>
        <v>tier - 2</v>
      </c>
      <c r="P676" t="str">
        <f>VLOOKUP(A676,'HOSPITALIZATION DETAILS'!X677:AG3011,7,FALSE)</f>
        <v>R1026</v>
      </c>
      <c r="Q676">
        <f>VLOOKUP(A676,'HOSPITALIZATION DETAILS'!X677:AG3011,10,FALSE)</f>
        <v>23</v>
      </c>
    </row>
    <row r="677" spans="1:17" ht="16" x14ac:dyDescent="0.4">
      <c r="A677" s="4" t="s">
        <v>1353</v>
      </c>
      <c r="B677" t="str">
        <f>VLOOKUP(A677,'CUSTOMER NAMES'!E677:H3012,4,FALSE)</f>
        <v xml:space="preserve">  Jocelyn</v>
      </c>
      <c r="C677">
        <f>VLOOKUP(A677,'MEDICAL EXAMINATION'!K678:T3012,2,FALSE)</f>
        <v>47</v>
      </c>
      <c r="D677">
        <f>VLOOKUP(A677,'MEDICAL EXAMINATION'!K678:T3012,4,FALSE)</f>
        <v>10.64</v>
      </c>
      <c r="E677" t="str">
        <f>VLOOKUP(A677,'MEDICAL EXAMINATION'!K678:T3012,6,FALSE)</f>
        <v>yes</v>
      </c>
      <c r="F677" t="str">
        <f>VLOOKUP(A677,'MEDICAL EXAMINATION'!K678:T3012,7,FALSE)</f>
        <v>No</v>
      </c>
      <c r="G677" t="str">
        <f>VLOOKUP(A677,'MEDICAL EXAMINATION'!K678:T3012,8,FALSE)</f>
        <v>No</v>
      </c>
      <c r="H677" t="str">
        <f>VLOOKUP(A677,'MEDICAL EXAMINATION'!K678:T3012,9,FALSE)</f>
        <v>No major surgery</v>
      </c>
      <c r="I677" t="str">
        <f>VLOOKUP(A677,'MEDICAL EXAMINATION'!K678:T3012,10,FALSE)</f>
        <v>No</v>
      </c>
      <c r="J677" t="str">
        <f>VLOOKUP(A677,'MEDICAL EXAMINATION'!K678:T3012,3,FALSE)</f>
        <v>OVERWEIGHT</v>
      </c>
      <c r="K677" t="str">
        <f>VLOOKUP(A677,'MEDICAL EXAMINATION'!K678:T3012,5,FALSE)</f>
        <v>DIABETES</v>
      </c>
      <c r="L677" t="str">
        <f>VLOOKUP(A677,'HOSPITALIZATION DETAILS'!X678:AG3012,8,FALSE)</f>
        <v>22/09/1985</v>
      </c>
      <c r="M677" s="26">
        <f>VLOOKUP(A677,'HOSPITALIZATION DETAILS'!X678:AG3012,4,FALSE)</f>
        <v>6203.9</v>
      </c>
      <c r="N677" t="str">
        <f>VLOOKUP(A677,'HOSPITALIZATION DETAILS'!X678:AG3012,5,FALSE)</f>
        <v>tier - 2</v>
      </c>
      <c r="O677" t="str">
        <f>VLOOKUP(A677,'HOSPITALIZATION DETAILS'!X678:AG3012,6,FALSE)</f>
        <v>tier - 2</v>
      </c>
      <c r="P677" t="str">
        <f>VLOOKUP(A677,'HOSPITALIZATION DETAILS'!X678:AG3012,7,FALSE)</f>
        <v>R1012</v>
      </c>
      <c r="Q677">
        <f>VLOOKUP(A677,'HOSPITALIZATION DETAILS'!X678:AG3012,10,FALSE)</f>
        <v>37</v>
      </c>
    </row>
    <row r="678" spans="1:17" ht="16" x14ac:dyDescent="0.4">
      <c r="A678" s="4" t="s">
        <v>1355</v>
      </c>
      <c r="B678" t="str">
        <f>VLOOKUP(A678,'CUSTOMER NAMES'!E678:H3013,4,FALSE)</f>
        <v xml:space="preserve">  Daphne</v>
      </c>
      <c r="C678">
        <f>VLOOKUP(A678,'MEDICAL EXAMINATION'!K679:T3013,2,FALSE)</f>
        <v>36.71</v>
      </c>
      <c r="D678">
        <f>VLOOKUP(A678,'MEDICAL EXAMINATION'!K679:T3013,4,FALSE)</f>
        <v>8.74</v>
      </c>
      <c r="E678" t="str">
        <f>VLOOKUP(A678,'MEDICAL EXAMINATION'!K679:T3013,6,FALSE)</f>
        <v>yes</v>
      </c>
      <c r="F678" t="str">
        <f>VLOOKUP(A678,'MEDICAL EXAMINATION'!K679:T3013,7,FALSE)</f>
        <v>No</v>
      </c>
      <c r="G678" t="str">
        <f>VLOOKUP(A678,'MEDICAL EXAMINATION'!K679:T3013,8,FALSE)</f>
        <v>No</v>
      </c>
      <c r="H678" t="str">
        <f>VLOOKUP(A678,'MEDICAL EXAMINATION'!K679:T3013,9,FALSE)</f>
        <v>No major surgery</v>
      </c>
      <c r="I678" t="str">
        <f>VLOOKUP(A678,'MEDICAL EXAMINATION'!K679:T3013,10,FALSE)</f>
        <v>No</v>
      </c>
      <c r="J678" t="str">
        <f>VLOOKUP(A678,'MEDICAL EXAMINATION'!K679:T3013,3,FALSE)</f>
        <v>OVERWEIGHT</v>
      </c>
      <c r="K678" t="str">
        <f>VLOOKUP(A678,'MEDICAL EXAMINATION'!K679:T3013,5,FALSE)</f>
        <v>DIABETES</v>
      </c>
      <c r="L678" t="str">
        <f>VLOOKUP(A678,'HOSPITALIZATION DETAILS'!X679:AG3013,8,FALSE)</f>
        <v>22/07/1985</v>
      </c>
      <c r="M678" s="26">
        <f>VLOOKUP(A678,'HOSPITALIZATION DETAILS'!X679:AG3013,4,FALSE)</f>
        <v>6198.75</v>
      </c>
      <c r="N678" t="str">
        <f>VLOOKUP(A678,'HOSPITALIZATION DETAILS'!X679:AG3013,5,FALSE)</f>
        <v>tier - 2</v>
      </c>
      <c r="O678" t="str">
        <f>VLOOKUP(A678,'HOSPITALIZATION DETAILS'!X679:AG3013,6,FALSE)</f>
        <v>tier - 1</v>
      </c>
      <c r="P678" t="str">
        <f>VLOOKUP(A678,'HOSPITALIZATION DETAILS'!X679:AG3013,7,FALSE)</f>
        <v>R1012</v>
      </c>
      <c r="Q678">
        <f>VLOOKUP(A678,'HOSPITALIZATION DETAILS'!X679:AG3013,10,FALSE)</f>
        <v>37</v>
      </c>
    </row>
    <row r="679" spans="1:17" ht="16" x14ac:dyDescent="0.4">
      <c r="A679" s="4" t="s">
        <v>1357</v>
      </c>
      <c r="B679" t="str">
        <f>VLOOKUP(A679,'CUSTOMER NAMES'!E679:H3014,4,FALSE)</f>
        <v xml:space="preserve">  Margaret E</v>
      </c>
      <c r="C679">
        <f>VLOOKUP(A679,'MEDICAL EXAMINATION'!K680:T3014,2,FALSE)</f>
        <v>53.48</v>
      </c>
      <c r="D679">
        <f>VLOOKUP(A679,'MEDICAL EXAMINATION'!K680:T3014,4,FALSE)</f>
        <v>5.64</v>
      </c>
      <c r="E679" t="str">
        <f>VLOOKUP(A679,'MEDICAL EXAMINATION'!K680:T3014,6,FALSE)</f>
        <v>No</v>
      </c>
      <c r="F679" t="str">
        <f>VLOOKUP(A679,'MEDICAL EXAMINATION'!K680:T3014,7,FALSE)</f>
        <v>No</v>
      </c>
      <c r="G679" t="str">
        <f>VLOOKUP(A679,'MEDICAL EXAMINATION'!K680:T3014,8,FALSE)</f>
        <v>No</v>
      </c>
      <c r="H679" t="str">
        <f>VLOOKUP(A679,'MEDICAL EXAMINATION'!K680:T3014,9,FALSE)</f>
        <v>No major surgery</v>
      </c>
      <c r="I679" t="str">
        <f>VLOOKUP(A679,'MEDICAL EXAMINATION'!K680:T3014,10,FALSE)</f>
        <v>No</v>
      </c>
      <c r="J679" t="str">
        <f>VLOOKUP(A679,'MEDICAL EXAMINATION'!K680:T3014,3,FALSE)</f>
        <v>OVERWEIGHT</v>
      </c>
      <c r="K679" t="str">
        <f>VLOOKUP(A679,'MEDICAL EXAMINATION'!K680:T3014,5,FALSE)</f>
        <v>NORMAL</v>
      </c>
      <c r="L679" t="str">
        <f>VLOOKUP(A679,'HOSPITALIZATION DETAILS'!X680:AG3014,8,FALSE)</f>
        <v>23/10/1988</v>
      </c>
      <c r="M679" s="26">
        <f>VLOOKUP(A679,'HOSPITALIZATION DETAILS'!X680:AG3014,4,FALSE)</f>
        <v>6196.45</v>
      </c>
      <c r="N679" t="str">
        <f>VLOOKUP(A679,'HOSPITALIZATION DETAILS'!X680:AG3014,5,FALSE)</f>
        <v>tier - 2</v>
      </c>
      <c r="O679" t="str">
        <f>VLOOKUP(A679,'HOSPITALIZATION DETAILS'!X680:AG3014,6,FALSE)</f>
        <v>tier - 1</v>
      </c>
      <c r="P679" t="str">
        <f>VLOOKUP(A679,'HOSPITALIZATION DETAILS'!X680:AG3014,7,FALSE)</f>
        <v>R1011</v>
      </c>
      <c r="Q679">
        <f>VLOOKUP(A679,'HOSPITALIZATION DETAILS'!X680:AG3014,10,FALSE)</f>
        <v>34</v>
      </c>
    </row>
    <row r="680" spans="1:17" ht="16" x14ac:dyDescent="0.4">
      <c r="A680" s="4" t="s">
        <v>1359</v>
      </c>
      <c r="B680" t="str">
        <f>VLOOKUP(A680,'CUSTOMER NAMES'!E680:H3015,4,FALSE)</f>
        <v xml:space="preserve">  Mario J</v>
      </c>
      <c r="C680">
        <f>VLOOKUP(A680,'MEDICAL EXAMINATION'!K681:T3015,2,FALSE)</f>
        <v>35.5</v>
      </c>
      <c r="D680">
        <f>VLOOKUP(A680,'MEDICAL EXAMINATION'!K681:T3015,4,FALSE)</f>
        <v>10.37</v>
      </c>
      <c r="E680" t="str">
        <f>VLOOKUP(A680,'MEDICAL EXAMINATION'!K681:T3015,6,FALSE)</f>
        <v>No</v>
      </c>
      <c r="F680" t="str">
        <f>VLOOKUP(A680,'MEDICAL EXAMINATION'!K681:T3015,7,FALSE)</f>
        <v>No</v>
      </c>
      <c r="G680" t="str">
        <f>VLOOKUP(A680,'MEDICAL EXAMINATION'!K681:T3015,8,FALSE)</f>
        <v>No</v>
      </c>
      <c r="H680" t="str">
        <f>VLOOKUP(A680,'MEDICAL EXAMINATION'!K681:T3015,9,FALSE)</f>
        <v>No major surgery</v>
      </c>
      <c r="I680" t="str">
        <f>VLOOKUP(A680,'MEDICAL EXAMINATION'!K681:T3015,10,FALSE)</f>
        <v>No</v>
      </c>
      <c r="J680" t="str">
        <f>VLOOKUP(A680,'MEDICAL EXAMINATION'!K681:T3015,3,FALSE)</f>
        <v>OVERWEIGHT</v>
      </c>
      <c r="K680" t="str">
        <f>VLOOKUP(A680,'MEDICAL EXAMINATION'!K681:T3015,5,FALSE)</f>
        <v>DIABETES</v>
      </c>
      <c r="L680" t="str">
        <f>VLOOKUP(A680,'HOSPITALIZATION DETAILS'!X681:AG3015,8,FALSE)</f>
        <v>01/10/1981</v>
      </c>
      <c r="M680" s="26">
        <f>VLOOKUP(A680,'HOSPITALIZATION DETAILS'!X681:AG3015,4,FALSE)</f>
        <v>6186.13</v>
      </c>
      <c r="N680" t="str">
        <f>VLOOKUP(A680,'HOSPITALIZATION DETAILS'!X681:AG3015,5,FALSE)</f>
        <v>tier - 2</v>
      </c>
      <c r="O680" t="str">
        <f>VLOOKUP(A680,'HOSPITALIZATION DETAILS'!X681:AG3015,6,FALSE)</f>
        <v>tier - 3</v>
      </c>
      <c r="P680" t="str">
        <f>VLOOKUP(A680,'HOSPITALIZATION DETAILS'!X681:AG3015,7,FALSE)</f>
        <v>R1011</v>
      </c>
      <c r="Q680">
        <f>VLOOKUP(A680,'HOSPITALIZATION DETAILS'!X681:AG3015,10,FALSE)</f>
        <v>41</v>
      </c>
    </row>
    <row r="681" spans="1:17" ht="16" x14ac:dyDescent="0.4">
      <c r="A681" s="4" t="s">
        <v>1361</v>
      </c>
      <c r="B681" t="str">
        <f>VLOOKUP(A681,'CUSTOMER NAMES'!E681:H3016,4,FALSE)</f>
        <v xml:space="preserve">  Peter</v>
      </c>
      <c r="C681">
        <f>VLOOKUP(A681,'MEDICAL EXAMINATION'!K682:T3016,2,FALSE)</f>
        <v>36.979999999999997</v>
      </c>
      <c r="D681">
        <f>VLOOKUP(A681,'MEDICAL EXAMINATION'!K682:T3016,4,FALSE)</f>
        <v>9.56</v>
      </c>
      <c r="E681" t="str">
        <f>VLOOKUP(A681,'MEDICAL EXAMINATION'!K682:T3016,6,FALSE)</f>
        <v>yes</v>
      </c>
      <c r="F681" t="str">
        <f>VLOOKUP(A681,'MEDICAL EXAMINATION'!K682:T3016,7,FALSE)</f>
        <v>No</v>
      </c>
      <c r="G681" t="str">
        <f>VLOOKUP(A681,'MEDICAL EXAMINATION'!K682:T3016,8,FALSE)</f>
        <v>No</v>
      </c>
      <c r="H681" t="str">
        <f>VLOOKUP(A681,'MEDICAL EXAMINATION'!K682:T3016,9,FALSE)</f>
        <v>No major surgery</v>
      </c>
      <c r="I681" t="str">
        <f>VLOOKUP(A681,'MEDICAL EXAMINATION'!K682:T3016,10,FALSE)</f>
        <v>No</v>
      </c>
      <c r="J681" t="str">
        <f>VLOOKUP(A681,'MEDICAL EXAMINATION'!K682:T3016,3,FALSE)</f>
        <v>OVERWEIGHT</v>
      </c>
      <c r="K681" t="str">
        <f>VLOOKUP(A681,'MEDICAL EXAMINATION'!K682:T3016,5,FALSE)</f>
        <v>DIABETES</v>
      </c>
      <c r="L681" t="str">
        <f>VLOOKUP(A681,'HOSPITALIZATION DETAILS'!X682:AG3016,8,FALSE)</f>
        <v>20/06/1982</v>
      </c>
      <c r="M681" s="26">
        <f>VLOOKUP(A681,'HOSPITALIZATION DETAILS'!X682:AG3016,4,FALSE)</f>
        <v>37650.74</v>
      </c>
      <c r="N681" t="str">
        <f>VLOOKUP(A681,'HOSPITALIZATION DETAILS'!X682:AG3016,5,FALSE)</f>
        <v>tier - 2</v>
      </c>
      <c r="O681" t="str">
        <f>VLOOKUP(A681,'HOSPITALIZATION DETAILS'!X682:AG3016,6,FALSE)</f>
        <v>tier - 2</v>
      </c>
      <c r="P681" t="str">
        <f>VLOOKUP(A681,'HOSPITALIZATION DETAILS'!X682:AG3016,7,FALSE)</f>
        <v>R1012</v>
      </c>
      <c r="Q681">
        <f>VLOOKUP(A681,'HOSPITALIZATION DETAILS'!X682:AG3016,10,FALSE)</f>
        <v>40</v>
      </c>
    </row>
    <row r="682" spans="1:17" ht="16" x14ac:dyDescent="0.4">
      <c r="A682" s="4" t="s">
        <v>1363</v>
      </c>
      <c r="B682" t="str">
        <f>VLOOKUP(A682,'CUSTOMER NAMES'!E682:H3017,4,FALSE)</f>
        <v xml:space="preserve">  Carolina</v>
      </c>
      <c r="C682">
        <f>VLOOKUP(A682,'MEDICAL EXAMINATION'!K683:T3017,2,FALSE)</f>
        <v>32.395000000000003</v>
      </c>
      <c r="D682">
        <f>VLOOKUP(A682,'MEDICAL EXAMINATION'!K683:T3017,4,FALSE)</f>
        <v>8.23</v>
      </c>
      <c r="E682" t="str">
        <f>VLOOKUP(A682,'MEDICAL EXAMINATION'!K683:T3017,6,FALSE)</f>
        <v>yes</v>
      </c>
      <c r="F682" t="str">
        <f>VLOOKUP(A682,'MEDICAL EXAMINATION'!K683:T3017,7,FALSE)</f>
        <v>No</v>
      </c>
      <c r="G682" t="str">
        <f>VLOOKUP(A682,'MEDICAL EXAMINATION'!K683:T3017,8,FALSE)</f>
        <v>Yes</v>
      </c>
      <c r="H682">
        <f>VLOOKUP(A682,'MEDICAL EXAMINATION'!K683:T3017,9,FALSE)</f>
        <v>1</v>
      </c>
      <c r="I682" t="str">
        <f>VLOOKUP(A682,'MEDICAL EXAMINATION'!K683:T3017,10,FALSE)</f>
        <v>No</v>
      </c>
      <c r="J682" t="str">
        <f>VLOOKUP(A682,'MEDICAL EXAMINATION'!K683:T3017,3,FALSE)</f>
        <v>OVERWEIGHT</v>
      </c>
      <c r="K682" t="str">
        <f>VLOOKUP(A682,'MEDICAL EXAMINATION'!K683:T3017,5,FALSE)</f>
        <v>DIABETES</v>
      </c>
      <c r="L682" t="str">
        <f>VLOOKUP(A682,'HOSPITALIZATION DETAILS'!X683:AG3017,8,FALSE)</f>
        <v>22/11/1981</v>
      </c>
      <c r="M682" s="26">
        <f>VLOOKUP(A682,'HOSPITALIZATION DETAILS'!X683:AG3017,4,FALSE)</f>
        <v>6185.32</v>
      </c>
      <c r="N682" t="str">
        <f>VLOOKUP(A682,'HOSPITALIZATION DETAILS'!X683:AG3017,5,FALSE)</f>
        <v>tier - 2</v>
      </c>
      <c r="O682" t="str">
        <f>VLOOKUP(A682,'HOSPITALIZATION DETAILS'!X683:AG3017,6,FALSE)</f>
        <v>tier - 1</v>
      </c>
      <c r="P682" t="str">
        <f>VLOOKUP(A682,'HOSPITALIZATION DETAILS'!X683:AG3017,7,FALSE)</f>
        <v>R1013</v>
      </c>
      <c r="Q682">
        <f>VLOOKUP(A682,'HOSPITALIZATION DETAILS'!X683:AG3017,10,FALSE)</f>
        <v>41</v>
      </c>
    </row>
    <row r="683" spans="1:17" ht="16" x14ac:dyDescent="0.4">
      <c r="A683" s="4" t="s">
        <v>1365</v>
      </c>
      <c r="B683" t="str">
        <f>VLOOKUP(A683,'CUSTOMER NAMES'!E683:H3018,4,FALSE)</f>
        <v xml:space="preserve">  Jenny K</v>
      </c>
      <c r="C683">
        <f>VLOOKUP(A683,'MEDICAL EXAMINATION'!K684:T3018,2,FALSE)</f>
        <v>32.729999999999997</v>
      </c>
      <c r="D683">
        <f>VLOOKUP(A683,'MEDICAL EXAMINATION'!K684:T3018,4,FALSE)</f>
        <v>7.03</v>
      </c>
      <c r="E683" t="str">
        <f>VLOOKUP(A683,'MEDICAL EXAMINATION'!K684:T3018,6,FALSE)</f>
        <v>No</v>
      </c>
      <c r="F683" t="str">
        <f>VLOOKUP(A683,'MEDICAL EXAMINATION'!K684:T3018,7,FALSE)</f>
        <v>No</v>
      </c>
      <c r="G683" t="str">
        <f>VLOOKUP(A683,'MEDICAL EXAMINATION'!K684:T3018,8,FALSE)</f>
        <v>No</v>
      </c>
      <c r="H683" t="str">
        <f>VLOOKUP(A683,'MEDICAL EXAMINATION'!K684:T3018,9,FALSE)</f>
        <v>No major surgery</v>
      </c>
      <c r="I683" t="str">
        <f>VLOOKUP(A683,'MEDICAL EXAMINATION'!K684:T3018,10,FALSE)</f>
        <v>No</v>
      </c>
      <c r="J683" t="str">
        <f>VLOOKUP(A683,'MEDICAL EXAMINATION'!K684:T3018,3,FALSE)</f>
        <v>OVERWEIGHT</v>
      </c>
      <c r="K683" t="str">
        <f>VLOOKUP(A683,'MEDICAL EXAMINATION'!K684:T3018,5,FALSE)</f>
        <v>DIABETES</v>
      </c>
      <c r="L683" t="str">
        <f>VLOOKUP(A683,'HOSPITALIZATION DETAILS'!X684:AG3018,8,FALSE)</f>
        <v>01/11/1988</v>
      </c>
      <c r="M683" s="26">
        <f>VLOOKUP(A683,'HOSPITALIZATION DETAILS'!X684:AG3018,4,FALSE)</f>
        <v>6184.3</v>
      </c>
      <c r="N683" t="str">
        <f>VLOOKUP(A683,'HOSPITALIZATION DETAILS'!X684:AG3018,5,FALSE)</f>
        <v>tier - 2</v>
      </c>
      <c r="O683" t="str">
        <f>VLOOKUP(A683,'HOSPITALIZATION DETAILS'!X684:AG3018,6,FALSE)</f>
        <v>tier - 3</v>
      </c>
      <c r="P683" t="str">
        <f>VLOOKUP(A683,'HOSPITALIZATION DETAILS'!X684:AG3018,7,FALSE)</f>
        <v>R1013</v>
      </c>
      <c r="Q683">
        <f>VLOOKUP(A683,'HOSPITALIZATION DETAILS'!X684:AG3018,10,FALSE)</f>
        <v>34</v>
      </c>
    </row>
    <row r="684" spans="1:17" ht="16" x14ac:dyDescent="0.4">
      <c r="A684" s="4" t="s">
        <v>1367</v>
      </c>
      <c r="B684" t="str">
        <f>VLOOKUP(A684,'CUSTOMER NAMES'!E684:H3019,4,FALSE)</f>
        <v xml:space="preserve">  Jessica</v>
      </c>
      <c r="C684">
        <f>VLOOKUP(A684,'MEDICAL EXAMINATION'!K685:T3019,2,FALSE)</f>
        <v>20.52</v>
      </c>
      <c r="D684">
        <f>VLOOKUP(A684,'MEDICAL EXAMINATION'!K685:T3019,4,FALSE)</f>
        <v>5.45</v>
      </c>
      <c r="E684" t="str">
        <f>VLOOKUP(A684,'MEDICAL EXAMINATION'!K685:T3019,6,FALSE)</f>
        <v>No</v>
      </c>
      <c r="F684" t="str">
        <f>VLOOKUP(A684,'MEDICAL EXAMINATION'!K685:T3019,7,FALSE)</f>
        <v>No</v>
      </c>
      <c r="G684" t="str">
        <f>VLOOKUP(A684,'MEDICAL EXAMINATION'!K685:T3019,8,FALSE)</f>
        <v>No</v>
      </c>
      <c r="H684">
        <f>VLOOKUP(A684,'MEDICAL EXAMINATION'!K685:T3019,9,FALSE)</f>
        <v>1</v>
      </c>
      <c r="I684" t="str">
        <f>VLOOKUP(A684,'MEDICAL EXAMINATION'!K685:T3019,10,FALSE)</f>
        <v>yes</v>
      </c>
      <c r="J684" t="str">
        <f>VLOOKUP(A684,'MEDICAL EXAMINATION'!K685:T3019,3,FALSE)</f>
        <v>Normal</v>
      </c>
      <c r="K684" t="str">
        <f>VLOOKUP(A684,'MEDICAL EXAMINATION'!K685:T3019,5,FALSE)</f>
        <v>NORMAL</v>
      </c>
      <c r="L684" t="str">
        <f>VLOOKUP(A684,'HOSPITALIZATION DETAILS'!X685:AG3019,8,FALSE)</f>
        <v>05/10/1970</v>
      </c>
      <c r="M684" s="26">
        <f>VLOOKUP(A684,'HOSPITALIZATION DETAILS'!X685:AG3019,4,FALSE)</f>
        <v>6183.46</v>
      </c>
      <c r="N684" t="str">
        <f>VLOOKUP(A684,'HOSPITALIZATION DETAILS'!X685:AG3019,5,FALSE)</f>
        <v>tier - 2</v>
      </c>
      <c r="O684" t="str">
        <f>VLOOKUP(A684,'HOSPITALIZATION DETAILS'!X685:AG3019,6,FALSE)</f>
        <v>tier - 2</v>
      </c>
      <c r="P684" t="str">
        <f>VLOOKUP(A684,'HOSPITALIZATION DETAILS'!X685:AG3019,7,FALSE)</f>
        <v>R1012</v>
      </c>
      <c r="Q684">
        <f>VLOOKUP(A684,'HOSPITALIZATION DETAILS'!X685:AG3019,10,FALSE)</f>
        <v>52</v>
      </c>
    </row>
    <row r="685" spans="1:17" ht="16" x14ac:dyDescent="0.4">
      <c r="A685" s="4" t="s">
        <v>1369</v>
      </c>
      <c r="B685" t="str">
        <f>VLOOKUP(A685,'CUSTOMER NAMES'!E685:H3020,4,FALSE)</f>
        <v xml:space="preserve">  Kimberly D</v>
      </c>
      <c r="C685">
        <f>VLOOKUP(A685,'MEDICAL EXAMINATION'!K686:T3020,2,FALSE)</f>
        <v>51.72</v>
      </c>
      <c r="D685">
        <f>VLOOKUP(A685,'MEDICAL EXAMINATION'!K686:T3020,4,FALSE)</f>
        <v>5.76</v>
      </c>
      <c r="E685" t="str">
        <f>VLOOKUP(A685,'MEDICAL EXAMINATION'!K686:T3020,6,FALSE)</f>
        <v>No</v>
      </c>
      <c r="F685" t="str">
        <f>VLOOKUP(A685,'MEDICAL EXAMINATION'!K686:T3020,7,FALSE)</f>
        <v>No</v>
      </c>
      <c r="G685" t="str">
        <f>VLOOKUP(A685,'MEDICAL EXAMINATION'!K686:T3020,8,FALSE)</f>
        <v>No</v>
      </c>
      <c r="H685" t="str">
        <f>VLOOKUP(A685,'MEDICAL EXAMINATION'!K686:T3020,9,FALSE)</f>
        <v>No major surgery</v>
      </c>
      <c r="I685" t="str">
        <f>VLOOKUP(A685,'MEDICAL EXAMINATION'!K686:T3020,10,FALSE)</f>
        <v>No</v>
      </c>
      <c r="J685" t="str">
        <f>VLOOKUP(A685,'MEDICAL EXAMINATION'!K686:T3020,3,FALSE)</f>
        <v>OVERWEIGHT</v>
      </c>
      <c r="K685" t="str">
        <f>VLOOKUP(A685,'MEDICAL EXAMINATION'!K686:T3020,5,FALSE)</f>
        <v>PREDIABETES</v>
      </c>
      <c r="L685" t="str">
        <f>VLOOKUP(A685,'HOSPITALIZATION DETAILS'!X686:AG3020,8,FALSE)</f>
        <v>09/08/1985</v>
      </c>
      <c r="M685" s="26">
        <f>VLOOKUP(A685,'HOSPITALIZATION DETAILS'!X686:AG3020,4,FALSE)</f>
        <v>6183.32</v>
      </c>
      <c r="N685" t="str">
        <f>VLOOKUP(A685,'HOSPITALIZATION DETAILS'!X686:AG3020,5,FALSE)</f>
        <v>tier - 2</v>
      </c>
      <c r="O685" t="str">
        <f>VLOOKUP(A685,'HOSPITALIZATION DETAILS'!X686:AG3020,6,FALSE)</f>
        <v>tier - 2</v>
      </c>
      <c r="P685" t="str">
        <f>VLOOKUP(A685,'HOSPITALIZATION DETAILS'!X686:AG3020,7,FALSE)</f>
        <v>R1012</v>
      </c>
      <c r="Q685">
        <f>VLOOKUP(A685,'HOSPITALIZATION DETAILS'!X686:AG3020,10,FALSE)</f>
        <v>37</v>
      </c>
    </row>
    <row r="686" spans="1:17" ht="16" x14ac:dyDescent="0.4">
      <c r="A686" s="4" t="s">
        <v>1371</v>
      </c>
      <c r="B686" t="str">
        <f>VLOOKUP(A686,'CUSTOMER NAMES'!E686:H3021,4,FALSE)</f>
        <v xml:space="preserve">  Marc-Olivier</v>
      </c>
      <c r="C686">
        <f>VLOOKUP(A686,'MEDICAL EXAMINATION'!K687:T3021,2,FALSE)</f>
        <v>50.2</v>
      </c>
      <c r="D686">
        <f>VLOOKUP(A686,'MEDICAL EXAMINATION'!K687:T3021,4,FALSE)</f>
        <v>5.4</v>
      </c>
      <c r="E686" t="str">
        <f>VLOOKUP(A686,'MEDICAL EXAMINATION'!K687:T3021,6,FALSE)</f>
        <v>No</v>
      </c>
      <c r="F686" t="str">
        <f>VLOOKUP(A686,'MEDICAL EXAMINATION'!K687:T3021,7,FALSE)</f>
        <v>No</v>
      </c>
      <c r="G686" t="str">
        <f>VLOOKUP(A686,'MEDICAL EXAMINATION'!K687:T3021,8,FALSE)</f>
        <v>No</v>
      </c>
      <c r="H686" t="str">
        <f>VLOOKUP(A686,'MEDICAL EXAMINATION'!K687:T3021,9,FALSE)</f>
        <v>No major surgery</v>
      </c>
      <c r="I686" t="str">
        <f>VLOOKUP(A686,'MEDICAL EXAMINATION'!K687:T3021,10,FALSE)</f>
        <v>No</v>
      </c>
      <c r="J686" t="str">
        <f>VLOOKUP(A686,'MEDICAL EXAMINATION'!K687:T3021,3,FALSE)</f>
        <v>OVERWEIGHT</v>
      </c>
      <c r="K686" t="str">
        <f>VLOOKUP(A686,'MEDICAL EXAMINATION'!K687:T3021,5,FALSE)</f>
        <v>NORMAL</v>
      </c>
      <c r="L686" t="str">
        <f>VLOOKUP(A686,'HOSPITALIZATION DETAILS'!X687:AG3021,8,FALSE)</f>
        <v>06/10/1984</v>
      </c>
      <c r="M686" s="26">
        <f>VLOOKUP(A686,'HOSPITALIZATION DETAILS'!X687:AG3021,4,FALSE)</f>
        <v>6170.96</v>
      </c>
      <c r="N686" t="str">
        <f>VLOOKUP(A686,'HOSPITALIZATION DETAILS'!X687:AG3021,5,FALSE)</f>
        <v>tier - 2</v>
      </c>
      <c r="O686" t="str">
        <f>VLOOKUP(A686,'HOSPITALIZATION DETAILS'!X687:AG3021,6,FALSE)</f>
        <v>tier - 1</v>
      </c>
      <c r="P686" t="str">
        <f>VLOOKUP(A686,'HOSPITALIZATION DETAILS'!X687:AG3021,7,FALSE)</f>
        <v>R1013</v>
      </c>
      <c r="Q686">
        <f>VLOOKUP(A686,'HOSPITALIZATION DETAILS'!X687:AG3021,10,FALSE)</f>
        <v>38</v>
      </c>
    </row>
    <row r="687" spans="1:17" ht="16" x14ac:dyDescent="0.4">
      <c r="A687" s="4" t="s">
        <v>1373</v>
      </c>
      <c r="B687" t="str">
        <f>VLOOKUP(A687,'CUSTOMER NAMES'!E687:H3022,4,FALSE)</f>
        <v xml:space="preserve">  Russell J</v>
      </c>
      <c r="C687">
        <f>VLOOKUP(A687,'MEDICAL EXAMINATION'!K688:T3022,2,FALSE)</f>
        <v>25.52</v>
      </c>
      <c r="D687">
        <f>VLOOKUP(A687,'MEDICAL EXAMINATION'!K688:T3022,4,FALSE)</f>
        <v>6.35</v>
      </c>
      <c r="E687" t="str">
        <f>VLOOKUP(A687,'MEDICAL EXAMINATION'!K688:T3022,6,FALSE)</f>
        <v>No</v>
      </c>
      <c r="F687" t="str">
        <f>VLOOKUP(A687,'MEDICAL EXAMINATION'!K688:T3022,7,FALSE)</f>
        <v>No</v>
      </c>
      <c r="G687" t="str">
        <f>VLOOKUP(A687,'MEDICAL EXAMINATION'!K688:T3022,8,FALSE)</f>
        <v>Yes</v>
      </c>
      <c r="H687">
        <f>VLOOKUP(A687,'MEDICAL EXAMINATION'!K688:T3022,9,FALSE)</f>
        <v>1</v>
      </c>
      <c r="I687" t="str">
        <f>VLOOKUP(A687,'MEDICAL EXAMINATION'!K688:T3022,10,FALSE)</f>
        <v>No</v>
      </c>
      <c r="J687" t="str">
        <f>VLOOKUP(A687,'MEDICAL EXAMINATION'!K688:T3022,3,FALSE)</f>
        <v>OBESITY</v>
      </c>
      <c r="K687" t="str">
        <f>VLOOKUP(A687,'MEDICAL EXAMINATION'!K688:T3022,5,FALSE)</f>
        <v>PREDIABETES</v>
      </c>
      <c r="L687" t="str">
        <f>VLOOKUP(A687,'HOSPITALIZATION DETAILS'!X688:AG3022,8,FALSE)</f>
        <v>15/10/1985</v>
      </c>
      <c r="M687" s="26">
        <f>VLOOKUP(A687,'HOSPITALIZATION DETAILS'!X688:AG3022,4,FALSE)</f>
        <v>6159.57</v>
      </c>
      <c r="N687" t="str">
        <f>VLOOKUP(A687,'HOSPITALIZATION DETAILS'!X688:AG3022,5,FALSE)</f>
        <v>tier - 2</v>
      </c>
      <c r="O687" t="str">
        <f>VLOOKUP(A687,'HOSPITALIZATION DETAILS'!X688:AG3022,6,FALSE)</f>
        <v>tier - 1</v>
      </c>
      <c r="P687" t="str">
        <f>VLOOKUP(A687,'HOSPITALIZATION DETAILS'!X688:AG3022,7,FALSE)</f>
        <v>R1012</v>
      </c>
      <c r="Q687">
        <f>VLOOKUP(A687,'HOSPITALIZATION DETAILS'!X688:AG3022,10,FALSE)</f>
        <v>37</v>
      </c>
    </row>
    <row r="688" spans="1:17" ht="16" x14ac:dyDescent="0.4">
      <c r="A688" s="4" t="s">
        <v>1375</v>
      </c>
      <c r="B688" t="str">
        <f>VLOOKUP(A688,'CUSTOMER NAMES'!E688:H3023,4,FALSE)</f>
        <v xml:space="preserve">  Karine</v>
      </c>
      <c r="C688">
        <f>VLOOKUP(A688,'MEDICAL EXAMINATION'!K689:T3023,2,FALSE)</f>
        <v>35.200000000000003</v>
      </c>
      <c r="D688">
        <f>VLOOKUP(A688,'MEDICAL EXAMINATION'!K689:T3023,4,FALSE)</f>
        <v>6.26</v>
      </c>
      <c r="E688" t="str">
        <f>VLOOKUP(A688,'MEDICAL EXAMINATION'!K689:T3023,6,FALSE)</f>
        <v>yes</v>
      </c>
      <c r="F688" t="str">
        <f>VLOOKUP(A688,'MEDICAL EXAMINATION'!K689:T3023,7,FALSE)</f>
        <v>No</v>
      </c>
      <c r="G688" t="str">
        <f>VLOOKUP(A688,'MEDICAL EXAMINATION'!K689:T3023,8,FALSE)</f>
        <v>No</v>
      </c>
      <c r="H688">
        <f>VLOOKUP(A688,'MEDICAL EXAMINATION'!K689:T3023,9,FALSE)</f>
        <v>2</v>
      </c>
      <c r="I688" t="str">
        <f>VLOOKUP(A688,'MEDICAL EXAMINATION'!K689:T3023,10,FALSE)</f>
        <v>No</v>
      </c>
      <c r="J688" t="str">
        <f>VLOOKUP(A688,'MEDICAL EXAMINATION'!K689:T3023,3,FALSE)</f>
        <v>OVERWEIGHT</v>
      </c>
      <c r="K688" t="str">
        <f>VLOOKUP(A688,'MEDICAL EXAMINATION'!K689:T3023,5,FALSE)</f>
        <v>PREDIABETES</v>
      </c>
      <c r="L688" t="str">
        <f>VLOOKUP(A688,'HOSPITALIZATION DETAILS'!X689:AG3023,8,FALSE)</f>
        <v>06/11/1973</v>
      </c>
      <c r="M688" s="26">
        <f>VLOOKUP(A688,'HOSPITALIZATION DETAILS'!X689:AG3023,4,FALSE)</f>
        <v>6152.05</v>
      </c>
      <c r="N688" t="str">
        <f>VLOOKUP(A688,'HOSPITALIZATION DETAILS'!X689:AG3023,5,FALSE)</f>
        <v>tier - 2</v>
      </c>
      <c r="O688" t="str">
        <f>VLOOKUP(A688,'HOSPITALIZATION DETAILS'!X689:AG3023,6,FALSE)</f>
        <v>tier - 3</v>
      </c>
      <c r="P688" t="str">
        <f>VLOOKUP(A688,'HOSPITALIZATION DETAILS'!X689:AG3023,7,FALSE)</f>
        <v>R1013</v>
      </c>
      <c r="Q688">
        <f>VLOOKUP(A688,'HOSPITALIZATION DETAILS'!X689:AG3023,10,FALSE)</f>
        <v>49</v>
      </c>
    </row>
    <row r="689" spans="1:17" ht="16" x14ac:dyDescent="0.4">
      <c r="A689" s="4" t="s">
        <v>1377</v>
      </c>
      <c r="B689" t="str">
        <f>VLOOKUP(A689,'CUSTOMER NAMES'!E689:H3024,4,FALSE)</f>
        <v xml:space="preserve">  Cheryl</v>
      </c>
      <c r="C689">
        <f>VLOOKUP(A689,'MEDICAL EXAMINATION'!K690:T3024,2,FALSE)</f>
        <v>41.26</v>
      </c>
      <c r="D689">
        <f>VLOOKUP(A689,'MEDICAL EXAMINATION'!K690:T3024,4,FALSE)</f>
        <v>5.97</v>
      </c>
      <c r="E689" t="str">
        <f>VLOOKUP(A689,'MEDICAL EXAMINATION'!K690:T3024,6,FALSE)</f>
        <v>yes</v>
      </c>
      <c r="F689" t="str">
        <f>VLOOKUP(A689,'MEDICAL EXAMINATION'!K690:T3024,7,FALSE)</f>
        <v>No</v>
      </c>
      <c r="G689" t="str">
        <f>VLOOKUP(A689,'MEDICAL EXAMINATION'!K690:T3024,8,FALSE)</f>
        <v>No</v>
      </c>
      <c r="H689" t="str">
        <f>VLOOKUP(A689,'MEDICAL EXAMINATION'!K690:T3024,9,FALSE)</f>
        <v>No major surgery</v>
      </c>
      <c r="I689" t="str">
        <f>VLOOKUP(A689,'MEDICAL EXAMINATION'!K690:T3024,10,FALSE)</f>
        <v>No</v>
      </c>
      <c r="J689" t="str">
        <f>VLOOKUP(A689,'MEDICAL EXAMINATION'!K690:T3024,3,FALSE)</f>
        <v>OVERWEIGHT</v>
      </c>
      <c r="K689" t="str">
        <f>VLOOKUP(A689,'MEDICAL EXAMINATION'!K690:T3024,5,FALSE)</f>
        <v>PREDIABETES</v>
      </c>
      <c r="L689" t="str">
        <f>VLOOKUP(A689,'HOSPITALIZATION DETAILS'!X690:AG3024,8,FALSE)</f>
        <v>14/10/1970</v>
      </c>
      <c r="M689" s="26">
        <f>VLOOKUP(A689,'HOSPITALIZATION DETAILS'!X690:AG3024,4,FALSE)</f>
        <v>6147.12</v>
      </c>
      <c r="N689" t="str">
        <f>VLOOKUP(A689,'HOSPITALIZATION DETAILS'!X690:AG3024,5,FALSE)</f>
        <v>tier - 2</v>
      </c>
      <c r="O689" t="str">
        <f>VLOOKUP(A689,'HOSPITALIZATION DETAILS'!X690:AG3024,6,FALSE)</f>
        <v>tier - 3</v>
      </c>
      <c r="P689" t="str">
        <f>VLOOKUP(A689,'HOSPITALIZATION DETAILS'!X690:AG3024,7,FALSE)</f>
        <v>R1012</v>
      </c>
      <c r="Q689">
        <f>VLOOKUP(A689,'HOSPITALIZATION DETAILS'!X690:AG3024,10,FALSE)</f>
        <v>52</v>
      </c>
    </row>
    <row r="690" spans="1:17" ht="16" x14ac:dyDescent="0.4">
      <c r="A690" s="4" t="s">
        <v>1379</v>
      </c>
      <c r="B690" t="str">
        <f>VLOOKUP(A690,'CUSTOMER NAMES'!E690:H3025,4,FALSE)</f>
        <v xml:space="preserve">  Allison M</v>
      </c>
      <c r="C690">
        <f>VLOOKUP(A690,'MEDICAL EXAMINATION'!K691:T3025,2,FALSE)</f>
        <v>17.195</v>
      </c>
      <c r="D690">
        <f>VLOOKUP(A690,'MEDICAL EXAMINATION'!K691:T3025,4,FALSE)</f>
        <v>5.29</v>
      </c>
      <c r="E690" t="str">
        <f>VLOOKUP(A690,'MEDICAL EXAMINATION'!K691:T3025,6,FALSE)</f>
        <v>yes</v>
      </c>
      <c r="F690" t="str">
        <f>VLOOKUP(A690,'MEDICAL EXAMINATION'!K691:T3025,7,FALSE)</f>
        <v>No</v>
      </c>
      <c r="G690" t="str">
        <f>VLOOKUP(A690,'MEDICAL EXAMINATION'!K691:T3025,8,FALSE)</f>
        <v>No</v>
      </c>
      <c r="H690" t="str">
        <f>VLOOKUP(A690,'MEDICAL EXAMINATION'!K691:T3025,9,FALSE)</f>
        <v>No major surgery</v>
      </c>
      <c r="I690" t="str">
        <f>VLOOKUP(A690,'MEDICAL EXAMINATION'!K691:T3025,10,FALSE)</f>
        <v>yes</v>
      </c>
      <c r="J690" t="str">
        <f>VLOOKUP(A690,'MEDICAL EXAMINATION'!K691:T3025,3,FALSE)</f>
        <v>Underweight</v>
      </c>
      <c r="K690" t="str">
        <f>VLOOKUP(A690,'MEDICAL EXAMINATION'!K691:T3025,5,FALSE)</f>
        <v>NORMAL</v>
      </c>
      <c r="L690" t="str">
        <f>VLOOKUP(A690,'HOSPITALIZATION DETAILS'!X691:AG3025,8,FALSE)</f>
        <v>12/12/1976</v>
      </c>
      <c r="M690" s="26">
        <f>VLOOKUP(A690,'HOSPITALIZATION DETAILS'!X691:AG3025,4,FALSE)</f>
        <v>6139.14</v>
      </c>
      <c r="N690" t="str">
        <f>VLOOKUP(A690,'HOSPITALIZATION DETAILS'!X691:AG3025,5,FALSE)</f>
        <v>tier - 2</v>
      </c>
      <c r="O690" t="str">
        <f>VLOOKUP(A690,'HOSPITALIZATION DETAILS'!X691:AG3025,6,FALSE)</f>
        <v>tier - 3</v>
      </c>
      <c r="P690" t="str">
        <f>VLOOKUP(A690,'HOSPITALIZATION DETAILS'!X691:AG3025,7,FALSE)</f>
        <v>R1013</v>
      </c>
      <c r="Q690">
        <f>VLOOKUP(A690,'HOSPITALIZATION DETAILS'!X691:AG3025,10,FALSE)</f>
        <v>46</v>
      </c>
    </row>
    <row r="691" spans="1:17" ht="16" x14ac:dyDescent="0.4">
      <c r="A691" s="4" t="s">
        <v>1381</v>
      </c>
      <c r="B691" t="str">
        <f>VLOOKUP(A691,'CUSTOMER NAMES'!E691:H3026,4,FALSE)</f>
        <v xml:space="preserve">  Adriana</v>
      </c>
      <c r="C691">
        <f>VLOOKUP(A691,'MEDICAL EXAMINATION'!K692:T3026,2,FALSE)</f>
        <v>23.085000000000001</v>
      </c>
      <c r="D691">
        <f>VLOOKUP(A691,'MEDICAL EXAMINATION'!K692:T3026,4,FALSE)</f>
        <v>4.2699999999999996</v>
      </c>
      <c r="E691" t="str">
        <f>VLOOKUP(A691,'MEDICAL EXAMINATION'!K692:T3026,6,FALSE)</f>
        <v>yes</v>
      </c>
      <c r="F691" t="str">
        <f>VLOOKUP(A691,'MEDICAL EXAMINATION'!K692:T3026,7,FALSE)</f>
        <v>No</v>
      </c>
      <c r="G691" t="str">
        <f>VLOOKUP(A691,'MEDICAL EXAMINATION'!K692:T3026,8,FALSE)</f>
        <v>No</v>
      </c>
      <c r="H691">
        <f>VLOOKUP(A691,'MEDICAL EXAMINATION'!K692:T3026,9,FALSE)</f>
        <v>2</v>
      </c>
      <c r="I691" t="str">
        <f>VLOOKUP(A691,'MEDICAL EXAMINATION'!K692:T3026,10,FALSE)</f>
        <v>No</v>
      </c>
      <c r="J691" t="str">
        <f>VLOOKUP(A691,'MEDICAL EXAMINATION'!K692:T3026,3,FALSE)</f>
        <v>Normal</v>
      </c>
      <c r="K691" t="str">
        <f>VLOOKUP(A691,'MEDICAL EXAMINATION'!K692:T3026,5,FALSE)</f>
        <v>NORMAL</v>
      </c>
      <c r="L691" t="str">
        <f>VLOOKUP(A691,'HOSPITALIZATION DETAILS'!X692:AG3026,8,FALSE)</f>
        <v>05/09/1978</v>
      </c>
      <c r="M691" s="26">
        <f>VLOOKUP(A691,'HOSPITALIZATION DETAILS'!X692:AG3026,4,FALSE)</f>
        <v>6138.58</v>
      </c>
      <c r="N691" t="str">
        <f>VLOOKUP(A691,'HOSPITALIZATION DETAILS'!X692:AG3026,5,FALSE)</f>
        <v>tier - 2</v>
      </c>
      <c r="O691" t="str">
        <f>VLOOKUP(A691,'HOSPITALIZATION DETAILS'!X692:AG3026,6,FALSE)</f>
        <v>tier - 1</v>
      </c>
      <c r="P691" t="str">
        <f>VLOOKUP(A691,'HOSPITALIZATION DETAILS'!X692:AG3026,7,FALSE)</f>
        <v>R1013</v>
      </c>
      <c r="Q691">
        <f>VLOOKUP(A691,'HOSPITALIZATION DETAILS'!X692:AG3026,10,FALSE)</f>
        <v>44</v>
      </c>
    </row>
    <row r="692" spans="1:17" ht="16" x14ac:dyDescent="0.4">
      <c r="A692" s="4" t="s">
        <v>1383</v>
      </c>
      <c r="B692" t="str">
        <f>VLOOKUP(A692,'CUSTOMER NAMES'!E692:H3027,4,FALSE)</f>
        <v xml:space="preserve">  Miranda J</v>
      </c>
      <c r="C692">
        <f>VLOOKUP(A692,'MEDICAL EXAMINATION'!K693:T3027,2,FALSE)</f>
        <v>21.66</v>
      </c>
      <c r="D692">
        <f>VLOOKUP(A692,'MEDICAL EXAMINATION'!K693:T3027,4,FALSE)</f>
        <v>5.2</v>
      </c>
      <c r="E692" t="str">
        <f>VLOOKUP(A692,'MEDICAL EXAMINATION'!K693:T3027,6,FALSE)</f>
        <v>yes</v>
      </c>
      <c r="F692" t="str">
        <f>VLOOKUP(A692,'MEDICAL EXAMINATION'!K693:T3027,7,FALSE)</f>
        <v>No</v>
      </c>
      <c r="G692" t="str">
        <f>VLOOKUP(A692,'MEDICAL EXAMINATION'!K693:T3027,8,FALSE)</f>
        <v>No</v>
      </c>
      <c r="H692">
        <f>VLOOKUP(A692,'MEDICAL EXAMINATION'!K693:T3027,9,FALSE)</f>
        <v>2</v>
      </c>
      <c r="I692" t="str">
        <f>VLOOKUP(A692,'MEDICAL EXAMINATION'!K693:T3027,10,FALSE)</f>
        <v>No</v>
      </c>
      <c r="J692" t="str">
        <f>VLOOKUP(A692,'MEDICAL EXAMINATION'!K693:T3027,3,FALSE)</f>
        <v>Normal</v>
      </c>
      <c r="K692" t="str">
        <f>VLOOKUP(A692,'MEDICAL EXAMINATION'!K693:T3027,5,FALSE)</f>
        <v>NORMAL</v>
      </c>
      <c r="L692" t="str">
        <f>VLOOKUP(A692,'HOSPITALIZATION DETAILS'!X693:AG3027,8,FALSE)</f>
        <v>16/11/1990</v>
      </c>
      <c r="M692" s="26">
        <f>VLOOKUP(A692,'HOSPITALIZATION DETAILS'!X693:AG3027,4,FALSE)</f>
        <v>37607.53</v>
      </c>
      <c r="N692" t="str">
        <f>VLOOKUP(A692,'HOSPITALIZATION DETAILS'!X693:AG3027,5,FALSE)</f>
        <v>tier - 1</v>
      </c>
      <c r="O692" t="str">
        <f>VLOOKUP(A692,'HOSPITALIZATION DETAILS'!X693:AG3027,6,FALSE)</f>
        <v>tier - 2</v>
      </c>
      <c r="P692" t="str">
        <f>VLOOKUP(A692,'HOSPITALIZATION DETAILS'!X693:AG3027,7,FALSE)</f>
        <v>R1019</v>
      </c>
      <c r="Q692">
        <f>VLOOKUP(A692,'HOSPITALIZATION DETAILS'!X693:AG3027,10,FALSE)</f>
        <v>32</v>
      </c>
    </row>
    <row r="693" spans="1:17" ht="16" x14ac:dyDescent="0.4">
      <c r="A693" s="4" t="s">
        <v>1385</v>
      </c>
      <c r="B693" t="str">
        <f>VLOOKUP(A693,'CUSTOMER NAMES'!E693:H3028,4,FALSE)</f>
        <v xml:space="preserve">  Roberto</v>
      </c>
      <c r="C693">
        <f>VLOOKUP(A693,'MEDICAL EXAMINATION'!K694:T3028,2,FALSE)</f>
        <v>36.47</v>
      </c>
      <c r="D693">
        <f>VLOOKUP(A693,'MEDICAL EXAMINATION'!K694:T3028,4,FALSE)</f>
        <v>8.23</v>
      </c>
      <c r="E693" t="str">
        <f>VLOOKUP(A693,'MEDICAL EXAMINATION'!K694:T3028,6,FALSE)</f>
        <v>yes</v>
      </c>
      <c r="F693" t="str">
        <f>VLOOKUP(A693,'MEDICAL EXAMINATION'!K694:T3028,7,FALSE)</f>
        <v>No</v>
      </c>
      <c r="G693" t="str">
        <f>VLOOKUP(A693,'MEDICAL EXAMINATION'!K694:T3028,8,FALSE)</f>
        <v>No</v>
      </c>
      <c r="H693" t="str">
        <f>VLOOKUP(A693,'MEDICAL EXAMINATION'!K694:T3028,9,FALSE)</f>
        <v>No major surgery</v>
      </c>
      <c r="I693" t="str">
        <f>VLOOKUP(A693,'MEDICAL EXAMINATION'!K694:T3028,10,FALSE)</f>
        <v>No</v>
      </c>
      <c r="J693" t="str">
        <f>VLOOKUP(A693,'MEDICAL EXAMINATION'!K694:T3028,3,FALSE)</f>
        <v>OVERWEIGHT</v>
      </c>
      <c r="K693" t="str">
        <f>VLOOKUP(A693,'MEDICAL EXAMINATION'!K694:T3028,5,FALSE)</f>
        <v>DIABETES</v>
      </c>
      <c r="L693" t="str">
        <f>VLOOKUP(A693,'HOSPITALIZATION DETAILS'!X694:AG3028,8,FALSE)</f>
        <v>09/11/1969</v>
      </c>
      <c r="M693" s="26">
        <f>VLOOKUP(A693,'HOSPITALIZATION DETAILS'!X694:AG3028,4,FALSE)</f>
        <v>6138.5</v>
      </c>
      <c r="N693" t="str">
        <f>VLOOKUP(A693,'HOSPITALIZATION DETAILS'!X694:AG3028,5,FALSE)</f>
        <v>tier - 2</v>
      </c>
      <c r="O693" t="str">
        <f>VLOOKUP(A693,'HOSPITALIZATION DETAILS'!X694:AG3028,6,FALSE)</f>
        <v>tier - 2</v>
      </c>
      <c r="P693" t="str">
        <f>VLOOKUP(A693,'HOSPITALIZATION DETAILS'!X694:AG3028,7,FALSE)</f>
        <v>R1011</v>
      </c>
      <c r="Q693">
        <f>VLOOKUP(A693,'HOSPITALIZATION DETAILS'!X694:AG3028,10,FALSE)</f>
        <v>53</v>
      </c>
    </row>
    <row r="694" spans="1:17" ht="16" x14ac:dyDescent="0.4">
      <c r="A694" s="4" t="s">
        <v>1387</v>
      </c>
      <c r="B694" t="str">
        <f>VLOOKUP(A694,'CUSTOMER NAMES'!E694:H3029,4,FALSE)</f>
        <v xml:space="preserve">  Rebecca B</v>
      </c>
      <c r="C694">
        <f>VLOOKUP(A694,'MEDICAL EXAMINATION'!K695:T3029,2,FALSE)</f>
        <v>36.08</v>
      </c>
      <c r="D694">
        <f>VLOOKUP(A694,'MEDICAL EXAMINATION'!K695:T3029,4,FALSE)</f>
        <v>10.33</v>
      </c>
      <c r="E694" t="str">
        <f>VLOOKUP(A694,'MEDICAL EXAMINATION'!K695:T3029,6,FALSE)</f>
        <v>yes</v>
      </c>
      <c r="F694" t="str">
        <f>VLOOKUP(A694,'MEDICAL EXAMINATION'!K695:T3029,7,FALSE)</f>
        <v>No</v>
      </c>
      <c r="G694" t="str">
        <f>VLOOKUP(A694,'MEDICAL EXAMINATION'!K695:T3029,8,FALSE)</f>
        <v>No</v>
      </c>
      <c r="H694" t="str">
        <f>VLOOKUP(A694,'MEDICAL EXAMINATION'!K695:T3029,9,FALSE)</f>
        <v>No major surgery</v>
      </c>
      <c r="I694" t="str">
        <f>VLOOKUP(A694,'MEDICAL EXAMINATION'!K695:T3029,10,FALSE)</f>
        <v>No</v>
      </c>
      <c r="J694" t="str">
        <f>VLOOKUP(A694,'MEDICAL EXAMINATION'!K695:T3029,3,FALSE)</f>
        <v>OVERWEIGHT</v>
      </c>
      <c r="K694" t="str">
        <f>VLOOKUP(A694,'MEDICAL EXAMINATION'!K695:T3029,5,FALSE)</f>
        <v>DIABETES</v>
      </c>
      <c r="L694" t="str">
        <f>VLOOKUP(A694,'HOSPITALIZATION DETAILS'!X695:AG3029,8,FALSE)</f>
        <v>18/08/1990</v>
      </c>
      <c r="M694" s="26">
        <f>VLOOKUP(A694,'HOSPITALIZATION DETAILS'!X695:AG3029,4,FALSE)</f>
        <v>6128.8</v>
      </c>
      <c r="N694" t="str">
        <f>VLOOKUP(A694,'HOSPITALIZATION DETAILS'!X695:AG3029,5,FALSE)</f>
        <v>tier - 2</v>
      </c>
      <c r="O694" t="str">
        <f>VLOOKUP(A694,'HOSPITALIZATION DETAILS'!X695:AG3029,6,FALSE)</f>
        <v>tier - 3</v>
      </c>
      <c r="P694" t="str">
        <f>VLOOKUP(A694,'HOSPITALIZATION DETAILS'!X695:AG3029,7,FALSE)</f>
        <v>R1012</v>
      </c>
      <c r="Q694">
        <f>VLOOKUP(A694,'HOSPITALIZATION DETAILS'!X695:AG3029,10,FALSE)</f>
        <v>32</v>
      </c>
    </row>
    <row r="695" spans="1:17" ht="16" x14ac:dyDescent="0.4">
      <c r="A695" s="4" t="s">
        <v>1389</v>
      </c>
      <c r="B695" t="str">
        <f>VLOOKUP(A695,'CUSTOMER NAMES'!E695:H3030,4,FALSE)</f>
        <v xml:space="preserve">  Tiffany</v>
      </c>
      <c r="C695">
        <f>VLOOKUP(A695,'MEDICAL EXAMINATION'!K696:T3030,2,FALSE)</f>
        <v>23.18</v>
      </c>
      <c r="D695">
        <f>VLOOKUP(A695,'MEDICAL EXAMINATION'!K696:T3030,4,FALSE)</f>
        <v>6.13</v>
      </c>
      <c r="E695" t="str">
        <f>VLOOKUP(A695,'MEDICAL EXAMINATION'!K696:T3030,6,FALSE)</f>
        <v>No</v>
      </c>
      <c r="F695" t="str">
        <f>VLOOKUP(A695,'MEDICAL EXAMINATION'!K696:T3030,7,FALSE)</f>
        <v>No</v>
      </c>
      <c r="G695" t="str">
        <f>VLOOKUP(A695,'MEDICAL EXAMINATION'!K696:T3030,8,FALSE)</f>
        <v>No</v>
      </c>
      <c r="H695" t="str">
        <f>VLOOKUP(A695,'MEDICAL EXAMINATION'!K696:T3030,9,FALSE)</f>
        <v>No major surgery</v>
      </c>
      <c r="I695" t="str">
        <f>VLOOKUP(A695,'MEDICAL EXAMINATION'!K696:T3030,10,FALSE)</f>
        <v>No</v>
      </c>
      <c r="J695" t="str">
        <f>VLOOKUP(A695,'MEDICAL EXAMINATION'!K696:T3030,3,FALSE)</f>
        <v>Normal</v>
      </c>
      <c r="K695" t="str">
        <f>VLOOKUP(A695,'MEDICAL EXAMINATION'!K696:T3030,5,FALSE)</f>
        <v>PREDIABETES</v>
      </c>
      <c r="L695" t="str">
        <f>VLOOKUP(A695,'HOSPITALIZATION DETAILS'!X696:AG3030,8,FALSE)</f>
        <v>16/11/1983</v>
      </c>
      <c r="M695" s="26">
        <f>VLOOKUP(A695,'HOSPITALIZATION DETAILS'!X696:AG3030,4,FALSE)</f>
        <v>6123.57</v>
      </c>
      <c r="N695" t="str">
        <f>VLOOKUP(A695,'HOSPITALIZATION DETAILS'!X696:AG3030,5,FALSE)</f>
        <v>tier - 3</v>
      </c>
      <c r="O695" t="str">
        <f>VLOOKUP(A695,'HOSPITALIZATION DETAILS'!X696:AG3030,6,FALSE)</f>
        <v>tier - 2</v>
      </c>
      <c r="P695" t="str">
        <f>VLOOKUP(A695,'HOSPITALIZATION DETAILS'!X696:AG3030,7,FALSE)</f>
        <v>R1012</v>
      </c>
      <c r="Q695">
        <f>VLOOKUP(A695,'HOSPITALIZATION DETAILS'!X696:AG3030,10,FALSE)</f>
        <v>39</v>
      </c>
    </row>
    <row r="696" spans="1:17" ht="16" x14ac:dyDescent="0.4">
      <c r="A696" s="4" t="s">
        <v>1391</v>
      </c>
      <c r="B696" t="str">
        <f>VLOOKUP(A696,'CUSTOMER NAMES'!E696:H3031,4,FALSE)</f>
        <v xml:space="preserve">  Alexander</v>
      </c>
      <c r="C696">
        <f>VLOOKUP(A696,'MEDICAL EXAMINATION'!K697:T3031,2,FALSE)</f>
        <v>39.159999999999997</v>
      </c>
      <c r="D696">
        <f>VLOOKUP(A696,'MEDICAL EXAMINATION'!K697:T3031,4,FALSE)</f>
        <v>8.08</v>
      </c>
      <c r="E696" t="str">
        <f>VLOOKUP(A696,'MEDICAL EXAMINATION'!K697:T3031,6,FALSE)</f>
        <v>No</v>
      </c>
      <c r="F696" t="str">
        <f>VLOOKUP(A696,'MEDICAL EXAMINATION'!K697:T3031,7,FALSE)</f>
        <v>No</v>
      </c>
      <c r="G696" t="str">
        <f>VLOOKUP(A696,'MEDICAL EXAMINATION'!K697:T3031,8,FALSE)</f>
        <v>No</v>
      </c>
      <c r="H696">
        <f>VLOOKUP(A696,'MEDICAL EXAMINATION'!K697:T3031,9,FALSE)</f>
        <v>3</v>
      </c>
      <c r="I696" t="str">
        <f>VLOOKUP(A696,'MEDICAL EXAMINATION'!K697:T3031,10,FALSE)</f>
        <v>No</v>
      </c>
      <c r="J696" t="str">
        <f>VLOOKUP(A696,'MEDICAL EXAMINATION'!K697:T3031,3,FALSE)</f>
        <v>OVERWEIGHT</v>
      </c>
      <c r="K696" t="str">
        <f>VLOOKUP(A696,'MEDICAL EXAMINATION'!K697:T3031,5,FALSE)</f>
        <v>DIABETES</v>
      </c>
      <c r="L696" t="str">
        <f>VLOOKUP(A696,'HOSPITALIZATION DETAILS'!X697:AG3031,8,FALSE)</f>
        <v>11/08/1983</v>
      </c>
      <c r="M696" s="26">
        <f>VLOOKUP(A696,'HOSPITALIZATION DETAILS'!X697:AG3031,4,FALSE)</f>
        <v>6117.49</v>
      </c>
      <c r="N696" t="str">
        <f>VLOOKUP(A696,'HOSPITALIZATION DETAILS'!X697:AG3031,5,FALSE)</f>
        <v>tier - 2</v>
      </c>
      <c r="O696" t="str">
        <f>VLOOKUP(A696,'HOSPITALIZATION DETAILS'!X697:AG3031,6,FALSE)</f>
        <v>tier - 3</v>
      </c>
      <c r="P696" t="str">
        <f>VLOOKUP(A696,'HOSPITALIZATION DETAILS'!X697:AG3031,7,FALSE)</f>
        <v>R1012</v>
      </c>
      <c r="Q696">
        <f>VLOOKUP(A696,'HOSPITALIZATION DETAILS'!X697:AG3031,10,FALSE)</f>
        <v>39</v>
      </c>
    </row>
    <row r="697" spans="1:17" ht="16" x14ac:dyDescent="0.4">
      <c r="A697" s="4" t="s">
        <v>1393</v>
      </c>
      <c r="B697" t="str">
        <f>VLOOKUP(A697,'CUSTOMER NAMES'!E697:H3032,4,FALSE)</f>
        <v xml:space="preserve">  Rich M</v>
      </c>
      <c r="C697">
        <f>VLOOKUP(A697,'MEDICAL EXAMINATION'!K698:T3032,2,FALSE)</f>
        <v>38.19</v>
      </c>
      <c r="D697">
        <f>VLOOKUP(A697,'MEDICAL EXAMINATION'!K698:T3032,4,FALSE)</f>
        <v>10.49</v>
      </c>
      <c r="E697" t="str">
        <f>VLOOKUP(A697,'MEDICAL EXAMINATION'!K698:T3032,6,FALSE)</f>
        <v>No</v>
      </c>
      <c r="F697" t="str">
        <f>VLOOKUP(A697,'MEDICAL EXAMINATION'!K698:T3032,7,FALSE)</f>
        <v>No</v>
      </c>
      <c r="G697" t="str">
        <f>VLOOKUP(A697,'MEDICAL EXAMINATION'!K698:T3032,8,FALSE)</f>
        <v>No</v>
      </c>
      <c r="H697">
        <f>VLOOKUP(A697,'MEDICAL EXAMINATION'!K698:T3032,9,FALSE)</f>
        <v>3</v>
      </c>
      <c r="I697" t="str">
        <f>VLOOKUP(A697,'MEDICAL EXAMINATION'!K698:T3032,10,FALSE)</f>
        <v>No</v>
      </c>
      <c r="J697" t="str">
        <f>VLOOKUP(A697,'MEDICAL EXAMINATION'!K698:T3032,3,FALSE)</f>
        <v>OVERWEIGHT</v>
      </c>
      <c r="K697" t="str">
        <f>VLOOKUP(A697,'MEDICAL EXAMINATION'!K698:T3032,5,FALSE)</f>
        <v>DIABETES</v>
      </c>
      <c r="L697" t="str">
        <f>VLOOKUP(A697,'HOSPITALIZATION DETAILS'!X698:AG3032,8,FALSE)</f>
        <v>25/07/1991</v>
      </c>
      <c r="M697" s="26">
        <f>VLOOKUP(A697,'HOSPITALIZATION DETAILS'!X698:AG3032,4,FALSE)</f>
        <v>6113.23</v>
      </c>
      <c r="N697" t="str">
        <f>VLOOKUP(A697,'HOSPITALIZATION DETAILS'!X698:AG3032,5,FALSE)</f>
        <v>tier - 2</v>
      </c>
      <c r="O697" t="str">
        <f>VLOOKUP(A697,'HOSPITALIZATION DETAILS'!X698:AG3032,6,FALSE)</f>
        <v>tier - 2</v>
      </c>
      <c r="P697" t="str">
        <f>VLOOKUP(A697,'HOSPITALIZATION DETAILS'!X698:AG3032,7,FALSE)</f>
        <v>R1024</v>
      </c>
      <c r="Q697">
        <f>VLOOKUP(A697,'HOSPITALIZATION DETAILS'!X698:AG3032,10,FALSE)</f>
        <v>31</v>
      </c>
    </row>
    <row r="698" spans="1:17" ht="16" x14ac:dyDescent="0.4">
      <c r="A698" s="4" t="s">
        <v>1395</v>
      </c>
      <c r="B698" t="str">
        <f>VLOOKUP(A698,'CUSTOMER NAMES'!E698:H3033,4,FALSE)</f>
        <v xml:space="preserve">  Aaron C</v>
      </c>
      <c r="C698">
        <f>VLOOKUP(A698,'MEDICAL EXAMINATION'!K699:T3033,2,FALSE)</f>
        <v>26.41</v>
      </c>
      <c r="D698">
        <f>VLOOKUP(A698,'MEDICAL EXAMINATION'!K699:T3033,4,FALSE)</f>
        <v>8.11</v>
      </c>
      <c r="E698" t="str">
        <f>VLOOKUP(A698,'MEDICAL EXAMINATION'!K699:T3033,6,FALSE)</f>
        <v>No</v>
      </c>
      <c r="F698" t="str">
        <f>VLOOKUP(A698,'MEDICAL EXAMINATION'!K699:T3033,7,FALSE)</f>
        <v>No</v>
      </c>
      <c r="G698" t="str">
        <f>VLOOKUP(A698,'MEDICAL EXAMINATION'!K699:T3033,8,FALSE)</f>
        <v>No</v>
      </c>
      <c r="H698">
        <f>VLOOKUP(A698,'MEDICAL EXAMINATION'!K699:T3033,9,FALSE)</f>
        <v>3</v>
      </c>
      <c r="I698" t="str">
        <f>VLOOKUP(A698,'MEDICAL EXAMINATION'!K699:T3033,10,FALSE)</f>
        <v>No</v>
      </c>
      <c r="J698" t="str">
        <f>VLOOKUP(A698,'MEDICAL EXAMINATION'!K699:T3033,3,FALSE)</f>
        <v>OBESITY</v>
      </c>
      <c r="K698" t="str">
        <f>VLOOKUP(A698,'MEDICAL EXAMINATION'!K699:T3033,5,FALSE)</f>
        <v>DIABETES</v>
      </c>
      <c r="L698" t="str">
        <f>VLOOKUP(A698,'HOSPITALIZATION DETAILS'!X699:AG3033,8,FALSE)</f>
        <v>21/07/1985</v>
      </c>
      <c r="M698" s="26">
        <f>VLOOKUP(A698,'HOSPITALIZATION DETAILS'!X699:AG3033,4,FALSE)</f>
        <v>6112.35</v>
      </c>
      <c r="N698" t="str">
        <f>VLOOKUP(A698,'HOSPITALIZATION DETAILS'!X699:AG3033,5,FALSE)</f>
        <v>tier - 2</v>
      </c>
      <c r="O698" t="str">
        <f>VLOOKUP(A698,'HOSPITALIZATION DETAILS'!X699:AG3033,6,FALSE)</f>
        <v>tier - 1</v>
      </c>
      <c r="P698" t="str">
        <f>VLOOKUP(A698,'HOSPITALIZATION DETAILS'!X699:AG3033,7,FALSE)</f>
        <v>R1012</v>
      </c>
      <c r="Q698">
        <f>VLOOKUP(A698,'HOSPITALIZATION DETAILS'!X699:AG3033,10,FALSE)</f>
        <v>37</v>
      </c>
    </row>
    <row r="699" spans="1:17" ht="16" x14ac:dyDescent="0.4">
      <c r="A699" s="4" t="s">
        <v>1397</v>
      </c>
      <c r="B699" t="str">
        <f>VLOOKUP(A699,'CUSTOMER NAMES'!E699:H3034,4,FALSE)</f>
        <v xml:space="preserve">  Kate</v>
      </c>
      <c r="C699">
        <f>VLOOKUP(A699,'MEDICAL EXAMINATION'!K700:T3034,2,FALSE)</f>
        <v>28.785</v>
      </c>
      <c r="D699">
        <f>VLOOKUP(A699,'MEDICAL EXAMINATION'!K700:T3034,4,FALSE)</f>
        <v>6.6</v>
      </c>
      <c r="E699" t="str">
        <f>VLOOKUP(A699,'MEDICAL EXAMINATION'!K700:T3034,6,FALSE)</f>
        <v>No</v>
      </c>
      <c r="F699" t="str">
        <f>VLOOKUP(A699,'MEDICAL EXAMINATION'!K700:T3034,7,FALSE)</f>
        <v>No</v>
      </c>
      <c r="G699" t="str">
        <f>VLOOKUP(A699,'MEDICAL EXAMINATION'!K700:T3034,8,FALSE)</f>
        <v>No</v>
      </c>
      <c r="H699" t="str">
        <f>VLOOKUP(A699,'MEDICAL EXAMINATION'!K700:T3034,9,FALSE)</f>
        <v>No major surgery</v>
      </c>
      <c r="I699" t="str">
        <f>VLOOKUP(A699,'MEDICAL EXAMINATION'!K700:T3034,10,FALSE)</f>
        <v>No</v>
      </c>
      <c r="J699" t="str">
        <f>VLOOKUP(A699,'MEDICAL EXAMINATION'!K700:T3034,3,FALSE)</f>
        <v>OBESITY</v>
      </c>
      <c r="K699" t="str">
        <f>VLOOKUP(A699,'MEDICAL EXAMINATION'!K700:T3034,5,FALSE)</f>
        <v>DIABETES</v>
      </c>
      <c r="L699" t="str">
        <f>VLOOKUP(A699,'HOSPITALIZATION DETAILS'!X700:AG3034,8,FALSE)</f>
        <v>09/09/1995</v>
      </c>
      <c r="M699" s="26">
        <f>VLOOKUP(A699,'HOSPITALIZATION DETAILS'!X700:AG3034,4,FALSE)</f>
        <v>6111.95</v>
      </c>
      <c r="N699" t="str">
        <f>VLOOKUP(A699,'HOSPITALIZATION DETAILS'!X700:AG3034,5,FALSE)</f>
        <v>tier - 2</v>
      </c>
      <c r="O699" t="str">
        <f>VLOOKUP(A699,'HOSPITALIZATION DETAILS'!X700:AG3034,6,FALSE)</f>
        <v>tier - 3</v>
      </c>
      <c r="P699" t="str">
        <f>VLOOKUP(A699,'HOSPITALIZATION DETAILS'!X700:AG3034,7,FALSE)</f>
        <v>R1026</v>
      </c>
      <c r="Q699">
        <f>VLOOKUP(A699,'HOSPITALIZATION DETAILS'!X700:AG3034,10,FALSE)</f>
        <v>27</v>
      </c>
    </row>
    <row r="700" spans="1:17" ht="16" x14ac:dyDescent="0.4">
      <c r="A700" s="4" t="s">
        <v>1399</v>
      </c>
      <c r="B700" t="str">
        <f>VLOOKUP(A700,'CUSTOMER NAMES'!E700:H3035,4,FALSE)</f>
        <v xml:space="preserve">  Maria M</v>
      </c>
      <c r="C700">
        <f>VLOOKUP(A700,'MEDICAL EXAMINATION'!K701:T3035,2,FALSE)</f>
        <v>26.695</v>
      </c>
      <c r="D700">
        <f>VLOOKUP(A700,'MEDICAL EXAMINATION'!K701:T3035,4,FALSE)</f>
        <v>10.14</v>
      </c>
      <c r="E700" t="str">
        <f>VLOOKUP(A700,'MEDICAL EXAMINATION'!K701:T3035,6,FALSE)</f>
        <v>yes</v>
      </c>
      <c r="F700" t="str">
        <f>VLOOKUP(A700,'MEDICAL EXAMINATION'!K701:T3035,7,FALSE)</f>
        <v>No</v>
      </c>
      <c r="G700" t="str">
        <f>VLOOKUP(A700,'MEDICAL EXAMINATION'!K701:T3035,8,FALSE)</f>
        <v>Yes</v>
      </c>
      <c r="H700">
        <f>VLOOKUP(A700,'MEDICAL EXAMINATION'!K701:T3035,9,FALSE)</f>
        <v>1</v>
      </c>
      <c r="I700" t="str">
        <f>VLOOKUP(A700,'MEDICAL EXAMINATION'!K701:T3035,10,FALSE)</f>
        <v>No</v>
      </c>
      <c r="J700" t="str">
        <f>VLOOKUP(A700,'MEDICAL EXAMINATION'!K701:T3035,3,FALSE)</f>
        <v>OBESITY</v>
      </c>
      <c r="K700" t="str">
        <f>VLOOKUP(A700,'MEDICAL EXAMINATION'!K701:T3035,5,FALSE)</f>
        <v>DIABETES</v>
      </c>
      <c r="L700" t="str">
        <f>VLOOKUP(A700,'HOSPITALIZATION DETAILS'!X701:AG3035,8,FALSE)</f>
        <v>09/06/1970</v>
      </c>
      <c r="M700" s="26">
        <f>VLOOKUP(A700,'HOSPITALIZATION DETAILS'!X701:AG3035,4,FALSE)</f>
        <v>6098.38</v>
      </c>
      <c r="N700" t="str">
        <f>VLOOKUP(A700,'HOSPITALIZATION DETAILS'!X701:AG3035,5,FALSE)</f>
        <v>tier - 2</v>
      </c>
      <c r="O700" t="str">
        <f>VLOOKUP(A700,'HOSPITALIZATION DETAILS'!X701:AG3035,6,FALSE)</f>
        <v>tier - 2</v>
      </c>
      <c r="P700" t="str">
        <f>VLOOKUP(A700,'HOSPITALIZATION DETAILS'!X701:AG3035,7,FALSE)</f>
        <v>R1013</v>
      </c>
      <c r="Q700">
        <f>VLOOKUP(A700,'HOSPITALIZATION DETAILS'!X701:AG3035,10,FALSE)</f>
        <v>52</v>
      </c>
    </row>
    <row r="701" spans="1:17" ht="16" x14ac:dyDescent="0.4">
      <c r="A701" s="4" t="s">
        <v>1401</v>
      </c>
      <c r="B701" t="str">
        <f>VLOOKUP(A701,'CUSTOMER NAMES'!E701:H3036,4,FALSE)</f>
        <v xml:space="preserve">  Daven W</v>
      </c>
      <c r="C701">
        <f>VLOOKUP(A701,'MEDICAL EXAMINATION'!K702:T3036,2,FALSE)</f>
        <v>32.799999999999997</v>
      </c>
      <c r="D701">
        <f>VLOOKUP(A701,'MEDICAL EXAMINATION'!K702:T3036,4,FALSE)</f>
        <v>6.06</v>
      </c>
      <c r="E701" t="str">
        <f>VLOOKUP(A701,'MEDICAL EXAMINATION'!K702:T3036,6,FALSE)</f>
        <v>yes</v>
      </c>
      <c r="F701" t="str">
        <f>VLOOKUP(A701,'MEDICAL EXAMINATION'!K702:T3036,7,FALSE)</f>
        <v>No</v>
      </c>
      <c r="G701" t="str">
        <f>VLOOKUP(A701,'MEDICAL EXAMINATION'!K702:T3036,8,FALSE)</f>
        <v>No</v>
      </c>
      <c r="H701">
        <f>VLOOKUP(A701,'MEDICAL EXAMINATION'!K702:T3036,9,FALSE)</f>
        <v>1</v>
      </c>
      <c r="I701" t="str">
        <f>VLOOKUP(A701,'MEDICAL EXAMINATION'!K702:T3036,10,FALSE)</f>
        <v>No</v>
      </c>
      <c r="J701" t="str">
        <f>VLOOKUP(A701,'MEDICAL EXAMINATION'!K702:T3036,3,FALSE)</f>
        <v>OVERWEIGHT</v>
      </c>
      <c r="K701" t="str">
        <f>VLOOKUP(A701,'MEDICAL EXAMINATION'!K702:T3036,5,FALSE)</f>
        <v>PREDIABETES</v>
      </c>
      <c r="L701" t="str">
        <f>VLOOKUP(A701,'HOSPITALIZATION DETAILS'!X702:AG3036,8,FALSE)</f>
        <v>25/07/1984</v>
      </c>
      <c r="M701" s="26">
        <f>VLOOKUP(A701,'HOSPITALIZATION DETAILS'!X702:AG3036,4,FALSE)</f>
        <v>6082.41</v>
      </c>
      <c r="N701" t="str">
        <f>VLOOKUP(A701,'HOSPITALIZATION DETAILS'!X702:AG3036,5,FALSE)</f>
        <v>tier - 1</v>
      </c>
      <c r="O701" t="str">
        <f>VLOOKUP(A701,'HOSPITALIZATION DETAILS'!X702:AG3036,6,FALSE)</f>
        <v>tier - 2</v>
      </c>
      <c r="P701" t="str">
        <f>VLOOKUP(A701,'HOSPITALIZATION DETAILS'!X702:AG3036,7,FALSE)</f>
        <v>R1011</v>
      </c>
      <c r="Q701">
        <f>VLOOKUP(A701,'HOSPITALIZATION DETAILS'!X702:AG3036,10,FALSE)</f>
        <v>38</v>
      </c>
    </row>
    <row r="702" spans="1:17" ht="16" x14ac:dyDescent="0.4">
      <c r="A702" s="4" t="s">
        <v>1403</v>
      </c>
      <c r="B702" t="str">
        <f>VLOOKUP(A702,'CUSTOMER NAMES'!E702:H3037,4,FALSE)</f>
        <v xml:space="preserve">  Brianne</v>
      </c>
      <c r="C702">
        <f>VLOOKUP(A702,'MEDICAL EXAMINATION'!K703:T3037,2,FALSE)</f>
        <v>35.869999999999997</v>
      </c>
      <c r="D702">
        <f>VLOOKUP(A702,'MEDICAL EXAMINATION'!K703:T3037,4,FALSE)</f>
        <v>9.91</v>
      </c>
      <c r="E702" t="str">
        <f>VLOOKUP(A702,'MEDICAL EXAMINATION'!K703:T3037,6,FALSE)</f>
        <v>yes</v>
      </c>
      <c r="F702" t="str">
        <f>VLOOKUP(A702,'MEDICAL EXAMINATION'!K703:T3037,7,FALSE)</f>
        <v>No</v>
      </c>
      <c r="G702" t="str">
        <f>VLOOKUP(A702,'MEDICAL EXAMINATION'!K703:T3037,8,FALSE)</f>
        <v>No</v>
      </c>
      <c r="H702" t="str">
        <f>VLOOKUP(A702,'MEDICAL EXAMINATION'!K703:T3037,9,FALSE)</f>
        <v>No major surgery</v>
      </c>
      <c r="I702" t="str">
        <f>VLOOKUP(A702,'MEDICAL EXAMINATION'!K703:T3037,10,FALSE)</f>
        <v>No</v>
      </c>
      <c r="J702" t="str">
        <f>VLOOKUP(A702,'MEDICAL EXAMINATION'!K703:T3037,3,FALSE)</f>
        <v>OVERWEIGHT</v>
      </c>
      <c r="K702" t="str">
        <f>VLOOKUP(A702,'MEDICAL EXAMINATION'!K703:T3037,5,FALSE)</f>
        <v>DIABETES</v>
      </c>
      <c r="L702" t="str">
        <f>VLOOKUP(A702,'HOSPITALIZATION DETAILS'!X703:AG3037,8,FALSE)</f>
        <v>14/10/1984</v>
      </c>
      <c r="M702" s="26">
        <f>VLOOKUP(A702,'HOSPITALIZATION DETAILS'!X703:AG3037,4,FALSE)</f>
        <v>6079.67</v>
      </c>
      <c r="N702" t="str">
        <f>VLOOKUP(A702,'HOSPITALIZATION DETAILS'!X703:AG3037,5,FALSE)</f>
        <v>tier - 1</v>
      </c>
      <c r="O702" t="str">
        <f>VLOOKUP(A702,'HOSPITALIZATION DETAILS'!X703:AG3037,6,FALSE)</f>
        <v>tier - 1</v>
      </c>
      <c r="P702" t="str">
        <f>VLOOKUP(A702,'HOSPITALIZATION DETAILS'!X703:AG3037,7,FALSE)</f>
        <v>R1014</v>
      </c>
      <c r="Q702">
        <f>VLOOKUP(A702,'HOSPITALIZATION DETAILS'!X703:AG3037,10,FALSE)</f>
        <v>38</v>
      </c>
    </row>
    <row r="703" spans="1:17" ht="16" x14ac:dyDescent="0.4">
      <c r="A703" s="4" t="s">
        <v>1405</v>
      </c>
      <c r="B703" t="str">
        <f>VLOOKUP(A703,'CUSTOMER NAMES'!E703:H3038,4,FALSE)</f>
        <v xml:space="preserve">  Hiroki</v>
      </c>
      <c r="C703">
        <f>VLOOKUP(A703,'MEDICAL EXAMINATION'!K704:T3038,2,FALSE)</f>
        <v>21.66</v>
      </c>
      <c r="D703">
        <f>VLOOKUP(A703,'MEDICAL EXAMINATION'!K704:T3038,4,FALSE)</f>
        <v>4.1399999999999997</v>
      </c>
      <c r="E703" t="str">
        <f>VLOOKUP(A703,'MEDICAL EXAMINATION'!K704:T3038,6,FALSE)</f>
        <v>yes</v>
      </c>
      <c r="F703" t="str">
        <f>VLOOKUP(A703,'MEDICAL EXAMINATION'!K704:T3038,7,FALSE)</f>
        <v>No</v>
      </c>
      <c r="G703" t="str">
        <f>VLOOKUP(A703,'MEDICAL EXAMINATION'!K704:T3038,8,FALSE)</f>
        <v>No</v>
      </c>
      <c r="H703">
        <f>VLOOKUP(A703,'MEDICAL EXAMINATION'!K704:T3038,9,FALSE)</f>
        <v>2</v>
      </c>
      <c r="I703" t="str">
        <f>VLOOKUP(A703,'MEDICAL EXAMINATION'!K704:T3038,10,FALSE)</f>
        <v>No</v>
      </c>
      <c r="J703" t="str">
        <f>VLOOKUP(A703,'MEDICAL EXAMINATION'!K704:T3038,3,FALSE)</f>
        <v>Normal</v>
      </c>
      <c r="K703" t="str">
        <f>VLOOKUP(A703,'MEDICAL EXAMINATION'!K704:T3038,5,FALSE)</f>
        <v>NORMAL</v>
      </c>
      <c r="L703" t="str">
        <f>VLOOKUP(A703,'HOSPITALIZATION DETAILS'!X704:AG3038,8,FALSE)</f>
        <v>12/10/2000</v>
      </c>
      <c r="M703" s="26">
        <f>VLOOKUP(A703,'HOSPITALIZATION DETAILS'!X704:AG3038,4,FALSE)</f>
        <v>37484.449999999997</v>
      </c>
      <c r="N703" t="str">
        <f>VLOOKUP(A703,'HOSPITALIZATION DETAILS'!X704:AG3038,5,FALSE)</f>
        <v>tier - 1</v>
      </c>
      <c r="O703" t="str">
        <f>VLOOKUP(A703,'HOSPITALIZATION DETAILS'!X704:AG3038,6,FALSE)</f>
        <v>tier - 1</v>
      </c>
      <c r="P703" t="str">
        <f>VLOOKUP(A703,'HOSPITALIZATION DETAILS'!X704:AG3038,7,FALSE)</f>
        <v>R1013</v>
      </c>
      <c r="Q703">
        <f>VLOOKUP(A703,'HOSPITALIZATION DETAILS'!X704:AG3038,10,FALSE)</f>
        <v>22</v>
      </c>
    </row>
    <row r="704" spans="1:17" ht="16" x14ac:dyDescent="0.4">
      <c r="A704" s="4" t="s">
        <v>1407</v>
      </c>
      <c r="B704" t="str">
        <f>VLOOKUP(A704,'CUSTOMER NAMES'!E704:H3039,4,FALSE)</f>
        <v xml:space="preserve">  Anders</v>
      </c>
      <c r="C704">
        <f>VLOOKUP(A704,'MEDICAL EXAMINATION'!K705:T3039,2,FALSE)</f>
        <v>37.72</v>
      </c>
      <c r="D704">
        <f>VLOOKUP(A704,'MEDICAL EXAMINATION'!K705:T3039,4,FALSE)</f>
        <v>4.38</v>
      </c>
      <c r="E704" t="str">
        <f>VLOOKUP(A704,'MEDICAL EXAMINATION'!K705:T3039,6,FALSE)</f>
        <v>yes</v>
      </c>
      <c r="F704" t="str">
        <f>VLOOKUP(A704,'MEDICAL EXAMINATION'!K705:T3039,7,FALSE)</f>
        <v>No</v>
      </c>
      <c r="G704" t="str">
        <f>VLOOKUP(A704,'MEDICAL EXAMINATION'!K705:T3039,8,FALSE)</f>
        <v>Yes</v>
      </c>
      <c r="H704">
        <f>VLOOKUP(A704,'MEDICAL EXAMINATION'!K705:T3039,9,FALSE)</f>
        <v>1</v>
      </c>
      <c r="I704" t="str">
        <f>VLOOKUP(A704,'MEDICAL EXAMINATION'!K705:T3039,10,FALSE)</f>
        <v>No</v>
      </c>
      <c r="J704" t="str">
        <f>VLOOKUP(A704,'MEDICAL EXAMINATION'!K705:T3039,3,FALSE)</f>
        <v>OVERWEIGHT</v>
      </c>
      <c r="K704" t="str">
        <f>VLOOKUP(A704,'MEDICAL EXAMINATION'!K705:T3039,5,FALSE)</f>
        <v>NORMAL</v>
      </c>
      <c r="L704" t="str">
        <f>VLOOKUP(A704,'HOSPITALIZATION DETAILS'!X705:AG3039,8,FALSE)</f>
        <v>08/08/1979</v>
      </c>
      <c r="M704" s="26">
        <f>VLOOKUP(A704,'HOSPITALIZATION DETAILS'!X705:AG3039,4,FALSE)</f>
        <v>6074.37</v>
      </c>
      <c r="N704" t="str">
        <f>VLOOKUP(A704,'HOSPITALIZATION DETAILS'!X705:AG3039,5,FALSE)</f>
        <v>tier - 2</v>
      </c>
      <c r="O704" t="str">
        <f>VLOOKUP(A704,'HOSPITALIZATION DETAILS'!X705:AG3039,6,FALSE)</f>
        <v>tier - 2</v>
      </c>
      <c r="P704" t="str">
        <f>VLOOKUP(A704,'HOSPITALIZATION DETAILS'!X705:AG3039,7,FALSE)</f>
        <v>R1012</v>
      </c>
      <c r="Q704">
        <f>VLOOKUP(A704,'HOSPITALIZATION DETAILS'!X705:AG3039,10,FALSE)</f>
        <v>43</v>
      </c>
    </row>
    <row r="705" spans="1:17" ht="16" x14ac:dyDescent="0.4">
      <c r="A705" s="4" t="s">
        <v>1409</v>
      </c>
      <c r="B705" t="str">
        <f>VLOOKUP(A705,'CUSTOMER NAMES'!E705:H3040,4,FALSE)</f>
        <v xml:space="preserve">  Danielle</v>
      </c>
      <c r="C705">
        <f>VLOOKUP(A705,'MEDICAL EXAMINATION'!K706:T3040,2,FALSE)</f>
        <v>39.700000000000003</v>
      </c>
      <c r="D705">
        <f>VLOOKUP(A705,'MEDICAL EXAMINATION'!K706:T3040,4,FALSE)</f>
        <v>9.83</v>
      </c>
      <c r="E705" t="str">
        <f>VLOOKUP(A705,'MEDICAL EXAMINATION'!K706:T3040,6,FALSE)</f>
        <v>No</v>
      </c>
      <c r="F705" t="str">
        <f>VLOOKUP(A705,'MEDICAL EXAMINATION'!K706:T3040,7,FALSE)</f>
        <v>No</v>
      </c>
      <c r="G705" t="str">
        <f>VLOOKUP(A705,'MEDICAL EXAMINATION'!K706:T3040,8,FALSE)</f>
        <v>No</v>
      </c>
      <c r="H705">
        <f>VLOOKUP(A705,'MEDICAL EXAMINATION'!K706:T3040,9,FALSE)</f>
        <v>3</v>
      </c>
      <c r="I705" t="str">
        <f>VLOOKUP(A705,'MEDICAL EXAMINATION'!K706:T3040,10,FALSE)</f>
        <v>No</v>
      </c>
      <c r="J705" t="str">
        <f>VLOOKUP(A705,'MEDICAL EXAMINATION'!K706:T3040,3,FALSE)</f>
        <v>OVERWEIGHT</v>
      </c>
      <c r="K705" t="str">
        <f>VLOOKUP(A705,'MEDICAL EXAMINATION'!K706:T3040,5,FALSE)</f>
        <v>DIABETES</v>
      </c>
      <c r="L705" t="str">
        <f>VLOOKUP(A705,'HOSPITALIZATION DETAILS'!X706:AG3040,8,FALSE)</f>
        <v>21/09/1984</v>
      </c>
      <c r="M705" s="26">
        <f>VLOOKUP(A705,'HOSPITALIZATION DETAILS'!X706:AG3040,4,FALSE)</f>
        <v>6067.13</v>
      </c>
      <c r="N705" t="str">
        <f>VLOOKUP(A705,'HOSPITALIZATION DETAILS'!X706:AG3040,5,FALSE)</f>
        <v>tier - 3</v>
      </c>
      <c r="O705" t="str">
        <f>VLOOKUP(A705,'HOSPITALIZATION DETAILS'!X706:AG3040,6,FALSE)</f>
        <v>tier - 1</v>
      </c>
      <c r="P705" t="str">
        <f>VLOOKUP(A705,'HOSPITALIZATION DETAILS'!X706:AG3040,7,FALSE)</f>
        <v>R1016</v>
      </c>
      <c r="Q705">
        <f>VLOOKUP(A705,'HOSPITALIZATION DETAILS'!X706:AG3040,10,FALSE)</f>
        <v>38</v>
      </c>
    </row>
    <row r="706" spans="1:17" ht="16" x14ac:dyDescent="0.4">
      <c r="A706" s="4" t="s">
        <v>1411</v>
      </c>
      <c r="B706" t="str">
        <f>VLOOKUP(A706,'CUSTOMER NAMES'!E706:H3041,4,FALSE)</f>
        <v xml:space="preserve">  Candace N</v>
      </c>
      <c r="C706">
        <f>VLOOKUP(A706,'MEDICAL EXAMINATION'!K707:T3041,2,FALSE)</f>
        <v>35.97</v>
      </c>
      <c r="D706">
        <f>VLOOKUP(A706,'MEDICAL EXAMINATION'!K707:T3041,4,FALSE)</f>
        <v>11.08</v>
      </c>
      <c r="E706" t="str">
        <f>VLOOKUP(A706,'MEDICAL EXAMINATION'!K707:T3041,6,FALSE)</f>
        <v>No</v>
      </c>
      <c r="F706" t="str">
        <f>VLOOKUP(A706,'MEDICAL EXAMINATION'!K707:T3041,7,FALSE)</f>
        <v>No</v>
      </c>
      <c r="G706" t="str">
        <f>VLOOKUP(A706,'MEDICAL EXAMINATION'!K707:T3041,8,FALSE)</f>
        <v>No</v>
      </c>
      <c r="H706">
        <f>VLOOKUP(A706,'MEDICAL EXAMINATION'!K707:T3041,9,FALSE)</f>
        <v>3</v>
      </c>
      <c r="I706" t="str">
        <f>VLOOKUP(A706,'MEDICAL EXAMINATION'!K707:T3041,10,FALSE)</f>
        <v>No</v>
      </c>
      <c r="J706" t="str">
        <f>VLOOKUP(A706,'MEDICAL EXAMINATION'!K707:T3041,3,FALSE)</f>
        <v>OVERWEIGHT</v>
      </c>
      <c r="K706" t="str">
        <f>VLOOKUP(A706,'MEDICAL EXAMINATION'!K707:T3041,5,FALSE)</f>
        <v>DIABETES</v>
      </c>
      <c r="L706" t="str">
        <f>VLOOKUP(A706,'HOSPITALIZATION DETAILS'!X707:AG3041,8,FALSE)</f>
        <v>08/11/1994</v>
      </c>
      <c r="M706" s="26">
        <f>VLOOKUP(A706,'HOSPITALIZATION DETAILS'!X707:AG3041,4,FALSE)</f>
        <v>6064.37</v>
      </c>
      <c r="N706" t="str">
        <f>VLOOKUP(A706,'HOSPITALIZATION DETAILS'!X707:AG3041,5,FALSE)</f>
        <v>tier - 2</v>
      </c>
      <c r="O706" t="str">
        <f>VLOOKUP(A706,'HOSPITALIZATION DETAILS'!X707:AG3041,6,FALSE)</f>
        <v>tier - 2</v>
      </c>
      <c r="P706" t="str">
        <f>VLOOKUP(A706,'HOSPITALIZATION DETAILS'!X707:AG3041,7,FALSE)</f>
        <v>R1011</v>
      </c>
      <c r="Q706">
        <f>VLOOKUP(A706,'HOSPITALIZATION DETAILS'!X707:AG3041,10,FALSE)</f>
        <v>28</v>
      </c>
    </row>
    <row r="707" spans="1:17" ht="16" x14ac:dyDescent="0.4">
      <c r="A707" s="4" t="s">
        <v>1413</v>
      </c>
      <c r="B707" t="str">
        <f>VLOOKUP(A707,'CUSTOMER NAMES'!E707:H3042,4,FALSE)</f>
        <v xml:space="preserve">  Bruno F</v>
      </c>
      <c r="C707">
        <f>VLOOKUP(A707,'MEDICAL EXAMINATION'!K708:T3042,2,FALSE)</f>
        <v>37.85</v>
      </c>
      <c r="D707">
        <f>VLOOKUP(A707,'MEDICAL EXAMINATION'!K708:T3042,4,FALSE)</f>
        <v>11.01</v>
      </c>
      <c r="E707" t="str">
        <f>VLOOKUP(A707,'MEDICAL EXAMINATION'!K708:T3042,6,FALSE)</f>
        <v>No</v>
      </c>
      <c r="F707" t="str">
        <f>VLOOKUP(A707,'MEDICAL EXAMINATION'!K708:T3042,7,FALSE)</f>
        <v>No</v>
      </c>
      <c r="G707" t="str">
        <f>VLOOKUP(A707,'MEDICAL EXAMINATION'!K708:T3042,8,FALSE)</f>
        <v>No</v>
      </c>
      <c r="H707" t="str">
        <f>VLOOKUP(A707,'MEDICAL EXAMINATION'!K708:T3042,9,FALSE)</f>
        <v>No major surgery</v>
      </c>
      <c r="I707" t="str">
        <f>VLOOKUP(A707,'MEDICAL EXAMINATION'!K708:T3042,10,FALSE)</f>
        <v>No</v>
      </c>
      <c r="J707" t="str">
        <f>VLOOKUP(A707,'MEDICAL EXAMINATION'!K708:T3042,3,FALSE)</f>
        <v>OVERWEIGHT</v>
      </c>
      <c r="K707" t="str">
        <f>VLOOKUP(A707,'MEDICAL EXAMINATION'!K708:T3042,5,FALSE)</f>
        <v>DIABETES</v>
      </c>
      <c r="L707" t="str">
        <f>VLOOKUP(A707,'HOSPITALIZATION DETAILS'!X708:AG3042,8,FALSE)</f>
        <v>28/07/1996</v>
      </c>
      <c r="M707" s="26">
        <f>VLOOKUP(A707,'HOSPITALIZATION DETAILS'!X708:AG3042,4,FALSE)</f>
        <v>6061.8</v>
      </c>
      <c r="N707" t="str">
        <f>VLOOKUP(A707,'HOSPITALIZATION DETAILS'!X708:AG3042,5,FALSE)</f>
        <v>tier - 2</v>
      </c>
      <c r="O707" t="str">
        <f>VLOOKUP(A707,'HOSPITALIZATION DETAILS'!X708:AG3042,6,FALSE)</f>
        <v>tier - 3</v>
      </c>
      <c r="P707" t="str">
        <f>VLOOKUP(A707,'HOSPITALIZATION DETAILS'!X708:AG3042,7,FALSE)</f>
        <v>R1012</v>
      </c>
      <c r="Q707">
        <f>VLOOKUP(A707,'HOSPITALIZATION DETAILS'!X708:AG3042,10,FALSE)</f>
        <v>26</v>
      </c>
    </row>
    <row r="708" spans="1:17" ht="16" x14ac:dyDescent="0.4">
      <c r="A708" s="4" t="s">
        <v>1415</v>
      </c>
      <c r="B708" t="str">
        <f>VLOOKUP(A708,'CUSTOMER NAMES'!E708:H3043,4,FALSE)</f>
        <v xml:space="preserve">  Emily</v>
      </c>
      <c r="C708">
        <f>VLOOKUP(A708,'MEDICAL EXAMINATION'!K709:T3043,2,FALSE)</f>
        <v>21.66</v>
      </c>
      <c r="D708">
        <f>VLOOKUP(A708,'MEDICAL EXAMINATION'!K709:T3043,4,FALSE)</f>
        <v>4.37</v>
      </c>
      <c r="E708" t="str">
        <f>VLOOKUP(A708,'MEDICAL EXAMINATION'!K709:T3043,6,FALSE)</f>
        <v>No</v>
      </c>
      <c r="F708" t="str">
        <f>VLOOKUP(A708,'MEDICAL EXAMINATION'!K709:T3043,7,FALSE)</f>
        <v>yes</v>
      </c>
      <c r="G708" t="str">
        <f>VLOOKUP(A708,'MEDICAL EXAMINATION'!K709:T3043,8,FALSE)</f>
        <v>No</v>
      </c>
      <c r="H708">
        <f>VLOOKUP(A708,'MEDICAL EXAMINATION'!K709:T3043,9,FALSE)</f>
        <v>1</v>
      </c>
      <c r="I708" t="str">
        <f>VLOOKUP(A708,'MEDICAL EXAMINATION'!K709:T3043,10,FALSE)</f>
        <v>yes</v>
      </c>
      <c r="J708" t="str">
        <f>VLOOKUP(A708,'MEDICAL EXAMINATION'!K709:T3043,3,FALSE)</f>
        <v>Normal</v>
      </c>
      <c r="K708" t="str">
        <f>VLOOKUP(A708,'MEDICAL EXAMINATION'!K709:T3043,5,FALSE)</f>
        <v>NORMAL</v>
      </c>
      <c r="L708" t="str">
        <f>VLOOKUP(A708,'HOSPITALIZATION DETAILS'!X709:AG3043,8,FALSE)</f>
        <v>16/08/1989</v>
      </c>
      <c r="M708" s="26">
        <f>VLOOKUP(A708,'HOSPITALIZATION DETAILS'!X709:AG3043,4,FALSE)</f>
        <v>6059.17</v>
      </c>
      <c r="N708" t="str">
        <f>VLOOKUP(A708,'HOSPITALIZATION DETAILS'!X709:AG3043,5,FALSE)</f>
        <v>tier - 2</v>
      </c>
      <c r="O708" t="str">
        <f>VLOOKUP(A708,'HOSPITALIZATION DETAILS'!X709:AG3043,6,FALSE)</f>
        <v>tier - 1</v>
      </c>
      <c r="P708" t="str">
        <f>VLOOKUP(A708,'HOSPITALIZATION DETAILS'!X709:AG3043,7,FALSE)</f>
        <v>R1011</v>
      </c>
      <c r="Q708">
        <f>VLOOKUP(A708,'HOSPITALIZATION DETAILS'!X709:AG3043,10,FALSE)</f>
        <v>33</v>
      </c>
    </row>
    <row r="709" spans="1:17" ht="16" x14ac:dyDescent="0.4">
      <c r="A709" s="4" t="s">
        <v>1417</v>
      </c>
      <c r="B709" t="str">
        <f>VLOOKUP(A709,'CUSTOMER NAMES'!E709:H3044,4,FALSE)</f>
        <v xml:space="preserve">  Katie</v>
      </c>
      <c r="C709">
        <f>VLOOKUP(A709,'MEDICAL EXAMINATION'!K710:T3044,2,FALSE)</f>
        <v>39.369999999999997</v>
      </c>
      <c r="D709">
        <f>VLOOKUP(A709,'MEDICAL EXAMINATION'!K710:T3044,4,FALSE)</f>
        <v>5.91</v>
      </c>
      <c r="E709" t="str">
        <f>VLOOKUP(A709,'MEDICAL EXAMINATION'!K710:T3044,6,FALSE)</f>
        <v>No</v>
      </c>
      <c r="F709" t="str">
        <f>VLOOKUP(A709,'MEDICAL EXAMINATION'!K710:T3044,7,FALSE)</f>
        <v>No</v>
      </c>
      <c r="G709" t="str">
        <f>VLOOKUP(A709,'MEDICAL EXAMINATION'!K710:T3044,8,FALSE)</f>
        <v>No</v>
      </c>
      <c r="H709">
        <f>VLOOKUP(A709,'MEDICAL EXAMINATION'!K710:T3044,9,FALSE)</f>
        <v>2</v>
      </c>
      <c r="I709" t="str">
        <f>VLOOKUP(A709,'MEDICAL EXAMINATION'!K710:T3044,10,FALSE)</f>
        <v>No</v>
      </c>
      <c r="J709" t="str">
        <f>VLOOKUP(A709,'MEDICAL EXAMINATION'!K710:T3044,3,FALSE)</f>
        <v>OVERWEIGHT</v>
      </c>
      <c r="K709" t="str">
        <f>VLOOKUP(A709,'MEDICAL EXAMINATION'!K710:T3044,5,FALSE)</f>
        <v>PREDIABETES</v>
      </c>
      <c r="L709" t="str">
        <f>VLOOKUP(A709,'HOSPITALIZATION DETAILS'!X710:AG3044,8,FALSE)</f>
        <v>08/08/1980</v>
      </c>
      <c r="M709" s="26">
        <f>VLOOKUP(A709,'HOSPITALIZATION DETAILS'!X710:AG3044,4,FALSE)</f>
        <v>5993.62</v>
      </c>
      <c r="N709" t="str">
        <f>VLOOKUP(A709,'HOSPITALIZATION DETAILS'!X710:AG3044,5,FALSE)</f>
        <v>tier - 2</v>
      </c>
      <c r="O709" t="str">
        <f>VLOOKUP(A709,'HOSPITALIZATION DETAILS'!X710:AG3044,6,FALSE)</f>
        <v>tier - 3</v>
      </c>
      <c r="P709" t="str">
        <f>VLOOKUP(A709,'HOSPITALIZATION DETAILS'!X710:AG3044,7,FALSE)</f>
        <v>R1013</v>
      </c>
      <c r="Q709">
        <f>VLOOKUP(A709,'HOSPITALIZATION DETAILS'!X710:AG3044,10,FALSE)</f>
        <v>42</v>
      </c>
    </row>
    <row r="710" spans="1:17" ht="16" x14ac:dyDescent="0.4">
      <c r="A710" s="4" t="s">
        <v>1419</v>
      </c>
      <c r="B710" t="str">
        <f>VLOOKUP(A710,'CUSTOMER NAMES'!E710:H3045,4,FALSE)</f>
        <v xml:space="preserve">  Sally</v>
      </c>
      <c r="C710">
        <f>VLOOKUP(A710,'MEDICAL EXAMINATION'!K711:T3045,2,FALSE)</f>
        <v>40.880000000000003</v>
      </c>
      <c r="D710">
        <f>VLOOKUP(A710,'MEDICAL EXAMINATION'!K711:T3045,4,FALSE)</f>
        <v>7.65</v>
      </c>
      <c r="E710" t="str">
        <f>VLOOKUP(A710,'MEDICAL EXAMINATION'!K711:T3045,6,FALSE)</f>
        <v>No</v>
      </c>
      <c r="F710" t="str">
        <f>VLOOKUP(A710,'MEDICAL EXAMINATION'!K711:T3045,7,FALSE)</f>
        <v>No</v>
      </c>
      <c r="G710" t="str">
        <f>VLOOKUP(A710,'MEDICAL EXAMINATION'!K711:T3045,8,FALSE)</f>
        <v>No</v>
      </c>
      <c r="H710" t="str">
        <f>VLOOKUP(A710,'MEDICAL EXAMINATION'!K711:T3045,9,FALSE)</f>
        <v>No major surgery</v>
      </c>
      <c r="I710" t="str">
        <f>VLOOKUP(A710,'MEDICAL EXAMINATION'!K711:T3045,10,FALSE)</f>
        <v>No</v>
      </c>
      <c r="J710" t="str">
        <f>VLOOKUP(A710,'MEDICAL EXAMINATION'!K711:T3045,3,FALSE)</f>
        <v>OVERWEIGHT</v>
      </c>
      <c r="K710" t="str">
        <f>VLOOKUP(A710,'MEDICAL EXAMINATION'!K711:T3045,5,FALSE)</f>
        <v>DIABETES</v>
      </c>
      <c r="L710" t="str">
        <f>VLOOKUP(A710,'HOSPITALIZATION DETAILS'!X711:AG3045,8,FALSE)</f>
        <v>17/08/1974</v>
      </c>
      <c r="M710" s="26">
        <f>VLOOKUP(A710,'HOSPITALIZATION DETAILS'!X711:AG3045,4,FALSE)</f>
        <v>5990.17</v>
      </c>
      <c r="N710" t="str">
        <f>VLOOKUP(A710,'HOSPITALIZATION DETAILS'!X711:AG3045,5,FALSE)</f>
        <v>tier - 2</v>
      </c>
      <c r="O710" t="str">
        <f>VLOOKUP(A710,'HOSPITALIZATION DETAILS'!X711:AG3045,6,FALSE)</f>
        <v>tier - 2</v>
      </c>
      <c r="P710" t="str">
        <f>VLOOKUP(A710,'HOSPITALIZATION DETAILS'!X711:AG3045,7,FALSE)</f>
        <v>R1013</v>
      </c>
      <c r="Q710">
        <f>VLOOKUP(A710,'HOSPITALIZATION DETAILS'!X711:AG3045,10,FALSE)</f>
        <v>48</v>
      </c>
    </row>
    <row r="711" spans="1:17" ht="16" x14ac:dyDescent="0.4">
      <c r="A711" s="4" t="s">
        <v>1421</v>
      </c>
      <c r="B711" t="str">
        <f>VLOOKUP(A711,'CUSTOMER NAMES'!E711:H3046,4,FALSE)</f>
        <v xml:space="preserve">  Meaghan J</v>
      </c>
      <c r="C711">
        <f>VLOOKUP(A711,'MEDICAL EXAMINATION'!K712:T3046,2,FALSE)</f>
        <v>26.22</v>
      </c>
      <c r="D711">
        <f>VLOOKUP(A711,'MEDICAL EXAMINATION'!K712:T3046,4,FALSE)</f>
        <v>5.37</v>
      </c>
      <c r="E711" t="str">
        <f>VLOOKUP(A711,'MEDICAL EXAMINATION'!K712:T3046,6,FALSE)</f>
        <v>yes</v>
      </c>
      <c r="F711" t="str">
        <f>VLOOKUP(A711,'MEDICAL EXAMINATION'!K712:T3046,7,FALSE)</f>
        <v>No</v>
      </c>
      <c r="G711" t="str">
        <f>VLOOKUP(A711,'MEDICAL EXAMINATION'!K712:T3046,8,FALSE)</f>
        <v>No</v>
      </c>
      <c r="H711">
        <f>VLOOKUP(A711,'MEDICAL EXAMINATION'!K712:T3046,9,FALSE)</f>
        <v>2</v>
      </c>
      <c r="I711" t="str">
        <f>VLOOKUP(A711,'MEDICAL EXAMINATION'!K712:T3046,10,FALSE)</f>
        <v>No</v>
      </c>
      <c r="J711" t="str">
        <f>VLOOKUP(A711,'MEDICAL EXAMINATION'!K712:T3046,3,FALSE)</f>
        <v>OBESITY</v>
      </c>
      <c r="K711" t="str">
        <f>VLOOKUP(A711,'MEDICAL EXAMINATION'!K712:T3046,5,FALSE)</f>
        <v>NORMAL</v>
      </c>
      <c r="L711" t="str">
        <f>VLOOKUP(A711,'HOSPITALIZATION DETAILS'!X712:AG3046,8,FALSE)</f>
        <v>10/06/1988</v>
      </c>
      <c r="M711" s="26">
        <f>VLOOKUP(A711,'HOSPITALIZATION DETAILS'!X712:AG3046,4,FALSE)</f>
        <v>5989.52</v>
      </c>
      <c r="N711" t="str">
        <f>VLOOKUP(A711,'HOSPITALIZATION DETAILS'!X712:AG3046,5,FALSE)</f>
        <v>tier - 2</v>
      </c>
      <c r="O711" t="str">
        <f>VLOOKUP(A711,'HOSPITALIZATION DETAILS'!X712:AG3046,6,FALSE)</f>
        <v>tier - 1</v>
      </c>
      <c r="P711" t="str">
        <f>VLOOKUP(A711,'HOSPITALIZATION DETAILS'!X712:AG3046,7,FALSE)</f>
        <v>R1012</v>
      </c>
      <c r="Q711">
        <f>VLOOKUP(A711,'HOSPITALIZATION DETAILS'!X712:AG3046,10,FALSE)</f>
        <v>34</v>
      </c>
    </row>
    <row r="712" spans="1:17" ht="16" x14ac:dyDescent="0.4">
      <c r="A712" s="4" t="s">
        <v>1423</v>
      </c>
      <c r="B712" t="str">
        <f>VLOOKUP(A712,'CUSTOMER NAMES'!E712:H3047,4,FALSE)</f>
        <v xml:space="preserve">  Rina</v>
      </c>
      <c r="C712">
        <f>VLOOKUP(A712,'MEDICAL EXAMINATION'!K713:T3047,2,FALSE)</f>
        <v>25.08</v>
      </c>
      <c r="D712">
        <f>VLOOKUP(A712,'MEDICAL EXAMINATION'!K713:T3047,4,FALSE)</f>
        <v>5.75</v>
      </c>
      <c r="E712" t="str">
        <f>VLOOKUP(A712,'MEDICAL EXAMINATION'!K713:T3047,6,FALSE)</f>
        <v>yes</v>
      </c>
      <c r="F712" t="str">
        <f>VLOOKUP(A712,'MEDICAL EXAMINATION'!K713:T3047,7,FALSE)</f>
        <v>No</v>
      </c>
      <c r="G712" t="str">
        <f>VLOOKUP(A712,'MEDICAL EXAMINATION'!K713:T3047,8,FALSE)</f>
        <v>No</v>
      </c>
      <c r="H712">
        <f>VLOOKUP(A712,'MEDICAL EXAMINATION'!K713:T3047,9,FALSE)</f>
        <v>2</v>
      </c>
      <c r="I712" t="str">
        <f>VLOOKUP(A712,'MEDICAL EXAMINATION'!K713:T3047,10,FALSE)</f>
        <v>No</v>
      </c>
      <c r="J712" t="str">
        <f>VLOOKUP(A712,'MEDICAL EXAMINATION'!K713:T3047,3,FALSE)</f>
        <v>OBESITY</v>
      </c>
      <c r="K712" t="str">
        <f>VLOOKUP(A712,'MEDICAL EXAMINATION'!K713:T3047,5,FALSE)</f>
        <v>PREDIABETES</v>
      </c>
      <c r="L712" t="str">
        <f>VLOOKUP(A712,'HOSPITALIZATION DETAILS'!X713:AG3047,8,FALSE)</f>
        <v>11/10/1974</v>
      </c>
      <c r="M712" s="26">
        <f>VLOOKUP(A712,'HOSPITALIZATION DETAILS'!X713:AG3047,4,FALSE)</f>
        <v>5979.99</v>
      </c>
      <c r="N712" t="str">
        <f>VLOOKUP(A712,'HOSPITALIZATION DETAILS'!X713:AG3047,5,FALSE)</f>
        <v>tier - 2</v>
      </c>
      <c r="O712" t="str">
        <f>VLOOKUP(A712,'HOSPITALIZATION DETAILS'!X713:AG3047,6,FALSE)</f>
        <v>tier - 3</v>
      </c>
      <c r="P712" t="str">
        <f>VLOOKUP(A712,'HOSPITALIZATION DETAILS'!X713:AG3047,7,FALSE)</f>
        <v>R1013</v>
      </c>
      <c r="Q712">
        <f>VLOOKUP(A712,'HOSPITALIZATION DETAILS'!X713:AG3047,10,FALSE)</f>
        <v>48</v>
      </c>
    </row>
    <row r="713" spans="1:17" ht="16" x14ac:dyDescent="0.4">
      <c r="A713" s="4" t="s">
        <v>1425</v>
      </c>
      <c r="B713" t="str">
        <f>VLOOKUP(A713,'CUSTOMER NAMES'!E713:H3048,4,FALSE)</f>
        <v xml:space="preserve">  Kristin P</v>
      </c>
      <c r="C713">
        <f>VLOOKUP(A713,'MEDICAL EXAMINATION'!K714:T3048,2,FALSE)</f>
        <v>39.1</v>
      </c>
      <c r="D713">
        <f>VLOOKUP(A713,'MEDICAL EXAMINATION'!K714:T3048,4,FALSE)</f>
        <v>6.79</v>
      </c>
      <c r="E713" t="str">
        <f>VLOOKUP(A713,'MEDICAL EXAMINATION'!K714:T3048,6,FALSE)</f>
        <v>yes</v>
      </c>
      <c r="F713" t="str">
        <f>VLOOKUP(A713,'MEDICAL EXAMINATION'!K714:T3048,7,FALSE)</f>
        <v>No</v>
      </c>
      <c r="G713" t="str">
        <f>VLOOKUP(A713,'MEDICAL EXAMINATION'!K714:T3048,8,FALSE)</f>
        <v>No</v>
      </c>
      <c r="H713">
        <f>VLOOKUP(A713,'MEDICAL EXAMINATION'!K714:T3048,9,FALSE)</f>
        <v>2</v>
      </c>
      <c r="I713" t="str">
        <f>VLOOKUP(A713,'MEDICAL EXAMINATION'!K714:T3048,10,FALSE)</f>
        <v>No</v>
      </c>
      <c r="J713" t="str">
        <f>VLOOKUP(A713,'MEDICAL EXAMINATION'!K714:T3048,3,FALSE)</f>
        <v>OVERWEIGHT</v>
      </c>
      <c r="K713" t="str">
        <f>VLOOKUP(A713,'MEDICAL EXAMINATION'!K714:T3048,5,FALSE)</f>
        <v>DIABETES</v>
      </c>
      <c r="L713" t="str">
        <f>VLOOKUP(A713,'HOSPITALIZATION DETAILS'!X714:AG3048,8,FALSE)</f>
        <v>10/10/1980</v>
      </c>
      <c r="M713" s="26">
        <f>VLOOKUP(A713,'HOSPITALIZATION DETAILS'!X714:AG3048,4,FALSE)</f>
        <v>5979.73</v>
      </c>
      <c r="N713" t="str">
        <f>VLOOKUP(A713,'HOSPITALIZATION DETAILS'!X714:AG3048,5,FALSE)</f>
        <v>tier - 2</v>
      </c>
      <c r="O713" t="str">
        <f>VLOOKUP(A713,'HOSPITALIZATION DETAILS'!X714:AG3048,6,FALSE)</f>
        <v>tier - 2</v>
      </c>
      <c r="P713" t="str">
        <f>VLOOKUP(A713,'HOSPITALIZATION DETAILS'!X714:AG3048,7,FALSE)</f>
        <v>R1011</v>
      </c>
      <c r="Q713">
        <f>VLOOKUP(A713,'HOSPITALIZATION DETAILS'!X714:AG3048,10,FALSE)</f>
        <v>42</v>
      </c>
    </row>
    <row r="714" spans="1:17" ht="16" x14ac:dyDescent="0.4">
      <c r="A714" s="4" t="s">
        <v>1427</v>
      </c>
      <c r="B714" t="str">
        <f>VLOOKUP(A714,'CUSTOMER NAMES'!E714:H3049,4,FALSE)</f>
        <v xml:space="preserve">  Albert</v>
      </c>
      <c r="C714">
        <f>VLOOKUP(A714,'MEDICAL EXAMINATION'!K715:T3049,2,FALSE)</f>
        <v>37.905000000000001</v>
      </c>
      <c r="D714">
        <f>VLOOKUP(A714,'MEDICAL EXAMINATION'!K715:T3049,4,FALSE)</f>
        <v>7.03</v>
      </c>
      <c r="E714" t="str">
        <f>VLOOKUP(A714,'MEDICAL EXAMINATION'!K715:T3049,6,FALSE)</f>
        <v>No</v>
      </c>
      <c r="F714" t="str">
        <f>VLOOKUP(A714,'MEDICAL EXAMINATION'!K715:T3049,7,FALSE)</f>
        <v>No</v>
      </c>
      <c r="G714" t="str">
        <f>VLOOKUP(A714,'MEDICAL EXAMINATION'!K715:T3049,8,FALSE)</f>
        <v>No</v>
      </c>
      <c r="H714">
        <f>VLOOKUP(A714,'MEDICAL EXAMINATION'!K715:T3049,9,FALSE)</f>
        <v>3</v>
      </c>
      <c r="I714" t="str">
        <f>VLOOKUP(A714,'MEDICAL EXAMINATION'!K715:T3049,10,FALSE)</f>
        <v>No</v>
      </c>
      <c r="J714" t="str">
        <f>VLOOKUP(A714,'MEDICAL EXAMINATION'!K715:T3049,3,FALSE)</f>
        <v>OVERWEIGHT</v>
      </c>
      <c r="K714" t="str">
        <f>VLOOKUP(A714,'MEDICAL EXAMINATION'!K715:T3049,5,FALSE)</f>
        <v>DIABETES</v>
      </c>
      <c r="L714" t="str">
        <f>VLOOKUP(A714,'HOSPITALIZATION DETAILS'!X715:AG3049,8,FALSE)</f>
        <v>27/09/2002</v>
      </c>
      <c r="M714" s="26">
        <f>VLOOKUP(A714,'HOSPITALIZATION DETAILS'!X715:AG3049,4,FALSE)</f>
        <v>37465.339999999997</v>
      </c>
      <c r="N714" t="str">
        <f>VLOOKUP(A714,'HOSPITALIZATION DETAILS'!X715:AG3049,5,FALSE)</f>
        <v>tier - 1</v>
      </c>
      <c r="O714" t="str">
        <f>VLOOKUP(A714,'HOSPITALIZATION DETAILS'!X715:AG3049,6,FALSE)</f>
        <v>tier - 2</v>
      </c>
      <c r="P714" t="str">
        <f>VLOOKUP(A714,'HOSPITALIZATION DETAILS'!X715:AG3049,7,FALSE)</f>
        <v>R1012</v>
      </c>
      <c r="Q714">
        <f>VLOOKUP(A714,'HOSPITALIZATION DETAILS'!X715:AG3049,10,FALSE)</f>
        <v>20</v>
      </c>
    </row>
    <row r="715" spans="1:17" ht="16" x14ac:dyDescent="0.4">
      <c r="A715" s="4" t="s">
        <v>1429</v>
      </c>
      <c r="B715" t="str">
        <f>VLOOKUP(A715,'CUSTOMER NAMES'!E715:H3050,4,FALSE)</f>
        <v xml:space="preserve">  Ashley</v>
      </c>
      <c r="C715">
        <f>VLOOKUP(A715,'MEDICAL EXAMINATION'!K716:T3050,2,FALSE)</f>
        <v>43.35</v>
      </c>
      <c r="D715">
        <f>VLOOKUP(A715,'MEDICAL EXAMINATION'!K716:T3050,4,FALSE)</f>
        <v>5.41</v>
      </c>
      <c r="E715" t="str">
        <f>VLOOKUP(A715,'MEDICAL EXAMINATION'!K716:T3050,6,FALSE)</f>
        <v>yes</v>
      </c>
      <c r="F715" t="str">
        <f>VLOOKUP(A715,'MEDICAL EXAMINATION'!K716:T3050,7,FALSE)</f>
        <v>No</v>
      </c>
      <c r="G715" t="str">
        <f>VLOOKUP(A715,'MEDICAL EXAMINATION'!K716:T3050,8,FALSE)</f>
        <v>Yes</v>
      </c>
      <c r="H715">
        <f>VLOOKUP(A715,'MEDICAL EXAMINATION'!K716:T3050,9,FALSE)</f>
        <v>1</v>
      </c>
      <c r="I715" t="str">
        <f>VLOOKUP(A715,'MEDICAL EXAMINATION'!K716:T3050,10,FALSE)</f>
        <v>No</v>
      </c>
      <c r="J715" t="str">
        <f>VLOOKUP(A715,'MEDICAL EXAMINATION'!K716:T3050,3,FALSE)</f>
        <v>OVERWEIGHT</v>
      </c>
      <c r="K715" t="str">
        <f>VLOOKUP(A715,'MEDICAL EXAMINATION'!K716:T3050,5,FALSE)</f>
        <v>NORMAL</v>
      </c>
      <c r="L715" t="str">
        <f>VLOOKUP(A715,'HOSPITALIZATION DETAILS'!X716:AG3050,8,FALSE)</f>
        <v>25/06/1970</v>
      </c>
      <c r="M715" s="26">
        <f>VLOOKUP(A715,'HOSPITALIZATION DETAILS'!X716:AG3050,4,FALSE)</f>
        <v>5979.66</v>
      </c>
      <c r="N715" t="str">
        <f>VLOOKUP(A715,'HOSPITALIZATION DETAILS'!X716:AG3050,5,FALSE)</f>
        <v>tier - 2</v>
      </c>
      <c r="O715" t="str">
        <f>VLOOKUP(A715,'HOSPITALIZATION DETAILS'!X716:AG3050,6,FALSE)</f>
        <v>tier - 3</v>
      </c>
      <c r="P715" t="str">
        <f>VLOOKUP(A715,'HOSPITALIZATION DETAILS'!X716:AG3050,7,FALSE)</f>
        <v>R1013</v>
      </c>
      <c r="Q715">
        <f>VLOOKUP(A715,'HOSPITALIZATION DETAILS'!X716:AG3050,10,FALSE)</f>
        <v>52</v>
      </c>
    </row>
    <row r="716" spans="1:17" ht="16" x14ac:dyDescent="0.4">
      <c r="A716" s="4" t="s">
        <v>1431</v>
      </c>
      <c r="B716" t="str">
        <f>VLOOKUP(A716,'CUSTOMER NAMES'!E716:H3051,4,FALSE)</f>
        <v xml:space="preserve">  Shannon L</v>
      </c>
      <c r="C716">
        <f>VLOOKUP(A716,'MEDICAL EXAMINATION'!K717:T3051,2,FALSE)</f>
        <v>36.15</v>
      </c>
      <c r="D716">
        <f>VLOOKUP(A716,'MEDICAL EXAMINATION'!K717:T3051,4,FALSE)</f>
        <v>8.0500000000000007</v>
      </c>
      <c r="E716" t="str">
        <f>VLOOKUP(A716,'MEDICAL EXAMINATION'!K717:T3051,6,FALSE)</f>
        <v>No</v>
      </c>
      <c r="F716" t="str">
        <f>VLOOKUP(A716,'MEDICAL EXAMINATION'!K717:T3051,7,FALSE)</f>
        <v>No</v>
      </c>
      <c r="G716" t="str">
        <f>VLOOKUP(A716,'MEDICAL EXAMINATION'!K717:T3051,8,FALSE)</f>
        <v>No</v>
      </c>
      <c r="H716" t="str">
        <f>VLOOKUP(A716,'MEDICAL EXAMINATION'!K717:T3051,9,FALSE)</f>
        <v>No major surgery</v>
      </c>
      <c r="I716" t="str">
        <f>VLOOKUP(A716,'MEDICAL EXAMINATION'!K717:T3051,10,FALSE)</f>
        <v>No</v>
      </c>
      <c r="J716" t="str">
        <f>VLOOKUP(A716,'MEDICAL EXAMINATION'!K717:T3051,3,FALSE)</f>
        <v>OVERWEIGHT</v>
      </c>
      <c r="K716" t="str">
        <f>VLOOKUP(A716,'MEDICAL EXAMINATION'!K717:T3051,5,FALSE)</f>
        <v>DIABETES</v>
      </c>
      <c r="L716" t="str">
        <f>VLOOKUP(A716,'HOSPITALIZATION DETAILS'!X717:AG3051,8,FALSE)</f>
        <v>11/11/1984</v>
      </c>
      <c r="M716" s="26">
        <f>VLOOKUP(A716,'HOSPITALIZATION DETAILS'!X717:AG3051,4,FALSE)</f>
        <v>5976.83</v>
      </c>
      <c r="N716" t="str">
        <f>VLOOKUP(A716,'HOSPITALIZATION DETAILS'!X717:AG3051,5,FALSE)</f>
        <v>tier - 2</v>
      </c>
      <c r="O716" t="str">
        <f>VLOOKUP(A716,'HOSPITALIZATION DETAILS'!X717:AG3051,6,FALSE)</f>
        <v>tier - 2</v>
      </c>
      <c r="P716" t="str">
        <f>VLOOKUP(A716,'HOSPITALIZATION DETAILS'!X717:AG3051,7,FALSE)</f>
        <v>R1013</v>
      </c>
      <c r="Q716">
        <f>VLOOKUP(A716,'HOSPITALIZATION DETAILS'!X717:AG3051,10,FALSE)</f>
        <v>38</v>
      </c>
    </row>
    <row r="717" spans="1:17" ht="16" x14ac:dyDescent="0.4">
      <c r="A717" s="4" t="s">
        <v>1433</v>
      </c>
      <c r="B717" t="str">
        <f>VLOOKUP(A717,'CUSTOMER NAMES'!E717:H3052,4,FALSE)</f>
        <v xml:space="preserve">  Amy B</v>
      </c>
      <c r="C717">
        <f>VLOOKUP(A717,'MEDICAL EXAMINATION'!K718:T3052,2,FALSE)</f>
        <v>44.98</v>
      </c>
      <c r="D717">
        <f>VLOOKUP(A717,'MEDICAL EXAMINATION'!K718:T3052,4,FALSE)</f>
        <v>5.94</v>
      </c>
      <c r="E717" t="str">
        <f>VLOOKUP(A717,'MEDICAL EXAMINATION'!K718:T3052,6,FALSE)</f>
        <v>No</v>
      </c>
      <c r="F717" t="str">
        <f>VLOOKUP(A717,'MEDICAL EXAMINATION'!K718:T3052,7,FALSE)</f>
        <v>No</v>
      </c>
      <c r="G717" t="str">
        <f>VLOOKUP(A717,'MEDICAL EXAMINATION'!K718:T3052,8,FALSE)</f>
        <v>No</v>
      </c>
      <c r="H717">
        <f>VLOOKUP(A717,'MEDICAL EXAMINATION'!K718:T3052,9,FALSE)</f>
        <v>1</v>
      </c>
      <c r="I717" t="str">
        <f>VLOOKUP(A717,'MEDICAL EXAMINATION'!K718:T3052,10,FALSE)</f>
        <v>No</v>
      </c>
      <c r="J717" t="str">
        <f>VLOOKUP(A717,'MEDICAL EXAMINATION'!K718:T3052,3,FALSE)</f>
        <v>OVERWEIGHT</v>
      </c>
      <c r="K717" t="str">
        <f>VLOOKUP(A717,'MEDICAL EXAMINATION'!K718:T3052,5,FALSE)</f>
        <v>PREDIABETES</v>
      </c>
      <c r="L717" t="str">
        <f>VLOOKUP(A717,'HOSPITALIZATION DETAILS'!X718:AG3052,8,FALSE)</f>
        <v>19/09/1984</v>
      </c>
      <c r="M717" s="26">
        <f>VLOOKUP(A717,'HOSPITALIZATION DETAILS'!X718:AG3052,4,FALSE)</f>
        <v>5974.38</v>
      </c>
      <c r="N717" t="str">
        <f>VLOOKUP(A717,'HOSPITALIZATION DETAILS'!X718:AG3052,5,FALSE)</f>
        <v>tier - 2</v>
      </c>
      <c r="O717" t="str">
        <f>VLOOKUP(A717,'HOSPITALIZATION DETAILS'!X718:AG3052,6,FALSE)</f>
        <v>tier - 3</v>
      </c>
      <c r="P717" t="str">
        <f>VLOOKUP(A717,'HOSPITALIZATION DETAILS'!X718:AG3052,7,FALSE)</f>
        <v>R1013</v>
      </c>
      <c r="Q717">
        <f>VLOOKUP(A717,'HOSPITALIZATION DETAILS'!X718:AG3052,10,FALSE)</f>
        <v>38</v>
      </c>
    </row>
    <row r="718" spans="1:17" ht="16" x14ac:dyDescent="0.4">
      <c r="A718" s="4" t="s">
        <v>1435</v>
      </c>
      <c r="B718" t="str">
        <f>VLOOKUP(A718,'CUSTOMER NAMES'!E718:H3053,4,FALSE)</f>
        <v xml:space="preserve">  A Danielle</v>
      </c>
      <c r="C718">
        <f>VLOOKUP(A718,'MEDICAL EXAMINATION'!K719:T3053,2,FALSE)</f>
        <v>38.28</v>
      </c>
      <c r="D718">
        <f>VLOOKUP(A718,'MEDICAL EXAMINATION'!K719:T3053,4,FALSE)</f>
        <v>5.51</v>
      </c>
      <c r="E718" t="str">
        <f>VLOOKUP(A718,'MEDICAL EXAMINATION'!K719:T3053,6,FALSE)</f>
        <v>No</v>
      </c>
      <c r="F718" t="str">
        <f>VLOOKUP(A718,'MEDICAL EXAMINATION'!K719:T3053,7,FALSE)</f>
        <v>yes</v>
      </c>
      <c r="G718" t="str">
        <f>VLOOKUP(A718,'MEDICAL EXAMINATION'!K719:T3053,8,FALSE)</f>
        <v>No</v>
      </c>
      <c r="H718">
        <f>VLOOKUP(A718,'MEDICAL EXAMINATION'!K719:T3053,9,FALSE)</f>
        <v>1</v>
      </c>
      <c r="I718" t="str">
        <f>VLOOKUP(A718,'MEDICAL EXAMINATION'!K719:T3053,10,FALSE)</f>
        <v>No</v>
      </c>
      <c r="J718" t="str">
        <f>VLOOKUP(A718,'MEDICAL EXAMINATION'!K719:T3053,3,FALSE)</f>
        <v>OVERWEIGHT</v>
      </c>
      <c r="K718" t="str">
        <f>VLOOKUP(A718,'MEDICAL EXAMINATION'!K719:T3053,5,FALSE)</f>
        <v>NORMAL</v>
      </c>
      <c r="L718" t="str">
        <f>VLOOKUP(A718,'HOSPITALIZATION DETAILS'!X719:AG3053,8,FALSE)</f>
        <v>22/07/1989</v>
      </c>
      <c r="M718" s="26">
        <f>VLOOKUP(A718,'HOSPITALIZATION DETAILS'!X719:AG3053,4,FALSE)</f>
        <v>5972.38</v>
      </c>
      <c r="N718" t="str">
        <f>VLOOKUP(A718,'HOSPITALIZATION DETAILS'!X719:AG3053,5,FALSE)</f>
        <v>tier - 2</v>
      </c>
      <c r="O718" t="str">
        <f>VLOOKUP(A718,'HOSPITALIZATION DETAILS'!X719:AG3053,6,FALSE)</f>
        <v>tier - 2</v>
      </c>
      <c r="P718" t="str">
        <f>VLOOKUP(A718,'HOSPITALIZATION DETAILS'!X719:AG3053,7,FALSE)</f>
        <v>R1011</v>
      </c>
      <c r="Q718">
        <f>VLOOKUP(A718,'HOSPITALIZATION DETAILS'!X719:AG3053,10,FALSE)</f>
        <v>33</v>
      </c>
    </row>
    <row r="719" spans="1:17" ht="16" x14ac:dyDescent="0.4">
      <c r="A719" s="4" t="s">
        <v>1437</v>
      </c>
      <c r="B719" t="str">
        <f>VLOOKUP(A719,'CUSTOMER NAMES'!E719:H3054,4,FALSE)</f>
        <v xml:space="preserve">  Conrad F</v>
      </c>
      <c r="C719">
        <f>VLOOKUP(A719,'MEDICAL EXAMINATION'!K720:T3054,2,FALSE)</f>
        <v>32.299999999999997</v>
      </c>
      <c r="D719">
        <f>VLOOKUP(A719,'MEDICAL EXAMINATION'!K720:T3054,4,FALSE)</f>
        <v>6.55</v>
      </c>
      <c r="E719" t="str">
        <f>VLOOKUP(A719,'MEDICAL EXAMINATION'!K720:T3054,6,FALSE)</f>
        <v>yes</v>
      </c>
      <c r="F719" t="str">
        <f>VLOOKUP(A719,'MEDICAL EXAMINATION'!K720:T3054,7,FALSE)</f>
        <v>No</v>
      </c>
      <c r="G719" t="str">
        <f>VLOOKUP(A719,'MEDICAL EXAMINATION'!K720:T3054,8,FALSE)</f>
        <v>No</v>
      </c>
      <c r="H719">
        <f>VLOOKUP(A719,'MEDICAL EXAMINATION'!K720:T3054,9,FALSE)</f>
        <v>2</v>
      </c>
      <c r="I719" t="str">
        <f>VLOOKUP(A719,'MEDICAL EXAMINATION'!K720:T3054,10,FALSE)</f>
        <v>No</v>
      </c>
      <c r="J719" t="str">
        <f>VLOOKUP(A719,'MEDICAL EXAMINATION'!K720:T3054,3,FALSE)</f>
        <v>OVERWEIGHT</v>
      </c>
      <c r="K719" t="str">
        <f>VLOOKUP(A719,'MEDICAL EXAMINATION'!K720:T3054,5,FALSE)</f>
        <v>DIABETES</v>
      </c>
      <c r="L719" t="str">
        <f>VLOOKUP(A719,'HOSPITALIZATION DETAILS'!X720:AG3054,8,FALSE)</f>
        <v>21/07/1980</v>
      </c>
      <c r="M719" s="26">
        <f>VLOOKUP(A719,'HOSPITALIZATION DETAILS'!X720:AG3054,4,FALSE)</f>
        <v>5969.72</v>
      </c>
      <c r="N719" t="str">
        <f>VLOOKUP(A719,'HOSPITALIZATION DETAILS'!X720:AG3054,5,FALSE)</f>
        <v>tier - 3</v>
      </c>
      <c r="O719" t="str">
        <f>VLOOKUP(A719,'HOSPITALIZATION DETAILS'!X720:AG3054,6,FALSE)</f>
        <v>tier - 3</v>
      </c>
      <c r="P719" t="str">
        <f>VLOOKUP(A719,'HOSPITALIZATION DETAILS'!X720:AG3054,7,FALSE)</f>
        <v>R1011</v>
      </c>
      <c r="Q719">
        <f>VLOOKUP(A719,'HOSPITALIZATION DETAILS'!X720:AG3054,10,FALSE)</f>
        <v>42</v>
      </c>
    </row>
    <row r="720" spans="1:17" ht="16" x14ac:dyDescent="0.4">
      <c r="A720" s="4" t="s">
        <v>1439</v>
      </c>
      <c r="B720" t="str">
        <f>VLOOKUP(A720,'CUSTOMER NAMES'!E720:H3055,4,FALSE)</f>
        <v xml:space="preserve">  Josh</v>
      </c>
      <c r="C720">
        <f>VLOOKUP(A720,'MEDICAL EXAMINATION'!K721:T3055,2,FALSE)</f>
        <v>39.51</v>
      </c>
      <c r="D720">
        <f>VLOOKUP(A720,'MEDICAL EXAMINATION'!K721:T3055,4,FALSE)</f>
        <v>5.79</v>
      </c>
      <c r="E720" t="str">
        <f>VLOOKUP(A720,'MEDICAL EXAMINATION'!K721:T3055,6,FALSE)</f>
        <v>yes</v>
      </c>
      <c r="F720" t="str">
        <f>VLOOKUP(A720,'MEDICAL EXAMINATION'!K721:T3055,7,FALSE)</f>
        <v>No</v>
      </c>
      <c r="G720" t="str">
        <f>VLOOKUP(A720,'MEDICAL EXAMINATION'!K721:T3055,8,FALSE)</f>
        <v>No</v>
      </c>
      <c r="H720" t="str">
        <f>VLOOKUP(A720,'MEDICAL EXAMINATION'!K721:T3055,9,FALSE)</f>
        <v>No major surgery</v>
      </c>
      <c r="I720" t="str">
        <f>VLOOKUP(A720,'MEDICAL EXAMINATION'!K721:T3055,10,FALSE)</f>
        <v>No</v>
      </c>
      <c r="J720" t="str">
        <f>VLOOKUP(A720,'MEDICAL EXAMINATION'!K721:T3055,3,FALSE)</f>
        <v>OVERWEIGHT</v>
      </c>
      <c r="K720" t="str">
        <f>VLOOKUP(A720,'MEDICAL EXAMINATION'!K721:T3055,5,FALSE)</f>
        <v>PREDIABETES</v>
      </c>
      <c r="L720" t="str">
        <f>VLOOKUP(A720,'HOSPITALIZATION DETAILS'!X721:AG3055,8,FALSE)</f>
        <v>05/08/1980</v>
      </c>
      <c r="M720" s="26">
        <f>VLOOKUP(A720,'HOSPITALIZATION DETAILS'!X721:AG3055,4,FALSE)</f>
        <v>5966.89</v>
      </c>
      <c r="N720" t="str">
        <f>VLOOKUP(A720,'HOSPITALIZATION DETAILS'!X721:AG3055,5,FALSE)</f>
        <v>tier - 2</v>
      </c>
      <c r="O720" t="str">
        <f>VLOOKUP(A720,'HOSPITALIZATION DETAILS'!X721:AG3055,6,FALSE)</f>
        <v>tier - 3</v>
      </c>
      <c r="P720" t="str">
        <f>VLOOKUP(A720,'HOSPITALIZATION DETAILS'!X721:AG3055,7,FALSE)</f>
        <v>R1013</v>
      </c>
      <c r="Q720">
        <f>VLOOKUP(A720,'HOSPITALIZATION DETAILS'!X721:AG3055,10,FALSE)</f>
        <v>42</v>
      </c>
    </row>
    <row r="721" spans="1:17" ht="16" x14ac:dyDescent="0.4">
      <c r="A721" s="4" t="s">
        <v>1441</v>
      </c>
      <c r="B721" t="str">
        <f>VLOOKUP(A721,'CUSTOMER NAMES'!E721:H3056,4,FALSE)</f>
        <v xml:space="preserve">  Maxime</v>
      </c>
      <c r="C721">
        <f>VLOOKUP(A721,'MEDICAL EXAMINATION'!K722:T3056,2,FALSE)</f>
        <v>50.46</v>
      </c>
      <c r="D721">
        <f>VLOOKUP(A721,'MEDICAL EXAMINATION'!K722:T3056,4,FALSE)</f>
        <v>4.5599999999999996</v>
      </c>
      <c r="E721" t="str">
        <f>VLOOKUP(A721,'MEDICAL EXAMINATION'!K722:T3056,6,FALSE)</f>
        <v>No</v>
      </c>
      <c r="F721" t="str">
        <f>VLOOKUP(A721,'MEDICAL EXAMINATION'!K722:T3056,7,FALSE)</f>
        <v>No</v>
      </c>
      <c r="G721" t="str">
        <f>VLOOKUP(A721,'MEDICAL EXAMINATION'!K722:T3056,8,FALSE)</f>
        <v>No</v>
      </c>
      <c r="H721" t="str">
        <f>VLOOKUP(A721,'MEDICAL EXAMINATION'!K722:T3056,9,FALSE)</f>
        <v>No major surgery</v>
      </c>
      <c r="I721" t="str">
        <f>VLOOKUP(A721,'MEDICAL EXAMINATION'!K722:T3056,10,FALSE)</f>
        <v>No</v>
      </c>
      <c r="J721" t="str">
        <f>VLOOKUP(A721,'MEDICAL EXAMINATION'!K722:T3056,3,FALSE)</f>
        <v>OVERWEIGHT</v>
      </c>
      <c r="K721" t="str">
        <f>VLOOKUP(A721,'MEDICAL EXAMINATION'!K722:T3056,5,FALSE)</f>
        <v>NORMAL</v>
      </c>
      <c r="L721" t="str">
        <f>VLOOKUP(A721,'HOSPITALIZATION DETAILS'!X722:AG3056,8,FALSE)</f>
        <v>15/07/2004</v>
      </c>
      <c r="M721" s="26">
        <f>VLOOKUP(A721,'HOSPITALIZATION DETAILS'!X722:AG3056,4,FALSE)</f>
        <v>5960.91</v>
      </c>
      <c r="N721" t="str">
        <f>VLOOKUP(A721,'HOSPITALIZATION DETAILS'!X722:AG3056,5,FALSE)</f>
        <v>tier - 2</v>
      </c>
      <c r="O721" t="str">
        <f>VLOOKUP(A721,'HOSPITALIZATION DETAILS'!X722:AG3056,6,FALSE)</f>
        <v>tier - 1</v>
      </c>
      <c r="P721" t="str">
        <f>VLOOKUP(A721,'HOSPITALIZATION DETAILS'!X722:AG3056,7,FALSE)</f>
        <v>R1026</v>
      </c>
      <c r="Q721">
        <f>VLOOKUP(A721,'HOSPITALIZATION DETAILS'!X722:AG3056,10,FALSE)</f>
        <v>18</v>
      </c>
    </row>
    <row r="722" spans="1:17" ht="16" x14ac:dyDescent="0.4">
      <c r="A722" s="4" t="s">
        <v>1443</v>
      </c>
      <c r="B722" t="str">
        <f>VLOOKUP(A722,'CUSTOMER NAMES'!E722:H3057,4,FALSE)</f>
        <v xml:space="preserve">  Natalie</v>
      </c>
      <c r="C722">
        <f>VLOOKUP(A722,'MEDICAL EXAMINATION'!K723:T3057,2,FALSE)</f>
        <v>31.73</v>
      </c>
      <c r="D722">
        <f>VLOOKUP(A722,'MEDICAL EXAMINATION'!K723:T3057,4,FALSE)</f>
        <v>7</v>
      </c>
      <c r="E722" t="str">
        <f>VLOOKUP(A722,'MEDICAL EXAMINATION'!K723:T3057,6,FALSE)</f>
        <v>No</v>
      </c>
      <c r="F722" t="str">
        <f>VLOOKUP(A722,'MEDICAL EXAMINATION'!K723:T3057,7,FALSE)</f>
        <v>No</v>
      </c>
      <c r="G722" t="str">
        <f>VLOOKUP(A722,'MEDICAL EXAMINATION'!K723:T3057,8,FALSE)</f>
        <v>No</v>
      </c>
      <c r="H722" t="str">
        <f>VLOOKUP(A722,'MEDICAL EXAMINATION'!K723:T3057,9,FALSE)</f>
        <v>No major surgery</v>
      </c>
      <c r="I722" t="str">
        <f>VLOOKUP(A722,'MEDICAL EXAMINATION'!K723:T3057,10,FALSE)</f>
        <v>No</v>
      </c>
      <c r="J722" t="str">
        <f>VLOOKUP(A722,'MEDICAL EXAMINATION'!K723:T3057,3,FALSE)</f>
        <v>OVERWEIGHT</v>
      </c>
      <c r="K722" t="str">
        <f>VLOOKUP(A722,'MEDICAL EXAMINATION'!K723:T3057,5,FALSE)</f>
        <v>DIABETES</v>
      </c>
      <c r="L722" t="str">
        <f>VLOOKUP(A722,'HOSPITALIZATION DETAILS'!X723:AG3057,8,FALSE)</f>
        <v>13/08/2003</v>
      </c>
      <c r="M722" s="26">
        <f>VLOOKUP(A722,'HOSPITALIZATION DETAILS'!X723:AG3057,4,FALSE)</f>
        <v>5957.35</v>
      </c>
      <c r="N722" t="str">
        <f>VLOOKUP(A722,'HOSPITALIZATION DETAILS'!X723:AG3057,5,FALSE)</f>
        <v>tier - 2</v>
      </c>
      <c r="O722" t="str">
        <f>VLOOKUP(A722,'HOSPITALIZATION DETAILS'!X723:AG3057,6,FALSE)</f>
        <v>tier - 2</v>
      </c>
      <c r="P722" t="str">
        <f>VLOOKUP(A722,'HOSPITALIZATION DETAILS'!X723:AG3057,7,FALSE)</f>
        <v>R1012</v>
      </c>
      <c r="Q722">
        <f>VLOOKUP(A722,'HOSPITALIZATION DETAILS'!X723:AG3057,10,FALSE)</f>
        <v>19</v>
      </c>
    </row>
    <row r="723" spans="1:17" ht="16" x14ac:dyDescent="0.4">
      <c r="A723" s="4" t="s">
        <v>1445</v>
      </c>
      <c r="B723" t="str">
        <f>VLOOKUP(A723,'CUSTOMER NAMES'!E723:H3058,4,FALSE)</f>
        <v xml:space="preserve">  Melissa</v>
      </c>
      <c r="C723">
        <f>VLOOKUP(A723,'MEDICAL EXAMINATION'!K724:T3058,2,FALSE)</f>
        <v>32.1</v>
      </c>
      <c r="D723">
        <f>VLOOKUP(A723,'MEDICAL EXAMINATION'!K724:T3058,4,FALSE)</f>
        <v>6.57</v>
      </c>
      <c r="E723" t="str">
        <f>VLOOKUP(A723,'MEDICAL EXAMINATION'!K724:T3058,6,FALSE)</f>
        <v>yes</v>
      </c>
      <c r="F723" t="str">
        <f>VLOOKUP(A723,'MEDICAL EXAMINATION'!K724:T3058,7,FALSE)</f>
        <v>No</v>
      </c>
      <c r="G723" t="str">
        <f>VLOOKUP(A723,'MEDICAL EXAMINATION'!K724:T3058,8,FALSE)</f>
        <v>Yes</v>
      </c>
      <c r="H723">
        <f>VLOOKUP(A723,'MEDICAL EXAMINATION'!K724:T3058,9,FALSE)</f>
        <v>1</v>
      </c>
      <c r="I723" t="str">
        <f>VLOOKUP(A723,'MEDICAL EXAMINATION'!K724:T3058,10,FALSE)</f>
        <v>No</v>
      </c>
      <c r="J723" t="str">
        <f>VLOOKUP(A723,'MEDICAL EXAMINATION'!K724:T3058,3,FALSE)</f>
        <v>OVERWEIGHT</v>
      </c>
      <c r="K723" t="str">
        <f>VLOOKUP(A723,'MEDICAL EXAMINATION'!K724:T3058,5,FALSE)</f>
        <v>DIABETES</v>
      </c>
      <c r="L723" t="str">
        <f>VLOOKUP(A723,'HOSPITALIZATION DETAILS'!X724:AG3058,8,FALSE)</f>
        <v>14/07/1987</v>
      </c>
      <c r="M723" s="26">
        <f>VLOOKUP(A723,'HOSPITALIZATION DETAILS'!X724:AG3058,4,FALSE)</f>
        <v>5934.38</v>
      </c>
      <c r="N723" t="str">
        <f>VLOOKUP(A723,'HOSPITALIZATION DETAILS'!X724:AG3058,5,FALSE)</f>
        <v>tier - 3</v>
      </c>
      <c r="O723" t="str">
        <f>VLOOKUP(A723,'HOSPITALIZATION DETAILS'!X724:AG3058,6,FALSE)</f>
        <v>tier - 2</v>
      </c>
      <c r="P723" t="str">
        <f>VLOOKUP(A723,'HOSPITALIZATION DETAILS'!X724:AG3058,7,FALSE)</f>
        <v>R1013</v>
      </c>
      <c r="Q723">
        <f>VLOOKUP(A723,'HOSPITALIZATION DETAILS'!X724:AG3058,10,FALSE)</f>
        <v>35</v>
      </c>
    </row>
    <row r="724" spans="1:17" ht="16" x14ac:dyDescent="0.4">
      <c r="A724" s="4" t="s">
        <v>1447</v>
      </c>
      <c r="B724" t="str">
        <f>VLOOKUP(A724,'CUSTOMER NAMES'!E724:H3059,4,FALSE)</f>
        <v xml:space="preserve">  Laura P</v>
      </c>
      <c r="C724">
        <f>VLOOKUP(A724,'MEDICAL EXAMINATION'!K725:T3059,2,FALSE)</f>
        <v>27.83</v>
      </c>
      <c r="D724">
        <f>VLOOKUP(A724,'MEDICAL EXAMINATION'!K725:T3059,4,FALSE)</f>
        <v>11.61</v>
      </c>
      <c r="E724" t="str">
        <f>VLOOKUP(A724,'MEDICAL EXAMINATION'!K725:T3059,6,FALSE)</f>
        <v>yes</v>
      </c>
      <c r="F724" t="str">
        <f>VLOOKUP(A724,'MEDICAL EXAMINATION'!K725:T3059,7,FALSE)</f>
        <v>No</v>
      </c>
      <c r="G724" t="str">
        <f>VLOOKUP(A724,'MEDICAL EXAMINATION'!K725:T3059,8,FALSE)</f>
        <v>Yes</v>
      </c>
      <c r="H724">
        <f>VLOOKUP(A724,'MEDICAL EXAMINATION'!K725:T3059,9,FALSE)</f>
        <v>1</v>
      </c>
      <c r="I724" t="str">
        <f>VLOOKUP(A724,'MEDICAL EXAMINATION'!K725:T3059,10,FALSE)</f>
        <v>No</v>
      </c>
      <c r="J724" t="str">
        <f>VLOOKUP(A724,'MEDICAL EXAMINATION'!K725:T3059,3,FALSE)</f>
        <v>OBESITY</v>
      </c>
      <c r="K724" t="str">
        <f>VLOOKUP(A724,'MEDICAL EXAMINATION'!K725:T3059,5,FALSE)</f>
        <v>DIABETES</v>
      </c>
      <c r="L724" t="str">
        <f>VLOOKUP(A724,'HOSPITALIZATION DETAILS'!X725:AG3059,8,FALSE)</f>
        <v>30/07/1994</v>
      </c>
      <c r="M724" s="26">
        <f>VLOOKUP(A724,'HOSPITALIZATION DETAILS'!X725:AG3059,4,FALSE)</f>
        <v>5927.65</v>
      </c>
      <c r="N724" t="str">
        <f>VLOOKUP(A724,'HOSPITALIZATION DETAILS'!X725:AG3059,5,FALSE)</f>
        <v>tier - 2</v>
      </c>
      <c r="O724" t="str">
        <f>VLOOKUP(A724,'HOSPITALIZATION DETAILS'!X725:AG3059,6,FALSE)</f>
        <v>tier - 1</v>
      </c>
      <c r="P724" t="str">
        <f>VLOOKUP(A724,'HOSPITALIZATION DETAILS'!X725:AG3059,7,FALSE)</f>
        <v>R1012</v>
      </c>
      <c r="Q724">
        <f>VLOOKUP(A724,'HOSPITALIZATION DETAILS'!X725:AG3059,10,FALSE)</f>
        <v>28</v>
      </c>
    </row>
    <row r="725" spans="1:17" ht="16" x14ac:dyDescent="0.4">
      <c r="A725" s="4" t="s">
        <v>1449</v>
      </c>
      <c r="B725" t="str">
        <f>VLOOKUP(A725,'CUSTOMER NAMES'!E725:H3060,4,FALSE)</f>
        <v xml:space="preserve">  Lisa</v>
      </c>
      <c r="C725">
        <f>VLOOKUP(A725,'MEDICAL EXAMINATION'!K726:T3060,2,FALSE)</f>
        <v>27.72</v>
      </c>
      <c r="D725">
        <f>VLOOKUP(A725,'MEDICAL EXAMINATION'!K726:T3060,4,FALSE)</f>
        <v>8.16</v>
      </c>
      <c r="E725" t="str">
        <f>VLOOKUP(A725,'MEDICAL EXAMINATION'!K726:T3060,6,FALSE)</f>
        <v>yes</v>
      </c>
      <c r="F725" t="str">
        <f>VLOOKUP(A725,'MEDICAL EXAMINATION'!K726:T3060,7,FALSE)</f>
        <v>No</v>
      </c>
      <c r="G725" t="str">
        <f>VLOOKUP(A725,'MEDICAL EXAMINATION'!K726:T3060,8,FALSE)</f>
        <v>Yes</v>
      </c>
      <c r="H725">
        <f>VLOOKUP(A725,'MEDICAL EXAMINATION'!K726:T3060,9,FALSE)</f>
        <v>1</v>
      </c>
      <c r="I725" t="str">
        <f>VLOOKUP(A725,'MEDICAL EXAMINATION'!K726:T3060,10,FALSE)</f>
        <v>No</v>
      </c>
      <c r="J725" t="str">
        <f>VLOOKUP(A725,'MEDICAL EXAMINATION'!K726:T3060,3,FALSE)</f>
        <v>OBESITY</v>
      </c>
      <c r="K725" t="str">
        <f>VLOOKUP(A725,'MEDICAL EXAMINATION'!K726:T3060,5,FALSE)</f>
        <v>DIABETES</v>
      </c>
      <c r="L725" t="str">
        <f>VLOOKUP(A725,'HOSPITALIZATION DETAILS'!X726:AG3060,8,FALSE)</f>
        <v>03/08/1979</v>
      </c>
      <c r="M725" s="26">
        <f>VLOOKUP(A725,'HOSPITALIZATION DETAILS'!X726:AG3060,4,FALSE)</f>
        <v>37425.94</v>
      </c>
      <c r="N725" t="str">
        <f>VLOOKUP(A725,'HOSPITALIZATION DETAILS'!X726:AG3060,5,FALSE)</f>
        <v>tier - 2</v>
      </c>
      <c r="O725" t="str">
        <f>VLOOKUP(A725,'HOSPITALIZATION DETAILS'!X726:AG3060,6,FALSE)</f>
        <v>tier - 1</v>
      </c>
      <c r="P725" t="str">
        <f>VLOOKUP(A725,'HOSPITALIZATION DETAILS'!X726:AG3060,7,FALSE)</f>
        <v>R1011</v>
      </c>
      <c r="Q725">
        <f>VLOOKUP(A725,'HOSPITALIZATION DETAILS'!X726:AG3060,10,FALSE)</f>
        <v>43</v>
      </c>
    </row>
    <row r="726" spans="1:17" ht="16" x14ac:dyDescent="0.4">
      <c r="A726" s="4" t="s">
        <v>1451</v>
      </c>
      <c r="B726" t="str">
        <f>VLOOKUP(A726,'CUSTOMER NAMES'!E726:H3061,4,FALSE)</f>
        <v xml:space="preserve">  William D</v>
      </c>
      <c r="C726">
        <f>VLOOKUP(A726,'MEDICAL EXAMINATION'!K727:T3061,2,FALSE)</f>
        <v>36.765000000000001</v>
      </c>
      <c r="D726">
        <f>VLOOKUP(A726,'MEDICAL EXAMINATION'!K727:T3061,4,FALSE)</f>
        <v>4.4800000000000004</v>
      </c>
      <c r="E726" t="str">
        <f>VLOOKUP(A726,'MEDICAL EXAMINATION'!K727:T3061,6,FALSE)</f>
        <v>yes</v>
      </c>
      <c r="F726" t="str">
        <f>VLOOKUP(A726,'MEDICAL EXAMINATION'!K727:T3061,7,FALSE)</f>
        <v>No</v>
      </c>
      <c r="G726" t="str">
        <f>VLOOKUP(A726,'MEDICAL EXAMINATION'!K727:T3061,8,FALSE)</f>
        <v>No</v>
      </c>
      <c r="H726">
        <f>VLOOKUP(A726,'MEDICAL EXAMINATION'!K727:T3061,9,FALSE)</f>
        <v>2</v>
      </c>
      <c r="I726" t="str">
        <f>VLOOKUP(A726,'MEDICAL EXAMINATION'!K727:T3061,10,FALSE)</f>
        <v>No</v>
      </c>
      <c r="J726" t="str">
        <f>VLOOKUP(A726,'MEDICAL EXAMINATION'!K727:T3061,3,FALSE)</f>
        <v>OVERWEIGHT</v>
      </c>
      <c r="K726" t="str">
        <f>VLOOKUP(A726,'MEDICAL EXAMINATION'!K727:T3061,5,FALSE)</f>
        <v>NORMAL</v>
      </c>
      <c r="L726" t="str">
        <f>VLOOKUP(A726,'HOSPITALIZATION DETAILS'!X727:AG3061,8,FALSE)</f>
        <v>13/08/1993</v>
      </c>
      <c r="M726" s="26">
        <f>VLOOKUP(A726,'HOSPITALIZATION DETAILS'!X727:AG3061,4,FALSE)</f>
        <v>5926.93</v>
      </c>
      <c r="N726" t="str">
        <f>VLOOKUP(A726,'HOSPITALIZATION DETAILS'!X727:AG3061,5,FALSE)</f>
        <v>tier - 2</v>
      </c>
      <c r="O726" t="str">
        <f>VLOOKUP(A726,'HOSPITALIZATION DETAILS'!X727:AG3061,6,FALSE)</f>
        <v>tier - 2</v>
      </c>
      <c r="P726" t="str">
        <f>VLOOKUP(A726,'HOSPITALIZATION DETAILS'!X727:AG3061,7,FALSE)</f>
        <v>R1025</v>
      </c>
      <c r="Q726">
        <f>VLOOKUP(A726,'HOSPITALIZATION DETAILS'!X727:AG3061,10,FALSE)</f>
        <v>29</v>
      </c>
    </row>
    <row r="727" spans="1:17" ht="16" x14ac:dyDescent="0.4">
      <c r="A727" s="4" t="s">
        <v>1453</v>
      </c>
      <c r="B727" t="str">
        <f>VLOOKUP(A727,'CUSTOMER NAMES'!E727:H3062,4,FALSE)</f>
        <v xml:space="preserve">  James</v>
      </c>
      <c r="C727">
        <f>VLOOKUP(A727,'MEDICAL EXAMINATION'!K728:T3062,2,FALSE)</f>
        <v>48.36</v>
      </c>
      <c r="D727">
        <f>VLOOKUP(A727,'MEDICAL EXAMINATION'!K728:T3062,4,FALSE)</f>
        <v>4.08</v>
      </c>
      <c r="E727" t="str">
        <f>VLOOKUP(A727,'MEDICAL EXAMINATION'!K728:T3062,6,FALSE)</f>
        <v>No</v>
      </c>
      <c r="F727" t="str">
        <f>VLOOKUP(A727,'MEDICAL EXAMINATION'!K728:T3062,7,FALSE)</f>
        <v>No</v>
      </c>
      <c r="G727" t="str">
        <f>VLOOKUP(A727,'MEDICAL EXAMINATION'!K728:T3062,8,FALSE)</f>
        <v>No</v>
      </c>
      <c r="H727" t="str">
        <f>VLOOKUP(A727,'MEDICAL EXAMINATION'!K728:T3062,9,FALSE)</f>
        <v>No major surgery</v>
      </c>
      <c r="I727" t="str">
        <f>VLOOKUP(A727,'MEDICAL EXAMINATION'!K728:T3062,10,FALSE)</f>
        <v>No</v>
      </c>
      <c r="J727" t="str">
        <f>VLOOKUP(A727,'MEDICAL EXAMINATION'!K728:T3062,3,FALSE)</f>
        <v>OVERWEIGHT</v>
      </c>
      <c r="K727" t="str">
        <f>VLOOKUP(A727,'MEDICAL EXAMINATION'!K728:T3062,5,FALSE)</f>
        <v>NORMAL</v>
      </c>
      <c r="L727" t="str">
        <f>VLOOKUP(A727,'HOSPITALIZATION DETAILS'!X728:AG3062,8,FALSE)</f>
        <v>29/07/1987</v>
      </c>
      <c r="M727" s="26">
        <f>VLOOKUP(A727,'HOSPITALIZATION DETAILS'!X728:AG3062,4,FALSE)</f>
        <v>5926.85</v>
      </c>
      <c r="N727" t="str">
        <f>VLOOKUP(A727,'HOSPITALIZATION DETAILS'!X728:AG3062,5,FALSE)</f>
        <v>tier - 3</v>
      </c>
      <c r="O727" t="str">
        <f>VLOOKUP(A727,'HOSPITALIZATION DETAILS'!X728:AG3062,6,FALSE)</f>
        <v>tier - 3</v>
      </c>
      <c r="P727" t="str">
        <f>VLOOKUP(A727,'HOSPITALIZATION DETAILS'!X728:AG3062,7,FALSE)</f>
        <v>R1011</v>
      </c>
      <c r="Q727">
        <f>VLOOKUP(A727,'HOSPITALIZATION DETAILS'!X728:AG3062,10,FALSE)</f>
        <v>35</v>
      </c>
    </row>
    <row r="728" spans="1:17" ht="16" x14ac:dyDescent="0.4">
      <c r="A728" s="4" t="s">
        <v>1455</v>
      </c>
      <c r="B728" t="str">
        <f>VLOOKUP(A728,'CUSTOMER NAMES'!E728:H3063,4,FALSE)</f>
        <v xml:space="preserve">  John</v>
      </c>
      <c r="C728">
        <f>VLOOKUP(A728,'MEDICAL EXAMINATION'!K729:T3063,2,FALSE)</f>
        <v>31.445</v>
      </c>
      <c r="D728">
        <f>VLOOKUP(A728,'MEDICAL EXAMINATION'!K729:T3063,4,FALSE)</f>
        <v>4.4000000000000004</v>
      </c>
      <c r="E728" t="str">
        <f>VLOOKUP(A728,'MEDICAL EXAMINATION'!K729:T3063,6,FALSE)</f>
        <v>yes</v>
      </c>
      <c r="F728" t="str">
        <f>VLOOKUP(A728,'MEDICAL EXAMINATION'!K729:T3063,7,FALSE)</f>
        <v>No</v>
      </c>
      <c r="G728" t="str">
        <f>VLOOKUP(A728,'MEDICAL EXAMINATION'!K729:T3063,8,FALSE)</f>
        <v>No</v>
      </c>
      <c r="H728">
        <f>VLOOKUP(A728,'MEDICAL EXAMINATION'!K729:T3063,9,FALSE)</f>
        <v>2</v>
      </c>
      <c r="I728" t="str">
        <f>VLOOKUP(A728,'MEDICAL EXAMINATION'!K729:T3063,10,FALSE)</f>
        <v>No</v>
      </c>
      <c r="J728" t="str">
        <f>VLOOKUP(A728,'MEDICAL EXAMINATION'!K729:T3063,3,FALSE)</f>
        <v>OVERWEIGHT</v>
      </c>
      <c r="K728" t="str">
        <f>VLOOKUP(A728,'MEDICAL EXAMINATION'!K729:T3063,5,FALSE)</f>
        <v>NORMAL</v>
      </c>
      <c r="L728" t="str">
        <f>VLOOKUP(A728,'HOSPITALIZATION DETAILS'!X729:AG3063,8,FALSE)</f>
        <v>21/12/1982</v>
      </c>
      <c r="M728" s="26">
        <f>VLOOKUP(A728,'HOSPITALIZATION DETAILS'!X729:AG3063,4,FALSE)</f>
        <v>5920.1</v>
      </c>
      <c r="N728" t="str">
        <f>VLOOKUP(A728,'HOSPITALIZATION DETAILS'!X729:AG3063,5,FALSE)</f>
        <v>tier - 2</v>
      </c>
      <c r="O728" t="str">
        <f>VLOOKUP(A728,'HOSPITALIZATION DETAILS'!X729:AG3063,6,FALSE)</f>
        <v>tier - 1</v>
      </c>
      <c r="P728" t="str">
        <f>VLOOKUP(A728,'HOSPITALIZATION DETAILS'!X729:AG3063,7,FALSE)</f>
        <v>R1013</v>
      </c>
      <c r="Q728">
        <f>VLOOKUP(A728,'HOSPITALIZATION DETAILS'!X729:AG3063,10,FALSE)</f>
        <v>40</v>
      </c>
    </row>
    <row r="729" spans="1:17" ht="16" x14ac:dyDescent="0.4">
      <c r="A729" s="4" t="s">
        <v>1457</v>
      </c>
      <c r="B729" t="str">
        <f>VLOOKUP(A729,'CUSTOMER NAMES'!E729:H3064,4,FALSE)</f>
        <v xml:space="preserve">  Adam S</v>
      </c>
      <c r="C729">
        <f>VLOOKUP(A729,'MEDICAL EXAMINATION'!K730:T3064,2,FALSE)</f>
        <v>27.55</v>
      </c>
      <c r="D729">
        <f>VLOOKUP(A729,'MEDICAL EXAMINATION'!K730:T3064,4,FALSE)</f>
        <v>9.02</v>
      </c>
      <c r="E729" t="str">
        <f>VLOOKUP(A729,'MEDICAL EXAMINATION'!K730:T3064,6,FALSE)</f>
        <v>No</v>
      </c>
      <c r="F729" t="str">
        <f>VLOOKUP(A729,'MEDICAL EXAMINATION'!K730:T3064,7,FALSE)</f>
        <v>No</v>
      </c>
      <c r="G729" t="str">
        <f>VLOOKUP(A729,'MEDICAL EXAMINATION'!K730:T3064,8,FALSE)</f>
        <v>No</v>
      </c>
      <c r="H729" t="str">
        <f>VLOOKUP(A729,'MEDICAL EXAMINATION'!K730:T3064,9,FALSE)</f>
        <v>No major surgery</v>
      </c>
      <c r="I729" t="str">
        <f>VLOOKUP(A729,'MEDICAL EXAMINATION'!K730:T3064,10,FALSE)</f>
        <v>No</v>
      </c>
      <c r="J729" t="str">
        <f>VLOOKUP(A729,'MEDICAL EXAMINATION'!K730:T3064,3,FALSE)</f>
        <v>OBESITY</v>
      </c>
      <c r="K729" t="str">
        <f>VLOOKUP(A729,'MEDICAL EXAMINATION'!K730:T3064,5,FALSE)</f>
        <v>DIABETES</v>
      </c>
      <c r="L729" t="str">
        <f>VLOOKUP(A729,'HOSPITALIZATION DETAILS'!X730:AG3064,8,FALSE)</f>
        <v>08/07/1982</v>
      </c>
      <c r="M729" s="26">
        <f>VLOOKUP(A729,'HOSPITALIZATION DETAILS'!X730:AG3064,4,FALSE)</f>
        <v>5910.94</v>
      </c>
      <c r="N729" t="str">
        <f>VLOOKUP(A729,'HOSPITALIZATION DETAILS'!X730:AG3064,5,FALSE)</f>
        <v>tier - 2</v>
      </c>
      <c r="O729" t="str">
        <f>VLOOKUP(A729,'HOSPITALIZATION DETAILS'!X730:AG3064,6,FALSE)</f>
        <v>tier - 1</v>
      </c>
      <c r="P729" t="str">
        <f>VLOOKUP(A729,'HOSPITALIZATION DETAILS'!X730:AG3064,7,FALSE)</f>
        <v>R1011</v>
      </c>
      <c r="Q729">
        <f>VLOOKUP(A729,'HOSPITALIZATION DETAILS'!X730:AG3064,10,FALSE)</f>
        <v>40</v>
      </c>
    </row>
    <row r="730" spans="1:17" ht="16" x14ac:dyDescent="0.4">
      <c r="A730" s="4" t="s">
        <v>1459</v>
      </c>
      <c r="B730" t="str">
        <f>VLOOKUP(A730,'CUSTOMER NAMES'!E730:H3065,4,FALSE)</f>
        <v xml:space="preserve">  Armando</v>
      </c>
      <c r="C730">
        <f>VLOOKUP(A730,'MEDICAL EXAMINATION'!K731:T3065,2,FALSE)</f>
        <v>33.11</v>
      </c>
      <c r="D730">
        <f>VLOOKUP(A730,'MEDICAL EXAMINATION'!K731:T3065,4,FALSE)</f>
        <v>8.06</v>
      </c>
      <c r="E730" t="str">
        <f>VLOOKUP(A730,'MEDICAL EXAMINATION'!K731:T3065,6,FALSE)</f>
        <v>No</v>
      </c>
      <c r="F730" t="str">
        <f>VLOOKUP(A730,'MEDICAL EXAMINATION'!K731:T3065,7,FALSE)</f>
        <v>No</v>
      </c>
      <c r="G730" t="str">
        <f>VLOOKUP(A730,'MEDICAL EXAMINATION'!K731:T3065,8,FALSE)</f>
        <v>No</v>
      </c>
      <c r="H730" t="str">
        <f>VLOOKUP(A730,'MEDICAL EXAMINATION'!K731:T3065,9,FALSE)</f>
        <v>No major surgery</v>
      </c>
      <c r="I730" t="str">
        <f>VLOOKUP(A730,'MEDICAL EXAMINATION'!K731:T3065,10,FALSE)</f>
        <v>No</v>
      </c>
      <c r="J730" t="str">
        <f>VLOOKUP(A730,'MEDICAL EXAMINATION'!K731:T3065,3,FALSE)</f>
        <v>OVERWEIGHT</v>
      </c>
      <c r="K730" t="str">
        <f>VLOOKUP(A730,'MEDICAL EXAMINATION'!K731:T3065,5,FALSE)</f>
        <v>DIABETES</v>
      </c>
      <c r="L730" t="str">
        <f>VLOOKUP(A730,'HOSPITALIZATION DETAILS'!X731:AG3065,8,FALSE)</f>
        <v>19/10/1993</v>
      </c>
      <c r="M730" s="26">
        <f>VLOOKUP(A730,'HOSPITALIZATION DETAILS'!X731:AG3065,4,FALSE)</f>
        <v>5877.02</v>
      </c>
      <c r="N730" t="str">
        <f>VLOOKUP(A730,'HOSPITALIZATION DETAILS'!X731:AG3065,5,FALSE)</f>
        <v>tier - 2</v>
      </c>
      <c r="O730" t="str">
        <f>VLOOKUP(A730,'HOSPITALIZATION DETAILS'!X731:AG3065,6,FALSE)</f>
        <v>tier - 2</v>
      </c>
      <c r="P730" t="str">
        <f>VLOOKUP(A730,'HOSPITALIZATION DETAILS'!X731:AG3065,7,FALSE)</f>
        <v>R1021</v>
      </c>
      <c r="Q730">
        <f>VLOOKUP(A730,'HOSPITALIZATION DETAILS'!X731:AG3065,10,FALSE)</f>
        <v>29</v>
      </c>
    </row>
    <row r="731" spans="1:17" ht="16" x14ac:dyDescent="0.4">
      <c r="A731" s="4" t="s">
        <v>1461</v>
      </c>
      <c r="B731" t="str">
        <f>VLOOKUP(A731,'CUSTOMER NAMES'!E731:H3066,4,FALSE)</f>
        <v xml:space="preserve">  Dana</v>
      </c>
      <c r="C731">
        <f>VLOOKUP(A731,'MEDICAL EXAMINATION'!K732:T3066,2,FALSE)</f>
        <v>36.85</v>
      </c>
      <c r="D731">
        <f>VLOOKUP(A731,'MEDICAL EXAMINATION'!K732:T3066,4,FALSE)</f>
        <v>6.21</v>
      </c>
      <c r="E731" t="str">
        <f>VLOOKUP(A731,'MEDICAL EXAMINATION'!K732:T3066,6,FALSE)</f>
        <v>yes</v>
      </c>
      <c r="F731" t="str">
        <f>VLOOKUP(A731,'MEDICAL EXAMINATION'!K732:T3066,7,FALSE)</f>
        <v>No</v>
      </c>
      <c r="G731" t="str">
        <f>VLOOKUP(A731,'MEDICAL EXAMINATION'!K732:T3066,8,FALSE)</f>
        <v>No</v>
      </c>
      <c r="H731">
        <f>VLOOKUP(A731,'MEDICAL EXAMINATION'!K732:T3066,9,FALSE)</f>
        <v>2</v>
      </c>
      <c r="I731" t="str">
        <f>VLOOKUP(A731,'MEDICAL EXAMINATION'!K732:T3066,10,FALSE)</f>
        <v>No</v>
      </c>
      <c r="J731" t="str">
        <f>VLOOKUP(A731,'MEDICAL EXAMINATION'!K732:T3066,3,FALSE)</f>
        <v>OVERWEIGHT</v>
      </c>
      <c r="K731" t="str">
        <f>VLOOKUP(A731,'MEDICAL EXAMINATION'!K732:T3066,5,FALSE)</f>
        <v>PREDIABETES</v>
      </c>
      <c r="L731" t="str">
        <f>VLOOKUP(A731,'HOSPITALIZATION DETAILS'!X732:AG3066,8,FALSE)</f>
        <v>22/11/1984</v>
      </c>
      <c r="M731" s="26">
        <f>VLOOKUP(A731,'HOSPITALIZATION DETAILS'!X732:AG3066,4,FALSE)</f>
        <v>5855.9</v>
      </c>
      <c r="N731" t="str">
        <f>VLOOKUP(A731,'HOSPITALIZATION DETAILS'!X732:AG3066,5,FALSE)</f>
        <v>tier - 2</v>
      </c>
      <c r="O731" t="str">
        <f>VLOOKUP(A731,'HOSPITALIZATION DETAILS'!X732:AG3066,6,FALSE)</f>
        <v>tier - 3</v>
      </c>
      <c r="P731" t="str">
        <f>VLOOKUP(A731,'HOSPITALIZATION DETAILS'!X732:AG3066,7,FALSE)</f>
        <v>R1012</v>
      </c>
      <c r="Q731">
        <f>VLOOKUP(A731,'HOSPITALIZATION DETAILS'!X732:AG3066,10,FALSE)</f>
        <v>38</v>
      </c>
    </row>
    <row r="732" spans="1:17" ht="16" x14ac:dyDescent="0.4">
      <c r="A732" s="4" t="s">
        <v>1463</v>
      </c>
      <c r="B732" t="str">
        <f>VLOOKUP(A732,'CUSTOMER NAMES'!E732:H3067,4,FALSE)</f>
        <v xml:space="preserve">  Jennifer L</v>
      </c>
      <c r="C732">
        <f>VLOOKUP(A732,'MEDICAL EXAMINATION'!K733:T3067,2,FALSE)</f>
        <v>36.299999999999997</v>
      </c>
      <c r="D732">
        <f>VLOOKUP(A732,'MEDICAL EXAMINATION'!K733:T3067,4,FALSE)</f>
        <v>5.79</v>
      </c>
      <c r="E732" t="str">
        <f>VLOOKUP(A732,'MEDICAL EXAMINATION'!K733:T3067,6,FALSE)</f>
        <v>yes</v>
      </c>
      <c r="F732" t="str">
        <f>VLOOKUP(A732,'MEDICAL EXAMINATION'!K733:T3067,7,FALSE)</f>
        <v>No</v>
      </c>
      <c r="G732" t="str">
        <f>VLOOKUP(A732,'MEDICAL EXAMINATION'!K733:T3067,8,FALSE)</f>
        <v>No</v>
      </c>
      <c r="H732">
        <f>VLOOKUP(A732,'MEDICAL EXAMINATION'!K733:T3067,9,FALSE)</f>
        <v>2</v>
      </c>
      <c r="I732" t="str">
        <f>VLOOKUP(A732,'MEDICAL EXAMINATION'!K733:T3067,10,FALSE)</f>
        <v>No</v>
      </c>
      <c r="J732" t="str">
        <f>VLOOKUP(A732,'MEDICAL EXAMINATION'!K733:T3067,3,FALSE)</f>
        <v>OVERWEIGHT</v>
      </c>
      <c r="K732" t="str">
        <f>VLOOKUP(A732,'MEDICAL EXAMINATION'!K733:T3067,5,FALSE)</f>
        <v>PREDIABETES</v>
      </c>
      <c r="L732" t="str">
        <f>VLOOKUP(A732,'HOSPITALIZATION DETAILS'!X733:AG3067,8,FALSE)</f>
        <v>18/06/1985</v>
      </c>
      <c r="M732" s="26">
        <f>VLOOKUP(A732,'HOSPITALIZATION DETAILS'!X733:AG3067,4,FALSE)</f>
        <v>5847.24</v>
      </c>
      <c r="N732" t="str">
        <f>VLOOKUP(A732,'HOSPITALIZATION DETAILS'!X733:AG3067,5,FALSE)</f>
        <v>tier - 2</v>
      </c>
      <c r="O732" t="str">
        <f>VLOOKUP(A732,'HOSPITALIZATION DETAILS'!X733:AG3067,6,FALSE)</f>
        <v>tier - 1</v>
      </c>
      <c r="P732" t="str">
        <f>VLOOKUP(A732,'HOSPITALIZATION DETAILS'!X733:AG3067,7,FALSE)</f>
        <v>R1013</v>
      </c>
      <c r="Q732">
        <f>VLOOKUP(A732,'HOSPITALIZATION DETAILS'!X733:AG3067,10,FALSE)</f>
        <v>37</v>
      </c>
    </row>
    <row r="733" spans="1:17" ht="16" x14ac:dyDescent="0.4">
      <c r="A733" s="4" t="s">
        <v>1465</v>
      </c>
      <c r="B733" t="str">
        <f>VLOOKUP(A733,'CUSTOMER NAMES'!E733:H3068,4,FALSE)</f>
        <v xml:space="preserve">  Benjamin</v>
      </c>
      <c r="C733">
        <f>VLOOKUP(A733,'MEDICAL EXAMINATION'!K734:T3068,2,FALSE)</f>
        <v>45.34</v>
      </c>
      <c r="D733">
        <f>VLOOKUP(A733,'MEDICAL EXAMINATION'!K734:T3068,4,FALSE)</f>
        <v>5.69</v>
      </c>
      <c r="E733" t="str">
        <f>VLOOKUP(A733,'MEDICAL EXAMINATION'!K734:T3068,6,FALSE)</f>
        <v>yes</v>
      </c>
      <c r="F733" t="str">
        <f>VLOOKUP(A733,'MEDICAL EXAMINATION'!K734:T3068,7,FALSE)</f>
        <v>No</v>
      </c>
      <c r="G733" t="str">
        <f>VLOOKUP(A733,'MEDICAL EXAMINATION'!K734:T3068,8,FALSE)</f>
        <v>No</v>
      </c>
      <c r="H733" t="str">
        <f>VLOOKUP(A733,'MEDICAL EXAMINATION'!K734:T3068,9,FALSE)</f>
        <v>No major surgery</v>
      </c>
      <c r="I733" t="str">
        <f>VLOOKUP(A733,'MEDICAL EXAMINATION'!K734:T3068,10,FALSE)</f>
        <v>No</v>
      </c>
      <c r="J733" t="str">
        <f>VLOOKUP(A733,'MEDICAL EXAMINATION'!K734:T3068,3,FALSE)</f>
        <v>OVERWEIGHT</v>
      </c>
      <c r="K733" t="str">
        <f>VLOOKUP(A733,'MEDICAL EXAMINATION'!K734:T3068,5,FALSE)</f>
        <v>NORMAL</v>
      </c>
      <c r="L733" t="str">
        <f>VLOOKUP(A733,'HOSPITALIZATION DETAILS'!X734:AG3068,8,FALSE)</f>
        <v>30/09/1987</v>
      </c>
      <c r="M733" s="26">
        <f>VLOOKUP(A733,'HOSPITALIZATION DETAILS'!X734:AG3068,4,FALSE)</f>
        <v>5846.92</v>
      </c>
      <c r="N733" t="str">
        <f>VLOOKUP(A733,'HOSPITALIZATION DETAILS'!X734:AG3068,5,FALSE)</f>
        <v>tier - 2</v>
      </c>
      <c r="O733" t="str">
        <f>VLOOKUP(A733,'HOSPITALIZATION DETAILS'!X734:AG3068,6,FALSE)</f>
        <v>tier - 2</v>
      </c>
      <c r="P733" t="str">
        <f>VLOOKUP(A733,'HOSPITALIZATION DETAILS'!X734:AG3068,7,FALSE)</f>
        <v>R1013</v>
      </c>
      <c r="Q733">
        <f>VLOOKUP(A733,'HOSPITALIZATION DETAILS'!X734:AG3068,10,FALSE)</f>
        <v>35</v>
      </c>
    </row>
    <row r="734" spans="1:17" ht="16" x14ac:dyDescent="0.4">
      <c r="A734" s="4" t="s">
        <v>1467</v>
      </c>
      <c r="B734" t="str">
        <f>VLOOKUP(A734,'CUSTOMER NAMES'!E734:H3069,4,FALSE)</f>
        <v xml:space="preserve">  Tanya</v>
      </c>
      <c r="C734">
        <f>VLOOKUP(A734,'MEDICAL EXAMINATION'!K735:T3069,2,FALSE)</f>
        <v>31.8</v>
      </c>
      <c r="D734">
        <f>VLOOKUP(A734,'MEDICAL EXAMINATION'!K735:T3069,4,FALSE)</f>
        <v>5.36</v>
      </c>
      <c r="E734" t="str">
        <f>VLOOKUP(A734,'MEDICAL EXAMINATION'!K735:T3069,6,FALSE)</f>
        <v>yes</v>
      </c>
      <c r="F734" t="str">
        <f>VLOOKUP(A734,'MEDICAL EXAMINATION'!K735:T3069,7,FALSE)</f>
        <v>No</v>
      </c>
      <c r="G734" t="str">
        <f>VLOOKUP(A734,'MEDICAL EXAMINATION'!K735:T3069,8,FALSE)</f>
        <v>No</v>
      </c>
      <c r="H734">
        <f>VLOOKUP(A734,'MEDICAL EXAMINATION'!K735:T3069,9,FALSE)</f>
        <v>2</v>
      </c>
      <c r="I734" t="str">
        <f>VLOOKUP(A734,'MEDICAL EXAMINATION'!K735:T3069,10,FALSE)</f>
        <v>No</v>
      </c>
      <c r="J734" t="str">
        <f>VLOOKUP(A734,'MEDICAL EXAMINATION'!K735:T3069,3,FALSE)</f>
        <v>OVERWEIGHT</v>
      </c>
      <c r="K734" t="str">
        <f>VLOOKUP(A734,'MEDICAL EXAMINATION'!K735:T3069,5,FALSE)</f>
        <v>NORMAL</v>
      </c>
      <c r="L734" t="str">
        <f>VLOOKUP(A734,'HOSPITALIZATION DETAILS'!X735:AG3069,8,FALSE)</f>
        <v>20/08/1995</v>
      </c>
      <c r="M734" s="26">
        <f>VLOOKUP(A734,'HOSPITALIZATION DETAILS'!X735:AG3069,4,FALSE)</f>
        <v>5843.99</v>
      </c>
      <c r="N734" t="str">
        <f>VLOOKUP(A734,'HOSPITALIZATION DETAILS'!X735:AG3069,5,FALSE)</f>
        <v>tier - 2</v>
      </c>
      <c r="O734" t="str">
        <f>VLOOKUP(A734,'HOSPITALIZATION DETAILS'!X735:AG3069,6,FALSE)</f>
        <v>tier - 2</v>
      </c>
      <c r="P734" t="str">
        <f>VLOOKUP(A734,'HOSPITALIZATION DETAILS'!X735:AG3069,7,FALSE)</f>
        <v>R1025</v>
      </c>
      <c r="Q734">
        <f>VLOOKUP(A734,'HOSPITALIZATION DETAILS'!X735:AG3069,10,FALSE)</f>
        <v>27</v>
      </c>
    </row>
    <row r="735" spans="1:17" ht="16" x14ac:dyDescent="0.4">
      <c r="A735" s="4" t="s">
        <v>1469</v>
      </c>
      <c r="B735" t="str">
        <f>VLOOKUP(A735,'CUSTOMER NAMES'!E735:H3070,4,FALSE)</f>
        <v xml:space="preserve">  Tracy</v>
      </c>
      <c r="C735">
        <f>VLOOKUP(A735,'MEDICAL EXAMINATION'!K736:T3070,2,FALSE)</f>
        <v>41.02</v>
      </c>
      <c r="D735">
        <f>VLOOKUP(A735,'MEDICAL EXAMINATION'!K736:T3070,4,FALSE)</f>
        <v>11.37</v>
      </c>
      <c r="E735" t="str">
        <f>VLOOKUP(A735,'MEDICAL EXAMINATION'!K736:T3070,6,FALSE)</f>
        <v>No</v>
      </c>
      <c r="F735" t="str">
        <f>VLOOKUP(A735,'MEDICAL EXAMINATION'!K736:T3070,7,FALSE)</f>
        <v>No</v>
      </c>
      <c r="G735" t="str">
        <f>VLOOKUP(A735,'MEDICAL EXAMINATION'!K736:T3070,8,FALSE)</f>
        <v>No</v>
      </c>
      <c r="H735" t="str">
        <f>VLOOKUP(A735,'MEDICAL EXAMINATION'!K736:T3070,9,FALSE)</f>
        <v>No major surgery</v>
      </c>
      <c r="I735" t="str">
        <f>VLOOKUP(A735,'MEDICAL EXAMINATION'!K736:T3070,10,FALSE)</f>
        <v>No</v>
      </c>
      <c r="J735" t="str">
        <f>VLOOKUP(A735,'MEDICAL EXAMINATION'!K736:T3070,3,FALSE)</f>
        <v>OVERWEIGHT</v>
      </c>
      <c r="K735" t="str">
        <f>VLOOKUP(A735,'MEDICAL EXAMINATION'!K736:T3070,5,FALSE)</f>
        <v>DIABETES</v>
      </c>
      <c r="L735" t="str">
        <f>VLOOKUP(A735,'HOSPITALIZATION DETAILS'!X736:AG3070,8,FALSE)</f>
        <v>27/07/1987</v>
      </c>
      <c r="M735" s="26">
        <f>VLOOKUP(A735,'HOSPITALIZATION DETAILS'!X736:AG3070,4,FALSE)</f>
        <v>5836.52</v>
      </c>
      <c r="N735" t="str">
        <f>VLOOKUP(A735,'HOSPITALIZATION DETAILS'!X736:AG3070,5,FALSE)</f>
        <v>tier - 2</v>
      </c>
      <c r="O735" t="str">
        <f>VLOOKUP(A735,'HOSPITALIZATION DETAILS'!X736:AG3070,6,FALSE)</f>
        <v>tier - 3</v>
      </c>
      <c r="P735" t="str">
        <f>VLOOKUP(A735,'HOSPITALIZATION DETAILS'!X736:AG3070,7,FALSE)</f>
        <v>R1013</v>
      </c>
      <c r="Q735">
        <f>VLOOKUP(A735,'HOSPITALIZATION DETAILS'!X736:AG3070,10,FALSE)</f>
        <v>35</v>
      </c>
    </row>
    <row r="736" spans="1:17" ht="16" x14ac:dyDescent="0.4">
      <c r="A736" s="4" t="s">
        <v>1471</v>
      </c>
      <c r="B736" t="str">
        <f>VLOOKUP(A736,'CUSTOMER NAMES'!E736:H3071,4,FALSE)</f>
        <v xml:space="preserve">  Emily S</v>
      </c>
      <c r="C736">
        <f>VLOOKUP(A736,'MEDICAL EXAMINATION'!K737:T3071,2,FALSE)</f>
        <v>32.68</v>
      </c>
      <c r="D736">
        <f>VLOOKUP(A736,'MEDICAL EXAMINATION'!K737:T3071,4,FALSE)</f>
        <v>11.87</v>
      </c>
      <c r="E736" t="str">
        <f>VLOOKUP(A736,'MEDICAL EXAMINATION'!K737:T3071,6,FALSE)</f>
        <v>No</v>
      </c>
      <c r="F736" t="str">
        <f>VLOOKUP(A736,'MEDICAL EXAMINATION'!K737:T3071,7,FALSE)</f>
        <v>No</v>
      </c>
      <c r="G736" t="str">
        <f>VLOOKUP(A736,'MEDICAL EXAMINATION'!K737:T3071,8,FALSE)</f>
        <v>No</v>
      </c>
      <c r="H736" t="str">
        <f>VLOOKUP(A736,'MEDICAL EXAMINATION'!K737:T3071,9,FALSE)</f>
        <v>No major surgery</v>
      </c>
      <c r="I736" t="str">
        <f>VLOOKUP(A736,'MEDICAL EXAMINATION'!K737:T3071,10,FALSE)</f>
        <v>No</v>
      </c>
      <c r="J736" t="str">
        <f>VLOOKUP(A736,'MEDICAL EXAMINATION'!K737:T3071,3,FALSE)</f>
        <v>OVERWEIGHT</v>
      </c>
      <c r="K736" t="str">
        <f>VLOOKUP(A736,'MEDICAL EXAMINATION'!K737:T3071,5,FALSE)</f>
        <v>DIABETES</v>
      </c>
      <c r="L736" t="str">
        <f>VLOOKUP(A736,'HOSPITALIZATION DETAILS'!X737:AG3071,8,FALSE)</f>
        <v>30/10/1969</v>
      </c>
      <c r="M736" s="26">
        <f>VLOOKUP(A736,'HOSPITALIZATION DETAILS'!X737:AG3071,4,FALSE)</f>
        <v>37277.269999999997</v>
      </c>
      <c r="N736" t="str">
        <f>VLOOKUP(A736,'HOSPITALIZATION DETAILS'!X737:AG3071,5,FALSE)</f>
        <v>tier - 1</v>
      </c>
      <c r="O736" t="str">
        <f>VLOOKUP(A736,'HOSPITALIZATION DETAILS'!X737:AG3071,6,FALSE)</f>
        <v>tier - 3</v>
      </c>
      <c r="P736" t="str">
        <f>VLOOKUP(A736,'HOSPITALIZATION DETAILS'!X737:AG3071,7,FALSE)</f>
        <v>R1011</v>
      </c>
      <c r="Q736">
        <f>VLOOKUP(A736,'HOSPITALIZATION DETAILS'!X737:AG3071,10,FALSE)</f>
        <v>53</v>
      </c>
    </row>
    <row r="737" spans="1:17" ht="16" x14ac:dyDescent="0.4">
      <c r="A737" s="4" t="s">
        <v>1473</v>
      </c>
      <c r="B737" t="str">
        <f>VLOOKUP(A737,'CUSTOMER NAMES'!E737:H3072,4,FALSE)</f>
        <v xml:space="preserve">  Kelly R</v>
      </c>
      <c r="C737">
        <f>VLOOKUP(A737,'MEDICAL EXAMINATION'!K738:T3072,2,FALSE)</f>
        <v>21.7</v>
      </c>
      <c r="D737">
        <f>VLOOKUP(A737,'MEDICAL EXAMINATION'!K738:T3072,4,FALSE)</f>
        <v>4.9000000000000004</v>
      </c>
      <c r="E737" t="str">
        <f>VLOOKUP(A737,'MEDICAL EXAMINATION'!K738:T3072,6,FALSE)</f>
        <v>No</v>
      </c>
      <c r="F737" t="str">
        <f>VLOOKUP(A737,'MEDICAL EXAMINATION'!K738:T3072,7,FALSE)</f>
        <v>No</v>
      </c>
      <c r="G737" t="str">
        <f>VLOOKUP(A737,'MEDICAL EXAMINATION'!K738:T3072,8,FALSE)</f>
        <v>Yes</v>
      </c>
      <c r="H737">
        <f>VLOOKUP(A737,'MEDICAL EXAMINATION'!K738:T3072,9,FALSE)</f>
        <v>1</v>
      </c>
      <c r="I737" t="str">
        <f>VLOOKUP(A737,'MEDICAL EXAMINATION'!K738:T3072,10,FALSE)</f>
        <v>yes</v>
      </c>
      <c r="J737" t="str">
        <f>VLOOKUP(A737,'MEDICAL EXAMINATION'!K738:T3072,3,FALSE)</f>
        <v>Normal</v>
      </c>
      <c r="K737" t="str">
        <f>VLOOKUP(A737,'MEDICAL EXAMINATION'!K738:T3072,5,FALSE)</f>
        <v>NORMAL</v>
      </c>
      <c r="L737" t="str">
        <f>VLOOKUP(A737,'HOSPITALIZATION DETAILS'!X738:AG3072,8,FALSE)</f>
        <v>27/09/1971</v>
      </c>
      <c r="M737" s="26">
        <f>VLOOKUP(A737,'HOSPITALIZATION DETAILS'!X738:AG3072,4,FALSE)</f>
        <v>5832.6</v>
      </c>
      <c r="N737" t="str">
        <f>VLOOKUP(A737,'HOSPITALIZATION DETAILS'!X738:AG3072,5,FALSE)</f>
        <v>tier - 2</v>
      </c>
      <c r="O737" t="str">
        <f>VLOOKUP(A737,'HOSPITALIZATION DETAILS'!X738:AG3072,6,FALSE)</f>
        <v>tier - 3</v>
      </c>
      <c r="P737" t="str">
        <f>VLOOKUP(A737,'HOSPITALIZATION DETAILS'!X738:AG3072,7,FALSE)</f>
        <v>R1012</v>
      </c>
      <c r="Q737">
        <f>VLOOKUP(A737,'HOSPITALIZATION DETAILS'!X738:AG3072,10,FALSE)</f>
        <v>51</v>
      </c>
    </row>
    <row r="738" spans="1:17" ht="16" x14ac:dyDescent="0.4">
      <c r="A738" s="4" t="s">
        <v>1475</v>
      </c>
      <c r="B738" t="str">
        <f>VLOOKUP(A738,'CUSTOMER NAMES'!E738:H3073,4,FALSE)</f>
        <v xml:space="preserve">  Kyle</v>
      </c>
      <c r="C738">
        <f>VLOOKUP(A738,'MEDICAL EXAMINATION'!K739:T3073,2,FALSE)</f>
        <v>40.479999999999997</v>
      </c>
      <c r="D738">
        <f>VLOOKUP(A738,'MEDICAL EXAMINATION'!K739:T3073,4,FALSE)</f>
        <v>6.7</v>
      </c>
      <c r="E738" t="str">
        <f>VLOOKUP(A738,'MEDICAL EXAMINATION'!K739:T3073,6,FALSE)</f>
        <v>No</v>
      </c>
      <c r="F738" t="str">
        <f>VLOOKUP(A738,'MEDICAL EXAMINATION'!K739:T3073,7,FALSE)</f>
        <v>No</v>
      </c>
      <c r="G738" t="str">
        <f>VLOOKUP(A738,'MEDICAL EXAMINATION'!K739:T3073,8,FALSE)</f>
        <v>No</v>
      </c>
      <c r="H738">
        <f>VLOOKUP(A738,'MEDICAL EXAMINATION'!K739:T3073,9,FALSE)</f>
        <v>3</v>
      </c>
      <c r="I738" t="str">
        <f>VLOOKUP(A738,'MEDICAL EXAMINATION'!K739:T3073,10,FALSE)</f>
        <v>No</v>
      </c>
      <c r="J738" t="str">
        <f>VLOOKUP(A738,'MEDICAL EXAMINATION'!K739:T3073,3,FALSE)</f>
        <v>OVERWEIGHT</v>
      </c>
      <c r="K738" t="str">
        <f>VLOOKUP(A738,'MEDICAL EXAMINATION'!K739:T3073,5,FALSE)</f>
        <v>DIABETES</v>
      </c>
      <c r="L738" t="str">
        <f>VLOOKUP(A738,'HOSPITALIZATION DETAILS'!X739:AG3073,8,FALSE)</f>
        <v>22/07/2002</v>
      </c>
      <c r="M738" s="26">
        <f>VLOOKUP(A738,'HOSPITALIZATION DETAILS'!X739:AG3073,4,FALSE)</f>
        <v>5816.58</v>
      </c>
      <c r="N738" t="str">
        <f>VLOOKUP(A738,'HOSPITALIZATION DETAILS'!X739:AG3073,5,FALSE)</f>
        <v>tier - 2</v>
      </c>
      <c r="O738" t="str">
        <f>VLOOKUP(A738,'HOSPITALIZATION DETAILS'!X739:AG3073,6,FALSE)</f>
        <v>tier - 2</v>
      </c>
      <c r="P738" t="str">
        <f>VLOOKUP(A738,'HOSPITALIZATION DETAILS'!X739:AG3073,7,FALSE)</f>
        <v>R1026</v>
      </c>
      <c r="Q738">
        <f>VLOOKUP(A738,'HOSPITALIZATION DETAILS'!X739:AG3073,10,FALSE)</f>
        <v>20</v>
      </c>
    </row>
    <row r="739" spans="1:17" ht="16" x14ac:dyDescent="0.4">
      <c r="A739" s="4" t="s">
        <v>1477</v>
      </c>
      <c r="B739" t="str">
        <f>VLOOKUP(A739,'CUSTOMER NAMES'!E739:H3074,4,FALSE)</f>
        <v xml:space="preserve">  Bruce A Jr</v>
      </c>
      <c r="C739">
        <f>VLOOKUP(A739,'MEDICAL EXAMINATION'!K740:T3074,2,FALSE)</f>
        <v>34.5</v>
      </c>
      <c r="D739">
        <f>VLOOKUP(A739,'MEDICAL EXAMINATION'!K740:T3074,4,FALSE)</f>
        <v>10.3</v>
      </c>
      <c r="E739" t="str">
        <f>VLOOKUP(A739,'MEDICAL EXAMINATION'!K740:T3074,6,FALSE)</f>
        <v>No</v>
      </c>
      <c r="F739" t="str">
        <f>VLOOKUP(A739,'MEDICAL EXAMINATION'!K740:T3074,7,FALSE)</f>
        <v>No</v>
      </c>
      <c r="G739" t="str">
        <f>VLOOKUP(A739,'MEDICAL EXAMINATION'!K740:T3074,8,FALSE)</f>
        <v>No</v>
      </c>
      <c r="H739">
        <f>VLOOKUP(A739,'MEDICAL EXAMINATION'!K740:T3074,9,FALSE)</f>
        <v>3</v>
      </c>
      <c r="I739" t="str">
        <f>VLOOKUP(A739,'MEDICAL EXAMINATION'!K740:T3074,10,FALSE)</f>
        <v>No</v>
      </c>
      <c r="J739" t="str">
        <f>VLOOKUP(A739,'MEDICAL EXAMINATION'!K740:T3074,3,FALSE)</f>
        <v>OVERWEIGHT</v>
      </c>
      <c r="K739" t="str">
        <f>VLOOKUP(A739,'MEDICAL EXAMINATION'!K740:T3074,5,FALSE)</f>
        <v>DIABETES</v>
      </c>
      <c r="L739" t="str">
        <f>VLOOKUP(A739,'HOSPITALIZATION DETAILS'!X740:AG3074,8,FALSE)</f>
        <v>02/11/1972</v>
      </c>
      <c r="M739" s="26">
        <f>VLOOKUP(A739,'HOSPITALIZATION DETAILS'!X740:AG3074,4,FALSE)</f>
        <v>5812.9</v>
      </c>
      <c r="N739" t="str">
        <f>VLOOKUP(A739,'HOSPITALIZATION DETAILS'!X740:AG3074,5,FALSE)</f>
        <v>tier - 2</v>
      </c>
      <c r="O739" t="str">
        <f>VLOOKUP(A739,'HOSPITALIZATION DETAILS'!X740:AG3074,6,FALSE)</f>
        <v>tier - 2</v>
      </c>
      <c r="P739" t="str">
        <f>VLOOKUP(A739,'HOSPITALIZATION DETAILS'!X740:AG3074,7,FALSE)</f>
        <v>R1013</v>
      </c>
      <c r="Q739">
        <f>VLOOKUP(A739,'HOSPITALIZATION DETAILS'!X740:AG3074,10,FALSE)</f>
        <v>50</v>
      </c>
    </row>
    <row r="740" spans="1:17" ht="16" x14ac:dyDescent="0.4">
      <c r="A740" s="4" t="s">
        <v>1479</v>
      </c>
      <c r="B740" t="str">
        <f>VLOOKUP(A740,'CUSTOMER NAMES'!E740:H3075,4,FALSE)</f>
        <v xml:space="preserve">  Cary J</v>
      </c>
      <c r="C740">
        <f>VLOOKUP(A740,'MEDICAL EXAMINATION'!K741:T3075,2,FALSE)</f>
        <v>45.9</v>
      </c>
      <c r="D740">
        <f>VLOOKUP(A740,'MEDICAL EXAMINATION'!K741:T3075,4,FALSE)</f>
        <v>11.14</v>
      </c>
      <c r="E740" t="str">
        <f>VLOOKUP(A740,'MEDICAL EXAMINATION'!K741:T3075,6,FALSE)</f>
        <v>yes</v>
      </c>
      <c r="F740" t="str">
        <f>VLOOKUP(A740,'MEDICAL EXAMINATION'!K741:T3075,7,FALSE)</f>
        <v>No</v>
      </c>
      <c r="G740" t="str">
        <f>VLOOKUP(A740,'MEDICAL EXAMINATION'!K741:T3075,8,FALSE)</f>
        <v>No</v>
      </c>
      <c r="H740">
        <f>VLOOKUP(A740,'MEDICAL EXAMINATION'!K741:T3075,9,FALSE)</f>
        <v>1</v>
      </c>
      <c r="I740" t="str">
        <f>VLOOKUP(A740,'MEDICAL EXAMINATION'!K741:T3075,10,FALSE)</f>
        <v>No</v>
      </c>
      <c r="J740" t="str">
        <f>VLOOKUP(A740,'MEDICAL EXAMINATION'!K741:T3075,3,FALSE)</f>
        <v>OVERWEIGHT</v>
      </c>
      <c r="K740" t="str">
        <f>VLOOKUP(A740,'MEDICAL EXAMINATION'!K741:T3075,5,FALSE)</f>
        <v>DIABETES</v>
      </c>
      <c r="L740" t="str">
        <f>VLOOKUP(A740,'HOSPITALIZATION DETAILS'!X741:AG3075,8,FALSE)</f>
        <v>18/09/1980</v>
      </c>
      <c r="M740" s="26">
        <f>VLOOKUP(A740,'HOSPITALIZATION DETAILS'!X741:AG3075,4,FALSE)</f>
        <v>5807.06</v>
      </c>
      <c r="N740" t="str">
        <f>VLOOKUP(A740,'HOSPITALIZATION DETAILS'!X741:AG3075,5,FALSE)</f>
        <v>tier - 2</v>
      </c>
      <c r="O740" t="str">
        <f>VLOOKUP(A740,'HOSPITALIZATION DETAILS'!X741:AG3075,6,FALSE)</f>
        <v>tier - 3</v>
      </c>
      <c r="P740" t="str">
        <f>VLOOKUP(A740,'HOSPITALIZATION DETAILS'!X741:AG3075,7,FALSE)</f>
        <v>R1013</v>
      </c>
      <c r="Q740">
        <f>VLOOKUP(A740,'HOSPITALIZATION DETAILS'!X741:AG3075,10,FALSE)</f>
        <v>42</v>
      </c>
    </row>
    <row r="741" spans="1:17" ht="16" x14ac:dyDescent="0.4">
      <c r="A741" s="4" t="s">
        <v>1481</v>
      </c>
      <c r="B741" t="str">
        <f>VLOOKUP(A741,'CUSTOMER NAMES'!E741:H3076,4,FALSE)</f>
        <v xml:space="preserve">  Jill M</v>
      </c>
      <c r="C741">
        <f>VLOOKUP(A741,'MEDICAL EXAMINATION'!K742:T3076,2,FALSE)</f>
        <v>33.479999999999997</v>
      </c>
      <c r="D741">
        <f>VLOOKUP(A741,'MEDICAL EXAMINATION'!K742:T3076,4,FALSE)</f>
        <v>4.74</v>
      </c>
      <c r="E741" t="str">
        <f>VLOOKUP(A741,'MEDICAL EXAMINATION'!K742:T3076,6,FALSE)</f>
        <v>yes</v>
      </c>
      <c r="F741" t="str">
        <f>VLOOKUP(A741,'MEDICAL EXAMINATION'!K742:T3076,7,FALSE)</f>
        <v>No</v>
      </c>
      <c r="G741" t="str">
        <f>VLOOKUP(A741,'MEDICAL EXAMINATION'!K742:T3076,8,FALSE)</f>
        <v>No</v>
      </c>
      <c r="H741">
        <f>VLOOKUP(A741,'MEDICAL EXAMINATION'!K742:T3076,9,FALSE)</f>
        <v>2</v>
      </c>
      <c r="I741" t="str">
        <f>VLOOKUP(A741,'MEDICAL EXAMINATION'!K742:T3076,10,FALSE)</f>
        <v>No</v>
      </c>
      <c r="J741" t="str">
        <f>VLOOKUP(A741,'MEDICAL EXAMINATION'!K742:T3076,3,FALSE)</f>
        <v>OVERWEIGHT</v>
      </c>
      <c r="K741" t="str">
        <f>VLOOKUP(A741,'MEDICAL EXAMINATION'!K742:T3076,5,FALSE)</f>
        <v>NORMAL</v>
      </c>
      <c r="L741" t="str">
        <f>VLOOKUP(A741,'HOSPITALIZATION DETAILS'!X742:AG3076,8,FALSE)</f>
        <v>01/11/2004</v>
      </c>
      <c r="M741" s="26">
        <f>VLOOKUP(A741,'HOSPITALIZATION DETAILS'!X742:AG3076,4,FALSE)</f>
        <v>5778.71</v>
      </c>
      <c r="N741" t="str">
        <f>VLOOKUP(A741,'HOSPITALIZATION DETAILS'!X742:AG3076,5,FALSE)</f>
        <v>tier - 2</v>
      </c>
      <c r="O741" t="str">
        <f>VLOOKUP(A741,'HOSPITALIZATION DETAILS'!X742:AG3076,6,FALSE)</f>
        <v>tier - 3</v>
      </c>
      <c r="P741" t="str">
        <f>VLOOKUP(A741,'HOSPITALIZATION DETAILS'!X742:AG3076,7,FALSE)</f>
        <v>R1022</v>
      </c>
      <c r="Q741">
        <f>VLOOKUP(A741,'HOSPITALIZATION DETAILS'!X742:AG3076,10,FALSE)</f>
        <v>18</v>
      </c>
    </row>
    <row r="742" spans="1:17" ht="16" x14ac:dyDescent="0.4">
      <c r="A742" s="4" t="s">
        <v>1483</v>
      </c>
      <c r="B742" t="str">
        <f>VLOOKUP(A742,'CUSTOMER NAMES'!E742:H3077,4,FALSE)</f>
        <v xml:space="preserve">  Chris</v>
      </c>
      <c r="C742">
        <f>VLOOKUP(A742,'MEDICAL EXAMINATION'!K743:T3077,2,FALSE)</f>
        <v>28.31</v>
      </c>
      <c r="D742">
        <f>VLOOKUP(A742,'MEDICAL EXAMINATION'!K743:T3077,4,FALSE)</f>
        <v>5.96</v>
      </c>
      <c r="E742" t="str">
        <f>VLOOKUP(A742,'MEDICAL EXAMINATION'!K743:T3077,6,FALSE)</f>
        <v>yes</v>
      </c>
      <c r="F742" t="str">
        <f>VLOOKUP(A742,'MEDICAL EXAMINATION'!K743:T3077,7,FALSE)</f>
        <v>No</v>
      </c>
      <c r="G742" t="str">
        <f>VLOOKUP(A742,'MEDICAL EXAMINATION'!K743:T3077,8,FALSE)</f>
        <v>No</v>
      </c>
      <c r="H742">
        <f>VLOOKUP(A742,'MEDICAL EXAMINATION'!K743:T3077,9,FALSE)</f>
        <v>2</v>
      </c>
      <c r="I742" t="str">
        <f>VLOOKUP(A742,'MEDICAL EXAMINATION'!K743:T3077,10,FALSE)</f>
        <v>No</v>
      </c>
      <c r="J742" t="str">
        <f>VLOOKUP(A742,'MEDICAL EXAMINATION'!K743:T3077,3,FALSE)</f>
        <v>OBESITY</v>
      </c>
      <c r="K742" t="str">
        <f>VLOOKUP(A742,'MEDICAL EXAMINATION'!K743:T3077,5,FALSE)</f>
        <v>PREDIABETES</v>
      </c>
      <c r="L742" t="str">
        <f>VLOOKUP(A742,'HOSPITALIZATION DETAILS'!X743:AG3077,8,FALSE)</f>
        <v>30/08/1983</v>
      </c>
      <c r="M742" s="26">
        <f>VLOOKUP(A742,'HOSPITALIZATION DETAILS'!X743:AG3077,4,FALSE)</f>
        <v>5757.41</v>
      </c>
      <c r="N742" t="str">
        <f>VLOOKUP(A742,'HOSPITALIZATION DETAILS'!X743:AG3077,5,FALSE)</f>
        <v>tier - 2</v>
      </c>
      <c r="O742" t="str">
        <f>VLOOKUP(A742,'HOSPITALIZATION DETAILS'!X743:AG3077,6,FALSE)</f>
        <v>tier - 3</v>
      </c>
      <c r="P742" t="str">
        <f>VLOOKUP(A742,'HOSPITALIZATION DETAILS'!X743:AG3077,7,FALSE)</f>
        <v>R1019</v>
      </c>
      <c r="Q742">
        <f>VLOOKUP(A742,'HOSPITALIZATION DETAILS'!X743:AG3077,10,FALSE)</f>
        <v>39</v>
      </c>
    </row>
    <row r="743" spans="1:17" ht="16" x14ac:dyDescent="0.4">
      <c r="A743" s="4" t="s">
        <v>1485</v>
      </c>
      <c r="B743" t="str">
        <f>VLOOKUP(A743,'CUSTOMER NAMES'!E743:H3078,4,FALSE)</f>
        <v xml:space="preserve">  Michael E</v>
      </c>
      <c r="C743">
        <f>VLOOKUP(A743,'MEDICAL EXAMINATION'!K744:T3078,2,FALSE)</f>
        <v>21.565000000000001</v>
      </c>
      <c r="D743">
        <f>VLOOKUP(A743,'MEDICAL EXAMINATION'!K744:T3078,4,FALSE)</f>
        <v>4.95</v>
      </c>
      <c r="E743" t="str">
        <f>VLOOKUP(A743,'MEDICAL EXAMINATION'!K744:T3078,6,FALSE)</f>
        <v>No</v>
      </c>
      <c r="F743" t="str">
        <f>VLOOKUP(A743,'MEDICAL EXAMINATION'!K744:T3078,7,FALSE)</f>
        <v>yes</v>
      </c>
      <c r="G743" t="str">
        <f>VLOOKUP(A743,'MEDICAL EXAMINATION'!K744:T3078,8,FALSE)</f>
        <v>No</v>
      </c>
      <c r="H743">
        <f>VLOOKUP(A743,'MEDICAL EXAMINATION'!K744:T3078,9,FALSE)</f>
        <v>1</v>
      </c>
      <c r="I743" t="str">
        <f>VLOOKUP(A743,'MEDICAL EXAMINATION'!K744:T3078,10,FALSE)</f>
        <v>yes</v>
      </c>
      <c r="J743" t="str">
        <f>VLOOKUP(A743,'MEDICAL EXAMINATION'!K744:T3078,3,FALSE)</f>
        <v>Normal</v>
      </c>
      <c r="K743" t="str">
        <f>VLOOKUP(A743,'MEDICAL EXAMINATION'!K744:T3078,5,FALSE)</f>
        <v>NORMAL</v>
      </c>
      <c r="L743" t="str">
        <f>VLOOKUP(A743,'HOSPITALIZATION DETAILS'!X744:AG3078,8,FALSE)</f>
        <v>10/06/1993</v>
      </c>
      <c r="M743" s="26">
        <f>VLOOKUP(A743,'HOSPITALIZATION DETAILS'!X744:AG3078,4,FALSE)</f>
        <v>5748.13</v>
      </c>
      <c r="N743" t="str">
        <f>VLOOKUP(A743,'HOSPITALIZATION DETAILS'!X744:AG3078,5,FALSE)</f>
        <v>tier - 2</v>
      </c>
      <c r="O743" t="str">
        <f>VLOOKUP(A743,'HOSPITALIZATION DETAILS'!X744:AG3078,6,FALSE)</f>
        <v>tier - 1</v>
      </c>
      <c r="P743" t="str">
        <f>VLOOKUP(A743,'HOSPITALIZATION DETAILS'!X744:AG3078,7,FALSE)</f>
        <v>R1021</v>
      </c>
      <c r="Q743">
        <f>VLOOKUP(A743,'HOSPITALIZATION DETAILS'!X744:AG3078,10,FALSE)</f>
        <v>29</v>
      </c>
    </row>
    <row r="744" spans="1:17" ht="16" x14ac:dyDescent="0.4">
      <c r="A744" s="4" t="s">
        <v>1487</v>
      </c>
      <c r="B744" t="str">
        <f>VLOOKUP(A744,'CUSTOMER NAMES'!E744:H3079,4,FALSE)</f>
        <v xml:space="preserve">  Lauren</v>
      </c>
      <c r="C744">
        <f>VLOOKUP(A744,'MEDICAL EXAMINATION'!K745:T3079,2,FALSE)</f>
        <v>35.590000000000003</v>
      </c>
      <c r="D744">
        <f>VLOOKUP(A744,'MEDICAL EXAMINATION'!K745:T3079,4,FALSE)</f>
        <v>5.21</v>
      </c>
      <c r="E744" t="str">
        <f>VLOOKUP(A744,'MEDICAL EXAMINATION'!K745:T3079,6,FALSE)</f>
        <v>yes</v>
      </c>
      <c r="F744" t="str">
        <f>VLOOKUP(A744,'MEDICAL EXAMINATION'!K745:T3079,7,FALSE)</f>
        <v>No</v>
      </c>
      <c r="G744" t="str">
        <f>VLOOKUP(A744,'MEDICAL EXAMINATION'!K745:T3079,8,FALSE)</f>
        <v>Yes</v>
      </c>
      <c r="H744">
        <f>VLOOKUP(A744,'MEDICAL EXAMINATION'!K745:T3079,9,FALSE)</f>
        <v>1</v>
      </c>
      <c r="I744" t="str">
        <f>VLOOKUP(A744,'MEDICAL EXAMINATION'!K745:T3079,10,FALSE)</f>
        <v>No</v>
      </c>
      <c r="J744" t="str">
        <f>VLOOKUP(A744,'MEDICAL EXAMINATION'!K745:T3079,3,FALSE)</f>
        <v>OVERWEIGHT</v>
      </c>
      <c r="K744" t="str">
        <f>VLOOKUP(A744,'MEDICAL EXAMINATION'!K745:T3079,5,FALSE)</f>
        <v>NORMAL</v>
      </c>
      <c r="L744" t="str">
        <f>VLOOKUP(A744,'HOSPITALIZATION DETAILS'!X745:AG3079,8,FALSE)</f>
        <v>21/08/1972</v>
      </c>
      <c r="M744" s="26">
        <f>VLOOKUP(A744,'HOSPITALIZATION DETAILS'!X745:AG3079,4,FALSE)</f>
        <v>5741.67</v>
      </c>
      <c r="N744" t="str">
        <f>VLOOKUP(A744,'HOSPITALIZATION DETAILS'!X745:AG3079,5,FALSE)</f>
        <v>tier - 2</v>
      </c>
      <c r="O744" t="str">
        <f>VLOOKUP(A744,'HOSPITALIZATION DETAILS'!X745:AG3079,6,FALSE)</f>
        <v>tier - 3</v>
      </c>
      <c r="P744" t="str">
        <f>VLOOKUP(A744,'HOSPITALIZATION DETAILS'!X745:AG3079,7,FALSE)</f>
        <v>R1013</v>
      </c>
      <c r="Q744">
        <f>VLOOKUP(A744,'HOSPITALIZATION DETAILS'!X745:AG3079,10,FALSE)</f>
        <v>50</v>
      </c>
    </row>
    <row r="745" spans="1:17" ht="16" x14ac:dyDescent="0.4">
      <c r="A745" s="4" t="s">
        <v>1489</v>
      </c>
      <c r="B745" t="str">
        <f>VLOOKUP(A745,'CUSTOMER NAMES'!E745:H3080,4,FALSE)</f>
        <v xml:space="preserve">  Kathryn E</v>
      </c>
      <c r="C745">
        <f>VLOOKUP(A745,'MEDICAL EXAMINATION'!K746:T3080,2,FALSE)</f>
        <v>43.44</v>
      </c>
      <c r="D745">
        <f>VLOOKUP(A745,'MEDICAL EXAMINATION'!K746:T3080,4,FALSE)</f>
        <v>4.8600000000000003</v>
      </c>
      <c r="E745" t="str">
        <f>VLOOKUP(A745,'MEDICAL EXAMINATION'!K746:T3080,6,FALSE)</f>
        <v>yes</v>
      </c>
      <c r="F745" t="str">
        <f>VLOOKUP(A745,'MEDICAL EXAMINATION'!K746:T3080,7,FALSE)</f>
        <v>No</v>
      </c>
      <c r="G745" t="str">
        <f>VLOOKUP(A745,'MEDICAL EXAMINATION'!K746:T3080,8,FALSE)</f>
        <v>No</v>
      </c>
      <c r="H745" t="str">
        <f>VLOOKUP(A745,'MEDICAL EXAMINATION'!K746:T3080,9,FALSE)</f>
        <v>No major surgery</v>
      </c>
      <c r="I745" t="str">
        <f>VLOOKUP(A745,'MEDICAL EXAMINATION'!K746:T3080,10,FALSE)</f>
        <v>No</v>
      </c>
      <c r="J745" t="str">
        <f>VLOOKUP(A745,'MEDICAL EXAMINATION'!K746:T3080,3,FALSE)</f>
        <v>OVERWEIGHT</v>
      </c>
      <c r="K745" t="str">
        <f>VLOOKUP(A745,'MEDICAL EXAMINATION'!K746:T3080,5,FALSE)</f>
        <v>NORMAL</v>
      </c>
      <c r="L745" t="str">
        <f>VLOOKUP(A745,'HOSPITALIZATION DETAILS'!X746:AG3080,8,FALSE)</f>
        <v>19/10/1987</v>
      </c>
      <c r="M745" s="26">
        <f>VLOOKUP(A745,'HOSPITALIZATION DETAILS'!X746:AG3080,4,FALSE)</f>
        <v>5729.01</v>
      </c>
      <c r="N745" t="str">
        <f>VLOOKUP(A745,'HOSPITALIZATION DETAILS'!X746:AG3080,5,FALSE)</f>
        <v>tier - 1</v>
      </c>
      <c r="O745" t="str">
        <f>VLOOKUP(A745,'HOSPITALIZATION DETAILS'!X746:AG3080,6,FALSE)</f>
        <v>tier - 2</v>
      </c>
      <c r="P745" t="str">
        <f>VLOOKUP(A745,'HOSPITALIZATION DETAILS'!X746:AG3080,7,FALSE)</f>
        <v>R1012</v>
      </c>
      <c r="Q745">
        <f>VLOOKUP(A745,'HOSPITALIZATION DETAILS'!X746:AG3080,10,FALSE)</f>
        <v>35</v>
      </c>
    </row>
    <row r="746" spans="1:17" ht="16" x14ac:dyDescent="0.4">
      <c r="A746" s="4" t="s">
        <v>1491</v>
      </c>
      <c r="B746" t="str">
        <f>VLOOKUP(A746,'CUSTOMER NAMES'!E746:H3081,4,FALSE)</f>
        <v xml:space="preserve">  Polly</v>
      </c>
      <c r="C746">
        <f>VLOOKUP(A746,'MEDICAL EXAMINATION'!K747:T3081,2,FALSE)</f>
        <v>21.754999999999999</v>
      </c>
      <c r="D746">
        <f>VLOOKUP(A746,'MEDICAL EXAMINATION'!K747:T3081,4,FALSE)</f>
        <v>7.79</v>
      </c>
      <c r="E746" t="str">
        <f>VLOOKUP(A746,'MEDICAL EXAMINATION'!K747:T3081,6,FALSE)</f>
        <v>yes</v>
      </c>
      <c r="F746" t="str">
        <f>VLOOKUP(A746,'MEDICAL EXAMINATION'!K747:T3081,7,FALSE)</f>
        <v>No</v>
      </c>
      <c r="G746" t="str">
        <f>VLOOKUP(A746,'MEDICAL EXAMINATION'!K747:T3081,8,FALSE)</f>
        <v>No</v>
      </c>
      <c r="H746" t="str">
        <f>VLOOKUP(A746,'MEDICAL EXAMINATION'!K747:T3081,9,FALSE)</f>
        <v>No major surgery</v>
      </c>
      <c r="I746" t="str">
        <f>VLOOKUP(A746,'MEDICAL EXAMINATION'!K747:T3081,10,FALSE)</f>
        <v>No</v>
      </c>
      <c r="J746" t="str">
        <f>VLOOKUP(A746,'MEDICAL EXAMINATION'!K747:T3081,3,FALSE)</f>
        <v>Normal</v>
      </c>
      <c r="K746" t="str">
        <f>VLOOKUP(A746,'MEDICAL EXAMINATION'!K747:T3081,5,FALSE)</f>
        <v>DIABETES</v>
      </c>
      <c r="L746" t="str">
        <f>VLOOKUP(A746,'HOSPITALIZATION DETAILS'!X747:AG3081,8,FALSE)</f>
        <v>18/12/1971</v>
      </c>
      <c r="M746" s="26">
        <f>VLOOKUP(A746,'HOSPITALIZATION DETAILS'!X747:AG3081,4,FALSE)</f>
        <v>5720.38</v>
      </c>
      <c r="N746" t="str">
        <f>VLOOKUP(A746,'HOSPITALIZATION DETAILS'!X747:AG3081,5,FALSE)</f>
        <v>tier - 2</v>
      </c>
      <c r="O746" t="str">
        <f>VLOOKUP(A746,'HOSPITALIZATION DETAILS'!X747:AG3081,6,FALSE)</f>
        <v>tier - 1</v>
      </c>
      <c r="P746" t="str">
        <f>VLOOKUP(A746,'HOSPITALIZATION DETAILS'!X747:AG3081,7,FALSE)</f>
        <v>R1013</v>
      </c>
      <c r="Q746">
        <f>VLOOKUP(A746,'HOSPITALIZATION DETAILS'!X747:AG3081,10,FALSE)</f>
        <v>51</v>
      </c>
    </row>
    <row r="747" spans="1:17" ht="16" x14ac:dyDescent="0.4">
      <c r="A747" s="4" t="s">
        <v>1493</v>
      </c>
      <c r="B747" t="str">
        <f>VLOOKUP(A747,'CUSTOMER NAMES'!E747:H3082,4,FALSE)</f>
        <v xml:space="preserve">  Mark H</v>
      </c>
      <c r="C747">
        <f>VLOOKUP(A747,'MEDICAL EXAMINATION'!K748:T3082,2,FALSE)</f>
        <v>44.55</v>
      </c>
      <c r="D747">
        <f>VLOOKUP(A747,'MEDICAL EXAMINATION'!K748:T3082,4,FALSE)</f>
        <v>7.12</v>
      </c>
      <c r="E747" t="str">
        <f>VLOOKUP(A747,'MEDICAL EXAMINATION'!K748:T3082,6,FALSE)</f>
        <v>yes</v>
      </c>
      <c r="F747" t="str">
        <f>VLOOKUP(A747,'MEDICAL EXAMINATION'!K748:T3082,7,FALSE)</f>
        <v>No</v>
      </c>
      <c r="G747" t="str">
        <f>VLOOKUP(A747,'MEDICAL EXAMINATION'!K748:T3082,8,FALSE)</f>
        <v>No</v>
      </c>
      <c r="H747">
        <f>VLOOKUP(A747,'MEDICAL EXAMINATION'!K748:T3082,9,FALSE)</f>
        <v>1</v>
      </c>
      <c r="I747" t="str">
        <f>VLOOKUP(A747,'MEDICAL EXAMINATION'!K748:T3082,10,FALSE)</f>
        <v>No</v>
      </c>
      <c r="J747" t="str">
        <f>VLOOKUP(A747,'MEDICAL EXAMINATION'!K748:T3082,3,FALSE)</f>
        <v>OVERWEIGHT</v>
      </c>
      <c r="K747" t="str">
        <f>VLOOKUP(A747,'MEDICAL EXAMINATION'!K748:T3082,5,FALSE)</f>
        <v>DIABETES</v>
      </c>
      <c r="L747" t="str">
        <f>VLOOKUP(A747,'HOSPITALIZATION DETAILS'!X748:AG3082,8,FALSE)</f>
        <v>09/11/1975</v>
      </c>
      <c r="M747" s="26">
        <f>VLOOKUP(A747,'HOSPITALIZATION DETAILS'!X748:AG3082,4,FALSE)</f>
        <v>37272.339999999997</v>
      </c>
      <c r="N747" t="str">
        <f>VLOOKUP(A747,'HOSPITALIZATION DETAILS'!X748:AG3082,5,FALSE)</f>
        <v>tier - 2</v>
      </c>
      <c r="O747" t="str">
        <f>VLOOKUP(A747,'HOSPITALIZATION DETAILS'!X748:AG3082,6,FALSE)</f>
        <v>tier - 3</v>
      </c>
      <c r="P747" t="str">
        <f>VLOOKUP(A747,'HOSPITALIZATION DETAILS'!X748:AG3082,7,FALSE)</f>
        <v>R1011</v>
      </c>
      <c r="Q747">
        <f>VLOOKUP(A747,'HOSPITALIZATION DETAILS'!X748:AG3082,10,FALSE)</f>
        <v>47</v>
      </c>
    </row>
    <row r="748" spans="1:17" ht="16" x14ac:dyDescent="0.4">
      <c r="A748" s="4" t="s">
        <v>1495</v>
      </c>
      <c r="B748" t="str">
        <f>VLOOKUP(A748,'CUSTOMER NAMES'!E748:H3083,4,FALSE)</f>
        <v xml:space="preserve">  Jessie M</v>
      </c>
      <c r="C748">
        <f>VLOOKUP(A748,'MEDICAL EXAMINATION'!K749:T3083,2,FALSE)</f>
        <v>43.32</v>
      </c>
      <c r="D748">
        <f>VLOOKUP(A748,'MEDICAL EXAMINATION'!K749:T3083,4,FALSE)</f>
        <v>4.67</v>
      </c>
      <c r="E748" t="str">
        <f>VLOOKUP(A748,'MEDICAL EXAMINATION'!K749:T3083,6,FALSE)</f>
        <v>yes</v>
      </c>
      <c r="F748" t="str">
        <f>VLOOKUP(A748,'MEDICAL EXAMINATION'!K749:T3083,7,FALSE)</f>
        <v>No</v>
      </c>
      <c r="G748" t="str">
        <f>VLOOKUP(A748,'MEDICAL EXAMINATION'!K749:T3083,8,FALSE)</f>
        <v>No</v>
      </c>
      <c r="H748" t="str">
        <f>VLOOKUP(A748,'MEDICAL EXAMINATION'!K749:T3083,9,FALSE)</f>
        <v>No major surgery</v>
      </c>
      <c r="I748" t="str">
        <f>VLOOKUP(A748,'MEDICAL EXAMINATION'!K749:T3083,10,FALSE)</f>
        <v>No</v>
      </c>
      <c r="J748" t="str">
        <f>VLOOKUP(A748,'MEDICAL EXAMINATION'!K749:T3083,3,FALSE)</f>
        <v>OVERWEIGHT</v>
      </c>
      <c r="K748" t="str">
        <f>VLOOKUP(A748,'MEDICAL EXAMINATION'!K749:T3083,5,FALSE)</f>
        <v>NORMAL</v>
      </c>
      <c r="L748" t="str">
        <f>VLOOKUP(A748,'HOSPITALIZATION DETAILS'!X749:AG3083,8,FALSE)</f>
        <v>30/08/1981</v>
      </c>
      <c r="M748" s="26">
        <f>VLOOKUP(A748,'HOSPITALIZATION DETAILS'!X749:AG3083,4,FALSE)</f>
        <v>5709.16</v>
      </c>
      <c r="N748" t="str">
        <f>VLOOKUP(A748,'HOSPITALIZATION DETAILS'!X749:AG3083,5,FALSE)</f>
        <v>tier - 3</v>
      </c>
      <c r="O748" t="str">
        <f>VLOOKUP(A748,'HOSPITALIZATION DETAILS'!X749:AG3083,6,FALSE)</f>
        <v>tier - 3</v>
      </c>
      <c r="P748" t="str">
        <f>VLOOKUP(A748,'HOSPITALIZATION DETAILS'!X749:AG3083,7,FALSE)</f>
        <v>R1013</v>
      </c>
      <c r="Q748">
        <f>VLOOKUP(A748,'HOSPITALIZATION DETAILS'!X749:AG3083,10,FALSE)</f>
        <v>41</v>
      </c>
    </row>
    <row r="749" spans="1:17" ht="16" x14ac:dyDescent="0.4">
      <c r="A749" s="4" t="s">
        <v>1497</v>
      </c>
      <c r="B749" t="str">
        <f>VLOOKUP(A749,'CUSTOMER NAMES'!E749:H3084,4,FALSE)</f>
        <v xml:space="preserve">  Chris</v>
      </c>
      <c r="C749">
        <f>VLOOKUP(A749,'MEDICAL EXAMINATION'!K750:T3084,2,FALSE)</f>
        <v>31.23</v>
      </c>
      <c r="D749">
        <f>VLOOKUP(A749,'MEDICAL EXAMINATION'!K750:T3084,4,FALSE)</f>
        <v>9.1199999999999992</v>
      </c>
      <c r="E749" t="str">
        <f>VLOOKUP(A749,'MEDICAL EXAMINATION'!K750:T3084,6,FALSE)</f>
        <v>yes</v>
      </c>
      <c r="F749" t="str">
        <f>VLOOKUP(A749,'MEDICAL EXAMINATION'!K750:T3084,7,FALSE)</f>
        <v>No</v>
      </c>
      <c r="G749" t="str">
        <f>VLOOKUP(A749,'MEDICAL EXAMINATION'!K750:T3084,8,FALSE)</f>
        <v>Yes</v>
      </c>
      <c r="H749">
        <f>VLOOKUP(A749,'MEDICAL EXAMINATION'!K750:T3084,9,FALSE)</f>
        <v>1</v>
      </c>
      <c r="I749" t="str">
        <f>VLOOKUP(A749,'MEDICAL EXAMINATION'!K750:T3084,10,FALSE)</f>
        <v>No</v>
      </c>
      <c r="J749" t="str">
        <f>VLOOKUP(A749,'MEDICAL EXAMINATION'!K750:T3084,3,FALSE)</f>
        <v>OVERWEIGHT</v>
      </c>
      <c r="K749" t="str">
        <f>VLOOKUP(A749,'MEDICAL EXAMINATION'!K750:T3084,5,FALSE)</f>
        <v>DIABETES</v>
      </c>
      <c r="L749" t="str">
        <f>VLOOKUP(A749,'HOSPITALIZATION DETAILS'!X750:AG3084,8,FALSE)</f>
        <v>03/11/1993</v>
      </c>
      <c r="M749" s="26">
        <f>VLOOKUP(A749,'HOSPITALIZATION DETAILS'!X750:AG3084,4,FALSE)</f>
        <v>5708.87</v>
      </c>
      <c r="N749" t="str">
        <f>VLOOKUP(A749,'HOSPITALIZATION DETAILS'!X750:AG3084,5,FALSE)</f>
        <v>tier - 2</v>
      </c>
      <c r="O749" t="str">
        <f>VLOOKUP(A749,'HOSPITALIZATION DETAILS'!X750:AG3084,6,FALSE)</f>
        <v>tier - 1</v>
      </c>
      <c r="P749" t="str">
        <f>VLOOKUP(A749,'HOSPITALIZATION DETAILS'!X750:AG3084,7,FALSE)</f>
        <v>R1011</v>
      </c>
      <c r="Q749">
        <f>VLOOKUP(A749,'HOSPITALIZATION DETAILS'!X750:AG3084,10,FALSE)</f>
        <v>29</v>
      </c>
    </row>
    <row r="750" spans="1:17" ht="16" x14ac:dyDescent="0.4">
      <c r="A750" s="4" t="s">
        <v>1499</v>
      </c>
      <c r="B750" t="str">
        <f>VLOOKUP(A750,'CUSTOMER NAMES'!E750:H3085,4,FALSE)</f>
        <v xml:space="preserve">  Daniel</v>
      </c>
      <c r="C750">
        <f>VLOOKUP(A750,'MEDICAL EXAMINATION'!K751:T3085,2,FALSE)</f>
        <v>42.81</v>
      </c>
      <c r="D750">
        <f>VLOOKUP(A750,'MEDICAL EXAMINATION'!K751:T3085,4,FALSE)</f>
        <v>4.1500000000000004</v>
      </c>
      <c r="E750" t="str">
        <f>VLOOKUP(A750,'MEDICAL EXAMINATION'!K751:T3085,6,FALSE)</f>
        <v>No</v>
      </c>
      <c r="F750" t="str">
        <f>VLOOKUP(A750,'MEDICAL EXAMINATION'!K751:T3085,7,FALSE)</f>
        <v>No</v>
      </c>
      <c r="G750" t="str">
        <f>VLOOKUP(A750,'MEDICAL EXAMINATION'!K751:T3085,8,FALSE)</f>
        <v>No</v>
      </c>
      <c r="H750">
        <f>VLOOKUP(A750,'MEDICAL EXAMINATION'!K751:T3085,9,FALSE)</f>
        <v>1</v>
      </c>
      <c r="I750" t="str">
        <f>VLOOKUP(A750,'MEDICAL EXAMINATION'!K751:T3085,10,FALSE)</f>
        <v>No</v>
      </c>
      <c r="J750" t="str">
        <f>VLOOKUP(A750,'MEDICAL EXAMINATION'!K751:T3085,3,FALSE)</f>
        <v>OVERWEIGHT</v>
      </c>
      <c r="K750" t="str">
        <f>VLOOKUP(A750,'MEDICAL EXAMINATION'!K751:T3085,5,FALSE)</f>
        <v>NORMAL</v>
      </c>
      <c r="L750" t="str">
        <f>VLOOKUP(A750,'HOSPITALIZATION DETAILS'!X751:AG3085,8,FALSE)</f>
        <v>15/06/1981</v>
      </c>
      <c r="M750" s="26">
        <f>VLOOKUP(A750,'HOSPITALIZATION DETAILS'!X751:AG3085,4,FALSE)</f>
        <v>5699.84</v>
      </c>
      <c r="N750" t="str">
        <f>VLOOKUP(A750,'HOSPITALIZATION DETAILS'!X751:AG3085,5,FALSE)</f>
        <v>tier - 2</v>
      </c>
      <c r="O750" t="str">
        <f>VLOOKUP(A750,'HOSPITALIZATION DETAILS'!X751:AG3085,6,FALSE)</f>
        <v>tier - 3</v>
      </c>
      <c r="P750" t="str">
        <f>VLOOKUP(A750,'HOSPITALIZATION DETAILS'!X751:AG3085,7,FALSE)</f>
        <v>R1013</v>
      </c>
      <c r="Q750">
        <f>VLOOKUP(A750,'HOSPITALIZATION DETAILS'!X751:AG3085,10,FALSE)</f>
        <v>41</v>
      </c>
    </row>
    <row r="751" spans="1:17" ht="16" x14ac:dyDescent="0.4">
      <c r="A751" s="4" t="s">
        <v>1501</v>
      </c>
      <c r="B751" t="str">
        <f>VLOOKUP(A751,'CUSTOMER NAMES'!E751:H3086,4,FALSE)</f>
        <v xml:space="preserve">  Megan</v>
      </c>
      <c r="C751">
        <f>VLOOKUP(A751,'MEDICAL EXAMINATION'!K752:T3086,2,FALSE)</f>
        <v>35.909999999999997</v>
      </c>
      <c r="D751">
        <f>VLOOKUP(A751,'MEDICAL EXAMINATION'!K752:T3086,4,FALSE)</f>
        <v>6.72</v>
      </c>
      <c r="E751" t="str">
        <f>VLOOKUP(A751,'MEDICAL EXAMINATION'!K752:T3086,6,FALSE)</f>
        <v>yes</v>
      </c>
      <c r="F751" t="str">
        <f>VLOOKUP(A751,'MEDICAL EXAMINATION'!K752:T3086,7,FALSE)</f>
        <v>No</v>
      </c>
      <c r="G751" t="str">
        <f>VLOOKUP(A751,'MEDICAL EXAMINATION'!K752:T3086,8,FALSE)</f>
        <v>No</v>
      </c>
      <c r="H751">
        <f>VLOOKUP(A751,'MEDICAL EXAMINATION'!K752:T3086,9,FALSE)</f>
        <v>2</v>
      </c>
      <c r="I751" t="str">
        <f>VLOOKUP(A751,'MEDICAL EXAMINATION'!K752:T3086,10,FALSE)</f>
        <v>No</v>
      </c>
      <c r="J751" t="str">
        <f>VLOOKUP(A751,'MEDICAL EXAMINATION'!K752:T3086,3,FALSE)</f>
        <v>OVERWEIGHT</v>
      </c>
      <c r="K751" t="str">
        <f>VLOOKUP(A751,'MEDICAL EXAMINATION'!K752:T3086,5,FALSE)</f>
        <v>DIABETES</v>
      </c>
      <c r="L751" t="str">
        <f>VLOOKUP(A751,'HOSPITALIZATION DETAILS'!X752:AG3086,8,FALSE)</f>
        <v>06/07/1974</v>
      </c>
      <c r="M751" s="26">
        <f>VLOOKUP(A751,'HOSPITALIZATION DETAILS'!X752:AG3086,4,FALSE)</f>
        <v>5698.74</v>
      </c>
      <c r="N751" t="str">
        <f>VLOOKUP(A751,'HOSPITALIZATION DETAILS'!X752:AG3086,5,FALSE)</f>
        <v>tier - 2</v>
      </c>
      <c r="O751" t="str">
        <f>VLOOKUP(A751,'HOSPITALIZATION DETAILS'!X752:AG3086,6,FALSE)</f>
        <v>tier - 2</v>
      </c>
      <c r="P751" t="str">
        <f>VLOOKUP(A751,'HOSPITALIZATION DETAILS'!X752:AG3086,7,FALSE)</f>
        <v>R1012</v>
      </c>
      <c r="Q751">
        <f>VLOOKUP(A751,'HOSPITALIZATION DETAILS'!X752:AG3086,10,FALSE)</f>
        <v>48</v>
      </c>
    </row>
    <row r="752" spans="1:17" ht="16" x14ac:dyDescent="0.4">
      <c r="A752" s="4" t="s">
        <v>1503</v>
      </c>
      <c r="B752" t="str">
        <f>VLOOKUP(A752,'CUSTOMER NAMES'!E752:H3087,4,FALSE)</f>
        <v xml:space="preserve">  Kevin</v>
      </c>
      <c r="C752">
        <f>VLOOKUP(A752,'MEDICAL EXAMINATION'!K753:T3087,2,FALSE)</f>
        <v>36.65</v>
      </c>
      <c r="D752">
        <f>VLOOKUP(A752,'MEDICAL EXAMINATION'!K753:T3087,4,FALSE)</f>
        <v>5.01</v>
      </c>
      <c r="E752" t="str">
        <f>VLOOKUP(A752,'MEDICAL EXAMINATION'!K753:T3087,6,FALSE)</f>
        <v>yes</v>
      </c>
      <c r="F752" t="str">
        <f>VLOOKUP(A752,'MEDICAL EXAMINATION'!K753:T3087,7,FALSE)</f>
        <v>No</v>
      </c>
      <c r="G752" t="str">
        <f>VLOOKUP(A752,'MEDICAL EXAMINATION'!K753:T3087,8,FALSE)</f>
        <v>Yes</v>
      </c>
      <c r="H752">
        <f>VLOOKUP(A752,'MEDICAL EXAMINATION'!K753:T3087,9,FALSE)</f>
        <v>1</v>
      </c>
      <c r="I752" t="str">
        <f>VLOOKUP(A752,'MEDICAL EXAMINATION'!K753:T3087,10,FALSE)</f>
        <v>No</v>
      </c>
      <c r="J752" t="str">
        <f>VLOOKUP(A752,'MEDICAL EXAMINATION'!K753:T3087,3,FALSE)</f>
        <v>OVERWEIGHT</v>
      </c>
      <c r="K752" t="str">
        <f>VLOOKUP(A752,'MEDICAL EXAMINATION'!K753:T3087,5,FALSE)</f>
        <v>NORMAL</v>
      </c>
      <c r="L752" t="str">
        <f>VLOOKUP(A752,'HOSPITALIZATION DETAILS'!X753:AG3087,8,FALSE)</f>
        <v>03/11/1992</v>
      </c>
      <c r="M752" s="26">
        <f>VLOOKUP(A752,'HOSPITALIZATION DETAILS'!X753:AG3087,4,FALSE)</f>
        <v>5693.43</v>
      </c>
      <c r="N752" t="str">
        <f>VLOOKUP(A752,'HOSPITALIZATION DETAILS'!X753:AG3087,5,FALSE)</f>
        <v>tier - 2</v>
      </c>
      <c r="O752" t="str">
        <f>VLOOKUP(A752,'HOSPITALIZATION DETAILS'!X753:AG3087,6,FALSE)</f>
        <v>tier - 3</v>
      </c>
      <c r="P752" t="str">
        <f>VLOOKUP(A752,'HOSPITALIZATION DETAILS'!X753:AG3087,7,FALSE)</f>
        <v>R1012</v>
      </c>
      <c r="Q752">
        <f>VLOOKUP(A752,'HOSPITALIZATION DETAILS'!X753:AG3087,10,FALSE)</f>
        <v>30</v>
      </c>
    </row>
    <row r="753" spans="1:17" ht="16" x14ac:dyDescent="0.4">
      <c r="A753" s="4" t="s">
        <v>1505</v>
      </c>
      <c r="B753" t="str">
        <f>VLOOKUP(A753,'CUSTOMER NAMES'!E753:H3088,4,FALSE)</f>
        <v xml:space="preserve">  Caroline S</v>
      </c>
      <c r="C753">
        <f>VLOOKUP(A753,'MEDICAL EXAMINATION'!K754:T3088,2,FALSE)</f>
        <v>22.04</v>
      </c>
      <c r="D753">
        <f>VLOOKUP(A753,'MEDICAL EXAMINATION'!K754:T3088,4,FALSE)</f>
        <v>10.9</v>
      </c>
      <c r="E753" t="str">
        <f>VLOOKUP(A753,'MEDICAL EXAMINATION'!K754:T3088,6,FALSE)</f>
        <v>yes</v>
      </c>
      <c r="F753" t="str">
        <f>VLOOKUP(A753,'MEDICAL EXAMINATION'!K754:T3088,7,FALSE)</f>
        <v>No</v>
      </c>
      <c r="G753" t="str">
        <f>VLOOKUP(A753,'MEDICAL EXAMINATION'!K754:T3088,8,FALSE)</f>
        <v>No</v>
      </c>
      <c r="H753">
        <f>VLOOKUP(A753,'MEDICAL EXAMINATION'!K754:T3088,9,FALSE)</f>
        <v>2</v>
      </c>
      <c r="I753" t="str">
        <f>VLOOKUP(A753,'MEDICAL EXAMINATION'!K754:T3088,10,FALSE)</f>
        <v>No</v>
      </c>
      <c r="J753" t="str">
        <f>VLOOKUP(A753,'MEDICAL EXAMINATION'!K754:T3088,3,FALSE)</f>
        <v>Normal</v>
      </c>
      <c r="K753" t="str">
        <f>VLOOKUP(A753,'MEDICAL EXAMINATION'!K754:T3088,5,FALSE)</f>
        <v>DIABETES</v>
      </c>
      <c r="L753" t="str">
        <f>VLOOKUP(A753,'HOSPITALIZATION DETAILS'!X754:AG3088,8,FALSE)</f>
        <v>28/10/1972</v>
      </c>
      <c r="M753" s="26">
        <f>VLOOKUP(A753,'HOSPITALIZATION DETAILS'!X754:AG3088,4,FALSE)</f>
        <v>5690.79</v>
      </c>
      <c r="N753" t="str">
        <f>VLOOKUP(A753,'HOSPITALIZATION DETAILS'!X754:AG3088,5,FALSE)</f>
        <v>tier - 2</v>
      </c>
      <c r="O753" t="str">
        <f>VLOOKUP(A753,'HOSPITALIZATION DETAILS'!X754:AG3088,6,FALSE)</f>
        <v>tier - 1</v>
      </c>
      <c r="P753" t="str">
        <f>VLOOKUP(A753,'HOSPITALIZATION DETAILS'!X754:AG3088,7,FALSE)</f>
        <v>R1013</v>
      </c>
      <c r="Q753">
        <f>VLOOKUP(A753,'HOSPITALIZATION DETAILS'!X754:AG3088,10,FALSE)</f>
        <v>50</v>
      </c>
    </row>
    <row r="754" spans="1:17" ht="16" x14ac:dyDescent="0.4">
      <c r="A754" s="4" t="s">
        <v>1507</v>
      </c>
      <c r="B754" t="str">
        <f>VLOOKUP(A754,'CUSTOMER NAMES'!E754:H3089,4,FALSE)</f>
        <v xml:space="preserve">  Nuta</v>
      </c>
      <c r="C754">
        <f>VLOOKUP(A754,'MEDICAL EXAMINATION'!K755:T3089,2,FALSE)</f>
        <v>31.824999999999999</v>
      </c>
      <c r="D754">
        <f>VLOOKUP(A754,'MEDICAL EXAMINATION'!K755:T3089,4,FALSE)</f>
        <v>5.52</v>
      </c>
      <c r="E754" t="str">
        <f>VLOOKUP(A754,'MEDICAL EXAMINATION'!K755:T3089,6,FALSE)</f>
        <v>yes</v>
      </c>
      <c r="F754" t="str">
        <f>VLOOKUP(A754,'MEDICAL EXAMINATION'!K755:T3089,7,FALSE)</f>
        <v>No</v>
      </c>
      <c r="G754" t="str">
        <f>VLOOKUP(A754,'MEDICAL EXAMINATION'!K755:T3089,8,FALSE)</f>
        <v>No</v>
      </c>
      <c r="H754">
        <f>VLOOKUP(A754,'MEDICAL EXAMINATION'!K755:T3089,9,FALSE)</f>
        <v>1</v>
      </c>
      <c r="I754" t="str">
        <f>VLOOKUP(A754,'MEDICAL EXAMINATION'!K755:T3089,10,FALSE)</f>
        <v>No</v>
      </c>
      <c r="J754" t="str">
        <f>VLOOKUP(A754,'MEDICAL EXAMINATION'!K755:T3089,3,FALSE)</f>
        <v>OVERWEIGHT</v>
      </c>
      <c r="K754" t="str">
        <f>VLOOKUP(A754,'MEDICAL EXAMINATION'!K755:T3089,5,FALSE)</f>
        <v>NORMAL</v>
      </c>
      <c r="L754" t="str">
        <f>VLOOKUP(A754,'HOSPITALIZATION DETAILS'!X755:AG3089,8,FALSE)</f>
        <v>12/08/1984</v>
      </c>
      <c r="M754" s="26">
        <f>VLOOKUP(A754,'HOSPITALIZATION DETAILS'!X755:AG3089,4,FALSE)</f>
        <v>5679.13</v>
      </c>
      <c r="N754" t="str">
        <f>VLOOKUP(A754,'HOSPITALIZATION DETAILS'!X755:AG3089,5,FALSE)</f>
        <v>tier - 2</v>
      </c>
      <c r="O754" t="str">
        <f>VLOOKUP(A754,'HOSPITALIZATION DETAILS'!X755:AG3089,6,FALSE)</f>
        <v>tier - 2</v>
      </c>
      <c r="P754" t="str">
        <f>VLOOKUP(A754,'HOSPITALIZATION DETAILS'!X755:AG3089,7,FALSE)</f>
        <v>R1013</v>
      </c>
      <c r="Q754">
        <f>VLOOKUP(A754,'HOSPITALIZATION DETAILS'!X755:AG3089,10,FALSE)</f>
        <v>38</v>
      </c>
    </row>
    <row r="755" spans="1:17" ht="16" x14ac:dyDescent="0.4">
      <c r="A755" s="4" t="s">
        <v>1509</v>
      </c>
      <c r="B755" t="str">
        <f>VLOOKUP(A755,'CUSTOMER NAMES'!E755:H3090,4,FALSE)</f>
        <v xml:space="preserve">  Margie</v>
      </c>
      <c r="C755">
        <f>VLOOKUP(A755,'MEDICAL EXAMINATION'!K756:T3090,2,FALSE)</f>
        <v>53.58</v>
      </c>
      <c r="D755">
        <f>VLOOKUP(A755,'MEDICAL EXAMINATION'!K756:T3090,4,FALSE)</f>
        <v>4.55</v>
      </c>
      <c r="E755" t="str">
        <f>VLOOKUP(A755,'MEDICAL EXAMINATION'!K756:T3090,6,FALSE)</f>
        <v>No</v>
      </c>
      <c r="F755" t="str">
        <f>VLOOKUP(A755,'MEDICAL EXAMINATION'!K756:T3090,7,FALSE)</f>
        <v>No</v>
      </c>
      <c r="G755" t="str">
        <f>VLOOKUP(A755,'MEDICAL EXAMINATION'!K756:T3090,8,FALSE)</f>
        <v>No</v>
      </c>
      <c r="H755">
        <f>VLOOKUP(A755,'MEDICAL EXAMINATION'!K756:T3090,9,FALSE)</f>
        <v>1</v>
      </c>
      <c r="I755" t="str">
        <f>VLOOKUP(A755,'MEDICAL EXAMINATION'!K756:T3090,10,FALSE)</f>
        <v>No</v>
      </c>
      <c r="J755" t="str">
        <f>VLOOKUP(A755,'MEDICAL EXAMINATION'!K756:T3090,3,FALSE)</f>
        <v>OVERWEIGHT</v>
      </c>
      <c r="K755" t="str">
        <f>VLOOKUP(A755,'MEDICAL EXAMINATION'!K756:T3090,5,FALSE)</f>
        <v>NORMAL</v>
      </c>
      <c r="L755" t="str">
        <f>VLOOKUP(A755,'HOSPITALIZATION DETAILS'!X756:AG3090,8,FALSE)</f>
        <v>03/09/1983</v>
      </c>
      <c r="M755" s="26">
        <f>VLOOKUP(A755,'HOSPITALIZATION DETAILS'!X756:AG3090,4,FALSE)</f>
        <v>5662.23</v>
      </c>
      <c r="N755" t="str">
        <f>VLOOKUP(A755,'HOSPITALIZATION DETAILS'!X756:AG3090,5,FALSE)</f>
        <v>tier - 2</v>
      </c>
      <c r="O755" t="str">
        <f>VLOOKUP(A755,'HOSPITALIZATION DETAILS'!X756:AG3090,6,FALSE)</f>
        <v>tier - 1</v>
      </c>
      <c r="P755" t="str">
        <f>VLOOKUP(A755,'HOSPITALIZATION DETAILS'!X756:AG3090,7,FALSE)</f>
        <v>R1013</v>
      </c>
      <c r="Q755">
        <f>VLOOKUP(A755,'HOSPITALIZATION DETAILS'!X756:AG3090,10,FALSE)</f>
        <v>39</v>
      </c>
    </row>
    <row r="756" spans="1:17" ht="16" x14ac:dyDescent="0.4">
      <c r="A756" s="4" t="s">
        <v>1511</v>
      </c>
      <c r="B756" t="str">
        <f>VLOOKUP(A756,'CUSTOMER NAMES'!E756:H3091,4,FALSE)</f>
        <v xml:space="preserve">  Heidi</v>
      </c>
      <c r="C756">
        <f>VLOOKUP(A756,'MEDICAL EXAMINATION'!K757:T3091,2,FALSE)</f>
        <v>34.299999999999997</v>
      </c>
      <c r="D756">
        <f>VLOOKUP(A756,'MEDICAL EXAMINATION'!K757:T3091,4,FALSE)</f>
        <v>11.76</v>
      </c>
      <c r="E756" t="str">
        <f>VLOOKUP(A756,'MEDICAL EXAMINATION'!K757:T3091,6,FALSE)</f>
        <v>No</v>
      </c>
      <c r="F756" t="str">
        <f>VLOOKUP(A756,'MEDICAL EXAMINATION'!K757:T3091,7,FALSE)</f>
        <v>No</v>
      </c>
      <c r="G756" t="str">
        <f>VLOOKUP(A756,'MEDICAL EXAMINATION'!K757:T3091,8,FALSE)</f>
        <v>No</v>
      </c>
      <c r="H756" t="str">
        <f>VLOOKUP(A756,'MEDICAL EXAMINATION'!K757:T3091,9,FALSE)</f>
        <v>No major surgery</v>
      </c>
      <c r="I756" t="str">
        <f>VLOOKUP(A756,'MEDICAL EXAMINATION'!K757:T3091,10,FALSE)</f>
        <v>No</v>
      </c>
      <c r="J756" t="str">
        <f>VLOOKUP(A756,'MEDICAL EXAMINATION'!K757:T3091,3,FALSE)</f>
        <v>OVERWEIGHT</v>
      </c>
      <c r="K756" t="str">
        <f>VLOOKUP(A756,'MEDICAL EXAMINATION'!K757:T3091,5,FALSE)</f>
        <v>DIABETES</v>
      </c>
      <c r="L756" t="str">
        <f>VLOOKUP(A756,'HOSPITALIZATION DETAILS'!X757:AG3091,8,FALSE)</f>
        <v>27/09/1978</v>
      </c>
      <c r="M756" s="26">
        <f>VLOOKUP(A756,'HOSPITALIZATION DETAILS'!X757:AG3091,4,FALSE)</f>
        <v>5650.14</v>
      </c>
      <c r="N756" t="str">
        <f>VLOOKUP(A756,'HOSPITALIZATION DETAILS'!X757:AG3091,5,FALSE)</f>
        <v>tier - 2</v>
      </c>
      <c r="O756" t="str">
        <f>VLOOKUP(A756,'HOSPITALIZATION DETAILS'!X757:AG3091,6,FALSE)</f>
        <v>tier - 1</v>
      </c>
      <c r="P756" t="str">
        <f>VLOOKUP(A756,'HOSPITALIZATION DETAILS'!X757:AG3091,7,FALSE)</f>
        <v>R1013</v>
      </c>
      <c r="Q756">
        <f>VLOOKUP(A756,'HOSPITALIZATION DETAILS'!X757:AG3091,10,FALSE)</f>
        <v>44</v>
      </c>
    </row>
    <row r="757" spans="1:17" ht="16" x14ac:dyDescent="0.4">
      <c r="A757" s="4" t="s">
        <v>1513</v>
      </c>
      <c r="B757" t="str">
        <f>VLOOKUP(A757,'CUSTOMER NAMES'!E757:H3092,4,FALSE)</f>
        <v xml:space="preserve">  Diego J</v>
      </c>
      <c r="C757">
        <f>VLOOKUP(A757,'MEDICAL EXAMINATION'!K758:T3092,2,FALSE)</f>
        <v>32.11</v>
      </c>
      <c r="D757">
        <f>VLOOKUP(A757,'MEDICAL EXAMINATION'!K758:T3092,4,FALSE)</f>
        <v>7.06</v>
      </c>
      <c r="E757" t="str">
        <f>VLOOKUP(A757,'MEDICAL EXAMINATION'!K758:T3092,6,FALSE)</f>
        <v>No</v>
      </c>
      <c r="F757" t="str">
        <f>VLOOKUP(A757,'MEDICAL EXAMINATION'!K758:T3092,7,FALSE)</f>
        <v>No</v>
      </c>
      <c r="G757" t="str">
        <f>VLOOKUP(A757,'MEDICAL EXAMINATION'!K758:T3092,8,FALSE)</f>
        <v>No</v>
      </c>
      <c r="H757" t="str">
        <f>VLOOKUP(A757,'MEDICAL EXAMINATION'!K758:T3092,9,FALSE)</f>
        <v>No major surgery</v>
      </c>
      <c r="I757" t="str">
        <f>VLOOKUP(A757,'MEDICAL EXAMINATION'!K758:T3092,10,FALSE)</f>
        <v>No</v>
      </c>
      <c r="J757" t="str">
        <f>VLOOKUP(A757,'MEDICAL EXAMINATION'!K758:T3092,3,FALSE)</f>
        <v>OVERWEIGHT</v>
      </c>
      <c r="K757" t="str">
        <f>VLOOKUP(A757,'MEDICAL EXAMINATION'!K758:T3092,5,FALSE)</f>
        <v>DIABETES</v>
      </c>
      <c r="L757" t="str">
        <f>VLOOKUP(A757,'HOSPITALIZATION DETAILS'!X758:AG3092,8,FALSE)</f>
        <v>08/06/1983</v>
      </c>
      <c r="M757" s="26">
        <f>VLOOKUP(A757,'HOSPITALIZATION DETAILS'!X758:AG3092,4,FALSE)</f>
        <v>5649.72</v>
      </c>
      <c r="N757" t="str">
        <f>VLOOKUP(A757,'HOSPITALIZATION DETAILS'!X758:AG3092,5,FALSE)</f>
        <v>tier - 2</v>
      </c>
      <c r="O757" t="str">
        <f>VLOOKUP(A757,'HOSPITALIZATION DETAILS'!X758:AG3092,6,FALSE)</f>
        <v>tier - 3</v>
      </c>
      <c r="P757" t="str">
        <f>VLOOKUP(A757,'HOSPITALIZATION DETAILS'!X758:AG3092,7,FALSE)</f>
        <v>R1011</v>
      </c>
      <c r="Q757">
        <f>VLOOKUP(A757,'HOSPITALIZATION DETAILS'!X758:AG3092,10,FALSE)</f>
        <v>40</v>
      </c>
    </row>
    <row r="758" spans="1:17" ht="16" x14ac:dyDescent="0.4">
      <c r="A758" s="4" t="s">
        <v>1515</v>
      </c>
      <c r="B758" t="str">
        <f>VLOOKUP(A758,'CUSTOMER NAMES'!E758:H3093,4,FALSE)</f>
        <v xml:space="preserve">  Enrique M Sr</v>
      </c>
      <c r="C758">
        <f>VLOOKUP(A758,'MEDICAL EXAMINATION'!K759:T3093,2,FALSE)</f>
        <v>31.78</v>
      </c>
      <c r="D758">
        <f>VLOOKUP(A758,'MEDICAL EXAMINATION'!K759:T3093,4,FALSE)</f>
        <v>11.35</v>
      </c>
      <c r="E758" t="str">
        <f>VLOOKUP(A758,'MEDICAL EXAMINATION'!K759:T3093,6,FALSE)</f>
        <v>yes</v>
      </c>
      <c r="F758" t="str">
        <f>VLOOKUP(A758,'MEDICAL EXAMINATION'!K759:T3093,7,FALSE)</f>
        <v>No</v>
      </c>
      <c r="G758" t="str">
        <f>VLOOKUP(A758,'MEDICAL EXAMINATION'!K759:T3093,8,FALSE)</f>
        <v>Yes</v>
      </c>
      <c r="H758">
        <f>VLOOKUP(A758,'MEDICAL EXAMINATION'!K759:T3093,9,FALSE)</f>
        <v>1</v>
      </c>
      <c r="I758" t="str">
        <f>VLOOKUP(A758,'MEDICAL EXAMINATION'!K759:T3093,10,FALSE)</f>
        <v>No</v>
      </c>
      <c r="J758" t="str">
        <f>VLOOKUP(A758,'MEDICAL EXAMINATION'!K759:T3093,3,FALSE)</f>
        <v>OVERWEIGHT</v>
      </c>
      <c r="K758" t="str">
        <f>VLOOKUP(A758,'MEDICAL EXAMINATION'!K759:T3093,5,FALSE)</f>
        <v>DIABETES</v>
      </c>
      <c r="L758" t="str">
        <f>VLOOKUP(A758,'HOSPITALIZATION DETAILS'!X759:AG3093,8,FALSE)</f>
        <v>17/11/1985</v>
      </c>
      <c r="M758" s="26">
        <f>VLOOKUP(A758,'HOSPITALIZATION DETAILS'!X759:AG3093,4,FALSE)</f>
        <v>37270.15</v>
      </c>
      <c r="N758" t="str">
        <f>VLOOKUP(A758,'HOSPITALIZATION DETAILS'!X759:AG3093,5,FALSE)</f>
        <v>tier - 2</v>
      </c>
      <c r="O758" t="str">
        <f>VLOOKUP(A758,'HOSPITALIZATION DETAILS'!X759:AG3093,6,FALSE)</f>
        <v>tier - 1</v>
      </c>
      <c r="P758" t="str">
        <f>VLOOKUP(A758,'HOSPITALIZATION DETAILS'!X759:AG3093,7,FALSE)</f>
        <v>R1024</v>
      </c>
      <c r="Q758">
        <f>VLOOKUP(A758,'HOSPITALIZATION DETAILS'!X759:AG3093,10,FALSE)</f>
        <v>37</v>
      </c>
    </row>
    <row r="759" spans="1:17" ht="16" x14ac:dyDescent="0.4">
      <c r="A759" s="4" t="s">
        <v>1517</v>
      </c>
      <c r="B759" t="str">
        <f>VLOOKUP(A759,'CUSTOMER NAMES'!E759:H3094,4,FALSE)</f>
        <v xml:space="preserve">  Greg</v>
      </c>
      <c r="C759">
        <f>VLOOKUP(A759,'MEDICAL EXAMINATION'!K760:T3094,2,FALSE)</f>
        <v>46.89</v>
      </c>
      <c r="D759">
        <f>VLOOKUP(A759,'MEDICAL EXAMINATION'!K760:T3094,4,FALSE)</f>
        <v>5.52</v>
      </c>
      <c r="E759" t="str">
        <f>VLOOKUP(A759,'MEDICAL EXAMINATION'!K760:T3094,6,FALSE)</f>
        <v>No</v>
      </c>
      <c r="F759" t="str">
        <f>VLOOKUP(A759,'MEDICAL EXAMINATION'!K760:T3094,7,FALSE)</f>
        <v>No</v>
      </c>
      <c r="G759" t="str">
        <f>VLOOKUP(A759,'MEDICAL EXAMINATION'!K760:T3094,8,FALSE)</f>
        <v>No</v>
      </c>
      <c r="H759" t="str">
        <f>VLOOKUP(A759,'MEDICAL EXAMINATION'!K760:T3094,9,FALSE)</f>
        <v>No major surgery</v>
      </c>
      <c r="I759" t="str">
        <f>VLOOKUP(A759,'MEDICAL EXAMINATION'!K760:T3094,10,FALSE)</f>
        <v>No</v>
      </c>
      <c r="J759" t="str">
        <f>VLOOKUP(A759,'MEDICAL EXAMINATION'!K760:T3094,3,FALSE)</f>
        <v>OVERWEIGHT</v>
      </c>
      <c r="K759" t="str">
        <f>VLOOKUP(A759,'MEDICAL EXAMINATION'!K760:T3094,5,FALSE)</f>
        <v>NORMAL</v>
      </c>
      <c r="L759" t="str">
        <f>VLOOKUP(A759,'HOSPITALIZATION DETAILS'!X760:AG3094,8,FALSE)</f>
        <v>09/12/1987</v>
      </c>
      <c r="M759" s="26">
        <f>VLOOKUP(A759,'HOSPITALIZATION DETAILS'!X760:AG3094,4,FALSE)</f>
        <v>5630.46</v>
      </c>
      <c r="N759" t="str">
        <f>VLOOKUP(A759,'HOSPITALIZATION DETAILS'!X760:AG3094,5,FALSE)</f>
        <v>tier - 2</v>
      </c>
      <c r="O759" t="str">
        <f>VLOOKUP(A759,'HOSPITALIZATION DETAILS'!X760:AG3094,6,FALSE)</f>
        <v>tier - 3</v>
      </c>
      <c r="P759" t="str">
        <f>VLOOKUP(A759,'HOSPITALIZATION DETAILS'!X760:AG3094,7,FALSE)</f>
        <v>R1012</v>
      </c>
      <c r="Q759">
        <f>VLOOKUP(A759,'HOSPITALIZATION DETAILS'!X760:AG3094,10,FALSE)</f>
        <v>35</v>
      </c>
    </row>
    <row r="760" spans="1:17" ht="16" x14ac:dyDescent="0.4">
      <c r="A760" s="4" t="s">
        <v>1519</v>
      </c>
      <c r="B760" t="str">
        <f>VLOOKUP(A760,'CUSTOMER NAMES'!E760:H3095,4,FALSE)</f>
        <v xml:space="preserve">  Filip</v>
      </c>
      <c r="C760">
        <f>VLOOKUP(A760,'MEDICAL EXAMINATION'!K761:T3095,2,FALSE)</f>
        <v>39.35</v>
      </c>
      <c r="D760">
        <f>VLOOKUP(A760,'MEDICAL EXAMINATION'!K761:T3095,4,FALSE)</f>
        <v>7.86</v>
      </c>
      <c r="E760" t="str">
        <f>VLOOKUP(A760,'MEDICAL EXAMINATION'!K761:T3095,6,FALSE)</f>
        <v>yes</v>
      </c>
      <c r="F760" t="str">
        <f>VLOOKUP(A760,'MEDICAL EXAMINATION'!K761:T3095,7,FALSE)</f>
        <v>No</v>
      </c>
      <c r="G760" t="str">
        <f>VLOOKUP(A760,'MEDICAL EXAMINATION'!K761:T3095,8,FALSE)</f>
        <v>No</v>
      </c>
      <c r="H760">
        <f>VLOOKUP(A760,'MEDICAL EXAMINATION'!K761:T3095,9,FALSE)</f>
        <v>1</v>
      </c>
      <c r="I760" t="str">
        <f>VLOOKUP(A760,'MEDICAL EXAMINATION'!K761:T3095,10,FALSE)</f>
        <v>No</v>
      </c>
      <c r="J760" t="str">
        <f>VLOOKUP(A760,'MEDICAL EXAMINATION'!K761:T3095,3,FALSE)</f>
        <v>OVERWEIGHT</v>
      </c>
      <c r="K760" t="str">
        <f>VLOOKUP(A760,'MEDICAL EXAMINATION'!K761:T3095,5,FALSE)</f>
        <v>DIABETES</v>
      </c>
      <c r="L760" t="str">
        <f>VLOOKUP(A760,'HOSPITALIZATION DETAILS'!X761:AG3095,8,FALSE)</f>
        <v>15/11/1994</v>
      </c>
      <c r="M760" s="26">
        <f>VLOOKUP(A760,'HOSPITALIZATION DETAILS'!X761:AG3095,4,FALSE)</f>
        <v>5615.37</v>
      </c>
      <c r="N760" t="str">
        <f>VLOOKUP(A760,'HOSPITALIZATION DETAILS'!X761:AG3095,5,FALSE)</f>
        <v>tier - 2</v>
      </c>
      <c r="O760" t="str">
        <f>VLOOKUP(A760,'HOSPITALIZATION DETAILS'!X761:AG3095,6,FALSE)</f>
        <v>tier - 3</v>
      </c>
      <c r="P760" t="str">
        <f>VLOOKUP(A760,'HOSPITALIZATION DETAILS'!X761:AG3095,7,FALSE)</f>
        <v>R1011</v>
      </c>
      <c r="Q760">
        <f>VLOOKUP(A760,'HOSPITALIZATION DETAILS'!X761:AG3095,10,FALSE)</f>
        <v>28</v>
      </c>
    </row>
    <row r="761" spans="1:17" ht="16" x14ac:dyDescent="0.4">
      <c r="A761" s="4" t="s">
        <v>1521</v>
      </c>
      <c r="B761" t="str">
        <f>VLOOKUP(A761,'CUSTOMER NAMES'!E761:H3096,4,FALSE)</f>
        <v xml:space="preserve">  Rosemary E</v>
      </c>
      <c r="C761">
        <f>VLOOKUP(A761,'MEDICAL EXAMINATION'!K762:T3096,2,FALSE)</f>
        <v>39.200000000000003</v>
      </c>
      <c r="D761">
        <f>VLOOKUP(A761,'MEDICAL EXAMINATION'!K762:T3096,4,FALSE)</f>
        <v>11.38</v>
      </c>
      <c r="E761" t="str">
        <f>VLOOKUP(A761,'MEDICAL EXAMINATION'!K762:T3096,6,FALSE)</f>
        <v>No</v>
      </c>
      <c r="F761" t="str">
        <f>VLOOKUP(A761,'MEDICAL EXAMINATION'!K762:T3096,7,FALSE)</f>
        <v>No</v>
      </c>
      <c r="G761" t="str">
        <f>VLOOKUP(A761,'MEDICAL EXAMINATION'!K762:T3096,8,FALSE)</f>
        <v>No</v>
      </c>
      <c r="H761" t="str">
        <f>VLOOKUP(A761,'MEDICAL EXAMINATION'!K762:T3096,9,FALSE)</f>
        <v>No major surgery</v>
      </c>
      <c r="I761" t="str">
        <f>VLOOKUP(A761,'MEDICAL EXAMINATION'!K762:T3096,10,FALSE)</f>
        <v>No</v>
      </c>
      <c r="J761" t="str">
        <f>VLOOKUP(A761,'MEDICAL EXAMINATION'!K762:T3096,3,FALSE)</f>
        <v>OVERWEIGHT</v>
      </c>
      <c r="K761" t="str">
        <f>VLOOKUP(A761,'MEDICAL EXAMINATION'!K762:T3096,5,FALSE)</f>
        <v>DIABETES</v>
      </c>
      <c r="L761" t="str">
        <f>VLOOKUP(A761,'HOSPITALIZATION DETAILS'!X762:AG3096,8,FALSE)</f>
        <v>11/09/1978</v>
      </c>
      <c r="M761" s="26">
        <f>VLOOKUP(A761,'HOSPITALIZATION DETAILS'!X762:AG3096,4,FALSE)</f>
        <v>5612.83</v>
      </c>
      <c r="N761" t="str">
        <f>VLOOKUP(A761,'HOSPITALIZATION DETAILS'!X762:AG3096,5,FALSE)</f>
        <v>tier - 2</v>
      </c>
      <c r="O761" t="str">
        <f>VLOOKUP(A761,'HOSPITALIZATION DETAILS'!X762:AG3096,6,FALSE)</f>
        <v>tier - 3</v>
      </c>
      <c r="P761" t="str">
        <f>VLOOKUP(A761,'HOSPITALIZATION DETAILS'!X762:AG3096,7,FALSE)</f>
        <v>R1013</v>
      </c>
      <c r="Q761">
        <f>VLOOKUP(A761,'HOSPITALIZATION DETAILS'!X762:AG3096,10,FALSE)</f>
        <v>44</v>
      </c>
    </row>
    <row r="762" spans="1:17" ht="16" x14ac:dyDescent="0.4">
      <c r="A762" s="4" t="s">
        <v>1523</v>
      </c>
      <c r="B762" t="str">
        <f>VLOOKUP(A762,'CUSTOMER NAMES'!E762:H3097,4,FALSE)</f>
        <v xml:space="preserve">  Lisa</v>
      </c>
      <c r="C762">
        <f>VLOOKUP(A762,'MEDICAL EXAMINATION'!K763:T3097,2,FALSE)</f>
        <v>39.159999999999997</v>
      </c>
      <c r="D762">
        <f>VLOOKUP(A762,'MEDICAL EXAMINATION'!K763:T3097,4,FALSE)</f>
        <v>10.48</v>
      </c>
      <c r="E762" t="str">
        <f>VLOOKUP(A762,'MEDICAL EXAMINATION'!K763:T3097,6,FALSE)</f>
        <v>No</v>
      </c>
      <c r="F762" t="str">
        <f>VLOOKUP(A762,'MEDICAL EXAMINATION'!K763:T3097,7,FALSE)</f>
        <v>No</v>
      </c>
      <c r="G762" t="str">
        <f>VLOOKUP(A762,'MEDICAL EXAMINATION'!K763:T3097,8,FALSE)</f>
        <v>No</v>
      </c>
      <c r="H762" t="str">
        <f>VLOOKUP(A762,'MEDICAL EXAMINATION'!K763:T3097,9,FALSE)</f>
        <v>No major surgery</v>
      </c>
      <c r="I762" t="str">
        <f>VLOOKUP(A762,'MEDICAL EXAMINATION'!K763:T3097,10,FALSE)</f>
        <v>No</v>
      </c>
      <c r="J762" t="str">
        <f>VLOOKUP(A762,'MEDICAL EXAMINATION'!K763:T3097,3,FALSE)</f>
        <v>OVERWEIGHT</v>
      </c>
      <c r="K762" t="str">
        <f>VLOOKUP(A762,'MEDICAL EXAMINATION'!K763:T3097,5,FALSE)</f>
        <v>DIABETES</v>
      </c>
      <c r="L762" t="str">
        <f>VLOOKUP(A762,'HOSPITALIZATION DETAILS'!X763:AG3097,8,FALSE)</f>
        <v>18/11/1988</v>
      </c>
      <c r="M762" s="26">
        <f>VLOOKUP(A762,'HOSPITALIZATION DETAILS'!X763:AG3097,4,FALSE)</f>
        <v>5594.85</v>
      </c>
      <c r="N762" t="str">
        <f>VLOOKUP(A762,'HOSPITALIZATION DETAILS'!X763:AG3097,5,FALSE)</f>
        <v>tier - 2</v>
      </c>
      <c r="O762" t="str">
        <f>VLOOKUP(A762,'HOSPITALIZATION DETAILS'!X763:AG3097,6,FALSE)</f>
        <v>tier - 3</v>
      </c>
      <c r="P762" t="str">
        <f>VLOOKUP(A762,'HOSPITALIZATION DETAILS'!X763:AG3097,7,FALSE)</f>
        <v>R1024</v>
      </c>
      <c r="Q762">
        <f>VLOOKUP(A762,'HOSPITALIZATION DETAILS'!X763:AG3097,10,FALSE)</f>
        <v>34</v>
      </c>
    </row>
    <row r="763" spans="1:17" ht="16" x14ac:dyDescent="0.4">
      <c r="A763" s="4" t="s">
        <v>1525</v>
      </c>
      <c r="B763" t="str">
        <f>VLOOKUP(A763,'CUSTOMER NAMES'!E763:H3098,4,FALSE)</f>
        <v xml:space="preserve">  Jason</v>
      </c>
      <c r="C763">
        <f>VLOOKUP(A763,'MEDICAL EXAMINATION'!K764:T3098,2,FALSE)</f>
        <v>44.1</v>
      </c>
      <c r="D763">
        <f>VLOOKUP(A763,'MEDICAL EXAMINATION'!K764:T3098,4,FALSE)</f>
        <v>5.04</v>
      </c>
      <c r="E763" t="str">
        <f>VLOOKUP(A763,'MEDICAL EXAMINATION'!K764:T3098,6,FALSE)</f>
        <v>yes</v>
      </c>
      <c r="F763" t="str">
        <f>VLOOKUP(A763,'MEDICAL EXAMINATION'!K764:T3098,7,FALSE)</f>
        <v>No</v>
      </c>
      <c r="G763" t="str">
        <f>VLOOKUP(A763,'MEDICAL EXAMINATION'!K764:T3098,8,FALSE)</f>
        <v>No</v>
      </c>
      <c r="H763" t="str">
        <f>VLOOKUP(A763,'MEDICAL EXAMINATION'!K764:T3098,9,FALSE)</f>
        <v>No major surgery</v>
      </c>
      <c r="I763" t="str">
        <f>VLOOKUP(A763,'MEDICAL EXAMINATION'!K764:T3098,10,FALSE)</f>
        <v>No</v>
      </c>
      <c r="J763" t="str">
        <f>VLOOKUP(A763,'MEDICAL EXAMINATION'!K764:T3098,3,FALSE)</f>
        <v>OVERWEIGHT</v>
      </c>
      <c r="K763" t="str">
        <f>VLOOKUP(A763,'MEDICAL EXAMINATION'!K764:T3098,5,FALSE)</f>
        <v>NORMAL</v>
      </c>
      <c r="L763" t="str">
        <f>VLOOKUP(A763,'HOSPITALIZATION DETAILS'!X764:AG3098,8,FALSE)</f>
        <v>03/10/1983</v>
      </c>
      <c r="M763" s="26">
        <f>VLOOKUP(A763,'HOSPITALIZATION DETAILS'!X764:AG3098,4,FALSE)</f>
        <v>5587.59</v>
      </c>
      <c r="N763" t="str">
        <f>VLOOKUP(A763,'HOSPITALIZATION DETAILS'!X764:AG3098,5,FALSE)</f>
        <v>tier - 2</v>
      </c>
      <c r="O763" t="str">
        <f>VLOOKUP(A763,'HOSPITALIZATION DETAILS'!X764:AG3098,6,FALSE)</f>
        <v>tier - 1</v>
      </c>
      <c r="P763" t="str">
        <f>VLOOKUP(A763,'HOSPITALIZATION DETAILS'!X764:AG3098,7,FALSE)</f>
        <v>R1013</v>
      </c>
      <c r="Q763">
        <f>VLOOKUP(A763,'HOSPITALIZATION DETAILS'!X764:AG3098,10,FALSE)</f>
        <v>39</v>
      </c>
    </row>
    <row r="764" spans="1:17" ht="16" x14ac:dyDescent="0.4">
      <c r="A764" s="4" t="s">
        <v>1527</v>
      </c>
      <c r="B764" t="str">
        <f>VLOOKUP(A764,'CUSTOMER NAMES'!E764:H3099,4,FALSE)</f>
        <v xml:space="preserve">  Courtney</v>
      </c>
      <c r="C764">
        <f>VLOOKUP(A764,'MEDICAL EXAMINATION'!K765:T3099,2,FALSE)</f>
        <v>33.200000000000003</v>
      </c>
      <c r="D764">
        <f>VLOOKUP(A764,'MEDICAL EXAMINATION'!K765:T3099,4,FALSE)</f>
        <v>9.06</v>
      </c>
      <c r="E764" t="str">
        <f>VLOOKUP(A764,'MEDICAL EXAMINATION'!K765:T3099,6,FALSE)</f>
        <v>No</v>
      </c>
      <c r="F764" t="str">
        <f>VLOOKUP(A764,'MEDICAL EXAMINATION'!K765:T3099,7,FALSE)</f>
        <v>No</v>
      </c>
      <c r="G764" t="str">
        <f>VLOOKUP(A764,'MEDICAL EXAMINATION'!K765:T3099,8,FALSE)</f>
        <v>No</v>
      </c>
      <c r="H764" t="str">
        <f>VLOOKUP(A764,'MEDICAL EXAMINATION'!K765:T3099,9,FALSE)</f>
        <v>No major surgery</v>
      </c>
      <c r="I764" t="str">
        <f>VLOOKUP(A764,'MEDICAL EXAMINATION'!K765:T3099,10,FALSE)</f>
        <v>No</v>
      </c>
      <c r="J764" t="str">
        <f>VLOOKUP(A764,'MEDICAL EXAMINATION'!K765:T3099,3,FALSE)</f>
        <v>OVERWEIGHT</v>
      </c>
      <c r="K764" t="str">
        <f>VLOOKUP(A764,'MEDICAL EXAMINATION'!K765:T3099,5,FALSE)</f>
        <v>DIABETES</v>
      </c>
      <c r="L764" t="str">
        <f>VLOOKUP(A764,'HOSPITALIZATION DETAILS'!X765:AG3099,8,FALSE)</f>
        <v>21/11/1986</v>
      </c>
      <c r="M764" s="26">
        <f>VLOOKUP(A764,'HOSPITALIZATION DETAILS'!X765:AG3099,4,FALSE)</f>
        <v>5584.31</v>
      </c>
      <c r="N764" t="str">
        <f>VLOOKUP(A764,'HOSPITALIZATION DETAILS'!X765:AG3099,5,FALSE)</f>
        <v>tier - 3</v>
      </c>
      <c r="O764" t="str">
        <f>VLOOKUP(A764,'HOSPITALIZATION DETAILS'!X765:AG3099,6,FALSE)</f>
        <v>tier - 1</v>
      </c>
      <c r="P764" t="str">
        <f>VLOOKUP(A764,'HOSPITALIZATION DETAILS'!X765:AG3099,7,FALSE)</f>
        <v>R1013</v>
      </c>
      <c r="Q764">
        <f>VLOOKUP(A764,'HOSPITALIZATION DETAILS'!X765:AG3099,10,FALSE)</f>
        <v>36</v>
      </c>
    </row>
    <row r="765" spans="1:17" ht="16" x14ac:dyDescent="0.4">
      <c r="A765" s="4" t="s">
        <v>1529</v>
      </c>
      <c r="B765" t="str">
        <f>VLOOKUP(A765,'CUSTOMER NAMES'!E765:H3100,4,FALSE)</f>
        <v xml:space="preserve">  Jennifer R</v>
      </c>
      <c r="C765">
        <f>VLOOKUP(A765,'MEDICAL EXAMINATION'!K766:T3100,2,FALSE)</f>
        <v>29.92</v>
      </c>
      <c r="D765">
        <f>VLOOKUP(A765,'MEDICAL EXAMINATION'!K766:T3100,4,FALSE)</f>
        <v>11.07</v>
      </c>
      <c r="E765" t="str">
        <f>VLOOKUP(A765,'MEDICAL EXAMINATION'!K766:T3100,6,FALSE)</f>
        <v>No</v>
      </c>
      <c r="F765" t="str">
        <f>VLOOKUP(A765,'MEDICAL EXAMINATION'!K766:T3100,7,FALSE)</f>
        <v>No</v>
      </c>
      <c r="G765" t="str">
        <f>VLOOKUP(A765,'MEDICAL EXAMINATION'!K766:T3100,8,FALSE)</f>
        <v>No</v>
      </c>
      <c r="H765" t="str">
        <f>VLOOKUP(A765,'MEDICAL EXAMINATION'!K766:T3100,9,FALSE)</f>
        <v>No major surgery</v>
      </c>
      <c r="I765" t="str">
        <f>VLOOKUP(A765,'MEDICAL EXAMINATION'!K766:T3100,10,FALSE)</f>
        <v>No</v>
      </c>
      <c r="J765" t="str">
        <f>VLOOKUP(A765,'MEDICAL EXAMINATION'!K766:T3100,3,FALSE)</f>
        <v>OVERWEIGHT</v>
      </c>
      <c r="K765" t="str">
        <f>VLOOKUP(A765,'MEDICAL EXAMINATION'!K766:T3100,5,FALSE)</f>
        <v>DIABETES</v>
      </c>
      <c r="L765" t="str">
        <f>VLOOKUP(A765,'HOSPITALIZATION DETAILS'!X766:AG3100,8,FALSE)</f>
        <v>05/09/1985</v>
      </c>
      <c r="M765" s="26">
        <f>VLOOKUP(A765,'HOSPITALIZATION DETAILS'!X766:AG3100,4,FALSE)</f>
        <v>5582.95</v>
      </c>
      <c r="N765" t="str">
        <f>VLOOKUP(A765,'HOSPITALIZATION DETAILS'!X766:AG3100,5,FALSE)</f>
        <v>tier - 2</v>
      </c>
      <c r="O765" t="str">
        <f>VLOOKUP(A765,'HOSPITALIZATION DETAILS'!X766:AG3100,6,FALSE)</f>
        <v>tier - 1</v>
      </c>
      <c r="P765" t="str">
        <f>VLOOKUP(A765,'HOSPITALIZATION DETAILS'!X766:AG3100,7,FALSE)</f>
        <v>R1012</v>
      </c>
      <c r="Q765">
        <f>VLOOKUP(A765,'HOSPITALIZATION DETAILS'!X766:AG3100,10,FALSE)</f>
        <v>37</v>
      </c>
    </row>
    <row r="766" spans="1:17" ht="16" x14ac:dyDescent="0.4">
      <c r="A766" s="4" t="s">
        <v>1531</v>
      </c>
      <c r="B766" t="str">
        <f>VLOOKUP(A766,'CUSTOMER NAMES'!E766:H3101,4,FALSE)</f>
        <v xml:space="preserve">  Lauren E</v>
      </c>
      <c r="C766">
        <f>VLOOKUP(A766,'MEDICAL EXAMINATION'!K767:T3101,2,FALSE)</f>
        <v>25</v>
      </c>
      <c r="D766">
        <f>VLOOKUP(A766,'MEDICAL EXAMINATION'!K767:T3101,4,FALSE)</f>
        <v>10.45</v>
      </c>
      <c r="E766" t="str">
        <f>VLOOKUP(A766,'MEDICAL EXAMINATION'!K767:T3101,6,FALSE)</f>
        <v>No</v>
      </c>
      <c r="F766" t="str">
        <f>VLOOKUP(A766,'MEDICAL EXAMINATION'!K767:T3101,7,FALSE)</f>
        <v>No</v>
      </c>
      <c r="G766" t="str">
        <f>VLOOKUP(A766,'MEDICAL EXAMINATION'!K767:T3101,8,FALSE)</f>
        <v>No</v>
      </c>
      <c r="H766" t="str">
        <f>VLOOKUP(A766,'MEDICAL EXAMINATION'!K767:T3101,9,FALSE)</f>
        <v>No major surgery</v>
      </c>
      <c r="I766" t="str">
        <f>VLOOKUP(A766,'MEDICAL EXAMINATION'!K767:T3101,10,FALSE)</f>
        <v>No</v>
      </c>
      <c r="J766" t="str">
        <f>VLOOKUP(A766,'MEDICAL EXAMINATION'!K767:T3101,3,FALSE)</f>
        <v>OBESITY</v>
      </c>
      <c r="K766" t="str">
        <f>VLOOKUP(A766,'MEDICAL EXAMINATION'!K767:T3101,5,FALSE)</f>
        <v>DIABETES</v>
      </c>
      <c r="L766" t="str">
        <f>VLOOKUP(A766,'HOSPITALIZATION DETAILS'!X767:AG3101,8,FALSE)</f>
        <v>18/09/1974</v>
      </c>
      <c r="M766" s="26">
        <f>VLOOKUP(A766,'HOSPITALIZATION DETAILS'!X767:AG3101,4,FALSE)</f>
        <v>5576.35</v>
      </c>
      <c r="N766" t="str">
        <f>VLOOKUP(A766,'HOSPITALIZATION DETAILS'!X767:AG3101,5,FALSE)</f>
        <v>tier - 2</v>
      </c>
      <c r="O766" t="str">
        <f>VLOOKUP(A766,'HOSPITALIZATION DETAILS'!X767:AG3101,6,FALSE)</f>
        <v>tier - 3</v>
      </c>
      <c r="P766" t="str">
        <f>VLOOKUP(A766,'HOSPITALIZATION DETAILS'!X767:AG3101,7,FALSE)</f>
        <v>R1013</v>
      </c>
      <c r="Q766">
        <f>VLOOKUP(A766,'HOSPITALIZATION DETAILS'!X767:AG3101,10,FALSE)</f>
        <v>48</v>
      </c>
    </row>
    <row r="767" spans="1:17" ht="16" x14ac:dyDescent="0.4">
      <c r="A767" s="4" t="s">
        <v>1533</v>
      </c>
      <c r="B767" t="str">
        <f>VLOOKUP(A767,'CUSTOMER NAMES'!E767:H3102,4,FALSE)</f>
        <v xml:space="preserve">  Ashley M</v>
      </c>
      <c r="C767">
        <f>VLOOKUP(A767,'MEDICAL EXAMINATION'!K768:T3102,2,FALSE)</f>
        <v>38.869999999999997</v>
      </c>
      <c r="D767">
        <f>VLOOKUP(A767,'MEDICAL EXAMINATION'!K768:T3102,4,FALSE)</f>
        <v>8.6300000000000008</v>
      </c>
      <c r="E767" t="str">
        <f>VLOOKUP(A767,'MEDICAL EXAMINATION'!K768:T3102,6,FALSE)</f>
        <v>yes</v>
      </c>
      <c r="F767" t="str">
        <f>VLOOKUP(A767,'MEDICAL EXAMINATION'!K768:T3102,7,FALSE)</f>
        <v>No</v>
      </c>
      <c r="G767" t="str">
        <f>VLOOKUP(A767,'MEDICAL EXAMINATION'!K768:T3102,8,FALSE)</f>
        <v>No</v>
      </c>
      <c r="H767">
        <f>VLOOKUP(A767,'MEDICAL EXAMINATION'!K768:T3102,9,FALSE)</f>
        <v>1</v>
      </c>
      <c r="I767" t="str">
        <f>VLOOKUP(A767,'MEDICAL EXAMINATION'!K768:T3102,10,FALSE)</f>
        <v>No</v>
      </c>
      <c r="J767" t="str">
        <f>VLOOKUP(A767,'MEDICAL EXAMINATION'!K768:T3102,3,FALSE)</f>
        <v>OVERWEIGHT</v>
      </c>
      <c r="K767" t="str">
        <f>VLOOKUP(A767,'MEDICAL EXAMINATION'!K768:T3102,5,FALSE)</f>
        <v>DIABETES</v>
      </c>
      <c r="L767" t="str">
        <f>VLOOKUP(A767,'HOSPITALIZATION DETAILS'!X768:AG3102,8,FALSE)</f>
        <v>22/09/1999</v>
      </c>
      <c r="M767" s="26">
        <f>VLOOKUP(A767,'HOSPITALIZATION DETAILS'!X768:AG3102,4,FALSE)</f>
        <v>5552.61</v>
      </c>
      <c r="N767" t="str">
        <f>VLOOKUP(A767,'HOSPITALIZATION DETAILS'!X768:AG3102,5,FALSE)</f>
        <v>tier - 2</v>
      </c>
      <c r="O767" t="str">
        <f>VLOOKUP(A767,'HOSPITALIZATION DETAILS'!X768:AG3102,6,FALSE)</f>
        <v>tier - 3</v>
      </c>
      <c r="P767" t="str">
        <f>VLOOKUP(A767,'HOSPITALIZATION DETAILS'!X768:AG3102,7,FALSE)</f>
        <v>R1026</v>
      </c>
      <c r="Q767">
        <f>VLOOKUP(A767,'HOSPITALIZATION DETAILS'!X768:AG3102,10,FALSE)</f>
        <v>23</v>
      </c>
    </row>
    <row r="768" spans="1:17" ht="16" x14ac:dyDescent="0.4">
      <c r="A768" s="4" t="s">
        <v>1535</v>
      </c>
      <c r="B768" t="str">
        <f>VLOOKUP(A768,'CUSTOMER NAMES'!E768:H3103,4,FALSE)</f>
        <v xml:space="preserve">  Alison R</v>
      </c>
      <c r="C768">
        <f>VLOOKUP(A768,'MEDICAL EXAMINATION'!K769:T3103,2,FALSE)</f>
        <v>32.299999999999997</v>
      </c>
      <c r="D768">
        <f>VLOOKUP(A768,'MEDICAL EXAMINATION'!K769:T3103,4,FALSE)</f>
        <v>5.28</v>
      </c>
      <c r="E768" t="str">
        <f>VLOOKUP(A768,'MEDICAL EXAMINATION'!K769:T3103,6,FALSE)</f>
        <v>yes</v>
      </c>
      <c r="F768" t="str">
        <f>VLOOKUP(A768,'MEDICAL EXAMINATION'!K769:T3103,7,FALSE)</f>
        <v>No</v>
      </c>
      <c r="G768" t="str">
        <f>VLOOKUP(A768,'MEDICAL EXAMINATION'!K769:T3103,8,FALSE)</f>
        <v>No</v>
      </c>
      <c r="H768">
        <f>VLOOKUP(A768,'MEDICAL EXAMINATION'!K769:T3103,9,FALSE)</f>
        <v>2</v>
      </c>
      <c r="I768" t="str">
        <f>VLOOKUP(A768,'MEDICAL EXAMINATION'!K769:T3103,10,FALSE)</f>
        <v>No</v>
      </c>
      <c r="J768" t="str">
        <f>VLOOKUP(A768,'MEDICAL EXAMINATION'!K769:T3103,3,FALSE)</f>
        <v>OVERWEIGHT</v>
      </c>
      <c r="K768" t="str">
        <f>VLOOKUP(A768,'MEDICAL EXAMINATION'!K769:T3103,5,FALSE)</f>
        <v>NORMAL</v>
      </c>
      <c r="L768" t="str">
        <f>VLOOKUP(A768,'HOSPITALIZATION DETAILS'!X769:AG3103,8,FALSE)</f>
        <v>07/12/1980</v>
      </c>
      <c r="M768" s="26">
        <f>VLOOKUP(A768,'HOSPITALIZATION DETAILS'!X769:AG3103,4,FALSE)</f>
        <v>5540.35</v>
      </c>
      <c r="N768" t="str">
        <f>VLOOKUP(A768,'HOSPITALIZATION DETAILS'!X769:AG3103,5,FALSE)</f>
        <v>tier - 2</v>
      </c>
      <c r="O768" t="str">
        <f>VLOOKUP(A768,'HOSPITALIZATION DETAILS'!X769:AG3103,6,FALSE)</f>
        <v>tier - 2</v>
      </c>
      <c r="P768" t="str">
        <f>VLOOKUP(A768,'HOSPITALIZATION DETAILS'!X769:AG3103,7,FALSE)</f>
        <v>R1012</v>
      </c>
      <c r="Q768">
        <f>VLOOKUP(A768,'HOSPITALIZATION DETAILS'!X769:AG3103,10,FALSE)</f>
        <v>42</v>
      </c>
    </row>
    <row r="769" spans="1:17" ht="16" x14ac:dyDescent="0.4">
      <c r="A769" s="4" t="s">
        <v>1537</v>
      </c>
      <c r="B769" t="str">
        <f>VLOOKUP(A769,'CUSTOMER NAMES'!E769:H3104,4,FALSE)</f>
        <v xml:space="preserve">  Madeleine</v>
      </c>
      <c r="C769">
        <f>VLOOKUP(A769,'MEDICAL EXAMINATION'!K770:T3104,2,FALSE)</f>
        <v>31.16</v>
      </c>
      <c r="D769">
        <f>VLOOKUP(A769,'MEDICAL EXAMINATION'!K770:T3104,4,FALSE)</f>
        <v>7.49</v>
      </c>
      <c r="E769" t="str">
        <f>VLOOKUP(A769,'MEDICAL EXAMINATION'!K770:T3104,6,FALSE)</f>
        <v>yes</v>
      </c>
      <c r="F769" t="str">
        <f>VLOOKUP(A769,'MEDICAL EXAMINATION'!K770:T3104,7,FALSE)</f>
        <v>No</v>
      </c>
      <c r="G769" t="str">
        <f>VLOOKUP(A769,'MEDICAL EXAMINATION'!K770:T3104,8,FALSE)</f>
        <v>No</v>
      </c>
      <c r="H769">
        <f>VLOOKUP(A769,'MEDICAL EXAMINATION'!K770:T3104,9,FALSE)</f>
        <v>2</v>
      </c>
      <c r="I769" t="str">
        <f>VLOOKUP(A769,'MEDICAL EXAMINATION'!K770:T3104,10,FALSE)</f>
        <v>No</v>
      </c>
      <c r="J769" t="str">
        <f>VLOOKUP(A769,'MEDICAL EXAMINATION'!K770:T3104,3,FALSE)</f>
        <v>OVERWEIGHT</v>
      </c>
      <c r="K769" t="str">
        <f>VLOOKUP(A769,'MEDICAL EXAMINATION'!K770:T3104,5,FALSE)</f>
        <v>DIABETES</v>
      </c>
      <c r="L769" t="str">
        <f>VLOOKUP(A769,'HOSPITALIZATION DETAILS'!X770:AG3104,8,FALSE)</f>
        <v>17/10/1990</v>
      </c>
      <c r="M769" s="26">
        <f>VLOOKUP(A769,'HOSPITALIZATION DETAILS'!X770:AG3104,4,FALSE)</f>
        <v>37251.22</v>
      </c>
      <c r="N769" t="str">
        <f>VLOOKUP(A769,'HOSPITALIZATION DETAILS'!X770:AG3104,5,FALSE)</f>
        <v>tier - 2</v>
      </c>
      <c r="O769" t="str">
        <f>VLOOKUP(A769,'HOSPITALIZATION DETAILS'!X770:AG3104,6,FALSE)</f>
        <v>tier - 2</v>
      </c>
      <c r="P769" t="str">
        <f>VLOOKUP(A769,'HOSPITALIZATION DETAILS'!X770:AG3104,7,FALSE)</f>
        <v>R1011</v>
      </c>
      <c r="Q769">
        <f>VLOOKUP(A769,'HOSPITALIZATION DETAILS'!X770:AG3104,10,FALSE)</f>
        <v>32</v>
      </c>
    </row>
    <row r="770" spans="1:17" ht="16" x14ac:dyDescent="0.4">
      <c r="A770" s="4" t="s">
        <v>1539</v>
      </c>
      <c r="B770" t="str">
        <f>VLOOKUP(A770,'CUSTOMER NAMES'!E770:H3105,4,FALSE)</f>
        <v xml:space="preserve">  Stacey</v>
      </c>
      <c r="C770">
        <f>VLOOKUP(A770,'MEDICAL EXAMINATION'!K771:T3105,2,FALSE)</f>
        <v>54.59</v>
      </c>
      <c r="D770">
        <f>VLOOKUP(A770,'MEDICAL EXAMINATION'!K771:T3105,4,FALSE)</f>
        <v>4.2699999999999996</v>
      </c>
      <c r="E770" t="str">
        <f>VLOOKUP(A770,'MEDICAL EXAMINATION'!K771:T3105,6,FALSE)</f>
        <v>No</v>
      </c>
      <c r="F770" t="str">
        <f>VLOOKUP(A770,'MEDICAL EXAMINATION'!K771:T3105,7,FALSE)</f>
        <v>No</v>
      </c>
      <c r="G770" t="str">
        <f>VLOOKUP(A770,'MEDICAL EXAMINATION'!K771:T3105,8,FALSE)</f>
        <v>No</v>
      </c>
      <c r="H770" t="str">
        <f>VLOOKUP(A770,'MEDICAL EXAMINATION'!K771:T3105,9,FALSE)</f>
        <v>No major surgery</v>
      </c>
      <c r="I770" t="str">
        <f>VLOOKUP(A770,'MEDICAL EXAMINATION'!K771:T3105,10,FALSE)</f>
        <v>No</v>
      </c>
      <c r="J770" t="str">
        <f>VLOOKUP(A770,'MEDICAL EXAMINATION'!K771:T3105,3,FALSE)</f>
        <v>OVERWEIGHT</v>
      </c>
      <c r="K770" t="str">
        <f>VLOOKUP(A770,'MEDICAL EXAMINATION'!K771:T3105,5,FALSE)</f>
        <v>NORMAL</v>
      </c>
      <c r="L770" t="str">
        <f>VLOOKUP(A770,'HOSPITALIZATION DETAILS'!X771:AG3105,8,FALSE)</f>
        <v>07/11/1981</v>
      </c>
      <c r="M770" s="26">
        <f>VLOOKUP(A770,'HOSPITALIZATION DETAILS'!X771:AG3105,4,FALSE)</f>
        <v>5539.4</v>
      </c>
      <c r="N770" t="str">
        <f>VLOOKUP(A770,'HOSPITALIZATION DETAILS'!X771:AG3105,5,FALSE)</f>
        <v>tier - 2</v>
      </c>
      <c r="O770" t="str">
        <f>VLOOKUP(A770,'HOSPITALIZATION DETAILS'!X771:AG3105,6,FALSE)</f>
        <v>tier - 2</v>
      </c>
      <c r="P770" t="str">
        <f>VLOOKUP(A770,'HOSPITALIZATION DETAILS'!X771:AG3105,7,FALSE)</f>
        <v>R1013</v>
      </c>
      <c r="Q770">
        <f>VLOOKUP(A770,'HOSPITALIZATION DETAILS'!X771:AG3105,10,FALSE)</f>
        <v>41</v>
      </c>
    </row>
    <row r="771" spans="1:17" ht="16" x14ac:dyDescent="0.4">
      <c r="A771" s="4" t="s">
        <v>1541</v>
      </c>
      <c r="B771" t="str">
        <f>VLOOKUP(A771,'CUSTOMER NAMES'!E771:H3106,4,FALSE)</f>
        <v xml:space="preserve">  Kimberly</v>
      </c>
      <c r="C771">
        <f>VLOOKUP(A771,'MEDICAL EXAMINATION'!K772:T3106,2,FALSE)</f>
        <v>21.09</v>
      </c>
      <c r="D771">
        <f>VLOOKUP(A771,'MEDICAL EXAMINATION'!K772:T3106,4,FALSE)</f>
        <v>9.2200000000000006</v>
      </c>
      <c r="E771" t="str">
        <f>VLOOKUP(A771,'MEDICAL EXAMINATION'!K772:T3106,6,FALSE)</f>
        <v>yes</v>
      </c>
      <c r="F771" t="str">
        <f>VLOOKUP(A771,'MEDICAL EXAMINATION'!K772:T3106,7,FALSE)</f>
        <v>No</v>
      </c>
      <c r="G771" t="str">
        <f>VLOOKUP(A771,'MEDICAL EXAMINATION'!K772:T3106,8,FALSE)</f>
        <v>No</v>
      </c>
      <c r="H771">
        <f>VLOOKUP(A771,'MEDICAL EXAMINATION'!K772:T3106,9,FALSE)</f>
        <v>2</v>
      </c>
      <c r="I771" t="str">
        <f>VLOOKUP(A771,'MEDICAL EXAMINATION'!K772:T3106,10,FALSE)</f>
        <v>No</v>
      </c>
      <c r="J771" t="str">
        <f>VLOOKUP(A771,'MEDICAL EXAMINATION'!K772:T3106,3,FALSE)</f>
        <v>Normal</v>
      </c>
      <c r="K771" t="str">
        <f>VLOOKUP(A771,'MEDICAL EXAMINATION'!K772:T3106,5,FALSE)</f>
        <v>DIABETES</v>
      </c>
      <c r="L771" t="str">
        <f>VLOOKUP(A771,'HOSPITALIZATION DETAILS'!X772:AG3106,8,FALSE)</f>
        <v>29/07/1988</v>
      </c>
      <c r="M771" s="26">
        <f>VLOOKUP(A771,'HOSPITALIZATION DETAILS'!X772:AG3106,4,FALSE)</f>
        <v>5503.36</v>
      </c>
      <c r="N771" t="str">
        <f>VLOOKUP(A771,'HOSPITALIZATION DETAILS'!X772:AG3106,5,FALSE)</f>
        <v>tier - 2</v>
      </c>
      <c r="O771" t="str">
        <f>VLOOKUP(A771,'HOSPITALIZATION DETAILS'!X772:AG3106,6,FALSE)</f>
        <v>tier - 2</v>
      </c>
      <c r="P771" t="str">
        <f>VLOOKUP(A771,'HOSPITALIZATION DETAILS'!X772:AG3106,7,FALSE)</f>
        <v>R1012</v>
      </c>
      <c r="Q771">
        <f>VLOOKUP(A771,'HOSPITALIZATION DETAILS'!X772:AG3106,10,FALSE)</f>
        <v>34</v>
      </c>
    </row>
    <row r="772" spans="1:17" ht="16" x14ac:dyDescent="0.4">
      <c r="A772" s="4" t="s">
        <v>1543</v>
      </c>
      <c r="B772" t="str">
        <f>VLOOKUP(A772,'CUSTOMER NAMES'!E772:H3107,4,FALSE)</f>
        <v xml:space="preserve">  Matthew D</v>
      </c>
      <c r="C772">
        <f>VLOOKUP(A772,'MEDICAL EXAMINATION'!K773:T3107,2,FALSE)</f>
        <v>52.41</v>
      </c>
      <c r="D772">
        <f>VLOOKUP(A772,'MEDICAL EXAMINATION'!K773:T3107,4,FALSE)</f>
        <v>5.99</v>
      </c>
      <c r="E772" t="str">
        <f>VLOOKUP(A772,'MEDICAL EXAMINATION'!K773:T3107,6,FALSE)</f>
        <v>No</v>
      </c>
      <c r="F772" t="str">
        <f>VLOOKUP(A772,'MEDICAL EXAMINATION'!K773:T3107,7,FALSE)</f>
        <v>No</v>
      </c>
      <c r="G772" t="str">
        <f>VLOOKUP(A772,'MEDICAL EXAMINATION'!K773:T3107,8,FALSE)</f>
        <v>No</v>
      </c>
      <c r="H772">
        <f>VLOOKUP(A772,'MEDICAL EXAMINATION'!K773:T3107,9,FALSE)</f>
        <v>1</v>
      </c>
      <c r="I772" t="str">
        <f>VLOOKUP(A772,'MEDICAL EXAMINATION'!K773:T3107,10,FALSE)</f>
        <v>No</v>
      </c>
      <c r="J772" t="str">
        <f>VLOOKUP(A772,'MEDICAL EXAMINATION'!K773:T3107,3,FALSE)</f>
        <v>OVERWEIGHT</v>
      </c>
      <c r="K772" t="str">
        <f>VLOOKUP(A772,'MEDICAL EXAMINATION'!K773:T3107,5,FALSE)</f>
        <v>PREDIABETES</v>
      </c>
      <c r="L772" t="str">
        <f>VLOOKUP(A772,'HOSPITALIZATION DETAILS'!X773:AG3107,8,FALSE)</f>
        <v>17/08/1984</v>
      </c>
      <c r="M772" s="26">
        <f>VLOOKUP(A772,'HOSPITALIZATION DETAILS'!X773:AG3107,4,FALSE)</f>
        <v>5488.26</v>
      </c>
      <c r="N772" t="str">
        <f>VLOOKUP(A772,'HOSPITALIZATION DETAILS'!X773:AG3107,5,FALSE)</f>
        <v>tier - 2</v>
      </c>
      <c r="O772" t="str">
        <f>VLOOKUP(A772,'HOSPITALIZATION DETAILS'!X773:AG3107,6,FALSE)</f>
        <v>tier - 3</v>
      </c>
      <c r="P772" t="str">
        <f>VLOOKUP(A772,'HOSPITALIZATION DETAILS'!X773:AG3107,7,FALSE)</f>
        <v>R1011</v>
      </c>
      <c r="Q772">
        <f>VLOOKUP(A772,'HOSPITALIZATION DETAILS'!X773:AG3107,10,FALSE)</f>
        <v>38</v>
      </c>
    </row>
    <row r="773" spans="1:17" ht="16" x14ac:dyDescent="0.4">
      <c r="A773" s="4" t="s">
        <v>1545</v>
      </c>
      <c r="B773" t="str">
        <f>VLOOKUP(A773,'CUSTOMER NAMES'!E773:H3108,4,FALSE)</f>
        <v xml:space="preserve">  Michael</v>
      </c>
      <c r="C773">
        <f>VLOOKUP(A773,'MEDICAL EXAMINATION'!K774:T3108,2,FALSE)</f>
        <v>41.47</v>
      </c>
      <c r="D773">
        <f>VLOOKUP(A773,'MEDICAL EXAMINATION'!K774:T3108,4,FALSE)</f>
        <v>5.86</v>
      </c>
      <c r="E773" t="str">
        <f>VLOOKUP(A773,'MEDICAL EXAMINATION'!K774:T3108,6,FALSE)</f>
        <v>yes</v>
      </c>
      <c r="F773" t="str">
        <f>VLOOKUP(A773,'MEDICAL EXAMINATION'!K774:T3108,7,FALSE)</f>
        <v>No</v>
      </c>
      <c r="G773" t="str">
        <f>VLOOKUP(A773,'MEDICAL EXAMINATION'!K774:T3108,8,FALSE)</f>
        <v>No</v>
      </c>
      <c r="H773">
        <f>VLOOKUP(A773,'MEDICAL EXAMINATION'!K774:T3108,9,FALSE)</f>
        <v>2</v>
      </c>
      <c r="I773" t="str">
        <f>VLOOKUP(A773,'MEDICAL EXAMINATION'!K774:T3108,10,FALSE)</f>
        <v>No</v>
      </c>
      <c r="J773" t="str">
        <f>VLOOKUP(A773,'MEDICAL EXAMINATION'!K774:T3108,3,FALSE)</f>
        <v>OVERWEIGHT</v>
      </c>
      <c r="K773" t="str">
        <f>VLOOKUP(A773,'MEDICAL EXAMINATION'!K774:T3108,5,FALSE)</f>
        <v>PREDIABETES</v>
      </c>
      <c r="L773" t="str">
        <f>VLOOKUP(A773,'HOSPITALIZATION DETAILS'!X774:AG3108,8,FALSE)</f>
        <v>26/08/1984</v>
      </c>
      <c r="M773" s="26">
        <f>VLOOKUP(A773,'HOSPITALIZATION DETAILS'!X774:AG3108,4,FALSE)</f>
        <v>5484.47</v>
      </c>
      <c r="N773" t="str">
        <f>VLOOKUP(A773,'HOSPITALIZATION DETAILS'!X774:AG3108,5,FALSE)</f>
        <v>tier - 2</v>
      </c>
      <c r="O773" t="str">
        <f>VLOOKUP(A773,'HOSPITALIZATION DETAILS'!X774:AG3108,6,FALSE)</f>
        <v>tier - 2</v>
      </c>
      <c r="P773" t="str">
        <f>VLOOKUP(A773,'HOSPITALIZATION DETAILS'!X774:AG3108,7,FALSE)</f>
        <v>R1013</v>
      </c>
      <c r="Q773">
        <f>VLOOKUP(A773,'HOSPITALIZATION DETAILS'!X774:AG3108,10,FALSE)</f>
        <v>38</v>
      </c>
    </row>
    <row r="774" spans="1:17" ht="16" x14ac:dyDescent="0.4">
      <c r="A774" s="4" t="s">
        <v>1547</v>
      </c>
      <c r="B774" t="str">
        <f>VLOOKUP(A774,'CUSTOMER NAMES'!E774:H3109,4,FALSE)</f>
        <v xml:space="preserve">  Ben</v>
      </c>
      <c r="C774">
        <f>VLOOKUP(A774,'MEDICAL EXAMINATION'!K775:T3109,2,FALSE)</f>
        <v>33.1</v>
      </c>
      <c r="D774">
        <f>VLOOKUP(A774,'MEDICAL EXAMINATION'!K775:T3109,4,FALSE)</f>
        <v>5.19</v>
      </c>
      <c r="E774" t="str">
        <f>VLOOKUP(A774,'MEDICAL EXAMINATION'!K775:T3109,6,FALSE)</f>
        <v>yes</v>
      </c>
      <c r="F774" t="str">
        <f>VLOOKUP(A774,'MEDICAL EXAMINATION'!K775:T3109,7,FALSE)</f>
        <v>No</v>
      </c>
      <c r="G774" t="str">
        <f>VLOOKUP(A774,'MEDICAL EXAMINATION'!K775:T3109,8,FALSE)</f>
        <v>No</v>
      </c>
      <c r="H774">
        <f>VLOOKUP(A774,'MEDICAL EXAMINATION'!K775:T3109,9,FALSE)</f>
        <v>2</v>
      </c>
      <c r="I774" t="str">
        <f>VLOOKUP(A774,'MEDICAL EXAMINATION'!K775:T3109,10,FALSE)</f>
        <v>No</v>
      </c>
      <c r="J774" t="str">
        <f>VLOOKUP(A774,'MEDICAL EXAMINATION'!K775:T3109,3,FALSE)</f>
        <v>OVERWEIGHT</v>
      </c>
      <c r="K774" t="str">
        <f>VLOOKUP(A774,'MEDICAL EXAMINATION'!K775:T3109,5,FALSE)</f>
        <v>NORMAL</v>
      </c>
      <c r="L774" t="str">
        <f>VLOOKUP(A774,'HOSPITALIZATION DETAILS'!X775:AG3109,8,FALSE)</f>
        <v>30/09/1986</v>
      </c>
      <c r="M774" s="26">
        <f>VLOOKUP(A774,'HOSPITALIZATION DETAILS'!X775:AG3109,4,FALSE)</f>
        <v>5478.04</v>
      </c>
      <c r="N774" t="str">
        <f>VLOOKUP(A774,'HOSPITALIZATION DETAILS'!X775:AG3109,5,FALSE)</f>
        <v>tier - 2</v>
      </c>
      <c r="O774" t="str">
        <f>VLOOKUP(A774,'HOSPITALIZATION DETAILS'!X775:AG3109,6,FALSE)</f>
        <v>tier - 3</v>
      </c>
      <c r="P774" t="str">
        <f>VLOOKUP(A774,'HOSPITALIZATION DETAILS'!X775:AG3109,7,FALSE)</f>
        <v>R1013</v>
      </c>
      <c r="Q774">
        <f>VLOOKUP(A774,'HOSPITALIZATION DETAILS'!X775:AG3109,10,FALSE)</f>
        <v>36</v>
      </c>
    </row>
    <row r="775" spans="1:17" ht="16" x14ac:dyDescent="0.4">
      <c r="A775" s="4" t="s">
        <v>1549</v>
      </c>
      <c r="B775" t="str">
        <f>VLOOKUP(A775,'CUSTOMER NAMES'!E775:H3110,4,FALSE)</f>
        <v xml:space="preserve">  Chris</v>
      </c>
      <c r="C775">
        <f>VLOOKUP(A775,'MEDICAL EXAMINATION'!K776:T3110,2,FALSE)</f>
        <v>30.8</v>
      </c>
      <c r="D775">
        <f>VLOOKUP(A775,'MEDICAL EXAMINATION'!K776:T3110,4,FALSE)</f>
        <v>4.37</v>
      </c>
      <c r="E775" t="str">
        <f>VLOOKUP(A775,'MEDICAL EXAMINATION'!K776:T3110,6,FALSE)</f>
        <v>yes</v>
      </c>
      <c r="F775" t="str">
        <f>VLOOKUP(A775,'MEDICAL EXAMINATION'!K776:T3110,7,FALSE)</f>
        <v>No</v>
      </c>
      <c r="G775" t="str">
        <f>VLOOKUP(A775,'MEDICAL EXAMINATION'!K776:T3110,8,FALSE)</f>
        <v>No</v>
      </c>
      <c r="H775">
        <f>VLOOKUP(A775,'MEDICAL EXAMINATION'!K776:T3110,9,FALSE)</f>
        <v>2</v>
      </c>
      <c r="I775" t="str">
        <f>VLOOKUP(A775,'MEDICAL EXAMINATION'!K776:T3110,10,FALSE)</f>
        <v>No</v>
      </c>
      <c r="J775" t="str">
        <f>VLOOKUP(A775,'MEDICAL EXAMINATION'!K776:T3110,3,FALSE)</f>
        <v>OVERWEIGHT</v>
      </c>
      <c r="K775" t="str">
        <f>VLOOKUP(A775,'MEDICAL EXAMINATION'!K776:T3110,5,FALSE)</f>
        <v>NORMAL</v>
      </c>
      <c r="L775" t="str">
        <f>VLOOKUP(A775,'HOSPITALIZATION DETAILS'!X776:AG3110,8,FALSE)</f>
        <v>12/07/1986</v>
      </c>
      <c r="M775" s="26">
        <f>VLOOKUP(A775,'HOSPITALIZATION DETAILS'!X776:AG3110,4,FALSE)</f>
        <v>5472.45</v>
      </c>
      <c r="N775" t="str">
        <f>VLOOKUP(A775,'HOSPITALIZATION DETAILS'!X776:AG3110,5,FALSE)</f>
        <v>tier - 2</v>
      </c>
      <c r="O775" t="str">
        <f>VLOOKUP(A775,'HOSPITALIZATION DETAILS'!X776:AG3110,6,FALSE)</f>
        <v>tier - 3</v>
      </c>
      <c r="P775" t="str">
        <f>VLOOKUP(A775,'HOSPITALIZATION DETAILS'!X776:AG3110,7,FALSE)</f>
        <v>R1011</v>
      </c>
      <c r="Q775">
        <f>VLOOKUP(A775,'HOSPITALIZATION DETAILS'!X776:AG3110,10,FALSE)</f>
        <v>36</v>
      </c>
    </row>
    <row r="776" spans="1:17" ht="16" x14ac:dyDescent="0.4">
      <c r="A776" s="4" t="s">
        <v>1551</v>
      </c>
      <c r="B776" t="str">
        <f>VLOOKUP(A776,'CUSTOMER NAMES'!E776:H3111,4,FALSE)</f>
        <v xml:space="preserve">  Jeremy J</v>
      </c>
      <c r="C776">
        <f>VLOOKUP(A776,'MEDICAL EXAMINATION'!K777:T3111,2,FALSE)</f>
        <v>42.06</v>
      </c>
      <c r="D776">
        <f>VLOOKUP(A776,'MEDICAL EXAMINATION'!K777:T3111,4,FALSE)</f>
        <v>5.32</v>
      </c>
      <c r="E776" t="str">
        <f>VLOOKUP(A776,'MEDICAL EXAMINATION'!K777:T3111,6,FALSE)</f>
        <v>No</v>
      </c>
      <c r="F776" t="str">
        <f>VLOOKUP(A776,'MEDICAL EXAMINATION'!K777:T3111,7,FALSE)</f>
        <v>No</v>
      </c>
      <c r="G776" t="str">
        <f>VLOOKUP(A776,'MEDICAL EXAMINATION'!K777:T3111,8,FALSE)</f>
        <v>No</v>
      </c>
      <c r="H776">
        <f>VLOOKUP(A776,'MEDICAL EXAMINATION'!K777:T3111,9,FALSE)</f>
        <v>1</v>
      </c>
      <c r="I776" t="str">
        <f>VLOOKUP(A776,'MEDICAL EXAMINATION'!K777:T3111,10,FALSE)</f>
        <v>No</v>
      </c>
      <c r="J776" t="str">
        <f>VLOOKUP(A776,'MEDICAL EXAMINATION'!K777:T3111,3,FALSE)</f>
        <v>OVERWEIGHT</v>
      </c>
      <c r="K776" t="str">
        <f>VLOOKUP(A776,'MEDICAL EXAMINATION'!K777:T3111,5,FALSE)</f>
        <v>NORMAL</v>
      </c>
      <c r="L776" t="str">
        <f>VLOOKUP(A776,'HOSPITALIZATION DETAILS'!X777:AG3111,8,FALSE)</f>
        <v>02/12/1986</v>
      </c>
      <c r="M776" s="26">
        <f>VLOOKUP(A776,'HOSPITALIZATION DETAILS'!X777:AG3111,4,FALSE)</f>
        <v>5469.01</v>
      </c>
      <c r="N776" t="str">
        <f>VLOOKUP(A776,'HOSPITALIZATION DETAILS'!X777:AG3111,5,FALSE)</f>
        <v>tier - 2</v>
      </c>
      <c r="O776" t="str">
        <f>VLOOKUP(A776,'HOSPITALIZATION DETAILS'!X777:AG3111,6,FALSE)</f>
        <v>tier - 2</v>
      </c>
      <c r="P776" t="str">
        <f>VLOOKUP(A776,'HOSPITALIZATION DETAILS'!X777:AG3111,7,FALSE)</f>
        <v>R1024</v>
      </c>
      <c r="Q776">
        <f>VLOOKUP(A776,'HOSPITALIZATION DETAILS'!X777:AG3111,10,FALSE)</f>
        <v>36</v>
      </c>
    </row>
    <row r="777" spans="1:17" ht="16" x14ac:dyDescent="0.4">
      <c r="A777" s="4" t="s">
        <v>1553</v>
      </c>
      <c r="B777" t="str">
        <f>VLOOKUP(A777,'CUSTOMER NAMES'!E777:H3112,4,FALSE)</f>
        <v xml:space="preserve">  Amy L</v>
      </c>
      <c r="C777">
        <f>VLOOKUP(A777,'MEDICAL EXAMINATION'!K778:T3112,2,FALSE)</f>
        <v>39.270000000000003</v>
      </c>
      <c r="D777">
        <f>VLOOKUP(A777,'MEDICAL EXAMINATION'!K778:T3112,4,FALSE)</f>
        <v>5.64</v>
      </c>
      <c r="E777" t="str">
        <f>VLOOKUP(A777,'MEDICAL EXAMINATION'!K778:T3112,6,FALSE)</f>
        <v>No</v>
      </c>
      <c r="F777" t="str">
        <f>VLOOKUP(A777,'MEDICAL EXAMINATION'!K778:T3112,7,FALSE)</f>
        <v>No</v>
      </c>
      <c r="G777" t="str">
        <f>VLOOKUP(A777,'MEDICAL EXAMINATION'!K778:T3112,8,FALSE)</f>
        <v>Yes</v>
      </c>
      <c r="H777">
        <f>VLOOKUP(A777,'MEDICAL EXAMINATION'!K778:T3112,9,FALSE)</f>
        <v>1</v>
      </c>
      <c r="I777" t="str">
        <f>VLOOKUP(A777,'MEDICAL EXAMINATION'!K778:T3112,10,FALSE)</f>
        <v>No</v>
      </c>
      <c r="J777" t="str">
        <f>VLOOKUP(A777,'MEDICAL EXAMINATION'!K778:T3112,3,FALSE)</f>
        <v>OVERWEIGHT</v>
      </c>
      <c r="K777" t="str">
        <f>VLOOKUP(A777,'MEDICAL EXAMINATION'!K778:T3112,5,FALSE)</f>
        <v>NORMAL</v>
      </c>
      <c r="L777" t="str">
        <f>VLOOKUP(A777,'HOSPITALIZATION DETAILS'!X778:AG3112,8,FALSE)</f>
        <v>24/10/1973</v>
      </c>
      <c r="M777" s="26">
        <f>VLOOKUP(A777,'HOSPITALIZATION DETAILS'!X778:AG3112,4,FALSE)</f>
        <v>5466.88</v>
      </c>
      <c r="N777" t="str">
        <f>VLOOKUP(A777,'HOSPITALIZATION DETAILS'!X778:AG3112,5,FALSE)</f>
        <v>tier - 2</v>
      </c>
      <c r="O777" t="str">
        <f>VLOOKUP(A777,'HOSPITALIZATION DETAILS'!X778:AG3112,6,FALSE)</f>
        <v>tier - 2</v>
      </c>
      <c r="P777" t="str">
        <f>VLOOKUP(A777,'HOSPITALIZATION DETAILS'!X778:AG3112,7,FALSE)</f>
        <v>R1013</v>
      </c>
      <c r="Q777">
        <f>VLOOKUP(A777,'HOSPITALIZATION DETAILS'!X778:AG3112,10,FALSE)</f>
        <v>49</v>
      </c>
    </row>
    <row r="778" spans="1:17" ht="16" x14ac:dyDescent="0.4">
      <c r="A778" s="4" t="s">
        <v>1555</v>
      </c>
      <c r="B778" t="str">
        <f>VLOOKUP(A778,'CUSTOMER NAMES'!E778:H3113,4,FALSE)</f>
        <v xml:space="preserve">  Karen L</v>
      </c>
      <c r="C778">
        <f>VLOOKUP(A778,'MEDICAL EXAMINATION'!K779:T3113,2,FALSE)</f>
        <v>30.71</v>
      </c>
      <c r="D778">
        <f>VLOOKUP(A778,'MEDICAL EXAMINATION'!K779:T3113,4,FALSE)</f>
        <v>5.59</v>
      </c>
      <c r="E778" t="str">
        <f>VLOOKUP(A778,'MEDICAL EXAMINATION'!K779:T3113,6,FALSE)</f>
        <v>yes</v>
      </c>
      <c r="F778" t="str">
        <f>VLOOKUP(A778,'MEDICAL EXAMINATION'!K779:T3113,7,FALSE)</f>
        <v>No</v>
      </c>
      <c r="G778" t="str">
        <f>VLOOKUP(A778,'MEDICAL EXAMINATION'!K779:T3113,8,FALSE)</f>
        <v>No</v>
      </c>
      <c r="H778">
        <f>VLOOKUP(A778,'MEDICAL EXAMINATION'!K779:T3113,9,FALSE)</f>
        <v>1</v>
      </c>
      <c r="I778" t="str">
        <f>VLOOKUP(A778,'MEDICAL EXAMINATION'!K779:T3113,10,FALSE)</f>
        <v>No</v>
      </c>
      <c r="J778" t="str">
        <f>VLOOKUP(A778,'MEDICAL EXAMINATION'!K779:T3113,3,FALSE)</f>
        <v>OVERWEIGHT</v>
      </c>
      <c r="K778" t="str">
        <f>VLOOKUP(A778,'MEDICAL EXAMINATION'!K779:T3113,5,FALSE)</f>
        <v>NORMAL</v>
      </c>
      <c r="L778" t="str">
        <f>VLOOKUP(A778,'HOSPITALIZATION DETAILS'!X779:AG3113,8,FALSE)</f>
        <v>25/12/1986</v>
      </c>
      <c r="M778" s="26">
        <f>VLOOKUP(A778,'HOSPITALIZATION DETAILS'!X779:AG3113,4,FALSE)</f>
        <v>5458.05</v>
      </c>
      <c r="N778" t="str">
        <f>VLOOKUP(A778,'HOSPITALIZATION DETAILS'!X779:AG3113,5,FALSE)</f>
        <v>tier - 2</v>
      </c>
      <c r="O778" t="str">
        <f>VLOOKUP(A778,'HOSPITALIZATION DETAILS'!X779:AG3113,6,FALSE)</f>
        <v>tier - 2</v>
      </c>
      <c r="P778" t="str">
        <f>VLOOKUP(A778,'HOSPITALIZATION DETAILS'!X779:AG3113,7,FALSE)</f>
        <v>R1024</v>
      </c>
      <c r="Q778">
        <f>VLOOKUP(A778,'HOSPITALIZATION DETAILS'!X779:AG3113,10,FALSE)</f>
        <v>36</v>
      </c>
    </row>
    <row r="779" spans="1:17" ht="16" x14ac:dyDescent="0.4">
      <c r="A779" s="4" t="s">
        <v>1557</v>
      </c>
      <c r="B779" t="str">
        <f>VLOOKUP(A779,'CUSTOMER NAMES'!E779:H3114,4,FALSE)</f>
        <v xml:space="preserve">  Tennille</v>
      </c>
      <c r="C779">
        <f>VLOOKUP(A779,'MEDICAL EXAMINATION'!K780:T3114,2,FALSE)</f>
        <v>47.19</v>
      </c>
      <c r="D779">
        <f>VLOOKUP(A779,'MEDICAL EXAMINATION'!K780:T3114,4,FALSE)</f>
        <v>5.29</v>
      </c>
      <c r="E779" t="str">
        <f>VLOOKUP(A779,'MEDICAL EXAMINATION'!K780:T3114,6,FALSE)</f>
        <v>No</v>
      </c>
      <c r="F779" t="str">
        <f>VLOOKUP(A779,'MEDICAL EXAMINATION'!K780:T3114,7,FALSE)</f>
        <v>No</v>
      </c>
      <c r="G779" t="str">
        <f>VLOOKUP(A779,'MEDICAL EXAMINATION'!K780:T3114,8,FALSE)</f>
        <v>No</v>
      </c>
      <c r="H779" t="str">
        <f>VLOOKUP(A779,'MEDICAL EXAMINATION'!K780:T3114,9,FALSE)</f>
        <v>No major surgery</v>
      </c>
      <c r="I779" t="str">
        <f>VLOOKUP(A779,'MEDICAL EXAMINATION'!K780:T3114,10,FALSE)</f>
        <v>No</v>
      </c>
      <c r="J779" t="str">
        <f>VLOOKUP(A779,'MEDICAL EXAMINATION'!K780:T3114,3,FALSE)</f>
        <v>OVERWEIGHT</v>
      </c>
      <c r="K779" t="str">
        <f>VLOOKUP(A779,'MEDICAL EXAMINATION'!K780:T3114,5,FALSE)</f>
        <v>NORMAL</v>
      </c>
      <c r="L779" t="str">
        <f>VLOOKUP(A779,'HOSPITALIZATION DETAILS'!X780:AG3114,8,FALSE)</f>
        <v>25/08/1982</v>
      </c>
      <c r="M779" s="26">
        <f>VLOOKUP(A779,'HOSPITALIZATION DETAILS'!X780:AG3114,4,FALSE)</f>
        <v>5438.75</v>
      </c>
      <c r="N779" t="str">
        <f>VLOOKUP(A779,'HOSPITALIZATION DETAILS'!X780:AG3114,5,FALSE)</f>
        <v>tier - 3</v>
      </c>
      <c r="O779" t="str">
        <f>VLOOKUP(A779,'HOSPITALIZATION DETAILS'!X780:AG3114,6,FALSE)</f>
        <v>tier - 2</v>
      </c>
      <c r="P779" t="str">
        <f>VLOOKUP(A779,'HOSPITALIZATION DETAILS'!X780:AG3114,7,FALSE)</f>
        <v>R1013</v>
      </c>
      <c r="Q779">
        <f>VLOOKUP(A779,'HOSPITALIZATION DETAILS'!X780:AG3114,10,FALSE)</f>
        <v>40</v>
      </c>
    </row>
    <row r="780" spans="1:17" ht="16" x14ac:dyDescent="0.4">
      <c r="A780" s="4" t="s">
        <v>1559</v>
      </c>
      <c r="B780" t="str">
        <f>VLOOKUP(A780,'CUSTOMER NAMES'!E780:H3115,4,FALSE)</f>
        <v xml:space="preserve">  Matt</v>
      </c>
      <c r="C780">
        <f>VLOOKUP(A780,'MEDICAL EXAMINATION'!K781:T3115,2,FALSE)</f>
        <v>30.02</v>
      </c>
      <c r="D780">
        <f>VLOOKUP(A780,'MEDICAL EXAMINATION'!K781:T3115,4,FALSE)</f>
        <v>6.65</v>
      </c>
      <c r="E780" t="str">
        <f>VLOOKUP(A780,'MEDICAL EXAMINATION'!K781:T3115,6,FALSE)</f>
        <v>No</v>
      </c>
      <c r="F780" t="str">
        <f>VLOOKUP(A780,'MEDICAL EXAMINATION'!K781:T3115,7,FALSE)</f>
        <v>No</v>
      </c>
      <c r="G780" t="str">
        <f>VLOOKUP(A780,'MEDICAL EXAMINATION'!K781:T3115,8,FALSE)</f>
        <v>No</v>
      </c>
      <c r="H780" t="str">
        <f>VLOOKUP(A780,'MEDICAL EXAMINATION'!K781:T3115,9,FALSE)</f>
        <v>No major surgery</v>
      </c>
      <c r="I780" t="str">
        <f>VLOOKUP(A780,'MEDICAL EXAMINATION'!K781:T3115,10,FALSE)</f>
        <v>No</v>
      </c>
      <c r="J780" t="str">
        <f>VLOOKUP(A780,'MEDICAL EXAMINATION'!K781:T3115,3,FALSE)</f>
        <v>OVERWEIGHT</v>
      </c>
      <c r="K780" t="str">
        <f>VLOOKUP(A780,'MEDICAL EXAMINATION'!K781:T3115,5,FALSE)</f>
        <v>DIABETES</v>
      </c>
      <c r="L780" t="str">
        <f>VLOOKUP(A780,'HOSPITALIZATION DETAILS'!X781:AG3115,8,FALSE)</f>
        <v>16/11/1958</v>
      </c>
      <c r="M780" s="26">
        <f>VLOOKUP(A780,'HOSPITALIZATION DETAILS'!X781:AG3115,4,FALSE)</f>
        <v>47928.03</v>
      </c>
      <c r="N780" t="str">
        <f>VLOOKUP(A780,'HOSPITALIZATION DETAILS'!X781:AG3115,5,FALSE)</f>
        <v>tier - 2</v>
      </c>
      <c r="O780" t="str">
        <f>VLOOKUP(A780,'HOSPITALIZATION DETAILS'!X781:AG3115,6,FALSE)</f>
        <v>tier - 3</v>
      </c>
      <c r="P780" t="str">
        <f>VLOOKUP(A780,'HOSPITALIZATION DETAILS'!X781:AG3115,7,FALSE)</f>
        <v>R1011</v>
      </c>
      <c r="Q780">
        <f>VLOOKUP(A780,'HOSPITALIZATION DETAILS'!X781:AG3115,10,FALSE)</f>
        <v>64</v>
      </c>
    </row>
    <row r="781" spans="1:17" ht="16" x14ac:dyDescent="0.4">
      <c r="A781" s="4" t="s">
        <v>1561</v>
      </c>
      <c r="B781" t="str">
        <f>VLOOKUP(A781,'CUSTOMER NAMES'!E781:H3116,4,FALSE)</f>
        <v xml:space="preserve">  Emily</v>
      </c>
      <c r="C781">
        <f>VLOOKUP(A781,'MEDICAL EXAMINATION'!K782:T3116,2,FALSE)</f>
        <v>37.909999999999997</v>
      </c>
      <c r="D781">
        <f>VLOOKUP(A781,'MEDICAL EXAMINATION'!K782:T3116,4,FALSE)</f>
        <v>5.68</v>
      </c>
      <c r="E781" t="str">
        <f>VLOOKUP(A781,'MEDICAL EXAMINATION'!K782:T3116,6,FALSE)</f>
        <v>yes</v>
      </c>
      <c r="F781" t="str">
        <f>VLOOKUP(A781,'MEDICAL EXAMINATION'!K782:T3116,7,FALSE)</f>
        <v>No</v>
      </c>
      <c r="G781" t="str">
        <f>VLOOKUP(A781,'MEDICAL EXAMINATION'!K782:T3116,8,FALSE)</f>
        <v>No</v>
      </c>
      <c r="H781" t="str">
        <f>VLOOKUP(A781,'MEDICAL EXAMINATION'!K782:T3116,9,FALSE)</f>
        <v>No major surgery</v>
      </c>
      <c r="I781" t="str">
        <f>VLOOKUP(A781,'MEDICAL EXAMINATION'!K782:T3116,10,FALSE)</f>
        <v>No</v>
      </c>
      <c r="J781" t="str">
        <f>VLOOKUP(A781,'MEDICAL EXAMINATION'!K782:T3116,3,FALSE)</f>
        <v>OVERWEIGHT</v>
      </c>
      <c r="K781" t="str">
        <f>VLOOKUP(A781,'MEDICAL EXAMINATION'!K782:T3116,5,FALSE)</f>
        <v>NORMAL</v>
      </c>
      <c r="L781" t="str">
        <f>VLOOKUP(A781,'HOSPITALIZATION DETAILS'!X782:AG3116,8,FALSE)</f>
        <v>05/09/2000</v>
      </c>
      <c r="M781" s="26">
        <f>VLOOKUP(A781,'HOSPITALIZATION DETAILS'!X782:AG3116,4,FALSE)</f>
        <v>37165.160000000003</v>
      </c>
      <c r="N781" t="str">
        <f>VLOOKUP(A781,'HOSPITALIZATION DETAILS'!X782:AG3116,5,FALSE)</f>
        <v>tier - 1</v>
      </c>
      <c r="O781" t="str">
        <f>VLOOKUP(A781,'HOSPITALIZATION DETAILS'!X782:AG3116,6,FALSE)</f>
        <v>tier - 3</v>
      </c>
      <c r="P781" t="str">
        <f>VLOOKUP(A781,'HOSPITALIZATION DETAILS'!X782:AG3116,7,FALSE)</f>
        <v>R1011</v>
      </c>
      <c r="Q781">
        <f>VLOOKUP(A781,'HOSPITALIZATION DETAILS'!X782:AG3116,10,FALSE)</f>
        <v>22</v>
      </c>
    </row>
    <row r="782" spans="1:17" ht="16" x14ac:dyDescent="0.4">
      <c r="A782" s="4" t="s">
        <v>1563</v>
      </c>
      <c r="B782" t="str">
        <f>VLOOKUP(A782,'CUSTOMER NAMES'!E782:H3117,4,FALSE)</f>
        <v xml:space="preserve">  Justin E</v>
      </c>
      <c r="C782">
        <f>VLOOKUP(A782,'MEDICAL EXAMINATION'!K783:T3117,2,FALSE)</f>
        <v>54.61</v>
      </c>
      <c r="D782">
        <f>VLOOKUP(A782,'MEDICAL EXAMINATION'!K783:T3117,4,FALSE)</f>
        <v>4.49</v>
      </c>
      <c r="E782" t="str">
        <f>VLOOKUP(A782,'MEDICAL EXAMINATION'!K783:T3117,6,FALSE)</f>
        <v>No</v>
      </c>
      <c r="F782" t="str">
        <f>VLOOKUP(A782,'MEDICAL EXAMINATION'!K783:T3117,7,FALSE)</f>
        <v>No</v>
      </c>
      <c r="G782" t="str">
        <f>VLOOKUP(A782,'MEDICAL EXAMINATION'!K783:T3117,8,FALSE)</f>
        <v>No</v>
      </c>
      <c r="H782" t="str">
        <f>VLOOKUP(A782,'MEDICAL EXAMINATION'!K783:T3117,9,FALSE)</f>
        <v>No major surgery</v>
      </c>
      <c r="I782" t="str">
        <f>VLOOKUP(A782,'MEDICAL EXAMINATION'!K783:T3117,10,FALSE)</f>
        <v>No</v>
      </c>
      <c r="J782" t="str">
        <f>VLOOKUP(A782,'MEDICAL EXAMINATION'!K783:T3117,3,FALSE)</f>
        <v>OVERWEIGHT</v>
      </c>
      <c r="K782" t="str">
        <f>VLOOKUP(A782,'MEDICAL EXAMINATION'!K783:T3117,5,FALSE)</f>
        <v>NORMAL</v>
      </c>
      <c r="L782" t="str">
        <f>VLOOKUP(A782,'HOSPITALIZATION DETAILS'!X783:AG3117,8,FALSE)</f>
        <v>08/06/1978</v>
      </c>
      <c r="M782" s="26">
        <f>VLOOKUP(A782,'HOSPITALIZATION DETAILS'!X783:AG3117,4,FALSE)</f>
        <v>5428.98</v>
      </c>
      <c r="N782" t="str">
        <f>VLOOKUP(A782,'HOSPITALIZATION DETAILS'!X783:AG3117,5,FALSE)</f>
        <v>tier - 2</v>
      </c>
      <c r="O782" t="str">
        <f>VLOOKUP(A782,'HOSPITALIZATION DETAILS'!X783:AG3117,6,FALSE)</f>
        <v>tier - 2</v>
      </c>
      <c r="P782" t="str">
        <f>VLOOKUP(A782,'HOSPITALIZATION DETAILS'!X783:AG3117,7,FALSE)</f>
        <v>R1012</v>
      </c>
      <c r="Q782">
        <f>VLOOKUP(A782,'HOSPITALIZATION DETAILS'!X783:AG3117,10,FALSE)</f>
        <v>45</v>
      </c>
    </row>
    <row r="783" spans="1:17" ht="16" x14ac:dyDescent="0.4">
      <c r="A783" s="4" t="s">
        <v>1565</v>
      </c>
      <c r="B783" t="str">
        <f>VLOOKUP(A783,'CUSTOMER NAMES'!E783:H3118,4,FALSE)</f>
        <v xml:space="preserve">  Shalane</v>
      </c>
      <c r="C783">
        <f>VLOOKUP(A783,'MEDICAL EXAMINATION'!K784:T3118,2,FALSE)</f>
        <v>36.005000000000003</v>
      </c>
      <c r="D783">
        <f>VLOOKUP(A783,'MEDICAL EXAMINATION'!K784:T3118,4,FALSE)</f>
        <v>6.9</v>
      </c>
      <c r="E783" t="str">
        <f>VLOOKUP(A783,'MEDICAL EXAMINATION'!K784:T3118,6,FALSE)</f>
        <v>No</v>
      </c>
      <c r="F783" t="str">
        <f>VLOOKUP(A783,'MEDICAL EXAMINATION'!K784:T3118,7,FALSE)</f>
        <v>No</v>
      </c>
      <c r="G783" t="str">
        <f>VLOOKUP(A783,'MEDICAL EXAMINATION'!K784:T3118,8,FALSE)</f>
        <v>No</v>
      </c>
      <c r="H783" t="str">
        <f>VLOOKUP(A783,'MEDICAL EXAMINATION'!K784:T3118,9,FALSE)</f>
        <v>No major surgery</v>
      </c>
      <c r="I783" t="str">
        <f>VLOOKUP(A783,'MEDICAL EXAMINATION'!K784:T3118,10,FALSE)</f>
        <v>No</v>
      </c>
      <c r="J783" t="str">
        <f>VLOOKUP(A783,'MEDICAL EXAMINATION'!K784:T3118,3,FALSE)</f>
        <v>OVERWEIGHT</v>
      </c>
      <c r="K783" t="str">
        <f>VLOOKUP(A783,'MEDICAL EXAMINATION'!K784:T3118,5,FALSE)</f>
        <v>DIABETES</v>
      </c>
      <c r="L783" t="str">
        <f>VLOOKUP(A783,'HOSPITALIZATION DETAILS'!X784:AG3118,8,FALSE)</f>
        <v>17/09/1992</v>
      </c>
      <c r="M783" s="26">
        <f>VLOOKUP(A783,'HOSPITALIZATION DETAILS'!X784:AG3118,4,FALSE)</f>
        <v>5428.73</v>
      </c>
      <c r="N783" t="str">
        <f>VLOOKUP(A783,'HOSPITALIZATION DETAILS'!X784:AG3118,5,FALSE)</f>
        <v>tier - 3</v>
      </c>
      <c r="O783" t="str">
        <f>VLOOKUP(A783,'HOSPITALIZATION DETAILS'!X784:AG3118,6,FALSE)</f>
        <v>tier - 1</v>
      </c>
      <c r="P783" t="str">
        <f>VLOOKUP(A783,'HOSPITALIZATION DETAILS'!X784:AG3118,7,FALSE)</f>
        <v>R1017</v>
      </c>
      <c r="Q783">
        <f>VLOOKUP(A783,'HOSPITALIZATION DETAILS'!X784:AG3118,10,FALSE)</f>
        <v>30</v>
      </c>
    </row>
    <row r="784" spans="1:17" ht="16" x14ac:dyDescent="0.4">
      <c r="A784" s="4" t="s">
        <v>1567</v>
      </c>
      <c r="B784" t="str">
        <f>VLOOKUP(A784,'CUSTOMER NAMES'!E784:H3119,4,FALSE)</f>
        <v xml:space="preserve">  Jessica N</v>
      </c>
      <c r="C784">
        <f>VLOOKUP(A784,'MEDICAL EXAMINATION'!K785:T3119,2,FALSE)</f>
        <v>28.7</v>
      </c>
      <c r="D784">
        <f>VLOOKUP(A784,'MEDICAL EXAMINATION'!K785:T3119,4,FALSE)</f>
        <v>11.52</v>
      </c>
      <c r="E784" t="str">
        <f>VLOOKUP(A784,'MEDICAL EXAMINATION'!K785:T3119,6,FALSE)</f>
        <v>No</v>
      </c>
      <c r="F784" t="str">
        <f>VLOOKUP(A784,'MEDICAL EXAMINATION'!K785:T3119,7,FALSE)</f>
        <v>No</v>
      </c>
      <c r="G784" t="str">
        <f>VLOOKUP(A784,'MEDICAL EXAMINATION'!K785:T3119,8,FALSE)</f>
        <v>No</v>
      </c>
      <c r="H784" t="str">
        <f>VLOOKUP(A784,'MEDICAL EXAMINATION'!K785:T3119,9,FALSE)</f>
        <v>No major surgery</v>
      </c>
      <c r="I784" t="str">
        <f>VLOOKUP(A784,'MEDICAL EXAMINATION'!K785:T3119,10,FALSE)</f>
        <v>No</v>
      </c>
      <c r="J784" t="str">
        <f>VLOOKUP(A784,'MEDICAL EXAMINATION'!K785:T3119,3,FALSE)</f>
        <v>OBESITY</v>
      </c>
      <c r="K784" t="str">
        <f>VLOOKUP(A784,'MEDICAL EXAMINATION'!K785:T3119,5,FALSE)</f>
        <v>DIABETES</v>
      </c>
      <c r="L784" t="str">
        <f>VLOOKUP(A784,'HOSPITALIZATION DETAILS'!X785:AG3119,8,FALSE)</f>
        <v>06/07/1991</v>
      </c>
      <c r="M784" s="26">
        <f>VLOOKUP(A784,'HOSPITALIZATION DETAILS'!X785:AG3119,4,FALSE)</f>
        <v>5425.02</v>
      </c>
      <c r="N784" t="str">
        <f>VLOOKUP(A784,'HOSPITALIZATION DETAILS'!X785:AG3119,5,FALSE)</f>
        <v>tier - 2</v>
      </c>
      <c r="O784" t="str">
        <f>VLOOKUP(A784,'HOSPITALIZATION DETAILS'!X785:AG3119,6,FALSE)</f>
        <v>tier - 1</v>
      </c>
      <c r="P784" t="str">
        <f>VLOOKUP(A784,'HOSPITALIZATION DETAILS'!X785:AG3119,7,FALSE)</f>
        <v>R1012</v>
      </c>
      <c r="Q784">
        <f>VLOOKUP(A784,'HOSPITALIZATION DETAILS'!X785:AG3119,10,FALSE)</f>
        <v>31</v>
      </c>
    </row>
    <row r="785" spans="1:17" ht="16" x14ac:dyDescent="0.4">
      <c r="A785" s="4" t="s">
        <v>1569</v>
      </c>
      <c r="B785" t="str">
        <f>VLOOKUP(A785,'CUSTOMER NAMES'!E785:H3120,4,FALSE)</f>
        <v xml:space="preserve">  Melanie</v>
      </c>
      <c r="C785">
        <f>VLOOKUP(A785,'MEDICAL EXAMINATION'!K786:T3120,2,FALSE)</f>
        <v>34.295000000000002</v>
      </c>
      <c r="D785">
        <f>VLOOKUP(A785,'MEDICAL EXAMINATION'!K786:T3120,4,FALSE)</f>
        <v>11.24</v>
      </c>
      <c r="E785" t="str">
        <f>VLOOKUP(A785,'MEDICAL EXAMINATION'!K786:T3120,6,FALSE)</f>
        <v>No</v>
      </c>
      <c r="F785" t="str">
        <f>VLOOKUP(A785,'MEDICAL EXAMINATION'!K786:T3120,7,FALSE)</f>
        <v>No</v>
      </c>
      <c r="G785" t="str">
        <f>VLOOKUP(A785,'MEDICAL EXAMINATION'!K786:T3120,8,FALSE)</f>
        <v>No</v>
      </c>
      <c r="H785" t="str">
        <f>VLOOKUP(A785,'MEDICAL EXAMINATION'!K786:T3120,9,FALSE)</f>
        <v>No major surgery</v>
      </c>
      <c r="I785" t="str">
        <f>VLOOKUP(A785,'MEDICAL EXAMINATION'!K786:T3120,10,FALSE)</f>
        <v>No</v>
      </c>
      <c r="J785" t="str">
        <f>VLOOKUP(A785,'MEDICAL EXAMINATION'!K786:T3120,3,FALSE)</f>
        <v>OVERWEIGHT</v>
      </c>
      <c r="K785" t="str">
        <f>VLOOKUP(A785,'MEDICAL EXAMINATION'!K786:T3120,5,FALSE)</f>
        <v>DIABETES</v>
      </c>
      <c r="L785" t="str">
        <f>VLOOKUP(A785,'HOSPITALIZATION DETAILS'!X786:AG3120,8,FALSE)</f>
        <v>27/09/1982</v>
      </c>
      <c r="M785" s="26">
        <f>VLOOKUP(A785,'HOSPITALIZATION DETAILS'!X786:AG3120,4,FALSE)</f>
        <v>5415.66</v>
      </c>
      <c r="N785" t="str">
        <f>VLOOKUP(A785,'HOSPITALIZATION DETAILS'!X786:AG3120,5,FALSE)</f>
        <v>tier - 2</v>
      </c>
      <c r="O785" t="str">
        <f>VLOOKUP(A785,'HOSPITALIZATION DETAILS'!X786:AG3120,6,FALSE)</f>
        <v>tier - 3</v>
      </c>
      <c r="P785" t="str">
        <f>VLOOKUP(A785,'HOSPITALIZATION DETAILS'!X786:AG3120,7,FALSE)</f>
        <v>R1013</v>
      </c>
      <c r="Q785">
        <f>VLOOKUP(A785,'HOSPITALIZATION DETAILS'!X786:AG3120,10,FALSE)</f>
        <v>40</v>
      </c>
    </row>
    <row r="786" spans="1:17" ht="16" x14ac:dyDescent="0.4">
      <c r="A786" s="4" t="s">
        <v>1571</v>
      </c>
      <c r="B786" t="str">
        <f>VLOOKUP(A786,'CUSTOMER NAMES'!E786:H3121,4,FALSE)</f>
        <v xml:space="preserve">  Ruth Angelica</v>
      </c>
      <c r="C786">
        <f>VLOOKUP(A786,'MEDICAL EXAMINATION'!K787:T3121,2,FALSE)</f>
        <v>27.55</v>
      </c>
      <c r="D786">
        <f>VLOOKUP(A786,'MEDICAL EXAMINATION'!K787:T3121,4,FALSE)</f>
        <v>10.98</v>
      </c>
      <c r="E786" t="str">
        <f>VLOOKUP(A786,'MEDICAL EXAMINATION'!K787:T3121,6,FALSE)</f>
        <v>No</v>
      </c>
      <c r="F786" t="str">
        <f>VLOOKUP(A786,'MEDICAL EXAMINATION'!K787:T3121,7,FALSE)</f>
        <v>No</v>
      </c>
      <c r="G786" t="str">
        <f>VLOOKUP(A786,'MEDICAL EXAMINATION'!K787:T3121,8,FALSE)</f>
        <v>No</v>
      </c>
      <c r="H786" t="str">
        <f>VLOOKUP(A786,'MEDICAL EXAMINATION'!K787:T3121,9,FALSE)</f>
        <v>No major surgery</v>
      </c>
      <c r="I786" t="str">
        <f>VLOOKUP(A786,'MEDICAL EXAMINATION'!K787:T3121,10,FALSE)</f>
        <v>No</v>
      </c>
      <c r="J786" t="str">
        <f>VLOOKUP(A786,'MEDICAL EXAMINATION'!K787:T3121,3,FALSE)</f>
        <v>OBESITY</v>
      </c>
      <c r="K786" t="str">
        <f>VLOOKUP(A786,'MEDICAL EXAMINATION'!K787:T3121,5,FALSE)</f>
        <v>DIABETES</v>
      </c>
      <c r="L786" t="str">
        <f>VLOOKUP(A786,'HOSPITALIZATION DETAILS'!X787:AG3121,8,FALSE)</f>
        <v>27/09/1975</v>
      </c>
      <c r="M786" s="26">
        <f>VLOOKUP(A786,'HOSPITALIZATION DETAILS'!X787:AG3121,4,FALSE)</f>
        <v>5411.99</v>
      </c>
      <c r="N786" t="str">
        <f>VLOOKUP(A786,'HOSPITALIZATION DETAILS'!X787:AG3121,5,FALSE)</f>
        <v>tier - 2</v>
      </c>
      <c r="O786" t="str">
        <f>VLOOKUP(A786,'HOSPITALIZATION DETAILS'!X787:AG3121,6,FALSE)</f>
        <v>tier - 3</v>
      </c>
      <c r="P786" t="str">
        <f>VLOOKUP(A786,'HOSPITALIZATION DETAILS'!X787:AG3121,7,FALSE)</f>
        <v>R1012</v>
      </c>
      <c r="Q786">
        <f>VLOOKUP(A786,'HOSPITALIZATION DETAILS'!X787:AG3121,10,FALSE)</f>
        <v>47</v>
      </c>
    </row>
    <row r="787" spans="1:17" ht="16" x14ac:dyDescent="0.4">
      <c r="A787" s="4" t="s">
        <v>1573</v>
      </c>
      <c r="B787" t="str">
        <f>VLOOKUP(A787,'CUSTOMER NAMES'!E787:H3122,4,FALSE)</f>
        <v xml:space="preserve">  Una M</v>
      </c>
      <c r="C787">
        <f>VLOOKUP(A787,'MEDICAL EXAMINATION'!K788:T3122,2,FALSE)</f>
        <v>40.700000000000003</v>
      </c>
      <c r="D787">
        <f>VLOOKUP(A787,'MEDICAL EXAMINATION'!K788:T3122,4,FALSE)</f>
        <v>5.42</v>
      </c>
      <c r="E787" t="str">
        <f>VLOOKUP(A787,'MEDICAL EXAMINATION'!K788:T3122,6,FALSE)</f>
        <v>No</v>
      </c>
      <c r="F787" t="str">
        <f>VLOOKUP(A787,'MEDICAL EXAMINATION'!K788:T3122,7,FALSE)</f>
        <v>No</v>
      </c>
      <c r="G787" t="str">
        <f>VLOOKUP(A787,'MEDICAL EXAMINATION'!K788:T3122,8,FALSE)</f>
        <v>No</v>
      </c>
      <c r="H787" t="str">
        <f>VLOOKUP(A787,'MEDICAL EXAMINATION'!K788:T3122,9,FALSE)</f>
        <v>No major surgery</v>
      </c>
      <c r="I787" t="str">
        <f>VLOOKUP(A787,'MEDICAL EXAMINATION'!K788:T3122,10,FALSE)</f>
        <v>No</v>
      </c>
      <c r="J787" t="str">
        <f>VLOOKUP(A787,'MEDICAL EXAMINATION'!K788:T3122,3,FALSE)</f>
        <v>OVERWEIGHT</v>
      </c>
      <c r="K787" t="str">
        <f>VLOOKUP(A787,'MEDICAL EXAMINATION'!K788:T3122,5,FALSE)</f>
        <v>NORMAL</v>
      </c>
      <c r="L787" t="str">
        <f>VLOOKUP(A787,'HOSPITALIZATION DETAILS'!X788:AG3122,8,FALSE)</f>
        <v>23/12/1985</v>
      </c>
      <c r="M787" s="26">
        <f>VLOOKUP(A787,'HOSPITALIZATION DETAILS'!X788:AG3122,4,FALSE)</f>
        <v>5402.89</v>
      </c>
      <c r="N787" t="str">
        <f>VLOOKUP(A787,'HOSPITALIZATION DETAILS'!X788:AG3122,5,FALSE)</f>
        <v>tier - 2</v>
      </c>
      <c r="O787" t="str">
        <f>VLOOKUP(A787,'HOSPITALIZATION DETAILS'!X788:AG3122,6,FALSE)</f>
        <v>tier - 1</v>
      </c>
      <c r="P787" t="str">
        <f>VLOOKUP(A787,'HOSPITALIZATION DETAILS'!X788:AG3122,7,FALSE)</f>
        <v>R1013</v>
      </c>
      <c r="Q787">
        <f>VLOOKUP(A787,'HOSPITALIZATION DETAILS'!X788:AG3122,10,FALSE)</f>
        <v>37</v>
      </c>
    </row>
    <row r="788" spans="1:17" ht="16" x14ac:dyDescent="0.4">
      <c r="A788" s="4" t="s">
        <v>1575</v>
      </c>
      <c r="B788" t="str">
        <f>VLOOKUP(A788,'CUSTOMER NAMES'!E788:H3123,4,FALSE)</f>
        <v xml:space="preserve">  Taralyn</v>
      </c>
      <c r="C788">
        <f>VLOOKUP(A788,'MEDICAL EXAMINATION'!K789:T3123,2,FALSE)</f>
        <v>18.335000000000001</v>
      </c>
      <c r="D788">
        <f>VLOOKUP(A788,'MEDICAL EXAMINATION'!K789:T3123,4,FALSE)</f>
        <v>10.97</v>
      </c>
      <c r="E788" t="str">
        <f>VLOOKUP(A788,'MEDICAL EXAMINATION'!K789:T3123,6,FALSE)</f>
        <v>No</v>
      </c>
      <c r="F788" t="str">
        <f>VLOOKUP(A788,'MEDICAL EXAMINATION'!K789:T3123,7,FALSE)</f>
        <v>No</v>
      </c>
      <c r="G788" t="str">
        <f>VLOOKUP(A788,'MEDICAL EXAMINATION'!K789:T3123,8,FALSE)</f>
        <v>No</v>
      </c>
      <c r="H788" t="str">
        <f>VLOOKUP(A788,'MEDICAL EXAMINATION'!K789:T3123,9,FALSE)</f>
        <v>No major surgery</v>
      </c>
      <c r="I788" t="str">
        <f>VLOOKUP(A788,'MEDICAL EXAMINATION'!K789:T3123,10,FALSE)</f>
        <v>No</v>
      </c>
      <c r="J788" t="str">
        <f>VLOOKUP(A788,'MEDICAL EXAMINATION'!K789:T3123,3,FALSE)</f>
        <v>Underweight</v>
      </c>
      <c r="K788" t="str">
        <f>VLOOKUP(A788,'MEDICAL EXAMINATION'!K789:T3123,5,FALSE)</f>
        <v>DIABETES</v>
      </c>
      <c r="L788" t="str">
        <f>VLOOKUP(A788,'HOSPITALIZATION DETAILS'!X789:AG3123,8,FALSE)</f>
        <v>01/08/1984</v>
      </c>
      <c r="M788" s="26">
        <f>VLOOKUP(A788,'HOSPITALIZATION DETAILS'!X789:AG3123,4,FALSE)</f>
        <v>5400.98</v>
      </c>
      <c r="N788" t="str">
        <f>VLOOKUP(A788,'HOSPITALIZATION DETAILS'!X789:AG3123,5,FALSE)</f>
        <v>tier - 2</v>
      </c>
      <c r="O788" t="str">
        <f>VLOOKUP(A788,'HOSPITALIZATION DETAILS'!X789:AG3123,6,FALSE)</f>
        <v>tier - 2</v>
      </c>
      <c r="P788" t="str">
        <f>VLOOKUP(A788,'HOSPITALIZATION DETAILS'!X789:AG3123,7,FALSE)</f>
        <v>R1013</v>
      </c>
      <c r="Q788">
        <f>VLOOKUP(A788,'HOSPITALIZATION DETAILS'!X789:AG3123,10,FALSE)</f>
        <v>38</v>
      </c>
    </row>
    <row r="789" spans="1:17" ht="16" x14ac:dyDescent="0.4">
      <c r="A789" s="4" t="s">
        <v>1577</v>
      </c>
      <c r="B789" t="str">
        <f>VLOOKUP(A789,'CUSTOMER NAMES'!E789:H3124,4,FALSE)</f>
        <v xml:space="preserve">  James A</v>
      </c>
      <c r="C789">
        <f>VLOOKUP(A789,'MEDICAL EXAMINATION'!K790:T3124,2,FALSE)</f>
        <v>33.914999999999999</v>
      </c>
      <c r="D789">
        <f>VLOOKUP(A789,'MEDICAL EXAMINATION'!K790:T3124,4,FALSE)</f>
        <v>9.56</v>
      </c>
      <c r="E789" t="str">
        <f>VLOOKUP(A789,'MEDICAL EXAMINATION'!K790:T3124,6,FALSE)</f>
        <v>yes</v>
      </c>
      <c r="F789" t="str">
        <f>VLOOKUP(A789,'MEDICAL EXAMINATION'!K790:T3124,7,FALSE)</f>
        <v>No</v>
      </c>
      <c r="G789" t="str">
        <f>VLOOKUP(A789,'MEDICAL EXAMINATION'!K790:T3124,8,FALSE)</f>
        <v>No</v>
      </c>
      <c r="H789">
        <f>VLOOKUP(A789,'MEDICAL EXAMINATION'!K790:T3124,9,FALSE)</f>
        <v>2</v>
      </c>
      <c r="I789" t="str">
        <f>VLOOKUP(A789,'MEDICAL EXAMINATION'!K790:T3124,10,FALSE)</f>
        <v>No</v>
      </c>
      <c r="J789" t="str">
        <f>VLOOKUP(A789,'MEDICAL EXAMINATION'!K790:T3124,3,FALSE)</f>
        <v>OVERWEIGHT</v>
      </c>
      <c r="K789" t="str">
        <f>VLOOKUP(A789,'MEDICAL EXAMINATION'!K790:T3124,5,FALSE)</f>
        <v>DIABETES</v>
      </c>
      <c r="L789" t="str">
        <f>VLOOKUP(A789,'HOSPITALIZATION DETAILS'!X790:AG3124,8,FALSE)</f>
        <v>03/09/1984</v>
      </c>
      <c r="M789" s="26">
        <f>VLOOKUP(A789,'HOSPITALIZATION DETAILS'!X790:AG3124,4,FALSE)</f>
        <v>5397.62</v>
      </c>
      <c r="N789" t="str">
        <f>VLOOKUP(A789,'HOSPITALIZATION DETAILS'!X790:AG3124,5,FALSE)</f>
        <v>tier - 2</v>
      </c>
      <c r="O789" t="str">
        <f>VLOOKUP(A789,'HOSPITALIZATION DETAILS'!X790:AG3124,6,FALSE)</f>
        <v>tier - 2</v>
      </c>
      <c r="P789" t="str">
        <f>VLOOKUP(A789,'HOSPITALIZATION DETAILS'!X790:AG3124,7,FALSE)</f>
        <v>R1013</v>
      </c>
      <c r="Q789">
        <f>VLOOKUP(A789,'HOSPITALIZATION DETAILS'!X790:AG3124,10,FALSE)</f>
        <v>38</v>
      </c>
    </row>
    <row r="790" spans="1:17" ht="16" x14ac:dyDescent="0.4">
      <c r="A790" s="4" t="s">
        <v>1579</v>
      </c>
      <c r="B790" t="str">
        <f>VLOOKUP(A790,'CUSTOMER NAMES'!E790:H3125,4,FALSE)</f>
        <v xml:space="preserve">  Ning</v>
      </c>
      <c r="C790">
        <f>VLOOKUP(A790,'MEDICAL EXAMINATION'!K791:T3125,2,FALSE)</f>
        <v>33.534999999999997</v>
      </c>
      <c r="D790">
        <f>VLOOKUP(A790,'MEDICAL EXAMINATION'!K791:T3125,4,FALSE)</f>
        <v>9.4</v>
      </c>
      <c r="E790" t="str">
        <f>VLOOKUP(A790,'MEDICAL EXAMINATION'!K791:T3125,6,FALSE)</f>
        <v>yes</v>
      </c>
      <c r="F790" t="str">
        <f>VLOOKUP(A790,'MEDICAL EXAMINATION'!K791:T3125,7,FALSE)</f>
        <v>No</v>
      </c>
      <c r="G790" t="str">
        <f>VLOOKUP(A790,'MEDICAL EXAMINATION'!K791:T3125,8,FALSE)</f>
        <v>No</v>
      </c>
      <c r="H790">
        <f>VLOOKUP(A790,'MEDICAL EXAMINATION'!K791:T3125,9,FALSE)</f>
        <v>2</v>
      </c>
      <c r="I790" t="str">
        <f>VLOOKUP(A790,'MEDICAL EXAMINATION'!K791:T3125,10,FALSE)</f>
        <v>No</v>
      </c>
      <c r="J790" t="str">
        <f>VLOOKUP(A790,'MEDICAL EXAMINATION'!K791:T3125,3,FALSE)</f>
        <v>OVERWEIGHT</v>
      </c>
      <c r="K790" t="str">
        <f>VLOOKUP(A790,'MEDICAL EXAMINATION'!K791:T3125,5,FALSE)</f>
        <v>DIABETES</v>
      </c>
      <c r="L790" t="str">
        <f>VLOOKUP(A790,'HOSPITALIZATION DETAILS'!X791:AG3125,8,FALSE)</f>
        <v>06/11/1989</v>
      </c>
      <c r="M790" s="26">
        <f>VLOOKUP(A790,'HOSPITALIZATION DETAILS'!X791:AG3125,4,FALSE)</f>
        <v>5396.44</v>
      </c>
      <c r="N790" t="str">
        <f>VLOOKUP(A790,'HOSPITALIZATION DETAILS'!X791:AG3125,5,FALSE)</f>
        <v>tier - 2</v>
      </c>
      <c r="O790" t="str">
        <f>VLOOKUP(A790,'HOSPITALIZATION DETAILS'!X791:AG3125,6,FALSE)</f>
        <v>tier - 3</v>
      </c>
      <c r="P790" t="str">
        <f>VLOOKUP(A790,'HOSPITALIZATION DETAILS'!X791:AG3125,7,FALSE)</f>
        <v>R1013</v>
      </c>
      <c r="Q790">
        <f>VLOOKUP(A790,'HOSPITALIZATION DETAILS'!X791:AG3125,10,FALSE)</f>
        <v>33</v>
      </c>
    </row>
    <row r="791" spans="1:17" ht="16" x14ac:dyDescent="0.4">
      <c r="A791" s="4" t="s">
        <v>1581</v>
      </c>
      <c r="B791" t="str">
        <f>VLOOKUP(A791,'CUSTOMER NAMES'!E791:H3126,4,FALSE)</f>
        <v xml:space="preserve">  Joel</v>
      </c>
      <c r="C791">
        <f>VLOOKUP(A791,'MEDICAL EXAMINATION'!K792:T3126,2,FALSE)</f>
        <v>23.655000000000001</v>
      </c>
      <c r="D791">
        <f>VLOOKUP(A791,'MEDICAL EXAMINATION'!K792:T3126,4,FALSE)</f>
        <v>8.48</v>
      </c>
      <c r="E791" t="str">
        <f>VLOOKUP(A791,'MEDICAL EXAMINATION'!K792:T3126,6,FALSE)</f>
        <v>yes</v>
      </c>
      <c r="F791" t="str">
        <f>VLOOKUP(A791,'MEDICAL EXAMINATION'!K792:T3126,7,FALSE)</f>
        <v>No</v>
      </c>
      <c r="G791" t="str">
        <f>VLOOKUP(A791,'MEDICAL EXAMINATION'!K792:T3126,8,FALSE)</f>
        <v>No</v>
      </c>
      <c r="H791">
        <f>VLOOKUP(A791,'MEDICAL EXAMINATION'!K792:T3126,9,FALSE)</f>
        <v>2</v>
      </c>
      <c r="I791" t="str">
        <f>VLOOKUP(A791,'MEDICAL EXAMINATION'!K792:T3126,10,FALSE)</f>
        <v>No</v>
      </c>
      <c r="J791" t="str">
        <f>VLOOKUP(A791,'MEDICAL EXAMINATION'!K792:T3126,3,FALSE)</f>
        <v>Normal</v>
      </c>
      <c r="K791" t="str">
        <f>VLOOKUP(A791,'MEDICAL EXAMINATION'!K792:T3126,5,FALSE)</f>
        <v>DIABETES</v>
      </c>
      <c r="L791" t="str">
        <f>VLOOKUP(A791,'HOSPITALIZATION DETAILS'!X792:AG3126,8,FALSE)</f>
        <v>08/08/1988</v>
      </c>
      <c r="M791" s="26">
        <f>VLOOKUP(A791,'HOSPITALIZATION DETAILS'!X792:AG3126,4,FALSE)</f>
        <v>5385.34</v>
      </c>
      <c r="N791" t="str">
        <f>VLOOKUP(A791,'HOSPITALIZATION DETAILS'!X792:AG3126,5,FALSE)</f>
        <v>tier - 2</v>
      </c>
      <c r="O791" t="str">
        <f>VLOOKUP(A791,'HOSPITALIZATION DETAILS'!X792:AG3126,6,FALSE)</f>
        <v>tier - 3</v>
      </c>
      <c r="P791" t="str">
        <f>VLOOKUP(A791,'HOSPITALIZATION DETAILS'!X792:AG3126,7,FALSE)</f>
        <v>R1012</v>
      </c>
      <c r="Q791">
        <f>VLOOKUP(A791,'HOSPITALIZATION DETAILS'!X792:AG3126,10,FALSE)</f>
        <v>34</v>
      </c>
    </row>
    <row r="792" spans="1:17" ht="16" x14ac:dyDescent="0.4">
      <c r="A792" s="4" t="s">
        <v>1583</v>
      </c>
      <c r="B792" t="str">
        <f>VLOOKUP(A792,'CUSTOMER NAMES'!E792:H3127,4,FALSE)</f>
        <v xml:space="preserve">  Pamela J</v>
      </c>
      <c r="C792">
        <f>VLOOKUP(A792,'MEDICAL EXAMINATION'!K793:T3127,2,FALSE)</f>
        <v>28</v>
      </c>
      <c r="D792">
        <f>VLOOKUP(A792,'MEDICAL EXAMINATION'!K793:T3127,4,FALSE)</f>
        <v>5.57</v>
      </c>
      <c r="E792" t="str">
        <f>VLOOKUP(A792,'MEDICAL EXAMINATION'!K793:T3127,6,FALSE)</f>
        <v>No</v>
      </c>
      <c r="F792" t="str">
        <f>VLOOKUP(A792,'MEDICAL EXAMINATION'!K793:T3127,7,FALSE)</f>
        <v>No</v>
      </c>
      <c r="G792" t="str">
        <f>VLOOKUP(A792,'MEDICAL EXAMINATION'!K793:T3127,8,FALSE)</f>
        <v>No</v>
      </c>
      <c r="H792" t="str">
        <f>VLOOKUP(A792,'MEDICAL EXAMINATION'!K793:T3127,9,FALSE)</f>
        <v>No major surgery</v>
      </c>
      <c r="I792" t="str">
        <f>VLOOKUP(A792,'MEDICAL EXAMINATION'!K793:T3127,10,FALSE)</f>
        <v>No</v>
      </c>
      <c r="J792" t="str">
        <f>VLOOKUP(A792,'MEDICAL EXAMINATION'!K793:T3127,3,FALSE)</f>
        <v>OBESITY</v>
      </c>
      <c r="K792" t="str">
        <f>VLOOKUP(A792,'MEDICAL EXAMINATION'!K793:T3127,5,FALSE)</f>
        <v>NORMAL</v>
      </c>
      <c r="L792" t="str">
        <f>VLOOKUP(A792,'HOSPITALIZATION DETAILS'!X793:AG3127,8,FALSE)</f>
        <v>30/10/1995</v>
      </c>
      <c r="M792" s="26">
        <f>VLOOKUP(A792,'HOSPITALIZATION DETAILS'!X793:AG3127,4,FALSE)</f>
        <v>37133.9</v>
      </c>
      <c r="N792" t="str">
        <f>VLOOKUP(A792,'HOSPITALIZATION DETAILS'!X793:AG3127,5,FALSE)</f>
        <v>tier - 2</v>
      </c>
      <c r="O792" t="str">
        <f>VLOOKUP(A792,'HOSPITALIZATION DETAILS'!X793:AG3127,6,FALSE)</f>
        <v>tier - 2</v>
      </c>
      <c r="P792" t="str">
        <f>VLOOKUP(A792,'HOSPITALIZATION DETAILS'!X793:AG3127,7,FALSE)</f>
        <v>R1013</v>
      </c>
      <c r="Q792">
        <f>VLOOKUP(A792,'HOSPITALIZATION DETAILS'!X793:AG3127,10,FALSE)</f>
        <v>27</v>
      </c>
    </row>
    <row r="793" spans="1:17" ht="16" x14ac:dyDescent="0.4">
      <c r="A793" s="4" t="s">
        <v>1585</v>
      </c>
      <c r="B793" t="str">
        <f>VLOOKUP(A793,'CUSTOMER NAMES'!E793:H3128,4,FALSE)</f>
        <v xml:space="preserve">  Brittney</v>
      </c>
      <c r="C793">
        <f>VLOOKUP(A793,'MEDICAL EXAMINATION'!K794:T3128,2,FALSE)</f>
        <v>30.23</v>
      </c>
      <c r="D793">
        <f>VLOOKUP(A793,'MEDICAL EXAMINATION'!K794:T3128,4,FALSE)</f>
        <v>6.94</v>
      </c>
      <c r="E793" t="str">
        <f>VLOOKUP(A793,'MEDICAL EXAMINATION'!K794:T3128,6,FALSE)</f>
        <v>yes</v>
      </c>
      <c r="F793" t="str">
        <f>VLOOKUP(A793,'MEDICAL EXAMINATION'!K794:T3128,7,FALSE)</f>
        <v>No</v>
      </c>
      <c r="G793" t="str">
        <f>VLOOKUP(A793,'MEDICAL EXAMINATION'!K794:T3128,8,FALSE)</f>
        <v>Yes</v>
      </c>
      <c r="H793">
        <f>VLOOKUP(A793,'MEDICAL EXAMINATION'!K794:T3128,9,FALSE)</f>
        <v>1</v>
      </c>
      <c r="I793" t="str">
        <f>VLOOKUP(A793,'MEDICAL EXAMINATION'!K794:T3128,10,FALSE)</f>
        <v>No</v>
      </c>
      <c r="J793" t="str">
        <f>VLOOKUP(A793,'MEDICAL EXAMINATION'!K794:T3128,3,FALSE)</f>
        <v>OVERWEIGHT</v>
      </c>
      <c r="K793" t="str">
        <f>VLOOKUP(A793,'MEDICAL EXAMINATION'!K794:T3128,5,FALSE)</f>
        <v>DIABETES</v>
      </c>
      <c r="L793" t="str">
        <f>VLOOKUP(A793,'HOSPITALIZATION DETAILS'!X794:AG3128,8,FALSE)</f>
        <v>01/06/1984</v>
      </c>
      <c r="M793" s="26">
        <f>VLOOKUP(A793,'HOSPITALIZATION DETAILS'!X794:AG3128,4,FALSE)</f>
        <v>5383.54</v>
      </c>
      <c r="N793" t="str">
        <f>VLOOKUP(A793,'HOSPITALIZATION DETAILS'!X794:AG3128,5,FALSE)</f>
        <v>tier - 2</v>
      </c>
      <c r="O793" t="str">
        <f>VLOOKUP(A793,'HOSPITALIZATION DETAILS'!X794:AG3128,6,FALSE)</f>
        <v>tier - 3</v>
      </c>
      <c r="P793" t="str">
        <f>VLOOKUP(A793,'HOSPITALIZATION DETAILS'!X794:AG3128,7,FALSE)</f>
        <v>R1011</v>
      </c>
      <c r="Q793">
        <f>VLOOKUP(A793,'HOSPITALIZATION DETAILS'!X794:AG3128,10,FALSE)</f>
        <v>39</v>
      </c>
    </row>
    <row r="794" spans="1:17" ht="16" x14ac:dyDescent="0.4">
      <c r="A794" s="4" t="s">
        <v>1587</v>
      </c>
      <c r="B794" t="str">
        <f>VLOOKUP(A794,'CUSTOMER NAMES'!E794:H3129,4,FALSE)</f>
        <v xml:space="preserve">  Sheila</v>
      </c>
      <c r="C794">
        <f>VLOOKUP(A794,'MEDICAL EXAMINATION'!K795:T3129,2,FALSE)</f>
        <v>51.14</v>
      </c>
      <c r="D794">
        <f>VLOOKUP(A794,'MEDICAL EXAMINATION'!K795:T3129,4,FALSE)</f>
        <v>4.05</v>
      </c>
      <c r="E794" t="str">
        <f>VLOOKUP(A794,'MEDICAL EXAMINATION'!K795:T3129,6,FALSE)</f>
        <v>No</v>
      </c>
      <c r="F794" t="str">
        <f>VLOOKUP(A794,'MEDICAL EXAMINATION'!K795:T3129,7,FALSE)</f>
        <v>No</v>
      </c>
      <c r="G794" t="str">
        <f>VLOOKUP(A794,'MEDICAL EXAMINATION'!K795:T3129,8,FALSE)</f>
        <v>No</v>
      </c>
      <c r="H794">
        <f>VLOOKUP(A794,'MEDICAL EXAMINATION'!K795:T3129,9,FALSE)</f>
        <v>1</v>
      </c>
      <c r="I794" t="str">
        <f>VLOOKUP(A794,'MEDICAL EXAMINATION'!K795:T3129,10,FALSE)</f>
        <v>No</v>
      </c>
      <c r="J794" t="str">
        <f>VLOOKUP(A794,'MEDICAL EXAMINATION'!K795:T3129,3,FALSE)</f>
        <v>OVERWEIGHT</v>
      </c>
      <c r="K794" t="str">
        <f>VLOOKUP(A794,'MEDICAL EXAMINATION'!K795:T3129,5,FALSE)</f>
        <v>NORMAL</v>
      </c>
      <c r="L794" t="str">
        <f>VLOOKUP(A794,'HOSPITALIZATION DETAILS'!X795:AG3129,8,FALSE)</f>
        <v>22/07/1986</v>
      </c>
      <c r="M794" s="26">
        <f>VLOOKUP(A794,'HOSPITALIZATION DETAILS'!X795:AG3129,4,FALSE)</f>
        <v>5377.46</v>
      </c>
      <c r="N794" t="str">
        <f>VLOOKUP(A794,'HOSPITALIZATION DETAILS'!X795:AG3129,5,FALSE)</f>
        <v>tier - 2</v>
      </c>
      <c r="O794" t="str">
        <f>VLOOKUP(A794,'HOSPITALIZATION DETAILS'!X795:AG3129,6,FALSE)</f>
        <v>tier - 3</v>
      </c>
      <c r="P794" t="str">
        <f>VLOOKUP(A794,'HOSPITALIZATION DETAILS'!X795:AG3129,7,FALSE)</f>
        <v>R1012</v>
      </c>
      <c r="Q794">
        <f>VLOOKUP(A794,'HOSPITALIZATION DETAILS'!X795:AG3129,10,FALSE)</f>
        <v>36</v>
      </c>
    </row>
    <row r="795" spans="1:17" ht="16" x14ac:dyDescent="0.4">
      <c r="A795" s="4" t="s">
        <v>1589</v>
      </c>
      <c r="B795" t="str">
        <f>VLOOKUP(A795,'CUSTOMER NAMES'!E795:H3130,4,FALSE)</f>
        <v xml:space="preserve">  Koji</v>
      </c>
      <c r="C795">
        <f>VLOOKUP(A795,'MEDICAL EXAMINATION'!K796:T3130,2,FALSE)</f>
        <v>24.32</v>
      </c>
      <c r="D795">
        <f>VLOOKUP(A795,'MEDICAL EXAMINATION'!K796:T3130,4,FALSE)</f>
        <v>10.220000000000001</v>
      </c>
      <c r="E795" t="str">
        <f>VLOOKUP(A795,'MEDICAL EXAMINATION'!K796:T3130,6,FALSE)</f>
        <v>No</v>
      </c>
      <c r="F795" t="str">
        <f>VLOOKUP(A795,'MEDICAL EXAMINATION'!K796:T3130,7,FALSE)</f>
        <v>No</v>
      </c>
      <c r="G795" t="str">
        <f>VLOOKUP(A795,'MEDICAL EXAMINATION'!K796:T3130,8,FALSE)</f>
        <v>No</v>
      </c>
      <c r="H795" t="str">
        <f>VLOOKUP(A795,'MEDICAL EXAMINATION'!K796:T3130,9,FALSE)</f>
        <v>No major surgery</v>
      </c>
      <c r="I795" t="str">
        <f>VLOOKUP(A795,'MEDICAL EXAMINATION'!K796:T3130,10,FALSE)</f>
        <v>No</v>
      </c>
      <c r="J795" t="str">
        <f>VLOOKUP(A795,'MEDICAL EXAMINATION'!K796:T3130,3,FALSE)</f>
        <v>Normal</v>
      </c>
      <c r="K795" t="str">
        <f>VLOOKUP(A795,'MEDICAL EXAMINATION'!K796:T3130,5,FALSE)</f>
        <v>DIABETES</v>
      </c>
      <c r="L795" t="str">
        <f>VLOOKUP(A795,'HOSPITALIZATION DETAILS'!X796:AG3130,8,FALSE)</f>
        <v>18/11/1989</v>
      </c>
      <c r="M795" s="26">
        <f>VLOOKUP(A795,'HOSPITALIZATION DETAILS'!X796:AG3130,4,FALSE)</f>
        <v>5375.04</v>
      </c>
      <c r="N795" t="str">
        <f>VLOOKUP(A795,'HOSPITALIZATION DETAILS'!X796:AG3130,5,FALSE)</f>
        <v>tier - 2</v>
      </c>
      <c r="O795" t="str">
        <f>VLOOKUP(A795,'HOSPITALIZATION DETAILS'!X796:AG3130,6,FALSE)</f>
        <v>tier - 1</v>
      </c>
      <c r="P795" t="str">
        <f>VLOOKUP(A795,'HOSPITALIZATION DETAILS'!X796:AG3130,7,FALSE)</f>
        <v>R1011</v>
      </c>
      <c r="Q795">
        <f>VLOOKUP(A795,'HOSPITALIZATION DETAILS'!X796:AG3130,10,FALSE)</f>
        <v>33</v>
      </c>
    </row>
    <row r="796" spans="1:17" ht="16" x14ac:dyDescent="0.4">
      <c r="A796" s="4" t="s">
        <v>1591</v>
      </c>
      <c r="B796" t="str">
        <f>VLOOKUP(A796,'CUSTOMER NAMES'!E796:H3131,4,FALSE)</f>
        <v xml:space="preserve">  Sarah</v>
      </c>
      <c r="C796">
        <f>VLOOKUP(A796,'MEDICAL EXAMINATION'!K797:T3131,2,FALSE)</f>
        <v>38.06</v>
      </c>
      <c r="D796">
        <f>VLOOKUP(A796,'MEDICAL EXAMINATION'!K797:T3131,4,FALSE)</f>
        <v>9.24</v>
      </c>
      <c r="E796" t="str">
        <f>VLOOKUP(A796,'MEDICAL EXAMINATION'!K797:T3131,6,FALSE)</f>
        <v>No</v>
      </c>
      <c r="F796" t="str">
        <f>VLOOKUP(A796,'MEDICAL EXAMINATION'!K797:T3131,7,FALSE)</f>
        <v>No</v>
      </c>
      <c r="G796" t="str">
        <f>VLOOKUP(A796,'MEDICAL EXAMINATION'!K797:T3131,8,FALSE)</f>
        <v>No</v>
      </c>
      <c r="H796" t="str">
        <f>VLOOKUP(A796,'MEDICAL EXAMINATION'!K797:T3131,9,FALSE)</f>
        <v>No major surgery</v>
      </c>
      <c r="I796" t="str">
        <f>VLOOKUP(A796,'MEDICAL EXAMINATION'!K797:T3131,10,FALSE)</f>
        <v>No</v>
      </c>
      <c r="J796" t="str">
        <f>VLOOKUP(A796,'MEDICAL EXAMINATION'!K797:T3131,3,FALSE)</f>
        <v>OVERWEIGHT</v>
      </c>
      <c r="K796" t="str">
        <f>VLOOKUP(A796,'MEDICAL EXAMINATION'!K797:T3131,5,FALSE)</f>
        <v>DIABETES</v>
      </c>
      <c r="L796" t="str">
        <f>VLOOKUP(A796,'HOSPITALIZATION DETAILS'!X797:AG3131,8,FALSE)</f>
        <v>01/06/1986</v>
      </c>
      <c r="M796" s="26">
        <f>VLOOKUP(A796,'HOSPITALIZATION DETAILS'!X797:AG3131,4,FALSE)</f>
        <v>5373.36</v>
      </c>
      <c r="N796" t="str">
        <f>VLOOKUP(A796,'HOSPITALIZATION DETAILS'!X797:AG3131,5,FALSE)</f>
        <v>tier - 2</v>
      </c>
      <c r="O796" t="str">
        <f>VLOOKUP(A796,'HOSPITALIZATION DETAILS'!X797:AG3131,6,FALSE)</f>
        <v>tier - 2</v>
      </c>
      <c r="P796" t="str">
        <f>VLOOKUP(A796,'HOSPITALIZATION DETAILS'!X797:AG3131,7,FALSE)</f>
        <v>R1012</v>
      </c>
      <c r="Q796">
        <f>VLOOKUP(A796,'HOSPITALIZATION DETAILS'!X797:AG3131,10,FALSE)</f>
        <v>37</v>
      </c>
    </row>
    <row r="797" spans="1:17" ht="16" x14ac:dyDescent="0.4">
      <c r="A797" s="4" t="s">
        <v>1593</v>
      </c>
      <c r="B797" t="str">
        <f>VLOOKUP(A797,'CUSTOMER NAMES'!E797:H3132,4,FALSE)</f>
        <v xml:space="preserve">  Colleen M</v>
      </c>
      <c r="C797">
        <f>VLOOKUP(A797,'MEDICAL EXAMINATION'!K798:T3132,2,FALSE)</f>
        <v>37.700000000000003</v>
      </c>
      <c r="D797">
        <f>VLOOKUP(A797,'MEDICAL EXAMINATION'!K798:T3132,4,FALSE)</f>
        <v>8.6</v>
      </c>
      <c r="E797" t="str">
        <f>VLOOKUP(A797,'MEDICAL EXAMINATION'!K798:T3132,6,FALSE)</f>
        <v>No</v>
      </c>
      <c r="F797" t="str">
        <f>VLOOKUP(A797,'MEDICAL EXAMINATION'!K798:T3132,7,FALSE)</f>
        <v>No</v>
      </c>
      <c r="G797" t="str">
        <f>VLOOKUP(A797,'MEDICAL EXAMINATION'!K798:T3132,8,FALSE)</f>
        <v>No</v>
      </c>
      <c r="H797" t="str">
        <f>VLOOKUP(A797,'MEDICAL EXAMINATION'!K798:T3132,9,FALSE)</f>
        <v>No major surgery</v>
      </c>
      <c r="I797" t="str">
        <f>VLOOKUP(A797,'MEDICAL EXAMINATION'!K798:T3132,10,FALSE)</f>
        <v>No</v>
      </c>
      <c r="J797" t="str">
        <f>VLOOKUP(A797,'MEDICAL EXAMINATION'!K798:T3132,3,FALSE)</f>
        <v>OVERWEIGHT</v>
      </c>
      <c r="K797" t="str">
        <f>VLOOKUP(A797,'MEDICAL EXAMINATION'!K798:T3132,5,FALSE)</f>
        <v>DIABETES</v>
      </c>
      <c r="L797" t="str">
        <f>VLOOKUP(A797,'HOSPITALIZATION DETAILS'!X798:AG3132,8,FALSE)</f>
        <v>07/12/1994</v>
      </c>
      <c r="M797" s="26">
        <f>VLOOKUP(A797,'HOSPITALIZATION DETAILS'!X798:AG3132,4,FALSE)</f>
        <v>5364.66</v>
      </c>
      <c r="N797" t="str">
        <f>VLOOKUP(A797,'HOSPITALIZATION DETAILS'!X798:AG3132,5,FALSE)</f>
        <v>tier - 2</v>
      </c>
      <c r="O797" t="str">
        <f>VLOOKUP(A797,'HOSPITALIZATION DETAILS'!X798:AG3132,6,FALSE)</f>
        <v>tier - 1</v>
      </c>
      <c r="P797" t="str">
        <f>VLOOKUP(A797,'HOSPITALIZATION DETAILS'!X798:AG3132,7,FALSE)</f>
        <v>R1011</v>
      </c>
      <c r="Q797">
        <f>VLOOKUP(A797,'HOSPITALIZATION DETAILS'!X798:AG3132,10,FALSE)</f>
        <v>28</v>
      </c>
    </row>
    <row r="798" spans="1:17" ht="16" x14ac:dyDescent="0.4">
      <c r="A798" s="4" t="s">
        <v>1595</v>
      </c>
      <c r="B798" t="str">
        <f>VLOOKUP(A798,'CUSTOMER NAMES'!E798:H3133,4,FALSE)</f>
        <v xml:space="preserve">  Deedra G</v>
      </c>
      <c r="C798">
        <f>VLOOKUP(A798,'MEDICAL EXAMINATION'!K799:T3133,2,FALSE)</f>
        <v>44</v>
      </c>
      <c r="D798">
        <f>VLOOKUP(A798,'MEDICAL EXAMINATION'!K799:T3133,4,FALSE)</f>
        <v>9.32</v>
      </c>
      <c r="E798" t="str">
        <f>VLOOKUP(A798,'MEDICAL EXAMINATION'!K799:T3133,6,FALSE)</f>
        <v>yes</v>
      </c>
      <c r="F798" t="str">
        <f>VLOOKUP(A798,'MEDICAL EXAMINATION'!K799:T3133,7,FALSE)</f>
        <v>No</v>
      </c>
      <c r="G798" t="str">
        <f>VLOOKUP(A798,'MEDICAL EXAMINATION'!K799:T3133,8,FALSE)</f>
        <v>No</v>
      </c>
      <c r="H798">
        <f>VLOOKUP(A798,'MEDICAL EXAMINATION'!K799:T3133,9,FALSE)</f>
        <v>2</v>
      </c>
      <c r="I798" t="str">
        <f>VLOOKUP(A798,'MEDICAL EXAMINATION'!K799:T3133,10,FALSE)</f>
        <v>No</v>
      </c>
      <c r="J798" t="str">
        <f>VLOOKUP(A798,'MEDICAL EXAMINATION'!K799:T3133,3,FALSE)</f>
        <v>OVERWEIGHT</v>
      </c>
      <c r="K798" t="str">
        <f>VLOOKUP(A798,'MEDICAL EXAMINATION'!K799:T3133,5,FALSE)</f>
        <v>DIABETES</v>
      </c>
      <c r="L798" t="str">
        <f>VLOOKUP(A798,'HOSPITALIZATION DETAILS'!X799:AG3133,8,FALSE)</f>
        <v>07/11/1989</v>
      </c>
      <c r="M798" s="26">
        <f>VLOOKUP(A798,'HOSPITALIZATION DETAILS'!X799:AG3133,4,FALSE)</f>
        <v>5354.07</v>
      </c>
      <c r="N798" t="str">
        <f>VLOOKUP(A798,'HOSPITALIZATION DETAILS'!X799:AG3133,5,FALSE)</f>
        <v>tier - 2</v>
      </c>
      <c r="O798" t="str">
        <f>VLOOKUP(A798,'HOSPITALIZATION DETAILS'!X799:AG3133,6,FALSE)</f>
        <v>tier - 3</v>
      </c>
      <c r="P798" t="str">
        <f>VLOOKUP(A798,'HOSPITALIZATION DETAILS'!X799:AG3133,7,FALSE)</f>
        <v>R1024</v>
      </c>
      <c r="Q798">
        <f>VLOOKUP(A798,'HOSPITALIZATION DETAILS'!X799:AG3133,10,FALSE)</f>
        <v>33</v>
      </c>
    </row>
    <row r="799" spans="1:17" ht="16" x14ac:dyDescent="0.4">
      <c r="A799" s="4" t="s">
        <v>1597</v>
      </c>
      <c r="B799" t="str">
        <f>VLOOKUP(A799,'CUSTOMER NAMES'!E799:H3134,4,FALSE)</f>
        <v xml:space="preserve">  Kulwinder</v>
      </c>
      <c r="C799">
        <f>VLOOKUP(A799,'MEDICAL EXAMINATION'!K800:T3134,2,FALSE)</f>
        <v>41.45</v>
      </c>
      <c r="D799">
        <f>VLOOKUP(A799,'MEDICAL EXAMINATION'!K800:T3134,4,FALSE)</f>
        <v>6.12</v>
      </c>
      <c r="E799" t="str">
        <f>VLOOKUP(A799,'MEDICAL EXAMINATION'!K800:T3134,6,FALSE)</f>
        <v>yes</v>
      </c>
      <c r="F799" t="str">
        <f>VLOOKUP(A799,'MEDICAL EXAMINATION'!K800:T3134,7,FALSE)</f>
        <v>No</v>
      </c>
      <c r="G799" t="str">
        <f>VLOOKUP(A799,'MEDICAL EXAMINATION'!K800:T3134,8,FALSE)</f>
        <v>No</v>
      </c>
      <c r="H799" t="str">
        <f>VLOOKUP(A799,'MEDICAL EXAMINATION'!K800:T3134,9,FALSE)</f>
        <v>No major surgery</v>
      </c>
      <c r="I799" t="str">
        <f>VLOOKUP(A799,'MEDICAL EXAMINATION'!K800:T3134,10,FALSE)</f>
        <v>No</v>
      </c>
      <c r="J799" t="str">
        <f>VLOOKUP(A799,'MEDICAL EXAMINATION'!K800:T3134,3,FALSE)</f>
        <v>OVERWEIGHT</v>
      </c>
      <c r="K799" t="str">
        <f>VLOOKUP(A799,'MEDICAL EXAMINATION'!K800:T3134,5,FALSE)</f>
        <v>PREDIABETES</v>
      </c>
      <c r="L799" t="str">
        <f>VLOOKUP(A799,'HOSPITALIZATION DETAILS'!X800:AG3134,8,FALSE)</f>
        <v>15/12/1972</v>
      </c>
      <c r="M799" s="26">
        <f>VLOOKUP(A799,'HOSPITALIZATION DETAILS'!X800:AG3134,4,FALSE)</f>
        <v>5344.81</v>
      </c>
      <c r="N799" t="str">
        <f>VLOOKUP(A799,'HOSPITALIZATION DETAILS'!X800:AG3134,5,FALSE)</f>
        <v>tier - 2</v>
      </c>
      <c r="O799" t="str">
        <f>VLOOKUP(A799,'HOSPITALIZATION DETAILS'!X800:AG3134,6,FALSE)</f>
        <v>tier - 3</v>
      </c>
      <c r="P799" t="str">
        <f>VLOOKUP(A799,'HOSPITALIZATION DETAILS'!X800:AG3134,7,FALSE)</f>
        <v>R1013</v>
      </c>
      <c r="Q799">
        <f>VLOOKUP(A799,'HOSPITALIZATION DETAILS'!X800:AG3134,10,FALSE)</f>
        <v>50</v>
      </c>
    </row>
    <row r="800" spans="1:17" ht="16" x14ac:dyDescent="0.4">
      <c r="A800" s="4" t="s">
        <v>1599</v>
      </c>
      <c r="B800" t="str">
        <f>VLOOKUP(A800,'CUSTOMER NAMES'!E800:H3135,4,FALSE)</f>
        <v xml:space="preserve">  Ann M</v>
      </c>
      <c r="C800">
        <f>VLOOKUP(A800,'MEDICAL EXAMINATION'!K801:T3135,2,FALSE)</f>
        <v>25.364999999999998</v>
      </c>
      <c r="D800">
        <f>VLOOKUP(A800,'MEDICAL EXAMINATION'!K801:T3135,4,FALSE)</f>
        <v>9.19</v>
      </c>
      <c r="E800" t="str">
        <f>VLOOKUP(A800,'MEDICAL EXAMINATION'!K801:T3135,6,FALSE)</f>
        <v>yes</v>
      </c>
      <c r="F800" t="str">
        <f>VLOOKUP(A800,'MEDICAL EXAMINATION'!K801:T3135,7,FALSE)</f>
        <v>No</v>
      </c>
      <c r="G800" t="str">
        <f>VLOOKUP(A800,'MEDICAL EXAMINATION'!K801:T3135,8,FALSE)</f>
        <v>No</v>
      </c>
      <c r="H800" t="str">
        <f>VLOOKUP(A800,'MEDICAL EXAMINATION'!K801:T3135,9,FALSE)</f>
        <v>No major surgery</v>
      </c>
      <c r="I800" t="str">
        <f>VLOOKUP(A800,'MEDICAL EXAMINATION'!K801:T3135,10,FALSE)</f>
        <v>No</v>
      </c>
      <c r="J800" t="str">
        <f>VLOOKUP(A800,'MEDICAL EXAMINATION'!K801:T3135,3,FALSE)</f>
        <v>OBESITY</v>
      </c>
      <c r="K800" t="str">
        <f>VLOOKUP(A800,'MEDICAL EXAMINATION'!K801:T3135,5,FALSE)</f>
        <v>DIABETES</v>
      </c>
      <c r="L800" t="str">
        <f>VLOOKUP(A800,'HOSPITALIZATION DETAILS'!X801:AG3135,8,FALSE)</f>
        <v>28/08/1991</v>
      </c>
      <c r="M800" s="26">
        <f>VLOOKUP(A800,'HOSPITALIZATION DETAILS'!X801:AG3135,4,FALSE)</f>
        <v>5327.4</v>
      </c>
      <c r="N800" t="str">
        <f>VLOOKUP(A800,'HOSPITALIZATION DETAILS'!X801:AG3135,5,FALSE)</f>
        <v>tier - 2</v>
      </c>
      <c r="O800" t="str">
        <f>VLOOKUP(A800,'HOSPITALIZATION DETAILS'!X801:AG3135,6,FALSE)</f>
        <v>tier - 1</v>
      </c>
      <c r="P800" t="str">
        <f>VLOOKUP(A800,'HOSPITALIZATION DETAILS'!X801:AG3135,7,FALSE)</f>
        <v>R1012</v>
      </c>
      <c r="Q800">
        <f>VLOOKUP(A800,'HOSPITALIZATION DETAILS'!X801:AG3135,10,FALSE)</f>
        <v>31</v>
      </c>
    </row>
    <row r="801" spans="1:17" ht="16" x14ac:dyDescent="0.4">
      <c r="A801" s="4" t="s">
        <v>1601</v>
      </c>
      <c r="B801" t="str">
        <f>VLOOKUP(A801,'CUSTOMER NAMES'!E801:H3136,4,FALSE)</f>
        <v xml:space="preserve">  Sarah E</v>
      </c>
      <c r="C801">
        <f>VLOOKUP(A801,'MEDICAL EXAMINATION'!K802:T3136,2,FALSE)</f>
        <v>34.56</v>
      </c>
      <c r="D801">
        <f>VLOOKUP(A801,'MEDICAL EXAMINATION'!K802:T3136,4,FALSE)</f>
        <v>5.84</v>
      </c>
      <c r="E801" t="str">
        <f>VLOOKUP(A801,'MEDICAL EXAMINATION'!K802:T3136,6,FALSE)</f>
        <v>yes</v>
      </c>
      <c r="F801" t="str">
        <f>VLOOKUP(A801,'MEDICAL EXAMINATION'!K802:T3136,7,FALSE)</f>
        <v>No</v>
      </c>
      <c r="G801" t="str">
        <f>VLOOKUP(A801,'MEDICAL EXAMINATION'!K802:T3136,8,FALSE)</f>
        <v>Yes</v>
      </c>
      <c r="H801">
        <f>VLOOKUP(A801,'MEDICAL EXAMINATION'!K802:T3136,9,FALSE)</f>
        <v>1</v>
      </c>
      <c r="I801" t="str">
        <f>VLOOKUP(A801,'MEDICAL EXAMINATION'!K802:T3136,10,FALSE)</f>
        <v>No</v>
      </c>
      <c r="J801" t="str">
        <f>VLOOKUP(A801,'MEDICAL EXAMINATION'!K802:T3136,3,FALSE)</f>
        <v>OVERWEIGHT</v>
      </c>
      <c r="K801" t="str">
        <f>VLOOKUP(A801,'MEDICAL EXAMINATION'!K802:T3136,5,FALSE)</f>
        <v>PREDIABETES</v>
      </c>
      <c r="L801" t="str">
        <f>VLOOKUP(A801,'HOSPITALIZATION DETAILS'!X802:AG3136,8,FALSE)</f>
        <v>18/06/1992</v>
      </c>
      <c r="M801" s="26">
        <f>VLOOKUP(A801,'HOSPITALIZATION DETAILS'!X802:AG3136,4,FALSE)</f>
        <v>5325.65</v>
      </c>
      <c r="N801" t="str">
        <f>VLOOKUP(A801,'HOSPITALIZATION DETAILS'!X802:AG3136,5,FALSE)</f>
        <v>tier - 2</v>
      </c>
      <c r="O801" t="str">
        <f>VLOOKUP(A801,'HOSPITALIZATION DETAILS'!X802:AG3136,6,FALSE)</f>
        <v>tier - 1</v>
      </c>
      <c r="P801" t="str">
        <f>VLOOKUP(A801,'HOSPITALIZATION DETAILS'!X802:AG3136,7,FALSE)</f>
        <v>R1011</v>
      </c>
      <c r="Q801">
        <f>VLOOKUP(A801,'HOSPITALIZATION DETAILS'!X802:AG3136,10,FALSE)</f>
        <v>30</v>
      </c>
    </row>
    <row r="802" spans="1:17" ht="16" x14ac:dyDescent="0.4">
      <c r="A802" s="4" t="s">
        <v>1603</v>
      </c>
      <c r="B802" t="str">
        <f>VLOOKUP(A802,'CUSTOMER NAMES'!E802:H3137,4,FALSE)</f>
        <v xml:space="preserve">  Apryl J</v>
      </c>
      <c r="C802">
        <f>VLOOKUP(A802,'MEDICAL EXAMINATION'!K803:T3137,2,FALSE)</f>
        <v>28.2</v>
      </c>
      <c r="D802">
        <f>VLOOKUP(A802,'MEDICAL EXAMINATION'!K803:T3137,4,FALSE)</f>
        <v>7.19</v>
      </c>
      <c r="E802" t="str">
        <f>VLOOKUP(A802,'MEDICAL EXAMINATION'!K803:T3137,6,FALSE)</f>
        <v>yes</v>
      </c>
      <c r="F802" t="str">
        <f>VLOOKUP(A802,'MEDICAL EXAMINATION'!K803:T3137,7,FALSE)</f>
        <v>No</v>
      </c>
      <c r="G802" t="str">
        <f>VLOOKUP(A802,'MEDICAL EXAMINATION'!K803:T3137,8,FALSE)</f>
        <v>No</v>
      </c>
      <c r="H802">
        <f>VLOOKUP(A802,'MEDICAL EXAMINATION'!K803:T3137,9,FALSE)</f>
        <v>2</v>
      </c>
      <c r="I802" t="str">
        <f>VLOOKUP(A802,'MEDICAL EXAMINATION'!K803:T3137,10,FALSE)</f>
        <v>No</v>
      </c>
      <c r="J802" t="str">
        <f>VLOOKUP(A802,'MEDICAL EXAMINATION'!K803:T3137,3,FALSE)</f>
        <v>OBESITY</v>
      </c>
      <c r="K802" t="str">
        <f>VLOOKUP(A802,'MEDICAL EXAMINATION'!K803:T3137,5,FALSE)</f>
        <v>DIABETES</v>
      </c>
      <c r="L802" t="str">
        <f>VLOOKUP(A802,'HOSPITALIZATION DETAILS'!X803:AG3137,8,FALSE)</f>
        <v>02/09/1974</v>
      </c>
      <c r="M802" s="26">
        <f>VLOOKUP(A802,'HOSPITALIZATION DETAILS'!X803:AG3137,4,FALSE)</f>
        <v>5322.24</v>
      </c>
      <c r="N802" t="str">
        <f>VLOOKUP(A802,'HOSPITALIZATION DETAILS'!X803:AG3137,5,FALSE)</f>
        <v>tier - 2</v>
      </c>
      <c r="O802" t="str">
        <f>VLOOKUP(A802,'HOSPITALIZATION DETAILS'!X803:AG3137,6,FALSE)</f>
        <v>tier - 1</v>
      </c>
      <c r="P802" t="str">
        <f>VLOOKUP(A802,'HOSPITALIZATION DETAILS'!X803:AG3137,7,FALSE)</f>
        <v>R1012</v>
      </c>
      <c r="Q802">
        <f>VLOOKUP(A802,'HOSPITALIZATION DETAILS'!X803:AG3137,10,FALSE)</f>
        <v>48</v>
      </c>
    </row>
    <row r="803" spans="1:17" ht="16" x14ac:dyDescent="0.4">
      <c r="A803" s="4" t="s">
        <v>1605</v>
      </c>
      <c r="B803" t="str">
        <f>VLOOKUP(A803,'CUSTOMER NAMES'!E803:H3138,4,FALSE)</f>
        <v xml:space="preserve">  Ilana</v>
      </c>
      <c r="C803">
        <f>VLOOKUP(A803,'MEDICAL EXAMINATION'!K804:T3138,2,FALSE)</f>
        <v>30.43</v>
      </c>
      <c r="D803">
        <f>VLOOKUP(A803,'MEDICAL EXAMINATION'!K804:T3138,4,FALSE)</f>
        <v>9.39</v>
      </c>
      <c r="E803" t="str">
        <f>VLOOKUP(A803,'MEDICAL EXAMINATION'!K804:T3138,6,FALSE)</f>
        <v>No</v>
      </c>
      <c r="F803" t="str">
        <f>VLOOKUP(A803,'MEDICAL EXAMINATION'!K804:T3138,7,FALSE)</f>
        <v>No</v>
      </c>
      <c r="G803" t="str">
        <f>VLOOKUP(A803,'MEDICAL EXAMINATION'!K804:T3138,8,FALSE)</f>
        <v>No</v>
      </c>
      <c r="H803" t="str">
        <f>VLOOKUP(A803,'MEDICAL EXAMINATION'!K804:T3138,9,FALSE)</f>
        <v>No major surgery</v>
      </c>
      <c r="I803" t="str">
        <f>VLOOKUP(A803,'MEDICAL EXAMINATION'!K804:T3138,10,FALSE)</f>
        <v>No</v>
      </c>
      <c r="J803" t="str">
        <f>VLOOKUP(A803,'MEDICAL EXAMINATION'!K804:T3138,3,FALSE)</f>
        <v>OVERWEIGHT</v>
      </c>
      <c r="K803" t="str">
        <f>VLOOKUP(A803,'MEDICAL EXAMINATION'!K804:T3138,5,FALSE)</f>
        <v>DIABETES</v>
      </c>
      <c r="L803" t="str">
        <f>VLOOKUP(A803,'HOSPITALIZATION DETAILS'!X804:AG3138,8,FALSE)</f>
        <v>10/06/1989</v>
      </c>
      <c r="M803" s="26">
        <f>VLOOKUP(A803,'HOSPITALIZATION DETAILS'!X804:AG3138,4,FALSE)</f>
        <v>37079.370000000003</v>
      </c>
      <c r="N803" t="str">
        <f>VLOOKUP(A803,'HOSPITALIZATION DETAILS'!X804:AG3138,5,FALSE)</f>
        <v>tier - 2</v>
      </c>
      <c r="O803" t="str">
        <f>VLOOKUP(A803,'HOSPITALIZATION DETAILS'!X804:AG3138,6,FALSE)</f>
        <v>tier - 3</v>
      </c>
      <c r="P803" t="str">
        <f>VLOOKUP(A803,'HOSPITALIZATION DETAILS'!X804:AG3138,7,FALSE)</f>
        <v>R1011</v>
      </c>
      <c r="Q803">
        <f>VLOOKUP(A803,'HOSPITALIZATION DETAILS'!X804:AG3138,10,FALSE)</f>
        <v>33</v>
      </c>
    </row>
    <row r="804" spans="1:17" ht="16" x14ac:dyDescent="0.4">
      <c r="A804" s="4" t="s">
        <v>1607</v>
      </c>
      <c r="B804" t="str">
        <f>VLOOKUP(A804,'CUSTOMER NAMES'!E804:H3139,4,FALSE)</f>
        <v xml:space="preserve">  Katherine</v>
      </c>
      <c r="C804">
        <f>VLOOKUP(A804,'MEDICAL EXAMINATION'!K805:T3139,2,FALSE)</f>
        <v>32.395000000000003</v>
      </c>
      <c r="D804">
        <f>VLOOKUP(A804,'MEDICAL EXAMINATION'!K805:T3139,4,FALSE)</f>
        <v>4.2699999999999996</v>
      </c>
      <c r="E804" t="str">
        <f>VLOOKUP(A804,'MEDICAL EXAMINATION'!K805:T3139,6,FALSE)</f>
        <v>yes</v>
      </c>
      <c r="F804" t="str">
        <f>VLOOKUP(A804,'MEDICAL EXAMINATION'!K805:T3139,7,FALSE)</f>
        <v>No</v>
      </c>
      <c r="G804" t="str">
        <f>VLOOKUP(A804,'MEDICAL EXAMINATION'!K805:T3139,8,FALSE)</f>
        <v>No</v>
      </c>
      <c r="H804">
        <f>VLOOKUP(A804,'MEDICAL EXAMINATION'!K805:T3139,9,FALSE)</f>
        <v>1</v>
      </c>
      <c r="I804" t="str">
        <f>VLOOKUP(A804,'MEDICAL EXAMINATION'!K805:T3139,10,FALSE)</f>
        <v>No</v>
      </c>
      <c r="J804" t="str">
        <f>VLOOKUP(A804,'MEDICAL EXAMINATION'!K805:T3139,3,FALSE)</f>
        <v>OVERWEIGHT</v>
      </c>
      <c r="K804" t="str">
        <f>VLOOKUP(A804,'MEDICAL EXAMINATION'!K805:T3139,5,FALSE)</f>
        <v>NORMAL</v>
      </c>
      <c r="L804" t="str">
        <f>VLOOKUP(A804,'HOSPITALIZATION DETAILS'!X805:AG3139,8,FALSE)</f>
        <v>13/11/1994</v>
      </c>
      <c r="M804" s="26">
        <f>VLOOKUP(A804,'HOSPITALIZATION DETAILS'!X805:AG3139,4,FALSE)</f>
        <v>5312.17</v>
      </c>
      <c r="N804" t="str">
        <f>VLOOKUP(A804,'HOSPITALIZATION DETAILS'!X805:AG3139,5,FALSE)</f>
        <v>tier - 2</v>
      </c>
      <c r="O804" t="str">
        <f>VLOOKUP(A804,'HOSPITALIZATION DETAILS'!X805:AG3139,6,FALSE)</f>
        <v>tier - 2</v>
      </c>
      <c r="P804" t="str">
        <f>VLOOKUP(A804,'HOSPITALIZATION DETAILS'!X805:AG3139,7,FALSE)</f>
        <v>R1012</v>
      </c>
      <c r="Q804">
        <f>VLOOKUP(A804,'HOSPITALIZATION DETAILS'!X805:AG3139,10,FALSE)</f>
        <v>28</v>
      </c>
    </row>
    <row r="805" spans="1:17" ht="16" x14ac:dyDescent="0.4">
      <c r="A805" s="4" t="s">
        <v>1609</v>
      </c>
      <c r="B805" t="str">
        <f>VLOOKUP(A805,'CUSTOMER NAMES'!E805:H3140,4,FALSE)</f>
        <v xml:space="preserve">  Katherine</v>
      </c>
      <c r="C805">
        <f>VLOOKUP(A805,'MEDICAL EXAMINATION'!K806:T3140,2,FALSE)</f>
        <v>24.035</v>
      </c>
      <c r="D805">
        <f>VLOOKUP(A805,'MEDICAL EXAMINATION'!K806:T3140,4,FALSE)</f>
        <v>11.71</v>
      </c>
      <c r="E805" t="str">
        <f>VLOOKUP(A805,'MEDICAL EXAMINATION'!K806:T3140,6,FALSE)</f>
        <v>No</v>
      </c>
      <c r="F805" t="str">
        <f>VLOOKUP(A805,'MEDICAL EXAMINATION'!K806:T3140,7,FALSE)</f>
        <v>No</v>
      </c>
      <c r="G805" t="str">
        <f>VLOOKUP(A805,'MEDICAL EXAMINATION'!K806:T3140,8,FALSE)</f>
        <v>No</v>
      </c>
      <c r="H805" t="str">
        <f>VLOOKUP(A805,'MEDICAL EXAMINATION'!K806:T3140,9,FALSE)</f>
        <v>No major surgery</v>
      </c>
      <c r="I805" t="str">
        <f>VLOOKUP(A805,'MEDICAL EXAMINATION'!K806:T3140,10,FALSE)</f>
        <v>No</v>
      </c>
      <c r="J805" t="str">
        <f>VLOOKUP(A805,'MEDICAL EXAMINATION'!K806:T3140,3,FALSE)</f>
        <v>Normal</v>
      </c>
      <c r="K805" t="str">
        <f>VLOOKUP(A805,'MEDICAL EXAMINATION'!K806:T3140,5,FALSE)</f>
        <v>DIABETES</v>
      </c>
      <c r="L805" t="str">
        <f>VLOOKUP(A805,'HOSPITALIZATION DETAILS'!X806:AG3140,8,FALSE)</f>
        <v>09/09/2000</v>
      </c>
      <c r="M805" s="26">
        <f>VLOOKUP(A805,'HOSPITALIZATION DETAILS'!X806:AG3140,4,FALSE)</f>
        <v>5306.7</v>
      </c>
      <c r="N805" t="str">
        <f>VLOOKUP(A805,'HOSPITALIZATION DETAILS'!X806:AG3140,5,FALSE)</f>
        <v>tier - 2</v>
      </c>
      <c r="O805" t="str">
        <f>VLOOKUP(A805,'HOSPITALIZATION DETAILS'!X806:AG3140,6,FALSE)</f>
        <v>tier - 3</v>
      </c>
      <c r="P805" t="str">
        <f>VLOOKUP(A805,'HOSPITALIZATION DETAILS'!X806:AG3140,7,FALSE)</f>
        <v>R1012</v>
      </c>
      <c r="Q805">
        <f>VLOOKUP(A805,'HOSPITALIZATION DETAILS'!X806:AG3140,10,FALSE)</f>
        <v>22</v>
      </c>
    </row>
    <row r="806" spans="1:17" ht="16" x14ac:dyDescent="0.4">
      <c r="A806" s="4" t="s">
        <v>1611</v>
      </c>
      <c r="B806" t="str">
        <f>VLOOKUP(A806,'CUSTOMER NAMES'!E806:H3141,4,FALSE)</f>
        <v xml:space="preserve">  Karl</v>
      </c>
      <c r="C806">
        <f>VLOOKUP(A806,'MEDICAL EXAMINATION'!K807:T3141,2,FALSE)</f>
        <v>37.119999999999997</v>
      </c>
      <c r="D806">
        <f>VLOOKUP(A806,'MEDICAL EXAMINATION'!K807:T3141,4,FALSE)</f>
        <v>5.29</v>
      </c>
      <c r="E806" t="str">
        <f>VLOOKUP(A806,'MEDICAL EXAMINATION'!K807:T3141,6,FALSE)</f>
        <v>No</v>
      </c>
      <c r="F806" t="str">
        <f>VLOOKUP(A806,'MEDICAL EXAMINATION'!K807:T3141,7,FALSE)</f>
        <v>No</v>
      </c>
      <c r="G806" t="str">
        <f>VLOOKUP(A806,'MEDICAL EXAMINATION'!K807:T3141,8,FALSE)</f>
        <v>No</v>
      </c>
      <c r="H806">
        <f>VLOOKUP(A806,'MEDICAL EXAMINATION'!K807:T3141,9,FALSE)</f>
        <v>2</v>
      </c>
      <c r="I806" t="str">
        <f>VLOOKUP(A806,'MEDICAL EXAMINATION'!K807:T3141,10,FALSE)</f>
        <v>No</v>
      </c>
      <c r="J806" t="str">
        <f>VLOOKUP(A806,'MEDICAL EXAMINATION'!K807:T3141,3,FALSE)</f>
        <v>OVERWEIGHT</v>
      </c>
      <c r="K806" t="str">
        <f>VLOOKUP(A806,'MEDICAL EXAMINATION'!K807:T3141,5,FALSE)</f>
        <v>NORMAL</v>
      </c>
      <c r="L806" t="str">
        <f>VLOOKUP(A806,'HOSPITALIZATION DETAILS'!X807:AG3141,8,FALSE)</f>
        <v>22/08/2004</v>
      </c>
      <c r="M806" s="26">
        <f>VLOOKUP(A806,'HOSPITALIZATION DETAILS'!X807:AG3141,4,FALSE)</f>
        <v>5293.67</v>
      </c>
      <c r="N806" t="str">
        <f>VLOOKUP(A806,'HOSPITALIZATION DETAILS'!X807:AG3141,5,FALSE)</f>
        <v>tier - 2</v>
      </c>
      <c r="O806" t="str">
        <f>VLOOKUP(A806,'HOSPITALIZATION DETAILS'!X807:AG3141,6,FALSE)</f>
        <v>tier - 2</v>
      </c>
      <c r="P806" t="str">
        <f>VLOOKUP(A806,'HOSPITALIZATION DETAILS'!X807:AG3141,7,FALSE)</f>
        <v>R1022</v>
      </c>
      <c r="Q806">
        <f>VLOOKUP(A806,'HOSPITALIZATION DETAILS'!X807:AG3141,10,FALSE)</f>
        <v>18</v>
      </c>
    </row>
    <row r="807" spans="1:17" ht="16" x14ac:dyDescent="0.4">
      <c r="A807" s="4" t="s">
        <v>1613</v>
      </c>
      <c r="B807" t="str">
        <f>VLOOKUP(A807,'CUSTOMER NAMES'!E807:H3142,4,FALSE)</f>
        <v xml:space="preserve">  Stephen</v>
      </c>
      <c r="C807">
        <f>VLOOKUP(A807,'MEDICAL EXAMINATION'!K808:T3142,2,FALSE)</f>
        <v>34.840000000000003</v>
      </c>
      <c r="D807">
        <f>VLOOKUP(A807,'MEDICAL EXAMINATION'!K808:T3142,4,FALSE)</f>
        <v>6</v>
      </c>
      <c r="E807" t="str">
        <f>VLOOKUP(A807,'MEDICAL EXAMINATION'!K808:T3142,6,FALSE)</f>
        <v>yes</v>
      </c>
      <c r="F807" t="str">
        <f>VLOOKUP(A807,'MEDICAL EXAMINATION'!K808:T3142,7,FALSE)</f>
        <v>No</v>
      </c>
      <c r="G807" t="str">
        <f>VLOOKUP(A807,'MEDICAL EXAMINATION'!K808:T3142,8,FALSE)</f>
        <v>Yes</v>
      </c>
      <c r="H807">
        <f>VLOOKUP(A807,'MEDICAL EXAMINATION'!K808:T3142,9,FALSE)</f>
        <v>1</v>
      </c>
      <c r="I807" t="str">
        <f>VLOOKUP(A807,'MEDICAL EXAMINATION'!K808:T3142,10,FALSE)</f>
        <v>No</v>
      </c>
      <c r="J807" t="str">
        <f>VLOOKUP(A807,'MEDICAL EXAMINATION'!K808:T3142,3,FALSE)</f>
        <v>OVERWEIGHT</v>
      </c>
      <c r="K807" t="str">
        <f>VLOOKUP(A807,'MEDICAL EXAMINATION'!K808:T3142,5,FALSE)</f>
        <v>PREDIABETES</v>
      </c>
      <c r="L807" t="str">
        <f>VLOOKUP(A807,'HOSPITALIZATION DETAILS'!X808:AG3142,8,FALSE)</f>
        <v>12/11/1974</v>
      </c>
      <c r="M807" s="26">
        <f>VLOOKUP(A807,'HOSPITALIZATION DETAILS'!X808:AG3142,4,FALSE)</f>
        <v>5291.71</v>
      </c>
      <c r="N807" t="str">
        <f>VLOOKUP(A807,'HOSPITALIZATION DETAILS'!X808:AG3142,5,FALSE)</f>
        <v>tier - 2</v>
      </c>
      <c r="O807" t="str">
        <f>VLOOKUP(A807,'HOSPITALIZATION DETAILS'!X808:AG3142,6,FALSE)</f>
        <v>tier - 2</v>
      </c>
      <c r="P807" t="str">
        <f>VLOOKUP(A807,'HOSPITALIZATION DETAILS'!X808:AG3142,7,FALSE)</f>
        <v>R1012</v>
      </c>
      <c r="Q807">
        <f>VLOOKUP(A807,'HOSPITALIZATION DETAILS'!X808:AG3142,10,FALSE)</f>
        <v>48</v>
      </c>
    </row>
    <row r="808" spans="1:17" ht="16" x14ac:dyDescent="0.4">
      <c r="A808" s="4" t="s">
        <v>1615</v>
      </c>
      <c r="B808" t="str">
        <f>VLOOKUP(A808,'CUSTOMER NAMES'!E808:H3143,4,FALSE)</f>
        <v xml:space="preserve">  Will</v>
      </c>
      <c r="C808">
        <f>VLOOKUP(A808,'MEDICAL EXAMINATION'!K809:T3143,2,FALSE)</f>
        <v>29.53</v>
      </c>
      <c r="D808">
        <f>VLOOKUP(A808,'MEDICAL EXAMINATION'!K809:T3143,4,FALSE)</f>
        <v>10.64</v>
      </c>
      <c r="E808" t="str">
        <f>VLOOKUP(A808,'MEDICAL EXAMINATION'!K809:T3143,6,FALSE)</f>
        <v>No</v>
      </c>
      <c r="F808" t="str">
        <f>VLOOKUP(A808,'MEDICAL EXAMINATION'!K809:T3143,7,FALSE)</f>
        <v>No</v>
      </c>
      <c r="G808" t="str">
        <f>VLOOKUP(A808,'MEDICAL EXAMINATION'!K809:T3143,8,FALSE)</f>
        <v>No</v>
      </c>
      <c r="H808" t="str">
        <f>VLOOKUP(A808,'MEDICAL EXAMINATION'!K809:T3143,9,FALSE)</f>
        <v>No major surgery</v>
      </c>
      <c r="I808" t="str">
        <f>VLOOKUP(A808,'MEDICAL EXAMINATION'!K809:T3143,10,FALSE)</f>
        <v>No</v>
      </c>
      <c r="J808" t="str">
        <f>VLOOKUP(A808,'MEDICAL EXAMINATION'!K809:T3143,3,FALSE)</f>
        <v>OBESITY</v>
      </c>
      <c r="K808" t="str">
        <f>VLOOKUP(A808,'MEDICAL EXAMINATION'!K809:T3143,5,FALSE)</f>
        <v>DIABETES</v>
      </c>
      <c r="L808" t="str">
        <f>VLOOKUP(A808,'HOSPITALIZATION DETAILS'!X809:AG3143,8,FALSE)</f>
        <v>01/09/1987</v>
      </c>
      <c r="M808" s="26">
        <f>VLOOKUP(A808,'HOSPITALIZATION DETAILS'!X809:AG3143,4,FALSE)</f>
        <v>5275.86</v>
      </c>
      <c r="N808" t="str">
        <f>VLOOKUP(A808,'HOSPITALIZATION DETAILS'!X809:AG3143,5,FALSE)</f>
        <v>tier - 2</v>
      </c>
      <c r="O808" t="str">
        <f>VLOOKUP(A808,'HOSPITALIZATION DETAILS'!X809:AG3143,6,FALSE)</f>
        <v>tier - 2</v>
      </c>
      <c r="P808" t="str">
        <f>VLOOKUP(A808,'HOSPITALIZATION DETAILS'!X809:AG3143,7,FALSE)</f>
        <v>R1013</v>
      </c>
      <c r="Q808">
        <f>VLOOKUP(A808,'HOSPITALIZATION DETAILS'!X809:AG3143,10,FALSE)</f>
        <v>35</v>
      </c>
    </row>
    <row r="809" spans="1:17" ht="16" x14ac:dyDescent="0.4">
      <c r="A809" s="4" t="s">
        <v>1617</v>
      </c>
      <c r="B809" t="str">
        <f>VLOOKUP(A809,'CUSTOMER NAMES'!E809:H3144,4,FALSE)</f>
        <v xml:space="preserve">  Bradley D</v>
      </c>
      <c r="C809">
        <f>VLOOKUP(A809,'MEDICAL EXAMINATION'!K810:T3144,2,FALSE)</f>
        <v>42.51</v>
      </c>
      <c r="D809">
        <f>VLOOKUP(A809,'MEDICAL EXAMINATION'!K810:T3144,4,FALSE)</f>
        <v>8.2100000000000009</v>
      </c>
      <c r="E809" t="str">
        <f>VLOOKUP(A809,'MEDICAL EXAMINATION'!K810:T3144,6,FALSE)</f>
        <v>yes</v>
      </c>
      <c r="F809" t="str">
        <f>VLOOKUP(A809,'MEDICAL EXAMINATION'!K810:T3144,7,FALSE)</f>
        <v>No</v>
      </c>
      <c r="G809" t="str">
        <f>VLOOKUP(A809,'MEDICAL EXAMINATION'!K810:T3144,8,FALSE)</f>
        <v>No</v>
      </c>
      <c r="H809" t="str">
        <f>VLOOKUP(A809,'MEDICAL EXAMINATION'!K810:T3144,9,FALSE)</f>
        <v>No major surgery</v>
      </c>
      <c r="I809" t="str">
        <f>VLOOKUP(A809,'MEDICAL EXAMINATION'!K810:T3144,10,FALSE)</f>
        <v>No</v>
      </c>
      <c r="J809" t="str">
        <f>VLOOKUP(A809,'MEDICAL EXAMINATION'!K810:T3144,3,FALSE)</f>
        <v>OVERWEIGHT</v>
      </c>
      <c r="K809" t="str">
        <f>VLOOKUP(A809,'MEDICAL EXAMINATION'!K810:T3144,5,FALSE)</f>
        <v>DIABETES</v>
      </c>
      <c r="L809" t="str">
        <f>VLOOKUP(A809,'HOSPITALIZATION DETAILS'!X810:AG3144,8,FALSE)</f>
        <v>20/10/1986</v>
      </c>
      <c r="M809" s="26">
        <f>VLOOKUP(A809,'HOSPITALIZATION DETAILS'!X810:AG3144,4,FALSE)</f>
        <v>5272.18</v>
      </c>
      <c r="N809" t="str">
        <f>VLOOKUP(A809,'HOSPITALIZATION DETAILS'!X810:AG3144,5,FALSE)</f>
        <v>tier - 2</v>
      </c>
      <c r="O809" t="str">
        <f>VLOOKUP(A809,'HOSPITALIZATION DETAILS'!X810:AG3144,6,FALSE)</f>
        <v>tier - 3</v>
      </c>
      <c r="P809" t="str">
        <f>VLOOKUP(A809,'HOSPITALIZATION DETAILS'!X810:AG3144,7,FALSE)</f>
        <v>R1012</v>
      </c>
      <c r="Q809">
        <f>VLOOKUP(A809,'HOSPITALIZATION DETAILS'!X810:AG3144,10,FALSE)</f>
        <v>36</v>
      </c>
    </row>
    <row r="810" spans="1:17" ht="16" x14ac:dyDescent="0.4">
      <c r="A810" s="4" t="s">
        <v>1619</v>
      </c>
      <c r="B810" t="str">
        <f>VLOOKUP(A810,'CUSTOMER NAMES'!E810:H3145,4,FALSE)</f>
        <v xml:space="preserve">  Amy M</v>
      </c>
      <c r="C810">
        <f>VLOOKUP(A810,'MEDICAL EXAMINATION'!K811:T3145,2,FALSE)</f>
        <v>38.14</v>
      </c>
      <c r="D810">
        <f>VLOOKUP(A810,'MEDICAL EXAMINATION'!K811:T3145,4,FALSE)</f>
        <v>5.58</v>
      </c>
      <c r="E810" t="str">
        <f>VLOOKUP(A810,'MEDICAL EXAMINATION'!K811:T3145,6,FALSE)</f>
        <v>No</v>
      </c>
      <c r="F810" t="str">
        <f>VLOOKUP(A810,'MEDICAL EXAMINATION'!K811:T3145,7,FALSE)</f>
        <v>No</v>
      </c>
      <c r="G810" t="str">
        <f>VLOOKUP(A810,'MEDICAL EXAMINATION'!K811:T3145,8,FALSE)</f>
        <v>Yes</v>
      </c>
      <c r="H810">
        <f>VLOOKUP(A810,'MEDICAL EXAMINATION'!K811:T3145,9,FALSE)</f>
        <v>1</v>
      </c>
      <c r="I810" t="str">
        <f>VLOOKUP(A810,'MEDICAL EXAMINATION'!K811:T3145,10,FALSE)</f>
        <v>No</v>
      </c>
      <c r="J810" t="str">
        <f>VLOOKUP(A810,'MEDICAL EXAMINATION'!K811:T3145,3,FALSE)</f>
        <v>OVERWEIGHT</v>
      </c>
      <c r="K810" t="str">
        <f>VLOOKUP(A810,'MEDICAL EXAMINATION'!K811:T3145,5,FALSE)</f>
        <v>NORMAL</v>
      </c>
      <c r="L810" t="str">
        <f>VLOOKUP(A810,'HOSPITALIZATION DETAILS'!X811:AG3145,8,FALSE)</f>
        <v>20/09/1986</v>
      </c>
      <c r="M810" s="26">
        <f>VLOOKUP(A810,'HOSPITALIZATION DETAILS'!X811:AG3145,4,FALSE)</f>
        <v>5267.82</v>
      </c>
      <c r="N810" t="str">
        <f>VLOOKUP(A810,'HOSPITALIZATION DETAILS'!X811:AG3145,5,FALSE)</f>
        <v>tier - 2</v>
      </c>
      <c r="O810" t="str">
        <f>VLOOKUP(A810,'HOSPITALIZATION DETAILS'!X811:AG3145,6,FALSE)</f>
        <v>tier - 2</v>
      </c>
      <c r="P810" t="str">
        <f>VLOOKUP(A810,'HOSPITALIZATION DETAILS'!X811:AG3145,7,FALSE)</f>
        <v>R1012</v>
      </c>
      <c r="Q810">
        <f>VLOOKUP(A810,'HOSPITALIZATION DETAILS'!X811:AG3145,10,FALSE)</f>
        <v>36</v>
      </c>
    </row>
    <row r="811" spans="1:17" ht="16" x14ac:dyDescent="0.4">
      <c r="A811" s="4" t="s">
        <v>1621</v>
      </c>
      <c r="B811" t="str">
        <f>VLOOKUP(A811,'CUSTOMER NAMES'!E811:H3146,4,FALSE)</f>
        <v xml:space="preserve">  Matthew W</v>
      </c>
      <c r="C811">
        <f>VLOOKUP(A811,'MEDICAL EXAMINATION'!K812:T3146,2,FALSE)</f>
        <v>39.93</v>
      </c>
      <c r="D811">
        <f>VLOOKUP(A811,'MEDICAL EXAMINATION'!K812:T3146,4,FALSE)</f>
        <v>8.75</v>
      </c>
      <c r="E811" t="str">
        <f>VLOOKUP(A811,'MEDICAL EXAMINATION'!K812:T3146,6,FALSE)</f>
        <v>No</v>
      </c>
      <c r="F811" t="str">
        <f>VLOOKUP(A811,'MEDICAL EXAMINATION'!K812:T3146,7,FALSE)</f>
        <v>No</v>
      </c>
      <c r="G811" t="str">
        <f>VLOOKUP(A811,'MEDICAL EXAMINATION'!K812:T3146,8,FALSE)</f>
        <v>No</v>
      </c>
      <c r="H811" t="str">
        <f>VLOOKUP(A811,'MEDICAL EXAMINATION'!K812:T3146,9,FALSE)</f>
        <v>No major surgery</v>
      </c>
      <c r="I811" t="str">
        <f>VLOOKUP(A811,'MEDICAL EXAMINATION'!K812:T3146,10,FALSE)</f>
        <v>No</v>
      </c>
      <c r="J811" t="str">
        <f>VLOOKUP(A811,'MEDICAL EXAMINATION'!K812:T3146,3,FALSE)</f>
        <v>OVERWEIGHT</v>
      </c>
      <c r="K811" t="str">
        <f>VLOOKUP(A811,'MEDICAL EXAMINATION'!K812:T3146,5,FALSE)</f>
        <v>DIABETES</v>
      </c>
      <c r="L811" t="str">
        <f>VLOOKUP(A811,'HOSPITALIZATION DETAILS'!X812:AG3146,8,FALSE)</f>
        <v>25/10/1986</v>
      </c>
      <c r="M811" s="26">
        <f>VLOOKUP(A811,'HOSPITALIZATION DETAILS'!X812:AG3146,4,FALSE)</f>
        <v>5266.37</v>
      </c>
      <c r="N811" t="str">
        <f>VLOOKUP(A811,'HOSPITALIZATION DETAILS'!X812:AG3146,5,FALSE)</f>
        <v>tier - 2</v>
      </c>
      <c r="O811" t="str">
        <f>VLOOKUP(A811,'HOSPITALIZATION DETAILS'!X812:AG3146,6,FALSE)</f>
        <v>tier - 2</v>
      </c>
      <c r="P811" t="str">
        <f>VLOOKUP(A811,'HOSPITALIZATION DETAILS'!X812:AG3146,7,FALSE)</f>
        <v>R1012</v>
      </c>
      <c r="Q811">
        <f>VLOOKUP(A811,'HOSPITALIZATION DETAILS'!X812:AG3146,10,FALSE)</f>
        <v>36</v>
      </c>
    </row>
    <row r="812" spans="1:17" ht="16" x14ac:dyDescent="0.4">
      <c r="A812" s="4" t="s">
        <v>1623</v>
      </c>
      <c r="B812" t="str">
        <f>VLOOKUP(A812,'CUSTOMER NAMES'!E812:H3147,4,FALSE)</f>
        <v xml:space="preserve">  Doug</v>
      </c>
      <c r="C812">
        <f>VLOOKUP(A812,'MEDICAL EXAMINATION'!K813:T3147,2,FALSE)</f>
        <v>38.83</v>
      </c>
      <c r="D812">
        <f>VLOOKUP(A812,'MEDICAL EXAMINATION'!K813:T3147,4,FALSE)</f>
        <v>11.86</v>
      </c>
      <c r="E812" t="str">
        <f>VLOOKUP(A812,'MEDICAL EXAMINATION'!K813:T3147,6,FALSE)</f>
        <v>No</v>
      </c>
      <c r="F812" t="str">
        <f>VLOOKUP(A812,'MEDICAL EXAMINATION'!K813:T3147,7,FALSE)</f>
        <v>No</v>
      </c>
      <c r="G812" t="str">
        <f>VLOOKUP(A812,'MEDICAL EXAMINATION'!K813:T3147,8,FALSE)</f>
        <v>No</v>
      </c>
      <c r="H812" t="str">
        <f>VLOOKUP(A812,'MEDICAL EXAMINATION'!K813:T3147,9,FALSE)</f>
        <v>No major surgery</v>
      </c>
      <c r="I812" t="str">
        <f>VLOOKUP(A812,'MEDICAL EXAMINATION'!K813:T3147,10,FALSE)</f>
        <v>No</v>
      </c>
      <c r="J812" t="str">
        <f>VLOOKUP(A812,'MEDICAL EXAMINATION'!K813:T3147,3,FALSE)</f>
        <v>OVERWEIGHT</v>
      </c>
      <c r="K812" t="str">
        <f>VLOOKUP(A812,'MEDICAL EXAMINATION'!K813:T3147,5,FALSE)</f>
        <v>DIABETES</v>
      </c>
      <c r="L812" t="str">
        <f>VLOOKUP(A812,'HOSPITALIZATION DETAILS'!X813:AG3147,8,FALSE)</f>
        <v>19/07/1989</v>
      </c>
      <c r="M812" s="26">
        <f>VLOOKUP(A812,'HOSPITALIZATION DETAILS'!X813:AG3147,4,FALSE)</f>
        <v>5261.47</v>
      </c>
      <c r="N812" t="str">
        <f>VLOOKUP(A812,'HOSPITALIZATION DETAILS'!X813:AG3147,5,FALSE)</f>
        <v>tier - 2</v>
      </c>
      <c r="O812" t="str">
        <f>VLOOKUP(A812,'HOSPITALIZATION DETAILS'!X813:AG3147,6,FALSE)</f>
        <v>tier - 2</v>
      </c>
      <c r="P812" t="str">
        <f>VLOOKUP(A812,'HOSPITALIZATION DETAILS'!X813:AG3147,7,FALSE)</f>
        <v>R1012</v>
      </c>
      <c r="Q812">
        <f>VLOOKUP(A812,'HOSPITALIZATION DETAILS'!X813:AG3147,10,FALSE)</f>
        <v>33</v>
      </c>
    </row>
    <row r="813" spans="1:17" ht="16" x14ac:dyDescent="0.4">
      <c r="A813" s="4" t="s">
        <v>1625</v>
      </c>
      <c r="B813" t="str">
        <f>VLOOKUP(A813,'CUSTOMER NAMES'!E813:H3148,4,FALSE)</f>
        <v xml:space="preserve">  Tom</v>
      </c>
      <c r="C813">
        <f>VLOOKUP(A813,'MEDICAL EXAMINATION'!K814:T3148,2,FALSE)</f>
        <v>37.4</v>
      </c>
      <c r="D813">
        <f>VLOOKUP(A813,'MEDICAL EXAMINATION'!K814:T3148,4,FALSE)</f>
        <v>11.46</v>
      </c>
      <c r="E813" t="str">
        <f>VLOOKUP(A813,'MEDICAL EXAMINATION'!K814:T3148,6,FALSE)</f>
        <v>No</v>
      </c>
      <c r="F813" t="str">
        <f>VLOOKUP(A813,'MEDICAL EXAMINATION'!K814:T3148,7,FALSE)</f>
        <v>No</v>
      </c>
      <c r="G813" t="str">
        <f>VLOOKUP(A813,'MEDICAL EXAMINATION'!K814:T3148,8,FALSE)</f>
        <v>No</v>
      </c>
      <c r="H813" t="str">
        <f>VLOOKUP(A813,'MEDICAL EXAMINATION'!K814:T3148,9,FALSE)</f>
        <v>No major surgery</v>
      </c>
      <c r="I813" t="str">
        <f>VLOOKUP(A813,'MEDICAL EXAMINATION'!K814:T3148,10,FALSE)</f>
        <v>No</v>
      </c>
      <c r="J813" t="str">
        <f>VLOOKUP(A813,'MEDICAL EXAMINATION'!K814:T3148,3,FALSE)</f>
        <v>OVERWEIGHT</v>
      </c>
      <c r="K813" t="str">
        <f>VLOOKUP(A813,'MEDICAL EXAMINATION'!K814:T3148,5,FALSE)</f>
        <v>DIABETES</v>
      </c>
      <c r="L813" t="str">
        <f>VLOOKUP(A813,'HOSPITALIZATION DETAILS'!X814:AG3148,8,FALSE)</f>
        <v>25/11/1989</v>
      </c>
      <c r="M813" s="26">
        <f>VLOOKUP(A813,'HOSPITALIZATION DETAILS'!X814:AG3148,4,FALSE)</f>
        <v>5257.51</v>
      </c>
      <c r="N813" t="str">
        <f>VLOOKUP(A813,'HOSPITALIZATION DETAILS'!X814:AG3148,5,FALSE)</f>
        <v>tier - 2</v>
      </c>
      <c r="O813" t="str">
        <f>VLOOKUP(A813,'HOSPITALIZATION DETAILS'!X814:AG3148,6,FALSE)</f>
        <v>tier - 2</v>
      </c>
      <c r="P813" t="str">
        <f>VLOOKUP(A813,'HOSPITALIZATION DETAILS'!X814:AG3148,7,FALSE)</f>
        <v>R1012</v>
      </c>
      <c r="Q813">
        <f>VLOOKUP(A813,'HOSPITALIZATION DETAILS'!X814:AG3148,10,FALSE)</f>
        <v>33</v>
      </c>
    </row>
    <row r="814" spans="1:17" ht="16" x14ac:dyDescent="0.4">
      <c r="A814" s="4" t="s">
        <v>1627</v>
      </c>
      <c r="B814" t="str">
        <f>VLOOKUP(A814,'CUSTOMER NAMES'!E814:H3149,4,FALSE)</f>
        <v xml:space="preserve">  Jonathan</v>
      </c>
      <c r="C814">
        <f>VLOOKUP(A814,'MEDICAL EXAMINATION'!K815:T3149,2,FALSE)</f>
        <v>21.4</v>
      </c>
      <c r="D814">
        <f>VLOOKUP(A814,'MEDICAL EXAMINATION'!K815:T3149,4,FALSE)</f>
        <v>9.0299999999999994</v>
      </c>
      <c r="E814" t="str">
        <f>VLOOKUP(A814,'MEDICAL EXAMINATION'!K815:T3149,6,FALSE)</f>
        <v>No</v>
      </c>
      <c r="F814" t="str">
        <f>VLOOKUP(A814,'MEDICAL EXAMINATION'!K815:T3149,7,FALSE)</f>
        <v>No</v>
      </c>
      <c r="G814" t="str">
        <f>VLOOKUP(A814,'MEDICAL EXAMINATION'!K815:T3149,8,FALSE)</f>
        <v>No</v>
      </c>
      <c r="H814" t="str">
        <f>VLOOKUP(A814,'MEDICAL EXAMINATION'!K815:T3149,9,FALSE)</f>
        <v>No major surgery</v>
      </c>
      <c r="I814" t="str">
        <f>VLOOKUP(A814,'MEDICAL EXAMINATION'!K815:T3149,10,FALSE)</f>
        <v>No</v>
      </c>
      <c r="J814" t="str">
        <f>VLOOKUP(A814,'MEDICAL EXAMINATION'!K815:T3149,3,FALSE)</f>
        <v>Normal</v>
      </c>
      <c r="K814" t="str">
        <f>VLOOKUP(A814,'MEDICAL EXAMINATION'!K815:T3149,5,FALSE)</f>
        <v>DIABETES</v>
      </c>
      <c r="L814" t="str">
        <f>VLOOKUP(A814,'HOSPITALIZATION DETAILS'!X815:AG3149,8,FALSE)</f>
        <v>17/12/1988</v>
      </c>
      <c r="M814" s="26">
        <f>VLOOKUP(A814,'HOSPITALIZATION DETAILS'!X815:AG3149,4,FALSE)</f>
        <v>37076.370000000003</v>
      </c>
      <c r="N814" t="str">
        <f>VLOOKUP(A814,'HOSPITALIZATION DETAILS'!X815:AG3149,5,FALSE)</f>
        <v>tier - 2</v>
      </c>
      <c r="O814" t="str">
        <f>VLOOKUP(A814,'HOSPITALIZATION DETAILS'!X815:AG3149,6,FALSE)</f>
        <v>tier - 1</v>
      </c>
      <c r="P814" t="str">
        <f>VLOOKUP(A814,'HOSPITALIZATION DETAILS'!X815:AG3149,7,FALSE)</f>
        <v>R1011</v>
      </c>
      <c r="Q814">
        <f>VLOOKUP(A814,'HOSPITALIZATION DETAILS'!X815:AG3149,10,FALSE)</f>
        <v>34</v>
      </c>
    </row>
    <row r="815" spans="1:17" ht="16" x14ac:dyDescent="0.4">
      <c r="A815" s="4" t="s">
        <v>1629</v>
      </c>
      <c r="B815" t="str">
        <f>VLOOKUP(A815,'CUSTOMER NAMES'!E815:H3150,4,FALSE)</f>
        <v xml:space="preserve">  Wayne A</v>
      </c>
      <c r="C815">
        <f>VLOOKUP(A815,'MEDICAL EXAMINATION'!K816:T3150,2,FALSE)</f>
        <v>38.380000000000003</v>
      </c>
      <c r="D815">
        <f>VLOOKUP(A815,'MEDICAL EXAMINATION'!K816:T3150,4,FALSE)</f>
        <v>8.26</v>
      </c>
      <c r="E815" t="str">
        <f>VLOOKUP(A815,'MEDICAL EXAMINATION'!K816:T3150,6,FALSE)</f>
        <v>yes</v>
      </c>
      <c r="F815" t="str">
        <f>VLOOKUP(A815,'MEDICAL EXAMINATION'!K816:T3150,7,FALSE)</f>
        <v>No</v>
      </c>
      <c r="G815" t="str">
        <f>VLOOKUP(A815,'MEDICAL EXAMINATION'!K816:T3150,8,FALSE)</f>
        <v>No</v>
      </c>
      <c r="H815">
        <f>VLOOKUP(A815,'MEDICAL EXAMINATION'!K816:T3150,9,FALSE)</f>
        <v>2</v>
      </c>
      <c r="I815" t="str">
        <f>VLOOKUP(A815,'MEDICAL EXAMINATION'!K816:T3150,10,FALSE)</f>
        <v>No</v>
      </c>
      <c r="J815" t="str">
        <f>VLOOKUP(A815,'MEDICAL EXAMINATION'!K816:T3150,3,FALSE)</f>
        <v>OVERWEIGHT</v>
      </c>
      <c r="K815" t="str">
        <f>VLOOKUP(A815,'MEDICAL EXAMINATION'!K816:T3150,5,FALSE)</f>
        <v>DIABETES</v>
      </c>
      <c r="L815" t="str">
        <f>VLOOKUP(A815,'HOSPITALIZATION DETAILS'!X816:AG3150,8,FALSE)</f>
        <v>06/07/1990</v>
      </c>
      <c r="M815" s="26">
        <f>VLOOKUP(A815,'HOSPITALIZATION DETAILS'!X816:AG3150,4,FALSE)</f>
        <v>5253.52</v>
      </c>
      <c r="N815" t="str">
        <f>VLOOKUP(A815,'HOSPITALIZATION DETAILS'!X816:AG3150,5,FALSE)</f>
        <v>tier - 3</v>
      </c>
      <c r="O815" t="str">
        <f>VLOOKUP(A815,'HOSPITALIZATION DETAILS'!X816:AG3150,6,FALSE)</f>
        <v>tier - 3</v>
      </c>
      <c r="P815" t="str">
        <f>VLOOKUP(A815,'HOSPITALIZATION DETAILS'!X816:AG3150,7,FALSE)</f>
        <v>R1011</v>
      </c>
      <c r="Q815">
        <f>VLOOKUP(A815,'HOSPITALIZATION DETAILS'!X816:AG3150,10,FALSE)</f>
        <v>32</v>
      </c>
    </row>
    <row r="816" spans="1:17" ht="16" x14ac:dyDescent="0.4">
      <c r="A816" s="4" t="s">
        <v>1631</v>
      </c>
      <c r="B816" t="str">
        <f>VLOOKUP(A816,'CUSTOMER NAMES'!E816:H3151,4,FALSE)</f>
        <v xml:space="preserve">  Nobuyori</v>
      </c>
      <c r="C816">
        <f>VLOOKUP(A816,'MEDICAL EXAMINATION'!K817:T3151,2,FALSE)</f>
        <v>33.659999999999997</v>
      </c>
      <c r="D816">
        <f>VLOOKUP(A816,'MEDICAL EXAMINATION'!K817:T3151,4,FALSE)</f>
        <v>5.42</v>
      </c>
      <c r="E816" t="str">
        <f>VLOOKUP(A816,'MEDICAL EXAMINATION'!K817:T3151,6,FALSE)</f>
        <v>yes</v>
      </c>
      <c r="F816" t="str">
        <f>VLOOKUP(A816,'MEDICAL EXAMINATION'!K817:T3151,7,FALSE)</f>
        <v>No</v>
      </c>
      <c r="G816" t="str">
        <f>VLOOKUP(A816,'MEDICAL EXAMINATION'!K817:T3151,8,FALSE)</f>
        <v>No</v>
      </c>
      <c r="H816">
        <f>VLOOKUP(A816,'MEDICAL EXAMINATION'!K817:T3151,9,FALSE)</f>
        <v>2</v>
      </c>
      <c r="I816" t="str">
        <f>VLOOKUP(A816,'MEDICAL EXAMINATION'!K817:T3151,10,FALSE)</f>
        <v>No</v>
      </c>
      <c r="J816" t="str">
        <f>VLOOKUP(A816,'MEDICAL EXAMINATION'!K817:T3151,3,FALSE)</f>
        <v>OVERWEIGHT</v>
      </c>
      <c r="K816" t="str">
        <f>VLOOKUP(A816,'MEDICAL EXAMINATION'!K817:T3151,5,FALSE)</f>
        <v>NORMAL</v>
      </c>
      <c r="L816" t="str">
        <f>VLOOKUP(A816,'HOSPITALIZATION DETAILS'!X817:AG3151,8,FALSE)</f>
        <v>09/09/1987</v>
      </c>
      <c r="M816" s="26">
        <f>VLOOKUP(A816,'HOSPITALIZATION DETAILS'!X817:AG3151,4,FALSE)</f>
        <v>5246.05</v>
      </c>
      <c r="N816" t="str">
        <f>VLOOKUP(A816,'HOSPITALIZATION DETAILS'!X817:AG3151,5,FALSE)</f>
        <v>tier - 2</v>
      </c>
      <c r="O816" t="str">
        <f>VLOOKUP(A816,'HOSPITALIZATION DETAILS'!X817:AG3151,6,FALSE)</f>
        <v>tier - 3</v>
      </c>
      <c r="P816" t="str">
        <f>VLOOKUP(A816,'HOSPITALIZATION DETAILS'!X817:AG3151,7,FALSE)</f>
        <v>R1011</v>
      </c>
      <c r="Q816">
        <f>VLOOKUP(A816,'HOSPITALIZATION DETAILS'!X817:AG3151,10,FALSE)</f>
        <v>35</v>
      </c>
    </row>
    <row r="817" spans="1:17" ht="16" x14ac:dyDescent="0.4">
      <c r="A817" s="4" t="s">
        <v>1633</v>
      </c>
      <c r="B817" t="str">
        <f>VLOOKUP(A817,'CUSTOMER NAMES'!E817:H3152,4,FALSE)</f>
        <v xml:space="preserve">  Rich</v>
      </c>
      <c r="C817">
        <f>VLOOKUP(A817,'MEDICAL EXAMINATION'!K818:T3152,2,FALSE)</f>
        <v>31.79</v>
      </c>
      <c r="D817">
        <f>VLOOKUP(A817,'MEDICAL EXAMINATION'!K818:T3152,4,FALSE)</f>
        <v>11.33</v>
      </c>
      <c r="E817" t="str">
        <f>VLOOKUP(A817,'MEDICAL EXAMINATION'!K818:T3152,6,FALSE)</f>
        <v>yes</v>
      </c>
      <c r="F817" t="str">
        <f>VLOOKUP(A817,'MEDICAL EXAMINATION'!K818:T3152,7,FALSE)</f>
        <v>No</v>
      </c>
      <c r="G817" t="str">
        <f>VLOOKUP(A817,'MEDICAL EXAMINATION'!K818:T3152,8,FALSE)</f>
        <v>Yes</v>
      </c>
      <c r="H817">
        <f>VLOOKUP(A817,'MEDICAL EXAMINATION'!K818:T3152,9,FALSE)</f>
        <v>1</v>
      </c>
      <c r="I817" t="str">
        <f>VLOOKUP(A817,'MEDICAL EXAMINATION'!K818:T3152,10,FALSE)</f>
        <v>No</v>
      </c>
      <c r="J817" t="str">
        <f>VLOOKUP(A817,'MEDICAL EXAMINATION'!K818:T3152,3,FALSE)</f>
        <v>OVERWEIGHT</v>
      </c>
      <c r="K817" t="str">
        <f>VLOOKUP(A817,'MEDICAL EXAMINATION'!K818:T3152,5,FALSE)</f>
        <v>DIABETES</v>
      </c>
      <c r="L817" t="str">
        <f>VLOOKUP(A817,'HOSPITALIZATION DETAILS'!X818:AG3152,8,FALSE)</f>
        <v>05/07/1987</v>
      </c>
      <c r="M817" s="26">
        <f>VLOOKUP(A817,'HOSPITALIZATION DETAILS'!X818:AG3152,4,FALSE)</f>
        <v>5245.23</v>
      </c>
      <c r="N817" t="str">
        <f>VLOOKUP(A817,'HOSPITALIZATION DETAILS'!X818:AG3152,5,FALSE)</f>
        <v>tier - 2</v>
      </c>
      <c r="O817" t="str">
        <f>VLOOKUP(A817,'HOSPITALIZATION DETAILS'!X818:AG3152,6,FALSE)</f>
        <v>tier - 2</v>
      </c>
      <c r="P817" t="str">
        <f>VLOOKUP(A817,'HOSPITALIZATION DETAILS'!X818:AG3152,7,FALSE)</f>
        <v>R1013</v>
      </c>
      <c r="Q817">
        <f>VLOOKUP(A817,'HOSPITALIZATION DETAILS'!X818:AG3152,10,FALSE)</f>
        <v>35</v>
      </c>
    </row>
    <row r="818" spans="1:17" ht="16" x14ac:dyDescent="0.4">
      <c r="A818" s="4" t="s">
        <v>1635</v>
      </c>
      <c r="B818" t="str">
        <f>VLOOKUP(A818,'CUSTOMER NAMES'!E818:H3153,4,FALSE)</f>
        <v xml:space="preserve">  Marcos S</v>
      </c>
      <c r="C818">
        <f>VLOOKUP(A818,'MEDICAL EXAMINATION'!K819:T3153,2,FALSE)</f>
        <v>29.7</v>
      </c>
      <c r="D818">
        <f>VLOOKUP(A818,'MEDICAL EXAMINATION'!K819:T3153,4,FALSE)</f>
        <v>7.69</v>
      </c>
      <c r="E818" t="str">
        <f>VLOOKUP(A818,'MEDICAL EXAMINATION'!K819:T3153,6,FALSE)</f>
        <v>yes</v>
      </c>
      <c r="F818" t="str">
        <f>VLOOKUP(A818,'MEDICAL EXAMINATION'!K819:T3153,7,FALSE)</f>
        <v>No</v>
      </c>
      <c r="G818" t="str">
        <f>VLOOKUP(A818,'MEDICAL EXAMINATION'!K819:T3153,8,FALSE)</f>
        <v>Yes</v>
      </c>
      <c r="H818">
        <f>VLOOKUP(A818,'MEDICAL EXAMINATION'!K819:T3153,9,FALSE)</f>
        <v>1</v>
      </c>
      <c r="I818" t="str">
        <f>VLOOKUP(A818,'MEDICAL EXAMINATION'!K819:T3153,10,FALSE)</f>
        <v>No</v>
      </c>
      <c r="J818" t="str">
        <f>VLOOKUP(A818,'MEDICAL EXAMINATION'!K819:T3153,3,FALSE)</f>
        <v>OBESITY</v>
      </c>
      <c r="K818" t="str">
        <f>VLOOKUP(A818,'MEDICAL EXAMINATION'!K819:T3153,5,FALSE)</f>
        <v>DIABETES</v>
      </c>
      <c r="L818" t="str">
        <f>VLOOKUP(A818,'HOSPITALIZATION DETAILS'!X819:AG3153,8,FALSE)</f>
        <v>26/12/1987</v>
      </c>
      <c r="M818" s="26">
        <f>VLOOKUP(A818,'HOSPITALIZATION DETAILS'!X819:AG3153,4,FALSE)</f>
        <v>5240.7700000000004</v>
      </c>
      <c r="N818" t="str">
        <f>VLOOKUP(A818,'HOSPITALIZATION DETAILS'!X819:AG3153,5,FALSE)</f>
        <v>tier - 2</v>
      </c>
      <c r="O818" t="str">
        <f>VLOOKUP(A818,'HOSPITALIZATION DETAILS'!X819:AG3153,6,FALSE)</f>
        <v>tier - 2</v>
      </c>
      <c r="P818" t="str">
        <f>VLOOKUP(A818,'HOSPITALIZATION DETAILS'!X819:AG3153,7,FALSE)</f>
        <v>R1011</v>
      </c>
      <c r="Q818">
        <f>VLOOKUP(A818,'HOSPITALIZATION DETAILS'!X819:AG3153,10,FALSE)</f>
        <v>35</v>
      </c>
    </row>
    <row r="819" spans="1:17" ht="16" x14ac:dyDescent="0.4">
      <c r="A819" s="4" t="s">
        <v>1637</v>
      </c>
      <c r="B819" t="str">
        <f>VLOOKUP(A819,'CUSTOMER NAMES'!E819:H3154,4,FALSE)</f>
        <v xml:space="preserve">  Dave</v>
      </c>
      <c r="C819">
        <f>VLOOKUP(A819,'MEDICAL EXAMINATION'!K820:T3154,2,FALSE)</f>
        <v>25.46</v>
      </c>
      <c r="D819">
        <f>VLOOKUP(A819,'MEDICAL EXAMINATION'!K820:T3154,4,FALSE)</f>
        <v>8.77</v>
      </c>
      <c r="E819" t="str">
        <f>VLOOKUP(A819,'MEDICAL EXAMINATION'!K820:T3154,6,FALSE)</f>
        <v>yes</v>
      </c>
      <c r="F819" t="str">
        <f>VLOOKUP(A819,'MEDICAL EXAMINATION'!K820:T3154,7,FALSE)</f>
        <v>No</v>
      </c>
      <c r="G819" t="str">
        <f>VLOOKUP(A819,'MEDICAL EXAMINATION'!K820:T3154,8,FALSE)</f>
        <v>Yes</v>
      </c>
      <c r="H819">
        <f>VLOOKUP(A819,'MEDICAL EXAMINATION'!K820:T3154,9,FALSE)</f>
        <v>1</v>
      </c>
      <c r="I819" t="str">
        <f>VLOOKUP(A819,'MEDICAL EXAMINATION'!K820:T3154,10,FALSE)</f>
        <v>No</v>
      </c>
      <c r="J819" t="str">
        <f>VLOOKUP(A819,'MEDICAL EXAMINATION'!K820:T3154,3,FALSE)</f>
        <v>OBESITY</v>
      </c>
      <c r="K819" t="str">
        <f>VLOOKUP(A819,'MEDICAL EXAMINATION'!K820:T3154,5,FALSE)</f>
        <v>DIABETES</v>
      </c>
      <c r="L819" t="str">
        <f>VLOOKUP(A819,'HOSPITALIZATION DETAILS'!X820:AG3154,8,FALSE)</f>
        <v>29/06/1987</v>
      </c>
      <c r="M819" s="26">
        <f>VLOOKUP(A819,'HOSPITALIZATION DETAILS'!X820:AG3154,4,FALSE)</f>
        <v>5227.99</v>
      </c>
      <c r="N819" t="str">
        <f>VLOOKUP(A819,'HOSPITALIZATION DETAILS'!X820:AG3154,5,FALSE)</f>
        <v>tier - 2</v>
      </c>
      <c r="O819" t="str">
        <f>VLOOKUP(A819,'HOSPITALIZATION DETAILS'!X820:AG3154,6,FALSE)</f>
        <v>tier - 1</v>
      </c>
      <c r="P819" t="str">
        <f>VLOOKUP(A819,'HOSPITALIZATION DETAILS'!X820:AG3154,7,FALSE)</f>
        <v>R1024</v>
      </c>
      <c r="Q819">
        <f>VLOOKUP(A819,'HOSPITALIZATION DETAILS'!X820:AG3154,10,FALSE)</f>
        <v>35</v>
      </c>
    </row>
    <row r="820" spans="1:17" ht="16" x14ac:dyDescent="0.4">
      <c r="A820" s="4" t="s">
        <v>1639</v>
      </c>
      <c r="B820" t="str">
        <f>VLOOKUP(A820,'CUSTOMER NAMES'!E820:H3155,4,FALSE)</f>
        <v xml:space="preserve">  Andy</v>
      </c>
      <c r="C820">
        <f>VLOOKUP(A820,'MEDICAL EXAMINATION'!K821:T3155,2,FALSE)</f>
        <v>39.14</v>
      </c>
      <c r="D820">
        <f>VLOOKUP(A820,'MEDICAL EXAMINATION'!K821:T3155,4,FALSE)</f>
        <v>4.91</v>
      </c>
      <c r="E820" t="str">
        <f>VLOOKUP(A820,'MEDICAL EXAMINATION'!K821:T3155,6,FALSE)</f>
        <v>No</v>
      </c>
      <c r="F820" t="str">
        <f>VLOOKUP(A820,'MEDICAL EXAMINATION'!K821:T3155,7,FALSE)</f>
        <v>yes</v>
      </c>
      <c r="G820" t="str">
        <f>VLOOKUP(A820,'MEDICAL EXAMINATION'!K821:T3155,8,FALSE)</f>
        <v>No</v>
      </c>
      <c r="H820">
        <f>VLOOKUP(A820,'MEDICAL EXAMINATION'!K821:T3155,9,FALSE)</f>
        <v>1</v>
      </c>
      <c r="I820" t="str">
        <f>VLOOKUP(A820,'MEDICAL EXAMINATION'!K821:T3155,10,FALSE)</f>
        <v>No</v>
      </c>
      <c r="J820" t="str">
        <f>VLOOKUP(A820,'MEDICAL EXAMINATION'!K821:T3155,3,FALSE)</f>
        <v>OVERWEIGHT</v>
      </c>
      <c r="K820" t="str">
        <f>VLOOKUP(A820,'MEDICAL EXAMINATION'!K821:T3155,5,FALSE)</f>
        <v>NORMAL</v>
      </c>
      <c r="L820" t="str">
        <f>VLOOKUP(A820,'HOSPITALIZATION DETAILS'!X821:AG3155,8,FALSE)</f>
        <v>06/06/1995</v>
      </c>
      <c r="M820" s="26">
        <f>VLOOKUP(A820,'HOSPITALIZATION DETAILS'!X821:AG3155,4,FALSE)</f>
        <v>5216.4799999999996</v>
      </c>
      <c r="N820" t="str">
        <f>VLOOKUP(A820,'HOSPITALIZATION DETAILS'!X821:AG3155,5,FALSE)</f>
        <v>tier - 2</v>
      </c>
      <c r="O820" t="str">
        <f>VLOOKUP(A820,'HOSPITALIZATION DETAILS'!X821:AG3155,6,FALSE)</f>
        <v>tier - 2</v>
      </c>
      <c r="P820" t="str">
        <f>VLOOKUP(A820,'HOSPITALIZATION DETAILS'!X821:AG3155,7,FALSE)</f>
        <v>R1025</v>
      </c>
      <c r="Q820">
        <f>VLOOKUP(A820,'HOSPITALIZATION DETAILS'!X821:AG3155,10,FALSE)</f>
        <v>28</v>
      </c>
    </row>
    <row r="821" spans="1:17" ht="16" x14ac:dyDescent="0.4">
      <c r="A821" s="4" t="s">
        <v>1641</v>
      </c>
      <c r="B821" t="str">
        <f>VLOOKUP(A821,'CUSTOMER NAMES'!E821:H3156,4,FALSE)</f>
        <v xml:space="preserve">  Mary</v>
      </c>
      <c r="C821">
        <f>VLOOKUP(A821,'MEDICAL EXAMINATION'!K822:T3156,2,FALSE)</f>
        <v>41.2</v>
      </c>
      <c r="D821">
        <f>VLOOKUP(A821,'MEDICAL EXAMINATION'!K822:T3156,4,FALSE)</f>
        <v>4.95</v>
      </c>
      <c r="E821" t="str">
        <f>VLOOKUP(A821,'MEDICAL EXAMINATION'!K822:T3156,6,FALSE)</f>
        <v>No</v>
      </c>
      <c r="F821" t="str">
        <f>VLOOKUP(A821,'MEDICAL EXAMINATION'!K822:T3156,7,FALSE)</f>
        <v>No</v>
      </c>
      <c r="G821" t="str">
        <f>VLOOKUP(A821,'MEDICAL EXAMINATION'!K822:T3156,8,FALSE)</f>
        <v>No</v>
      </c>
      <c r="H821">
        <f>VLOOKUP(A821,'MEDICAL EXAMINATION'!K822:T3156,9,FALSE)</f>
        <v>1</v>
      </c>
      <c r="I821" t="str">
        <f>VLOOKUP(A821,'MEDICAL EXAMINATION'!K822:T3156,10,FALSE)</f>
        <v>No</v>
      </c>
      <c r="J821" t="str">
        <f>VLOOKUP(A821,'MEDICAL EXAMINATION'!K822:T3156,3,FALSE)</f>
        <v>OVERWEIGHT</v>
      </c>
      <c r="K821" t="str">
        <f>VLOOKUP(A821,'MEDICAL EXAMINATION'!K822:T3156,5,FALSE)</f>
        <v>NORMAL</v>
      </c>
      <c r="L821" t="str">
        <f>VLOOKUP(A821,'HOSPITALIZATION DETAILS'!X822:AG3156,8,FALSE)</f>
        <v>01/12/1999</v>
      </c>
      <c r="M821" s="26">
        <f>VLOOKUP(A821,'HOSPITALIZATION DETAILS'!X822:AG3156,4,FALSE)</f>
        <v>5213.22</v>
      </c>
      <c r="N821" t="str">
        <f>VLOOKUP(A821,'HOSPITALIZATION DETAILS'!X822:AG3156,5,FALSE)</f>
        <v>tier - 2</v>
      </c>
      <c r="O821" t="str">
        <f>VLOOKUP(A821,'HOSPITALIZATION DETAILS'!X822:AG3156,6,FALSE)</f>
        <v>tier - 1</v>
      </c>
      <c r="P821" t="str">
        <f>VLOOKUP(A821,'HOSPITALIZATION DETAILS'!X822:AG3156,7,FALSE)</f>
        <v>R1012</v>
      </c>
      <c r="Q821">
        <f>VLOOKUP(A821,'HOSPITALIZATION DETAILS'!X822:AG3156,10,FALSE)</f>
        <v>23</v>
      </c>
    </row>
    <row r="822" spans="1:17" ht="16" x14ac:dyDescent="0.4">
      <c r="A822" s="4" t="s">
        <v>1643</v>
      </c>
      <c r="B822" t="str">
        <f>VLOOKUP(A822,'CUSTOMER NAMES'!E822:H3157,4,FALSE)</f>
        <v xml:space="preserve">  Marcus B</v>
      </c>
      <c r="C822">
        <f>VLOOKUP(A822,'MEDICAL EXAMINATION'!K823:T3157,2,FALSE)</f>
        <v>28.81</v>
      </c>
      <c r="D822">
        <f>VLOOKUP(A822,'MEDICAL EXAMINATION'!K823:T3157,4,FALSE)</f>
        <v>10.8</v>
      </c>
      <c r="E822" t="str">
        <f>VLOOKUP(A822,'MEDICAL EXAMINATION'!K823:T3157,6,FALSE)</f>
        <v>yes</v>
      </c>
      <c r="F822" t="str">
        <f>VLOOKUP(A822,'MEDICAL EXAMINATION'!K823:T3157,7,FALSE)</f>
        <v>No</v>
      </c>
      <c r="G822" t="str">
        <f>VLOOKUP(A822,'MEDICAL EXAMINATION'!K823:T3157,8,FALSE)</f>
        <v>Yes</v>
      </c>
      <c r="H822">
        <f>VLOOKUP(A822,'MEDICAL EXAMINATION'!K823:T3157,9,FALSE)</f>
        <v>1</v>
      </c>
      <c r="I822" t="str">
        <f>VLOOKUP(A822,'MEDICAL EXAMINATION'!K823:T3157,10,FALSE)</f>
        <v>No</v>
      </c>
      <c r="J822" t="str">
        <f>VLOOKUP(A822,'MEDICAL EXAMINATION'!K823:T3157,3,FALSE)</f>
        <v>OBESITY</v>
      </c>
      <c r="K822" t="str">
        <f>VLOOKUP(A822,'MEDICAL EXAMINATION'!K823:T3157,5,FALSE)</f>
        <v>DIABETES</v>
      </c>
      <c r="L822" t="str">
        <f>VLOOKUP(A822,'HOSPITALIZATION DETAILS'!X823:AG3157,8,FALSE)</f>
        <v>17/06/1993</v>
      </c>
      <c r="M822" s="26">
        <f>VLOOKUP(A822,'HOSPITALIZATION DETAILS'!X823:AG3157,4,FALSE)</f>
        <v>5209.58</v>
      </c>
      <c r="N822" t="str">
        <f>VLOOKUP(A822,'HOSPITALIZATION DETAILS'!X823:AG3157,5,FALSE)</f>
        <v>tier - 3</v>
      </c>
      <c r="O822" t="str">
        <f>VLOOKUP(A822,'HOSPITALIZATION DETAILS'!X823:AG3157,6,FALSE)</f>
        <v>tier - 3</v>
      </c>
      <c r="P822" t="str">
        <f>VLOOKUP(A822,'HOSPITALIZATION DETAILS'!X823:AG3157,7,FALSE)</f>
        <v>R1017</v>
      </c>
      <c r="Q822">
        <f>VLOOKUP(A822,'HOSPITALIZATION DETAILS'!X823:AG3157,10,FALSE)</f>
        <v>29</v>
      </c>
    </row>
    <row r="823" spans="1:17" ht="16" x14ac:dyDescent="0.4">
      <c r="A823" s="4" t="s">
        <v>1645</v>
      </c>
      <c r="B823" t="str">
        <f>VLOOKUP(A823,'CUSTOMER NAMES'!E823:H3158,4,FALSE)</f>
        <v xml:space="preserve">  Thomas K</v>
      </c>
      <c r="C823">
        <f>VLOOKUP(A823,'MEDICAL EXAMINATION'!K824:T3158,2,FALSE)</f>
        <v>37.409999999999997</v>
      </c>
      <c r="D823">
        <f>VLOOKUP(A823,'MEDICAL EXAMINATION'!K824:T3158,4,FALSE)</f>
        <v>7.21</v>
      </c>
      <c r="E823" t="str">
        <f>VLOOKUP(A823,'MEDICAL EXAMINATION'!K824:T3158,6,FALSE)</f>
        <v>No</v>
      </c>
      <c r="F823" t="str">
        <f>VLOOKUP(A823,'MEDICAL EXAMINATION'!K824:T3158,7,FALSE)</f>
        <v>No</v>
      </c>
      <c r="G823" t="str">
        <f>VLOOKUP(A823,'MEDICAL EXAMINATION'!K824:T3158,8,FALSE)</f>
        <v>No</v>
      </c>
      <c r="H823">
        <f>VLOOKUP(A823,'MEDICAL EXAMINATION'!K824:T3158,9,FALSE)</f>
        <v>2</v>
      </c>
      <c r="I823" t="str">
        <f>VLOOKUP(A823,'MEDICAL EXAMINATION'!K824:T3158,10,FALSE)</f>
        <v>No</v>
      </c>
      <c r="J823" t="str">
        <f>VLOOKUP(A823,'MEDICAL EXAMINATION'!K824:T3158,3,FALSE)</f>
        <v>OVERWEIGHT</v>
      </c>
      <c r="K823" t="str">
        <f>VLOOKUP(A823,'MEDICAL EXAMINATION'!K824:T3158,5,FALSE)</f>
        <v>DIABETES</v>
      </c>
      <c r="L823" t="str">
        <f>VLOOKUP(A823,'HOSPITALIZATION DETAILS'!X824:AG3158,8,FALSE)</f>
        <v>24/10/1983</v>
      </c>
      <c r="M823" s="26">
        <f>VLOOKUP(A823,'HOSPITALIZATION DETAILS'!X824:AG3158,4,FALSE)</f>
        <v>5207.97</v>
      </c>
      <c r="N823" t="str">
        <f>VLOOKUP(A823,'HOSPITALIZATION DETAILS'!X824:AG3158,5,FALSE)</f>
        <v>tier - 2</v>
      </c>
      <c r="O823" t="str">
        <f>VLOOKUP(A823,'HOSPITALIZATION DETAILS'!X824:AG3158,6,FALSE)</f>
        <v>tier - 2</v>
      </c>
      <c r="P823" t="str">
        <f>VLOOKUP(A823,'HOSPITALIZATION DETAILS'!X824:AG3158,7,FALSE)</f>
        <v>R1012</v>
      </c>
      <c r="Q823">
        <f>VLOOKUP(A823,'HOSPITALIZATION DETAILS'!X824:AG3158,10,FALSE)</f>
        <v>39</v>
      </c>
    </row>
    <row r="824" spans="1:17" ht="16" x14ac:dyDescent="0.4">
      <c r="A824" s="4" t="s">
        <v>1647</v>
      </c>
      <c r="B824" t="str">
        <f>VLOOKUP(A824,'CUSTOMER NAMES'!E824:H3159,4,FALSE)</f>
        <v xml:space="preserve">  Robert</v>
      </c>
      <c r="C824">
        <f>VLOOKUP(A824,'MEDICAL EXAMINATION'!K825:T3159,2,FALSE)</f>
        <v>52.54</v>
      </c>
      <c r="D824">
        <f>VLOOKUP(A824,'MEDICAL EXAMINATION'!K825:T3159,4,FALSE)</f>
        <v>5.12</v>
      </c>
      <c r="E824" t="str">
        <f>VLOOKUP(A824,'MEDICAL EXAMINATION'!K825:T3159,6,FALSE)</f>
        <v>No</v>
      </c>
      <c r="F824" t="str">
        <f>VLOOKUP(A824,'MEDICAL EXAMINATION'!K825:T3159,7,FALSE)</f>
        <v>No</v>
      </c>
      <c r="G824" t="str">
        <f>VLOOKUP(A824,'MEDICAL EXAMINATION'!K825:T3159,8,FALSE)</f>
        <v>Yes</v>
      </c>
      <c r="H824">
        <f>VLOOKUP(A824,'MEDICAL EXAMINATION'!K825:T3159,9,FALSE)</f>
        <v>1</v>
      </c>
      <c r="I824" t="str">
        <f>VLOOKUP(A824,'MEDICAL EXAMINATION'!K825:T3159,10,FALSE)</f>
        <v>No</v>
      </c>
      <c r="J824" t="str">
        <f>VLOOKUP(A824,'MEDICAL EXAMINATION'!K825:T3159,3,FALSE)</f>
        <v>OVERWEIGHT</v>
      </c>
      <c r="K824" t="str">
        <f>VLOOKUP(A824,'MEDICAL EXAMINATION'!K825:T3159,5,FALSE)</f>
        <v>NORMAL</v>
      </c>
      <c r="L824" t="str">
        <f>VLOOKUP(A824,'HOSPITALIZATION DETAILS'!X825:AG3159,8,FALSE)</f>
        <v>06/06/2004</v>
      </c>
      <c r="M824" s="26">
        <f>VLOOKUP(A824,'HOSPITALIZATION DETAILS'!X825:AG3159,4,FALSE)</f>
        <v>5198.6899999999996</v>
      </c>
      <c r="N824" t="str">
        <f>VLOOKUP(A824,'HOSPITALIZATION DETAILS'!X825:AG3159,5,FALSE)</f>
        <v>tier - 2</v>
      </c>
      <c r="O824" t="str">
        <f>VLOOKUP(A824,'HOSPITALIZATION DETAILS'!X825:AG3159,6,FALSE)</f>
        <v>tier - 2</v>
      </c>
      <c r="P824" t="str">
        <f>VLOOKUP(A824,'HOSPITALIZATION DETAILS'!X825:AG3159,7,FALSE)</f>
        <v>R1022</v>
      </c>
      <c r="Q824">
        <f>VLOOKUP(A824,'HOSPITALIZATION DETAILS'!X825:AG3159,10,FALSE)</f>
        <v>19</v>
      </c>
    </row>
    <row r="825" spans="1:17" ht="16" x14ac:dyDescent="0.4">
      <c r="A825" s="4" t="s">
        <v>1649</v>
      </c>
      <c r="B825" t="str">
        <f>VLOOKUP(A825,'CUSTOMER NAMES'!E825:H3160,4,FALSE)</f>
        <v xml:space="preserve">  Geoff</v>
      </c>
      <c r="C825">
        <f>VLOOKUP(A825,'MEDICAL EXAMINATION'!K826:T3160,2,FALSE)</f>
        <v>17.29</v>
      </c>
      <c r="D825">
        <f>VLOOKUP(A825,'MEDICAL EXAMINATION'!K826:T3160,4,FALSE)</f>
        <v>4.62</v>
      </c>
      <c r="E825" t="str">
        <f>VLOOKUP(A825,'MEDICAL EXAMINATION'!K826:T3160,6,FALSE)</f>
        <v>No</v>
      </c>
      <c r="F825" t="str">
        <f>VLOOKUP(A825,'MEDICAL EXAMINATION'!K826:T3160,7,FALSE)</f>
        <v>yes</v>
      </c>
      <c r="G825" t="str">
        <f>VLOOKUP(A825,'MEDICAL EXAMINATION'!K826:T3160,8,FALSE)</f>
        <v>No</v>
      </c>
      <c r="H825">
        <f>VLOOKUP(A825,'MEDICAL EXAMINATION'!K826:T3160,9,FALSE)</f>
        <v>1</v>
      </c>
      <c r="I825" t="str">
        <f>VLOOKUP(A825,'MEDICAL EXAMINATION'!K826:T3160,10,FALSE)</f>
        <v>yes</v>
      </c>
      <c r="J825" t="str">
        <f>VLOOKUP(A825,'MEDICAL EXAMINATION'!K826:T3160,3,FALSE)</f>
        <v>Underweight</v>
      </c>
      <c r="K825" t="str">
        <f>VLOOKUP(A825,'MEDICAL EXAMINATION'!K826:T3160,5,FALSE)</f>
        <v>NORMAL</v>
      </c>
      <c r="L825" t="str">
        <f>VLOOKUP(A825,'HOSPITALIZATION DETAILS'!X826:AG3160,8,FALSE)</f>
        <v>01/11/1991</v>
      </c>
      <c r="M825" s="26">
        <f>VLOOKUP(A825,'HOSPITALIZATION DETAILS'!X826:AG3160,4,FALSE)</f>
        <v>37040.879999999997</v>
      </c>
      <c r="N825" t="str">
        <f>VLOOKUP(A825,'HOSPITALIZATION DETAILS'!X826:AG3160,5,FALSE)</f>
        <v>tier - 2</v>
      </c>
      <c r="O825" t="str">
        <f>VLOOKUP(A825,'HOSPITALIZATION DETAILS'!X826:AG3160,6,FALSE)</f>
        <v>tier - 2</v>
      </c>
      <c r="P825" t="str">
        <f>VLOOKUP(A825,'HOSPITALIZATION DETAILS'!X826:AG3160,7,FALSE)</f>
        <v>R1011</v>
      </c>
      <c r="Q825">
        <f>VLOOKUP(A825,'HOSPITALIZATION DETAILS'!X826:AG3160,10,FALSE)</f>
        <v>31</v>
      </c>
    </row>
    <row r="826" spans="1:17" ht="16" x14ac:dyDescent="0.4">
      <c r="A826" s="4" t="s">
        <v>1651</v>
      </c>
      <c r="B826" t="str">
        <f>VLOOKUP(A826,'CUSTOMER NAMES'!E826:H3161,4,FALSE)</f>
        <v xml:space="preserve">  Chris J</v>
      </c>
      <c r="C826">
        <f>VLOOKUP(A826,'MEDICAL EXAMINATION'!K827:T3161,2,FALSE)</f>
        <v>31.74</v>
      </c>
      <c r="D826">
        <f>VLOOKUP(A826,'MEDICAL EXAMINATION'!K827:T3161,4,FALSE)</f>
        <v>7.68</v>
      </c>
      <c r="E826" t="str">
        <f>VLOOKUP(A826,'MEDICAL EXAMINATION'!K827:T3161,6,FALSE)</f>
        <v>yes</v>
      </c>
      <c r="F826" t="str">
        <f>VLOOKUP(A826,'MEDICAL EXAMINATION'!K827:T3161,7,FALSE)</f>
        <v>No</v>
      </c>
      <c r="G826" t="str">
        <f>VLOOKUP(A826,'MEDICAL EXAMINATION'!K827:T3161,8,FALSE)</f>
        <v>No</v>
      </c>
      <c r="H826" t="str">
        <f>VLOOKUP(A826,'MEDICAL EXAMINATION'!K827:T3161,9,FALSE)</f>
        <v>No major surgery</v>
      </c>
      <c r="I826" t="str">
        <f>VLOOKUP(A826,'MEDICAL EXAMINATION'!K827:T3161,10,FALSE)</f>
        <v>No</v>
      </c>
      <c r="J826" t="str">
        <f>VLOOKUP(A826,'MEDICAL EXAMINATION'!K827:T3161,3,FALSE)</f>
        <v>OVERWEIGHT</v>
      </c>
      <c r="K826" t="str">
        <f>VLOOKUP(A826,'MEDICAL EXAMINATION'!K827:T3161,5,FALSE)</f>
        <v>DIABETES</v>
      </c>
      <c r="L826" t="str">
        <f>VLOOKUP(A826,'HOSPITALIZATION DETAILS'!X827:AG3161,8,FALSE)</f>
        <v>12/09/1979</v>
      </c>
      <c r="M826" s="26">
        <f>VLOOKUP(A826,'HOSPITALIZATION DETAILS'!X827:AG3161,4,FALSE)</f>
        <v>5195.58</v>
      </c>
      <c r="N826" t="str">
        <f>VLOOKUP(A826,'HOSPITALIZATION DETAILS'!X827:AG3161,5,FALSE)</f>
        <v>tier - 2</v>
      </c>
      <c r="O826" t="str">
        <f>VLOOKUP(A826,'HOSPITALIZATION DETAILS'!X827:AG3161,6,FALSE)</f>
        <v>tier - 2</v>
      </c>
      <c r="P826" t="str">
        <f>VLOOKUP(A826,'HOSPITALIZATION DETAILS'!X827:AG3161,7,FALSE)</f>
        <v>R1013</v>
      </c>
      <c r="Q826">
        <f>VLOOKUP(A826,'HOSPITALIZATION DETAILS'!X827:AG3161,10,FALSE)</f>
        <v>43</v>
      </c>
    </row>
    <row r="827" spans="1:17" ht="16" x14ac:dyDescent="0.4">
      <c r="A827" s="4" t="s">
        <v>1653</v>
      </c>
      <c r="B827" t="str">
        <f>VLOOKUP(A827,'CUSTOMER NAMES'!E827:H3162,4,FALSE)</f>
        <v xml:space="preserve">  Kate A</v>
      </c>
      <c r="C827">
        <f>VLOOKUP(A827,'MEDICAL EXAMINATION'!K828:T3162,2,FALSE)</f>
        <v>26.504999999999999</v>
      </c>
      <c r="D827">
        <f>VLOOKUP(A827,'MEDICAL EXAMINATION'!K828:T3162,4,FALSE)</f>
        <v>6.79</v>
      </c>
      <c r="E827" t="str">
        <f>VLOOKUP(A827,'MEDICAL EXAMINATION'!K828:T3162,6,FALSE)</f>
        <v>yes</v>
      </c>
      <c r="F827" t="str">
        <f>VLOOKUP(A827,'MEDICAL EXAMINATION'!K828:T3162,7,FALSE)</f>
        <v>No</v>
      </c>
      <c r="G827" t="str">
        <f>VLOOKUP(A827,'MEDICAL EXAMINATION'!K828:T3162,8,FALSE)</f>
        <v>Yes</v>
      </c>
      <c r="H827">
        <f>VLOOKUP(A827,'MEDICAL EXAMINATION'!K828:T3162,9,FALSE)</f>
        <v>1</v>
      </c>
      <c r="I827" t="str">
        <f>VLOOKUP(A827,'MEDICAL EXAMINATION'!K828:T3162,10,FALSE)</f>
        <v>No</v>
      </c>
      <c r="J827" t="str">
        <f>VLOOKUP(A827,'MEDICAL EXAMINATION'!K828:T3162,3,FALSE)</f>
        <v>OBESITY</v>
      </c>
      <c r="K827" t="str">
        <f>VLOOKUP(A827,'MEDICAL EXAMINATION'!K828:T3162,5,FALSE)</f>
        <v>DIABETES</v>
      </c>
      <c r="L827" t="str">
        <f>VLOOKUP(A827,'HOSPITALIZATION DETAILS'!X828:AG3162,8,FALSE)</f>
        <v>16/10/1984</v>
      </c>
      <c r="M827" s="26">
        <f>VLOOKUP(A827,'HOSPITALIZATION DETAILS'!X828:AG3162,4,FALSE)</f>
        <v>5177.12</v>
      </c>
      <c r="N827" t="str">
        <f>VLOOKUP(A827,'HOSPITALIZATION DETAILS'!X828:AG3162,5,FALSE)</f>
        <v>tier - 2</v>
      </c>
      <c r="O827" t="str">
        <f>VLOOKUP(A827,'HOSPITALIZATION DETAILS'!X828:AG3162,6,FALSE)</f>
        <v>tier - 1</v>
      </c>
      <c r="P827" t="str">
        <f>VLOOKUP(A827,'HOSPITALIZATION DETAILS'!X828:AG3162,7,FALSE)</f>
        <v>R1013</v>
      </c>
      <c r="Q827">
        <f>VLOOKUP(A827,'HOSPITALIZATION DETAILS'!X828:AG3162,10,FALSE)</f>
        <v>38</v>
      </c>
    </row>
    <row r="828" spans="1:17" ht="16" x14ac:dyDescent="0.4">
      <c r="A828" s="4" t="s">
        <v>1655</v>
      </c>
      <c r="B828" t="str">
        <f>VLOOKUP(A828,'CUSTOMER NAMES'!E828:H3163,4,FALSE)</f>
        <v xml:space="preserve">  Kelli</v>
      </c>
      <c r="C828">
        <f>VLOOKUP(A828,'MEDICAL EXAMINATION'!K829:T3163,2,FALSE)</f>
        <v>36.479999999999997</v>
      </c>
      <c r="D828">
        <f>VLOOKUP(A828,'MEDICAL EXAMINATION'!K829:T3163,4,FALSE)</f>
        <v>11.09</v>
      </c>
      <c r="E828" t="str">
        <f>VLOOKUP(A828,'MEDICAL EXAMINATION'!K829:T3163,6,FALSE)</f>
        <v>No</v>
      </c>
      <c r="F828" t="str">
        <f>VLOOKUP(A828,'MEDICAL EXAMINATION'!K829:T3163,7,FALSE)</f>
        <v>No</v>
      </c>
      <c r="G828" t="str">
        <f>VLOOKUP(A828,'MEDICAL EXAMINATION'!K829:T3163,8,FALSE)</f>
        <v>No</v>
      </c>
      <c r="H828" t="str">
        <f>VLOOKUP(A828,'MEDICAL EXAMINATION'!K829:T3163,9,FALSE)</f>
        <v>No major surgery</v>
      </c>
      <c r="I828" t="str">
        <f>VLOOKUP(A828,'MEDICAL EXAMINATION'!K829:T3163,10,FALSE)</f>
        <v>No</v>
      </c>
      <c r="J828" t="str">
        <f>VLOOKUP(A828,'MEDICAL EXAMINATION'!K829:T3163,3,FALSE)</f>
        <v>OVERWEIGHT</v>
      </c>
      <c r="K828" t="str">
        <f>VLOOKUP(A828,'MEDICAL EXAMINATION'!K829:T3163,5,FALSE)</f>
        <v>DIABETES</v>
      </c>
      <c r="L828" t="str">
        <f>VLOOKUP(A828,'HOSPITALIZATION DETAILS'!X829:AG3163,8,FALSE)</f>
        <v>29/08/1991</v>
      </c>
      <c r="M828" s="26">
        <f>VLOOKUP(A828,'HOSPITALIZATION DETAILS'!X829:AG3163,4,FALSE)</f>
        <v>5166.96</v>
      </c>
      <c r="N828" t="str">
        <f>VLOOKUP(A828,'HOSPITALIZATION DETAILS'!X829:AG3163,5,FALSE)</f>
        <v>tier - 2</v>
      </c>
      <c r="O828" t="str">
        <f>VLOOKUP(A828,'HOSPITALIZATION DETAILS'!X829:AG3163,6,FALSE)</f>
        <v>tier - 2</v>
      </c>
      <c r="P828" t="str">
        <f>VLOOKUP(A828,'HOSPITALIZATION DETAILS'!X829:AG3163,7,FALSE)</f>
        <v>R1012</v>
      </c>
      <c r="Q828">
        <f>VLOOKUP(A828,'HOSPITALIZATION DETAILS'!X829:AG3163,10,FALSE)</f>
        <v>31</v>
      </c>
    </row>
    <row r="829" spans="1:17" ht="16" x14ac:dyDescent="0.4">
      <c r="A829" s="4" t="s">
        <v>1657</v>
      </c>
      <c r="B829" t="str">
        <f>VLOOKUP(A829,'CUSTOMER NAMES'!E829:H3164,4,FALSE)</f>
        <v xml:space="preserve">  Maggie M</v>
      </c>
      <c r="C829">
        <f>VLOOKUP(A829,'MEDICAL EXAMINATION'!K830:T3164,2,FALSE)</f>
        <v>39.159999999999997</v>
      </c>
      <c r="D829">
        <f>VLOOKUP(A829,'MEDICAL EXAMINATION'!K830:T3164,4,FALSE)</f>
        <v>5.24</v>
      </c>
      <c r="E829" t="str">
        <f>VLOOKUP(A829,'MEDICAL EXAMINATION'!K830:T3164,6,FALSE)</f>
        <v>yes</v>
      </c>
      <c r="F829" t="str">
        <f>VLOOKUP(A829,'MEDICAL EXAMINATION'!K830:T3164,7,FALSE)</f>
        <v>No</v>
      </c>
      <c r="G829" t="str">
        <f>VLOOKUP(A829,'MEDICAL EXAMINATION'!K830:T3164,8,FALSE)</f>
        <v>Yes</v>
      </c>
      <c r="H829">
        <f>VLOOKUP(A829,'MEDICAL EXAMINATION'!K830:T3164,9,FALSE)</f>
        <v>1</v>
      </c>
      <c r="I829" t="str">
        <f>VLOOKUP(A829,'MEDICAL EXAMINATION'!K830:T3164,10,FALSE)</f>
        <v>No</v>
      </c>
      <c r="J829" t="str">
        <f>VLOOKUP(A829,'MEDICAL EXAMINATION'!K830:T3164,3,FALSE)</f>
        <v>OVERWEIGHT</v>
      </c>
      <c r="K829" t="str">
        <f>VLOOKUP(A829,'MEDICAL EXAMINATION'!K830:T3164,5,FALSE)</f>
        <v>NORMAL</v>
      </c>
      <c r="L829" t="str">
        <f>VLOOKUP(A829,'HOSPITALIZATION DETAILS'!X830:AG3164,8,FALSE)</f>
        <v>09/10/1990</v>
      </c>
      <c r="M829" s="26">
        <f>VLOOKUP(A829,'HOSPITALIZATION DETAILS'!X830:AG3164,4,FALSE)</f>
        <v>5152.13</v>
      </c>
      <c r="N829" t="str">
        <f>VLOOKUP(A829,'HOSPITALIZATION DETAILS'!X830:AG3164,5,FALSE)</f>
        <v>tier - 2</v>
      </c>
      <c r="O829" t="str">
        <f>VLOOKUP(A829,'HOSPITALIZATION DETAILS'!X830:AG3164,6,FALSE)</f>
        <v>tier - 2</v>
      </c>
      <c r="P829" t="str">
        <f>VLOOKUP(A829,'HOSPITALIZATION DETAILS'!X830:AG3164,7,FALSE)</f>
        <v>R1011</v>
      </c>
      <c r="Q829">
        <f>VLOOKUP(A829,'HOSPITALIZATION DETAILS'!X830:AG3164,10,FALSE)</f>
        <v>32</v>
      </c>
    </row>
    <row r="830" spans="1:17" ht="16" x14ac:dyDescent="0.4">
      <c r="A830" s="4" t="s">
        <v>1659</v>
      </c>
      <c r="B830" t="str">
        <f>VLOOKUP(A830,'CUSTOMER NAMES'!E830:H3165,4,FALSE)</f>
        <v xml:space="preserve">  Michelle L</v>
      </c>
      <c r="C830">
        <f>VLOOKUP(A830,'MEDICAL EXAMINATION'!K831:T3165,2,FALSE)</f>
        <v>28.22</v>
      </c>
      <c r="D830">
        <f>VLOOKUP(A830,'MEDICAL EXAMINATION'!K831:T3165,4,FALSE)</f>
        <v>7.51</v>
      </c>
      <c r="E830" t="str">
        <f>VLOOKUP(A830,'MEDICAL EXAMINATION'!K831:T3165,6,FALSE)</f>
        <v>yes</v>
      </c>
      <c r="F830" t="str">
        <f>VLOOKUP(A830,'MEDICAL EXAMINATION'!K831:T3165,7,FALSE)</f>
        <v>No</v>
      </c>
      <c r="G830" t="str">
        <f>VLOOKUP(A830,'MEDICAL EXAMINATION'!K831:T3165,8,FALSE)</f>
        <v>Yes</v>
      </c>
      <c r="H830">
        <f>VLOOKUP(A830,'MEDICAL EXAMINATION'!K831:T3165,9,FALSE)</f>
        <v>1</v>
      </c>
      <c r="I830" t="str">
        <f>VLOOKUP(A830,'MEDICAL EXAMINATION'!K831:T3165,10,FALSE)</f>
        <v>No</v>
      </c>
      <c r="J830" t="str">
        <f>VLOOKUP(A830,'MEDICAL EXAMINATION'!K831:T3165,3,FALSE)</f>
        <v>OBESITY</v>
      </c>
      <c r="K830" t="str">
        <f>VLOOKUP(A830,'MEDICAL EXAMINATION'!K831:T3165,5,FALSE)</f>
        <v>DIABETES</v>
      </c>
      <c r="L830" t="str">
        <f>VLOOKUP(A830,'HOSPITALIZATION DETAILS'!X831:AG3165,8,FALSE)</f>
        <v>22/08/1990</v>
      </c>
      <c r="M830" s="26">
        <f>VLOOKUP(A830,'HOSPITALIZATION DETAILS'!X831:AG3165,4,FALSE)</f>
        <v>5148.55</v>
      </c>
      <c r="N830" t="str">
        <f>VLOOKUP(A830,'HOSPITALIZATION DETAILS'!X831:AG3165,5,FALSE)</f>
        <v>tier - 2</v>
      </c>
      <c r="O830" t="str">
        <f>VLOOKUP(A830,'HOSPITALIZATION DETAILS'!X831:AG3165,6,FALSE)</f>
        <v>tier - 2</v>
      </c>
      <c r="P830" t="str">
        <f>VLOOKUP(A830,'HOSPITALIZATION DETAILS'!X831:AG3165,7,FALSE)</f>
        <v>R1024</v>
      </c>
      <c r="Q830">
        <f>VLOOKUP(A830,'HOSPITALIZATION DETAILS'!X831:AG3165,10,FALSE)</f>
        <v>32</v>
      </c>
    </row>
    <row r="831" spans="1:17" ht="16" x14ac:dyDescent="0.4">
      <c r="A831" s="4" t="s">
        <v>1661</v>
      </c>
      <c r="B831" t="str">
        <f>VLOOKUP(A831,'CUSTOMER NAMES'!E831:H3166,4,FALSE)</f>
        <v xml:space="preserve">  Ashley K</v>
      </c>
      <c r="C831">
        <f>VLOOKUP(A831,'MEDICAL EXAMINATION'!K832:T3166,2,FALSE)</f>
        <v>35</v>
      </c>
      <c r="D831">
        <f>VLOOKUP(A831,'MEDICAL EXAMINATION'!K832:T3166,4,FALSE)</f>
        <v>4.13</v>
      </c>
      <c r="E831" t="str">
        <f>VLOOKUP(A831,'MEDICAL EXAMINATION'!K832:T3166,6,FALSE)</f>
        <v>No</v>
      </c>
      <c r="F831" t="str">
        <f>VLOOKUP(A831,'MEDICAL EXAMINATION'!K832:T3166,7,FALSE)</f>
        <v>No</v>
      </c>
      <c r="G831" t="str">
        <f>VLOOKUP(A831,'MEDICAL EXAMINATION'!K832:T3166,8,FALSE)</f>
        <v>No</v>
      </c>
      <c r="H831">
        <f>VLOOKUP(A831,'MEDICAL EXAMINATION'!K832:T3166,9,FALSE)</f>
        <v>2</v>
      </c>
      <c r="I831" t="str">
        <f>VLOOKUP(A831,'MEDICAL EXAMINATION'!K832:T3166,10,FALSE)</f>
        <v>No</v>
      </c>
      <c r="J831" t="str">
        <f>VLOOKUP(A831,'MEDICAL EXAMINATION'!K832:T3166,3,FALSE)</f>
        <v>OVERWEIGHT</v>
      </c>
      <c r="K831" t="str">
        <f>VLOOKUP(A831,'MEDICAL EXAMINATION'!K832:T3166,5,FALSE)</f>
        <v>NORMAL</v>
      </c>
      <c r="L831" t="str">
        <f>VLOOKUP(A831,'HOSPITALIZATION DETAILS'!X832:AG3166,8,FALSE)</f>
        <v>22/08/1984</v>
      </c>
      <c r="M831" s="26">
        <f>VLOOKUP(A831,'HOSPITALIZATION DETAILS'!X832:AG3166,4,FALSE)</f>
        <v>5144.18</v>
      </c>
      <c r="N831" t="str">
        <f>VLOOKUP(A831,'HOSPITALIZATION DETAILS'!X832:AG3166,5,FALSE)</f>
        <v>tier - 2</v>
      </c>
      <c r="O831" t="str">
        <f>VLOOKUP(A831,'HOSPITALIZATION DETAILS'!X832:AG3166,6,FALSE)</f>
        <v>tier - 1</v>
      </c>
      <c r="P831" t="str">
        <f>VLOOKUP(A831,'HOSPITALIZATION DETAILS'!X832:AG3166,7,FALSE)</f>
        <v>R1013</v>
      </c>
      <c r="Q831">
        <f>VLOOKUP(A831,'HOSPITALIZATION DETAILS'!X832:AG3166,10,FALSE)</f>
        <v>38</v>
      </c>
    </row>
    <row r="832" spans="1:17" ht="16" x14ac:dyDescent="0.4">
      <c r="A832" s="4" t="s">
        <v>1663</v>
      </c>
      <c r="B832" t="str">
        <f>VLOOKUP(A832,'CUSTOMER NAMES'!E832:H3167,4,FALSE)</f>
        <v xml:space="preserve">  Michael</v>
      </c>
      <c r="C832">
        <f>VLOOKUP(A832,'MEDICAL EXAMINATION'!K833:T3167,2,FALSE)</f>
        <v>36.24</v>
      </c>
      <c r="D832">
        <f>VLOOKUP(A832,'MEDICAL EXAMINATION'!K833:T3167,4,FALSE)</f>
        <v>8.3800000000000008</v>
      </c>
      <c r="E832" t="str">
        <f>VLOOKUP(A832,'MEDICAL EXAMINATION'!K833:T3167,6,FALSE)</f>
        <v>yes</v>
      </c>
      <c r="F832" t="str">
        <f>VLOOKUP(A832,'MEDICAL EXAMINATION'!K833:T3167,7,FALSE)</f>
        <v>No</v>
      </c>
      <c r="G832" t="str">
        <f>VLOOKUP(A832,'MEDICAL EXAMINATION'!K833:T3167,8,FALSE)</f>
        <v>No</v>
      </c>
      <c r="H832">
        <f>VLOOKUP(A832,'MEDICAL EXAMINATION'!K833:T3167,9,FALSE)</f>
        <v>1</v>
      </c>
      <c r="I832" t="str">
        <f>VLOOKUP(A832,'MEDICAL EXAMINATION'!K833:T3167,10,FALSE)</f>
        <v>No</v>
      </c>
      <c r="J832" t="str">
        <f>VLOOKUP(A832,'MEDICAL EXAMINATION'!K833:T3167,3,FALSE)</f>
        <v>OVERWEIGHT</v>
      </c>
      <c r="K832" t="str">
        <f>VLOOKUP(A832,'MEDICAL EXAMINATION'!K833:T3167,5,FALSE)</f>
        <v>DIABETES</v>
      </c>
      <c r="L832" t="str">
        <f>VLOOKUP(A832,'HOSPITALIZATION DETAILS'!X833:AG3167,8,FALSE)</f>
        <v>10/12/1993</v>
      </c>
      <c r="M832" s="26">
        <f>VLOOKUP(A832,'HOSPITALIZATION DETAILS'!X833:AG3167,4,FALSE)</f>
        <v>5138.26</v>
      </c>
      <c r="N832" t="str">
        <f>VLOOKUP(A832,'HOSPITALIZATION DETAILS'!X833:AG3167,5,FALSE)</f>
        <v>tier - 2</v>
      </c>
      <c r="O832" t="str">
        <f>VLOOKUP(A832,'HOSPITALIZATION DETAILS'!X833:AG3167,6,FALSE)</f>
        <v>tier - 2</v>
      </c>
      <c r="P832" t="str">
        <f>VLOOKUP(A832,'HOSPITALIZATION DETAILS'!X833:AG3167,7,FALSE)</f>
        <v>R1013</v>
      </c>
      <c r="Q832">
        <f>VLOOKUP(A832,'HOSPITALIZATION DETAILS'!X833:AG3167,10,FALSE)</f>
        <v>29</v>
      </c>
    </row>
    <row r="833" spans="1:17" ht="16" x14ac:dyDescent="0.4">
      <c r="A833" s="4" t="s">
        <v>1665</v>
      </c>
      <c r="B833" t="str">
        <f>VLOOKUP(A833,'CUSTOMER NAMES'!E833:H3168,4,FALSE)</f>
        <v xml:space="preserve">  Ryan K</v>
      </c>
      <c r="C833">
        <f>VLOOKUP(A833,'MEDICAL EXAMINATION'!K834:T3168,2,FALSE)</f>
        <v>36.954999999999998</v>
      </c>
      <c r="D833">
        <f>VLOOKUP(A833,'MEDICAL EXAMINATION'!K834:T3168,4,FALSE)</f>
        <v>8.07</v>
      </c>
      <c r="E833" t="str">
        <f>VLOOKUP(A833,'MEDICAL EXAMINATION'!K834:T3168,6,FALSE)</f>
        <v>No</v>
      </c>
      <c r="F833" t="str">
        <f>VLOOKUP(A833,'MEDICAL EXAMINATION'!K834:T3168,7,FALSE)</f>
        <v>No</v>
      </c>
      <c r="G833" t="str">
        <f>VLOOKUP(A833,'MEDICAL EXAMINATION'!K834:T3168,8,FALSE)</f>
        <v>No</v>
      </c>
      <c r="H833" t="str">
        <f>VLOOKUP(A833,'MEDICAL EXAMINATION'!K834:T3168,9,FALSE)</f>
        <v>No major surgery</v>
      </c>
      <c r="I833" t="str">
        <f>VLOOKUP(A833,'MEDICAL EXAMINATION'!K834:T3168,10,FALSE)</f>
        <v>No</v>
      </c>
      <c r="J833" t="str">
        <f>VLOOKUP(A833,'MEDICAL EXAMINATION'!K834:T3168,3,FALSE)</f>
        <v>OVERWEIGHT</v>
      </c>
      <c r="K833" t="str">
        <f>VLOOKUP(A833,'MEDICAL EXAMINATION'!K834:T3168,5,FALSE)</f>
        <v>DIABETES</v>
      </c>
      <c r="L833" t="str">
        <f>VLOOKUP(A833,'HOSPITALIZATION DETAILS'!X834:AG3168,8,FALSE)</f>
        <v>15/09/1988</v>
      </c>
      <c r="M833" s="26">
        <f>VLOOKUP(A833,'HOSPITALIZATION DETAILS'!X834:AG3168,4,FALSE)</f>
        <v>5136.75</v>
      </c>
      <c r="N833" t="str">
        <f>VLOOKUP(A833,'HOSPITALIZATION DETAILS'!X834:AG3168,5,FALSE)</f>
        <v>tier - 2</v>
      </c>
      <c r="O833" t="str">
        <f>VLOOKUP(A833,'HOSPITALIZATION DETAILS'!X834:AG3168,6,FALSE)</f>
        <v>tier - 1</v>
      </c>
      <c r="P833" t="str">
        <f>VLOOKUP(A833,'HOSPITALIZATION DETAILS'!X834:AG3168,7,FALSE)</f>
        <v>R1013</v>
      </c>
      <c r="Q833">
        <f>VLOOKUP(A833,'HOSPITALIZATION DETAILS'!X834:AG3168,10,FALSE)</f>
        <v>34</v>
      </c>
    </row>
    <row r="834" spans="1:17" ht="16" x14ac:dyDescent="0.4">
      <c r="A834" s="4" t="s">
        <v>1667</v>
      </c>
      <c r="B834" t="str">
        <f>VLOOKUP(A834,'CUSTOMER NAMES'!E834:H3169,4,FALSE)</f>
        <v xml:space="preserve">  Matthew J</v>
      </c>
      <c r="C834">
        <f>VLOOKUP(A834,'MEDICAL EXAMINATION'!K835:T3169,2,FALSE)</f>
        <v>29.64</v>
      </c>
      <c r="D834">
        <f>VLOOKUP(A834,'MEDICAL EXAMINATION'!K835:T3169,4,FALSE)</f>
        <v>8.9499999999999993</v>
      </c>
      <c r="E834" t="str">
        <f>VLOOKUP(A834,'MEDICAL EXAMINATION'!K835:T3169,6,FALSE)</f>
        <v>No</v>
      </c>
      <c r="F834" t="str">
        <f>VLOOKUP(A834,'MEDICAL EXAMINATION'!K835:T3169,7,FALSE)</f>
        <v>No</v>
      </c>
      <c r="G834" t="str">
        <f>VLOOKUP(A834,'MEDICAL EXAMINATION'!K835:T3169,8,FALSE)</f>
        <v>No</v>
      </c>
      <c r="H834" t="str">
        <f>VLOOKUP(A834,'MEDICAL EXAMINATION'!K835:T3169,9,FALSE)</f>
        <v>No major surgery</v>
      </c>
      <c r="I834" t="str">
        <f>VLOOKUP(A834,'MEDICAL EXAMINATION'!K835:T3169,10,FALSE)</f>
        <v>No</v>
      </c>
      <c r="J834" t="str">
        <f>VLOOKUP(A834,'MEDICAL EXAMINATION'!K835:T3169,3,FALSE)</f>
        <v>OBESITY</v>
      </c>
      <c r="K834" t="str">
        <f>VLOOKUP(A834,'MEDICAL EXAMINATION'!K835:T3169,5,FALSE)</f>
        <v>DIABETES</v>
      </c>
      <c r="L834" t="str">
        <f>VLOOKUP(A834,'HOSPITALIZATION DETAILS'!X835:AG3169,8,FALSE)</f>
        <v>13/09/1987</v>
      </c>
      <c r="M834" s="26">
        <f>VLOOKUP(A834,'HOSPITALIZATION DETAILS'!X835:AG3169,4,FALSE)</f>
        <v>5125.22</v>
      </c>
      <c r="N834" t="str">
        <f>VLOOKUP(A834,'HOSPITALIZATION DETAILS'!X835:AG3169,5,FALSE)</f>
        <v>tier - 1</v>
      </c>
      <c r="O834" t="str">
        <f>VLOOKUP(A834,'HOSPITALIZATION DETAILS'!X835:AG3169,6,FALSE)</f>
        <v>tier - 2</v>
      </c>
      <c r="P834" t="str">
        <f>VLOOKUP(A834,'HOSPITALIZATION DETAILS'!X835:AG3169,7,FALSE)</f>
        <v>R1012</v>
      </c>
      <c r="Q834">
        <f>VLOOKUP(A834,'HOSPITALIZATION DETAILS'!X835:AG3169,10,FALSE)</f>
        <v>35</v>
      </c>
    </row>
    <row r="835" spans="1:17" ht="16" x14ac:dyDescent="0.4">
      <c r="A835" s="4" t="s">
        <v>1669</v>
      </c>
      <c r="B835" t="str">
        <f>VLOOKUP(A835,'CUSTOMER NAMES'!E835:H3170,4,FALSE)</f>
        <v xml:space="preserve">  Karine</v>
      </c>
      <c r="C835">
        <f>VLOOKUP(A835,'MEDICAL EXAMINATION'!K836:T3170,2,FALSE)</f>
        <v>42.74</v>
      </c>
      <c r="D835">
        <f>VLOOKUP(A835,'MEDICAL EXAMINATION'!K836:T3170,4,FALSE)</f>
        <v>6.31</v>
      </c>
      <c r="E835" t="str">
        <f>VLOOKUP(A835,'MEDICAL EXAMINATION'!K836:T3170,6,FALSE)</f>
        <v>yes</v>
      </c>
      <c r="F835" t="str">
        <f>VLOOKUP(A835,'MEDICAL EXAMINATION'!K836:T3170,7,FALSE)</f>
        <v>No</v>
      </c>
      <c r="G835" t="str">
        <f>VLOOKUP(A835,'MEDICAL EXAMINATION'!K836:T3170,8,FALSE)</f>
        <v>No</v>
      </c>
      <c r="H835">
        <f>VLOOKUP(A835,'MEDICAL EXAMINATION'!K836:T3170,9,FALSE)</f>
        <v>1</v>
      </c>
      <c r="I835" t="str">
        <f>VLOOKUP(A835,'MEDICAL EXAMINATION'!K836:T3170,10,FALSE)</f>
        <v>No</v>
      </c>
      <c r="J835" t="str">
        <f>VLOOKUP(A835,'MEDICAL EXAMINATION'!K836:T3170,3,FALSE)</f>
        <v>OVERWEIGHT</v>
      </c>
      <c r="K835" t="str">
        <f>VLOOKUP(A835,'MEDICAL EXAMINATION'!K836:T3170,5,FALSE)</f>
        <v>PREDIABETES</v>
      </c>
      <c r="L835" t="str">
        <f>VLOOKUP(A835,'HOSPITALIZATION DETAILS'!X836:AG3170,8,FALSE)</f>
        <v>01/11/1988</v>
      </c>
      <c r="M835" s="26">
        <f>VLOOKUP(A835,'HOSPITALIZATION DETAILS'!X836:AG3170,4,FALSE)</f>
        <v>5124.1899999999996</v>
      </c>
      <c r="N835" t="str">
        <f>VLOOKUP(A835,'HOSPITALIZATION DETAILS'!X836:AG3170,5,FALSE)</f>
        <v>tier - 2</v>
      </c>
      <c r="O835" t="str">
        <f>VLOOKUP(A835,'HOSPITALIZATION DETAILS'!X836:AG3170,6,FALSE)</f>
        <v>tier - 3</v>
      </c>
      <c r="P835" t="str">
        <f>VLOOKUP(A835,'HOSPITALIZATION DETAILS'!X836:AG3170,7,FALSE)</f>
        <v>R1013</v>
      </c>
      <c r="Q835">
        <f>VLOOKUP(A835,'HOSPITALIZATION DETAILS'!X836:AG3170,10,FALSE)</f>
        <v>34</v>
      </c>
    </row>
    <row r="836" spans="1:17" ht="16" x14ac:dyDescent="0.4">
      <c r="A836" s="4" t="s">
        <v>1671</v>
      </c>
      <c r="B836" t="str">
        <f>VLOOKUP(A836,'CUSTOMER NAMES'!E836:H3171,4,FALSE)</f>
        <v xml:space="preserve">  Antonia G</v>
      </c>
      <c r="C836">
        <f>VLOOKUP(A836,'MEDICAL EXAMINATION'!K837:T3171,2,FALSE)</f>
        <v>36.130000000000003</v>
      </c>
      <c r="D836">
        <f>VLOOKUP(A836,'MEDICAL EXAMINATION'!K837:T3171,4,FALSE)</f>
        <v>7.19</v>
      </c>
      <c r="E836" t="str">
        <f>VLOOKUP(A836,'MEDICAL EXAMINATION'!K837:T3171,6,FALSE)</f>
        <v>yes</v>
      </c>
      <c r="F836" t="str">
        <f>VLOOKUP(A836,'MEDICAL EXAMINATION'!K837:T3171,7,FALSE)</f>
        <v>No</v>
      </c>
      <c r="G836" t="str">
        <f>VLOOKUP(A836,'MEDICAL EXAMINATION'!K837:T3171,8,FALSE)</f>
        <v>No</v>
      </c>
      <c r="H836">
        <f>VLOOKUP(A836,'MEDICAL EXAMINATION'!K837:T3171,9,FALSE)</f>
        <v>2</v>
      </c>
      <c r="I836" t="str">
        <f>VLOOKUP(A836,'MEDICAL EXAMINATION'!K837:T3171,10,FALSE)</f>
        <v>No</v>
      </c>
      <c r="J836" t="str">
        <f>VLOOKUP(A836,'MEDICAL EXAMINATION'!K837:T3171,3,FALSE)</f>
        <v>OVERWEIGHT</v>
      </c>
      <c r="K836" t="str">
        <f>VLOOKUP(A836,'MEDICAL EXAMINATION'!K837:T3171,5,FALSE)</f>
        <v>DIABETES</v>
      </c>
      <c r="L836" t="str">
        <f>VLOOKUP(A836,'HOSPITALIZATION DETAILS'!X837:AG3171,8,FALSE)</f>
        <v>13/09/1992</v>
      </c>
      <c r="M836" s="26">
        <f>VLOOKUP(A836,'HOSPITALIZATION DETAILS'!X837:AG3171,4,FALSE)</f>
        <v>36976.449999999997</v>
      </c>
      <c r="N836" t="str">
        <f>VLOOKUP(A836,'HOSPITALIZATION DETAILS'!X837:AG3171,5,FALSE)</f>
        <v>tier - 2</v>
      </c>
      <c r="O836" t="str">
        <f>VLOOKUP(A836,'HOSPITALIZATION DETAILS'!X837:AG3171,6,FALSE)</f>
        <v>tier - 3</v>
      </c>
      <c r="P836" t="str">
        <f>VLOOKUP(A836,'HOSPITALIZATION DETAILS'!X837:AG3171,7,FALSE)</f>
        <v>R1011</v>
      </c>
      <c r="Q836">
        <f>VLOOKUP(A836,'HOSPITALIZATION DETAILS'!X837:AG3171,10,FALSE)</f>
        <v>30</v>
      </c>
    </row>
    <row r="837" spans="1:17" ht="16" x14ac:dyDescent="0.4">
      <c r="A837" s="4" t="s">
        <v>1673</v>
      </c>
      <c r="B837" t="str">
        <f>VLOOKUP(A837,'CUSTOMER NAMES'!E837:H3172,4,FALSE)</f>
        <v xml:space="preserve">  Casondra L</v>
      </c>
      <c r="C837">
        <f>VLOOKUP(A837,'MEDICAL EXAMINATION'!K838:T3172,2,FALSE)</f>
        <v>31.55</v>
      </c>
      <c r="D837">
        <f>VLOOKUP(A837,'MEDICAL EXAMINATION'!K838:T3172,4,FALSE)</f>
        <v>6.11</v>
      </c>
      <c r="E837" t="str">
        <f>VLOOKUP(A837,'MEDICAL EXAMINATION'!K838:T3172,6,FALSE)</f>
        <v>yes</v>
      </c>
      <c r="F837" t="str">
        <f>VLOOKUP(A837,'MEDICAL EXAMINATION'!K838:T3172,7,FALSE)</f>
        <v>No</v>
      </c>
      <c r="G837" t="str">
        <f>VLOOKUP(A837,'MEDICAL EXAMINATION'!K838:T3172,8,FALSE)</f>
        <v>No</v>
      </c>
      <c r="H837">
        <f>VLOOKUP(A837,'MEDICAL EXAMINATION'!K838:T3172,9,FALSE)</f>
        <v>1</v>
      </c>
      <c r="I837" t="str">
        <f>VLOOKUP(A837,'MEDICAL EXAMINATION'!K838:T3172,10,FALSE)</f>
        <v>No</v>
      </c>
      <c r="J837" t="str">
        <f>VLOOKUP(A837,'MEDICAL EXAMINATION'!K838:T3172,3,FALSE)</f>
        <v>OVERWEIGHT</v>
      </c>
      <c r="K837" t="str">
        <f>VLOOKUP(A837,'MEDICAL EXAMINATION'!K838:T3172,5,FALSE)</f>
        <v>PREDIABETES</v>
      </c>
      <c r="L837" t="str">
        <f>VLOOKUP(A837,'HOSPITALIZATION DETAILS'!X838:AG3172,8,FALSE)</f>
        <v>18/11/1987</v>
      </c>
      <c r="M837" s="26">
        <f>VLOOKUP(A837,'HOSPITALIZATION DETAILS'!X838:AG3172,4,FALSE)</f>
        <v>5116.5</v>
      </c>
      <c r="N837" t="str">
        <f>VLOOKUP(A837,'HOSPITALIZATION DETAILS'!X838:AG3172,5,FALSE)</f>
        <v>tier - 2</v>
      </c>
      <c r="O837" t="str">
        <f>VLOOKUP(A837,'HOSPITALIZATION DETAILS'!X838:AG3172,6,FALSE)</f>
        <v>tier - 2</v>
      </c>
      <c r="P837" t="str">
        <f>VLOOKUP(A837,'HOSPITALIZATION DETAILS'!X838:AG3172,7,FALSE)</f>
        <v>R1012</v>
      </c>
      <c r="Q837">
        <f>VLOOKUP(A837,'HOSPITALIZATION DETAILS'!X838:AG3172,10,FALSE)</f>
        <v>35</v>
      </c>
    </row>
    <row r="838" spans="1:17" ht="16" x14ac:dyDescent="0.4">
      <c r="A838" s="4" t="s">
        <v>1675</v>
      </c>
      <c r="B838" t="str">
        <f>VLOOKUP(A838,'CUSTOMER NAMES'!E838:H3173,4,FALSE)</f>
        <v xml:space="preserve">  Wendy</v>
      </c>
      <c r="C838">
        <f>VLOOKUP(A838,'MEDICAL EXAMINATION'!K839:T3173,2,FALSE)</f>
        <v>52.75</v>
      </c>
      <c r="D838">
        <f>VLOOKUP(A838,'MEDICAL EXAMINATION'!K839:T3173,4,FALSE)</f>
        <v>6.02</v>
      </c>
      <c r="E838" t="str">
        <f>VLOOKUP(A838,'MEDICAL EXAMINATION'!K839:T3173,6,FALSE)</f>
        <v>No</v>
      </c>
      <c r="F838" t="str">
        <f>VLOOKUP(A838,'MEDICAL EXAMINATION'!K839:T3173,7,FALSE)</f>
        <v>No</v>
      </c>
      <c r="G838" t="str">
        <f>VLOOKUP(A838,'MEDICAL EXAMINATION'!K839:T3173,8,FALSE)</f>
        <v>No</v>
      </c>
      <c r="H838">
        <f>VLOOKUP(A838,'MEDICAL EXAMINATION'!K839:T3173,9,FALSE)</f>
        <v>1</v>
      </c>
      <c r="I838" t="str">
        <f>VLOOKUP(A838,'MEDICAL EXAMINATION'!K839:T3173,10,FALSE)</f>
        <v>No</v>
      </c>
      <c r="J838" t="str">
        <f>VLOOKUP(A838,'MEDICAL EXAMINATION'!K839:T3173,3,FALSE)</f>
        <v>OVERWEIGHT</v>
      </c>
      <c r="K838" t="str">
        <f>VLOOKUP(A838,'MEDICAL EXAMINATION'!K839:T3173,5,FALSE)</f>
        <v>PREDIABETES</v>
      </c>
      <c r="L838" t="str">
        <f>VLOOKUP(A838,'HOSPITALIZATION DETAILS'!X839:AG3173,8,FALSE)</f>
        <v>19/06/1999</v>
      </c>
      <c r="M838" s="26">
        <f>VLOOKUP(A838,'HOSPITALIZATION DETAILS'!X839:AG3173,4,FALSE)</f>
        <v>5087.92</v>
      </c>
      <c r="N838" t="str">
        <f>VLOOKUP(A838,'HOSPITALIZATION DETAILS'!X839:AG3173,5,FALSE)</f>
        <v>tier - 2</v>
      </c>
      <c r="O838" t="str">
        <f>VLOOKUP(A838,'HOSPITALIZATION DETAILS'!X839:AG3173,6,FALSE)</f>
        <v>tier - 2</v>
      </c>
      <c r="P838" t="str">
        <f>VLOOKUP(A838,'HOSPITALIZATION DETAILS'!X839:AG3173,7,FALSE)</f>
        <v>R1026</v>
      </c>
      <c r="Q838">
        <f>VLOOKUP(A838,'HOSPITALIZATION DETAILS'!X839:AG3173,10,FALSE)</f>
        <v>23</v>
      </c>
    </row>
    <row r="839" spans="1:17" ht="16" x14ac:dyDescent="0.4">
      <c r="A839" s="4" t="s">
        <v>1677</v>
      </c>
      <c r="B839" t="str">
        <f>VLOOKUP(A839,'CUSTOMER NAMES'!E839:H3174,4,FALSE)</f>
        <v xml:space="preserve">  Eric D</v>
      </c>
      <c r="C839">
        <f>VLOOKUP(A839,'MEDICAL EXAMINATION'!K840:T3174,2,FALSE)</f>
        <v>36.67</v>
      </c>
      <c r="D839">
        <f>VLOOKUP(A839,'MEDICAL EXAMINATION'!K840:T3174,4,FALSE)</f>
        <v>11.86</v>
      </c>
      <c r="E839" t="str">
        <f>VLOOKUP(A839,'MEDICAL EXAMINATION'!K840:T3174,6,FALSE)</f>
        <v>No</v>
      </c>
      <c r="F839" t="str">
        <f>VLOOKUP(A839,'MEDICAL EXAMINATION'!K840:T3174,7,FALSE)</f>
        <v>No</v>
      </c>
      <c r="G839" t="str">
        <f>VLOOKUP(A839,'MEDICAL EXAMINATION'!K840:T3174,8,FALSE)</f>
        <v>No</v>
      </c>
      <c r="H839" t="str">
        <f>VLOOKUP(A839,'MEDICAL EXAMINATION'!K840:T3174,9,FALSE)</f>
        <v>No major surgery</v>
      </c>
      <c r="I839" t="str">
        <f>VLOOKUP(A839,'MEDICAL EXAMINATION'!K840:T3174,10,FALSE)</f>
        <v>No</v>
      </c>
      <c r="J839" t="str">
        <f>VLOOKUP(A839,'MEDICAL EXAMINATION'!K840:T3174,3,FALSE)</f>
        <v>OVERWEIGHT</v>
      </c>
      <c r="K839" t="str">
        <f>VLOOKUP(A839,'MEDICAL EXAMINATION'!K840:T3174,5,FALSE)</f>
        <v>DIABETES</v>
      </c>
      <c r="L839" t="str">
        <f>VLOOKUP(A839,'HOSPITALIZATION DETAILS'!X840:AG3174,8,FALSE)</f>
        <v>14/07/1997</v>
      </c>
      <c r="M839" s="26">
        <f>VLOOKUP(A839,'HOSPITALIZATION DETAILS'!X840:AG3174,4,FALSE)</f>
        <v>5080.1000000000004</v>
      </c>
      <c r="N839" t="str">
        <f>VLOOKUP(A839,'HOSPITALIZATION DETAILS'!X840:AG3174,5,FALSE)</f>
        <v>tier - 3</v>
      </c>
      <c r="O839" t="str">
        <f>VLOOKUP(A839,'HOSPITALIZATION DETAILS'!X840:AG3174,6,FALSE)</f>
        <v>tier - 2</v>
      </c>
      <c r="P839" t="str">
        <f>VLOOKUP(A839,'HOSPITALIZATION DETAILS'!X840:AG3174,7,FALSE)</f>
        <v>R1011</v>
      </c>
      <c r="Q839">
        <f>VLOOKUP(A839,'HOSPITALIZATION DETAILS'!X840:AG3174,10,FALSE)</f>
        <v>25</v>
      </c>
    </row>
    <row r="840" spans="1:17" ht="16" x14ac:dyDescent="0.4">
      <c r="A840" s="4" t="s">
        <v>1679</v>
      </c>
      <c r="B840" t="str">
        <f>VLOOKUP(A840,'CUSTOMER NAMES'!E840:H3175,4,FALSE)</f>
        <v xml:space="preserve">  Elizabeth</v>
      </c>
      <c r="C840">
        <f>VLOOKUP(A840,'MEDICAL EXAMINATION'!K841:T3175,2,FALSE)</f>
        <v>38.06</v>
      </c>
      <c r="D840">
        <f>VLOOKUP(A840,'MEDICAL EXAMINATION'!K841:T3175,4,FALSE)</f>
        <v>8.25</v>
      </c>
      <c r="E840" t="str">
        <f>VLOOKUP(A840,'MEDICAL EXAMINATION'!K841:T3175,6,FALSE)</f>
        <v>No</v>
      </c>
      <c r="F840" t="str">
        <f>VLOOKUP(A840,'MEDICAL EXAMINATION'!K841:T3175,7,FALSE)</f>
        <v>No</v>
      </c>
      <c r="G840" t="str">
        <f>VLOOKUP(A840,'MEDICAL EXAMINATION'!K841:T3175,8,FALSE)</f>
        <v>No</v>
      </c>
      <c r="H840" t="str">
        <f>VLOOKUP(A840,'MEDICAL EXAMINATION'!K841:T3175,9,FALSE)</f>
        <v>No major surgery</v>
      </c>
      <c r="I840" t="str">
        <f>VLOOKUP(A840,'MEDICAL EXAMINATION'!K841:T3175,10,FALSE)</f>
        <v>No</v>
      </c>
      <c r="J840" t="str">
        <f>VLOOKUP(A840,'MEDICAL EXAMINATION'!K841:T3175,3,FALSE)</f>
        <v>OVERWEIGHT</v>
      </c>
      <c r="K840" t="str">
        <f>VLOOKUP(A840,'MEDICAL EXAMINATION'!K841:T3175,5,FALSE)</f>
        <v>DIABETES</v>
      </c>
      <c r="L840" t="str">
        <f>VLOOKUP(A840,'HOSPITALIZATION DETAILS'!X841:AG3175,8,FALSE)</f>
        <v>22/11/1978</v>
      </c>
      <c r="M840" s="26">
        <f>VLOOKUP(A840,'HOSPITALIZATION DETAILS'!X841:AG3175,4,FALSE)</f>
        <v>5077.1899999999996</v>
      </c>
      <c r="N840" t="str">
        <f>VLOOKUP(A840,'HOSPITALIZATION DETAILS'!X841:AG3175,5,FALSE)</f>
        <v>tier - 2</v>
      </c>
      <c r="O840" t="str">
        <f>VLOOKUP(A840,'HOSPITALIZATION DETAILS'!X841:AG3175,6,FALSE)</f>
        <v>tier - 3</v>
      </c>
      <c r="P840" t="str">
        <f>VLOOKUP(A840,'HOSPITALIZATION DETAILS'!X841:AG3175,7,FALSE)</f>
        <v>R1012</v>
      </c>
      <c r="Q840">
        <f>VLOOKUP(A840,'HOSPITALIZATION DETAILS'!X841:AG3175,10,FALSE)</f>
        <v>44</v>
      </c>
    </row>
    <row r="841" spans="1:17" ht="16" x14ac:dyDescent="0.4">
      <c r="A841" s="4" t="s">
        <v>1681</v>
      </c>
      <c r="B841" t="str">
        <f>VLOOKUP(A841,'CUSTOMER NAMES'!E841:H3176,4,FALSE)</f>
        <v xml:space="preserve">  Laura F</v>
      </c>
      <c r="C841">
        <f>VLOOKUP(A841,'MEDICAL EXAMINATION'!K842:T3176,2,FALSE)</f>
        <v>38</v>
      </c>
      <c r="D841">
        <f>VLOOKUP(A841,'MEDICAL EXAMINATION'!K842:T3176,4,FALSE)</f>
        <v>8.1300000000000008</v>
      </c>
      <c r="E841" t="str">
        <f>VLOOKUP(A841,'MEDICAL EXAMINATION'!K842:T3176,6,FALSE)</f>
        <v>No</v>
      </c>
      <c r="F841" t="str">
        <f>VLOOKUP(A841,'MEDICAL EXAMINATION'!K842:T3176,7,FALSE)</f>
        <v>No</v>
      </c>
      <c r="G841" t="str">
        <f>VLOOKUP(A841,'MEDICAL EXAMINATION'!K842:T3176,8,FALSE)</f>
        <v>No</v>
      </c>
      <c r="H841" t="str">
        <f>VLOOKUP(A841,'MEDICAL EXAMINATION'!K842:T3176,9,FALSE)</f>
        <v>No major surgery</v>
      </c>
      <c r="I841" t="str">
        <f>VLOOKUP(A841,'MEDICAL EXAMINATION'!K842:T3176,10,FALSE)</f>
        <v>No</v>
      </c>
      <c r="J841" t="str">
        <f>VLOOKUP(A841,'MEDICAL EXAMINATION'!K842:T3176,3,FALSE)</f>
        <v>OVERWEIGHT</v>
      </c>
      <c r="K841" t="str">
        <f>VLOOKUP(A841,'MEDICAL EXAMINATION'!K842:T3176,5,FALSE)</f>
        <v>DIABETES</v>
      </c>
      <c r="L841" t="str">
        <f>VLOOKUP(A841,'HOSPITALIZATION DETAILS'!X842:AG3176,8,FALSE)</f>
        <v>11/06/1993</v>
      </c>
      <c r="M841" s="26">
        <f>VLOOKUP(A841,'HOSPITALIZATION DETAILS'!X842:AG3176,4,FALSE)</f>
        <v>5059.5600000000004</v>
      </c>
      <c r="N841" t="str">
        <f>VLOOKUP(A841,'HOSPITALIZATION DETAILS'!X842:AG3176,5,FALSE)</f>
        <v>tier - 2</v>
      </c>
      <c r="O841" t="str">
        <f>VLOOKUP(A841,'HOSPITALIZATION DETAILS'!X842:AG3176,6,FALSE)</f>
        <v>tier - 1</v>
      </c>
      <c r="P841" t="str">
        <f>VLOOKUP(A841,'HOSPITALIZATION DETAILS'!X842:AG3176,7,FALSE)</f>
        <v>R1021</v>
      </c>
      <c r="Q841">
        <f>VLOOKUP(A841,'HOSPITALIZATION DETAILS'!X842:AG3176,10,FALSE)</f>
        <v>29</v>
      </c>
    </row>
    <row r="842" spans="1:17" ht="16" x14ac:dyDescent="0.4">
      <c r="A842" s="4" t="s">
        <v>1683</v>
      </c>
      <c r="B842" t="str">
        <f>VLOOKUP(A842,'CUSTOMER NAMES'!E842:H3177,4,FALSE)</f>
        <v xml:space="preserve">  Amelia F</v>
      </c>
      <c r="C842">
        <f>VLOOKUP(A842,'MEDICAL EXAMINATION'!K843:T3177,2,FALSE)</f>
        <v>35.1</v>
      </c>
      <c r="D842">
        <f>VLOOKUP(A842,'MEDICAL EXAMINATION'!K843:T3177,4,FALSE)</f>
        <v>10.1</v>
      </c>
      <c r="E842" t="str">
        <f>VLOOKUP(A842,'MEDICAL EXAMINATION'!K843:T3177,6,FALSE)</f>
        <v>No</v>
      </c>
      <c r="F842" t="str">
        <f>VLOOKUP(A842,'MEDICAL EXAMINATION'!K843:T3177,7,FALSE)</f>
        <v>No</v>
      </c>
      <c r="G842" t="str">
        <f>VLOOKUP(A842,'MEDICAL EXAMINATION'!K843:T3177,8,FALSE)</f>
        <v>No</v>
      </c>
      <c r="H842" t="str">
        <f>VLOOKUP(A842,'MEDICAL EXAMINATION'!K843:T3177,9,FALSE)</f>
        <v>No major surgery</v>
      </c>
      <c r="I842" t="str">
        <f>VLOOKUP(A842,'MEDICAL EXAMINATION'!K843:T3177,10,FALSE)</f>
        <v>No</v>
      </c>
      <c r="J842" t="str">
        <f>VLOOKUP(A842,'MEDICAL EXAMINATION'!K843:T3177,3,FALSE)</f>
        <v>OVERWEIGHT</v>
      </c>
      <c r="K842" t="str">
        <f>VLOOKUP(A842,'MEDICAL EXAMINATION'!K843:T3177,5,FALSE)</f>
        <v>DIABETES</v>
      </c>
      <c r="L842" t="str">
        <f>VLOOKUP(A842,'HOSPITALIZATION DETAILS'!X843:AG3177,8,FALSE)</f>
        <v>07/09/1980</v>
      </c>
      <c r="M842" s="26">
        <f>VLOOKUP(A842,'HOSPITALIZATION DETAILS'!X843:AG3177,4,FALSE)</f>
        <v>5054.05</v>
      </c>
      <c r="N842" t="str">
        <f>VLOOKUP(A842,'HOSPITALIZATION DETAILS'!X843:AG3177,5,FALSE)</f>
        <v>tier - 2</v>
      </c>
      <c r="O842" t="str">
        <f>VLOOKUP(A842,'HOSPITALIZATION DETAILS'!X843:AG3177,6,FALSE)</f>
        <v>tier - 2</v>
      </c>
      <c r="P842" t="str">
        <f>VLOOKUP(A842,'HOSPITALIZATION DETAILS'!X843:AG3177,7,FALSE)</f>
        <v>R1013</v>
      </c>
      <c r="Q842">
        <f>VLOOKUP(A842,'HOSPITALIZATION DETAILS'!X843:AG3177,10,FALSE)</f>
        <v>42</v>
      </c>
    </row>
    <row r="843" spans="1:17" ht="16" x14ac:dyDescent="0.4">
      <c r="A843" s="4" t="s">
        <v>1685</v>
      </c>
      <c r="B843" t="str">
        <f>VLOOKUP(A843,'CUSTOMER NAMES'!E843:H3178,4,FALSE)</f>
        <v xml:space="preserve">  Amy L</v>
      </c>
      <c r="C843">
        <f>VLOOKUP(A843,'MEDICAL EXAMINATION'!K844:T3178,2,FALSE)</f>
        <v>33.82</v>
      </c>
      <c r="D843">
        <f>VLOOKUP(A843,'MEDICAL EXAMINATION'!K844:T3178,4,FALSE)</f>
        <v>5.89</v>
      </c>
      <c r="E843" t="str">
        <f>VLOOKUP(A843,'MEDICAL EXAMINATION'!K844:T3178,6,FALSE)</f>
        <v>yes</v>
      </c>
      <c r="F843" t="str">
        <f>VLOOKUP(A843,'MEDICAL EXAMINATION'!K844:T3178,7,FALSE)</f>
        <v>No</v>
      </c>
      <c r="G843" t="str">
        <f>VLOOKUP(A843,'MEDICAL EXAMINATION'!K844:T3178,8,FALSE)</f>
        <v>No</v>
      </c>
      <c r="H843">
        <f>VLOOKUP(A843,'MEDICAL EXAMINATION'!K844:T3178,9,FALSE)</f>
        <v>2</v>
      </c>
      <c r="I843" t="str">
        <f>VLOOKUP(A843,'MEDICAL EXAMINATION'!K844:T3178,10,FALSE)</f>
        <v>No</v>
      </c>
      <c r="J843" t="str">
        <f>VLOOKUP(A843,'MEDICAL EXAMINATION'!K844:T3178,3,FALSE)</f>
        <v>OVERWEIGHT</v>
      </c>
      <c r="K843" t="str">
        <f>VLOOKUP(A843,'MEDICAL EXAMINATION'!K844:T3178,5,FALSE)</f>
        <v>PREDIABETES</v>
      </c>
      <c r="L843" t="str">
        <f>VLOOKUP(A843,'HOSPITALIZATION DETAILS'!X844:AG3178,8,FALSE)</f>
        <v>29/07/1997</v>
      </c>
      <c r="M843" s="26">
        <f>VLOOKUP(A843,'HOSPITALIZATION DETAILS'!X844:AG3178,4,FALSE)</f>
        <v>5045.1499999999996</v>
      </c>
      <c r="N843" t="str">
        <f>VLOOKUP(A843,'HOSPITALIZATION DETAILS'!X844:AG3178,5,FALSE)</f>
        <v>tier - 2</v>
      </c>
      <c r="O843" t="str">
        <f>VLOOKUP(A843,'HOSPITALIZATION DETAILS'!X844:AG3178,6,FALSE)</f>
        <v>tier - 2</v>
      </c>
      <c r="P843" t="str">
        <f>VLOOKUP(A843,'HOSPITALIZATION DETAILS'!X844:AG3178,7,FALSE)</f>
        <v>R1012</v>
      </c>
      <c r="Q843">
        <f>VLOOKUP(A843,'HOSPITALIZATION DETAILS'!X844:AG3178,10,FALSE)</f>
        <v>25</v>
      </c>
    </row>
    <row r="844" spans="1:17" ht="16" x14ac:dyDescent="0.4">
      <c r="A844" s="4" t="s">
        <v>1687</v>
      </c>
      <c r="B844" t="str">
        <f>VLOOKUP(A844,'CUSTOMER NAMES'!E844:H3179,4,FALSE)</f>
        <v xml:space="preserve">  Katie J</v>
      </c>
      <c r="C844">
        <f>VLOOKUP(A844,'MEDICAL EXAMINATION'!K845:T3179,2,FALSE)</f>
        <v>37.43</v>
      </c>
      <c r="D844">
        <f>VLOOKUP(A844,'MEDICAL EXAMINATION'!K845:T3179,4,FALSE)</f>
        <v>4.97</v>
      </c>
      <c r="E844" t="str">
        <f>VLOOKUP(A844,'MEDICAL EXAMINATION'!K845:T3179,6,FALSE)</f>
        <v>No</v>
      </c>
      <c r="F844" t="str">
        <f>VLOOKUP(A844,'MEDICAL EXAMINATION'!K845:T3179,7,FALSE)</f>
        <v>No</v>
      </c>
      <c r="G844" t="str">
        <f>VLOOKUP(A844,'MEDICAL EXAMINATION'!K845:T3179,8,FALSE)</f>
        <v>No</v>
      </c>
      <c r="H844">
        <f>VLOOKUP(A844,'MEDICAL EXAMINATION'!K845:T3179,9,FALSE)</f>
        <v>2</v>
      </c>
      <c r="I844" t="str">
        <f>VLOOKUP(A844,'MEDICAL EXAMINATION'!K845:T3179,10,FALSE)</f>
        <v>No</v>
      </c>
      <c r="J844" t="str">
        <f>VLOOKUP(A844,'MEDICAL EXAMINATION'!K845:T3179,3,FALSE)</f>
        <v>OVERWEIGHT</v>
      </c>
      <c r="K844" t="str">
        <f>VLOOKUP(A844,'MEDICAL EXAMINATION'!K845:T3179,5,FALSE)</f>
        <v>NORMAL</v>
      </c>
      <c r="L844" t="str">
        <f>VLOOKUP(A844,'HOSPITALIZATION DETAILS'!X845:AG3179,8,FALSE)</f>
        <v>16/10/2001</v>
      </c>
      <c r="M844" s="26">
        <f>VLOOKUP(A844,'HOSPITALIZATION DETAILS'!X845:AG3179,4,FALSE)</f>
        <v>5043.13</v>
      </c>
      <c r="N844" t="str">
        <f>VLOOKUP(A844,'HOSPITALIZATION DETAILS'!X845:AG3179,5,FALSE)</f>
        <v>tier - 2</v>
      </c>
      <c r="O844" t="str">
        <f>VLOOKUP(A844,'HOSPITALIZATION DETAILS'!X845:AG3179,6,FALSE)</f>
        <v>tier - 3</v>
      </c>
      <c r="P844" t="str">
        <f>VLOOKUP(A844,'HOSPITALIZATION DETAILS'!X845:AG3179,7,FALSE)</f>
        <v>R1011</v>
      </c>
      <c r="Q844">
        <f>VLOOKUP(A844,'HOSPITALIZATION DETAILS'!X845:AG3179,10,FALSE)</f>
        <v>21</v>
      </c>
    </row>
    <row r="845" spans="1:17" ht="16" x14ac:dyDescent="0.4">
      <c r="A845" s="4" t="s">
        <v>1689</v>
      </c>
      <c r="B845" t="str">
        <f>VLOOKUP(A845,'CUSTOMER NAMES'!E845:H3180,4,FALSE)</f>
        <v xml:space="preserve">  Laura E</v>
      </c>
      <c r="C845">
        <f>VLOOKUP(A845,'MEDICAL EXAMINATION'!K846:T3180,2,FALSE)</f>
        <v>30.5</v>
      </c>
      <c r="D845">
        <f>VLOOKUP(A845,'MEDICAL EXAMINATION'!K846:T3180,4,FALSE)</f>
        <v>9.9</v>
      </c>
      <c r="E845" t="str">
        <f>VLOOKUP(A845,'MEDICAL EXAMINATION'!K846:T3180,6,FALSE)</f>
        <v>No</v>
      </c>
      <c r="F845" t="str">
        <f>VLOOKUP(A845,'MEDICAL EXAMINATION'!K846:T3180,7,FALSE)</f>
        <v>No</v>
      </c>
      <c r="G845" t="str">
        <f>VLOOKUP(A845,'MEDICAL EXAMINATION'!K846:T3180,8,FALSE)</f>
        <v>No</v>
      </c>
      <c r="H845" t="str">
        <f>VLOOKUP(A845,'MEDICAL EXAMINATION'!K846:T3180,9,FALSE)</f>
        <v>No major surgery</v>
      </c>
      <c r="I845" t="str">
        <f>VLOOKUP(A845,'MEDICAL EXAMINATION'!K846:T3180,10,FALSE)</f>
        <v>No</v>
      </c>
      <c r="J845" t="str">
        <f>VLOOKUP(A845,'MEDICAL EXAMINATION'!K846:T3180,3,FALSE)</f>
        <v>OVERWEIGHT</v>
      </c>
      <c r="K845" t="str">
        <f>VLOOKUP(A845,'MEDICAL EXAMINATION'!K846:T3180,5,FALSE)</f>
        <v>DIABETES</v>
      </c>
      <c r="L845" t="str">
        <f>VLOOKUP(A845,'HOSPITALIZATION DETAILS'!X846:AG3180,8,FALSE)</f>
        <v>04/12/1997</v>
      </c>
      <c r="M845" s="26">
        <f>VLOOKUP(A845,'HOSPITALIZATION DETAILS'!X846:AG3180,4,FALSE)</f>
        <v>5038.57</v>
      </c>
      <c r="N845" t="str">
        <f>VLOOKUP(A845,'HOSPITALIZATION DETAILS'!X846:AG3180,5,FALSE)</f>
        <v>tier - 2</v>
      </c>
      <c r="O845" t="str">
        <f>VLOOKUP(A845,'HOSPITALIZATION DETAILS'!X846:AG3180,6,FALSE)</f>
        <v>tier - 2</v>
      </c>
      <c r="P845" t="str">
        <f>VLOOKUP(A845,'HOSPITALIZATION DETAILS'!X846:AG3180,7,FALSE)</f>
        <v>R1025</v>
      </c>
      <c r="Q845">
        <f>VLOOKUP(A845,'HOSPITALIZATION DETAILS'!X846:AG3180,10,FALSE)</f>
        <v>25</v>
      </c>
    </row>
    <row r="846" spans="1:17" ht="16" x14ac:dyDescent="0.4">
      <c r="A846" s="4" t="s">
        <v>1691</v>
      </c>
      <c r="B846" t="str">
        <f>VLOOKUP(A846,'CUSTOMER NAMES'!E846:H3181,4,FALSE)</f>
        <v xml:space="preserve">  Mayumi</v>
      </c>
      <c r="C846">
        <f>VLOOKUP(A846,'MEDICAL EXAMINATION'!K847:T3181,2,FALSE)</f>
        <v>24.53</v>
      </c>
      <c r="D846">
        <f>VLOOKUP(A846,'MEDICAL EXAMINATION'!K847:T3181,4,FALSE)</f>
        <v>9.0500000000000007</v>
      </c>
      <c r="E846" t="str">
        <f>VLOOKUP(A846,'MEDICAL EXAMINATION'!K847:T3181,6,FALSE)</f>
        <v>No</v>
      </c>
      <c r="F846" t="str">
        <f>VLOOKUP(A846,'MEDICAL EXAMINATION'!K847:T3181,7,FALSE)</f>
        <v>No</v>
      </c>
      <c r="G846" t="str">
        <f>VLOOKUP(A846,'MEDICAL EXAMINATION'!K847:T3181,8,FALSE)</f>
        <v>No</v>
      </c>
      <c r="H846" t="str">
        <f>VLOOKUP(A846,'MEDICAL EXAMINATION'!K847:T3181,9,FALSE)</f>
        <v>No major surgery</v>
      </c>
      <c r="I846" t="str">
        <f>VLOOKUP(A846,'MEDICAL EXAMINATION'!K847:T3181,10,FALSE)</f>
        <v>No</v>
      </c>
      <c r="J846" t="str">
        <f>VLOOKUP(A846,'MEDICAL EXAMINATION'!K847:T3181,3,FALSE)</f>
        <v>Normal</v>
      </c>
      <c r="K846" t="str">
        <f>VLOOKUP(A846,'MEDICAL EXAMINATION'!K847:T3181,5,FALSE)</f>
        <v>DIABETES</v>
      </c>
      <c r="L846" t="str">
        <f>VLOOKUP(A846,'HOSPITALIZATION DETAILS'!X847:AG3181,8,FALSE)</f>
        <v>29/06/1986</v>
      </c>
      <c r="M846" s="26">
        <f>VLOOKUP(A846,'HOSPITALIZATION DETAILS'!X847:AG3181,4,FALSE)</f>
        <v>5034.1000000000004</v>
      </c>
      <c r="N846" t="str">
        <f>VLOOKUP(A846,'HOSPITALIZATION DETAILS'!X847:AG3181,5,FALSE)</f>
        <v>tier - 2</v>
      </c>
      <c r="O846" t="str">
        <f>VLOOKUP(A846,'HOSPITALIZATION DETAILS'!X847:AG3181,6,FALSE)</f>
        <v>tier - 2</v>
      </c>
      <c r="P846" t="str">
        <f>VLOOKUP(A846,'HOSPITALIZATION DETAILS'!X847:AG3181,7,FALSE)</f>
        <v>R1013</v>
      </c>
      <c r="Q846">
        <f>VLOOKUP(A846,'HOSPITALIZATION DETAILS'!X847:AG3181,10,FALSE)</f>
        <v>36</v>
      </c>
    </row>
    <row r="847" spans="1:17" ht="16" x14ac:dyDescent="0.4">
      <c r="A847" s="4" t="s">
        <v>1693</v>
      </c>
      <c r="B847" t="str">
        <f>VLOOKUP(A847,'CUSTOMER NAMES'!E847:H3182,4,FALSE)</f>
        <v xml:space="preserve">  Vanessa</v>
      </c>
      <c r="C847">
        <f>VLOOKUP(A847,'MEDICAL EXAMINATION'!K848:T3182,2,FALSE)</f>
        <v>25.74</v>
      </c>
      <c r="D847">
        <f>VLOOKUP(A847,'MEDICAL EXAMINATION'!K848:T3182,4,FALSE)</f>
        <v>10.93</v>
      </c>
      <c r="E847" t="str">
        <f>VLOOKUP(A847,'MEDICAL EXAMINATION'!K848:T3182,6,FALSE)</f>
        <v>No</v>
      </c>
      <c r="F847" t="str">
        <f>VLOOKUP(A847,'MEDICAL EXAMINATION'!K848:T3182,7,FALSE)</f>
        <v>No</v>
      </c>
      <c r="G847" t="str">
        <f>VLOOKUP(A847,'MEDICAL EXAMINATION'!K848:T3182,8,FALSE)</f>
        <v>No</v>
      </c>
      <c r="H847" t="str">
        <f>VLOOKUP(A847,'MEDICAL EXAMINATION'!K848:T3182,9,FALSE)</f>
        <v>No major surgery</v>
      </c>
      <c r="I847" t="str">
        <f>VLOOKUP(A847,'MEDICAL EXAMINATION'!K848:T3182,10,FALSE)</f>
        <v>No</v>
      </c>
      <c r="J847" t="str">
        <f>VLOOKUP(A847,'MEDICAL EXAMINATION'!K848:T3182,3,FALSE)</f>
        <v>OBESITY</v>
      </c>
      <c r="K847" t="str">
        <f>VLOOKUP(A847,'MEDICAL EXAMINATION'!K848:T3182,5,FALSE)</f>
        <v>DIABETES</v>
      </c>
      <c r="L847" t="str">
        <f>VLOOKUP(A847,'HOSPITALIZATION DETAILS'!X848:AG3182,8,FALSE)</f>
        <v>25/08/1992</v>
      </c>
      <c r="M847" s="26">
        <f>VLOOKUP(A847,'HOSPITALIZATION DETAILS'!X848:AG3182,4,FALSE)</f>
        <v>36950.26</v>
      </c>
      <c r="N847" t="str">
        <f>VLOOKUP(A847,'HOSPITALIZATION DETAILS'!X848:AG3182,5,FALSE)</f>
        <v>tier - 1</v>
      </c>
      <c r="O847" t="str">
        <f>VLOOKUP(A847,'HOSPITALIZATION DETAILS'!X848:AG3182,6,FALSE)</f>
        <v>tier - 1</v>
      </c>
      <c r="P847" t="str">
        <f>VLOOKUP(A847,'HOSPITALIZATION DETAILS'!X848:AG3182,7,FALSE)</f>
        <v>R1013</v>
      </c>
      <c r="Q847">
        <f>VLOOKUP(A847,'HOSPITALIZATION DETAILS'!X848:AG3182,10,FALSE)</f>
        <v>30</v>
      </c>
    </row>
    <row r="848" spans="1:17" ht="16" x14ac:dyDescent="0.4">
      <c r="A848" s="4" t="s">
        <v>1695</v>
      </c>
      <c r="B848" t="str">
        <f>VLOOKUP(A848,'CUSTOMER NAMES'!E848:H3183,4,FALSE)</f>
        <v xml:space="preserve">  Natali N</v>
      </c>
      <c r="C848">
        <f>VLOOKUP(A848,'MEDICAL EXAMINATION'!K849:T3183,2,FALSE)</f>
        <v>34.08</v>
      </c>
      <c r="D848">
        <f>VLOOKUP(A848,'MEDICAL EXAMINATION'!K849:T3183,4,FALSE)</f>
        <v>7.58</v>
      </c>
      <c r="E848" t="str">
        <f>VLOOKUP(A848,'MEDICAL EXAMINATION'!K849:T3183,6,FALSE)</f>
        <v>yes</v>
      </c>
      <c r="F848" t="str">
        <f>VLOOKUP(A848,'MEDICAL EXAMINATION'!K849:T3183,7,FALSE)</f>
        <v>No</v>
      </c>
      <c r="G848" t="str">
        <f>VLOOKUP(A848,'MEDICAL EXAMINATION'!K849:T3183,8,FALSE)</f>
        <v>No</v>
      </c>
      <c r="H848">
        <f>VLOOKUP(A848,'MEDICAL EXAMINATION'!K849:T3183,9,FALSE)</f>
        <v>2</v>
      </c>
      <c r="I848" t="str">
        <f>VLOOKUP(A848,'MEDICAL EXAMINATION'!K849:T3183,10,FALSE)</f>
        <v>No</v>
      </c>
      <c r="J848" t="str">
        <f>VLOOKUP(A848,'MEDICAL EXAMINATION'!K849:T3183,3,FALSE)</f>
        <v>OVERWEIGHT</v>
      </c>
      <c r="K848" t="str">
        <f>VLOOKUP(A848,'MEDICAL EXAMINATION'!K849:T3183,5,FALSE)</f>
        <v>DIABETES</v>
      </c>
      <c r="L848" t="str">
        <f>VLOOKUP(A848,'HOSPITALIZATION DETAILS'!X849:AG3183,8,FALSE)</f>
        <v>10/09/1991</v>
      </c>
      <c r="M848" s="26">
        <f>VLOOKUP(A848,'HOSPITALIZATION DETAILS'!X849:AG3183,4,FALSE)</f>
        <v>5031.2700000000004</v>
      </c>
      <c r="N848" t="str">
        <f>VLOOKUP(A848,'HOSPITALIZATION DETAILS'!X849:AG3183,5,FALSE)</f>
        <v>tier - 3</v>
      </c>
      <c r="O848" t="str">
        <f>VLOOKUP(A848,'HOSPITALIZATION DETAILS'!X849:AG3183,6,FALSE)</f>
        <v>tier - 1</v>
      </c>
      <c r="P848" t="str">
        <f>VLOOKUP(A848,'HOSPITALIZATION DETAILS'!X849:AG3183,7,FALSE)</f>
        <v>R1016</v>
      </c>
      <c r="Q848">
        <f>VLOOKUP(A848,'HOSPITALIZATION DETAILS'!X849:AG3183,10,FALSE)</f>
        <v>31</v>
      </c>
    </row>
    <row r="849" spans="1:17" ht="16" x14ac:dyDescent="0.4">
      <c r="A849" s="4" t="s">
        <v>1697</v>
      </c>
      <c r="B849" t="str">
        <f>VLOOKUP(A849,'CUSTOMER NAMES'!E849:H3184,4,FALSE)</f>
        <v xml:space="preserve">  Beth</v>
      </c>
      <c r="C849">
        <f>VLOOKUP(A849,'MEDICAL EXAMINATION'!K850:T3184,2,FALSE)</f>
        <v>31.35</v>
      </c>
      <c r="D849">
        <f>VLOOKUP(A849,'MEDICAL EXAMINATION'!K850:T3184,4,FALSE)</f>
        <v>11</v>
      </c>
      <c r="E849" t="str">
        <f>VLOOKUP(A849,'MEDICAL EXAMINATION'!K850:T3184,6,FALSE)</f>
        <v>yes</v>
      </c>
      <c r="F849" t="str">
        <f>VLOOKUP(A849,'MEDICAL EXAMINATION'!K850:T3184,7,FALSE)</f>
        <v>No</v>
      </c>
      <c r="G849" t="str">
        <f>VLOOKUP(A849,'MEDICAL EXAMINATION'!K850:T3184,8,FALSE)</f>
        <v>Yes</v>
      </c>
      <c r="H849">
        <f>VLOOKUP(A849,'MEDICAL EXAMINATION'!K850:T3184,9,FALSE)</f>
        <v>1</v>
      </c>
      <c r="I849" t="str">
        <f>VLOOKUP(A849,'MEDICAL EXAMINATION'!K850:T3184,10,FALSE)</f>
        <v>No</v>
      </c>
      <c r="J849" t="str">
        <f>VLOOKUP(A849,'MEDICAL EXAMINATION'!K850:T3184,3,FALSE)</f>
        <v>OVERWEIGHT</v>
      </c>
      <c r="K849" t="str">
        <f>VLOOKUP(A849,'MEDICAL EXAMINATION'!K850:T3184,5,FALSE)</f>
        <v>DIABETES</v>
      </c>
      <c r="L849" t="str">
        <f>VLOOKUP(A849,'HOSPITALIZATION DETAILS'!X850:AG3184,8,FALSE)</f>
        <v>28/12/1985</v>
      </c>
      <c r="M849" s="26">
        <f>VLOOKUP(A849,'HOSPITALIZATION DETAILS'!X850:AG3184,4,FALSE)</f>
        <v>5028.1499999999996</v>
      </c>
      <c r="N849" t="str">
        <f>VLOOKUP(A849,'HOSPITALIZATION DETAILS'!X850:AG3184,5,FALSE)</f>
        <v>tier - 1</v>
      </c>
      <c r="O849" t="str">
        <f>VLOOKUP(A849,'HOSPITALIZATION DETAILS'!X850:AG3184,6,FALSE)</f>
        <v>tier - 2</v>
      </c>
      <c r="P849" t="str">
        <f>VLOOKUP(A849,'HOSPITALIZATION DETAILS'!X850:AG3184,7,FALSE)</f>
        <v>R1012</v>
      </c>
      <c r="Q849">
        <f>VLOOKUP(A849,'HOSPITALIZATION DETAILS'!X850:AG3184,10,FALSE)</f>
        <v>37</v>
      </c>
    </row>
    <row r="850" spans="1:17" ht="16" x14ac:dyDescent="0.4">
      <c r="A850" s="4" t="s">
        <v>1699</v>
      </c>
      <c r="B850" t="str">
        <f>VLOOKUP(A850,'CUSTOMER NAMES'!E850:H3185,4,FALSE)</f>
        <v xml:space="preserve">  Alex</v>
      </c>
      <c r="C850">
        <f>VLOOKUP(A850,'MEDICAL EXAMINATION'!K851:T3185,2,FALSE)</f>
        <v>26.79</v>
      </c>
      <c r="D850">
        <f>VLOOKUP(A850,'MEDICAL EXAMINATION'!K851:T3185,4,FALSE)</f>
        <v>5.0599999999999996</v>
      </c>
      <c r="E850" t="str">
        <f>VLOOKUP(A850,'MEDICAL EXAMINATION'!K851:T3185,6,FALSE)</f>
        <v>No</v>
      </c>
      <c r="F850" t="str">
        <f>VLOOKUP(A850,'MEDICAL EXAMINATION'!K851:T3185,7,FALSE)</f>
        <v>No</v>
      </c>
      <c r="G850" t="str">
        <f>VLOOKUP(A850,'MEDICAL EXAMINATION'!K851:T3185,8,FALSE)</f>
        <v>No</v>
      </c>
      <c r="H850">
        <f>VLOOKUP(A850,'MEDICAL EXAMINATION'!K851:T3185,9,FALSE)</f>
        <v>1</v>
      </c>
      <c r="I850" t="str">
        <f>VLOOKUP(A850,'MEDICAL EXAMINATION'!K851:T3185,10,FALSE)</f>
        <v>No</v>
      </c>
      <c r="J850" t="str">
        <f>VLOOKUP(A850,'MEDICAL EXAMINATION'!K851:T3185,3,FALSE)</f>
        <v>OBESITY</v>
      </c>
      <c r="K850" t="str">
        <f>VLOOKUP(A850,'MEDICAL EXAMINATION'!K851:T3185,5,FALSE)</f>
        <v>NORMAL</v>
      </c>
      <c r="L850" t="str">
        <f>VLOOKUP(A850,'HOSPITALIZATION DETAILS'!X851:AG3185,8,FALSE)</f>
        <v>09/11/1988</v>
      </c>
      <c r="M850" s="26">
        <f>VLOOKUP(A850,'HOSPITALIZATION DETAILS'!X851:AG3185,4,FALSE)</f>
        <v>5012.47</v>
      </c>
      <c r="N850" t="str">
        <f>VLOOKUP(A850,'HOSPITALIZATION DETAILS'!X851:AG3185,5,FALSE)</f>
        <v>tier - 2</v>
      </c>
      <c r="O850" t="str">
        <f>VLOOKUP(A850,'HOSPITALIZATION DETAILS'!X851:AG3185,6,FALSE)</f>
        <v>tier - 3</v>
      </c>
      <c r="P850" t="str">
        <f>VLOOKUP(A850,'HOSPITALIZATION DETAILS'!X851:AG3185,7,FALSE)</f>
        <v>R1011</v>
      </c>
      <c r="Q850">
        <f>VLOOKUP(A850,'HOSPITALIZATION DETAILS'!X851:AG3185,10,FALSE)</f>
        <v>34</v>
      </c>
    </row>
    <row r="851" spans="1:17" ht="16" x14ac:dyDescent="0.4">
      <c r="A851" s="4" t="s">
        <v>1701</v>
      </c>
      <c r="B851" t="str">
        <f>VLOOKUP(A851,'CUSTOMER NAMES'!E851:H3186,4,FALSE)</f>
        <v xml:space="preserve">  Spencer</v>
      </c>
      <c r="C851">
        <f>VLOOKUP(A851,'MEDICAL EXAMINATION'!K852:T3186,2,FALSE)</f>
        <v>42.78</v>
      </c>
      <c r="D851">
        <f>VLOOKUP(A851,'MEDICAL EXAMINATION'!K852:T3186,4,FALSE)</f>
        <v>6.11</v>
      </c>
      <c r="E851" t="str">
        <f>VLOOKUP(A851,'MEDICAL EXAMINATION'!K852:T3186,6,FALSE)</f>
        <v>yes</v>
      </c>
      <c r="F851" t="str">
        <f>VLOOKUP(A851,'MEDICAL EXAMINATION'!K852:T3186,7,FALSE)</f>
        <v>No</v>
      </c>
      <c r="G851" t="str">
        <f>VLOOKUP(A851,'MEDICAL EXAMINATION'!K852:T3186,8,FALSE)</f>
        <v>No</v>
      </c>
      <c r="H851">
        <f>VLOOKUP(A851,'MEDICAL EXAMINATION'!K852:T3186,9,FALSE)</f>
        <v>1</v>
      </c>
      <c r="I851" t="str">
        <f>VLOOKUP(A851,'MEDICAL EXAMINATION'!K852:T3186,10,FALSE)</f>
        <v>No</v>
      </c>
      <c r="J851" t="str">
        <f>VLOOKUP(A851,'MEDICAL EXAMINATION'!K852:T3186,3,FALSE)</f>
        <v>OVERWEIGHT</v>
      </c>
      <c r="K851" t="str">
        <f>VLOOKUP(A851,'MEDICAL EXAMINATION'!K852:T3186,5,FALSE)</f>
        <v>PREDIABETES</v>
      </c>
      <c r="L851" t="str">
        <f>VLOOKUP(A851,'HOSPITALIZATION DETAILS'!X852:AG3186,8,FALSE)</f>
        <v>08/07/1988</v>
      </c>
      <c r="M851" s="26">
        <f>VLOOKUP(A851,'HOSPITALIZATION DETAILS'!X852:AG3186,4,FALSE)</f>
        <v>5003.8500000000004</v>
      </c>
      <c r="N851" t="str">
        <f>VLOOKUP(A851,'HOSPITALIZATION DETAILS'!X852:AG3186,5,FALSE)</f>
        <v>tier - 2</v>
      </c>
      <c r="O851" t="str">
        <f>VLOOKUP(A851,'HOSPITALIZATION DETAILS'!X852:AG3186,6,FALSE)</f>
        <v>tier - 3</v>
      </c>
      <c r="P851" t="str">
        <f>VLOOKUP(A851,'HOSPITALIZATION DETAILS'!X852:AG3186,7,FALSE)</f>
        <v>R1011</v>
      </c>
      <c r="Q851">
        <f>VLOOKUP(A851,'HOSPITALIZATION DETAILS'!X852:AG3186,10,FALSE)</f>
        <v>34</v>
      </c>
    </row>
    <row r="852" spans="1:17" ht="16" x14ac:dyDescent="0.4">
      <c r="A852" s="4" t="s">
        <v>1703</v>
      </c>
      <c r="B852" t="str">
        <f>VLOOKUP(A852,'CUSTOMER NAMES'!E852:H3187,4,FALSE)</f>
        <v xml:space="preserve">  Andee W</v>
      </c>
      <c r="C852">
        <f>VLOOKUP(A852,'MEDICAL EXAMINATION'!K853:T3187,2,FALSE)</f>
        <v>46.75</v>
      </c>
      <c r="D852">
        <f>VLOOKUP(A852,'MEDICAL EXAMINATION'!K853:T3187,4,FALSE)</f>
        <v>6.66</v>
      </c>
      <c r="E852" t="str">
        <f>VLOOKUP(A852,'MEDICAL EXAMINATION'!K853:T3187,6,FALSE)</f>
        <v>yes</v>
      </c>
      <c r="F852" t="str">
        <f>VLOOKUP(A852,'MEDICAL EXAMINATION'!K853:T3187,7,FALSE)</f>
        <v>No</v>
      </c>
      <c r="G852" t="str">
        <f>VLOOKUP(A852,'MEDICAL EXAMINATION'!K853:T3187,8,FALSE)</f>
        <v>No</v>
      </c>
      <c r="H852">
        <f>VLOOKUP(A852,'MEDICAL EXAMINATION'!K853:T3187,9,FALSE)</f>
        <v>2</v>
      </c>
      <c r="I852" t="str">
        <f>VLOOKUP(A852,'MEDICAL EXAMINATION'!K853:T3187,10,FALSE)</f>
        <v>No</v>
      </c>
      <c r="J852" t="str">
        <f>VLOOKUP(A852,'MEDICAL EXAMINATION'!K853:T3187,3,FALSE)</f>
        <v>OVERWEIGHT</v>
      </c>
      <c r="K852" t="str">
        <f>VLOOKUP(A852,'MEDICAL EXAMINATION'!K853:T3187,5,FALSE)</f>
        <v>DIABETES</v>
      </c>
      <c r="L852" t="str">
        <f>VLOOKUP(A852,'HOSPITALIZATION DETAILS'!X853:AG3187,8,FALSE)</f>
        <v>09/06/1977</v>
      </c>
      <c r="M852" s="26">
        <f>VLOOKUP(A852,'HOSPITALIZATION DETAILS'!X853:AG3187,4,FALSE)</f>
        <v>5003.7700000000004</v>
      </c>
      <c r="N852" t="str">
        <f>VLOOKUP(A852,'HOSPITALIZATION DETAILS'!X853:AG3187,5,FALSE)</f>
        <v>tier - 2</v>
      </c>
      <c r="O852" t="str">
        <f>VLOOKUP(A852,'HOSPITALIZATION DETAILS'!X853:AG3187,6,FALSE)</f>
        <v>tier - 3</v>
      </c>
      <c r="P852" t="str">
        <f>VLOOKUP(A852,'HOSPITALIZATION DETAILS'!X853:AG3187,7,FALSE)</f>
        <v>R1013</v>
      </c>
      <c r="Q852">
        <f>VLOOKUP(A852,'HOSPITALIZATION DETAILS'!X853:AG3187,10,FALSE)</f>
        <v>45</v>
      </c>
    </row>
    <row r="853" spans="1:17" ht="16" x14ac:dyDescent="0.4">
      <c r="A853" s="4" t="s">
        <v>1705</v>
      </c>
      <c r="B853" t="str">
        <f>VLOOKUP(A853,'CUSTOMER NAMES'!E853:H3188,4,FALSE)</f>
        <v xml:space="preserve">  Amy</v>
      </c>
      <c r="C853">
        <f>VLOOKUP(A853,'MEDICAL EXAMINATION'!K854:T3188,2,FALSE)</f>
        <v>32.15</v>
      </c>
      <c r="D853">
        <f>VLOOKUP(A853,'MEDICAL EXAMINATION'!K854:T3188,4,FALSE)</f>
        <v>4.0199999999999996</v>
      </c>
      <c r="E853" t="str">
        <f>VLOOKUP(A853,'MEDICAL EXAMINATION'!K854:T3188,6,FALSE)</f>
        <v>yes</v>
      </c>
      <c r="F853" t="str">
        <f>VLOOKUP(A853,'MEDICAL EXAMINATION'!K854:T3188,7,FALSE)</f>
        <v>No</v>
      </c>
      <c r="G853" t="str">
        <f>VLOOKUP(A853,'MEDICAL EXAMINATION'!K854:T3188,8,FALSE)</f>
        <v>Yes</v>
      </c>
      <c r="H853">
        <f>VLOOKUP(A853,'MEDICAL EXAMINATION'!K854:T3188,9,FALSE)</f>
        <v>1</v>
      </c>
      <c r="I853" t="str">
        <f>VLOOKUP(A853,'MEDICAL EXAMINATION'!K854:T3188,10,FALSE)</f>
        <v>No</v>
      </c>
      <c r="J853" t="str">
        <f>VLOOKUP(A853,'MEDICAL EXAMINATION'!K854:T3188,3,FALSE)</f>
        <v>OVERWEIGHT</v>
      </c>
      <c r="K853" t="str">
        <f>VLOOKUP(A853,'MEDICAL EXAMINATION'!K854:T3188,5,FALSE)</f>
        <v>NORMAL</v>
      </c>
      <c r="L853" t="str">
        <f>VLOOKUP(A853,'HOSPITALIZATION DETAILS'!X854:AG3188,8,FALSE)</f>
        <v>04/09/1988</v>
      </c>
      <c r="M853" s="26">
        <f>VLOOKUP(A853,'HOSPITALIZATION DETAILS'!X854:AG3188,4,FALSE)</f>
        <v>5002.78</v>
      </c>
      <c r="N853" t="str">
        <f>VLOOKUP(A853,'HOSPITALIZATION DETAILS'!X854:AG3188,5,FALSE)</f>
        <v>tier - 2</v>
      </c>
      <c r="O853" t="str">
        <f>VLOOKUP(A853,'HOSPITALIZATION DETAILS'!X854:AG3188,6,FALSE)</f>
        <v>tier - 2</v>
      </c>
      <c r="P853" t="str">
        <f>VLOOKUP(A853,'HOSPITALIZATION DETAILS'!X854:AG3188,7,FALSE)</f>
        <v>R1013</v>
      </c>
      <c r="Q853">
        <f>VLOOKUP(A853,'HOSPITALIZATION DETAILS'!X854:AG3188,10,FALSE)</f>
        <v>34</v>
      </c>
    </row>
    <row r="854" spans="1:17" ht="16" x14ac:dyDescent="0.4">
      <c r="A854" s="4" t="s">
        <v>1707</v>
      </c>
      <c r="B854" t="str">
        <f>VLOOKUP(A854,'CUSTOMER NAMES'!E854:H3189,4,FALSE)</f>
        <v xml:space="preserve">  Joshua</v>
      </c>
      <c r="C854">
        <f>VLOOKUP(A854,'MEDICAL EXAMINATION'!K855:T3189,2,FALSE)</f>
        <v>43.4</v>
      </c>
      <c r="D854">
        <f>VLOOKUP(A854,'MEDICAL EXAMINATION'!K855:T3189,4,FALSE)</f>
        <v>8.81</v>
      </c>
      <c r="E854" t="str">
        <f>VLOOKUP(A854,'MEDICAL EXAMINATION'!K855:T3189,6,FALSE)</f>
        <v>yes</v>
      </c>
      <c r="F854" t="str">
        <f>VLOOKUP(A854,'MEDICAL EXAMINATION'!K855:T3189,7,FALSE)</f>
        <v>No</v>
      </c>
      <c r="G854" t="str">
        <f>VLOOKUP(A854,'MEDICAL EXAMINATION'!K855:T3189,8,FALSE)</f>
        <v>No</v>
      </c>
      <c r="H854">
        <f>VLOOKUP(A854,'MEDICAL EXAMINATION'!K855:T3189,9,FALSE)</f>
        <v>2</v>
      </c>
      <c r="I854" t="str">
        <f>VLOOKUP(A854,'MEDICAL EXAMINATION'!K855:T3189,10,FALSE)</f>
        <v>No</v>
      </c>
      <c r="J854" t="str">
        <f>VLOOKUP(A854,'MEDICAL EXAMINATION'!K855:T3189,3,FALSE)</f>
        <v>OVERWEIGHT</v>
      </c>
      <c r="K854" t="str">
        <f>VLOOKUP(A854,'MEDICAL EXAMINATION'!K855:T3189,5,FALSE)</f>
        <v>DIABETES</v>
      </c>
      <c r="L854" t="str">
        <f>VLOOKUP(A854,'HOSPITALIZATION DETAILS'!X855:AG3189,8,FALSE)</f>
        <v>05/10/2001</v>
      </c>
      <c r="M854" s="26">
        <f>VLOOKUP(A854,'HOSPITALIZATION DETAILS'!X855:AG3189,4,FALSE)</f>
        <v>4999.04</v>
      </c>
      <c r="N854" t="str">
        <f>VLOOKUP(A854,'HOSPITALIZATION DETAILS'!X855:AG3189,5,FALSE)</f>
        <v>tier - 2</v>
      </c>
      <c r="O854" t="str">
        <f>VLOOKUP(A854,'HOSPITALIZATION DETAILS'!X855:AG3189,6,FALSE)</f>
        <v>tier - 2</v>
      </c>
      <c r="P854" t="str">
        <f>VLOOKUP(A854,'HOSPITALIZATION DETAILS'!X855:AG3189,7,FALSE)</f>
        <v>R1011</v>
      </c>
      <c r="Q854">
        <f>VLOOKUP(A854,'HOSPITALIZATION DETAILS'!X855:AG3189,10,FALSE)</f>
        <v>21</v>
      </c>
    </row>
    <row r="855" spans="1:17" ht="16" x14ac:dyDescent="0.4">
      <c r="A855" s="4" t="s">
        <v>1709</v>
      </c>
      <c r="B855" t="str">
        <f>VLOOKUP(A855,'CUSTOMER NAMES'!E855:H3190,4,FALSE)</f>
        <v xml:space="preserve">  C Fred</v>
      </c>
      <c r="C855">
        <f>VLOOKUP(A855,'MEDICAL EXAMINATION'!K856:T3190,2,FALSE)</f>
        <v>31.57</v>
      </c>
      <c r="D855">
        <f>VLOOKUP(A855,'MEDICAL EXAMINATION'!K856:T3190,4,FALSE)</f>
        <v>7.92</v>
      </c>
      <c r="E855" t="str">
        <f>VLOOKUP(A855,'MEDICAL EXAMINATION'!K856:T3190,6,FALSE)</f>
        <v>yes</v>
      </c>
      <c r="F855" t="str">
        <f>VLOOKUP(A855,'MEDICAL EXAMINATION'!K856:T3190,7,FALSE)</f>
        <v>No</v>
      </c>
      <c r="G855" t="str">
        <f>VLOOKUP(A855,'MEDICAL EXAMINATION'!K856:T3190,8,FALSE)</f>
        <v>No</v>
      </c>
      <c r="H855">
        <f>VLOOKUP(A855,'MEDICAL EXAMINATION'!K856:T3190,9,FALSE)</f>
        <v>2</v>
      </c>
      <c r="I855" t="str">
        <f>VLOOKUP(A855,'MEDICAL EXAMINATION'!K856:T3190,10,FALSE)</f>
        <v>No</v>
      </c>
      <c r="J855" t="str">
        <f>VLOOKUP(A855,'MEDICAL EXAMINATION'!K856:T3190,3,FALSE)</f>
        <v>OVERWEIGHT</v>
      </c>
      <c r="K855" t="str">
        <f>VLOOKUP(A855,'MEDICAL EXAMINATION'!K856:T3190,5,FALSE)</f>
        <v>DIABETES</v>
      </c>
      <c r="L855" t="str">
        <f>VLOOKUP(A855,'HOSPITALIZATION DETAILS'!X856:AG3190,8,FALSE)</f>
        <v>24/06/1988</v>
      </c>
      <c r="M855" s="26">
        <f>VLOOKUP(A855,'HOSPITALIZATION DETAILS'!X856:AG3190,4,FALSE)</f>
        <v>4992.38</v>
      </c>
      <c r="N855" t="str">
        <f>VLOOKUP(A855,'HOSPITALIZATION DETAILS'!X856:AG3190,5,FALSE)</f>
        <v>tier - 2</v>
      </c>
      <c r="O855" t="str">
        <f>VLOOKUP(A855,'HOSPITALIZATION DETAILS'!X856:AG3190,6,FALSE)</f>
        <v>tier - 3</v>
      </c>
      <c r="P855" t="str">
        <f>VLOOKUP(A855,'HOSPITALIZATION DETAILS'!X856:AG3190,7,FALSE)</f>
        <v>R1024</v>
      </c>
      <c r="Q855">
        <f>VLOOKUP(A855,'HOSPITALIZATION DETAILS'!X856:AG3190,10,FALSE)</f>
        <v>34</v>
      </c>
    </row>
    <row r="856" spans="1:17" ht="16" x14ac:dyDescent="0.4">
      <c r="A856" s="4" t="s">
        <v>1711</v>
      </c>
      <c r="B856" t="str">
        <f>VLOOKUP(A856,'CUSTOMER NAMES'!E856:H3191,4,FALSE)</f>
        <v xml:space="preserve">  Jeremy</v>
      </c>
      <c r="C856">
        <f>VLOOKUP(A856,'MEDICAL EXAMINATION'!K857:T3191,2,FALSE)</f>
        <v>24.32</v>
      </c>
      <c r="D856">
        <f>VLOOKUP(A856,'MEDICAL EXAMINATION'!K857:T3191,4,FALSE)</f>
        <v>7.48</v>
      </c>
      <c r="E856" t="str">
        <f>VLOOKUP(A856,'MEDICAL EXAMINATION'!K857:T3191,6,FALSE)</f>
        <v>No</v>
      </c>
      <c r="F856" t="str">
        <f>VLOOKUP(A856,'MEDICAL EXAMINATION'!K857:T3191,7,FALSE)</f>
        <v>No</v>
      </c>
      <c r="G856" t="str">
        <f>VLOOKUP(A856,'MEDICAL EXAMINATION'!K857:T3191,8,FALSE)</f>
        <v>No</v>
      </c>
      <c r="H856" t="str">
        <f>VLOOKUP(A856,'MEDICAL EXAMINATION'!K857:T3191,9,FALSE)</f>
        <v>No major surgery</v>
      </c>
      <c r="I856" t="str">
        <f>VLOOKUP(A856,'MEDICAL EXAMINATION'!K857:T3191,10,FALSE)</f>
        <v>No</v>
      </c>
      <c r="J856" t="str">
        <f>VLOOKUP(A856,'MEDICAL EXAMINATION'!K857:T3191,3,FALSE)</f>
        <v>Normal</v>
      </c>
      <c r="K856" t="str">
        <f>VLOOKUP(A856,'MEDICAL EXAMINATION'!K857:T3191,5,FALSE)</f>
        <v>DIABETES</v>
      </c>
      <c r="L856" t="str">
        <f>VLOOKUP(A856,'HOSPITALIZATION DETAILS'!X857:AG3191,8,FALSE)</f>
        <v>07/11/1973</v>
      </c>
      <c r="M856" s="26">
        <f>VLOOKUP(A856,'HOSPITALIZATION DETAILS'!X857:AG3191,4,FALSE)</f>
        <v>4985.22</v>
      </c>
      <c r="N856" t="str">
        <f>VLOOKUP(A856,'HOSPITALIZATION DETAILS'!X857:AG3191,5,FALSE)</f>
        <v>tier - 2</v>
      </c>
      <c r="O856" t="str">
        <f>VLOOKUP(A856,'HOSPITALIZATION DETAILS'!X857:AG3191,6,FALSE)</f>
        <v>tier - 3</v>
      </c>
      <c r="P856" t="str">
        <f>VLOOKUP(A856,'HOSPITALIZATION DETAILS'!X857:AG3191,7,FALSE)</f>
        <v>R1013</v>
      </c>
      <c r="Q856">
        <f>VLOOKUP(A856,'HOSPITALIZATION DETAILS'!X857:AG3191,10,FALSE)</f>
        <v>49</v>
      </c>
    </row>
    <row r="857" spans="1:17" ht="16" x14ac:dyDescent="0.4">
      <c r="A857" s="4" t="s">
        <v>1713</v>
      </c>
      <c r="B857" t="str">
        <f>VLOOKUP(A857,'CUSTOMER NAMES'!E857:H3192,4,FALSE)</f>
        <v xml:space="preserve">  Patrick Sr</v>
      </c>
      <c r="C857">
        <f>VLOOKUP(A857,'MEDICAL EXAMINATION'!K858:T3192,2,FALSE)</f>
        <v>31.07</v>
      </c>
      <c r="D857">
        <f>VLOOKUP(A857,'MEDICAL EXAMINATION'!K858:T3192,4,FALSE)</f>
        <v>4.62</v>
      </c>
      <c r="E857" t="str">
        <f>VLOOKUP(A857,'MEDICAL EXAMINATION'!K858:T3192,6,FALSE)</f>
        <v>yes</v>
      </c>
      <c r="F857" t="str">
        <f>VLOOKUP(A857,'MEDICAL EXAMINATION'!K858:T3192,7,FALSE)</f>
        <v>No</v>
      </c>
      <c r="G857" t="str">
        <f>VLOOKUP(A857,'MEDICAL EXAMINATION'!K858:T3192,8,FALSE)</f>
        <v>No</v>
      </c>
      <c r="H857">
        <f>VLOOKUP(A857,'MEDICAL EXAMINATION'!K858:T3192,9,FALSE)</f>
        <v>2</v>
      </c>
      <c r="I857" t="str">
        <f>VLOOKUP(A857,'MEDICAL EXAMINATION'!K858:T3192,10,FALSE)</f>
        <v>No</v>
      </c>
      <c r="J857" t="str">
        <f>VLOOKUP(A857,'MEDICAL EXAMINATION'!K858:T3192,3,FALSE)</f>
        <v>OVERWEIGHT</v>
      </c>
      <c r="K857" t="str">
        <f>VLOOKUP(A857,'MEDICAL EXAMINATION'!K858:T3192,5,FALSE)</f>
        <v>NORMAL</v>
      </c>
      <c r="L857" t="str">
        <f>VLOOKUP(A857,'HOSPITALIZATION DETAILS'!X858:AG3192,8,FALSE)</f>
        <v>30/08/1991</v>
      </c>
      <c r="M857" s="26">
        <f>VLOOKUP(A857,'HOSPITALIZATION DETAILS'!X858:AG3192,4,FALSE)</f>
        <v>4949.76</v>
      </c>
      <c r="N857" t="str">
        <f>VLOOKUP(A857,'HOSPITALIZATION DETAILS'!X858:AG3192,5,FALSE)</f>
        <v>tier - 2</v>
      </c>
      <c r="O857" t="str">
        <f>VLOOKUP(A857,'HOSPITALIZATION DETAILS'!X858:AG3192,6,FALSE)</f>
        <v>tier - 1</v>
      </c>
      <c r="P857" t="str">
        <f>VLOOKUP(A857,'HOSPITALIZATION DETAILS'!X858:AG3192,7,FALSE)</f>
        <v>R1013</v>
      </c>
      <c r="Q857">
        <f>VLOOKUP(A857,'HOSPITALIZATION DETAILS'!X858:AG3192,10,FALSE)</f>
        <v>31</v>
      </c>
    </row>
    <row r="858" spans="1:17" ht="16" x14ac:dyDescent="0.4">
      <c r="A858" s="4" t="s">
        <v>1715</v>
      </c>
      <c r="B858" t="str">
        <f>VLOOKUP(A858,'CUSTOMER NAMES'!E858:H3193,4,FALSE)</f>
        <v xml:space="preserve">  Kelly M</v>
      </c>
      <c r="C858">
        <f>VLOOKUP(A858,'MEDICAL EXAMINATION'!K859:T3193,2,FALSE)</f>
        <v>35.814999999999998</v>
      </c>
      <c r="D858">
        <f>VLOOKUP(A858,'MEDICAL EXAMINATION'!K859:T3193,4,FALSE)</f>
        <v>8.4700000000000006</v>
      </c>
      <c r="E858" t="str">
        <f>VLOOKUP(A858,'MEDICAL EXAMINATION'!K859:T3193,6,FALSE)</f>
        <v>No</v>
      </c>
      <c r="F858" t="str">
        <f>VLOOKUP(A858,'MEDICAL EXAMINATION'!K859:T3193,7,FALSE)</f>
        <v>No</v>
      </c>
      <c r="G858" t="str">
        <f>VLOOKUP(A858,'MEDICAL EXAMINATION'!K859:T3193,8,FALSE)</f>
        <v>No</v>
      </c>
      <c r="H858" t="str">
        <f>VLOOKUP(A858,'MEDICAL EXAMINATION'!K859:T3193,9,FALSE)</f>
        <v>No major surgery</v>
      </c>
      <c r="I858" t="str">
        <f>VLOOKUP(A858,'MEDICAL EXAMINATION'!K859:T3193,10,FALSE)</f>
        <v>No</v>
      </c>
      <c r="J858" t="str">
        <f>VLOOKUP(A858,'MEDICAL EXAMINATION'!K859:T3193,3,FALSE)</f>
        <v>OVERWEIGHT</v>
      </c>
      <c r="K858" t="str">
        <f>VLOOKUP(A858,'MEDICAL EXAMINATION'!K859:T3193,5,FALSE)</f>
        <v>DIABETES</v>
      </c>
      <c r="L858" t="str">
        <f>VLOOKUP(A858,'HOSPITALIZATION DETAILS'!X859:AG3193,8,FALSE)</f>
        <v>13/08/1977</v>
      </c>
      <c r="M858" s="26">
        <f>VLOOKUP(A858,'HOSPITALIZATION DETAILS'!X859:AG3193,4,FALSE)</f>
        <v>36935.64</v>
      </c>
      <c r="N858" t="str">
        <f>VLOOKUP(A858,'HOSPITALIZATION DETAILS'!X859:AG3193,5,FALSE)</f>
        <v>tier - 2</v>
      </c>
      <c r="O858" t="str">
        <f>VLOOKUP(A858,'HOSPITALIZATION DETAILS'!X859:AG3193,6,FALSE)</f>
        <v>tier - 1</v>
      </c>
      <c r="P858" t="str">
        <f>VLOOKUP(A858,'HOSPITALIZATION DETAILS'!X859:AG3193,7,FALSE)</f>
        <v>R1011</v>
      </c>
      <c r="Q858">
        <f>VLOOKUP(A858,'HOSPITALIZATION DETAILS'!X859:AG3193,10,FALSE)</f>
        <v>45</v>
      </c>
    </row>
    <row r="859" spans="1:17" ht="16" x14ac:dyDescent="0.4">
      <c r="A859" s="4" t="s">
        <v>1717</v>
      </c>
      <c r="B859" t="str">
        <f>VLOOKUP(A859,'CUSTOMER NAMES'!E859:H3194,4,FALSE)</f>
        <v xml:space="preserve">  Katherine</v>
      </c>
      <c r="C859">
        <f>VLOOKUP(A859,'MEDICAL EXAMINATION'!K860:T3194,2,FALSE)</f>
        <v>40.81</v>
      </c>
      <c r="D859">
        <f>VLOOKUP(A859,'MEDICAL EXAMINATION'!K860:T3194,4,FALSE)</f>
        <v>10.58</v>
      </c>
      <c r="E859" t="str">
        <f>VLOOKUP(A859,'MEDICAL EXAMINATION'!K860:T3194,6,FALSE)</f>
        <v>yes</v>
      </c>
      <c r="F859" t="str">
        <f>VLOOKUP(A859,'MEDICAL EXAMINATION'!K860:T3194,7,FALSE)</f>
        <v>No</v>
      </c>
      <c r="G859" t="str">
        <f>VLOOKUP(A859,'MEDICAL EXAMINATION'!K860:T3194,8,FALSE)</f>
        <v>No</v>
      </c>
      <c r="H859" t="str">
        <f>VLOOKUP(A859,'MEDICAL EXAMINATION'!K860:T3194,9,FALSE)</f>
        <v>No major surgery</v>
      </c>
      <c r="I859" t="str">
        <f>VLOOKUP(A859,'MEDICAL EXAMINATION'!K860:T3194,10,FALSE)</f>
        <v>No</v>
      </c>
      <c r="J859" t="str">
        <f>VLOOKUP(A859,'MEDICAL EXAMINATION'!K860:T3194,3,FALSE)</f>
        <v>OVERWEIGHT</v>
      </c>
      <c r="K859" t="str">
        <f>VLOOKUP(A859,'MEDICAL EXAMINATION'!K860:T3194,5,FALSE)</f>
        <v>DIABETES</v>
      </c>
      <c r="L859" t="str">
        <f>VLOOKUP(A859,'HOSPITALIZATION DETAILS'!X860:AG3194,8,FALSE)</f>
        <v>26/06/1974</v>
      </c>
      <c r="M859" s="26">
        <f>VLOOKUP(A859,'HOSPITALIZATION DETAILS'!X860:AG3194,4,FALSE)</f>
        <v>4942.0600000000004</v>
      </c>
      <c r="N859" t="str">
        <f>VLOOKUP(A859,'HOSPITALIZATION DETAILS'!X860:AG3194,5,FALSE)</f>
        <v>tier - 2</v>
      </c>
      <c r="O859" t="str">
        <f>VLOOKUP(A859,'HOSPITALIZATION DETAILS'!X860:AG3194,6,FALSE)</f>
        <v>tier - 2</v>
      </c>
      <c r="P859" t="str">
        <f>VLOOKUP(A859,'HOSPITALIZATION DETAILS'!X860:AG3194,7,FALSE)</f>
        <v>R1013</v>
      </c>
      <c r="Q859">
        <f>VLOOKUP(A859,'HOSPITALIZATION DETAILS'!X860:AG3194,10,FALSE)</f>
        <v>48</v>
      </c>
    </row>
    <row r="860" spans="1:17" ht="16" x14ac:dyDescent="0.4">
      <c r="A860" s="4" t="s">
        <v>1719</v>
      </c>
      <c r="B860" t="str">
        <f>VLOOKUP(A860,'CUSTOMER NAMES'!E860:H3195,4,FALSE)</f>
        <v xml:space="preserve">  Keila L</v>
      </c>
      <c r="C860">
        <f>VLOOKUP(A860,'MEDICAL EXAMINATION'!K861:T3195,2,FALSE)</f>
        <v>24.605</v>
      </c>
      <c r="D860">
        <f>VLOOKUP(A860,'MEDICAL EXAMINATION'!K861:T3195,4,FALSE)</f>
        <v>7.48</v>
      </c>
      <c r="E860" t="str">
        <f>VLOOKUP(A860,'MEDICAL EXAMINATION'!K861:T3195,6,FALSE)</f>
        <v>No</v>
      </c>
      <c r="F860" t="str">
        <f>VLOOKUP(A860,'MEDICAL EXAMINATION'!K861:T3195,7,FALSE)</f>
        <v>No</v>
      </c>
      <c r="G860" t="str">
        <f>VLOOKUP(A860,'MEDICAL EXAMINATION'!K861:T3195,8,FALSE)</f>
        <v>No</v>
      </c>
      <c r="H860" t="str">
        <f>VLOOKUP(A860,'MEDICAL EXAMINATION'!K861:T3195,9,FALSE)</f>
        <v>No major surgery</v>
      </c>
      <c r="I860" t="str">
        <f>VLOOKUP(A860,'MEDICAL EXAMINATION'!K861:T3195,10,FALSE)</f>
        <v>No</v>
      </c>
      <c r="J860" t="str">
        <f>VLOOKUP(A860,'MEDICAL EXAMINATION'!K861:T3195,3,FALSE)</f>
        <v>Normal</v>
      </c>
      <c r="K860" t="str">
        <f>VLOOKUP(A860,'MEDICAL EXAMINATION'!K861:T3195,5,FALSE)</f>
        <v>DIABETES</v>
      </c>
      <c r="L860" t="str">
        <f>VLOOKUP(A860,'HOSPITALIZATION DETAILS'!X861:AG3195,8,FALSE)</f>
        <v>27/11/1991</v>
      </c>
      <c r="M860" s="26">
        <f>VLOOKUP(A860,'HOSPITALIZATION DETAILS'!X861:AG3195,4,FALSE)</f>
        <v>4934.71</v>
      </c>
      <c r="N860" t="str">
        <f>VLOOKUP(A860,'HOSPITALIZATION DETAILS'!X861:AG3195,5,FALSE)</f>
        <v>tier - 2</v>
      </c>
      <c r="O860" t="str">
        <f>VLOOKUP(A860,'HOSPITALIZATION DETAILS'!X861:AG3195,6,FALSE)</f>
        <v>tier - 3</v>
      </c>
      <c r="P860" t="str">
        <f>VLOOKUP(A860,'HOSPITALIZATION DETAILS'!X861:AG3195,7,FALSE)</f>
        <v>R1011</v>
      </c>
      <c r="Q860">
        <f>VLOOKUP(A860,'HOSPITALIZATION DETAILS'!X861:AG3195,10,FALSE)</f>
        <v>31</v>
      </c>
    </row>
    <row r="861" spans="1:17" ht="16" x14ac:dyDescent="0.4">
      <c r="A861" s="4" t="s">
        <v>1721</v>
      </c>
      <c r="B861" t="str">
        <f>VLOOKUP(A861,'CUSTOMER NAMES'!E861:H3196,4,FALSE)</f>
        <v xml:space="preserve">  Zanae E</v>
      </c>
      <c r="C861">
        <f>VLOOKUP(A861,'MEDICAL EXAMINATION'!K862:T3196,2,FALSE)</f>
        <v>21.47</v>
      </c>
      <c r="D861">
        <f>VLOOKUP(A861,'MEDICAL EXAMINATION'!K862:T3196,4,FALSE)</f>
        <v>7.82</v>
      </c>
      <c r="E861" t="str">
        <f>VLOOKUP(A861,'MEDICAL EXAMINATION'!K862:T3196,6,FALSE)</f>
        <v>No</v>
      </c>
      <c r="F861" t="str">
        <f>VLOOKUP(A861,'MEDICAL EXAMINATION'!K862:T3196,7,FALSE)</f>
        <v>No</v>
      </c>
      <c r="G861" t="str">
        <f>VLOOKUP(A861,'MEDICAL EXAMINATION'!K862:T3196,8,FALSE)</f>
        <v>No</v>
      </c>
      <c r="H861" t="str">
        <f>VLOOKUP(A861,'MEDICAL EXAMINATION'!K862:T3196,9,FALSE)</f>
        <v>No major surgery</v>
      </c>
      <c r="I861" t="str">
        <f>VLOOKUP(A861,'MEDICAL EXAMINATION'!K862:T3196,10,FALSE)</f>
        <v>No</v>
      </c>
      <c r="J861" t="str">
        <f>VLOOKUP(A861,'MEDICAL EXAMINATION'!K862:T3196,3,FALSE)</f>
        <v>Normal</v>
      </c>
      <c r="K861" t="str">
        <f>VLOOKUP(A861,'MEDICAL EXAMINATION'!K862:T3196,5,FALSE)</f>
        <v>DIABETES</v>
      </c>
      <c r="L861" t="str">
        <f>VLOOKUP(A861,'HOSPITALIZATION DETAILS'!X862:AG3196,8,FALSE)</f>
        <v>23/08/1991</v>
      </c>
      <c r="M861" s="26">
        <f>VLOOKUP(A861,'HOSPITALIZATION DETAILS'!X862:AG3196,4,FALSE)</f>
        <v>4931.6499999999996</v>
      </c>
      <c r="N861" t="str">
        <f>VLOOKUP(A861,'HOSPITALIZATION DETAILS'!X862:AG3196,5,FALSE)</f>
        <v>tier - 2</v>
      </c>
      <c r="O861" t="str">
        <f>VLOOKUP(A861,'HOSPITALIZATION DETAILS'!X862:AG3196,6,FALSE)</f>
        <v>tier - 3</v>
      </c>
      <c r="P861" t="str">
        <f>VLOOKUP(A861,'HOSPITALIZATION DETAILS'!X862:AG3196,7,FALSE)</f>
        <v>R1011</v>
      </c>
      <c r="Q861">
        <f>VLOOKUP(A861,'HOSPITALIZATION DETAILS'!X862:AG3196,10,FALSE)</f>
        <v>31</v>
      </c>
    </row>
    <row r="862" spans="1:17" ht="16" x14ac:dyDescent="0.4">
      <c r="A862" s="4" t="s">
        <v>1723</v>
      </c>
      <c r="B862" t="str">
        <f>VLOOKUP(A862,'CUSTOMER NAMES'!E862:H3197,4,FALSE)</f>
        <v xml:space="preserve">  Alex</v>
      </c>
      <c r="C862">
        <f>VLOOKUP(A862,'MEDICAL EXAMINATION'!K863:T3197,2,FALSE)</f>
        <v>52.89</v>
      </c>
      <c r="D862">
        <f>VLOOKUP(A862,'MEDICAL EXAMINATION'!K863:T3197,4,FALSE)</f>
        <v>4.96</v>
      </c>
      <c r="E862" t="str">
        <f>VLOOKUP(A862,'MEDICAL EXAMINATION'!K863:T3197,6,FALSE)</f>
        <v>yes</v>
      </c>
      <c r="F862" t="str">
        <f>VLOOKUP(A862,'MEDICAL EXAMINATION'!K863:T3197,7,FALSE)</f>
        <v>No</v>
      </c>
      <c r="G862" t="str">
        <f>VLOOKUP(A862,'MEDICAL EXAMINATION'!K863:T3197,8,FALSE)</f>
        <v>No</v>
      </c>
      <c r="H862">
        <f>VLOOKUP(A862,'MEDICAL EXAMINATION'!K863:T3197,9,FALSE)</f>
        <v>1</v>
      </c>
      <c r="I862" t="str">
        <f>VLOOKUP(A862,'MEDICAL EXAMINATION'!K863:T3197,10,FALSE)</f>
        <v>No</v>
      </c>
      <c r="J862" t="str">
        <f>VLOOKUP(A862,'MEDICAL EXAMINATION'!K863:T3197,3,FALSE)</f>
        <v>OVERWEIGHT</v>
      </c>
      <c r="K862" t="str">
        <f>VLOOKUP(A862,'MEDICAL EXAMINATION'!K863:T3197,5,FALSE)</f>
        <v>NORMAL</v>
      </c>
      <c r="L862" t="str">
        <f>VLOOKUP(A862,'HOSPITALIZATION DETAILS'!X863:AG3197,8,FALSE)</f>
        <v>10/08/1993</v>
      </c>
      <c r="M862" s="26">
        <f>VLOOKUP(A862,'HOSPITALIZATION DETAILS'!X863:AG3197,4,FALSE)</f>
        <v>4922.92</v>
      </c>
      <c r="N862" t="str">
        <f>VLOOKUP(A862,'HOSPITALIZATION DETAILS'!X863:AG3197,5,FALSE)</f>
        <v>tier - 2</v>
      </c>
      <c r="O862" t="str">
        <f>VLOOKUP(A862,'HOSPITALIZATION DETAILS'!X863:AG3197,6,FALSE)</f>
        <v>tier - 2</v>
      </c>
      <c r="P862" t="str">
        <f>VLOOKUP(A862,'HOSPITALIZATION DETAILS'!X863:AG3197,7,FALSE)</f>
        <v>R1012</v>
      </c>
      <c r="Q862">
        <f>VLOOKUP(A862,'HOSPITALIZATION DETAILS'!X863:AG3197,10,FALSE)</f>
        <v>29</v>
      </c>
    </row>
    <row r="863" spans="1:17" ht="16" x14ac:dyDescent="0.4">
      <c r="A863" s="4" t="s">
        <v>1725</v>
      </c>
      <c r="B863" t="str">
        <f>VLOOKUP(A863,'CUSTOMER NAMES'!E863:H3198,4,FALSE)</f>
        <v xml:space="preserve">  Kathryn</v>
      </c>
      <c r="C863">
        <f>VLOOKUP(A863,'MEDICAL EXAMINATION'!K864:T3198,2,FALSE)</f>
        <v>32.965000000000003</v>
      </c>
      <c r="D863">
        <f>VLOOKUP(A863,'MEDICAL EXAMINATION'!K864:T3198,4,FALSE)</f>
        <v>6.15</v>
      </c>
      <c r="E863" t="str">
        <f>VLOOKUP(A863,'MEDICAL EXAMINATION'!K864:T3198,6,FALSE)</f>
        <v>yes</v>
      </c>
      <c r="F863" t="str">
        <f>VLOOKUP(A863,'MEDICAL EXAMINATION'!K864:T3198,7,FALSE)</f>
        <v>No</v>
      </c>
      <c r="G863" t="str">
        <f>VLOOKUP(A863,'MEDICAL EXAMINATION'!K864:T3198,8,FALSE)</f>
        <v>No</v>
      </c>
      <c r="H863">
        <f>VLOOKUP(A863,'MEDICAL EXAMINATION'!K864:T3198,9,FALSE)</f>
        <v>1</v>
      </c>
      <c r="I863" t="str">
        <f>VLOOKUP(A863,'MEDICAL EXAMINATION'!K864:T3198,10,FALSE)</f>
        <v>No</v>
      </c>
      <c r="J863" t="str">
        <f>VLOOKUP(A863,'MEDICAL EXAMINATION'!K864:T3198,3,FALSE)</f>
        <v>OVERWEIGHT</v>
      </c>
      <c r="K863" t="str">
        <f>VLOOKUP(A863,'MEDICAL EXAMINATION'!K864:T3198,5,FALSE)</f>
        <v>PREDIABETES</v>
      </c>
      <c r="L863" t="str">
        <f>VLOOKUP(A863,'HOSPITALIZATION DETAILS'!X864:AG3198,8,FALSE)</f>
        <v>21/08/2002</v>
      </c>
      <c r="M863" s="26">
        <f>VLOOKUP(A863,'HOSPITALIZATION DETAILS'!X864:AG3198,4,FALSE)</f>
        <v>4915.0600000000004</v>
      </c>
      <c r="N863" t="str">
        <f>VLOOKUP(A863,'HOSPITALIZATION DETAILS'!X864:AG3198,5,FALSE)</f>
        <v>tier - 2</v>
      </c>
      <c r="O863" t="str">
        <f>VLOOKUP(A863,'HOSPITALIZATION DETAILS'!X864:AG3198,6,FALSE)</f>
        <v>tier - 1</v>
      </c>
      <c r="P863" t="str">
        <f>VLOOKUP(A863,'HOSPITALIZATION DETAILS'!X864:AG3198,7,FALSE)</f>
        <v>R1017</v>
      </c>
      <c r="Q863">
        <f>VLOOKUP(A863,'HOSPITALIZATION DETAILS'!X864:AG3198,10,FALSE)</f>
        <v>20</v>
      </c>
    </row>
    <row r="864" spans="1:17" ht="16" x14ac:dyDescent="0.4">
      <c r="A864" s="4" t="s">
        <v>1727</v>
      </c>
      <c r="B864" t="str">
        <f>VLOOKUP(A864,'CUSTOMER NAMES'!E864:H3199,4,FALSE)</f>
        <v xml:space="preserve">  Jason L</v>
      </c>
      <c r="C864">
        <f>VLOOKUP(A864,'MEDICAL EXAMINATION'!K865:T3199,2,FALSE)</f>
        <v>36.799999999999997</v>
      </c>
      <c r="D864">
        <f>VLOOKUP(A864,'MEDICAL EXAMINATION'!K865:T3199,4,FALSE)</f>
        <v>4.62</v>
      </c>
      <c r="E864" t="str">
        <f>VLOOKUP(A864,'MEDICAL EXAMINATION'!K865:T3199,6,FALSE)</f>
        <v>No</v>
      </c>
      <c r="F864" t="str">
        <f>VLOOKUP(A864,'MEDICAL EXAMINATION'!K865:T3199,7,FALSE)</f>
        <v>No</v>
      </c>
      <c r="G864" t="str">
        <f>VLOOKUP(A864,'MEDICAL EXAMINATION'!K865:T3199,8,FALSE)</f>
        <v>Yes</v>
      </c>
      <c r="H864">
        <f>VLOOKUP(A864,'MEDICAL EXAMINATION'!K865:T3199,9,FALSE)</f>
        <v>1</v>
      </c>
      <c r="I864" t="str">
        <f>VLOOKUP(A864,'MEDICAL EXAMINATION'!K865:T3199,10,FALSE)</f>
        <v>No</v>
      </c>
      <c r="J864" t="str">
        <f>VLOOKUP(A864,'MEDICAL EXAMINATION'!K865:T3199,3,FALSE)</f>
        <v>OVERWEIGHT</v>
      </c>
      <c r="K864" t="str">
        <f>VLOOKUP(A864,'MEDICAL EXAMINATION'!K865:T3199,5,FALSE)</f>
        <v>NORMAL</v>
      </c>
      <c r="L864" t="str">
        <f>VLOOKUP(A864,'HOSPITALIZATION DETAILS'!X865:AG3199,8,FALSE)</f>
        <v>18/10/1981</v>
      </c>
      <c r="M864" s="26">
        <f>VLOOKUP(A864,'HOSPITALIZATION DETAILS'!X865:AG3199,4,FALSE)</f>
        <v>4911.8900000000003</v>
      </c>
      <c r="N864" t="str">
        <f>VLOOKUP(A864,'HOSPITALIZATION DETAILS'!X865:AG3199,5,FALSE)</f>
        <v>tier - 2</v>
      </c>
      <c r="O864" t="str">
        <f>VLOOKUP(A864,'HOSPITALIZATION DETAILS'!X865:AG3199,6,FALSE)</f>
        <v>tier - 3</v>
      </c>
      <c r="P864" t="str">
        <f>VLOOKUP(A864,'HOSPITALIZATION DETAILS'!X865:AG3199,7,FALSE)</f>
        <v>R1013</v>
      </c>
      <c r="Q864">
        <f>VLOOKUP(A864,'HOSPITALIZATION DETAILS'!X865:AG3199,10,FALSE)</f>
        <v>41</v>
      </c>
    </row>
    <row r="865" spans="1:17" ht="16" x14ac:dyDescent="0.4">
      <c r="A865" s="4" t="s">
        <v>1729</v>
      </c>
      <c r="B865" t="str">
        <f>VLOOKUP(A865,'CUSTOMER NAMES'!E865:H3200,4,FALSE)</f>
        <v xml:space="preserve">  Benjamin J</v>
      </c>
      <c r="C865">
        <f>VLOOKUP(A865,'MEDICAL EXAMINATION'!K866:T3200,2,FALSE)</f>
        <v>34.299999999999997</v>
      </c>
      <c r="D865">
        <f>VLOOKUP(A865,'MEDICAL EXAMINATION'!K866:T3200,4,FALSE)</f>
        <v>4.87</v>
      </c>
      <c r="E865" t="str">
        <f>VLOOKUP(A865,'MEDICAL EXAMINATION'!K866:T3200,6,FALSE)</f>
        <v>No</v>
      </c>
      <c r="F865" t="str">
        <f>VLOOKUP(A865,'MEDICAL EXAMINATION'!K866:T3200,7,FALSE)</f>
        <v>No</v>
      </c>
      <c r="G865" t="str">
        <f>VLOOKUP(A865,'MEDICAL EXAMINATION'!K866:T3200,8,FALSE)</f>
        <v>No</v>
      </c>
      <c r="H865">
        <f>VLOOKUP(A865,'MEDICAL EXAMINATION'!K866:T3200,9,FALSE)</f>
        <v>2</v>
      </c>
      <c r="I865" t="str">
        <f>VLOOKUP(A865,'MEDICAL EXAMINATION'!K866:T3200,10,FALSE)</f>
        <v>No</v>
      </c>
      <c r="J865" t="str">
        <f>VLOOKUP(A865,'MEDICAL EXAMINATION'!K866:T3200,3,FALSE)</f>
        <v>OVERWEIGHT</v>
      </c>
      <c r="K865" t="str">
        <f>VLOOKUP(A865,'MEDICAL EXAMINATION'!K866:T3200,5,FALSE)</f>
        <v>NORMAL</v>
      </c>
      <c r="L865" t="str">
        <f>VLOOKUP(A865,'HOSPITALIZATION DETAILS'!X866:AG3200,8,FALSE)</f>
        <v>10/07/1993</v>
      </c>
      <c r="M865" s="26">
        <f>VLOOKUP(A865,'HOSPITALIZATION DETAILS'!X866:AG3200,4,FALSE)</f>
        <v>4906.41</v>
      </c>
      <c r="N865" t="str">
        <f>VLOOKUP(A865,'HOSPITALIZATION DETAILS'!X866:AG3200,5,FALSE)</f>
        <v>tier - 2</v>
      </c>
      <c r="O865" t="str">
        <f>VLOOKUP(A865,'HOSPITALIZATION DETAILS'!X866:AG3200,6,FALSE)</f>
        <v>tier - 1</v>
      </c>
      <c r="P865" t="str">
        <f>VLOOKUP(A865,'HOSPITALIZATION DETAILS'!X866:AG3200,7,FALSE)</f>
        <v>R1012</v>
      </c>
      <c r="Q865">
        <f>VLOOKUP(A865,'HOSPITALIZATION DETAILS'!X866:AG3200,10,FALSE)</f>
        <v>29</v>
      </c>
    </row>
    <row r="866" spans="1:17" ht="16" x14ac:dyDescent="0.4">
      <c r="A866" s="4" t="s">
        <v>1731</v>
      </c>
      <c r="B866" t="str">
        <f>VLOOKUP(A866,'CUSTOMER NAMES'!E866:H3201,4,FALSE)</f>
        <v xml:space="preserve">  Steven M</v>
      </c>
      <c r="C866">
        <f>VLOOKUP(A866,'MEDICAL EXAMINATION'!K867:T3201,2,FALSE)</f>
        <v>35.244999999999997</v>
      </c>
      <c r="D866">
        <f>VLOOKUP(A866,'MEDICAL EXAMINATION'!K867:T3201,4,FALSE)</f>
        <v>4.63</v>
      </c>
      <c r="E866" t="str">
        <f>VLOOKUP(A866,'MEDICAL EXAMINATION'!K867:T3201,6,FALSE)</f>
        <v>No</v>
      </c>
      <c r="F866" t="str">
        <f>VLOOKUP(A866,'MEDICAL EXAMINATION'!K867:T3201,7,FALSE)</f>
        <v>No</v>
      </c>
      <c r="G866" t="str">
        <f>VLOOKUP(A866,'MEDICAL EXAMINATION'!K867:T3201,8,FALSE)</f>
        <v>No</v>
      </c>
      <c r="H866" t="str">
        <f>VLOOKUP(A866,'MEDICAL EXAMINATION'!K867:T3201,9,FALSE)</f>
        <v>No major surgery</v>
      </c>
      <c r="I866" t="str">
        <f>VLOOKUP(A866,'MEDICAL EXAMINATION'!K867:T3201,10,FALSE)</f>
        <v>No</v>
      </c>
      <c r="J866" t="str">
        <f>VLOOKUP(A866,'MEDICAL EXAMINATION'!K867:T3201,3,FALSE)</f>
        <v>OVERWEIGHT</v>
      </c>
      <c r="K866" t="str">
        <f>VLOOKUP(A866,'MEDICAL EXAMINATION'!K867:T3201,5,FALSE)</f>
        <v>NORMAL</v>
      </c>
      <c r="L866" t="str">
        <f>VLOOKUP(A866,'HOSPITALIZATION DETAILS'!X867:AG3201,8,FALSE)</f>
        <v>23/09/1988</v>
      </c>
      <c r="M866" s="26">
        <f>VLOOKUP(A866,'HOSPITALIZATION DETAILS'!X867:AG3201,4,FALSE)</f>
        <v>4894.75</v>
      </c>
      <c r="N866" t="str">
        <f>VLOOKUP(A866,'HOSPITALIZATION DETAILS'!X867:AG3201,5,FALSE)</f>
        <v>tier - 3</v>
      </c>
      <c r="O866" t="str">
        <f>VLOOKUP(A866,'HOSPITALIZATION DETAILS'!X867:AG3201,6,FALSE)</f>
        <v>tier - 3</v>
      </c>
      <c r="P866" t="str">
        <f>VLOOKUP(A866,'HOSPITALIZATION DETAILS'!X867:AG3201,7,FALSE)</f>
        <v>R1012</v>
      </c>
      <c r="Q866">
        <f>VLOOKUP(A866,'HOSPITALIZATION DETAILS'!X867:AG3201,10,FALSE)</f>
        <v>34</v>
      </c>
    </row>
    <row r="867" spans="1:17" ht="16" x14ac:dyDescent="0.4">
      <c r="A867" s="4" t="s">
        <v>1733</v>
      </c>
      <c r="B867" t="str">
        <f>VLOOKUP(A867,'CUSTOMER NAMES'!E867:H3202,4,FALSE)</f>
        <v xml:space="preserve">  Erika</v>
      </c>
      <c r="C867">
        <f>VLOOKUP(A867,'MEDICAL EXAMINATION'!K868:T3202,2,FALSE)</f>
        <v>26.23</v>
      </c>
      <c r="D867">
        <f>VLOOKUP(A867,'MEDICAL EXAMINATION'!K868:T3202,4,FALSE)</f>
        <v>11.93</v>
      </c>
      <c r="E867" t="str">
        <f>VLOOKUP(A867,'MEDICAL EXAMINATION'!K868:T3202,6,FALSE)</f>
        <v>No</v>
      </c>
      <c r="F867" t="str">
        <f>VLOOKUP(A867,'MEDICAL EXAMINATION'!K868:T3202,7,FALSE)</f>
        <v>No</v>
      </c>
      <c r="G867" t="str">
        <f>VLOOKUP(A867,'MEDICAL EXAMINATION'!K868:T3202,8,FALSE)</f>
        <v>No</v>
      </c>
      <c r="H867" t="str">
        <f>VLOOKUP(A867,'MEDICAL EXAMINATION'!K868:T3202,9,FALSE)</f>
        <v>No major surgery</v>
      </c>
      <c r="I867" t="str">
        <f>VLOOKUP(A867,'MEDICAL EXAMINATION'!K868:T3202,10,FALSE)</f>
        <v>No</v>
      </c>
      <c r="J867" t="str">
        <f>VLOOKUP(A867,'MEDICAL EXAMINATION'!K868:T3202,3,FALSE)</f>
        <v>OBESITY</v>
      </c>
      <c r="K867" t="str">
        <f>VLOOKUP(A867,'MEDICAL EXAMINATION'!K868:T3202,5,FALSE)</f>
        <v>DIABETES</v>
      </c>
      <c r="L867" t="str">
        <f>VLOOKUP(A867,'HOSPITALIZATION DETAILS'!X868:AG3202,8,FALSE)</f>
        <v>28/11/1990</v>
      </c>
      <c r="M867" s="26">
        <f>VLOOKUP(A867,'HOSPITALIZATION DETAILS'!X868:AG3202,4,FALSE)</f>
        <v>4894.3900000000003</v>
      </c>
      <c r="N867" t="str">
        <f>VLOOKUP(A867,'HOSPITALIZATION DETAILS'!X868:AG3202,5,FALSE)</f>
        <v>tier - 2</v>
      </c>
      <c r="O867" t="str">
        <f>VLOOKUP(A867,'HOSPITALIZATION DETAILS'!X868:AG3202,6,FALSE)</f>
        <v>tier - 3</v>
      </c>
      <c r="P867" t="str">
        <f>VLOOKUP(A867,'HOSPITALIZATION DETAILS'!X868:AG3202,7,FALSE)</f>
        <v>R1013</v>
      </c>
      <c r="Q867">
        <f>VLOOKUP(A867,'HOSPITALIZATION DETAILS'!X868:AG3202,10,FALSE)</f>
        <v>32</v>
      </c>
    </row>
    <row r="868" spans="1:17" ht="16" x14ac:dyDescent="0.4">
      <c r="A868" s="4" t="s">
        <v>1735</v>
      </c>
      <c r="B868" t="str">
        <f>VLOOKUP(A868,'CUSTOMER NAMES'!E868:H3203,4,FALSE)</f>
        <v xml:space="preserve">  Chad</v>
      </c>
      <c r="C868">
        <f>VLOOKUP(A868,'MEDICAL EXAMINATION'!K869:T3203,2,FALSE)</f>
        <v>36.1</v>
      </c>
      <c r="D868">
        <f>VLOOKUP(A868,'MEDICAL EXAMINATION'!K869:T3203,4,FALSE)</f>
        <v>5.65</v>
      </c>
      <c r="E868" t="str">
        <f>VLOOKUP(A868,'MEDICAL EXAMINATION'!K869:T3203,6,FALSE)</f>
        <v>yes</v>
      </c>
      <c r="F868" t="str">
        <f>VLOOKUP(A868,'MEDICAL EXAMINATION'!K869:T3203,7,FALSE)</f>
        <v>No</v>
      </c>
      <c r="G868" t="str">
        <f>VLOOKUP(A868,'MEDICAL EXAMINATION'!K869:T3203,8,FALSE)</f>
        <v>No</v>
      </c>
      <c r="H868">
        <f>VLOOKUP(A868,'MEDICAL EXAMINATION'!K869:T3203,9,FALSE)</f>
        <v>2</v>
      </c>
      <c r="I868" t="str">
        <f>VLOOKUP(A868,'MEDICAL EXAMINATION'!K869:T3203,10,FALSE)</f>
        <v>No</v>
      </c>
      <c r="J868" t="str">
        <f>VLOOKUP(A868,'MEDICAL EXAMINATION'!K869:T3203,3,FALSE)</f>
        <v>OVERWEIGHT</v>
      </c>
      <c r="K868" t="str">
        <f>VLOOKUP(A868,'MEDICAL EXAMINATION'!K869:T3203,5,FALSE)</f>
        <v>NORMAL</v>
      </c>
      <c r="L868" t="str">
        <f>VLOOKUP(A868,'HOSPITALIZATION DETAILS'!X869:AG3203,8,FALSE)</f>
        <v>10/07/1989</v>
      </c>
      <c r="M868" s="26">
        <f>VLOOKUP(A868,'HOSPITALIZATION DETAILS'!X869:AG3203,4,FALSE)</f>
        <v>4890</v>
      </c>
      <c r="N868" t="str">
        <f>VLOOKUP(A868,'HOSPITALIZATION DETAILS'!X869:AG3203,5,FALSE)</f>
        <v>tier - 3</v>
      </c>
      <c r="O868" t="str">
        <f>VLOOKUP(A868,'HOSPITALIZATION DETAILS'!X869:AG3203,6,FALSE)</f>
        <v>tier - 2</v>
      </c>
      <c r="P868" t="str">
        <f>VLOOKUP(A868,'HOSPITALIZATION DETAILS'!X869:AG3203,7,FALSE)</f>
        <v>R1013</v>
      </c>
      <c r="Q868">
        <f>VLOOKUP(A868,'HOSPITALIZATION DETAILS'!X869:AG3203,10,FALSE)</f>
        <v>33</v>
      </c>
    </row>
    <row r="869" spans="1:17" ht="16" x14ac:dyDescent="0.4">
      <c r="A869" s="4" t="s">
        <v>1737</v>
      </c>
      <c r="B869" t="str">
        <f>VLOOKUP(A869,'CUSTOMER NAMES'!E869:H3204,4,FALSE)</f>
        <v xml:space="preserve">  Mark</v>
      </c>
      <c r="C869">
        <f>VLOOKUP(A869,'MEDICAL EXAMINATION'!K870:T3204,2,FALSE)</f>
        <v>37.1</v>
      </c>
      <c r="D869">
        <f>VLOOKUP(A869,'MEDICAL EXAMINATION'!K870:T3204,4,FALSE)</f>
        <v>11.21</v>
      </c>
      <c r="E869" t="str">
        <f>VLOOKUP(A869,'MEDICAL EXAMINATION'!K870:T3204,6,FALSE)</f>
        <v>yes</v>
      </c>
      <c r="F869" t="str">
        <f>VLOOKUP(A869,'MEDICAL EXAMINATION'!K870:T3204,7,FALSE)</f>
        <v>No</v>
      </c>
      <c r="G869" t="str">
        <f>VLOOKUP(A869,'MEDICAL EXAMINATION'!K870:T3204,8,FALSE)</f>
        <v>Yes</v>
      </c>
      <c r="H869">
        <f>VLOOKUP(A869,'MEDICAL EXAMINATION'!K870:T3204,9,FALSE)</f>
        <v>1</v>
      </c>
      <c r="I869" t="str">
        <f>VLOOKUP(A869,'MEDICAL EXAMINATION'!K870:T3204,10,FALSE)</f>
        <v>No</v>
      </c>
      <c r="J869" t="str">
        <f>VLOOKUP(A869,'MEDICAL EXAMINATION'!K870:T3204,3,FALSE)</f>
        <v>OVERWEIGHT</v>
      </c>
      <c r="K869" t="str">
        <f>VLOOKUP(A869,'MEDICAL EXAMINATION'!K870:T3204,5,FALSE)</f>
        <v>DIABETES</v>
      </c>
      <c r="L869" t="str">
        <f>VLOOKUP(A869,'HOSPITALIZATION DETAILS'!X870:AG3204,8,FALSE)</f>
        <v>22/10/1968</v>
      </c>
      <c r="M869" s="26">
        <f>VLOOKUP(A869,'HOSPITALIZATION DETAILS'!X870:AG3204,4,FALSE)</f>
        <v>36922.61</v>
      </c>
      <c r="N869" t="str">
        <f>VLOOKUP(A869,'HOSPITALIZATION DETAILS'!X870:AG3204,5,FALSE)</f>
        <v>tier - 2</v>
      </c>
      <c r="O869" t="str">
        <f>VLOOKUP(A869,'HOSPITALIZATION DETAILS'!X870:AG3204,6,FALSE)</f>
        <v>tier - 1</v>
      </c>
      <c r="P869" t="str">
        <f>VLOOKUP(A869,'HOSPITALIZATION DETAILS'!X870:AG3204,7,FALSE)</f>
        <v>R1011</v>
      </c>
      <c r="Q869">
        <f>VLOOKUP(A869,'HOSPITALIZATION DETAILS'!X870:AG3204,10,FALSE)</f>
        <v>54</v>
      </c>
    </row>
    <row r="870" spans="1:17" ht="16" x14ac:dyDescent="0.4">
      <c r="A870" s="4" t="s">
        <v>1739</v>
      </c>
      <c r="B870" t="str">
        <f>VLOOKUP(A870,'CUSTOMER NAMES'!E870:H3205,4,FALSE)</f>
        <v xml:space="preserve">  David</v>
      </c>
      <c r="C870">
        <f>VLOOKUP(A870,'MEDICAL EXAMINATION'!K871:T3205,2,FALSE)</f>
        <v>27.5</v>
      </c>
      <c r="D870">
        <f>VLOOKUP(A870,'MEDICAL EXAMINATION'!K871:T3205,4,FALSE)</f>
        <v>10.62</v>
      </c>
      <c r="E870" t="str">
        <f>VLOOKUP(A870,'MEDICAL EXAMINATION'!K871:T3205,6,FALSE)</f>
        <v>yes</v>
      </c>
      <c r="F870" t="str">
        <f>VLOOKUP(A870,'MEDICAL EXAMINATION'!K871:T3205,7,FALSE)</f>
        <v>No</v>
      </c>
      <c r="G870" t="str">
        <f>VLOOKUP(A870,'MEDICAL EXAMINATION'!K871:T3205,8,FALSE)</f>
        <v>Yes</v>
      </c>
      <c r="H870">
        <f>VLOOKUP(A870,'MEDICAL EXAMINATION'!K871:T3205,9,FALSE)</f>
        <v>1</v>
      </c>
      <c r="I870" t="str">
        <f>VLOOKUP(A870,'MEDICAL EXAMINATION'!K871:T3205,10,FALSE)</f>
        <v>No</v>
      </c>
      <c r="J870" t="str">
        <f>VLOOKUP(A870,'MEDICAL EXAMINATION'!K871:T3205,3,FALSE)</f>
        <v>OBESITY</v>
      </c>
      <c r="K870" t="str">
        <f>VLOOKUP(A870,'MEDICAL EXAMINATION'!K871:T3205,5,FALSE)</f>
        <v>DIABETES</v>
      </c>
      <c r="L870" t="str">
        <f>VLOOKUP(A870,'HOSPITALIZATION DETAILS'!X871:AG3205,8,FALSE)</f>
        <v>27/10/1986</v>
      </c>
      <c r="M870" s="26">
        <f>VLOOKUP(A870,'HOSPITALIZATION DETAILS'!X871:AG3205,4,FALSE)</f>
        <v>4889.04</v>
      </c>
      <c r="N870" t="str">
        <f>VLOOKUP(A870,'HOSPITALIZATION DETAILS'!X871:AG3205,5,FALSE)</f>
        <v>tier - 2</v>
      </c>
      <c r="O870" t="str">
        <f>VLOOKUP(A870,'HOSPITALIZATION DETAILS'!X871:AG3205,6,FALSE)</f>
        <v>tier - 1</v>
      </c>
      <c r="P870" t="str">
        <f>VLOOKUP(A870,'HOSPITALIZATION DETAILS'!X871:AG3205,7,FALSE)</f>
        <v>R1013</v>
      </c>
      <c r="Q870">
        <f>VLOOKUP(A870,'HOSPITALIZATION DETAILS'!X871:AG3205,10,FALSE)</f>
        <v>36</v>
      </c>
    </row>
    <row r="871" spans="1:17" ht="16" x14ac:dyDescent="0.4">
      <c r="A871" s="4" t="s">
        <v>1741</v>
      </c>
      <c r="B871" t="str">
        <f>VLOOKUP(A871,'CUSTOMER NAMES'!E871:H3206,4,FALSE)</f>
        <v xml:space="preserve">  Matthew R</v>
      </c>
      <c r="C871">
        <f>VLOOKUP(A871,'MEDICAL EXAMINATION'!K872:T3206,2,FALSE)</f>
        <v>24.7</v>
      </c>
      <c r="D871">
        <f>VLOOKUP(A871,'MEDICAL EXAMINATION'!K872:T3206,4,FALSE)</f>
        <v>10.7</v>
      </c>
      <c r="E871" t="str">
        <f>VLOOKUP(A871,'MEDICAL EXAMINATION'!K872:T3206,6,FALSE)</f>
        <v>yes</v>
      </c>
      <c r="F871" t="str">
        <f>VLOOKUP(A871,'MEDICAL EXAMINATION'!K872:T3206,7,FALSE)</f>
        <v>No</v>
      </c>
      <c r="G871" t="str">
        <f>VLOOKUP(A871,'MEDICAL EXAMINATION'!K872:T3206,8,FALSE)</f>
        <v>Yes</v>
      </c>
      <c r="H871">
        <f>VLOOKUP(A871,'MEDICAL EXAMINATION'!K872:T3206,9,FALSE)</f>
        <v>1</v>
      </c>
      <c r="I871" t="str">
        <f>VLOOKUP(A871,'MEDICAL EXAMINATION'!K872:T3206,10,FALSE)</f>
        <v>No</v>
      </c>
      <c r="J871" t="str">
        <f>VLOOKUP(A871,'MEDICAL EXAMINATION'!K872:T3206,3,FALSE)</f>
        <v>Normal</v>
      </c>
      <c r="K871" t="str">
        <f>VLOOKUP(A871,'MEDICAL EXAMINATION'!K872:T3206,5,FALSE)</f>
        <v>DIABETES</v>
      </c>
      <c r="L871" t="str">
        <f>VLOOKUP(A871,'HOSPITALIZATION DETAILS'!X872:AG3206,8,FALSE)</f>
        <v>23/12/1986</v>
      </c>
      <c r="M871" s="26">
        <f>VLOOKUP(A871,'HOSPITALIZATION DETAILS'!X872:AG3206,4,FALSE)</f>
        <v>4883.87</v>
      </c>
      <c r="N871" t="str">
        <f>VLOOKUP(A871,'HOSPITALIZATION DETAILS'!X872:AG3206,5,FALSE)</f>
        <v>tier - 2</v>
      </c>
      <c r="O871" t="str">
        <f>VLOOKUP(A871,'HOSPITALIZATION DETAILS'!X872:AG3206,6,FALSE)</f>
        <v>tier - 1</v>
      </c>
      <c r="P871" t="str">
        <f>VLOOKUP(A871,'HOSPITALIZATION DETAILS'!X872:AG3206,7,FALSE)</f>
        <v>R1011</v>
      </c>
      <c r="Q871">
        <f>VLOOKUP(A871,'HOSPITALIZATION DETAILS'!X872:AG3206,10,FALSE)</f>
        <v>36</v>
      </c>
    </row>
    <row r="872" spans="1:17" ht="16" x14ac:dyDescent="0.4">
      <c r="A872" s="4" t="s">
        <v>1743</v>
      </c>
      <c r="B872" t="str">
        <f>VLOOKUP(A872,'CUSTOMER NAMES'!E872:H3207,4,FALSE)</f>
        <v xml:space="preserve">  Orla</v>
      </c>
      <c r="C872">
        <f>VLOOKUP(A872,'MEDICAL EXAMINATION'!K873:T3207,2,FALSE)</f>
        <v>26.78</v>
      </c>
      <c r="D872">
        <f>VLOOKUP(A872,'MEDICAL EXAMINATION'!K873:T3207,4,FALSE)</f>
        <v>10.02</v>
      </c>
      <c r="E872" t="str">
        <f>VLOOKUP(A872,'MEDICAL EXAMINATION'!K873:T3207,6,FALSE)</f>
        <v>yes</v>
      </c>
      <c r="F872" t="str">
        <f>VLOOKUP(A872,'MEDICAL EXAMINATION'!K873:T3207,7,FALSE)</f>
        <v>No</v>
      </c>
      <c r="G872" t="str">
        <f>VLOOKUP(A872,'MEDICAL EXAMINATION'!K873:T3207,8,FALSE)</f>
        <v>Yes</v>
      </c>
      <c r="H872">
        <f>VLOOKUP(A872,'MEDICAL EXAMINATION'!K873:T3207,9,FALSE)</f>
        <v>1</v>
      </c>
      <c r="I872" t="str">
        <f>VLOOKUP(A872,'MEDICAL EXAMINATION'!K873:T3207,10,FALSE)</f>
        <v>No</v>
      </c>
      <c r="J872" t="str">
        <f>VLOOKUP(A872,'MEDICAL EXAMINATION'!K873:T3207,3,FALSE)</f>
        <v>OBESITY</v>
      </c>
      <c r="K872" t="str">
        <f>VLOOKUP(A872,'MEDICAL EXAMINATION'!K873:T3207,5,FALSE)</f>
        <v>DIABETES</v>
      </c>
      <c r="L872" t="str">
        <f>VLOOKUP(A872,'HOSPITALIZATION DETAILS'!X873:AG3207,8,FALSE)</f>
        <v>29/09/1997</v>
      </c>
      <c r="M872" s="26">
        <f>VLOOKUP(A872,'HOSPITALIZATION DETAILS'!X873:AG3207,4,FALSE)</f>
        <v>4877.9799999999996</v>
      </c>
      <c r="N872" t="str">
        <f>VLOOKUP(A872,'HOSPITALIZATION DETAILS'!X873:AG3207,5,FALSE)</f>
        <v>tier - 2</v>
      </c>
      <c r="O872" t="str">
        <f>VLOOKUP(A872,'HOSPITALIZATION DETAILS'!X873:AG3207,6,FALSE)</f>
        <v>tier - 3</v>
      </c>
      <c r="P872" t="str">
        <f>VLOOKUP(A872,'HOSPITALIZATION DETAILS'!X873:AG3207,7,FALSE)</f>
        <v>R1012</v>
      </c>
      <c r="Q872">
        <f>VLOOKUP(A872,'HOSPITALIZATION DETAILS'!X873:AG3207,10,FALSE)</f>
        <v>25</v>
      </c>
    </row>
    <row r="873" spans="1:17" ht="16" x14ac:dyDescent="0.4">
      <c r="A873" s="4" t="s">
        <v>1745</v>
      </c>
      <c r="B873" t="str">
        <f>VLOOKUP(A873,'CUSTOMER NAMES'!E873:H3208,4,FALSE)</f>
        <v xml:space="preserve">  Shaista S</v>
      </c>
      <c r="C873">
        <f>VLOOKUP(A873,'MEDICAL EXAMINATION'!K874:T3208,2,FALSE)</f>
        <v>45.8</v>
      </c>
      <c r="D873">
        <f>VLOOKUP(A873,'MEDICAL EXAMINATION'!K874:T3208,4,FALSE)</f>
        <v>4.8499999999999996</v>
      </c>
      <c r="E873" t="str">
        <f>VLOOKUP(A873,'MEDICAL EXAMINATION'!K874:T3208,6,FALSE)</f>
        <v>No</v>
      </c>
      <c r="F873" t="str">
        <f>VLOOKUP(A873,'MEDICAL EXAMINATION'!K874:T3208,7,FALSE)</f>
        <v>No</v>
      </c>
      <c r="G873" t="str">
        <f>VLOOKUP(A873,'MEDICAL EXAMINATION'!K874:T3208,8,FALSE)</f>
        <v>No</v>
      </c>
      <c r="H873" t="str">
        <f>VLOOKUP(A873,'MEDICAL EXAMINATION'!K874:T3208,9,FALSE)</f>
        <v>No major surgery</v>
      </c>
      <c r="I873" t="str">
        <f>VLOOKUP(A873,'MEDICAL EXAMINATION'!K874:T3208,10,FALSE)</f>
        <v>No</v>
      </c>
      <c r="J873" t="str">
        <f>VLOOKUP(A873,'MEDICAL EXAMINATION'!K874:T3208,3,FALSE)</f>
        <v>OVERWEIGHT</v>
      </c>
      <c r="K873" t="str">
        <f>VLOOKUP(A873,'MEDICAL EXAMINATION'!K874:T3208,5,FALSE)</f>
        <v>NORMAL</v>
      </c>
      <c r="L873" t="str">
        <f>VLOOKUP(A873,'HOSPITALIZATION DETAILS'!X874:AG3208,8,FALSE)</f>
        <v>01/09/1989</v>
      </c>
      <c r="M873" s="26">
        <f>VLOOKUP(A873,'HOSPITALIZATION DETAILS'!X874:AG3208,4,FALSE)</f>
        <v>4859.8900000000003</v>
      </c>
      <c r="N873" t="str">
        <f>VLOOKUP(A873,'HOSPITALIZATION DETAILS'!X874:AG3208,5,FALSE)</f>
        <v>tier - 2</v>
      </c>
      <c r="O873" t="str">
        <f>VLOOKUP(A873,'HOSPITALIZATION DETAILS'!X874:AG3208,6,FALSE)</f>
        <v>tier - 3</v>
      </c>
      <c r="P873" t="str">
        <f>VLOOKUP(A873,'HOSPITALIZATION DETAILS'!X874:AG3208,7,FALSE)</f>
        <v>R1011</v>
      </c>
      <c r="Q873">
        <f>VLOOKUP(A873,'HOSPITALIZATION DETAILS'!X874:AG3208,10,FALSE)</f>
        <v>33</v>
      </c>
    </row>
    <row r="874" spans="1:17" ht="16" x14ac:dyDescent="0.4">
      <c r="A874" s="4" t="s">
        <v>1747</v>
      </c>
      <c r="B874" t="str">
        <f>VLOOKUP(A874,'CUSTOMER NAMES'!E874:H3209,4,FALSE)</f>
        <v xml:space="preserve">  Emily</v>
      </c>
      <c r="C874">
        <f>VLOOKUP(A874,'MEDICAL EXAMINATION'!K875:T3209,2,FALSE)</f>
        <v>29</v>
      </c>
      <c r="D874">
        <f>VLOOKUP(A874,'MEDICAL EXAMINATION'!K875:T3209,4,FALSE)</f>
        <v>4.3899999999999997</v>
      </c>
      <c r="E874" t="str">
        <f>VLOOKUP(A874,'MEDICAL EXAMINATION'!K875:T3209,6,FALSE)</f>
        <v>yes</v>
      </c>
      <c r="F874" t="str">
        <f>VLOOKUP(A874,'MEDICAL EXAMINATION'!K875:T3209,7,FALSE)</f>
        <v>No</v>
      </c>
      <c r="G874" t="str">
        <f>VLOOKUP(A874,'MEDICAL EXAMINATION'!K875:T3209,8,FALSE)</f>
        <v>No</v>
      </c>
      <c r="H874">
        <f>VLOOKUP(A874,'MEDICAL EXAMINATION'!K875:T3209,9,FALSE)</f>
        <v>2</v>
      </c>
      <c r="I874" t="str">
        <f>VLOOKUP(A874,'MEDICAL EXAMINATION'!K875:T3209,10,FALSE)</f>
        <v>No</v>
      </c>
      <c r="J874" t="str">
        <f>VLOOKUP(A874,'MEDICAL EXAMINATION'!K875:T3209,3,FALSE)</f>
        <v>OBESITY</v>
      </c>
      <c r="K874" t="str">
        <f>VLOOKUP(A874,'MEDICAL EXAMINATION'!K875:T3209,5,FALSE)</f>
        <v>NORMAL</v>
      </c>
      <c r="L874" t="str">
        <f>VLOOKUP(A874,'HOSPITALIZATION DETAILS'!X875:AG3209,8,FALSE)</f>
        <v>27/12/1995</v>
      </c>
      <c r="M874" s="26">
        <f>VLOOKUP(A874,'HOSPITALIZATION DETAILS'!X875:AG3209,4,FALSE)</f>
        <v>4846.92</v>
      </c>
      <c r="N874" t="str">
        <f>VLOOKUP(A874,'HOSPITALIZATION DETAILS'!X875:AG3209,5,FALSE)</f>
        <v>tier - 2</v>
      </c>
      <c r="O874" t="str">
        <f>VLOOKUP(A874,'HOSPITALIZATION DETAILS'!X875:AG3209,6,FALSE)</f>
        <v>tier - 3</v>
      </c>
      <c r="P874" t="str">
        <f>VLOOKUP(A874,'HOSPITALIZATION DETAILS'!X875:AG3209,7,FALSE)</f>
        <v>R1017</v>
      </c>
      <c r="Q874">
        <f>VLOOKUP(A874,'HOSPITALIZATION DETAILS'!X875:AG3209,10,FALSE)</f>
        <v>27</v>
      </c>
    </row>
    <row r="875" spans="1:17" ht="16" x14ac:dyDescent="0.4">
      <c r="A875" s="4" t="s">
        <v>1749</v>
      </c>
      <c r="B875" t="str">
        <f>VLOOKUP(A875,'CUSTOMER NAMES'!E875:H3210,4,FALSE)</f>
        <v xml:space="preserve">  Julie A</v>
      </c>
      <c r="C875">
        <f>VLOOKUP(A875,'MEDICAL EXAMINATION'!K876:T3210,2,FALSE)</f>
        <v>33.534999999999997</v>
      </c>
      <c r="D875">
        <f>VLOOKUP(A875,'MEDICAL EXAMINATION'!K876:T3210,4,FALSE)</f>
        <v>8.24</v>
      </c>
      <c r="E875" t="str">
        <f>VLOOKUP(A875,'MEDICAL EXAMINATION'!K876:T3210,6,FALSE)</f>
        <v>yes</v>
      </c>
      <c r="F875" t="str">
        <f>VLOOKUP(A875,'MEDICAL EXAMINATION'!K876:T3210,7,FALSE)</f>
        <v>No</v>
      </c>
      <c r="G875" t="str">
        <f>VLOOKUP(A875,'MEDICAL EXAMINATION'!K876:T3210,8,FALSE)</f>
        <v>No</v>
      </c>
      <c r="H875" t="str">
        <f>VLOOKUP(A875,'MEDICAL EXAMINATION'!K876:T3210,9,FALSE)</f>
        <v>No major surgery</v>
      </c>
      <c r="I875" t="str">
        <f>VLOOKUP(A875,'MEDICAL EXAMINATION'!K876:T3210,10,FALSE)</f>
        <v>No</v>
      </c>
      <c r="J875" t="str">
        <f>VLOOKUP(A875,'MEDICAL EXAMINATION'!K876:T3210,3,FALSE)</f>
        <v>OVERWEIGHT</v>
      </c>
      <c r="K875" t="str">
        <f>VLOOKUP(A875,'MEDICAL EXAMINATION'!K876:T3210,5,FALSE)</f>
        <v>DIABETES</v>
      </c>
      <c r="L875" t="str">
        <f>VLOOKUP(A875,'HOSPITALIZATION DETAILS'!X876:AG3210,8,FALSE)</f>
        <v>07/06/2001</v>
      </c>
      <c r="M875" s="26">
        <f>VLOOKUP(A875,'HOSPITALIZATION DETAILS'!X876:AG3210,4,FALSE)</f>
        <v>4846.53</v>
      </c>
      <c r="N875" t="str">
        <f>VLOOKUP(A875,'HOSPITALIZATION DETAILS'!X876:AG3210,5,FALSE)</f>
        <v>tier - 2</v>
      </c>
      <c r="O875" t="str">
        <f>VLOOKUP(A875,'HOSPITALIZATION DETAILS'!X876:AG3210,6,FALSE)</f>
        <v>tier - 3</v>
      </c>
      <c r="P875" t="str">
        <f>VLOOKUP(A875,'HOSPITALIZATION DETAILS'!X876:AG3210,7,FALSE)</f>
        <v>R1021</v>
      </c>
      <c r="Q875">
        <f>VLOOKUP(A875,'HOSPITALIZATION DETAILS'!X876:AG3210,10,FALSE)</f>
        <v>22</v>
      </c>
    </row>
    <row r="876" spans="1:17" ht="16" x14ac:dyDescent="0.4">
      <c r="A876" s="4" t="s">
        <v>1751</v>
      </c>
      <c r="B876" t="str">
        <f>VLOOKUP(A876,'CUSTOMER NAMES'!E876:H3211,4,FALSE)</f>
        <v xml:space="preserve">  Megumi</v>
      </c>
      <c r="C876">
        <f>VLOOKUP(A876,'MEDICAL EXAMINATION'!K877:T3211,2,FALSE)</f>
        <v>32.774999999999999</v>
      </c>
      <c r="D876">
        <f>VLOOKUP(A876,'MEDICAL EXAMINATION'!K877:T3211,4,FALSE)</f>
        <v>9.77</v>
      </c>
      <c r="E876" t="str">
        <f>VLOOKUP(A876,'MEDICAL EXAMINATION'!K877:T3211,6,FALSE)</f>
        <v>yes</v>
      </c>
      <c r="F876" t="str">
        <f>VLOOKUP(A876,'MEDICAL EXAMINATION'!K877:T3211,7,FALSE)</f>
        <v>No</v>
      </c>
      <c r="G876" t="str">
        <f>VLOOKUP(A876,'MEDICAL EXAMINATION'!K877:T3211,8,FALSE)</f>
        <v>No</v>
      </c>
      <c r="H876" t="str">
        <f>VLOOKUP(A876,'MEDICAL EXAMINATION'!K877:T3211,9,FALSE)</f>
        <v>No major surgery</v>
      </c>
      <c r="I876" t="str">
        <f>VLOOKUP(A876,'MEDICAL EXAMINATION'!K877:T3211,10,FALSE)</f>
        <v>No</v>
      </c>
      <c r="J876" t="str">
        <f>VLOOKUP(A876,'MEDICAL EXAMINATION'!K877:T3211,3,FALSE)</f>
        <v>OVERWEIGHT</v>
      </c>
      <c r="K876" t="str">
        <f>VLOOKUP(A876,'MEDICAL EXAMINATION'!K877:T3211,5,FALSE)</f>
        <v>DIABETES</v>
      </c>
      <c r="L876" t="str">
        <f>VLOOKUP(A876,'HOSPITALIZATION DETAILS'!X877:AG3211,8,FALSE)</f>
        <v>11/09/1974</v>
      </c>
      <c r="M876" s="26">
        <f>VLOOKUP(A876,'HOSPITALIZATION DETAILS'!X877:AG3211,4,FALSE)</f>
        <v>4844.67</v>
      </c>
      <c r="N876" t="str">
        <f>VLOOKUP(A876,'HOSPITALIZATION DETAILS'!X877:AG3211,5,FALSE)</f>
        <v>tier - 2</v>
      </c>
      <c r="O876" t="str">
        <f>VLOOKUP(A876,'HOSPITALIZATION DETAILS'!X877:AG3211,6,FALSE)</f>
        <v>tier - 2</v>
      </c>
      <c r="P876" t="str">
        <f>VLOOKUP(A876,'HOSPITALIZATION DETAILS'!X877:AG3211,7,FALSE)</f>
        <v>R1013</v>
      </c>
      <c r="Q876">
        <f>VLOOKUP(A876,'HOSPITALIZATION DETAILS'!X877:AG3211,10,FALSE)</f>
        <v>48</v>
      </c>
    </row>
    <row r="877" spans="1:17" ht="16" x14ac:dyDescent="0.4">
      <c r="A877" s="4" t="s">
        <v>1753</v>
      </c>
      <c r="B877" t="str">
        <f>VLOOKUP(A877,'CUSTOMER NAMES'!E877:H3212,4,FALSE)</f>
        <v xml:space="preserve">  Skylar</v>
      </c>
      <c r="C877">
        <f>VLOOKUP(A877,'MEDICAL EXAMINATION'!K878:T3212,2,FALSE)</f>
        <v>37.51</v>
      </c>
      <c r="D877">
        <f>VLOOKUP(A877,'MEDICAL EXAMINATION'!K878:T3212,4,FALSE)</f>
        <v>5.5</v>
      </c>
      <c r="E877" t="str">
        <f>VLOOKUP(A877,'MEDICAL EXAMINATION'!K878:T3212,6,FALSE)</f>
        <v>yes</v>
      </c>
      <c r="F877" t="str">
        <f>VLOOKUP(A877,'MEDICAL EXAMINATION'!K878:T3212,7,FALSE)</f>
        <v>No</v>
      </c>
      <c r="G877" t="str">
        <f>VLOOKUP(A877,'MEDICAL EXAMINATION'!K878:T3212,8,FALSE)</f>
        <v>No</v>
      </c>
      <c r="H877">
        <f>VLOOKUP(A877,'MEDICAL EXAMINATION'!K878:T3212,9,FALSE)</f>
        <v>2</v>
      </c>
      <c r="I877" t="str">
        <f>VLOOKUP(A877,'MEDICAL EXAMINATION'!K878:T3212,10,FALSE)</f>
        <v>No</v>
      </c>
      <c r="J877" t="str">
        <f>VLOOKUP(A877,'MEDICAL EXAMINATION'!K878:T3212,3,FALSE)</f>
        <v>OVERWEIGHT</v>
      </c>
      <c r="K877" t="str">
        <f>VLOOKUP(A877,'MEDICAL EXAMINATION'!K878:T3212,5,FALSE)</f>
        <v>NORMAL</v>
      </c>
      <c r="L877" t="str">
        <f>VLOOKUP(A877,'HOSPITALIZATION DETAILS'!X878:AG3212,8,FALSE)</f>
        <v>13/12/1979</v>
      </c>
      <c r="M877" s="26">
        <f>VLOOKUP(A877,'HOSPITALIZATION DETAILS'!X878:AG3212,4,FALSE)</f>
        <v>4843.79</v>
      </c>
      <c r="N877" t="str">
        <f>VLOOKUP(A877,'HOSPITALIZATION DETAILS'!X878:AG3212,5,FALSE)</f>
        <v>tier - 2</v>
      </c>
      <c r="O877" t="str">
        <f>VLOOKUP(A877,'HOSPITALIZATION DETAILS'!X878:AG3212,6,FALSE)</f>
        <v>tier - 3</v>
      </c>
      <c r="P877" t="str">
        <f>VLOOKUP(A877,'HOSPITALIZATION DETAILS'!X878:AG3212,7,FALSE)</f>
        <v>R1013</v>
      </c>
      <c r="Q877">
        <f>VLOOKUP(A877,'HOSPITALIZATION DETAILS'!X878:AG3212,10,FALSE)</f>
        <v>43</v>
      </c>
    </row>
    <row r="878" spans="1:17" ht="16" x14ac:dyDescent="0.4">
      <c r="A878" s="4" t="s">
        <v>1755</v>
      </c>
      <c r="B878" t="str">
        <f>VLOOKUP(A878,'CUSTOMER NAMES'!E878:H3213,4,FALSE)</f>
        <v xml:space="preserve">  Victoria</v>
      </c>
      <c r="C878">
        <f>VLOOKUP(A878,'MEDICAL EXAMINATION'!K879:T3213,2,FALSE)</f>
        <v>39.86</v>
      </c>
      <c r="D878">
        <f>VLOOKUP(A878,'MEDICAL EXAMINATION'!K879:T3213,4,FALSE)</f>
        <v>11.84</v>
      </c>
      <c r="E878" t="str">
        <f>VLOOKUP(A878,'MEDICAL EXAMINATION'!K879:T3213,6,FALSE)</f>
        <v>yes</v>
      </c>
      <c r="F878" t="str">
        <f>VLOOKUP(A878,'MEDICAL EXAMINATION'!K879:T3213,7,FALSE)</f>
        <v>No</v>
      </c>
      <c r="G878" t="str">
        <f>VLOOKUP(A878,'MEDICAL EXAMINATION'!K879:T3213,8,FALSE)</f>
        <v>No</v>
      </c>
      <c r="H878">
        <f>VLOOKUP(A878,'MEDICAL EXAMINATION'!K879:T3213,9,FALSE)</f>
        <v>1</v>
      </c>
      <c r="I878" t="str">
        <f>VLOOKUP(A878,'MEDICAL EXAMINATION'!K879:T3213,10,FALSE)</f>
        <v>No</v>
      </c>
      <c r="J878" t="str">
        <f>VLOOKUP(A878,'MEDICAL EXAMINATION'!K879:T3213,3,FALSE)</f>
        <v>OVERWEIGHT</v>
      </c>
      <c r="K878" t="str">
        <f>VLOOKUP(A878,'MEDICAL EXAMINATION'!K879:T3213,5,FALSE)</f>
        <v>DIABETES</v>
      </c>
      <c r="L878" t="str">
        <f>VLOOKUP(A878,'HOSPITALIZATION DETAILS'!X879:AG3213,8,FALSE)</f>
        <v>29/09/1995</v>
      </c>
      <c r="M878" s="26">
        <f>VLOOKUP(A878,'HOSPITALIZATION DETAILS'!X879:AG3213,4,FALSE)</f>
        <v>4840.95</v>
      </c>
      <c r="N878" t="str">
        <f>VLOOKUP(A878,'HOSPITALIZATION DETAILS'!X879:AG3213,5,FALSE)</f>
        <v>tier - 2</v>
      </c>
      <c r="O878" t="str">
        <f>VLOOKUP(A878,'HOSPITALIZATION DETAILS'!X879:AG3213,6,FALSE)</f>
        <v>tier - 1</v>
      </c>
      <c r="P878" t="str">
        <f>VLOOKUP(A878,'HOSPITALIZATION DETAILS'!X879:AG3213,7,FALSE)</f>
        <v>R1021</v>
      </c>
      <c r="Q878">
        <f>VLOOKUP(A878,'HOSPITALIZATION DETAILS'!X879:AG3213,10,FALSE)</f>
        <v>27</v>
      </c>
    </row>
    <row r="879" spans="1:17" ht="16" x14ac:dyDescent="0.4">
      <c r="A879" s="4" t="s">
        <v>1757</v>
      </c>
      <c r="B879" t="str">
        <f>VLOOKUP(A879,'CUSTOMER NAMES'!E879:H3214,4,FALSE)</f>
        <v xml:space="preserve">  Amanda L</v>
      </c>
      <c r="C879">
        <f>VLOOKUP(A879,'MEDICAL EXAMINATION'!K880:T3214,2,FALSE)</f>
        <v>42.13</v>
      </c>
      <c r="D879">
        <f>VLOOKUP(A879,'MEDICAL EXAMINATION'!K880:T3214,4,FALSE)</f>
        <v>4.66</v>
      </c>
      <c r="E879" t="str">
        <f>VLOOKUP(A879,'MEDICAL EXAMINATION'!K880:T3214,6,FALSE)</f>
        <v>No</v>
      </c>
      <c r="F879" t="str">
        <f>VLOOKUP(A879,'MEDICAL EXAMINATION'!K880:T3214,7,FALSE)</f>
        <v>No</v>
      </c>
      <c r="G879" t="str">
        <f>VLOOKUP(A879,'MEDICAL EXAMINATION'!K880:T3214,8,FALSE)</f>
        <v>No</v>
      </c>
      <c r="H879" t="str">
        <f>VLOOKUP(A879,'MEDICAL EXAMINATION'!K880:T3214,9,FALSE)</f>
        <v>No major surgery</v>
      </c>
      <c r="I879" t="str">
        <f>VLOOKUP(A879,'MEDICAL EXAMINATION'!K880:T3214,10,FALSE)</f>
        <v>No</v>
      </c>
      <c r="J879" t="str">
        <f>VLOOKUP(A879,'MEDICAL EXAMINATION'!K880:T3214,3,FALSE)</f>
        <v>OVERWEIGHT</v>
      </c>
      <c r="K879" t="str">
        <f>VLOOKUP(A879,'MEDICAL EXAMINATION'!K880:T3214,5,FALSE)</f>
        <v>NORMAL</v>
      </c>
      <c r="L879" t="str">
        <f>VLOOKUP(A879,'HOSPITALIZATION DETAILS'!X880:AG3214,8,FALSE)</f>
        <v>15/10/1984</v>
      </c>
      <c r="M879" s="26">
        <f>VLOOKUP(A879,'HOSPITALIZATION DETAILS'!X880:AG3214,4,FALSE)</f>
        <v>4839.18</v>
      </c>
      <c r="N879" t="str">
        <f>VLOOKUP(A879,'HOSPITALIZATION DETAILS'!X880:AG3214,5,FALSE)</f>
        <v>tier - 2</v>
      </c>
      <c r="O879" t="str">
        <f>VLOOKUP(A879,'HOSPITALIZATION DETAILS'!X880:AG3214,6,FALSE)</f>
        <v>tier - 1</v>
      </c>
      <c r="P879" t="str">
        <f>VLOOKUP(A879,'HOSPITALIZATION DETAILS'!X880:AG3214,7,FALSE)</f>
        <v>R1012</v>
      </c>
      <c r="Q879">
        <f>VLOOKUP(A879,'HOSPITALIZATION DETAILS'!X880:AG3214,10,FALSE)</f>
        <v>38</v>
      </c>
    </row>
    <row r="880" spans="1:17" ht="16" x14ac:dyDescent="0.4">
      <c r="A880" s="4" t="s">
        <v>1759</v>
      </c>
      <c r="B880" t="str">
        <f>VLOOKUP(A880,'CUSTOMER NAMES'!E880:H3215,4,FALSE)</f>
        <v xml:space="preserve">  Renee</v>
      </c>
      <c r="C880">
        <f>VLOOKUP(A880,'MEDICAL EXAMINATION'!K881:T3215,2,FALSE)</f>
        <v>35.99</v>
      </c>
      <c r="D880">
        <f>VLOOKUP(A880,'MEDICAL EXAMINATION'!K881:T3215,4,FALSE)</f>
        <v>11.11</v>
      </c>
      <c r="E880" t="str">
        <f>VLOOKUP(A880,'MEDICAL EXAMINATION'!K881:T3215,6,FALSE)</f>
        <v>No</v>
      </c>
      <c r="F880" t="str">
        <f>VLOOKUP(A880,'MEDICAL EXAMINATION'!K881:T3215,7,FALSE)</f>
        <v>No</v>
      </c>
      <c r="G880" t="str">
        <f>VLOOKUP(A880,'MEDICAL EXAMINATION'!K881:T3215,8,FALSE)</f>
        <v>No</v>
      </c>
      <c r="H880" t="str">
        <f>VLOOKUP(A880,'MEDICAL EXAMINATION'!K881:T3215,9,FALSE)</f>
        <v>No major surgery</v>
      </c>
      <c r="I880" t="str">
        <f>VLOOKUP(A880,'MEDICAL EXAMINATION'!K881:T3215,10,FALSE)</f>
        <v>No</v>
      </c>
      <c r="J880" t="str">
        <f>VLOOKUP(A880,'MEDICAL EXAMINATION'!K881:T3215,3,FALSE)</f>
        <v>OVERWEIGHT</v>
      </c>
      <c r="K880" t="str">
        <f>VLOOKUP(A880,'MEDICAL EXAMINATION'!K881:T3215,5,FALSE)</f>
        <v>DIABETES</v>
      </c>
      <c r="L880" t="str">
        <f>VLOOKUP(A880,'HOSPITALIZATION DETAILS'!X881:AG3215,8,FALSE)</f>
        <v>10/06/1991</v>
      </c>
      <c r="M880" s="26">
        <f>VLOOKUP(A880,'HOSPITALIZATION DETAILS'!X881:AG3215,4,FALSE)</f>
        <v>36911.99</v>
      </c>
      <c r="N880" t="str">
        <f>VLOOKUP(A880,'HOSPITALIZATION DETAILS'!X881:AG3215,5,FALSE)</f>
        <v>tier - 2</v>
      </c>
      <c r="O880" t="str">
        <f>VLOOKUP(A880,'HOSPITALIZATION DETAILS'!X881:AG3215,6,FALSE)</f>
        <v>tier - 2</v>
      </c>
      <c r="P880" t="str">
        <f>VLOOKUP(A880,'HOSPITALIZATION DETAILS'!X881:AG3215,7,FALSE)</f>
        <v>R1011</v>
      </c>
      <c r="Q880">
        <f>VLOOKUP(A880,'HOSPITALIZATION DETAILS'!X881:AG3215,10,FALSE)</f>
        <v>31</v>
      </c>
    </row>
    <row r="881" spans="1:17" ht="16" x14ac:dyDescent="0.4">
      <c r="A881" s="4" t="s">
        <v>1761</v>
      </c>
      <c r="B881" t="str">
        <f>VLOOKUP(A881,'CUSTOMER NAMES'!E881:H3216,4,FALSE)</f>
        <v xml:space="preserve">  Nellie A</v>
      </c>
      <c r="C881">
        <f>VLOOKUP(A881,'MEDICAL EXAMINATION'!K882:T3216,2,FALSE)</f>
        <v>35.200000000000003</v>
      </c>
      <c r="D881">
        <f>VLOOKUP(A881,'MEDICAL EXAMINATION'!K882:T3216,4,FALSE)</f>
        <v>7.72</v>
      </c>
      <c r="E881" t="str">
        <f>VLOOKUP(A881,'MEDICAL EXAMINATION'!K882:T3216,6,FALSE)</f>
        <v>yes</v>
      </c>
      <c r="F881" t="str">
        <f>VLOOKUP(A881,'MEDICAL EXAMINATION'!K882:T3216,7,FALSE)</f>
        <v>No</v>
      </c>
      <c r="G881" t="str">
        <f>VLOOKUP(A881,'MEDICAL EXAMINATION'!K882:T3216,8,FALSE)</f>
        <v>Yes</v>
      </c>
      <c r="H881">
        <f>VLOOKUP(A881,'MEDICAL EXAMINATION'!K882:T3216,9,FALSE)</f>
        <v>1</v>
      </c>
      <c r="I881" t="str">
        <f>VLOOKUP(A881,'MEDICAL EXAMINATION'!K882:T3216,10,FALSE)</f>
        <v>No</v>
      </c>
      <c r="J881" t="str">
        <f>VLOOKUP(A881,'MEDICAL EXAMINATION'!K882:T3216,3,FALSE)</f>
        <v>OVERWEIGHT</v>
      </c>
      <c r="K881" t="str">
        <f>VLOOKUP(A881,'MEDICAL EXAMINATION'!K882:T3216,5,FALSE)</f>
        <v>DIABETES</v>
      </c>
      <c r="L881" t="str">
        <f>VLOOKUP(A881,'HOSPITALIZATION DETAILS'!X882:AG3216,8,FALSE)</f>
        <v>10/09/1992</v>
      </c>
      <c r="M881" s="26">
        <f>VLOOKUP(A881,'HOSPITALIZATION DETAILS'!X882:AG3216,4,FALSE)</f>
        <v>4837.58</v>
      </c>
      <c r="N881" t="str">
        <f>VLOOKUP(A881,'HOSPITALIZATION DETAILS'!X882:AG3216,5,FALSE)</f>
        <v>tier - 3</v>
      </c>
      <c r="O881" t="str">
        <f>VLOOKUP(A881,'HOSPITALIZATION DETAILS'!X882:AG3216,6,FALSE)</f>
        <v>tier - 2</v>
      </c>
      <c r="P881" t="str">
        <f>VLOOKUP(A881,'HOSPITALIZATION DETAILS'!X882:AG3216,7,FALSE)</f>
        <v>R1013</v>
      </c>
      <c r="Q881">
        <f>VLOOKUP(A881,'HOSPITALIZATION DETAILS'!X882:AG3216,10,FALSE)</f>
        <v>30</v>
      </c>
    </row>
    <row r="882" spans="1:17" ht="16" x14ac:dyDescent="0.4">
      <c r="A882" s="4" t="s">
        <v>1763</v>
      </c>
      <c r="B882" t="str">
        <f>VLOOKUP(A882,'CUSTOMER NAMES'!E882:H3217,4,FALSE)</f>
        <v xml:space="preserve">  Tamara</v>
      </c>
      <c r="C882">
        <f>VLOOKUP(A882,'MEDICAL EXAMINATION'!K883:T3217,2,FALSE)</f>
        <v>29.91</v>
      </c>
      <c r="D882">
        <f>VLOOKUP(A882,'MEDICAL EXAMINATION'!K883:T3217,4,FALSE)</f>
        <v>5.55</v>
      </c>
      <c r="E882" t="str">
        <f>VLOOKUP(A882,'MEDICAL EXAMINATION'!K883:T3217,6,FALSE)</f>
        <v>yes</v>
      </c>
      <c r="F882" t="str">
        <f>VLOOKUP(A882,'MEDICAL EXAMINATION'!K883:T3217,7,FALSE)</f>
        <v>No</v>
      </c>
      <c r="G882" t="str">
        <f>VLOOKUP(A882,'MEDICAL EXAMINATION'!K883:T3217,8,FALSE)</f>
        <v>No</v>
      </c>
      <c r="H882">
        <f>VLOOKUP(A882,'MEDICAL EXAMINATION'!K883:T3217,9,FALSE)</f>
        <v>2</v>
      </c>
      <c r="I882" t="str">
        <f>VLOOKUP(A882,'MEDICAL EXAMINATION'!K883:T3217,10,FALSE)</f>
        <v>No</v>
      </c>
      <c r="J882" t="str">
        <f>VLOOKUP(A882,'MEDICAL EXAMINATION'!K883:T3217,3,FALSE)</f>
        <v>OVERWEIGHT</v>
      </c>
      <c r="K882" t="str">
        <f>VLOOKUP(A882,'MEDICAL EXAMINATION'!K883:T3217,5,FALSE)</f>
        <v>NORMAL</v>
      </c>
      <c r="L882" t="str">
        <f>VLOOKUP(A882,'HOSPITALIZATION DETAILS'!X883:AG3217,8,FALSE)</f>
        <v>11/12/2000</v>
      </c>
      <c r="M882" s="26">
        <f>VLOOKUP(A882,'HOSPITALIZATION DETAILS'!X883:AG3217,4,FALSE)</f>
        <v>4835.43</v>
      </c>
      <c r="N882" t="str">
        <f>VLOOKUP(A882,'HOSPITALIZATION DETAILS'!X883:AG3217,5,FALSE)</f>
        <v>tier - 2</v>
      </c>
      <c r="O882" t="str">
        <f>VLOOKUP(A882,'HOSPITALIZATION DETAILS'!X883:AG3217,6,FALSE)</f>
        <v>tier - 2</v>
      </c>
      <c r="P882" t="str">
        <f>VLOOKUP(A882,'HOSPITALIZATION DETAILS'!X883:AG3217,7,FALSE)</f>
        <v>R1021</v>
      </c>
      <c r="Q882">
        <f>VLOOKUP(A882,'HOSPITALIZATION DETAILS'!X883:AG3217,10,FALSE)</f>
        <v>22</v>
      </c>
    </row>
    <row r="883" spans="1:17" ht="16" x14ac:dyDescent="0.4">
      <c r="A883" s="4" t="s">
        <v>1765</v>
      </c>
      <c r="B883" t="str">
        <f>VLOOKUP(A883,'CUSTOMER NAMES'!E883:H3218,4,FALSE)</f>
        <v xml:space="preserve">  Joan</v>
      </c>
      <c r="C883">
        <f>VLOOKUP(A883,'MEDICAL EXAMINATION'!K884:T3218,2,FALSE)</f>
        <v>36.479999999999997</v>
      </c>
      <c r="D883">
        <f>VLOOKUP(A883,'MEDICAL EXAMINATION'!K884:T3218,4,FALSE)</f>
        <v>5.05</v>
      </c>
      <c r="E883" t="str">
        <f>VLOOKUP(A883,'MEDICAL EXAMINATION'!K884:T3218,6,FALSE)</f>
        <v>yes</v>
      </c>
      <c r="F883" t="str">
        <f>VLOOKUP(A883,'MEDICAL EXAMINATION'!K884:T3218,7,FALSE)</f>
        <v>No</v>
      </c>
      <c r="G883" t="str">
        <f>VLOOKUP(A883,'MEDICAL EXAMINATION'!K884:T3218,8,FALSE)</f>
        <v>No</v>
      </c>
      <c r="H883">
        <f>VLOOKUP(A883,'MEDICAL EXAMINATION'!K884:T3218,9,FALSE)</f>
        <v>1</v>
      </c>
      <c r="I883" t="str">
        <f>VLOOKUP(A883,'MEDICAL EXAMINATION'!K884:T3218,10,FALSE)</f>
        <v>No</v>
      </c>
      <c r="J883" t="str">
        <f>VLOOKUP(A883,'MEDICAL EXAMINATION'!K884:T3218,3,FALSE)</f>
        <v>OVERWEIGHT</v>
      </c>
      <c r="K883" t="str">
        <f>VLOOKUP(A883,'MEDICAL EXAMINATION'!K884:T3218,5,FALSE)</f>
        <v>NORMAL</v>
      </c>
      <c r="L883" t="str">
        <f>VLOOKUP(A883,'HOSPITALIZATION DETAILS'!X884:AG3218,8,FALSE)</f>
        <v>27/06/2002</v>
      </c>
      <c r="M883" s="26">
        <f>VLOOKUP(A883,'HOSPITALIZATION DETAILS'!X884:AG3218,4,FALSE)</f>
        <v>4830.63</v>
      </c>
      <c r="N883" t="str">
        <f>VLOOKUP(A883,'HOSPITALIZATION DETAILS'!X884:AG3218,5,FALSE)</f>
        <v>tier - 2</v>
      </c>
      <c r="O883" t="str">
        <f>VLOOKUP(A883,'HOSPITALIZATION DETAILS'!X884:AG3218,6,FALSE)</f>
        <v>tier - 1</v>
      </c>
      <c r="P883" t="str">
        <f>VLOOKUP(A883,'HOSPITALIZATION DETAILS'!X884:AG3218,7,FALSE)</f>
        <v>R1011</v>
      </c>
      <c r="Q883">
        <f>VLOOKUP(A883,'HOSPITALIZATION DETAILS'!X884:AG3218,10,FALSE)</f>
        <v>20</v>
      </c>
    </row>
    <row r="884" spans="1:17" ht="16" x14ac:dyDescent="0.4">
      <c r="A884" s="4" t="s">
        <v>1767</v>
      </c>
      <c r="B884" t="str">
        <f>VLOOKUP(A884,'CUSTOMER NAMES'!E884:H3219,4,FALSE)</f>
        <v xml:space="preserve">  Aimee J</v>
      </c>
      <c r="C884">
        <f>VLOOKUP(A884,'MEDICAL EXAMINATION'!K885:T3219,2,FALSE)</f>
        <v>27.5</v>
      </c>
      <c r="D884">
        <f>VLOOKUP(A884,'MEDICAL EXAMINATION'!K885:T3219,4,FALSE)</f>
        <v>8.69</v>
      </c>
      <c r="E884" t="str">
        <f>VLOOKUP(A884,'MEDICAL EXAMINATION'!K885:T3219,6,FALSE)</f>
        <v>yes</v>
      </c>
      <c r="F884" t="str">
        <f>VLOOKUP(A884,'MEDICAL EXAMINATION'!K885:T3219,7,FALSE)</f>
        <v>No</v>
      </c>
      <c r="G884" t="str">
        <f>VLOOKUP(A884,'MEDICAL EXAMINATION'!K885:T3219,8,FALSE)</f>
        <v>Yes</v>
      </c>
      <c r="H884">
        <f>VLOOKUP(A884,'MEDICAL EXAMINATION'!K885:T3219,9,FALSE)</f>
        <v>1</v>
      </c>
      <c r="I884" t="str">
        <f>VLOOKUP(A884,'MEDICAL EXAMINATION'!K885:T3219,10,FALSE)</f>
        <v>No</v>
      </c>
      <c r="J884" t="str">
        <f>VLOOKUP(A884,'MEDICAL EXAMINATION'!K885:T3219,3,FALSE)</f>
        <v>OBESITY</v>
      </c>
      <c r="K884" t="str">
        <f>VLOOKUP(A884,'MEDICAL EXAMINATION'!K885:T3219,5,FALSE)</f>
        <v>DIABETES</v>
      </c>
      <c r="L884" t="str">
        <f>VLOOKUP(A884,'HOSPITALIZATION DETAILS'!X885:AG3219,8,FALSE)</f>
        <v>01/12/1995</v>
      </c>
      <c r="M884" s="26">
        <f>VLOOKUP(A884,'HOSPITALIZATION DETAILS'!X885:AG3219,4,FALSE)</f>
        <v>4827.8999999999996</v>
      </c>
      <c r="N884" t="str">
        <f>VLOOKUP(A884,'HOSPITALIZATION DETAILS'!X885:AG3219,5,FALSE)</f>
        <v>tier - 1</v>
      </c>
      <c r="O884" t="str">
        <f>VLOOKUP(A884,'HOSPITALIZATION DETAILS'!X885:AG3219,6,FALSE)</f>
        <v>tier - 2</v>
      </c>
      <c r="P884" t="str">
        <f>VLOOKUP(A884,'HOSPITALIZATION DETAILS'!X885:AG3219,7,FALSE)</f>
        <v>R1011</v>
      </c>
      <c r="Q884">
        <f>VLOOKUP(A884,'HOSPITALIZATION DETAILS'!X885:AG3219,10,FALSE)</f>
        <v>27</v>
      </c>
    </row>
    <row r="885" spans="1:17" ht="16" x14ac:dyDescent="0.4">
      <c r="A885" s="4" t="s">
        <v>1769</v>
      </c>
      <c r="B885" t="str">
        <f>VLOOKUP(A885,'CUSTOMER NAMES'!E885:H3220,4,FALSE)</f>
        <v xml:space="preserve">  Suzanne</v>
      </c>
      <c r="C885">
        <f>VLOOKUP(A885,'MEDICAL EXAMINATION'!K886:T3220,2,FALSE)</f>
        <v>33.44</v>
      </c>
      <c r="D885">
        <f>VLOOKUP(A885,'MEDICAL EXAMINATION'!K886:T3220,4,FALSE)</f>
        <v>5.9</v>
      </c>
      <c r="E885" t="str">
        <f>VLOOKUP(A885,'MEDICAL EXAMINATION'!K886:T3220,6,FALSE)</f>
        <v>yes</v>
      </c>
      <c r="F885" t="str">
        <f>VLOOKUP(A885,'MEDICAL EXAMINATION'!K886:T3220,7,FALSE)</f>
        <v>No</v>
      </c>
      <c r="G885" t="str">
        <f>VLOOKUP(A885,'MEDICAL EXAMINATION'!K886:T3220,8,FALSE)</f>
        <v>No</v>
      </c>
      <c r="H885">
        <f>VLOOKUP(A885,'MEDICAL EXAMINATION'!K886:T3220,9,FALSE)</f>
        <v>1</v>
      </c>
      <c r="I885" t="str">
        <f>VLOOKUP(A885,'MEDICAL EXAMINATION'!K886:T3220,10,FALSE)</f>
        <v>No</v>
      </c>
      <c r="J885" t="str">
        <f>VLOOKUP(A885,'MEDICAL EXAMINATION'!K886:T3220,3,FALSE)</f>
        <v>OVERWEIGHT</v>
      </c>
      <c r="K885" t="str">
        <f>VLOOKUP(A885,'MEDICAL EXAMINATION'!K886:T3220,5,FALSE)</f>
        <v>PREDIABETES</v>
      </c>
      <c r="L885" t="str">
        <f>VLOOKUP(A885,'HOSPITALIZATION DETAILS'!X886:AG3220,8,FALSE)</f>
        <v>03/07/1981</v>
      </c>
      <c r="M885" s="26">
        <f>VLOOKUP(A885,'HOSPITALIZATION DETAILS'!X886:AG3220,4,FALSE)</f>
        <v>4827.1000000000004</v>
      </c>
      <c r="N885" t="str">
        <f>VLOOKUP(A885,'HOSPITALIZATION DETAILS'!X886:AG3220,5,FALSE)</f>
        <v>tier - 2</v>
      </c>
      <c r="O885" t="str">
        <f>VLOOKUP(A885,'HOSPITALIZATION DETAILS'!X886:AG3220,6,FALSE)</f>
        <v>tier - 1</v>
      </c>
      <c r="P885" t="str">
        <f>VLOOKUP(A885,'HOSPITALIZATION DETAILS'!X886:AG3220,7,FALSE)</f>
        <v>R1013</v>
      </c>
      <c r="Q885">
        <f>VLOOKUP(A885,'HOSPITALIZATION DETAILS'!X886:AG3220,10,FALSE)</f>
        <v>41</v>
      </c>
    </row>
    <row r="886" spans="1:17" ht="16" x14ac:dyDescent="0.4">
      <c r="A886" s="4" t="s">
        <v>1771</v>
      </c>
      <c r="B886" t="str">
        <f>VLOOKUP(A886,'CUSTOMER NAMES'!E886:H3221,4,FALSE)</f>
        <v xml:space="preserve">  Kristin A</v>
      </c>
      <c r="C886">
        <f>VLOOKUP(A886,'MEDICAL EXAMINATION'!K887:T3221,2,FALSE)</f>
        <v>28.215</v>
      </c>
      <c r="D886">
        <f>VLOOKUP(A886,'MEDICAL EXAMINATION'!K887:T3221,4,FALSE)</f>
        <v>6.29</v>
      </c>
      <c r="E886" t="str">
        <f>VLOOKUP(A886,'MEDICAL EXAMINATION'!K887:T3221,6,FALSE)</f>
        <v>yes</v>
      </c>
      <c r="F886" t="str">
        <f>VLOOKUP(A886,'MEDICAL EXAMINATION'!K887:T3221,7,FALSE)</f>
        <v>No</v>
      </c>
      <c r="G886" t="str">
        <f>VLOOKUP(A886,'MEDICAL EXAMINATION'!K887:T3221,8,FALSE)</f>
        <v>No</v>
      </c>
      <c r="H886">
        <f>VLOOKUP(A886,'MEDICAL EXAMINATION'!K887:T3221,9,FALSE)</f>
        <v>1</v>
      </c>
      <c r="I886" t="str">
        <f>VLOOKUP(A886,'MEDICAL EXAMINATION'!K887:T3221,10,FALSE)</f>
        <v>No</v>
      </c>
      <c r="J886" t="str">
        <f>VLOOKUP(A886,'MEDICAL EXAMINATION'!K887:T3221,3,FALSE)</f>
        <v>OBESITY</v>
      </c>
      <c r="K886" t="str">
        <f>VLOOKUP(A886,'MEDICAL EXAMINATION'!K887:T3221,5,FALSE)</f>
        <v>PREDIABETES</v>
      </c>
      <c r="L886" t="str">
        <f>VLOOKUP(A886,'HOSPITALIZATION DETAILS'!X887:AG3221,8,FALSE)</f>
        <v>03/10/1978</v>
      </c>
      <c r="M886" s="26">
        <f>VLOOKUP(A886,'HOSPITALIZATION DETAILS'!X887:AG3221,4,FALSE)</f>
        <v>4812.34</v>
      </c>
      <c r="N886" t="str">
        <f>VLOOKUP(A886,'HOSPITALIZATION DETAILS'!X887:AG3221,5,FALSE)</f>
        <v>tier - 2</v>
      </c>
      <c r="O886" t="str">
        <f>VLOOKUP(A886,'HOSPITALIZATION DETAILS'!X887:AG3221,6,FALSE)</f>
        <v>tier - 3</v>
      </c>
      <c r="P886" t="str">
        <f>VLOOKUP(A886,'HOSPITALIZATION DETAILS'!X887:AG3221,7,FALSE)</f>
        <v>R1013</v>
      </c>
      <c r="Q886">
        <f>VLOOKUP(A886,'HOSPITALIZATION DETAILS'!X887:AG3221,10,FALSE)</f>
        <v>44</v>
      </c>
    </row>
    <row r="887" spans="1:17" ht="16" x14ac:dyDescent="0.4">
      <c r="A887" s="4" t="s">
        <v>1773</v>
      </c>
      <c r="B887" t="str">
        <f>VLOOKUP(A887,'CUSTOMER NAMES'!E887:H3222,4,FALSE)</f>
        <v xml:space="preserve">  Bronwyn</v>
      </c>
      <c r="C887">
        <f>VLOOKUP(A887,'MEDICAL EXAMINATION'!K888:T3222,2,FALSE)</f>
        <v>27.17</v>
      </c>
      <c r="D887">
        <f>VLOOKUP(A887,'MEDICAL EXAMINATION'!K888:T3222,4,FALSE)</f>
        <v>5.84</v>
      </c>
      <c r="E887" t="str">
        <f>VLOOKUP(A887,'MEDICAL EXAMINATION'!K888:T3222,6,FALSE)</f>
        <v>yes</v>
      </c>
      <c r="F887" t="str">
        <f>VLOOKUP(A887,'MEDICAL EXAMINATION'!K888:T3222,7,FALSE)</f>
        <v>No</v>
      </c>
      <c r="G887" t="str">
        <f>VLOOKUP(A887,'MEDICAL EXAMINATION'!K888:T3222,8,FALSE)</f>
        <v>No</v>
      </c>
      <c r="H887">
        <f>VLOOKUP(A887,'MEDICAL EXAMINATION'!K888:T3222,9,FALSE)</f>
        <v>1</v>
      </c>
      <c r="I887" t="str">
        <f>VLOOKUP(A887,'MEDICAL EXAMINATION'!K888:T3222,10,FALSE)</f>
        <v>No</v>
      </c>
      <c r="J887" t="str">
        <f>VLOOKUP(A887,'MEDICAL EXAMINATION'!K888:T3222,3,FALSE)</f>
        <v>OBESITY</v>
      </c>
      <c r="K887" t="str">
        <f>VLOOKUP(A887,'MEDICAL EXAMINATION'!K888:T3222,5,FALSE)</f>
        <v>PREDIABETES</v>
      </c>
      <c r="L887" t="str">
        <f>VLOOKUP(A887,'HOSPITALIZATION DETAILS'!X888:AG3222,8,FALSE)</f>
        <v>16/12/1989</v>
      </c>
      <c r="M887" s="26">
        <f>VLOOKUP(A887,'HOSPITALIZATION DETAILS'!X888:AG3222,4,FALSE)</f>
        <v>4795.66</v>
      </c>
      <c r="N887" t="str">
        <f>VLOOKUP(A887,'HOSPITALIZATION DETAILS'!X888:AG3222,5,FALSE)</f>
        <v>tier - 2</v>
      </c>
      <c r="O887" t="str">
        <f>VLOOKUP(A887,'HOSPITALIZATION DETAILS'!X888:AG3222,6,FALSE)</f>
        <v>tier - 1</v>
      </c>
      <c r="P887" t="str">
        <f>VLOOKUP(A887,'HOSPITALIZATION DETAILS'!X888:AG3222,7,FALSE)</f>
        <v>R1013</v>
      </c>
      <c r="Q887">
        <f>VLOOKUP(A887,'HOSPITALIZATION DETAILS'!X888:AG3222,10,FALSE)</f>
        <v>33</v>
      </c>
    </row>
    <row r="888" spans="1:17" ht="16" x14ac:dyDescent="0.4">
      <c r="A888" s="4" t="s">
        <v>1775</v>
      </c>
      <c r="B888" t="str">
        <f>VLOOKUP(A888,'CUSTOMER NAMES'!E888:H3223,4,FALSE)</f>
        <v xml:space="preserve">  Taylor J</v>
      </c>
      <c r="C888">
        <f>VLOOKUP(A888,'MEDICAL EXAMINATION'!K889:T3223,2,FALSE)</f>
        <v>35.380000000000003</v>
      </c>
      <c r="D888">
        <f>VLOOKUP(A888,'MEDICAL EXAMINATION'!K889:T3223,4,FALSE)</f>
        <v>6.12</v>
      </c>
      <c r="E888" t="str">
        <f>VLOOKUP(A888,'MEDICAL EXAMINATION'!K889:T3223,6,FALSE)</f>
        <v>No</v>
      </c>
      <c r="F888" t="str">
        <f>VLOOKUP(A888,'MEDICAL EXAMINATION'!K889:T3223,7,FALSE)</f>
        <v>No</v>
      </c>
      <c r="G888" t="str">
        <f>VLOOKUP(A888,'MEDICAL EXAMINATION'!K889:T3223,8,FALSE)</f>
        <v>No</v>
      </c>
      <c r="H888" t="str">
        <f>VLOOKUP(A888,'MEDICAL EXAMINATION'!K889:T3223,9,FALSE)</f>
        <v>No major surgery</v>
      </c>
      <c r="I888" t="str">
        <f>VLOOKUP(A888,'MEDICAL EXAMINATION'!K889:T3223,10,FALSE)</f>
        <v>No</v>
      </c>
      <c r="J888" t="str">
        <f>VLOOKUP(A888,'MEDICAL EXAMINATION'!K889:T3223,3,FALSE)</f>
        <v>OVERWEIGHT</v>
      </c>
      <c r="K888" t="str">
        <f>VLOOKUP(A888,'MEDICAL EXAMINATION'!K889:T3223,5,FALSE)</f>
        <v>PREDIABETES</v>
      </c>
      <c r="L888" t="str">
        <f>VLOOKUP(A888,'HOSPITALIZATION DETAILS'!X889:AG3223,8,FALSE)</f>
        <v>22/06/1987</v>
      </c>
      <c r="M888" s="26">
        <f>VLOOKUP(A888,'HOSPITALIZATION DETAILS'!X889:AG3223,4,FALSE)</f>
        <v>4787.42</v>
      </c>
      <c r="N888" t="str">
        <f>VLOOKUP(A888,'HOSPITALIZATION DETAILS'!X889:AG3223,5,FALSE)</f>
        <v>tier - 2</v>
      </c>
      <c r="O888" t="str">
        <f>VLOOKUP(A888,'HOSPITALIZATION DETAILS'!X889:AG3223,6,FALSE)</f>
        <v>tier - 3</v>
      </c>
      <c r="P888" t="str">
        <f>VLOOKUP(A888,'HOSPITALIZATION DETAILS'!X889:AG3223,7,FALSE)</f>
        <v>R1013</v>
      </c>
      <c r="Q888">
        <f>VLOOKUP(A888,'HOSPITALIZATION DETAILS'!X889:AG3223,10,FALSE)</f>
        <v>35</v>
      </c>
    </row>
    <row r="889" spans="1:17" ht="16" x14ac:dyDescent="0.4">
      <c r="A889" s="4" t="s">
        <v>1777</v>
      </c>
      <c r="B889" t="str">
        <f>VLOOKUP(A889,'CUSTOMER NAMES'!E889:H3224,4,FALSE)</f>
        <v xml:space="preserve">  Kimberly M</v>
      </c>
      <c r="C889">
        <f>VLOOKUP(A889,'MEDICAL EXAMINATION'!K890:T3224,2,FALSE)</f>
        <v>43.48</v>
      </c>
      <c r="D889">
        <f>VLOOKUP(A889,'MEDICAL EXAMINATION'!K890:T3224,4,FALSE)</f>
        <v>6.24</v>
      </c>
      <c r="E889" t="str">
        <f>VLOOKUP(A889,'MEDICAL EXAMINATION'!K890:T3224,6,FALSE)</f>
        <v>No</v>
      </c>
      <c r="F889" t="str">
        <f>VLOOKUP(A889,'MEDICAL EXAMINATION'!K890:T3224,7,FALSE)</f>
        <v>No</v>
      </c>
      <c r="G889" t="str">
        <f>VLOOKUP(A889,'MEDICAL EXAMINATION'!K890:T3224,8,FALSE)</f>
        <v>No</v>
      </c>
      <c r="H889" t="str">
        <f>VLOOKUP(A889,'MEDICAL EXAMINATION'!K890:T3224,9,FALSE)</f>
        <v>No major surgery</v>
      </c>
      <c r="I889" t="str">
        <f>VLOOKUP(A889,'MEDICAL EXAMINATION'!K890:T3224,10,FALSE)</f>
        <v>No</v>
      </c>
      <c r="J889" t="str">
        <f>VLOOKUP(A889,'MEDICAL EXAMINATION'!K890:T3224,3,FALSE)</f>
        <v>OVERWEIGHT</v>
      </c>
      <c r="K889" t="str">
        <f>VLOOKUP(A889,'MEDICAL EXAMINATION'!K890:T3224,5,FALSE)</f>
        <v>PREDIABETES</v>
      </c>
      <c r="L889" t="str">
        <f>VLOOKUP(A889,'HOSPITALIZATION DETAILS'!X890:AG3224,8,FALSE)</f>
        <v>09/12/1989</v>
      </c>
      <c r="M889" s="26">
        <f>VLOOKUP(A889,'HOSPITALIZATION DETAILS'!X890:AG3224,4,FALSE)</f>
        <v>4779.6000000000004</v>
      </c>
      <c r="N889" t="str">
        <f>VLOOKUP(A889,'HOSPITALIZATION DETAILS'!X890:AG3224,5,FALSE)</f>
        <v>tier - 2</v>
      </c>
      <c r="O889" t="str">
        <f>VLOOKUP(A889,'HOSPITALIZATION DETAILS'!X890:AG3224,6,FALSE)</f>
        <v>tier - 3</v>
      </c>
      <c r="P889" t="str">
        <f>VLOOKUP(A889,'HOSPITALIZATION DETAILS'!X890:AG3224,7,FALSE)</f>
        <v>R1013</v>
      </c>
      <c r="Q889">
        <f>VLOOKUP(A889,'HOSPITALIZATION DETAILS'!X890:AG3224,10,FALSE)</f>
        <v>33</v>
      </c>
    </row>
    <row r="890" spans="1:17" ht="16" x14ac:dyDescent="0.4">
      <c r="A890" s="4" t="s">
        <v>1779</v>
      </c>
      <c r="B890" t="str">
        <f>VLOOKUP(A890,'CUSTOMER NAMES'!E890:H3225,4,FALSE)</f>
        <v xml:space="preserve">  Joshua E</v>
      </c>
      <c r="C890">
        <f>VLOOKUP(A890,'MEDICAL EXAMINATION'!K891:T3225,2,FALSE)</f>
        <v>41.73</v>
      </c>
      <c r="D890">
        <f>VLOOKUP(A890,'MEDICAL EXAMINATION'!K891:T3225,4,FALSE)</f>
        <v>6.25</v>
      </c>
      <c r="E890" t="str">
        <f>VLOOKUP(A890,'MEDICAL EXAMINATION'!K891:T3225,6,FALSE)</f>
        <v>No</v>
      </c>
      <c r="F890" t="str">
        <f>VLOOKUP(A890,'MEDICAL EXAMINATION'!K891:T3225,7,FALSE)</f>
        <v>No</v>
      </c>
      <c r="G890" t="str">
        <f>VLOOKUP(A890,'MEDICAL EXAMINATION'!K891:T3225,8,FALSE)</f>
        <v>No</v>
      </c>
      <c r="H890">
        <f>VLOOKUP(A890,'MEDICAL EXAMINATION'!K891:T3225,9,FALSE)</f>
        <v>1</v>
      </c>
      <c r="I890" t="str">
        <f>VLOOKUP(A890,'MEDICAL EXAMINATION'!K891:T3225,10,FALSE)</f>
        <v>No</v>
      </c>
      <c r="J890" t="str">
        <f>VLOOKUP(A890,'MEDICAL EXAMINATION'!K891:T3225,3,FALSE)</f>
        <v>OVERWEIGHT</v>
      </c>
      <c r="K890" t="str">
        <f>VLOOKUP(A890,'MEDICAL EXAMINATION'!K891:T3225,5,FALSE)</f>
        <v>PREDIABETES</v>
      </c>
      <c r="L890" t="str">
        <f>VLOOKUP(A890,'HOSPITALIZATION DETAILS'!X891:AG3225,8,FALSE)</f>
        <v>01/08/1989</v>
      </c>
      <c r="M890" s="26">
        <f>VLOOKUP(A890,'HOSPITALIZATION DETAILS'!X891:AG3225,4,FALSE)</f>
        <v>4766.0200000000004</v>
      </c>
      <c r="N890" t="str">
        <f>VLOOKUP(A890,'HOSPITALIZATION DETAILS'!X891:AG3225,5,FALSE)</f>
        <v>tier - 2</v>
      </c>
      <c r="O890" t="str">
        <f>VLOOKUP(A890,'HOSPITALIZATION DETAILS'!X891:AG3225,6,FALSE)</f>
        <v>tier - 3</v>
      </c>
      <c r="P890" t="str">
        <f>VLOOKUP(A890,'HOSPITALIZATION DETAILS'!X891:AG3225,7,FALSE)</f>
        <v>R1011</v>
      </c>
      <c r="Q890">
        <f>VLOOKUP(A890,'HOSPITALIZATION DETAILS'!X891:AG3225,10,FALSE)</f>
        <v>33</v>
      </c>
    </row>
    <row r="891" spans="1:17" ht="16" x14ac:dyDescent="0.4">
      <c r="A891" s="4" t="s">
        <v>1781</v>
      </c>
      <c r="B891" t="str">
        <f>VLOOKUP(A891,'CUSTOMER NAMES'!E891:H3226,4,FALSE)</f>
        <v xml:space="preserve">  Jeffrey</v>
      </c>
      <c r="C891">
        <f>VLOOKUP(A891,'MEDICAL EXAMINATION'!K892:T3226,2,FALSE)</f>
        <v>28.9</v>
      </c>
      <c r="D891">
        <f>VLOOKUP(A891,'MEDICAL EXAMINATION'!K892:T3226,4,FALSE)</f>
        <v>11.96</v>
      </c>
      <c r="E891" t="str">
        <f>VLOOKUP(A891,'MEDICAL EXAMINATION'!K892:T3226,6,FALSE)</f>
        <v>No</v>
      </c>
      <c r="F891" t="str">
        <f>VLOOKUP(A891,'MEDICAL EXAMINATION'!K892:T3226,7,FALSE)</f>
        <v>No</v>
      </c>
      <c r="G891" t="str">
        <f>VLOOKUP(A891,'MEDICAL EXAMINATION'!K892:T3226,8,FALSE)</f>
        <v>No</v>
      </c>
      <c r="H891" t="str">
        <f>VLOOKUP(A891,'MEDICAL EXAMINATION'!K892:T3226,9,FALSE)</f>
        <v>No major surgery</v>
      </c>
      <c r="I891" t="str">
        <f>VLOOKUP(A891,'MEDICAL EXAMINATION'!K892:T3226,10,FALSE)</f>
        <v>No</v>
      </c>
      <c r="J891" t="str">
        <f>VLOOKUP(A891,'MEDICAL EXAMINATION'!K892:T3226,3,FALSE)</f>
        <v>OBESITY</v>
      </c>
      <c r="K891" t="str">
        <f>VLOOKUP(A891,'MEDICAL EXAMINATION'!K892:T3226,5,FALSE)</f>
        <v>DIABETES</v>
      </c>
      <c r="L891" t="str">
        <f>VLOOKUP(A891,'HOSPITALIZATION DETAILS'!X892:AG3226,8,FALSE)</f>
        <v>05/08/1963</v>
      </c>
      <c r="M891" s="26">
        <f>VLOOKUP(A891,'HOSPITALIZATION DETAILS'!X892:AG3226,4,FALSE)</f>
        <v>47896.79</v>
      </c>
      <c r="N891" t="str">
        <f>VLOOKUP(A891,'HOSPITALIZATION DETAILS'!X892:AG3226,5,FALSE)</f>
        <v>tier - 1</v>
      </c>
      <c r="O891" t="str">
        <f>VLOOKUP(A891,'HOSPITALIZATION DETAILS'!X892:AG3226,6,FALSE)</f>
        <v>tier - 3</v>
      </c>
      <c r="P891" t="str">
        <f>VLOOKUP(A891,'HOSPITALIZATION DETAILS'!X892:AG3226,7,FALSE)</f>
        <v>R1024</v>
      </c>
      <c r="Q891">
        <f>VLOOKUP(A891,'HOSPITALIZATION DETAILS'!X892:AG3226,10,FALSE)</f>
        <v>59</v>
      </c>
    </row>
    <row r="892" spans="1:17" ht="16" x14ac:dyDescent="0.4">
      <c r="A892" s="4" t="s">
        <v>1783</v>
      </c>
      <c r="B892" t="str">
        <f>VLOOKUP(A892,'CUSTOMER NAMES'!E892:H3227,4,FALSE)</f>
        <v xml:space="preserve">  Andrew R</v>
      </c>
      <c r="C892">
        <f>VLOOKUP(A892,'MEDICAL EXAMINATION'!K893:T3227,2,FALSE)</f>
        <v>25.74</v>
      </c>
      <c r="D892">
        <f>VLOOKUP(A892,'MEDICAL EXAMINATION'!K893:T3227,4,FALSE)</f>
        <v>7.69</v>
      </c>
      <c r="E892" t="str">
        <f>VLOOKUP(A892,'MEDICAL EXAMINATION'!K893:T3227,6,FALSE)</f>
        <v>No</v>
      </c>
      <c r="F892" t="str">
        <f>VLOOKUP(A892,'MEDICAL EXAMINATION'!K893:T3227,7,FALSE)</f>
        <v>No</v>
      </c>
      <c r="G892" t="str">
        <f>VLOOKUP(A892,'MEDICAL EXAMINATION'!K893:T3227,8,FALSE)</f>
        <v>No</v>
      </c>
      <c r="H892" t="str">
        <f>VLOOKUP(A892,'MEDICAL EXAMINATION'!K893:T3227,9,FALSE)</f>
        <v>No major surgery</v>
      </c>
      <c r="I892" t="str">
        <f>VLOOKUP(A892,'MEDICAL EXAMINATION'!K893:T3227,10,FALSE)</f>
        <v>No</v>
      </c>
      <c r="J892" t="str">
        <f>VLOOKUP(A892,'MEDICAL EXAMINATION'!K893:T3227,3,FALSE)</f>
        <v>OBESITY</v>
      </c>
      <c r="K892" t="str">
        <f>VLOOKUP(A892,'MEDICAL EXAMINATION'!K893:T3227,5,FALSE)</f>
        <v>DIABETES</v>
      </c>
      <c r="L892" t="str">
        <f>VLOOKUP(A892,'HOSPITALIZATION DETAILS'!X893:AG3227,8,FALSE)</f>
        <v>24/07/1963</v>
      </c>
      <c r="M892" s="26">
        <f>VLOOKUP(A892,'HOSPITALIZATION DETAILS'!X893:AG3227,4,FALSE)</f>
        <v>36910.61</v>
      </c>
      <c r="N892" t="str">
        <f>VLOOKUP(A892,'HOSPITALIZATION DETAILS'!X893:AG3227,5,FALSE)</f>
        <v>tier - 2</v>
      </c>
      <c r="O892" t="str">
        <f>VLOOKUP(A892,'HOSPITALIZATION DETAILS'!X893:AG3227,6,FALSE)</f>
        <v>tier - 2</v>
      </c>
      <c r="P892" t="str">
        <f>VLOOKUP(A892,'HOSPITALIZATION DETAILS'!X893:AG3227,7,FALSE)</f>
        <v>R1011</v>
      </c>
      <c r="Q892">
        <f>VLOOKUP(A892,'HOSPITALIZATION DETAILS'!X893:AG3227,10,FALSE)</f>
        <v>59</v>
      </c>
    </row>
    <row r="893" spans="1:17" ht="16" x14ac:dyDescent="0.4">
      <c r="A893" s="4" t="s">
        <v>1785</v>
      </c>
      <c r="B893" t="str">
        <f>VLOOKUP(A893,'CUSTOMER NAMES'!E893:H3228,4,FALSE)</f>
        <v xml:space="preserve">  Francisco J</v>
      </c>
      <c r="C893">
        <f>VLOOKUP(A893,'MEDICAL EXAMINATION'!K894:T3228,2,FALSE)</f>
        <v>36.06</v>
      </c>
      <c r="D893">
        <f>VLOOKUP(A893,'MEDICAL EXAMINATION'!K894:T3228,4,FALSE)</f>
        <v>8.83</v>
      </c>
      <c r="E893" t="str">
        <f>VLOOKUP(A893,'MEDICAL EXAMINATION'!K894:T3228,6,FALSE)</f>
        <v>No</v>
      </c>
      <c r="F893" t="str">
        <f>VLOOKUP(A893,'MEDICAL EXAMINATION'!K894:T3228,7,FALSE)</f>
        <v>No</v>
      </c>
      <c r="G893" t="str">
        <f>VLOOKUP(A893,'MEDICAL EXAMINATION'!K894:T3228,8,FALSE)</f>
        <v>No</v>
      </c>
      <c r="H893" t="str">
        <f>VLOOKUP(A893,'MEDICAL EXAMINATION'!K894:T3228,9,FALSE)</f>
        <v>No major surgery</v>
      </c>
      <c r="I893" t="str">
        <f>VLOOKUP(A893,'MEDICAL EXAMINATION'!K894:T3228,10,FALSE)</f>
        <v>No</v>
      </c>
      <c r="J893" t="str">
        <f>VLOOKUP(A893,'MEDICAL EXAMINATION'!K894:T3228,3,FALSE)</f>
        <v>OVERWEIGHT</v>
      </c>
      <c r="K893" t="str">
        <f>VLOOKUP(A893,'MEDICAL EXAMINATION'!K894:T3228,5,FALSE)</f>
        <v>DIABETES</v>
      </c>
      <c r="L893" t="str">
        <f>VLOOKUP(A893,'HOSPITALIZATION DETAILS'!X894:AG3228,8,FALSE)</f>
        <v>27/09/1987</v>
      </c>
      <c r="M893" s="26">
        <f>VLOOKUP(A893,'HOSPITALIZATION DETAILS'!X894:AG3228,4,FALSE)</f>
        <v>4762.33</v>
      </c>
      <c r="N893" t="str">
        <f>VLOOKUP(A893,'HOSPITALIZATION DETAILS'!X894:AG3228,5,FALSE)</f>
        <v>tier - 3</v>
      </c>
      <c r="O893" t="str">
        <f>VLOOKUP(A893,'HOSPITALIZATION DETAILS'!X894:AG3228,6,FALSE)</f>
        <v>tier - 3</v>
      </c>
      <c r="P893" t="str">
        <f>VLOOKUP(A893,'HOSPITALIZATION DETAILS'!X894:AG3228,7,FALSE)</f>
        <v>R1011</v>
      </c>
      <c r="Q893">
        <f>VLOOKUP(A893,'HOSPITALIZATION DETAILS'!X894:AG3228,10,FALSE)</f>
        <v>35</v>
      </c>
    </row>
    <row r="894" spans="1:17" ht="16" x14ac:dyDescent="0.4">
      <c r="A894" s="4" t="s">
        <v>1787</v>
      </c>
      <c r="B894" t="str">
        <f>VLOOKUP(A894,'CUSTOMER NAMES'!E894:H3229,4,FALSE)</f>
        <v xml:space="preserve">  Rhonda</v>
      </c>
      <c r="C894">
        <f>VLOOKUP(A894,'MEDICAL EXAMINATION'!K895:T3229,2,FALSE)</f>
        <v>43.28</v>
      </c>
      <c r="D894">
        <f>VLOOKUP(A894,'MEDICAL EXAMINATION'!K895:T3229,4,FALSE)</f>
        <v>4.41</v>
      </c>
      <c r="E894" t="str">
        <f>VLOOKUP(A894,'MEDICAL EXAMINATION'!K895:T3229,6,FALSE)</f>
        <v>No</v>
      </c>
      <c r="F894" t="str">
        <f>VLOOKUP(A894,'MEDICAL EXAMINATION'!K895:T3229,7,FALSE)</f>
        <v>No</v>
      </c>
      <c r="G894" t="str">
        <f>VLOOKUP(A894,'MEDICAL EXAMINATION'!K895:T3229,8,FALSE)</f>
        <v>No</v>
      </c>
      <c r="H894" t="str">
        <f>VLOOKUP(A894,'MEDICAL EXAMINATION'!K895:T3229,9,FALSE)</f>
        <v>No major surgery</v>
      </c>
      <c r="I894" t="str">
        <f>VLOOKUP(A894,'MEDICAL EXAMINATION'!K895:T3229,10,FALSE)</f>
        <v>No</v>
      </c>
      <c r="J894" t="str">
        <f>VLOOKUP(A894,'MEDICAL EXAMINATION'!K895:T3229,3,FALSE)</f>
        <v>OVERWEIGHT</v>
      </c>
      <c r="K894" t="str">
        <f>VLOOKUP(A894,'MEDICAL EXAMINATION'!K895:T3229,5,FALSE)</f>
        <v>NORMAL</v>
      </c>
      <c r="L894" t="str">
        <f>VLOOKUP(A894,'HOSPITALIZATION DETAILS'!X895:AG3229,8,FALSE)</f>
        <v>16/08/1992</v>
      </c>
      <c r="M894" s="26">
        <f>VLOOKUP(A894,'HOSPITALIZATION DETAILS'!X895:AG3229,4,FALSE)</f>
        <v>4753.6400000000003</v>
      </c>
      <c r="N894" t="str">
        <f>VLOOKUP(A894,'HOSPITALIZATION DETAILS'!X895:AG3229,5,FALSE)</f>
        <v>tier - 2</v>
      </c>
      <c r="O894" t="str">
        <f>VLOOKUP(A894,'HOSPITALIZATION DETAILS'!X895:AG3229,6,FALSE)</f>
        <v>tier - 3</v>
      </c>
      <c r="P894" t="str">
        <f>VLOOKUP(A894,'HOSPITALIZATION DETAILS'!X895:AG3229,7,FALSE)</f>
        <v>R1013</v>
      </c>
      <c r="Q894">
        <f>VLOOKUP(A894,'HOSPITALIZATION DETAILS'!X895:AG3229,10,FALSE)</f>
        <v>30</v>
      </c>
    </row>
    <row r="895" spans="1:17" ht="16" x14ac:dyDescent="0.4">
      <c r="A895" s="4" t="s">
        <v>1789</v>
      </c>
      <c r="B895" t="str">
        <f>VLOOKUP(A895,'CUSTOMER NAMES'!E895:H3230,4,FALSE)</f>
        <v xml:space="preserve">  John</v>
      </c>
      <c r="C895">
        <f>VLOOKUP(A895,'MEDICAL EXAMINATION'!K896:T3230,2,FALSE)</f>
        <v>28.785</v>
      </c>
      <c r="D895">
        <f>VLOOKUP(A895,'MEDICAL EXAMINATION'!K896:T3230,4,FALSE)</f>
        <v>9.1</v>
      </c>
      <c r="E895" t="str">
        <f>VLOOKUP(A895,'MEDICAL EXAMINATION'!K896:T3230,6,FALSE)</f>
        <v>yes</v>
      </c>
      <c r="F895" t="str">
        <f>VLOOKUP(A895,'MEDICAL EXAMINATION'!K896:T3230,7,FALSE)</f>
        <v>No</v>
      </c>
      <c r="G895" t="str">
        <f>VLOOKUP(A895,'MEDICAL EXAMINATION'!K896:T3230,8,FALSE)</f>
        <v>Yes</v>
      </c>
      <c r="H895">
        <f>VLOOKUP(A895,'MEDICAL EXAMINATION'!K896:T3230,9,FALSE)</f>
        <v>1</v>
      </c>
      <c r="I895" t="str">
        <f>VLOOKUP(A895,'MEDICAL EXAMINATION'!K896:T3230,10,FALSE)</f>
        <v>No</v>
      </c>
      <c r="J895" t="str">
        <f>VLOOKUP(A895,'MEDICAL EXAMINATION'!K896:T3230,3,FALSE)</f>
        <v>OBESITY</v>
      </c>
      <c r="K895" t="str">
        <f>VLOOKUP(A895,'MEDICAL EXAMINATION'!K896:T3230,5,FALSE)</f>
        <v>DIABETES</v>
      </c>
      <c r="L895" t="str">
        <f>VLOOKUP(A895,'HOSPITALIZATION DETAILS'!X896:AG3230,8,FALSE)</f>
        <v>22/11/1987</v>
      </c>
      <c r="M895" s="26">
        <f>VLOOKUP(A895,'HOSPITALIZATION DETAILS'!X896:AG3230,4,FALSE)</f>
        <v>4751.07</v>
      </c>
      <c r="N895" t="str">
        <f>VLOOKUP(A895,'HOSPITALIZATION DETAILS'!X896:AG3230,5,FALSE)</f>
        <v>tier - 3</v>
      </c>
      <c r="O895" t="str">
        <f>VLOOKUP(A895,'HOSPITALIZATION DETAILS'!X896:AG3230,6,FALSE)</f>
        <v>tier - 1</v>
      </c>
      <c r="P895" t="str">
        <f>VLOOKUP(A895,'HOSPITALIZATION DETAILS'!X896:AG3230,7,FALSE)</f>
        <v>R1011</v>
      </c>
      <c r="Q895">
        <f>VLOOKUP(A895,'HOSPITALIZATION DETAILS'!X896:AG3230,10,FALSE)</f>
        <v>35</v>
      </c>
    </row>
    <row r="896" spans="1:17" ht="16" x14ac:dyDescent="0.4">
      <c r="A896" s="4" t="s">
        <v>1791</v>
      </c>
      <c r="B896" t="str">
        <f>VLOOKUP(A896,'CUSTOMER NAMES'!E896:H3231,4,FALSE)</f>
        <v xml:space="preserve">  Miles J</v>
      </c>
      <c r="C896">
        <f>VLOOKUP(A896,'MEDICAL EXAMINATION'!K897:T3231,2,FALSE)</f>
        <v>25.46</v>
      </c>
      <c r="D896">
        <f>VLOOKUP(A896,'MEDICAL EXAMINATION'!K897:T3231,4,FALSE)</f>
        <v>11.52</v>
      </c>
      <c r="E896" t="str">
        <f>VLOOKUP(A896,'MEDICAL EXAMINATION'!K897:T3231,6,FALSE)</f>
        <v>yes</v>
      </c>
      <c r="F896" t="str">
        <f>VLOOKUP(A896,'MEDICAL EXAMINATION'!K897:T3231,7,FALSE)</f>
        <v>No</v>
      </c>
      <c r="G896" t="str">
        <f>VLOOKUP(A896,'MEDICAL EXAMINATION'!K897:T3231,8,FALSE)</f>
        <v>Yes</v>
      </c>
      <c r="H896">
        <f>VLOOKUP(A896,'MEDICAL EXAMINATION'!K897:T3231,9,FALSE)</f>
        <v>1</v>
      </c>
      <c r="I896" t="str">
        <f>VLOOKUP(A896,'MEDICAL EXAMINATION'!K897:T3231,10,FALSE)</f>
        <v>No</v>
      </c>
      <c r="J896" t="str">
        <f>VLOOKUP(A896,'MEDICAL EXAMINATION'!K897:T3231,3,FALSE)</f>
        <v>OBESITY</v>
      </c>
      <c r="K896" t="str">
        <f>VLOOKUP(A896,'MEDICAL EXAMINATION'!K897:T3231,5,FALSE)</f>
        <v>DIABETES</v>
      </c>
      <c r="L896" t="str">
        <f>VLOOKUP(A896,'HOSPITALIZATION DETAILS'!X897:AG3231,8,FALSE)</f>
        <v>02/09/1987</v>
      </c>
      <c r="M896" s="26">
        <f>VLOOKUP(A896,'HOSPITALIZATION DETAILS'!X897:AG3231,4,FALSE)</f>
        <v>4747.05</v>
      </c>
      <c r="N896" t="str">
        <f>VLOOKUP(A896,'HOSPITALIZATION DETAILS'!X897:AG3231,5,FALSE)</f>
        <v>tier - 2</v>
      </c>
      <c r="O896" t="str">
        <f>VLOOKUP(A896,'HOSPITALIZATION DETAILS'!X897:AG3231,6,FALSE)</f>
        <v>tier - 2</v>
      </c>
      <c r="P896" t="str">
        <f>VLOOKUP(A896,'HOSPITALIZATION DETAILS'!X897:AG3231,7,FALSE)</f>
        <v>R1013</v>
      </c>
      <c r="Q896">
        <f>VLOOKUP(A896,'HOSPITALIZATION DETAILS'!X897:AG3231,10,FALSE)</f>
        <v>35</v>
      </c>
    </row>
    <row r="897" spans="1:17" ht="16" x14ac:dyDescent="0.4">
      <c r="A897" s="4" t="s">
        <v>1793</v>
      </c>
      <c r="B897" t="str">
        <f>VLOOKUP(A897,'CUSTOMER NAMES'!E897:H3232,4,FALSE)</f>
        <v xml:space="preserve">  Justyna I</v>
      </c>
      <c r="C897">
        <f>VLOOKUP(A897,'MEDICAL EXAMINATION'!K898:T3232,2,FALSE)</f>
        <v>30.8</v>
      </c>
      <c r="D897">
        <f>VLOOKUP(A897,'MEDICAL EXAMINATION'!K898:T3232,4,FALSE)</f>
        <v>10.95</v>
      </c>
      <c r="E897" t="str">
        <f>VLOOKUP(A897,'MEDICAL EXAMINATION'!K898:T3232,6,FALSE)</f>
        <v>No</v>
      </c>
      <c r="F897" t="str">
        <f>VLOOKUP(A897,'MEDICAL EXAMINATION'!K898:T3232,7,FALSE)</f>
        <v>No</v>
      </c>
      <c r="G897" t="str">
        <f>VLOOKUP(A897,'MEDICAL EXAMINATION'!K898:T3232,8,FALSE)</f>
        <v>No</v>
      </c>
      <c r="H897" t="str">
        <f>VLOOKUP(A897,'MEDICAL EXAMINATION'!K898:T3232,9,FALSE)</f>
        <v>No major surgery</v>
      </c>
      <c r="I897" t="str">
        <f>VLOOKUP(A897,'MEDICAL EXAMINATION'!K898:T3232,10,FALSE)</f>
        <v>No</v>
      </c>
      <c r="J897" t="str">
        <f>VLOOKUP(A897,'MEDICAL EXAMINATION'!K898:T3232,3,FALSE)</f>
        <v>OVERWEIGHT</v>
      </c>
      <c r="K897" t="str">
        <f>VLOOKUP(A897,'MEDICAL EXAMINATION'!K898:T3232,5,FALSE)</f>
        <v>DIABETES</v>
      </c>
      <c r="L897" t="str">
        <f>VLOOKUP(A897,'HOSPITALIZATION DETAILS'!X898:AG3232,8,FALSE)</f>
        <v>05/06/1987</v>
      </c>
      <c r="M897" s="26">
        <f>VLOOKUP(A897,'HOSPITALIZATION DETAILS'!X898:AG3232,4,FALSE)</f>
        <v>4746.34</v>
      </c>
      <c r="N897" t="str">
        <f>VLOOKUP(A897,'HOSPITALIZATION DETAILS'!X898:AG3232,5,FALSE)</f>
        <v>tier - 2</v>
      </c>
      <c r="O897" t="str">
        <f>VLOOKUP(A897,'HOSPITALIZATION DETAILS'!X898:AG3232,6,FALSE)</f>
        <v>tier - 2</v>
      </c>
      <c r="P897" t="str">
        <f>VLOOKUP(A897,'HOSPITALIZATION DETAILS'!X898:AG3232,7,FALSE)</f>
        <v>R1011</v>
      </c>
      <c r="Q897">
        <f>VLOOKUP(A897,'HOSPITALIZATION DETAILS'!X898:AG3232,10,FALSE)</f>
        <v>36</v>
      </c>
    </row>
    <row r="898" spans="1:17" ht="16" x14ac:dyDescent="0.4">
      <c r="A898" s="4" t="s">
        <v>1795</v>
      </c>
      <c r="B898" t="str">
        <f>VLOOKUP(A898,'CUSTOMER NAMES'!E898:H3233,4,FALSE)</f>
        <v xml:space="preserve">  Lucille</v>
      </c>
      <c r="C898">
        <f>VLOOKUP(A898,'MEDICAL EXAMINATION'!K899:T3233,2,FALSE)</f>
        <v>28.88</v>
      </c>
      <c r="D898">
        <f>VLOOKUP(A898,'MEDICAL EXAMINATION'!K899:T3233,4,FALSE)</f>
        <v>11.5</v>
      </c>
      <c r="E898" t="str">
        <f>VLOOKUP(A898,'MEDICAL EXAMINATION'!K899:T3233,6,FALSE)</f>
        <v>No</v>
      </c>
      <c r="F898" t="str">
        <f>VLOOKUP(A898,'MEDICAL EXAMINATION'!K899:T3233,7,FALSE)</f>
        <v>No</v>
      </c>
      <c r="G898" t="str">
        <f>VLOOKUP(A898,'MEDICAL EXAMINATION'!K899:T3233,8,FALSE)</f>
        <v>No</v>
      </c>
      <c r="H898" t="str">
        <f>VLOOKUP(A898,'MEDICAL EXAMINATION'!K899:T3233,9,FALSE)</f>
        <v>No major surgery</v>
      </c>
      <c r="I898" t="str">
        <f>VLOOKUP(A898,'MEDICAL EXAMINATION'!K899:T3233,10,FALSE)</f>
        <v>No</v>
      </c>
      <c r="J898" t="str">
        <f>VLOOKUP(A898,'MEDICAL EXAMINATION'!K899:T3233,3,FALSE)</f>
        <v>OBESITY</v>
      </c>
      <c r="K898" t="str">
        <f>VLOOKUP(A898,'MEDICAL EXAMINATION'!K899:T3233,5,FALSE)</f>
        <v>DIABETES</v>
      </c>
      <c r="L898" t="str">
        <f>VLOOKUP(A898,'HOSPITALIZATION DETAILS'!X899:AG3233,8,FALSE)</f>
        <v>24/11/2004</v>
      </c>
      <c r="M898" s="26">
        <f>VLOOKUP(A898,'HOSPITALIZATION DETAILS'!X899:AG3233,4,FALSE)</f>
        <v>4740.78</v>
      </c>
      <c r="N898" t="str">
        <f>VLOOKUP(A898,'HOSPITALIZATION DETAILS'!X899:AG3233,5,FALSE)</f>
        <v>tier - 2</v>
      </c>
      <c r="O898" t="str">
        <f>VLOOKUP(A898,'HOSPITALIZATION DETAILS'!X899:AG3233,6,FALSE)</f>
        <v>tier - 3</v>
      </c>
      <c r="P898" t="str">
        <f>VLOOKUP(A898,'HOSPITALIZATION DETAILS'!X899:AG3233,7,FALSE)</f>
        <v>R1021</v>
      </c>
      <c r="Q898">
        <f>VLOOKUP(A898,'HOSPITALIZATION DETAILS'!X899:AG3233,10,FALSE)</f>
        <v>18</v>
      </c>
    </row>
    <row r="899" spans="1:17" ht="16" x14ac:dyDescent="0.4">
      <c r="A899" s="4" t="s">
        <v>1797</v>
      </c>
      <c r="B899" t="str">
        <f>VLOOKUP(A899,'CUSTOMER NAMES'!E899:H3234,4,FALSE)</f>
        <v xml:space="preserve">  April</v>
      </c>
      <c r="C899">
        <f>VLOOKUP(A899,'MEDICAL EXAMINATION'!K900:T3234,2,FALSE)</f>
        <v>23</v>
      </c>
      <c r="D899">
        <f>VLOOKUP(A899,'MEDICAL EXAMINATION'!K900:T3234,4,FALSE)</f>
        <v>9.8800000000000008</v>
      </c>
      <c r="E899" t="str">
        <f>VLOOKUP(A899,'MEDICAL EXAMINATION'!K900:T3234,6,FALSE)</f>
        <v>No</v>
      </c>
      <c r="F899" t="str">
        <f>VLOOKUP(A899,'MEDICAL EXAMINATION'!K900:T3234,7,FALSE)</f>
        <v>No</v>
      </c>
      <c r="G899" t="str">
        <f>VLOOKUP(A899,'MEDICAL EXAMINATION'!K900:T3234,8,FALSE)</f>
        <v>No</v>
      </c>
      <c r="H899" t="str">
        <f>VLOOKUP(A899,'MEDICAL EXAMINATION'!K900:T3234,9,FALSE)</f>
        <v>No major surgery</v>
      </c>
      <c r="I899" t="str">
        <f>VLOOKUP(A899,'MEDICAL EXAMINATION'!K900:T3234,10,FALSE)</f>
        <v>No</v>
      </c>
      <c r="J899" t="str">
        <f>VLOOKUP(A899,'MEDICAL EXAMINATION'!K900:T3234,3,FALSE)</f>
        <v>Normal</v>
      </c>
      <c r="K899" t="str">
        <f>VLOOKUP(A899,'MEDICAL EXAMINATION'!K900:T3234,5,FALSE)</f>
        <v>DIABETES</v>
      </c>
      <c r="L899" t="str">
        <f>VLOOKUP(A899,'HOSPITALIZATION DETAILS'!X900:AG3234,8,FALSE)</f>
        <v>12/10/1991</v>
      </c>
      <c r="M899" s="26">
        <f>VLOOKUP(A899,'HOSPITALIZATION DETAILS'!X900:AG3234,4,FALSE)</f>
        <v>4738.2700000000004</v>
      </c>
      <c r="N899" t="str">
        <f>VLOOKUP(A899,'HOSPITALIZATION DETAILS'!X900:AG3234,5,FALSE)</f>
        <v>tier - 2</v>
      </c>
      <c r="O899" t="str">
        <f>VLOOKUP(A899,'HOSPITALIZATION DETAILS'!X900:AG3234,6,FALSE)</f>
        <v>tier - 3</v>
      </c>
      <c r="P899" t="str">
        <f>VLOOKUP(A899,'HOSPITALIZATION DETAILS'!X900:AG3234,7,FALSE)</f>
        <v>R1012</v>
      </c>
      <c r="Q899">
        <f>VLOOKUP(A899,'HOSPITALIZATION DETAILS'!X900:AG3234,10,FALSE)</f>
        <v>31</v>
      </c>
    </row>
    <row r="900" spans="1:17" ht="16" x14ac:dyDescent="0.4">
      <c r="A900" s="4" t="s">
        <v>1799</v>
      </c>
      <c r="B900" t="str">
        <f>VLOOKUP(A900,'CUSTOMER NAMES'!E900:H3235,4,FALSE)</f>
        <v xml:space="preserve">  Robert</v>
      </c>
      <c r="C900">
        <f>VLOOKUP(A900,'MEDICAL EXAMINATION'!K901:T3235,2,FALSE)</f>
        <v>38.25</v>
      </c>
      <c r="D900">
        <f>VLOOKUP(A900,'MEDICAL EXAMINATION'!K901:T3235,4,FALSE)</f>
        <v>6.2</v>
      </c>
      <c r="E900" t="str">
        <f>VLOOKUP(A900,'MEDICAL EXAMINATION'!K901:T3235,6,FALSE)</f>
        <v>No</v>
      </c>
      <c r="F900" t="str">
        <f>VLOOKUP(A900,'MEDICAL EXAMINATION'!K901:T3235,7,FALSE)</f>
        <v>No</v>
      </c>
      <c r="G900" t="str">
        <f>VLOOKUP(A900,'MEDICAL EXAMINATION'!K901:T3235,8,FALSE)</f>
        <v>No</v>
      </c>
      <c r="H900">
        <f>VLOOKUP(A900,'MEDICAL EXAMINATION'!K901:T3235,9,FALSE)</f>
        <v>1</v>
      </c>
      <c r="I900" t="str">
        <f>VLOOKUP(A900,'MEDICAL EXAMINATION'!K901:T3235,10,FALSE)</f>
        <v>No</v>
      </c>
      <c r="J900" t="str">
        <f>VLOOKUP(A900,'MEDICAL EXAMINATION'!K901:T3235,3,FALSE)</f>
        <v>OVERWEIGHT</v>
      </c>
      <c r="K900" t="str">
        <f>VLOOKUP(A900,'MEDICAL EXAMINATION'!K901:T3235,5,FALSE)</f>
        <v>PREDIABETES</v>
      </c>
      <c r="L900" t="str">
        <f>VLOOKUP(A900,'HOSPITALIZATION DETAILS'!X901:AG3235,8,FALSE)</f>
        <v>05/09/1986</v>
      </c>
      <c r="M900" s="26">
        <f>VLOOKUP(A900,'HOSPITALIZATION DETAILS'!X901:AG3235,4,FALSE)</f>
        <v>4734.6400000000003</v>
      </c>
      <c r="N900" t="str">
        <f>VLOOKUP(A900,'HOSPITALIZATION DETAILS'!X901:AG3235,5,FALSE)</f>
        <v>tier - 2</v>
      </c>
      <c r="O900" t="str">
        <f>VLOOKUP(A900,'HOSPITALIZATION DETAILS'!X901:AG3235,6,FALSE)</f>
        <v>tier - 1</v>
      </c>
      <c r="P900" t="str">
        <f>VLOOKUP(A900,'HOSPITALIZATION DETAILS'!X901:AG3235,7,FALSE)</f>
        <v>R1013</v>
      </c>
      <c r="Q900">
        <f>VLOOKUP(A900,'HOSPITALIZATION DETAILS'!X901:AG3235,10,FALSE)</f>
        <v>36</v>
      </c>
    </row>
    <row r="901" spans="1:17" ht="16" x14ac:dyDescent="0.4">
      <c r="A901" s="4" t="s">
        <v>1801</v>
      </c>
      <c r="B901" t="str">
        <f>VLOOKUP(A901,'CUSTOMER NAMES'!E901:H3236,4,FALSE)</f>
        <v xml:space="preserve">  Alyssa</v>
      </c>
      <c r="C901">
        <f>VLOOKUP(A901,'MEDICAL EXAMINATION'!K902:T3236,2,FALSE)</f>
        <v>39.25</v>
      </c>
      <c r="D901">
        <f>VLOOKUP(A901,'MEDICAL EXAMINATION'!K902:T3236,4,FALSE)</f>
        <v>8.41</v>
      </c>
      <c r="E901" t="str">
        <f>VLOOKUP(A901,'MEDICAL EXAMINATION'!K902:T3236,6,FALSE)</f>
        <v>yes</v>
      </c>
      <c r="F901" t="str">
        <f>VLOOKUP(A901,'MEDICAL EXAMINATION'!K902:T3236,7,FALSE)</f>
        <v>No</v>
      </c>
      <c r="G901" t="str">
        <f>VLOOKUP(A901,'MEDICAL EXAMINATION'!K902:T3236,8,FALSE)</f>
        <v>No</v>
      </c>
      <c r="H901">
        <f>VLOOKUP(A901,'MEDICAL EXAMINATION'!K902:T3236,9,FALSE)</f>
        <v>1</v>
      </c>
      <c r="I901" t="str">
        <f>VLOOKUP(A901,'MEDICAL EXAMINATION'!K902:T3236,10,FALSE)</f>
        <v>No</v>
      </c>
      <c r="J901" t="str">
        <f>VLOOKUP(A901,'MEDICAL EXAMINATION'!K902:T3236,3,FALSE)</f>
        <v>OVERWEIGHT</v>
      </c>
      <c r="K901" t="str">
        <f>VLOOKUP(A901,'MEDICAL EXAMINATION'!K902:T3236,5,FALSE)</f>
        <v>DIABETES</v>
      </c>
      <c r="L901" t="str">
        <f>VLOOKUP(A901,'HOSPITALIZATION DETAILS'!X902:AG3236,8,FALSE)</f>
        <v>02/07/1980</v>
      </c>
      <c r="M901" s="26">
        <f>VLOOKUP(A901,'HOSPITALIZATION DETAILS'!X902:AG3236,4,FALSE)</f>
        <v>4728.71</v>
      </c>
      <c r="N901" t="str">
        <f>VLOOKUP(A901,'HOSPITALIZATION DETAILS'!X902:AG3236,5,FALSE)</f>
        <v>tier - 2</v>
      </c>
      <c r="O901" t="str">
        <f>VLOOKUP(A901,'HOSPITALIZATION DETAILS'!X902:AG3236,6,FALSE)</f>
        <v>tier - 3</v>
      </c>
      <c r="P901" t="str">
        <f>VLOOKUP(A901,'HOSPITALIZATION DETAILS'!X902:AG3236,7,FALSE)</f>
        <v>R1012</v>
      </c>
      <c r="Q901">
        <f>VLOOKUP(A901,'HOSPITALIZATION DETAILS'!X902:AG3236,10,FALSE)</f>
        <v>42</v>
      </c>
    </row>
    <row r="902" spans="1:17" ht="16" x14ac:dyDescent="0.4">
      <c r="A902" s="4" t="s">
        <v>1803</v>
      </c>
      <c r="B902" t="str">
        <f>VLOOKUP(A902,'CUSTOMER NAMES'!E902:H3237,4,FALSE)</f>
        <v xml:space="preserve">  Jessica E</v>
      </c>
      <c r="C902">
        <f>VLOOKUP(A902,'MEDICAL EXAMINATION'!K903:T3237,2,FALSE)</f>
        <v>26.6</v>
      </c>
      <c r="D902">
        <f>VLOOKUP(A902,'MEDICAL EXAMINATION'!K903:T3237,4,FALSE)</f>
        <v>5.07</v>
      </c>
      <c r="E902" t="str">
        <f>VLOOKUP(A902,'MEDICAL EXAMINATION'!K903:T3237,6,FALSE)</f>
        <v>yes</v>
      </c>
      <c r="F902" t="str">
        <f>VLOOKUP(A902,'MEDICAL EXAMINATION'!K903:T3237,7,FALSE)</f>
        <v>No</v>
      </c>
      <c r="G902" t="str">
        <f>VLOOKUP(A902,'MEDICAL EXAMINATION'!K903:T3237,8,FALSE)</f>
        <v>No</v>
      </c>
      <c r="H902">
        <f>VLOOKUP(A902,'MEDICAL EXAMINATION'!K903:T3237,9,FALSE)</f>
        <v>2</v>
      </c>
      <c r="I902" t="str">
        <f>VLOOKUP(A902,'MEDICAL EXAMINATION'!K903:T3237,10,FALSE)</f>
        <v>No</v>
      </c>
      <c r="J902" t="str">
        <f>VLOOKUP(A902,'MEDICAL EXAMINATION'!K903:T3237,3,FALSE)</f>
        <v>OBESITY</v>
      </c>
      <c r="K902" t="str">
        <f>VLOOKUP(A902,'MEDICAL EXAMINATION'!K903:T3237,5,FALSE)</f>
        <v>NORMAL</v>
      </c>
      <c r="L902" t="str">
        <f>VLOOKUP(A902,'HOSPITALIZATION DETAILS'!X903:AG3237,8,FALSE)</f>
        <v>12/08/1994</v>
      </c>
      <c r="M902" s="26">
        <f>VLOOKUP(A902,'HOSPITALIZATION DETAILS'!X903:AG3237,4,FALSE)</f>
        <v>4719.74</v>
      </c>
      <c r="N902" t="str">
        <f>VLOOKUP(A902,'HOSPITALIZATION DETAILS'!X903:AG3237,5,FALSE)</f>
        <v>tier - 2</v>
      </c>
      <c r="O902" t="str">
        <f>VLOOKUP(A902,'HOSPITALIZATION DETAILS'!X903:AG3237,6,FALSE)</f>
        <v>tier - 1</v>
      </c>
      <c r="P902" t="str">
        <f>VLOOKUP(A902,'HOSPITALIZATION DETAILS'!X903:AG3237,7,FALSE)</f>
        <v>R1012</v>
      </c>
      <c r="Q902">
        <f>VLOOKUP(A902,'HOSPITALIZATION DETAILS'!X903:AG3237,10,FALSE)</f>
        <v>28</v>
      </c>
    </row>
    <row r="903" spans="1:17" ht="16" x14ac:dyDescent="0.4">
      <c r="A903" s="4" t="s">
        <v>1805</v>
      </c>
      <c r="B903" t="str">
        <f>VLOOKUP(A903,'CUSTOMER NAMES'!E903:H3238,4,FALSE)</f>
        <v xml:space="preserve">  Patrick J</v>
      </c>
      <c r="C903">
        <f>VLOOKUP(A903,'MEDICAL EXAMINATION'!K904:T3238,2,FALSE)</f>
        <v>35.700000000000003</v>
      </c>
      <c r="D903">
        <f>VLOOKUP(A903,'MEDICAL EXAMINATION'!K904:T3238,4,FALSE)</f>
        <v>4.0599999999999996</v>
      </c>
      <c r="E903" t="str">
        <f>VLOOKUP(A903,'MEDICAL EXAMINATION'!K904:T3238,6,FALSE)</f>
        <v>No</v>
      </c>
      <c r="F903" t="str">
        <f>VLOOKUP(A903,'MEDICAL EXAMINATION'!K904:T3238,7,FALSE)</f>
        <v>No</v>
      </c>
      <c r="G903" t="str">
        <f>VLOOKUP(A903,'MEDICAL EXAMINATION'!K904:T3238,8,FALSE)</f>
        <v>Yes</v>
      </c>
      <c r="H903">
        <f>VLOOKUP(A903,'MEDICAL EXAMINATION'!K904:T3238,9,FALSE)</f>
        <v>1</v>
      </c>
      <c r="I903" t="str">
        <f>VLOOKUP(A903,'MEDICAL EXAMINATION'!K904:T3238,10,FALSE)</f>
        <v>No</v>
      </c>
      <c r="J903" t="str">
        <f>VLOOKUP(A903,'MEDICAL EXAMINATION'!K904:T3238,3,FALSE)</f>
        <v>OVERWEIGHT</v>
      </c>
      <c r="K903" t="str">
        <f>VLOOKUP(A903,'MEDICAL EXAMINATION'!K904:T3238,5,FALSE)</f>
        <v>NORMAL</v>
      </c>
      <c r="L903" t="str">
        <f>VLOOKUP(A903,'HOSPITALIZATION DETAILS'!X904:AG3238,8,FALSE)</f>
        <v>21/06/2003</v>
      </c>
      <c r="M903" s="26">
        <f>VLOOKUP(A903,'HOSPITALIZATION DETAILS'!X904:AG3238,4,FALSE)</f>
        <v>36898.730000000003</v>
      </c>
      <c r="N903" t="str">
        <f>VLOOKUP(A903,'HOSPITALIZATION DETAILS'!X904:AG3238,5,FALSE)</f>
        <v>tier - 2</v>
      </c>
      <c r="O903" t="str">
        <f>VLOOKUP(A903,'HOSPITALIZATION DETAILS'!X904:AG3238,6,FALSE)</f>
        <v>tier - 1</v>
      </c>
      <c r="P903" t="str">
        <f>VLOOKUP(A903,'HOSPITALIZATION DETAILS'!X904:AG3238,7,FALSE)</f>
        <v>R1012</v>
      </c>
      <c r="Q903">
        <f>VLOOKUP(A903,'HOSPITALIZATION DETAILS'!X904:AG3238,10,FALSE)</f>
        <v>19</v>
      </c>
    </row>
    <row r="904" spans="1:17" ht="16" x14ac:dyDescent="0.4">
      <c r="A904" s="4" t="s">
        <v>1807</v>
      </c>
      <c r="B904" t="str">
        <f>VLOOKUP(A904,'CUSTOMER NAMES'!E904:H3239,4,FALSE)</f>
        <v xml:space="preserve">  Emilie</v>
      </c>
      <c r="C904">
        <f>VLOOKUP(A904,'MEDICAL EXAMINATION'!K905:T3239,2,FALSE)</f>
        <v>20.100000000000001</v>
      </c>
      <c r="D904">
        <f>VLOOKUP(A904,'MEDICAL EXAMINATION'!K905:T3239,4,FALSE)</f>
        <v>10.52</v>
      </c>
      <c r="E904" t="str">
        <f>VLOOKUP(A904,'MEDICAL EXAMINATION'!K905:T3239,6,FALSE)</f>
        <v>No</v>
      </c>
      <c r="F904" t="str">
        <f>VLOOKUP(A904,'MEDICAL EXAMINATION'!K905:T3239,7,FALSE)</f>
        <v>No</v>
      </c>
      <c r="G904" t="str">
        <f>VLOOKUP(A904,'MEDICAL EXAMINATION'!K905:T3239,8,FALSE)</f>
        <v>No</v>
      </c>
      <c r="H904" t="str">
        <f>VLOOKUP(A904,'MEDICAL EXAMINATION'!K905:T3239,9,FALSE)</f>
        <v>No major surgery</v>
      </c>
      <c r="I904" t="str">
        <f>VLOOKUP(A904,'MEDICAL EXAMINATION'!K905:T3239,10,FALSE)</f>
        <v>No</v>
      </c>
      <c r="J904" t="str">
        <f>VLOOKUP(A904,'MEDICAL EXAMINATION'!K905:T3239,3,FALSE)</f>
        <v>Normal</v>
      </c>
      <c r="K904" t="str">
        <f>VLOOKUP(A904,'MEDICAL EXAMINATION'!K905:T3239,5,FALSE)</f>
        <v>DIABETES</v>
      </c>
      <c r="L904" t="str">
        <f>VLOOKUP(A904,'HOSPITALIZATION DETAILS'!X905:AG3239,8,FALSE)</f>
        <v>28/09/1992</v>
      </c>
      <c r="M904" s="26">
        <f>VLOOKUP(A904,'HOSPITALIZATION DETAILS'!X905:AG3239,4,FALSE)</f>
        <v>4719.5200000000004</v>
      </c>
      <c r="N904" t="str">
        <f>VLOOKUP(A904,'HOSPITALIZATION DETAILS'!X905:AG3239,5,FALSE)</f>
        <v>tier - 2</v>
      </c>
      <c r="O904" t="str">
        <f>VLOOKUP(A904,'HOSPITALIZATION DETAILS'!X905:AG3239,6,FALSE)</f>
        <v>tier - 2</v>
      </c>
      <c r="P904" t="str">
        <f>VLOOKUP(A904,'HOSPITALIZATION DETAILS'!X905:AG3239,7,FALSE)</f>
        <v>R1024</v>
      </c>
      <c r="Q904">
        <f>VLOOKUP(A904,'HOSPITALIZATION DETAILS'!X905:AG3239,10,FALSE)</f>
        <v>30</v>
      </c>
    </row>
    <row r="905" spans="1:17" ht="16" x14ac:dyDescent="0.4">
      <c r="A905" s="4" t="s">
        <v>1809</v>
      </c>
      <c r="B905" t="str">
        <f>VLOOKUP(A905,'CUSTOMER NAMES'!E905:H3240,4,FALSE)</f>
        <v xml:space="preserve">  Caitlin B</v>
      </c>
      <c r="C905">
        <f>VLOOKUP(A905,'MEDICAL EXAMINATION'!K906:T3240,2,FALSE)</f>
        <v>22.23</v>
      </c>
      <c r="D905">
        <f>VLOOKUP(A905,'MEDICAL EXAMINATION'!K906:T3240,4,FALSE)</f>
        <v>9.65</v>
      </c>
      <c r="E905" t="str">
        <f>VLOOKUP(A905,'MEDICAL EXAMINATION'!K906:T3240,6,FALSE)</f>
        <v>No</v>
      </c>
      <c r="F905" t="str">
        <f>VLOOKUP(A905,'MEDICAL EXAMINATION'!K906:T3240,7,FALSE)</f>
        <v>No</v>
      </c>
      <c r="G905" t="str">
        <f>VLOOKUP(A905,'MEDICAL EXAMINATION'!K906:T3240,8,FALSE)</f>
        <v>No</v>
      </c>
      <c r="H905" t="str">
        <f>VLOOKUP(A905,'MEDICAL EXAMINATION'!K906:T3240,9,FALSE)</f>
        <v>No major surgery</v>
      </c>
      <c r="I905" t="str">
        <f>VLOOKUP(A905,'MEDICAL EXAMINATION'!K906:T3240,10,FALSE)</f>
        <v>No</v>
      </c>
      <c r="J905" t="str">
        <f>VLOOKUP(A905,'MEDICAL EXAMINATION'!K906:T3240,3,FALSE)</f>
        <v>Normal</v>
      </c>
      <c r="K905" t="str">
        <f>VLOOKUP(A905,'MEDICAL EXAMINATION'!K906:T3240,5,FALSE)</f>
        <v>DIABETES</v>
      </c>
      <c r="L905" t="str">
        <f>VLOOKUP(A905,'HOSPITALIZATION DETAILS'!X906:AG3240,8,FALSE)</f>
        <v>09/10/1992</v>
      </c>
      <c r="M905" s="26">
        <f>VLOOKUP(A905,'HOSPITALIZATION DETAILS'!X906:AG3240,4,FALSE)</f>
        <v>4718.2</v>
      </c>
      <c r="N905" t="str">
        <f>VLOOKUP(A905,'HOSPITALIZATION DETAILS'!X906:AG3240,5,FALSE)</f>
        <v>tier - 2</v>
      </c>
      <c r="O905" t="str">
        <f>VLOOKUP(A905,'HOSPITALIZATION DETAILS'!X906:AG3240,6,FALSE)</f>
        <v>tier - 3</v>
      </c>
      <c r="P905" t="str">
        <f>VLOOKUP(A905,'HOSPITALIZATION DETAILS'!X906:AG3240,7,FALSE)</f>
        <v>R1024</v>
      </c>
      <c r="Q905">
        <f>VLOOKUP(A905,'HOSPITALIZATION DETAILS'!X906:AG3240,10,FALSE)</f>
        <v>30</v>
      </c>
    </row>
    <row r="906" spans="1:17" ht="16" x14ac:dyDescent="0.4">
      <c r="A906" s="4" t="s">
        <v>1811</v>
      </c>
      <c r="B906" t="str">
        <f>VLOOKUP(A906,'CUSTOMER NAMES'!E906:H3241,4,FALSE)</f>
        <v xml:space="preserve">  Joseph W</v>
      </c>
      <c r="C906">
        <f>VLOOKUP(A906,'MEDICAL EXAMINATION'!K907:T3241,2,FALSE)</f>
        <v>36.47</v>
      </c>
      <c r="D906">
        <f>VLOOKUP(A906,'MEDICAL EXAMINATION'!K907:T3241,4,FALSE)</f>
        <v>6.21</v>
      </c>
      <c r="E906" t="str">
        <f>VLOOKUP(A906,'MEDICAL EXAMINATION'!K907:T3241,6,FALSE)</f>
        <v>No</v>
      </c>
      <c r="F906" t="str">
        <f>VLOOKUP(A906,'MEDICAL EXAMINATION'!K907:T3241,7,FALSE)</f>
        <v>No</v>
      </c>
      <c r="G906" t="str">
        <f>VLOOKUP(A906,'MEDICAL EXAMINATION'!K907:T3241,8,FALSE)</f>
        <v>No</v>
      </c>
      <c r="H906" t="str">
        <f>VLOOKUP(A906,'MEDICAL EXAMINATION'!K907:T3241,9,FALSE)</f>
        <v>No major surgery</v>
      </c>
      <c r="I906" t="str">
        <f>VLOOKUP(A906,'MEDICAL EXAMINATION'!K907:T3241,10,FALSE)</f>
        <v>No</v>
      </c>
      <c r="J906" t="str">
        <f>VLOOKUP(A906,'MEDICAL EXAMINATION'!K907:T3241,3,FALSE)</f>
        <v>OVERWEIGHT</v>
      </c>
      <c r="K906" t="str">
        <f>VLOOKUP(A906,'MEDICAL EXAMINATION'!K907:T3241,5,FALSE)</f>
        <v>PREDIABETES</v>
      </c>
      <c r="L906" t="str">
        <f>VLOOKUP(A906,'HOSPITALIZATION DETAILS'!X907:AG3241,8,FALSE)</f>
        <v>12/08/1981</v>
      </c>
      <c r="M906" s="26">
        <f>VLOOKUP(A906,'HOSPITALIZATION DETAILS'!X907:AG3241,4,FALSE)</f>
        <v>4712.12</v>
      </c>
      <c r="N906" t="str">
        <f>VLOOKUP(A906,'HOSPITALIZATION DETAILS'!X907:AG3241,5,FALSE)</f>
        <v>tier - 2</v>
      </c>
      <c r="O906" t="str">
        <f>VLOOKUP(A906,'HOSPITALIZATION DETAILS'!X907:AG3241,6,FALSE)</f>
        <v>tier - 3</v>
      </c>
      <c r="P906" t="str">
        <f>VLOOKUP(A906,'HOSPITALIZATION DETAILS'!X907:AG3241,7,FALSE)</f>
        <v>R1011</v>
      </c>
      <c r="Q906">
        <f>VLOOKUP(A906,'HOSPITALIZATION DETAILS'!X907:AG3241,10,FALSE)</f>
        <v>41</v>
      </c>
    </row>
    <row r="907" spans="1:17" ht="16" x14ac:dyDescent="0.4">
      <c r="A907" s="4" t="s">
        <v>1813</v>
      </c>
      <c r="B907" t="str">
        <f>VLOOKUP(A907,'CUSTOMER NAMES'!E907:H3242,4,FALSE)</f>
        <v xml:space="preserve">  Wendy</v>
      </c>
      <c r="C907">
        <f>VLOOKUP(A907,'MEDICAL EXAMINATION'!K908:T3242,2,FALSE)</f>
        <v>49.64</v>
      </c>
      <c r="D907">
        <f>VLOOKUP(A907,'MEDICAL EXAMINATION'!K908:T3242,4,FALSE)</f>
        <v>4.76</v>
      </c>
      <c r="E907" t="str">
        <f>VLOOKUP(A907,'MEDICAL EXAMINATION'!K908:T3242,6,FALSE)</f>
        <v>No</v>
      </c>
      <c r="F907" t="str">
        <f>VLOOKUP(A907,'MEDICAL EXAMINATION'!K908:T3242,7,FALSE)</f>
        <v>No</v>
      </c>
      <c r="G907" t="str">
        <f>VLOOKUP(A907,'MEDICAL EXAMINATION'!K908:T3242,8,FALSE)</f>
        <v>Yes</v>
      </c>
      <c r="H907">
        <f>VLOOKUP(A907,'MEDICAL EXAMINATION'!K908:T3242,9,FALSE)</f>
        <v>1</v>
      </c>
      <c r="I907" t="str">
        <f>VLOOKUP(A907,'MEDICAL EXAMINATION'!K908:T3242,10,FALSE)</f>
        <v>No</v>
      </c>
      <c r="J907" t="str">
        <f>VLOOKUP(A907,'MEDICAL EXAMINATION'!K908:T3242,3,FALSE)</f>
        <v>OVERWEIGHT</v>
      </c>
      <c r="K907" t="str">
        <f>VLOOKUP(A907,'MEDICAL EXAMINATION'!K908:T3242,5,FALSE)</f>
        <v>NORMAL</v>
      </c>
      <c r="L907" t="str">
        <f>VLOOKUP(A907,'HOSPITALIZATION DETAILS'!X908:AG3242,8,FALSE)</f>
        <v>04/12/1977</v>
      </c>
      <c r="M907" s="26">
        <f>VLOOKUP(A907,'HOSPITALIZATION DETAILS'!X908:AG3242,4,FALSE)</f>
        <v>4699.47</v>
      </c>
      <c r="N907" t="str">
        <f>VLOOKUP(A907,'HOSPITALIZATION DETAILS'!X908:AG3242,5,FALSE)</f>
        <v>tier - 2</v>
      </c>
      <c r="O907" t="str">
        <f>VLOOKUP(A907,'HOSPITALIZATION DETAILS'!X908:AG3242,6,FALSE)</f>
        <v>tier - 3</v>
      </c>
      <c r="P907" t="str">
        <f>VLOOKUP(A907,'HOSPITALIZATION DETAILS'!X908:AG3242,7,FALSE)</f>
        <v>R1013</v>
      </c>
      <c r="Q907">
        <f>VLOOKUP(A907,'HOSPITALIZATION DETAILS'!X908:AG3242,10,FALSE)</f>
        <v>45</v>
      </c>
    </row>
    <row r="908" spans="1:17" ht="16" x14ac:dyDescent="0.4">
      <c r="A908" s="4" t="s">
        <v>1815</v>
      </c>
      <c r="B908" t="str">
        <f>VLOOKUP(A908,'CUSTOMER NAMES'!E908:H3243,4,FALSE)</f>
        <v xml:space="preserve">  Leah L</v>
      </c>
      <c r="C908">
        <f>VLOOKUP(A908,'MEDICAL EXAMINATION'!K909:T3243,2,FALSE)</f>
        <v>36.799999999999997</v>
      </c>
      <c r="D908">
        <f>VLOOKUP(A908,'MEDICAL EXAMINATION'!K909:T3243,4,FALSE)</f>
        <v>5.73</v>
      </c>
      <c r="E908" t="str">
        <f>VLOOKUP(A908,'MEDICAL EXAMINATION'!K909:T3243,6,FALSE)</f>
        <v>yes</v>
      </c>
      <c r="F908" t="str">
        <f>VLOOKUP(A908,'MEDICAL EXAMINATION'!K909:T3243,7,FALSE)</f>
        <v>No</v>
      </c>
      <c r="G908" t="str">
        <f>VLOOKUP(A908,'MEDICAL EXAMINATION'!K909:T3243,8,FALSE)</f>
        <v>Yes</v>
      </c>
      <c r="H908">
        <f>VLOOKUP(A908,'MEDICAL EXAMINATION'!K909:T3243,9,FALSE)</f>
        <v>1</v>
      </c>
      <c r="I908" t="str">
        <f>VLOOKUP(A908,'MEDICAL EXAMINATION'!K909:T3243,10,FALSE)</f>
        <v>No</v>
      </c>
      <c r="J908" t="str">
        <f>VLOOKUP(A908,'MEDICAL EXAMINATION'!K909:T3243,3,FALSE)</f>
        <v>OVERWEIGHT</v>
      </c>
      <c r="K908" t="str">
        <f>VLOOKUP(A908,'MEDICAL EXAMINATION'!K909:T3243,5,FALSE)</f>
        <v>PREDIABETES</v>
      </c>
      <c r="L908" t="str">
        <f>VLOOKUP(A908,'HOSPITALIZATION DETAILS'!X909:AG3243,8,FALSE)</f>
        <v>22/06/2003</v>
      </c>
      <c r="M908" s="26">
        <f>VLOOKUP(A908,'HOSPITALIZATION DETAILS'!X909:AG3243,4,FALSE)</f>
        <v>4687.8</v>
      </c>
      <c r="N908" t="str">
        <f>VLOOKUP(A908,'HOSPITALIZATION DETAILS'!X909:AG3243,5,FALSE)</f>
        <v>tier - 2</v>
      </c>
      <c r="O908" t="str">
        <f>VLOOKUP(A908,'HOSPITALIZATION DETAILS'!X909:AG3243,6,FALSE)</f>
        <v>tier - 3</v>
      </c>
      <c r="P908" t="str">
        <f>VLOOKUP(A908,'HOSPITALIZATION DETAILS'!X909:AG3243,7,FALSE)</f>
        <v>R1011</v>
      </c>
      <c r="Q908">
        <f>VLOOKUP(A908,'HOSPITALIZATION DETAILS'!X909:AG3243,10,FALSE)</f>
        <v>19</v>
      </c>
    </row>
    <row r="909" spans="1:17" ht="16" x14ac:dyDescent="0.4">
      <c r="A909" s="4" t="s">
        <v>1817</v>
      </c>
      <c r="B909" t="str">
        <f>VLOOKUP(A909,'CUSTOMER NAMES'!E909:H3244,4,FALSE)</f>
        <v xml:space="preserve">  Wayne L</v>
      </c>
      <c r="C909">
        <f>VLOOKUP(A909,'MEDICAL EXAMINATION'!K910:T3244,2,FALSE)</f>
        <v>33.880000000000003</v>
      </c>
      <c r="D909">
        <f>VLOOKUP(A909,'MEDICAL EXAMINATION'!K910:T3244,4,FALSE)</f>
        <v>10.78</v>
      </c>
      <c r="E909" t="str">
        <f>VLOOKUP(A909,'MEDICAL EXAMINATION'!K910:T3244,6,FALSE)</f>
        <v>yes</v>
      </c>
      <c r="F909" t="str">
        <f>VLOOKUP(A909,'MEDICAL EXAMINATION'!K910:T3244,7,FALSE)</f>
        <v>No</v>
      </c>
      <c r="G909" t="str">
        <f>VLOOKUP(A909,'MEDICAL EXAMINATION'!K910:T3244,8,FALSE)</f>
        <v>No</v>
      </c>
      <c r="H909" t="str">
        <f>VLOOKUP(A909,'MEDICAL EXAMINATION'!K910:T3244,9,FALSE)</f>
        <v>No major surgery</v>
      </c>
      <c r="I909" t="str">
        <f>VLOOKUP(A909,'MEDICAL EXAMINATION'!K910:T3244,10,FALSE)</f>
        <v>No</v>
      </c>
      <c r="J909" t="str">
        <f>VLOOKUP(A909,'MEDICAL EXAMINATION'!K910:T3244,3,FALSE)</f>
        <v>OVERWEIGHT</v>
      </c>
      <c r="K909" t="str">
        <f>VLOOKUP(A909,'MEDICAL EXAMINATION'!K910:T3244,5,FALSE)</f>
        <v>DIABETES</v>
      </c>
      <c r="L909" t="str">
        <f>VLOOKUP(A909,'HOSPITALIZATION DETAILS'!X910:AG3244,8,FALSE)</f>
        <v>04/09/1990</v>
      </c>
      <c r="M909" s="26">
        <f>VLOOKUP(A909,'HOSPITALIZATION DETAILS'!X910:AG3244,4,FALSE)</f>
        <v>4686.3900000000003</v>
      </c>
      <c r="N909" t="str">
        <f>VLOOKUP(A909,'HOSPITALIZATION DETAILS'!X910:AG3244,5,FALSE)</f>
        <v>tier - 3</v>
      </c>
      <c r="O909" t="str">
        <f>VLOOKUP(A909,'HOSPITALIZATION DETAILS'!X910:AG3244,6,FALSE)</f>
        <v>tier - 3</v>
      </c>
      <c r="P909" t="str">
        <f>VLOOKUP(A909,'HOSPITALIZATION DETAILS'!X910:AG3244,7,FALSE)</f>
        <v>R1013</v>
      </c>
      <c r="Q909">
        <f>VLOOKUP(A909,'HOSPITALIZATION DETAILS'!X910:AG3244,10,FALSE)</f>
        <v>32</v>
      </c>
    </row>
    <row r="910" spans="1:17" ht="16" x14ac:dyDescent="0.4">
      <c r="A910" s="4" t="s">
        <v>1819</v>
      </c>
      <c r="B910" t="str">
        <f>VLOOKUP(A910,'CUSTOMER NAMES'!E910:H3245,4,FALSE)</f>
        <v xml:space="preserve">  Jason M</v>
      </c>
      <c r="C910">
        <f>VLOOKUP(A910,'MEDICAL EXAMINATION'!K911:T3245,2,FALSE)</f>
        <v>32.01</v>
      </c>
      <c r="D910">
        <f>VLOOKUP(A910,'MEDICAL EXAMINATION'!K911:T3245,4,FALSE)</f>
        <v>5.08</v>
      </c>
      <c r="E910" t="str">
        <f>VLOOKUP(A910,'MEDICAL EXAMINATION'!K911:T3245,6,FALSE)</f>
        <v>yes</v>
      </c>
      <c r="F910" t="str">
        <f>VLOOKUP(A910,'MEDICAL EXAMINATION'!K911:T3245,7,FALSE)</f>
        <v>No</v>
      </c>
      <c r="G910" t="str">
        <f>VLOOKUP(A910,'MEDICAL EXAMINATION'!K911:T3245,8,FALSE)</f>
        <v>No</v>
      </c>
      <c r="H910">
        <f>VLOOKUP(A910,'MEDICAL EXAMINATION'!K911:T3245,9,FALSE)</f>
        <v>1</v>
      </c>
      <c r="I910" t="str">
        <f>VLOOKUP(A910,'MEDICAL EXAMINATION'!K911:T3245,10,FALSE)</f>
        <v>No</v>
      </c>
      <c r="J910" t="str">
        <f>VLOOKUP(A910,'MEDICAL EXAMINATION'!K911:T3245,3,FALSE)</f>
        <v>OVERWEIGHT</v>
      </c>
      <c r="K910" t="str">
        <f>VLOOKUP(A910,'MEDICAL EXAMINATION'!K911:T3245,5,FALSE)</f>
        <v>NORMAL</v>
      </c>
      <c r="L910" t="str">
        <f>VLOOKUP(A910,'HOSPITALIZATION DETAILS'!X911:AG3245,8,FALSE)</f>
        <v>04/10/2003</v>
      </c>
      <c r="M910" s="26">
        <f>VLOOKUP(A910,'HOSPITALIZATION DETAILS'!X911:AG3245,4,FALSE)</f>
        <v>4678.8</v>
      </c>
      <c r="N910" t="str">
        <f>VLOOKUP(A910,'HOSPITALIZATION DETAILS'!X911:AG3245,5,FALSE)</f>
        <v>tier - 2</v>
      </c>
      <c r="O910" t="str">
        <f>VLOOKUP(A910,'HOSPITALIZATION DETAILS'!X911:AG3245,6,FALSE)</f>
        <v>tier - 1</v>
      </c>
      <c r="P910" t="str">
        <f>VLOOKUP(A910,'HOSPITALIZATION DETAILS'!X911:AG3245,7,FALSE)</f>
        <v>R1021</v>
      </c>
      <c r="Q910">
        <f>VLOOKUP(A910,'HOSPITALIZATION DETAILS'!X911:AG3245,10,FALSE)</f>
        <v>19</v>
      </c>
    </row>
    <row r="911" spans="1:17" ht="16" x14ac:dyDescent="0.4">
      <c r="A911" s="4" t="s">
        <v>1821</v>
      </c>
      <c r="B911" t="str">
        <f>VLOOKUP(A911,'CUSTOMER NAMES'!E911:H3246,4,FALSE)</f>
        <v xml:space="preserve">  Floris</v>
      </c>
      <c r="C911">
        <f>VLOOKUP(A911,'MEDICAL EXAMINATION'!K912:T3246,2,FALSE)</f>
        <v>33.630000000000003</v>
      </c>
      <c r="D911">
        <f>VLOOKUP(A911,'MEDICAL EXAMINATION'!K912:T3246,4,FALSE)</f>
        <v>11.39</v>
      </c>
      <c r="E911" t="str">
        <f>VLOOKUP(A911,'MEDICAL EXAMINATION'!K912:T3246,6,FALSE)</f>
        <v>No</v>
      </c>
      <c r="F911" t="str">
        <f>VLOOKUP(A911,'MEDICAL EXAMINATION'!K912:T3246,7,FALSE)</f>
        <v>No</v>
      </c>
      <c r="G911" t="str">
        <f>VLOOKUP(A911,'MEDICAL EXAMINATION'!K912:T3246,8,FALSE)</f>
        <v>No</v>
      </c>
      <c r="H911" t="str">
        <f>VLOOKUP(A911,'MEDICAL EXAMINATION'!K912:T3246,9,FALSE)</f>
        <v>No major surgery</v>
      </c>
      <c r="I911" t="str">
        <f>VLOOKUP(A911,'MEDICAL EXAMINATION'!K912:T3246,10,FALSE)</f>
        <v>No</v>
      </c>
      <c r="J911" t="str">
        <f>VLOOKUP(A911,'MEDICAL EXAMINATION'!K912:T3246,3,FALSE)</f>
        <v>OVERWEIGHT</v>
      </c>
      <c r="K911" t="str">
        <f>VLOOKUP(A911,'MEDICAL EXAMINATION'!K912:T3246,5,FALSE)</f>
        <v>DIABETES</v>
      </c>
      <c r="L911" t="str">
        <f>VLOOKUP(A911,'HOSPITALIZATION DETAILS'!X912:AG3246,8,FALSE)</f>
        <v>18/10/1979</v>
      </c>
      <c r="M911" s="26">
        <f>VLOOKUP(A911,'HOSPITALIZATION DETAILS'!X912:AG3246,4,FALSE)</f>
        <v>4674.2</v>
      </c>
      <c r="N911" t="str">
        <f>VLOOKUP(A911,'HOSPITALIZATION DETAILS'!X912:AG3246,5,FALSE)</f>
        <v>tier - 2</v>
      </c>
      <c r="O911" t="str">
        <f>VLOOKUP(A911,'HOSPITALIZATION DETAILS'!X912:AG3246,6,FALSE)</f>
        <v>tier - 1</v>
      </c>
      <c r="P911" t="str">
        <f>VLOOKUP(A911,'HOSPITALIZATION DETAILS'!X912:AG3246,7,FALSE)</f>
        <v>R1013</v>
      </c>
      <c r="Q911">
        <f>VLOOKUP(A911,'HOSPITALIZATION DETAILS'!X912:AG3246,10,FALSE)</f>
        <v>43</v>
      </c>
    </row>
    <row r="912" spans="1:17" ht="16" x14ac:dyDescent="0.4">
      <c r="A912" s="4" t="s">
        <v>1823</v>
      </c>
      <c r="B912" t="str">
        <f>VLOOKUP(A912,'CUSTOMER NAMES'!E912:H3247,4,FALSE)</f>
        <v xml:space="preserve">  Marc</v>
      </c>
      <c r="C912">
        <f>VLOOKUP(A912,'MEDICAL EXAMINATION'!K913:T3247,2,FALSE)</f>
        <v>34.865000000000002</v>
      </c>
      <c r="D912">
        <f>VLOOKUP(A912,'MEDICAL EXAMINATION'!K913:T3247,4,FALSE)</f>
        <v>5.35</v>
      </c>
      <c r="E912" t="str">
        <f>VLOOKUP(A912,'MEDICAL EXAMINATION'!K913:T3247,6,FALSE)</f>
        <v>yes</v>
      </c>
      <c r="F912" t="str">
        <f>VLOOKUP(A912,'MEDICAL EXAMINATION'!K913:T3247,7,FALSE)</f>
        <v>No</v>
      </c>
      <c r="G912" t="str">
        <f>VLOOKUP(A912,'MEDICAL EXAMINATION'!K913:T3247,8,FALSE)</f>
        <v>No</v>
      </c>
      <c r="H912">
        <f>VLOOKUP(A912,'MEDICAL EXAMINATION'!K913:T3247,9,FALSE)</f>
        <v>1</v>
      </c>
      <c r="I912" t="str">
        <f>VLOOKUP(A912,'MEDICAL EXAMINATION'!K913:T3247,10,FALSE)</f>
        <v>No</v>
      </c>
      <c r="J912" t="str">
        <f>VLOOKUP(A912,'MEDICAL EXAMINATION'!K913:T3247,3,FALSE)</f>
        <v>OVERWEIGHT</v>
      </c>
      <c r="K912" t="str">
        <f>VLOOKUP(A912,'MEDICAL EXAMINATION'!K913:T3247,5,FALSE)</f>
        <v>NORMAL</v>
      </c>
      <c r="L912" t="str">
        <f>VLOOKUP(A912,'HOSPITALIZATION DETAILS'!X913:AG3247,8,FALSE)</f>
        <v>13/07/1990</v>
      </c>
      <c r="M912" s="26">
        <f>VLOOKUP(A912,'HOSPITALIZATION DETAILS'!X913:AG3247,4,FALSE)</f>
        <v>4673.3900000000003</v>
      </c>
      <c r="N912" t="str">
        <f>VLOOKUP(A912,'HOSPITALIZATION DETAILS'!X913:AG3247,5,FALSE)</f>
        <v>tier - 2</v>
      </c>
      <c r="O912" t="str">
        <f>VLOOKUP(A912,'HOSPITALIZATION DETAILS'!X913:AG3247,6,FALSE)</f>
        <v>tier - 1</v>
      </c>
      <c r="P912" t="str">
        <f>VLOOKUP(A912,'HOSPITALIZATION DETAILS'!X913:AG3247,7,FALSE)</f>
        <v>R1013</v>
      </c>
      <c r="Q912">
        <f>VLOOKUP(A912,'HOSPITALIZATION DETAILS'!X913:AG3247,10,FALSE)</f>
        <v>32</v>
      </c>
    </row>
    <row r="913" spans="1:17" ht="16" x14ac:dyDescent="0.4">
      <c r="A913" s="4" t="s">
        <v>1825</v>
      </c>
      <c r="B913" t="str">
        <f>VLOOKUP(A913,'CUSTOMER NAMES'!E913:H3248,4,FALSE)</f>
        <v xml:space="preserve">  Christopher</v>
      </c>
      <c r="C913">
        <f>VLOOKUP(A913,'MEDICAL EXAMINATION'!K914:T3248,2,FALSE)</f>
        <v>43.11</v>
      </c>
      <c r="D913">
        <f>VLOOKUP(A913,'MEDICAL EXAMINATION'!K914:T3248,4,FALSE)</f>
        <v>5.6</v>
      </c>
      <c r="E913" t="str">
        <f>VLOOKUP(A913,'MEDICAL EXAMINATION'!K914:T3248,6,FALSE)</f>
        <v>No</v>
      </c>
      <c r="F913" t="str">
        <f>VLOOKUP(A913,'MEDICAL EXAMINATION'!K914:T3248,7,FALSE)</f>
        <v>No</v>
      </c>
      <c r="G913" t="str">
        <f>VLOOKUP(A913,'MEDICAL EXAMINATION'!K914:T3248,8,FALSE)</f>
        <v>No</v>
      </c>
      <c r="H913" t="str">
        <f>VLOOKUP(A913,'MEDICAL EXAMINATION'!K914:T3248,9,FALSE)</f>
        <v>No major surgery</v>
      </c>
      <c r="I913" t="str">
        <f>VLOOKUP(A913,'MEDICAL EXAMINATION'!K914:T3248,10,FALSE)</f>
        <v>No</v>
      </c>
      <c r="J913" t="str">
        <f>VLOOKUP(A913,'MEDICAL EXAMINATION'!K914:T3248,3,FALSE)</f>
        <v>OVERWEIGHT</v>
      </c>
      <c r="K913" t="str">
        <f>VLOOKUP(A913,'MEDICAL EXAMINATION'!K914:T3248,5,FALSE)</f>
        <v>NORMAL</v>
      </c>
      <c r="L913" t="str">
        <f>VLOOKUP(A913,'HOSPITALIZATION DETAILS'!X914:AG3248,8,FALSE)</f>
        <v>26/09/1990</v>
      </c>
      <c r="M913" s="26">
        <f>VLOOKUP(A913,'HOSPITALIZATION DETAILS'!X914:AG3248,4,FALSE)</f>
        <v>4670.6400000000003</v>
      </c>
      <c r="N913" t="str">
        <f>VLOOKUP(A913,'HOSPITALIZATION DETAILS'!X914:AG3248,5,FALSE)</f>
        <v>tier - 2</v>
      </c>
      <c r="O913" t="str">
        <f>VLOOKUP(A913,'HOSPITALIZATION DETAILS'!X914:AG3248,6,FALSE)</f>
        <v>tier - 2</v>
      </c>
      <c r="P913" t="str">
        <f>VLOOKUP(A913,'HOSPITALIZATION DETAILS'!X914:AG3248,7,FALSE)</f>
        <v>R1011</v>
      </c>
      <c r="Q913">
        <f>VLOOKUP(A913,'HOSPITALIZATION DETAILS'!X914:AG3248,10,FALSE)</f>
        <v>32</v>
      </c>
    </row>
    <row r="914" spans="1:17" ht="16" x14ac:dyDescent="0.4">
      <c r="A914" s="4" t="s">
        <v>1827</v>
      </c>
      <c r="B914" t="str">
        <f>VLOOKUP(A914,'CUSTOMER NAMES'!E914:H3249,4,FALSE)</f>
        <v xml:space="preserve">  Kevin</v>
      </c>
      <c r="C914">
        <f>VLOOKUP(A914,'MEDICAL EXAMINATION'!K915:T3249,2,FALSE)</f>
        <v>30.305</v>
      </c>
      <c r="D914">
        <f>VLOOKUP(A914,'MEDICAL EXAMINATION'!K915:T3249,4,FALSE)</f>
        <v>4.2699999999999996</v>
      </c>
      <c r="E914" t="str">
        <f>VLOOKUP(A914,'MEDICAL EXAMINATION'!K915:T3249,6,FALSE)</f>
        <v>yes</v>
      </c>
      <c r="F914" t="str">
        <f>VLOOKUP(A914,'MEDICAL EXAMINATION'!K915:T3249,7,FALSE)</f>
        <v>No</v>
      </c>
      <c r="G914" t="str">
        <f>VLOOKUP(A914,'MEDICAL EXAMINATION'!K915:T3249,8,FALSE)</f>
        <v>No</v>
      </c>
      <c r="H914">
        <f>VLOOKUP(A914,'MEDICAL EXAMINATION'!K915:T3249,9,FALSE)</f>
        <v>1</v>
      </c>
      <c r="I914" t="str">
        <f>VLOOKUP(A914,'MEDICAL EXAMINATION'!K915:T3249,10,FALSE)</f>
        <v>No</v>
      </c>
      <c r="J914" t="str">
        <f>VLOOKUP(A914,'MEDICAL EXAMINATION'!K915:T3249,3,FALSE)</f>
        <v>OVERWEIGHT</v>
      </c>
      <c r="K914" t="str">
        <f>VLOOKUP(A914,'MEDICAL EXAMINATION'!K915:T3249,5,FALSE)</f>
        <v>NORMAL</v>
      </c>
      <c r="L914" t="str">
        <f>VLOOKUP(A914,'HOSPITALIZATION DETAILS'!X915:AG3249,8,FALSE)</f>
        <v>05/12/1972</v>
      </c>
      <c r="M914" s="26">
        <f>VLOOKUP(A914,'HOSPITALIZATION DETAILS'!X915:AG3249,4,FALSE)</f>
        <v>36889.99</v>
      </c>
      <c r="N914" t="str">
        <f>VLOOKUP(A914,'HOSPITALIZATION DETAILS'!X915:AG3249,5,FALSE)</f>
        <v>tier - 1</v>
      </c>
      <c r="O914" t="str">
        <f>VLOOKUP(A914,'HOSPITALIZATION DETAILS'!X915:AG3249,6,FALSE)</f>
        <v>tier - 3</v>
      </c>
      <c r="P914" t="str">
        <f>VLOOKUP(A914,'HOSPITALIZATION DETAILS'!X915:AG3249,7,FALSE)</f>
        <v>R1011</v>
      </c>
      <c r="Q914">
        <f>VLOOKUP(A914,'HOSPITALIZATION DETAILS'!X915:AG3249,10,FALSE)</f>
        <v>50</v>
      </c>
    </row>
    <row r="915" spans="1:17" ht="16" x14ac:dyDescent="0.4">
      <c r="A915" s="4" t="s">
        <v>1829</v>
      </c>
      <c r="B915" t="str">
        <f>VLOOKUP(A915,'CUSTOMER NAMES'!E915:H3250,4,FALSE)</f>
        <v xml:space="preserve">  Aharon N</v>
      </c>
      <c r="C915">
        <f>VLOOKUP(A915,'MEDICAL EXAMINATION'!K916:T3250,2,FALSE)</f>
        <v>25.175000000000001</v>
      </c>
      <c r="D915">
        <f>VLOOKUP(A915,'MEDICAL EXAMINATION'!K916:T3250,4,FALSE)</f>
        <v>5.57</v>
      </c>
      <c r="E915" t="str">
        <f>VLOOKUP(A915,'MEDICAL EXAMINATION'!K916:T3250,6,FALSE)</f>
        <v>yes</v>
      </c>
      <c r="F915" t="str">
        <f>VLOOKUP(A915,'MEDICAL EXAMINATION'!K916:T3250,7,FALSE)</f>
        <v>No</v>
      </c>
      <c r="G915" t="str">
        <f>VLOOKUP(A915,'MEDICAL EXAMINATION'!K916:T3250,8,FALSE)</f>
        <v>No</v>
      </c>
      <c r="H915">
        <f>VLOOKUP(A915,'MEDICAL EXAMINATION'!K916:T3250,9,FALSE)</f>
        <v>1</v>
      </c>
      <c r="I915" t="str">
        <f>VLOOKUP(A915,'MEDICAL EXAMINATION'!K916:T3250,10,FALSE)</f>
        <v>No</v>
      </c>
      <c r="J915" t="str">
        <f>VLOOKUP(A915,'MEDICAL EXAMINATION'!K916:T3250,3,FALSE)</f>
        <v>OBESITY</v>
      </c>
      <c r="K915" t="str">
        <f>VLOOKUP(A915,'MEDICAL EXAMINATION'!K916:T3250,5,FALSE)</f>
        <v>NORMAL</v>
      </c>
      <c r="L915" t="str">
        <f>VLOOKUP(A915,'HOSPITALIZATION DETAILS'!X916:AG3250,8,FALSE)</f>
        <v>05/08/1990</v>
      </c>
      <c r="M915" s="26">
        <f>VLOOKUP(A915,'HOSPITALIZATION DETAILS'!X916:AG3250,4,FALSE)</f>
        <v>4667.6099999999997</v>
      </c>
      <c r="N915" t="str">
        <f>VLOOKUP(A915,'HOSPITALIZATION DETAILS'!X916:AG3250,5,FALSE)</f>
        <v>tier - 3</v>
      </c>
      <c r="O915" t="str">
        <f>VLOOKUP(A915,'HOSPITALIZATION DETAILS'!X916:AG3250,6,FALSE)</f>
        <v>tier - 3</v>
      </c>
      <c r="P915" t="str">
        <f>VLOOKUP(A915,'HOSPITALIZATION DETAILS'!X916:AG3250,7,FALSE)</f>
        <v>R1016</v>
      </c>
      <c r="Q915">
        <f>VLOOKUP(A915,'HOSPITALIZATION DETAILS'!X916:AG3250,10,FALSE)</f>
        <v>32</v>
      </c>
    </row>
    <row r="916" spans="1:17" ht="16" x14ac:dyDescent="0.4">
      <c r="A916" s="4" t="s">
        <v>1831</v>
      </c>
      <c r="B916" t="str">
        <f>VLOOKUP(A916,'CUSTOMER NAMES'!E916:H3251,4,FALSE)</f>
        <v xml:space="preserve">  Lawrence D</v>
      </c>
      <c r="C916">
        <f>VLOOKUP(A916,'MEDICAL EXAMINATION'!K917:T3251,2,FALSE)</f>
        <v>26.8</v>
      </c>
      <c r="D916">
        <f>VLOOKUP(A916,'MEDICAL EXAMINATION'!K917:T3251,4,FALSE)</f>
        <v>5.68</v>
      </c>
      <c r="E916" t="str">
        <f>VLOOKUP(A916,'MEDICAL EXAMINATION'!K917:T3251,6,FALSE)</f>
        <v>yes</v>
      </c>
      <c r="F916" t="str">
        <f>VLOOKUP(A916,'MEDICAL EXAMINATION'!K917:T3251,7,FALSE)</f>
        <v>No</v>
      </c>
      <c r="G916" t="str">
        <f>VLOOKUP(A916,'MEDICAL EXAMINATION'!K917:T3251,8,FALSE)</f>
        <v>No</v>
      </c>
      <c r="H916">
        <f>VLOOKUP(A916,'MEDICAL EXAMINATION'!K917:T3251,9,FALSE)</f>
        <v>1</v>
      </c>
      <c r="I916" t="str">
        <f>VLOOKUP(A916,'MEDICAL EXAMINATION'!K917:T3251,10,FALSE)</f>
        <v>No</v>
      </c>
      <c r="J916" t="str">
        <f>VLOOKUP(A916,'MEDICAL EXAMINATION'!K917:T3251,3,FALSE)</f>
        <v>OBESITY</v>
      </c>
      <c r="K916" t="str">
        <f>VLOOKUP(A916,'MEDICAL EXAMINATION'!K917:T3251,5,FALSE)</f>
        <v>NORMAL</v>
      </c>
      <c r="L916" t="str">
        <f>VLOOKUP(A916,'HOSPITALIZATION DETAILS'!X917:AG3251,8,FALSE)</f>
        <v>25/10/1996</v>
      </c>
      <c r="M916" s="26">
        <f>VLOOKUP(A916,'HOSPITALIZATION DETAILS'!X917:AG3251,4,FALSE)</f>
        <v>4661.29</v>
      </c>
      <c r="N916" t="str">
        <f>VLOOKUP(A916,'HOSPITALIZATION DETAILS'!X917:AG3251,5,FALSE)</f>
        <v>tier - 2</v>
      </c>
      <c r="O916" t="str">
        <f>VLOOKUP(A916,'HOSPITALIZATION DETAILS'!X917:AG3251,6,FALSE)</f>
        <v>tier - 1</v>
      </c>
      <c r="P916" t="str">
        <f>VLOOKUP(A916,'HOSPITALIZATION DETAILS'!X917:AG3251,7,FALSE)</f>
        <v>R1017</v>
      </c>
      <c r="Q916">
        <f>VLOOKUP(A916,'HOSPITALIZATION DETAILS'!X917:AG3251,10,FALSE)</f>
        <v>26</v>
      </c>
    </row>
    <row r="917" spans="1:17" ht="16" x14ac:dyDescent="0.4">
      <c r="A917" s="4" t="s">
        <v>1833</v>
      </c>
      <c r="B917" t="str">
        <f>VLOOKUP(A917,'CUSTOMER NAMES'!E917:H3252,4,FALSE)</f>
        <v xml:space="preserve">  Malcolm</v>
      </c>
      <c r="C917">
        <f>VLOOKUP(A917,'MEDICAL EXAMINATION'!K918:T3252,2,FALSE)</f>
        <v>21.78</v>
      </c>
      <c r="D917">
        <f>VLOOKUP(A917,'MEDICAL EXAMINATION'!K918:T3252,4,FALSE)</f>
        <v>5.3</v>
      </c>
      <c r="E917" t="str">
        <f>VLOOKUP(A917,'MEDICAL EXAMINATION'!K918:T3252,6,FALSE)</f>
        <v>No</v>
      </c>
      <c r="F917" t="str">
        <f>VLOOKUP(A917,'MEDICAL EXAMINATION'!K918:T3252,7,FALSE)</f>
        <v>yes</v>
      </c>
      <c r="G917" t="str">
        <f>VLOOKUP(A917,'MEDICAL EXAMINATION'!K918:T3252,8,FALSE)</f>
        <v>No</v>
      </c>
      <c r="H917">
        <f>VLOOKUP(A917,'MEDICAL EXAMINATION'!K918:T3252,9,FALSE)</f>
        <v>1</v>
      </c>
      <c r="I917" t="str">
        <f>VLOOKUP(A917,'MEDICAL EXAMINATION'!K918:T3252,10,FALSE)</f>
        <v>No</v>
      </c>
      <c r="J917" t="str">
        <f>VLOOKUP(A917,'MEDICAL EXAMINATION'!K918:T3252,3,FALSE)</f>
        <v>Normal</v>
      </c>
      <c r="K917" t="str">
        <f>VLOOKUP(A917,'MEDICAL EXAMINATION'!K918:T3252,5,FALSE)</f>
        <v>NORMAL</v>
      </c>
      <c r="L917" t="str">
        <f>VLOOKUP(A917,'HOSPITALIZATION DETAILS'!X918:AG3252,8,FALSE)</f>
        <v>22/06/1985</v>
      </c>
      <c r="M917" s="26">
        <f>VLOOKUP(A917,'HOSPITALIZATION DETAILS'!X918:AG3252,4,FALSE)</f>
        <v>4646.76</v>
      </c>
      <c r="N917" t="str">
        <f>VLOOKUP(A917,'HOSPITALIZATION DETAILS'!X918:AG3252,5,FALSE)</f>
        <v>tier - 1</v>
      </c>
      <c r="O917" t="str">
        <f>VLOOKUP(A917,'HOSPITALIZATION DETAILS'!X918:AG3252,6,FALSE)</f>
        <v>tier - 1</v>
      </c>
      <c r="P917" t="str">
        <f>VLOOKUP(A917,'HOSPITALIZATION DETAILS'!X918:AG3252,7,FALSE)</f>
        <v>R1011</v>
      </c>
      <c r="Q917">
        <f>VLOOKUP(A917,'HOSPITALIZATION DETAILS'!X918:AG3252,10,FALSE)</f>
        <v>37</v>
      </c>
    </row>
    <row r="918" spans="1:17" ht="16" x14ac:dyDescent="0.4">
      <c r="A918" s="4" t="s">
        <v>1835</v>
      </c>
      <c r="B918" t="str">
        <f>VLOOKUP(A918,'CUSTOMER NAMES'!E918:H3253,4,FALSE)</f>
        <v xml:space="preserve">  Anna E</v>
      </c>
      <c r="C918">
        <f>VLOOKUP(A918,'MEDICAL EXAMINATION'!K919:T3253,2,FALSE)</f>
        <v>30.14</v>
      </c>
      <c r="D918">
        <f>VLOOKUP(A918,'MEDICAL EXAMINATION'!K919:T3253,4,FALSE)</f>
        <v>9.4499999999999993</v>
      </c>
      <c r="E918" t="str">
        <f>VLOOKUP(A918,'MEDICAL EXAMINATION'!K919:T3253,6,FALSE)</f>
        <v>yes</v>
      </c>
      <c r="F918" t="str">
        <f>VLOOKUP(A918,'MEDICAL EXAMINATION'!K919:T3253,7,FALSE)</f>
        <v>No</v>
      </c>
      <c r="G918" t="str">
        <f>VLOOKUP(A918,'MEDICAL EXAMINATION'!K919:T3253,8,FALSE)</f>
        <v>No</v>
      </c>
      <c r="H918" t="str">
        <f>VLOOKUP(A918,'MEDICAL EXAMINATION'!K919:T3253,9,FALSE)</f>
        <v>No major surgery</v>
      </c>
      <c r="I918" t="str">
        <f>VLOOKUP(A918,'MEDICAL EXAMINATION'!K919:T3253,10,FALSE)</f>
        <v>No</v>
      </c>
      <c r="J918" t="str">
        <f>VLOOKUP(A918,'MEDICAL EXAMINATION'!K919:T3253,3,FALSE)</f>
        <v>OVERWEIGHT</v>
      </c>
      <c r="K918" t="str">
        <f>VLOOKUP(A918,'MEDICAL EXAMINATION'!K919:T3253,5,FALSE)</f>
        <v>DIABETES</v>
      </c>
      <c r="L918" t="str">
        <f>VLOOKUP(A918,'HOSPITALIZATION DETAILS'!X919:AG3253,8,FALSE)</f>
        <v>29/06/1998</v>
      </c>
      <c r="M918" s="26">
        <f>VLOOKUP(A918,'HOSPITALIZATION DETAILS'!X919:AG3253,4,FALSE)</f>
        <v>4618.08</v>
      </c>
      <c r="N918" t="str">
        <f>VLOOKUP(A918,'HOSPITALIZATION DETAILS'!X919:AG3253,5,FALSE)</f>
        <v>tier - 2</v>
      </c>
      <c r="O918" t="str">
        <f>VLOOKUP(A918,'HOSPITALIZATION DETAILS'!X919:AG3253,6,FALSE)</f>
        <v>tier - 1</v>
      </c>
      <c r="P918" t="str">
        <f>VLOOKUP(A918,'HOSPITALIZATION DETAILS'!X919:AG3253,7,FALSE)</f>
        <v>R1012</v>
      </c>
      <c r="Q918">
        <f>VLOOKUP(A918,'HOSPITALIZATION DETAILS'!X919:AG3253,10,FALSE)</f>
        <v>24</v>
      </c>
    </row>
    <row r="919" spans="1:17" ht="16" x14ac:dyDescent="0.4">
      <c r="A919" s="4" t="s">
        <v>1837</v>
      </c>
      <c r="B919" t="str">
        <f>VLOOKUP(A919,'CUSTOMER NAMES'!E919:H3254,4,FALSE)</f>
        <v xml:space="preserve">  Jenny</v>
      </c>
      <c r="C919">
        <f>VLOOKUP(A919,'MEDICAL EXAMINATION'!K920:T3254,2,FALSE)</f>
        <v>29.7</v>
      </c>
      <c r="D919">
        <f>VLOOKUP(A919,'MEDICAL EXAMINATION'!K920:T3254,4,FALSE)</f>
        <v>6.79</v>
      </c>
      <c r="E919" t="str">
        <f>VLOOKUP(A919,'MEDICAL EXAMINATION'!K920:T3254,6,FALSE)</f>
        <v>yes</v>
      </c>
      <c r="F919" t="str">
        <f>VLOOKUP(A919,'MEDICAL EXAMINATION'!K920:T3254,7,FALSE)</f>
        <v>No</v>
      </c>
      <c r="G919" t="str">
        <f>VLOOKUP(A919,'MEDICAL EXAMINATION'!K920:T3254,8,FALSE)</f>
        <v>No</v>
      </c>
      <c r="H919" t="str">
        <f>VLOOKUP(A919,'MEDICAL EXAMINATION'!K920:T3254,9,FALSE)</f>
        <v>No major surgery</v>
      </c>
      <c r="I919" t="str">
        <f>VLOOKUP(A919,'MEDICAL EXAMINATION'!K920:T3254,10,FALSE)</f>
        <v>No</v>
      </c>
      <c r="J919" t="str">
        <f>VLOOKUP(A919,'MEDICAL EXAMINATION'!K920:T3254,3,FALSE)</f>
        <v>OBESITY</v>
      </c>
      <c r="K919" t="str">
        <f>VLOOKUP(A919,'MEDICAL EXAMINATION'!K920:T3254,5,FALSE)</f>
        <v>DIABETES</v>
      </c>
      <c r="L919" t="str">
        <f>VLOOKUP(A919,'HOSPITALIZATION DETAILS'!X920:AG3254,8,FALSE)</f>
        <v>02/07/2000</v>
      </c>
      <c r="M919" s="26">
        <f>VLOOKUP(A919,'HOSPITALIZATION DETAILS'!X920:AG3254,4,FALSE)</f>
        <v>4608.03</v>
      </c>
      <c r="N919" t="str">
        <f>VLOOKUP(A919,'HOSPITALIZATION DETAILS'!X920:AG3254,5,FALSE)</f>
        <v>tier - 2</v>
      </c>
      <c r="O919" t="str">
        <f>VLOOKUP(A919,'HOSPITALIZATION DETAILS'!X920:AG3254,6,FALSE)</f>
        <v>tier - 3</v>
      </c>
      <c r="P919" t="str">
        <f>VLOOKUP(A919,'HOSPITALIZATION DETAILS'!X920:AG3254,7,FALSE)</f>
        <v>R1011</v>
      </c>
      <c r="Q919">
        <f>VLOOKUP(A919,'HOSPITALIZATION DETAILS'!X920:AG3254,10,FALSE)</f>
        <v>22</v>
      </c>
    </row>
    <row r="920" spans="1:17" ht="16" x14ac:dyDescent="0.4">
      <c r="A920" s="4" t="s">
        <v>1839</v>
      </c>
      <c r="B920" t="str">
        <f>VLOOKUP(A920,'CUSTOMER NAMES'!E920:H3255,4,FALSE)</f>
        <v xml:space="preserve">  Melissa L</v>
      </c>
      <c r="C920">
        <f>VLOOKUP(A920,'MEDICAL EXAMINATION'!K921:T3255,2,FALSE)</f>
        <v>32.395000000000003</v>
      </c>
      <c r="D920">
        <f>VLOOKUP(A920,'MEDICAL EXAMINATION'!K921:T3255,4,FALSE)</f>
        <v>11.1</v>
      </c>
      <c r="E920" t="str">
        <f>VLOOKUP(A920,'MEDICAL EXAMINATION'!K921:T3255,6,FALSE)</f>
        <v>yes</v>
      </c>
      <c r="F920" t="str">
        <f>VLOOKUP(A920,'MEDICAL EXAMINATION'!K921:T3255,7,FALSE)</f>
        <v>No</v>
      </c>
      <c r="G920" t="str">
        <f>VLOOKUP(A920,'MEDICAL EXAMINATION'!K921:T3255,8,FALSE)</f>
        <v>No</v>
      </c>
      <c r="H920" t="str">
        <f>VLOOKUP(A920,'MEDICAL EXAMINATION'!K921:T3255,9,FALSE)</f>
        <v>No major surgery</v>
      </c>
      <c r="I920" t="str">
        <f>VLOOKUP(A920,'MEDICAL EXAMINATION'!K921:T3255,10,FALSE)</f>
        <v>No</v>
      </c>
      <c r="J920" t="str">
        <f>VLOOKUP(A920,'MEDICAL EXAMINATION'!K921:T3255,3,FALSE)</f>
        <v>OVERWEIGHT</v>
      </c>
      <c r="K920" t="str">
        <f>VLOOKUP(A920,'MEDICAL EXAMINATION'!K921:T3255,5,FALSE)</f>
        <v>DIABETES</v>
      </c>
      <c r="L920" t="str">
        <f>VLOOKUP(A920,'HOSPITALIZATION DETAILS'!X921:AG3255,8,FALSE)</f>
        <v>18/09/1989</v>
      </c>
      <c r="M920" s="26">
        <f>VLOOKUP(A920,'HOSPITALIZATION DETAILS'!X921:AG3255,4,FALSE)</f>
        <v>4571.41</v>
      </c>
      <c r="N920" t="str">
        <f>VLOOKUP(A920,'HOSPITALIZATION DETAILS'!X921:AG3255,5,FALSE)</f>
        <v>tier - 2</v>
      </c>
      <c r="O920" t="str">
        <f>VLOOKUP(A920,'HOSPITALIZATION DETAILS'!X921:AG3255,6,FALSE)</f>
        <v>tier - 2</v>
      </c>
      <c r="P920" t="str">
        <f>VLOOKUP(A920,'HOSPITALIZATION DETAILS'!X921:AG3255,7,FALSE)</f>
        <v>R1012</v>
      </c>
      <c r="Q920">
        <f>VLOOKUP(A920,'HOSPITALIZATION DETAILS'!X921:AG3255,10,FALSE)</f>
        <v>33</v>
      </c>
    </row>
    <row r="921" spans="1:17" ht="16" x14ac:dyDescent="0.4">
      <c r="A921" s="4" t="s">
        <v>1841</v>
      </c>
      <c r="B921" t="str">
        <f>VLOOKUP(A921,'CUSTOMER NAMES'!E921:H3256,4,FALSE)</f>
        <v xml:space="preserve">  Chia J</v>
      </c>
      <c r="C921">
        <f>VLOOKUP(A921,'MEDICAL EXAMINATION'!K922:T3256,2,FALSE)</f>
        <v>36.64</v>
      </c>
      <c r="D921">
        <f>VLOOKUP(A921,'MEDICAL EXAMINATION'!K922:T3256,4,FALSE)</f>
        <v>7.26</v>
      </c>
      <c r="E921" t="str">
        <f>VLOOKUP(A921,'MEDICAL EXAMINATION'!K922:T3256,6,FALSE)</f>
        <v>No</v>
      </c>
      <c r="F921" t="str">
        <f>VLOOKUP(A921,'MEDICAL EXAMINATION'!K922:T3256,7,FALSE)</f>
        <v>No</v>
      </c>
      <c r="G921" t="str">
        <f>VLOOKUP(A921,'MEDICAL EXAMINATION'!K922:T3256,8,FALSE)</f>
        <v>No</v>
      </c>
      <c r="H921" t="str">
        <f>VLOOKUP(A921,'MEDICAL EXAMINATION'!K922:T3256,9,FALSE)</f>
        <v>No major surgery</v>
      </c>
      <c r="I921" t="str">
        <f>VLOOKUP(A921,'MEDICAL EXAMINATION'!K922:T3256,10,FALSE)</f>
        <v>No</v>
      </c>
      <c r="J921" t="str">
        <f>VLOOKUP(A921,'MEDICAL EXAMINATION'!K922:T3256,3,FALSE)</f>
        <v>OVERWEIGHT</v>
      </c>
      <c r="K921" t="str">
        <f>VLOOKUP(A921,'MEDICAL EXAMINATION'!K922:T3256,5,FALSE)</f>
        <v>DIABETES</v>
      </c>
      <c r="L921" t="str">
        <f>VLOOKUP(A921,'HOSPITALIZATION DETAILS'!X922:AG3256,8,FALSE)</f>
        <v>25/12/1996</v>
      </c>
      <c r="M921" s="26">
        <f>VLOOKUP(A921,'HOSPITALIZATION DETAILS'!X922:AG3256,4,FALSE)</f>
        <v>4564.1899999999996</v>
      </c>
      <c r="N921" t="str">
        <f>VLOOKUP(A921,'HOSPITALIZATION DETAILS'!X922:AG3256,5,FALSE)</f>
        <v>tier - 2</v>
      </c>
      <c r="O921" t="str">
        <f>VLOOKUP(A921,'HOSPITALIZATION DETAILS'!X922:AG3256,6,FALSE)</f>
        <v>tier - 2</v>
      </c>
      <c r="P921" t="str">
        <f>VLOOKUP(A921,'HOSPITALIZATION DETAILS'!X922:AG3256,7,FALSE)</f>
        <v>R1024</v>
      </c>
      <c r="Q921">
        <f>VLOOKUP(A921,'HOSPITALIZATION DETAILS'!X922:AG3256,10,FALSE)</f>
        <v>26</v>
      </c>
    </row>
    <row r="922" spans="1:17" ht="16" x14ac:dyDescent="0.4">
      <c r="A922" s="4" t="s">
        <v>1843</v>
      </c>
      <c r="B922" t="str">
        <f>VLOOKUP(A922,'CUSTOMER NAMES'!E922:H3257,4,FALSE)</f>
        <v xml:space="preserve">  Laura A</v>
      </c>
      <c r="C922">
        <f>VLOOKUP(A922,'MEDICAL EXAMINATION'!K923:T3257,2,FALSE)</f>
        <v>39.049999999999997</v>
      </c>
      <c r="D922">
        <f>VLOOKUP(A922,'MEDICAL EXAMINATION'!K923:T3257,4,FALSE)</f>
        <v>5.27</v>
      </c>
      <c r="E922" t="str">
        <f>VLOOKUP(A922,'MEDICAL EXAMINATION'!K923:T3257,6,FALSE)</f>
        <v>yes</v>
      </c>
      <c r="F922" t="str">
        <f>VLOOKUP(A922,'MEDICAL EXAMINATION'!K923:T3257,7,FALSE)</f>
        <v>No</v>
      </c>
      <c r="G922" t="str">
        <f>VLOOKUP(A922,'MEDICAL EXAMINATION'!K923:T3257,8,FALSE)</f>
        <v>No</v>
      </c>
      <c r="H922">
        <f>VLOOKUP(A922,'MEDICAL EXAMINATION'!K923:T3257,9,FALSE)</f>
        <v>1</v>
      </c>
      <c r="I922" t="str">
        <f>VLOOKUP(A922,'MEDICAL EXAMINATION'!K923:T3257,10,FALSE)</f>
        <v>No</v>
      </c>
      <c r="J922" t="str">
        <f>VLOOKUP(A922,'MEDICAL EXAMINATION'!K923:T3257,3,FALSE)</f>
        <v>OVERWEIGHT</v>
      </c>
      <c r="K922" t="str">
        <f>VLOOKUP(A922,'MEDICAL EXAMINATION'!K923:T3257,5,FALSE)</f>
        <v>NORMAL</v>
      </c>
      <c r="L922" t="str">
        <f>VLOOKUP(A922,'HOSPITALIZATION DETAILS'!X923:AG3257,8,FALSE)</f>
        <v>20/09/1990</v>
      </c>
      <c r="M922" s="26">
        <f>VLOOKUP(A922,'HOSPITALIZATION DETAILS'!X923:AG3257,4,FALSE)</f>
        <v>4562.84</v>
      </c>
      <c r="N922" t="str">
        <f>VLOOKUP(A922,'HOSPITALIZATION DETAILS'!X923:AG3257,5,FALSE)</f>
        <v>tier - 2</v>
      </c>
      <c r="O922" t="str">
        <f>VLOOKUP(A922,'HOSPITALIZATION DETAILS'!X923:AG3257,6,FALSE)</f>
        <v>tier - 2</v>
      </c>
      <c r="P922" t="str">
        <f>VLOOKUP(A922,'HOSPITALIZATION DETAILS'!X923:AG3257,7,FALSE)</f>
        <v>R1013</v>
      </c>
      <c r="Q922">
        <f>VLOOKUP(A922,'HOSPITALIZATION DETAILS'!X923:AG3257,10,FALSE)</f>
        <v>32</v>
      </c>
    </row>
    <row r="923" spans="1:17" ht="16" x14ac:dyDescent="0.4">
      <c r="A923" s="4" t="s">
        <v>1845</v>
      </c>
      <c r="B923" t="str">
        <f>VLOOKUP(A923,'CUSTOMER NAMES'!E923:H3258,4,FALSE)</f>
        <v xml:space="preserve">  Aditi</v>
      </c>
      <c r="C923">
        <f>VLOOKUP(A923,'MEDICAL EXAMINATION'!K924:T3258,2,FALSE)</f>
        <v>33.1</v>
      </c>
      <c r="D923">
        <f>VLOOKUP(A923,'MEDICAL EXAMINATION'!K924:T3258,4,FALSE)</f>
        <v>5.46</v>
      </c>
      <c r="E923" t="str">
        <f>VLOOKUP(A923,'MEDICAL EXAMINATION'!K924:T3258,6,FALSE)</f>
        <v>yes</v>
      </c>
      <c r="F923" t="str">
        <f>VLOOKUP(A923,'MEDICAL EXAMINATION'!K924:T3258,7,FALSE)</f>
        <v>No</v>
      </c>
      <c r="G923" t="str">
        <f>VLOOKUP(A923,'MEDICAL EXAMINATION'!K924:T3258,8,FALSE)</f>
        <v>No</v>
      </c>
      <c r="H923">
        <f>VLOOKUP(A923,'MEDICAL EXAMINATION'!K924:T3258,9,FALSE)</f>
        <v>1</v>
      </c>
      <c r="I923" t="str">
        <f>VLOOKUP(A923,'MEDICAL EXAMINATION'!K924:T3258,10,FALSE)</f>
        <v>No</v>
      </c>
      <c r="J923" t="str">
        <f>VLOOKUP(A923,'MEDICAL EXAMINATION'!K924:T3258,3,FALSE)</f>
        <v>OVERWEIGHT</v>
      </c>
      <c r="K923" t="str">
        <f>VLOOKUP(A923,'MEDICAL EXAMINATION'!K924:T3258,5,FALSE)</f>
        <v>NORMAL</v>
      </c>
      <c r="L923" t="str">
        <f>VLOOKUP(A923,'HOSPITALIZATION DETAILS'!X924:AG3258,8,FALSE)</f>
        <v>22/12/2004</v>
      </c>
      <c r="M923" s="26">
        <f>VLOOKUP(A923,'HOSPITALIZATION DETAILS'!X924:AG3258,4,FALSE)</f>
        <v>4561.1899999999996</v>
      </c>
      <c r="N923" t="str">
        <f>VLOOKUP(A923,'HOSPITALIZATION DETAILS'!X924:AG3258,5,FALSE)</f>
        <v>tier - 2</v>
      </c>
      <c r="O923" t="str">
        <f>VLOOKUP(A923,'HOSPITALIZATION DETAILS'!X924:AG3258,6,FALSE)</f>
        <v>tier - 2</v>
      </c>
      <c r="P923" t="str">
        <f>VLOOKUP(A923,'HOSPITALIZATION DETAILS'!X924:AG3258,7,FALSE)</f>
        <v>R1024</v>
      </c>
      <c r="Q923">
        <f>VLOOKUP(A923,'HOSPITALIZATION DETAILS'!X924:AG3258,10,FALSE)</f>
        <v>18</v>
      </c>
    </row>
    <row r="924" spans="1:17" ht="16" x14ac:dyDescent="0.4">
      <c r="A924" s="4" t="s">
        <v>1847</v>
      </c>
      <c r="B924" t="str">
        <f>VLOOKUP(A924,'CUSTOMER NAMES'!E924:H3259,4,FALSE)</f>
        <v xml:space="preserve">  Leah A</v>
      </c>
      <c r="C924">
        <f>VLOOKUP(A924,'MEDICAL EXAMINATION'!K925:T3259,2,FALSE)</f>
        <v>31.824999999999999</v>
      </c>
      <c r="D924">
        <f>VLOOKUP(A924,'MEDICAL EXAMINATION'!K925:T3259,4,FALSE)</f>
        <v>8.1300000000000008</v>
      </c>
      <c r="E924" t="str">
        <f>VLOOKUP(A924,'MEDICAL EXAMINATION'!K925:T3259,6,FALSE)</f>
        <v>No</v>
      </c>
      <c r="F924" t="str">
        <f>VLOOKUP(A924,'MEDICAL EXAMINATION'!K925:T3259,7,FALSE)</f>
        <v>No</v>
      </c>
      <c r="G924" t="str">
        <f>VLOOKUP(A924,'MEDICAL EXAMINATION'!K925:T3259,8,FALSE)</f>
        <v>No</v>
      </c>
      <c r="H924" t="str">
        <f>VLOOKUP(A924,'MEDICAL EXAMINATION'!K925:T3259,9,FALSE)</f>
        <v>No major surgery</v>
      </c>
      <c r="I924" t="str">
        <f>VLOOKUP(A924,'MEDICAL EXAMINATION'!K925:T3259,10,FALSE)</f>
        <v>No</v>
      </c>
      <c r="J924" t="str">
        <f>VLOOKUP(A924,'MEDICAL EXAMINATION'!K925:T3259,3,FALSE)</f>
        <v>OVERWEIGHT</v>
      </c>
      <c r="K924" t="str">
        <f>VLOOKUP(A924,'MEDICAL EXAMINATION'!K925:T3259,5,FALSE)</f>
        <v>DIABETES</v>
      </c>
      <c r="L924" t="str">
        <f>VLOOKUP(A924,'HOSPITALIZATION DETAILS'!X925:AG3259,8,FALSE)</f>
        <v>17/11/1990</v>
      </c>
      <c r="M924" s="26">
        <f>VLOOKUP(A924,'HOSPITALIZATION DETAILS'!X925:AG3259,4,FALSE)</f>
        <v>4544.2299999999996</v>
      </c>
      <c r="N924" t="str">
        <f>VLOOKUP(A924,'HOSPITALIZATION DETAILS'!X925:AG3259,5,FALSE)</f>
        <v>tier - 2</v>
      </c>
      <c r="O924" t="str">
        <f>VLOOKUP(A924,'HOSPITALIZATION DETAILS'!X925:AG3259,6,FALSE)</f>
        <v>tier - 1</v>
      </c>
      <c r="P924" t="str">
        <f>VLOOKUP(A924,'HOSPITALIZATION DETAILS'!X925:AG3259,7,FALSE)</f>
        <v>R1024</v>
      </c>
      <c r="Q924">
        <f>VLOOKUP(A924,'HOSPITALIZATION DETAILS'!X925:AG3259,10,FALSE)</f>
        <v>32</v>
      </c>
    </row>
    <row r="925" spans="1:17" ht="16" x14ac:dyDescent="0.4">
      <c r="A925" s="4" t="s">
        <v>1849</v>
      </c>
      <c r="B925" t="str">
        <f>VLOOKUP(A925,'CUSTOMER NAMES'!E925:H3260,4,FALSE)</f>
        <v xml:space="preserve">  Marianne</v>
      </c>
      <c r="C925">
        <f>VLOOKUP(A925,'MEDICAL EXAMINATION'!K926:T3260,2,FALSE)</f>
        <v>29</v>
      </c>
      <c r="D925">
        <f>VLOOKUP(A925,'MEDICAL EXAMINATION'!K926:T3260,4,FALSE)</f>
        <v>4.25</v>
      </c>
      <c r="E925" t="str">
        <f>VLOOKUP(A925,'MEDICAL EXAMINATION'!K926:T3260,6,FALSE)</f>
        <v>yes</v>
      </c>
      <c r="F925" t="str">
        <f>VLOOKUP(A925,'MEDICAL EXAMINATION'!K926:T3260,7,FALSE)</f>
        <v>No</v>
      </c>
      <c r="G925" t="str">
        <f>VLOOKUP(A925,'MEDICAL EXAMINATION'!K926:T3260,8,FALSE)</f>
        <v>No</v>
      </c>
      <c r="H925">
        <f>VLOOKUP(A925,'MEDICAL EXAMINATION'!K926:T3260,9,FALSE)</f>
        <v>1</v>
      </c>
      <c r="I925" t="str">
        <f>VLOOKUP(A925,'MEDICAL EXAMINATION'!K926:T3260,10,FALSE)</f>
        <v>No</v>
      </c>
      <c r="J925" t="str">
        <f>VLOOKUP(A925,'MEDICAL EXAMINATION'!K926:T3260,3,FALSE)</f>
        <v>OBESITY</v>
      </c>
      <c r="K925" t="str">
        <f>VLOOKUP(A925,'MEDICAL EXAMINATION'!K926:T3260,5,FALSE)</f>
        <v>NORMAL</v>
      </c>
      <c r="L925" t="str">
        <f>VLOOKUP(A925,'HOSPITALIZATION DETAILS'!X926:AG3260,8,FALSE)</f>
        <v>04/07/1992</v>
      </c>
      <c r="M925" s="26">
        <f>VLOOKUP(A925,'HOSPITALIZATION DETAILS'!X926:AG3260,4,FALSE)</f>
        <v>36837.47</v>
      </c>
      <c r="N925" t="str">
        <f>VLOOKUP(A925,'HOSPITALIZATION DETAILS'!X926:AG3260,5,FALSE)</f>
        <v>tier - 2</v>
      </c>
      <c r="O925" t="str">
        <f>VLOOKUP(A925,'HOSPITALIZATION DETAILS'!X926:AG3260,6,FALSE)</f>
        <v>tier - 3</v>
      </c>
      <c r="P925" t="str">
        <f>VLOOKUP(A925,'HOSPITALIZATION DETAILS'!X926:AG3260,7,FALSE)</f>
        <v>R1011</v>
      </c>
      <c r="Q925">
        <f>VLOOKUP(A925,'HOSPITALIZATION DETAILS'!X926:AG3260,10,FALSE)</f>
        <v>30</v>
      </c>
    </row>
    <row r="926" spans="1:17" ht="16" x14ac:dyDescent="0.4">
      <c r="A926" s="4" t="s">
        <v>1851</v>
      </c>
      <c r="B926" t="str">
        <f>VLOOKUP(A926,'CUSTOMER NAMES'!E926:H3261,4,FALSE)</f>
        <v xml:space="preserve">  Carla</v>
      </c>
      <c r="C926">
        <f>VLOOKUP(A926,'MEDICAL EXAMINATION'!K927:T3261,2,FALSE)</f>
        <v>30.495000000000001</v>
      </c>
      <c r="D926">
        <f>VLOOKUP(A926,'MEDICAL EXAMINATION'!K927:T3261,4,FALSE)</f>
        <v>8.68</v>
      </c>
      <c r="E926" t="str">
        <f>VLOOKUP(A926,'MEDICAL EXAMINATION'!K927:T3261,6,FALSE)</f>
        <v>No</v>
      </c>
      <c r="F926" t="str">
        <f>VLOOKUP(A926,'MEDICAL EXAMINATION'!K927:T3261,7,FALSE)</f>
        <v>No</v>
      </c>
      <c r="G926" t="str">
        <f>VLOOKUP(A926,'MEDICAL EXAMINATION'!K927:T3261,8,FALSE)</f>
        <v>No</v>
      </c>
      <c r="H926" t="str">
        <f>VLOOKUP(A926,'MEDICAL EXAMINATION'!K927:T3261,9,FALSE)</f>
        <v>No major surgery</v>
      </c>
      <c r="I926" t="str">
        <f>VLOOKUP(A926,'MEDICAL EXAMINATION'!K927:T3261,10,FALSE)</f>
        <v>No</v>
      </c>
      <c r="J926" t="str">
        <f>VLOOKUP(A926,'MEDICAL EXAMINATION'!K927:T3261,3,FALSE)</f>
        <v>OVERWEIGHT</v>
      </c>
      <c r="K926" t="str">
        <f>VLOOKUP(A926,'MEDICAL EXAMINATION'!K927:T3261,5,FALSE)</f>
        <v>DIABETES</v>
      </c>
      <c r="L926" t="str">
        <f>VLOOKUP(A926,'HOSPITALIZATION DETAILS'!X927:AG3261,8,FALSE)</f>
        <v>13/06/1988</v>
      </c>
      <c r="M926" s="26">
        <f>VLOOKUP(A926,'HOSPITALIZATION DETAILS'!X927:AG3261,4,FALSE)</f>
        <v>4536.26</v>
      </c>
      <c r="N926" t="str">
        <f>VLOOKUP(A926,'HOSPITALIZATION DETAILS'!X927:AG3261,5,FALSE)</f>
        <v>tier - 2</v>
      </c>
      <c r="O926" t="str">
        <f>VLOOKUP(A926,'HOSPITALIZATION DETAILS'!X927:AG3261,6,FALSE)</f>
        <v>tier - 2</v>
      </c>
      <c r="P926" t="str">
        <f>VLOOKUP(A926,'HOSPITALIZATION DETAILS'!X927:AG3261,7,FALSE)</f>
        <v>R1011</v>
      </c>
      <c r="Q926">
        <f>VLOOKUP(A926,'HOSPITALIZATION DETAILS'!X927:AG3261,10,FALSE)</f>
        <v>34</v>
      </c>
    </row>
    <row r="927" spans="1:17" ht="16" x14ac:dyDescent="0.4">
      <c r="A927" s="4" t="s">
        <v>1853</v>
      </c>
      <c r="B927" t="str">
        <f>VLOOKUP(A927,'CUSTOMER NAMES'!E927:H3262,4,FALSE)</f>
        <v xml:space="preserve">  Oksana</v>
      </c>
      <c r="C927">
        <f>VLOOKUP(A927,'MEDICAL EXAMINATION'!K928:T3262,2,FALSE)</f>
        <v>25.2</v>
      </c>
      <c r="D927">
        <f>VLOOKUP(A927,'MEDICAL EXAMINATION'!K928:T3262,4,FALSE)</f>
        <v>6.25</v>
      </c>
      <c r="E927" t="str">
        <f>VLOOKUP(A927,'MEDICAL EXAMINATION'!K928:T3262,6,FALSE)</f>
        <v>yes</v>
      </c>
      <c r="F927" t="str">
        <f>VLOOKUP(A927,'MEDICAL EXAMINATION'!K928:T3262,7,FALSE)</f>
        <v>No</v>
      </c>
      <c r="G927" t="str">
        <f>VLOOKUP(A927,'MEDICAL EXAMINATION'!K928:T3262,8,FALSE)</f>
        <v>No</v>
      </c>
      <c r="H927">
        <f>VLOOKUP(A927,'MEDICAL EXAMINATION'!K928:T3262,9,FALSE)</f>
        <v>1</v>
      </c>
      <c r="I927" t="str">
        <f>VLOOKUP(A927,'MEDICAL EXAMINATION'!K928:T3262,10,FALSE)</f>
        <v>No</v>
      </c>
      <c r="J927" t="str">
        <f>VLOOKUP(A927,'MEDICAL EXAMINATION'!K928:T3262,3,FALSE)</f>
        <v>OBESITY</v>
      </c>
      <c r="K927" t="str">
        <f>VLOOKUP(A927,'MEDICAL EXAMINATION'!K928:T3262,5,FALSE)</f>
        <v>PREDIABETES</v>
      </c>
      <c r="L927" t="str">
        <f>VLOOKUP(A927,'HOSPITALIZATION DETAILS'!X928:AG3262,8,FALSE)</f>
        <v>29/06/1993</v>
      </c>
      <c r="M927" s="26">
        <f>VLOOKUP(A927,'HOSPITALIZATION DETAILS'!X928:AG3262,4,FALSE)</f>
        <v>4529.4799999999996</v>
      </c>
      <c r="N927" t="str">
        <f>VLOOKUP(A927,'HOSPITALIZATION DETAILS'!X928:AG3262,5,FALSE)</f>
        <v>tier - 2</v>
      </c>
      <c r="O927" t="str">
        <f>VLOOKUP(A927,'HOSPITALIZATION DETAILS'!X928:AG3262,6,FALSE)</f>
        <v>tier - 1</v>
      </c>
      <c r="P927" t="str">
        <f>VLOOKUP(A927,'HOSPITALIZATION DETAILS'!X928:AG3262,7,FALSE)</f>
        <v>R1011</v>
      </c>
      <c r="Q927">
        <f>VLOOKUP(A927,'HOSPITALIZATION DETAILS'!X928:AG3262,10,FALSE)</f>
        <v>29</v>
      </c>
    </row>
    <row r="928" spans="1:17" ht="16" x14ac:dyDescent="0.4">
      <c r="A928" s="4" t="s">
        <v>1855</v>
      </c>
      <c r="B928" t="str">
        <f>VLOOKUP(A928,'CUSTOMER NAMES'!E928:H3263,4,FALSE)</f>
        <v xml:space="preserve">  Rebecca B</v>
      </c>
      <c r="C928">
        <f>VLOOKUP(A928,'MEDICAL EXAMINATION'!K929:T3263,2,FALSE)</f>
        <v>22.77</v>
      </c>
      <c r="D928">
        <f>VLOOKUP(A928,'MEDICAL EXAMINATION'!K929:T3263,4,FALSE)</f>
        <v>4.47</v>
      </c>
      <c r="E928" t="str">
        <f>VLOOKUP(A928,'MEDICAL EXAMINATION'!K929:T3263,6,FALSE)</f>
        <v>yes</v>
      </c>
      <c r="F928" t="str">
        <f>VLOOKUP(A928,'MEDICAL EXAMINATION'!K929:T3263,7,FALSE)</f>
        <v>No</v>
      </c>
      <c r="G928" t="str">
        <f>VLOOKUP(A928,'MEDICAL EXAMINATION'!K929:T3263,8,FALSE)</f>
        <v>No</v>
      </c>
      <c r="H928">
        <f>VLOOKUP(A928,'MEDICAL EXAMINATION'!K929:T3263,9,FALSE)</f>
        <v>1</v>
      </c>
      <c r="I928" t="str">
        <f>VLOOKUP(A928,'MEDICAL EXAMINATION'!K929:T3263,10,FALSE)</f>
        <v>No</v>
      </c>
      <c r="J928" t="str">
        <f>VLOOKUP(A928,'MEDICAL EXAMINATION'!K929:T3263,3,FALSE)</f>
        <v>Normal</v>
      </c>
      <c r="K928" t="str">
        <f>VLOOKUP(A928,'MEDICAL EXAMINATION'!K929:T3263,5,FALSE)</f>
        <v>NORMAL</v>
      </c>
      <c r="L928" t="str">
        <f>VLOOKUP(A928,'HOSPITALIZATION DETAILS'!X929:AG3263,8,FALSE)</f>
        <v>13/08/1992</v>
      </c>
      <c r="M928" s="26">
        <f>VLOOKUP(A928,'HOSPITALIZATION DETAILS'!X929:AG3263,4,FALSE)</f>
        <v>4527.18</v>
      </c>
      <c r="N928" t="str">
        <f>VLOOKUP(A928,'HOSPITALIZATION DETAILS'!X929:AG3263,5,FALSE)</f>
        <v>tier - 2</v>
      </c>
      <c r="O928" t="str">
        <f>VLOOKUP(A928,'HOSPITALIZATION DETAILS'!X929:AG3263,6,FALSE)</f>
        <v>tier - 2</v>
      </c>
      <c r="P928" t="str">
        <f>VLOOKUP(A928,'HOSPITALIZATION DETAILS'!X929:AG3263,7,FALSE)</f>
        <v>R1012</v>
      </c>
      <c r="Q928">
        <f>VLOOKUP(A928,'HOSPITALIZATION DETAILS'!X929:AG3263,10,FALSE)</f>
        <v>30</v>
      </c>
    </row>
    <row r="929" spans="1:17" ht="16" x14ac:dyDescent="0.4">
      <c r="A929" s="4" t="s">
        <v>1857</v>
      </c>
      <c r="B929" t="str">
        <f>VLOOKUP(A929,'CUSTOMER NAMES'!E929:H3264,4,FALSE)</f>
        <v xml:space="preserve">  Maria A</v>
      </c>
      <c r="C929">
        <f>VLOOKUP(A929,'MEDICAL EXAMINATION'!K930:T3264,2,FALSE)</f>
        <v>23.18</v>
      </c>
      <c r="D929">
        <f>VLOOKUP(A929,'MEDICAL EXAMINATION'!K930:T3264,4,FALSE)</f>
        <v>8.31</v>
      </c>
      <c r="E929" t="str">
        <f>VLOOKUP(A929,'MEDICAL EXAMINATION'!K930:T3264,6,FALSE)</f>
        <v>No</v>
      </c>
      <c r="F929" t="str">
        <f>VLOOKUP(A929,'MEDICAL EXAMINATION'!K930:T3264,7,FALSE)</f>
        <v>No</v>
      </c>
      <c r="G929" t="str">
        <f>VLOOKUP(A929,'MEDICAL EXAMINATION'!K930:T3264,8,FALSE)</f>
        <v>No</v>
      </c>
      <c r="H929" t="str">
        <f>VLOOKUP(A929,'MEDICAL EXAMINATION'!K930:T3264,9,FALSE)</f>
        <v>No major surgery</v>
      </c>
      <c r="I929" t="str">
        <f>VLOOKUP(A929,'MEDICAL EXAMINATION'!K930:T3264,10,FALSE)</f>
        <v>No</v>
      </c>
      <c r="J929" t="str">
        <f>VLOOKUP(A929,'MEDICAL EXAMINATION'!K930:T3264,3,FALSE)</f>
        <v>Normal</v>
      </c>
      <c r="K929" t="str">
        <f>VLOOKUP(A929,'MEDICAL EXAMINATION'!K930:T3264,5,FALSE)</f>
        <v>DIABETES</v>
      </c>
      <c r="L929" t="str">
        <f>VLOOKUP(A929,'HOSPITALIZATION DETAILS'!X930:AG3264,8,FALSE)</f>
        <v>21/12/1988</v>
      </c>
      <c r="M929" s="26">
        <f>VLOOKUP(A929,'HOSPITALIZATION DETAILS'!X930:AG3264,4,FALSE)</f>
        <v>4518.83</v>
      </c>
      <c r="N929" t="str">
        <f>VLOOKUP(A929,'HOSPITALIZATION DETAILS'!X930:AG3264,5,FALSE)</f>
        <v>tier - 2</v>
      </c>
      <c r="O929" t="str">
        <f>VLOOKUP(A929,'HOSPITALIZATION DETAILS'!X930:AG3264,6,FALSE)</f>
        <v>tier - 2</v>
      </c>
      <c r="P929" t="str">
        <f>VLOOKUP(A929,'HOSPITALIZATION DETAILS'!X930:AG3264,7,FALSE)</f>
        <v>R1017</v>
      </c>
      <c r="Q929">
        <f>VLOOKUP(A929,'HOSPITALIZATION DETAILS'!X930:AG3264,10,FALSE)</f>
        <v>34</v>
      </c>
    </row>
    <row r="930" spans="1:17" ht="16" x14ac:dyDescent="0.4">
      <c r="A930" s="4" t="s">
        <v>1859</v>
      </c>
      <c r="B930" t="str">
        <f>VLOOKUP(A930,'CUSTOMER NAMES'!E930:H3265,4,FALSE)</f>
        <v xml:space="preserve">  Lisa M</v>
      </c>
      <c r="C930">
        <f>VLOOKUP(A930,'MEDICAL EXAMINATION'!K931:T3265,2,FALSE)</f>
        <v>35.409999999999997</v>
      </c>
      <c r="D930">
        <f>VLOOKUP(A930,'MEDICAL EXAMINATION'!K931:T3265,4,FALSE)</f>
        <v>5.68</v>
      </c>
      <c r="E930" t="str">
        <f>VLOOKUP(A930,'MEDICAL EXAMINATION'!K931:T3265,6,FALSE)</f>
        <v>No</v>
      </c>
      <c r="F930" t="str">
        <f>VLOOKUP(A930,'MEDICAL EXAMINATION'!K931:T3265,7,FALSE)</f>
        <v>No</v>
      </c>
      <c r="G930" t="str">
        <f>VLOOKUP(A930,'MEDICAL EXAMINATION'!K931:T3265,8,FALSE)</f>
        <v>No</v>
      </c>
      <c r="H930" t="str">
        <f>VLOOKUP(A930,'MEDICAL EXAMINATION'!K931:T3265,9,FALSE)</f>
        <v>No major surgery</v>
      </c>
      <c r="I930" t="str">
        <f>VLOOKUP(A930,'MEDICAL EXAMINATION'!K931:T3265,10,FALSE)</f>
        <v>No</v>
      </c>
      <c r="J930" t="str">
        <f>VLOOKUP(A930,'MEDICAL EXAMINATION'!K931:T3265,3,FALSE)</f>
        <v>OVERWEIGHT</v>
      </c>
      <c r="K930" t="str">
        <f>VLOOKUP(A930,'MEDICAL EXAMINATION'!K931:T3265,5,FALSE)</f>
        <v>NORMAL</v>
      </c>
      <c r="L930" t="str">
        <f>VLOOKUP(A930,'HOSPITALIZATION DETAILS'!X931:AG3265,8,FALSE)</f>
        <v>05/12/1987</v>
      </c>
      <c r="M930" s="26">
        <f>VLOOKUP(A930,'HOSPITALIZATION DETAILS'!X931:AG3265,4,FALSE)</f>
        <v>4518.7700000000004</v>
      </c>
      <c r="N930" t="str">
        <f>VLOOKUP(A930,'HOSPITALIZATION DETAILS'!X931:AG3265,5,FALSE)</f>
        <v>tier - 2</v>
      </c>
      <c r="O930" t="str">
        <f>VLOOKUP(A930,'HOSPITALIZATION DETAILS'!X931:AG3265,6,FALSE)</f>
        <v>tier - 3</v>
      </c>
      <c r="P930" t="str">
        <f>VLOOKUP(A930,'HOSPITALIZATION DETAILS'!X931:AG3265,7,FALSE)</f>
        <v>R1012</v>
      </c>
      <c r="Q930">
        <f>VLOOKUP(A930,'HOSPITALIZATION DETAILS'!X931:AG3265,10,FALSE)</f>
        <v>35</v>
      </c>
    </row>
    <row r="931" spans="1:17" ht="16" x14ac:dyDescent="0.4">
      <c r="A931" s="4" t="s">
        <v>1861</v>
      </c>
      <c r="B931" t="str">
        <f>VLOOKUP(A931,'CUSTOMER NAMES'!E931:H3266,4,FALSE)</f>
        <v xml:space="preserve">  Steve Jr</v>
      </c>
      <c r="C931">
        <f>VLOOKUP(A931,'MEDICAL EXAMINATION'!K932:T3266,2,FALSE)</f>
        <v>32.11</v>
      </c>
      <c r="D931">
        <f>VLOOKUP(A931,'MEDICAL EXAMINATION'!K932:T3266,4,FALSE)</f>
        <v>4.75</v>
      </c>
      <c r="E931" t="str">
        <f>VLOOKUP(A931,'MEDICAL EXAMINATION'!K932:T3266,6,FALSE)</f>
        <v>yes</v>
      </c>
      <c r="F931" t="str">
        <f>VLOOKUP(A931,'MEDICAL EXAMINATION'!K932:T3266,7,FALSE)</f>
        <v>No</v>
      </c>
      <c r="G931" t="str">
        <f>VLOOKUP(A931,'MEDICAL EXAMINATION'!K932:T3266,8,FALSE)</f>
        <v>No</v>
      </c>
      <c r="H931">
        <f>VLOOKUP(A931,'MEDICAL EXAMINATION'!K932:T3266,9,FALSE)</f>
        <v>2</v>
      </c>
      <c r="I931" t="str">
        <f>VLOOKUP(A931,'MEDICAL EXAMINATION'!K932:T3266,10,FALSE)</f>
        <v>No</v>
      </c>
      <c r="J931" t="str">
        <f>VLOOKUP(A931,'MEDICAL EXAMINATION'!K932:T3266,3,FALSE)</f>
        <v>OVERWEIGHT</v>
      </c>
      <c r="K931" t="str">
        <f>VLOOKUP(A931,'MEDICAL EXAMINATION'!K932:T3266,5,FALSE)</f>
        <v>NORMAL</v>
      </c>
      <c r="L931" t="str">
        <f>VLOOKUP(A931,'HOSPITALIZATION DETAILS'!X932:AG3266,8,FALSE)</f>
        <v>02/10/2003</v>
      </c>
      <c r="M931" s="26">
        <f>VLOOKUP(A931,'HOSPITALIZATION DETAILS'!X932:AG3266,4,FALSE)</f>
        <v>4518.3999999999996</v>
      </c>
      <c r="N931" t="str">
        <f>VLOOKUP(A931,'HOSPITALIZATION DETAILS'!X932:AG3266,5,FALSE)</f>
        <v>tier - 2</v>
      </c>
      <c r="O931" t="str">
        <f>VLOOKUP(A931,'HOSPITALIZATION DETAILS'!X932:AG3266,6,FALSE)</f>
        <v>tier - 3</v>
      </c>
      <c r="P931" t="str">
        <f>VLOOKUP(A931,'HOSPITALIZATION DETAILS'!X932:AG3266,7,FALSE)</f>
        <v>R1026</v>
      </c>
      <c r="Q931">
        <f>VLOOKUP(A931,'HOSPITALIZATION DETAILS'!X932:AG3266,10,FALSE)</f>
        <v>19</v>
      </c>
    </row>
    <row r="932" spans="1:17" ht="16" x14ac:dyDescent="0.4">
      <c r="A932" s="4" t="s">
        <v>1863</v>
      </c>
      <c r="B932" t="str">
        <f>VLOOKUP(A932,'CUSTOMER NAMES'!E932:H3267,4,FALSE)</f>
        <v xml:space="preserve">  Tiffany</v>
      </c>
      <c r="C932">
        <f>VLOOKUP(A932,'MEDICAL EXAMINATION'!K933:T3267,2,FALSE)</f>
        <v>34.479999999999997</v>
      </c>
      <c r="D932">
        <f>VLOOKUP(A932,'MEDICAL EXAMINATION'!K933:T3267,4,FALSE)</f>
        <v>6.31</v>
      </c>
      <c r="E932" t="str">
        <f>VLOOKUP(A932,'MEDICAL EXAMINATION'!K933:T3267,6,FALSE)</f>
        <v>No</v>
      </c>
      <c r="F932" t="str">
        <f>VLOOKUP(A932,'MEDICAL EXAMINATION'!K933:T3267,7,FALSE)</f>
        <v>No</v>
      </c>
      <c r="G932" t="str">
        <f>VLOOKUP(A932,'MEDICAL EXAMINATION'!K933:T3267,8,FALSE)</f>
        <v>Yes</v>
      </c>
      <c r="H932">
        <f>VLOOKUP(A932,'MEDICAL EXAMINATION'!K933:T3267,9,FALSE)</f>
        <v>1</v>
      </c>
      <c r="I932" t="str">
        <f>VLOOKUP(A932,'MEDICAL EXAMINATION'!K933:T3267,10,FALSE)</f>
        <v>No</v>
      </c>
      <c r="J932" t="str">
        <f>VLOOKUP(A932,'MEDICAL EXAMINATION'!K933:T3267,3,FALSE)</f>
        <v>OVERWEIGHT</v>
      </c>
      <c r="K932" t="str">
        <f>VLOOKUP(A932,'MEDICAL EXAMINATION'!K933:T3267,5,FALSE)</f>
        <v>PREDIABETES</v>
      </c>
      <c r="L932" t="str">
        <f>VLOOKUP(A932,'HOSPITALIZATION DETAILS'!X933:AG3267,8,FALSE)</f>
        <v>16/06/1980</v>
      </c>
      <c r="M932" s="26">
        <f>VLOOKUP(A932,'HOSPITALIZATION DETAILS'!X933:AG3267,4,FALSE)</f>
        <v>4515.71</v>
      </c>
      <c r="N932" t="str">
        <f>VLOOKUP(A932,'HOSPITALIZATION DETAILS'!X933:AG3267,5,FALSE)</f>
        <v>tier - 2</v>
      </c>
      <c r="O932" t="str">
        <f>VLOOKUP(A932,'HOSPITALIZATION DETAILS'!X933:AG3267,6,FALSE)</f>
        <v>tier - 3</v>
      </c>
      <c r="P932" t="str">
        <f>VLOOKUP(A932,'HOSPITALIZATION DETAILS'!X933:AG3267,7,FALSE)</f>
        <v>R1013</v>
      </c>
      <c r="Q932">
        <f>VLOOKUP(A932,'HOSPITALIZATION DETAILS'!X933:AG3267,10,FALSE)</f>
        <v>42</v>
      </c>
    </row>
    <row r="933" spans="1:17" ht="16" x14ac:dyDescent="0.4">
      <c r="A933" s="4" t="s">
        <v>1865</v>
      </c>
      <c r="B933" t="str">
        <f>VLOOKUP(A933,'CUSTOMER NAMES'!E933:H3268,4,FALSE)</f>
        <v xml:space="preserve">  Greg</v>
      </c>
      <c r="C933">
        <f>VLOOKUP(A933,'MEDICAL EXAMINATION'!K934:T3268,2,FALSE)</f>
        <v>34.39</v>
      </c>
      <c r="D933">
        <f>VLOOKUP(A933,'MEDICAL EXAMINATION'!K934:T3268,4,FALSE)</f>
        <v>6.28</v>
      </c>
      <c r="E933" t="str">
        <f>VLOOKUP(A933,'MEDICAL EXAMINATION'!K934:T3268,6,FALSE)</f>
        <v>yes</v>
      </c>
      <c r="F933" t="str">
        <f>VLOOKUP(A933,'MEDICAL EXAMINATION'!K934:T3268,7,FALSE)</f>
        <v>No</v>
      </c>
      <c r="G933" t="str">
        <f>VLOOKUP(A933,'MEDICAL EXAMINATION'!K934:T3268,8,FALSE)</f>
        <v>No</v>
      </c>
      <c r="H933">
        <f>VLOOKUP(A933,'MEDICAL EXAMINATION'!K934:T3268,9,FALSE)</f>
        <v>1</v>
      </c>
      <c r="I933" t="str">
        <f>VLOOKUP(A933,'MEDICAL EXAMINATION'!K934:T3268,10,FALSE)</f>
        <v>No</v>
      </c>
      <c r="J933" t="str">
        <f>VLOOKUP(A933,'MEDICAL EXAMINATION'!K934:T3268,3,FALSE)</f>
        <v>OVERWEIGHT</v>
      </c>
      <c r="K933" t="str">
        <f>VLOOKUP(A933,'MEDICAL EXAMINATION'!K934:T3268,5,FALSE)</f>
        <v>PREDIABETES</v>
      </c>
      <c r="L933" t="str">
        <f>VLOOKUP(A933,'HOSPITALIZATION DETAILS'!X934:AG3268,8,FALSE)</f>
        <v>27/09/1982</v>
      </c>
      <c r="M933" s="26">
        <f>VLOOKUP(A933,'HOSPITALIZATION DETAILS'!X934:AG3268,4,FALSE)</f>
        <v>4511.41</v>
      </c>
      <c r="N933" t="str">
        <f>VLOOKUP(A933,'HOSPITALIZATION DETAILS'!X934:AG3268,5,FALSE)</f>
        <v>tier - 2</v>
      </c>
      <c r="O933" t="str">
        <f>VLOOKUP(A933,'HOSPITALIZATION DETAILS'!X934:AG3268,6,FALSE)</f>
        <v>tier - 3</v>
      </c>
      <c r="P933" t="str">
        <f>VLOOKUP(A933,'HOSPITALIZATION DETAILS'!X934:AG3268,7,FALSE)</f>
        <v>R1013</v>
      </c>
      <c r="Q933">
        <f>VLOOKUP(A933,'HOSPITALIZATION DETAILS'!X934:AG3268,10,FALSE)</f>
        <v>40</v>
      </c>
    </row>
    <row r="934" spans="1:17" ht="16" x14ac:dyDescent="0.4">
      <c r="A934" s="4" t="s">
        <v>1867</v>
      </c>
      <c r="B934" t="str">
        <f>VLOOKUP(A934,'CUSTOMER NAMES'!E934:H3269,4,FALSE)</f>
        <v xml:space="preserve">  Dale</v>
      </c>
      <c r="C934">
        <f>VLOOKUP(A934,'MEDICAL EXAMINATION'!K935:T3269,2,FALSE)</f>
        <v>26.4</v>
      </c>
      <c r="D934">
        <f>VLOOKUP(A934,'MEDICAL EXAMINATION'!K935:T3269,4,FALSE)</f>
        <v>9.2899999999999991</v>
      </c>
      <c r="E934" t="str">
        <f>VLOOKUP(A934,'MEDICAL EXAMINATION'!K935:T3269,6,FALSE)</f>
        <v>yes</v>
      </c>
      <c r="F934" t="str">
        <f>VLOOKUP(A934,'MEDICAL EXAMINATION'!K935:T3269,7,FALSE)</f>
        <v>No</v>
      </c>
      <c r="G934" t="str">
        <f>VLOOKUP(A934,'MEDICAL EXAMINATION'!K935:T3269,8,FALSE)</f>
        <v>Yes</v>
      </c>
      <c r="H934">
        <f>VLOOKUP(A934,'MEDICAL EXAMINATION'!K935:T3269,9,FALSE)</f>
        <v>1</v>
      </c>
      <c r="I934" t="str">
        <f>VLOOKUP(A934,'MEDICAL EXAMINATION'!K935:T3269,10,FALSE)</f>
        <v>No</v>
      </c>
      <c r="J934" t="str">
        <f>VLOOKUP(A934,'MEDICAL EXAMINATION'!K935:T3269,3,FALSE)</f>
        <v>OBESITY</v>
      </c>
      <c r="K934" t="str">
        <f>VLOOKUP(A934,'MEDICAL EXAMINATION'!K935:T3269,5,FALSE)</f>
        <v>DIABETES</v>
      </c>
      <c r="L934" t="str">
        <f>VLOOKUP(A934,'HOSPITALIZATION DETAILS'!X935:AG3269,8,FALSE)</f>
        <v>13/10/1997</v>
      </c>
      <c r="M934" s="26">
        <f>VLOOKUP(A934,'HOSPITALIZATION DETAILS'!X935:AG3269,4,FALSE)</f>
        <v>4504.66</v>
      </c>
      <c r="N934" t="str">
        <f>VLOOKUP(A934,'HOSPITALIZATION DETAILS'!X935:AG3269,5,FALSE)</f>
        <v>tier - 1</v>
      </c>
      <c r="O934" t="str">
        <f>VLOOKUP(A934,'HOSPITALIZATION DETAILS'!X935:AG3269,6,FALSE)</f>
        <v>tier - 2</v>
      </c>
      <c r="P934" t="str">
        <f>VLOOKUP(A934,'HOSPITALIZATION DETAILS'!X935:AG3269,7,FALSE)</f>
        <v>R1013</v>
      </c>
      <c r="Q934">
        <f>VLOOKUP(A934,'HOSPITALIZATION DETAILS'!X935:AG3269,10,FALSE)</f>
        <v>25</v>
      </c>
    </row>
    <row r="935" spans="1:17" ht="16" x14ac:dyDescent="0.4">
      <c r="A935" s="4" t="s">
        <v>1869</v>
      </c>
      <c r="B935" t="str">
        <f>VLOOKUP(A935,'CUSTOMER NAMES'!E935:H3270,4,FALSE)</f>
        <v xml:space="preserve">  Brittany A</v>
      </c>
      <c r="C935">
        <f>VLOOKUP(A935,'MEDICAL EXAMINATION'!K936:T3270,2,FALSE)</f>
        <v>28.1</v>
      </c>
      <c r="D935">
        <f>VLOOKUP(A935,'MEDICAL EXAMINATION'!K936:T3270,4,FALSE)</f>
        <v>5.79</v>
      </c>
      <c r="E935" t="str">
        <f>VLOOKUP(A935,'MEDICAL EXAMINATION'!K936:T3270,6,FALSE)</f>
        <v>yes</v>
      </c>
      <c r="F935" t="str">
        <f>VLOOKUP(A935,'MEDICAL EXAMINATION'!K936:T3270,7,FALSE)</f>
        <v>No</v>
      </c>
      <c r="G935" t="str">
        <f>VLOOKUP(A935,'MEDICAL EXAMINATION'!K936:T3270,8,FALSE)</f>
        <v>Yes</v>
      </c>
      <c r="H935">
        <f>VLOOKUP(A935,'MEDICAL EXAMINATION'!K936:T3270,9,FALSE)</f>
        <v>1</v>
      </c>
      <c r="I935" t="str">
        <f>VLOOKUP(A935,'MEDICAL EXAMINATION'!K936:T3270,10,FALSE)</f>
        <v>No</v>
      </c>
      <c r="J935" t="str">
        <f>VLOOKUP(A935,'MEDICAL EXAMINATION'!K936:T3270,3,FALSE)</f>
        <v>OBESITY</v>
      </c>
      <c r="K935" t="str">
        <f>VLOOKUP(A935,'MEDICAL EXAMINATION'!K936:T3270,5,FALSE)</f>
        <v>PREDIABETES</v>
      </c>
      <c r="L935" t="str">
        <f>VLOOKUP(A935,'HOSPITALIZATION DETAILS'!X936:AG3270,8,FALSE)</f>
        <v>26/06/1988</v>
      </c>
      <c r="M935" s="26">
        <f>VLOOKUP(A935,'HOSPITALIZATION DETAILS'!X936:AG3270,4,FALSE)</f>
        <v>4500.34</v>
      </c>
      <c r="N935" t="str">
        <f>VLOOKUP(A935,'HOSPITALIZATION DETAILS'!X936:AG3270,5,FALSE)</f>
        <v>tier - 2</v>
      </c>
      <c r="O935" t="str">
        <f>VLOOKUP(A935,'HOSPITALIZATION DETAILS'!X936:AG3270,6,FALSE)</f>
        <v>tier - 1</v>
      </c>
      <c r="P935" t="str">
        <f>VLOOKUP(A935,'HOSPITALIZATION DETAILS'!X936:AG3270,7,FALSE)</f>
        <v>R1017</v>
      </c>
      <c r="Q935">
        <f>VLOOKUP(A935,'HOSPITALIZATION DETAILS'!X936:AG3270,10,FALSE)</f>
        <v>34</v>
      </c>
    </row>
    <row r="936" spans="1:17" ht="16" x14ac:dyDescent="0.4">
      <c r="A936" s="4" t="s">
        <v>1871</v>
      </c>
      <c r="B936" t="str">
        <f>VLOOKUP(A936,'CUSTOMER NAMES'!E936:H3271,4,FALSE)</f>
        <v xml:space="preserve">  Robert S</v>
      </c>
      <c r="C936">
        <f>VLOOKUP(A936,'MEDICAL EXAMINATION'!K937:T3271,2,FALSE)</f>
        <v>27</v>
      </c>
      <c r="D936">
        <f>VLOOKUP(A936,'MEDICAL EXAMINATION'!K937:T3271,4,FALSE)</f>
        <v>4.54</v>
      </c>
      <c r="E936" t="str">
        <f>VLOOKUP(A936,'MEDICAL EXAMINATION'!K937:T3271,6,FALSE)</f>
        <v>yes</v>
      </c>
      <c r="F936" t="str">
        <f>VLOOKUP(A936,'MEDICAL EXAMINATION'!K937:T3271,7,FALSE)</f>
        <v>No</v>
      </c>
      <c r="G936" t="str">
        <f>VLOOKUP(A936,'MEDICAL EXAMINATION'!K937:T3271,8,FALSE)</f>
        <v>No</v>
      </c>
      <c r="H936">
        <f>VLOOKUP(A936,'MEDICAL EXAMINATION'!K937:T3271,9,FALSE)</f>
        <v>1</v>
      </c>
      <c r="I936" t="str">
        <f>VLOOKUP(A936,'MEDICAL EXAMINATION'!K937:T3271,10,FALSE)</f>
        <v>No</v>
      </c>
      <c r="J936" t="str">
        <f>VLOOKUP(A936,'MEDICAL EXAMINATION'!K937:T3271,3,FALSE)</f>
        <v>OBESITY</v>
      </c>
      <c r="K936" t="str">
        <f>VLOOKUP(A936,'MEDICAL EXAMINATION'!K937:T3271,5,FALSE)</f>
        <v>NORMAL</v>
      </c>
      <c r="L936" t="str">
        <f>VLOOKUP(A936,'HOSPITALIZATION DETAILS'!X937:AG3271,8,FALSE)</f>
        <v>28/12/1965</v>
      </c>
      <c r="M936" s="26">
        <f>VLOOKUP(A936,'HOSPITALIZATION DETAILS'!X937:AG3271,4,FALSE)</f>
        <v>36795.29</v>
      </c>
      <c r="N936" t="str">
        <f>VLOOKUP(A936,'HOSPITALIZATION DETAILS'!X937:AG3271,5,FALSE)</f>
        <v>tier - 2</v>
      </c>
      <c r="O936" t="str">
        <f>VLOOKUP(A936,'HOSPITALIZATION DETAILS'!X937:AG3271,6,FALSE)</f>
        <v>tier - 1</v>
      </c>
      <c r="P936" t="str">
        <f>VLOOKUP(A936,'HOSPITALIZATION DETAILS'!X937:AG3271,7,FALSE)</f>
        <v>R1011</v>
      </c>
      <c r="Q936">
        <f>VLOOKUP(A936,'HOSPITALIZATION DETAILS'!X937:AG3271,10,FALSE)</f>
        <v>57</v>
      </c>
    </row>
    <row r="937" spans="1:17" ht="16" x14ac:dyDescent="0.4">
      <c r="A937" s="4" t="s">
        <v>1873</v>
      </c>
      <c r="B937" t="str">
        <f>VLOOKUP(A937,'CUSTOMER NAMES'!E937:H3272,4,FALSE)</f>
        <v xml:space="preserve">  Cameron</v>
      </c>
      <c r="C937">
        <f>VLOOKUP(A937,'MEDICAL EXAMINATION'!K938:T3272,2,FALSE)</f>
        <v>28.594999999999999</v>
      </c>
      <c r="D937">
        <f>VLOOKUP(A937,'MEDICAL EXAMINATION'!K938:T3272,4,FALSE)</f>
        <v>4.68</v>
      </c>
      <c r="E937" t="str">
        <f>VLOOKUP(A937,'MEDICAL EXAMINATION'!K938:T3272,6,FALSE)</f>
        <v>yes</v>
      </c>
      <c r="F937" t="str">
        <f>VLOOKUP(A937,'MEDICAL EXAMINATION'!K938:T3272,7,FALSE)</f>
        <v>No</v>
      </c>
      <c r="G937" t="str">
        <f>VLOOKUP(A937,'MEDICAL EXAMINATION'!K938:T3272,8,FALSE)</f>
        <v>No</v>
      </c>
      <c r="H937">
        <f>VLOOKUP(A937,'MEDICAL EXAMINATION'!K938:T3272,9,FALSE)</f>
        <v>1</v>
      </c>
      <c r="I937" t="str">
        <f>VLOOKUP(A937,'MEDICAL EXAMINATION'!K938:T3272,10,FALSE)</f>
        <v>No</v>
      </c>
      <c r="J937" t="str">
        <f>VLOOKUP(A937,'MEDICAL EXAMINATION'!K938:T3272,3,FALSE)</f>
        <v>OBESITY</v>
      </c>
      <c r="K937" t="str">
        <f>VLOOKUP(A937,'MEDICAL EXAMINATION'!K938:T3272,5,FALSE)</f>
        <v>NORMAL</v>
      </c>
      <c r="L937" t="str">
        <f>VLOOKUP(A937,'HOSPITALIZATION DETAILS'!X938:AG3272,8,FALSE)</f>
        <v>12/07/1992</v>
      </c>
      <c r="M937" s="26">
        <f>VLOOKUP(A937,'HOSPITALIZATION DETAILS'!X938:AG3272,4,FALSE)</f>
        <v>4488.58</v>
      </c>
      <c r="N937" t="str">
        <f>VLOOKUP(A937,'HOSPITALIZATION DETAILS'!X938:AG3272,5,FALSE)</f>
        <v>tier - 2</v>
      </c>
      <c r="O937" t="str">
        <f>VLOOKUP(A937,'HOSPITALIZATION DETAILS'!X938:AG3272,6,FALSE)</f>
        <v>tier - 3</v>
      </c>
      <c r="P937" t="str">
        <f>VLOOKUP(A937,'HOSPITALIZATION DETAILS'!X938:AG3272,7,FALSE)</f>
        <v>R1012</v>
      </c>
      <c r="Q937">
        <f>VLOOKUP(A937,'HOSPITALIZATION DETAILS'!X938:AG3272,10,FALSE)</f>
        <v>30</v>
      </c>
    </row>
    <row r="938" spans="1:17" ht="16" x14ac:dyDescent="0.4">
      <c r="A938" s="4" t="s">
        <v>1875</v>
      </c>
      <c r="B938" t="str">
        <f>VLOOKUP(A938,'CUSTOMER NAMES'!E938:H3273,4,FALSE)</f>
        <v xml:space="preserve">  Ulrike</v>
      </c>
      <c r="C938">
        <f>VLOOKUP(A938,'MEDICAL EXAMINATION'!K939:T3273,2,FALSE)</f>
        <v>36.799999999999997</v>
      </c>
      <c r="D938">
        <f>VLOOKUP(A938,'MEDICAL EXAMINATION'!K939:T3273,4,FALSE)</f>
        <v>5.88</v>
      </c>
      <c r="E938" t="str">
        <f>VLOOKUP(A938,'MEDICAL EXAMINATION'!K939:T3273,6,FALSE)</f>
        <v>No</v>
      </c>
      <c r="F938" t="str">
        <f>VLOOKUP(A938,'MEDICAL EXAMINATION'!K939:T3273,7,FALSE)</f>
        <v>No</v>
      </c>
      <c r="G938" t="str">
        <f>VLOOKUP(A938,'MEDICAL EXAMINATION'!K939:T3273,8,FALSE)</f>
        <v>No</v>
      </c>
      <c r="H938">
        <f>VLOOKUP(A938,'MEDICAL EXAMINATION'!K939:T3273,9,FALSE)</f>
        <v>1</v>
      </c>
      <c r="I938" t="str">
        <f>VLOOKUP(A938,'MEDICAL EXAMINATION'!K939:T3273,10,FALSE)</f>
        <v>No</v>
      </c>
      <c r="J938" t="str">
        <f>VLOOKUP(A938,'MEDICAL EXAMINATION'!K939:T3273,3,FALSE)</f>
        <v>OVERWEIGHT</v>
      </c>
      <c r="K938" t="str">
        <f>VLOOKUP(A938,'MEDICAL EXAMINATION'!K939:T3273,5,FALSE)</f>
        <v>PREDIABETES</v>
      </c>
      <c r="L938" t="str">
        <f>VLOOKUP(A938,'HOSPITALIZATION DETAILS'!X939:AG3273,8,FALSE)</f>
        <v>18/07/2004</v>
      </c>
      <c r="M938" s="26">
        <f>VLOOKUP(A938,'HOSPITALIZATION DETAILS'!X939:AG3273,4,FALSE)</f>
        <v>4468.25</v>
      </c>
      <c r="N938" t="str">
        <f>VLOOKUP(A938,'HOSPITALIZATION DETAILS'!X939:AG3273,5,FALSE)</f>
        <v>tier - 2</v>
      </c>
      <c r="O938" t="str">
        <f>VLOOKUP(A938,'HOSPITALIZATION DETAILS'!X939:AG3273,6,FALSE)</f>
        <v>tier - 2</v>
      </c>
      <c r="P938" t="str">
        <f>VLOOKUP(A938,'HOSPITALIZATION DETAILS'!X939:AG3273,7,FALSE)</f>
        <v>R1012</v>
      </c>
      <c r="Q938">
        <f>VLOOKUP(A938,'HOSPITALIZATION DETAILS'!X939:AG3273,10,FALSE)</f>
        <v>18</v>
      </c>
    </row>
    <row r="939" spans="1:17" ht="16" x14ac:dyDescent="0.4">
      <c r="A939" s="4" t="s">
        <v>1877</v>
      </c>
      <c r="B939" t="str">
        <f>VLOOKUP(A939,'CUSTOMER NAMES'!E939:H3274,4,FALSE)</f>
        <v xml:space="preserve">  Katlyn A</v>
      </c>
      <c r="C939">
        <f>VLOOKUP(A939,'MEDICAL EXAMINATION'!K940:T3274,2,FALSE)</f>
        <v>23.75</v>
      </c>
      <c r="D939">
        <f>VLOOKUP(A939,'MEDICAL EXAMINATION'!K940:T3274,4,FALSE)</f>
        <v>5.42</v>
      </c>
      <c r="E939" t="str">
        <f>VLOOKUP(A939,'MEDICAL EXAMINATION'!K940:T3274,6,FALSE)</f>
        <v>yes</v>
      </c>
      <c r="F939" t="str">
        <f>VLOOKUP(A939,'MEDICAL EXAMINATION'!K940:T3274,7,FALSE)</f>
        <v>No</v>
      </c>
      <c r="G939" t="str">
        <f>VLOOKUP(A939,'MEDICAL EXAMINATION'!K940:T3274,8,FALSE)</f>
        <v>Yes</v>
      </c>
      <c r="H939">
        <f>VLOOKUP(A939,'MEDICAL EXAMINATION'!K940:T3274,9,FALSE)</f>
        <v>1</v>
      </c>
      <c r="I939" t="str">
        <f>VLOOKUP(A939,'MEDICAL EXAMINATION'!K940:T3274,10,FALSE)</f>
        <v>No</v>
      </c>
      <c r="J939" t="str">
        <f>VLOOKUP(A939,'MEDICAL EXAMINATION'!K940:T3274,3,FALSE)</f>
        <v>Normal</v>
      </c>
      <c r="K939" t="str">
        <f>VLOOKUP(A939,'MEDICAL EXAMINATION'!K940:T3274,5,FALSE)</f>
        <v>NORMAL</v>
      </c>
      <c r="L939" t="str">
        <f>VLOOKUP(A939,'HOSPITALIZATION DETAILS'!X940:AG3274,8,FALSE)</f>
        <v>20/11/1999</v>
      </c>
      <c r="M939" s="26">
        <f>VLOOKUP(A939,'HOSPITALIZATION DETAILS'!X940:AG3274,4,FALSE)</f>
        <v>4466.62</v>
      </c>
      <c r="N939" t="str">
        <f>VLOOKUP(A939,'HOSPITALIZATION DETAILS'!X940:AG3274,5,FALSE)</f>
        <v>tier - 2</v>
      </c>
      <c r="O939" t="str">
        <f>VLOOKUP(A939,'HOSPITALIZATION DETAILS'!X940:AG3274,6,FALSE)</f>
        <v>tier - 2</v>
      </c>
      <c r="P939" t="str">
        <f>VLOOKUP(A939,'HOSPITALIZATION DETAILS'!X940:AG3274,7,FALSE)</f>
        <v>R1012</v>
      </c>
      <c r="Q939">
        <f>VLOOKUP(A939,'HOSPITALIZATION DETAILS'!X940:AG3274,10,FALSE)</f>
        <v>23</v>
      </c>
    </row>
    <row r="940" spans="1:17" ht="16" x14ac:dyDescent="0.4">
      <c r="A940" s="4" t="s">
        <v>1879</v>
      </c>
      <c r="B940" t="str">
        <f>VLOOKUP(A940,'CUSTOMER NAMES'!E940:H3275,4,FALSE)</f>
        <v xml:space="preserve">  Morgan B</v>
      </c>
      <c r="C940">
        <f>VLOOKUP(A940,'MEDICAL EXAMINATION'!K941:T3275,2,FALSE)</f>
        <v>35.619999999999997</v>
      </c>
      <c r="D940">
        <f>VLOOKUP(A940,'MEDICAL EXAMINATION'!K941:T3275,4,FALSE)</f>
        <v>4.16</v>
      </c>
      <c r="E940" t="str">
        <f>VLOOKUP(A940,'MEDICAL EXAMINATION'!K941:T3275,6,FALSE)</f>
        <v>No</v>
      </c>
      <c r="F940" t="str">
        <f>VLOOKUP(A940,'MEDICAL EXAMINATION'!K941:T3275,7,FALSE)</f>
        <v>No</v>
      </c>
      <c r="G940" t="str">
        <f>VLOOKUP(A940,'MEDICAL EXAMINATION'!K941:T3275,8,FALSE)</f>
        <v>No</v>
      </c>
      <c r="H940" t="str">
        <f>VLOOKUP(A940,'MEDICAL EXAMINATION'!K941:T3275,9,FALSE)</f>
        <v>No major surgery</v>
      </c>
      <c r="I940" t="str">
        <f>VLOOKUP(A940,'MEDICAL EXAMINATION'!K941:T3275,10,FALSE)</f>
        <v>No</v>
      </c>
      <c r="J940" t="str">
        <f>VLOOKUP(A940,'MEDICAL EXAMINATION'!K941:T3275,3,FALSE)</f>
        <v>OVERWEIGHT</v>
      </c>
      <c r="K940" t="str">
        <f>VLOOKUP(A940,'MEDICAL EXAMINATION'!K941:T3275,5,FALSE)</f>
        <v>NORMAL</v>
      </c>
      <c r="L940" t="str">
        <f>VLOOKUP(A940,'HOSPITALIZATION DETAILS'!X941:AG3275,8,FALSE)</f>
        <v>04/07/1991</v>
      </c>
      <c r="M940" s="26">
        <f>VLOOKUP(A940,'HOSPITALIZATION DETAILS'!X941:AG3275,4,FALSE)</f>
        <v>4463.21</v>
      </c>
      <c r="N940" t="str">
        <f>VLOOKUP(A940,'HOSPITALIZATION DETAILS'!X941:AG3275,5,FALSE)</f>
        <v>tier - 3</v>
      </c>
      <c r="O940" t="str">
        <f>VLOOKUP(A940,'HOSPITALIZATION DETAILS'!X941:AG3275,6,FALSE)</f>
        <v>tier - 3</v>
      </c>
      <c r="P940" t="str">
        <f>VLOOKUP(A940,'HOSPITALIZATION DETAILS'!X941:AG3275,7,FALSE)</f>
        <v>R1013</v>
      </c>
      <c r="Q940">
        <f>VLOOKUP(A940,'HOSPITALIZATION DETAILS'!X941:AG3275,10,FALSE)</f>
        <v>31</v>
      </c>
    </row>
    <row r="941" spans="1:17" ht="16" x14ac:dyDescent="0.4">
      <c r="A941" s="4" t="s">
        <v>1881</v>
      </c>
      <c r="B941" t="str">
        <f>VLOOKUP(A941,'CUSTOMER NAMES'!E941:H3276,4,FALSE)</f>
        <v xml:space="preserve">  Peter</v>
      </c>
      <c r="C941">
        <f>VLOOKUP(A941,'MEDICAL EXAMINATION'!K942:T3276,2,FALSE)</f>
        <v>30.69</v>
      </c>
      <c r="D941">
        <f>VLOOKUP(A941,'MEDICAL EXAMINATION'!K942:T3276,4,FALSE)</f>
        <v>7.05</v>
      </c>
      <c r="E941" t="str">
        <f>VLOOKUP(A941,'MEDICAL EXAMINATION'!K942:T3276,6,FALSE)</f>
        <v>yes</v>
      </c>
      <c r="F941" t="str">
        <f>VLOOKUP(A941,'MEDICAL EXAMINATION'!K942:T3276,7,FALSE)</f>
        <v>No</v>
      </c>
      <c r="G941" t="str">
        <f>VLOOKUP(A941,'MEDICAL EXAMINATION'!K942:T3276,8,FALSE)</f>
        <v>No</v>
      </c>
      <c r="H941">
        <f>VLOOKUP(A941,'MEDICAL EXAMINATION'!K942:T3276,9,FALSE)</f>
        <v>2</v>
      </c>
      <c r="I941" t="str">
        <f>VLOOKUP(A941,'MEDICAL EXAMINATION'!K942:T3276,10,FALSE)</f>
        <v>No</v>
      </c>
      <c r="J941" t="str">
        <f>VLOOKUP(A941,'MEDICAL EXAMINATION'!K942:T3276,3,FALSE)</f>
        <v>OVERWEIGHT</v>
      </c>
      <c r="K941" t="str">
        <f>VLOOKUP(A941,'MEDICAL EXAMINATION'!K942:T3276,5,FALSE)</f>
        <v>DIABETES</v>
      </c>
      <c r="L941" t="str">
        <f>VLOOKUP(A941,'HOSPITALIZATION DETAILS'!X942:AG3276,8,FALSE)</f>
        <v>15/07/1990</v>
      </c>
      <c r="M941" s="26">
        <f>VLOOKUP(A941,'HOSPITALIZATION DETAILS'!X942:AG3276,4,FALSE)</f>
        <v>4462.72</v>
      </c>
      <c r="N941" t="str">
        <f>VLOOKUP(A941,'HOSPITALIZATION DETAILS'!X942:AG3276,5,FALSE)</f>
        <v>tier - 2</v>
      </c>
      <c r="O941" t="str">
        <f>VLOOKUP(A941,'HOSPITALIZATION DETAILS'!X942:AG3276,6,FALSE)</f>
        <v>tier - 3</v>
      </c>
      <c r="P941" t="str">
        <f>VLOOKUP(A941,'HOSPITALIZATION DETAILS'!X942:AG3276,7,FALSE)</f>
        <v>R1012</v>
      </c>
      <c r="Q941">
        <f>VLOOKUP(A941,'HOSPITALIZATION DETAILS'!X942:AG3276,10,FALSE)</f>
        <v>32</v>
      </c>
    </row>
    <row r="942" spans="1:17" ht="16" x14ac:dyDescent="0.4">
      <c r="A942" s="4" t="s">
        <v>1883</v>
      </c>
      <c r="B942" t="str">
        <f>VLOOKUP(A942,'CUSTOMER NAMES'!E942:H3277,4,FALSE)</f>
        <v xml:space="preserve">  Chandler</v>
      </c>
      <c r="C942">
        <f>VLOOKUP(A942,'MEDICAL EXAMINATION'!K943:T3277,2,FALSE)</f>
        <v>35.799999999999997</v>
      </c>
      <c r="D942">
        <f>VLOOKUP(A942,'MEDICAL EXAMINATION'!K943:T3277,4,FALSE)</f>
        <v>5.63</v>
      </c>
      <c r="E942" t="str">
        <f>VLOOKUP(A942,'MEDICAL EXAMINATION'!K943:T3277,6,FALSE)</f>
        <v>yes</v>
      </c>
      <c r="F942" t="str">
        <f>VLOOKUP(A942,'MEDICAL EXAMINATION'!K943:T3277,7,FALSE)</f>
        <v>No</v>
      </c>
      <c r="G942" t="str">
        <f>VLOOKUP(A942,'MEDICAL EXAMINATION'!K943:T3277,8,FALSE)</f>
        <v>No</v>
      </c>
      <c r="H942">
        <f>VLOOKUP(A942,'MEDICAL EXAMINATION'!K943:T3277,9,FALSE)</f>
        <v>2</v>
      </c>
      <c r="I942" t="str">
        <f>VLOOKUP(A942,'MEDICAL EXAMINATION'!K943:T3277,10,FALSE)</f>
        <v>No</v>
      </c>
      <c r="J942" t="str">
        <f>VLOOKUP(A942,'MEDICAL EXAMINATION'!K943:T3277,3,FALSE)</f>
        <v>OVERWEIGHT</v>
      </c>
      <c r="K942" t="str">
        <f>VLOOKUP(A942,'MEDICAL EXAMINATION'!K943:T3277,5,FALSE)</f>
        <v>NORMAL</v>
      </c>
      <c r="L942" t="str">
        <f>VLOOKUP(A942,'HOSPITALIZATION DETAILS'!X943:AG3277,8,FALSE)</f>
        <v>08/08/1990</v>
      </c>
      <c r="M942" s="26">
        <f>VLOOKUP(A942,'HOSPITALIZATION DETAILS'!X943:AG3277,4,FALSE)</f>
        <v>4454.3999999999996</v>
      </c>
      <c r="N942" t="str">
        <f>VLOOKUP(A942,'HOSPITALIZATION DETAILS'!X943:AG3277,5,FALSE)</f>
        <v>tier - 2</v>
      </c>
      <c r="O942" t="str">
        <f>VLOOKUP(A942,'HOSPITALIZATION DETAILS'!X943:AG3277,6,FALSE)</f>
        <v>tier - 3</v>
      </c>
      <c r="P942" t="str">
        <f>VLOOKUP(A942,'HOSPITALIZATION DETAILS'!X943:AG3277,7,FALSE)</f>
        <v>R1012</v>
      </c>
      <c r="Q942">
        <f>VLOOKUP(A942,'HOSPITALIZATION DETAILS'!X943:AG3277,10,FALSE)</f>
        <v>32</v>
      </c>
    </row>
    <row r="943" spans="1:17" ht="16" x14ac:dyDescent="0.4">
      <c r="A943" s="4" t="s">
        <v>1885</v>
      </c>
      <c r="B943" t="str">
        <f>VLOOKUP(A943,'CUSTOMER NAMES'!E943:H3278,4,FALSE)</f>
        <v xml:space="preserve">  Silvana M</v>
      </c>
      <c r="C943">
        <f>VLOOKUP(A943,'MEDICAL EXAMINATION'!K944:T3278,2,FALSE)</f>
        <v>28.785</v>
      </c>
      <c r="D943">
        <f>VLOOKUP(A943,'MEDICAL EXAMINATION'!K944:T3278,4,FALSE)</f>
        <v>4.24</v>
      </c>
      <c r="E943" t="str">
        <f>VLOOKUP(A943,'MEDICAL EXAMINATION'!K944:T3278,6,FALSE)</f>
        <v>yes</v>
      </c>
      <c r="F943" t="str">
        <f>VLOOKUP(A943,'MEDICAL EXAMINATION'!K944:T3278,7,FALSE)</f>
        <v>No</v>
      </c>
      <c r="G943" t="str">
        <f>VLOOKUP(A943,'MEDICAL EXAMINATION'!K944:T3278,8,FALSE)</f>
        <v>No</v>
      </c>
      <c r="H943">
        <f>VLOOKUP(A943,'MEDICAL EXAMINATION'!K944:T3278,9,FALSE)</f>
        <v>2</v>
      </c>
      <c r="I943" t="str">
        <f>VLOOKUP(A943,'MEDICAL EXAMINATION'!K944:T3278,10,FALSE)</f>
        <v>No</v>
      </c>
      <c r="J943" t="str">
        <f>VLOOKUP(A943,'MEDICAL EXAMINATION'!K944:T3278,3,FALSE)</f>
        <v>OBESITY</v>
      </c>
      <c r="K943" t="str">
        <f>VLOOKUP(A943,'MEDICAL EXAMINATION'!K944:T3278,5,FALSE)</f>
        <v>NORMAL</v>
      </c>
      <c r="L943" t="str">
        <f>VLOOKUP(A943,'HOSPITALIZATION DETAILS'!X944:AG3278,8,FALSE)</f>
        <v>28/06/1994</v>
      </c>
      <c r="M943" s="26">
        <f>VLOOKUP(A943,'HOSPITALIZATION DETAILS'!X944:AG3278,4,FALSE)</f>
        <v>4449.46</v>
      </c>
      <c r="N943" t="str">
        <f>VLOOKUP(A943,'HOSPITALIZATION DETAILS'!X944:AG3278,5,FALSE)</f>
        <v>tier - 1</v>
      </c>
      <c r="O943" t="str">
        <f>VLOOKUP(A943,'HOSPITALIZATION DETAILS'!X944:AG3278,6,FALSE)</f>
        <v>tier - 2</v>
      </c>
      <c r="P943" t="str">
        <f>VLOOKUP(A943,'HOSPITALIZATION DETAILS'!X944:AG3278,7,FALSE)</f>
        <v>R1013</v>
      </c>
      <c r="Q943">
        <f>VLOOKUP(A943,'HOSPITALIZATION DETAILS'!X944:AG3278,10,FALSE)</f>
        <v>28</v>
      </c>
    </row>
    <row r="944" spans="1:17" ht="16" x14ac:dyDescent="0.4">
      <c r="A944" s="4" t="s">
        <v>1887</v>
      </c>
      <c r="B944" t="str">
        <f>VLOOKUP(A944,'CUSTOMER NAMES'!E944:H3279,4,FALSE)</f>
        <v xml:space="preserve">  Natty</v>
      </c>
      <c r="C944">
        <f>VLOOKUP(A944,'MEDICAL EXAMINATION'!K945:T3279,2,FALSE)</f>
        <v>28.594999999999999</v>
      </c>
      <c r="D944">
        <f>VLOOKUP(A944,'MEDICAL EXAMINATION'!K945:T3279,4,FALSE)</f>
        <v>4.96</v>
      </c>
      <c r="E944" t="str">
        <f>VLOOKUP(A944,'MEDICAL EXAMINATION'!K945:T3279,6,FALSE)</f>
        <v>yes</v>
      </c>
      <c r="F944" t="str">
        <f>VLOOKUP(A944,'MEDICAL EXAMINATION'!K945:T3279,7,FALSE)</f>
        <v>No</v>
      </c>
      <c r="G944" t="str">
        <f>VLOOKUP(A944,'MEDICAL EXAMINATION'!K945:T3279,8,FALSE)</f>
        <v>No</v>
      </c>
      <c r="H944">
        <f>VLOOKUP(A944,'MEDICAL EXAMINATION'!K945:T3279,9,FALSE)</f>
        <v>2</v>
      </c>
      <c r="I944" t="str">
        <f>VLOOKUP(A944,'MEDICAL EXAMINATION'!K945:T3279,10,FALSE)</f>
        <v>No</v>
      </c>
      <c r="J944" t="str">
        <f>VLOOKUP(A944,'MEDICAL EXAMINATION'!K945:T3279,3,FALSE)</f>
        <v>OBESITY</v>
      </c>
      <c r="K944" t="str">
        <f>VLOOKUP(A944,'MEDICAL EXAMINATION'!K945:T3279,5,FALSE)</f>
        <v>NORMAL</v>
      </c>
      <c r="L944" t="str">
        <f>VLOOKUP(A944,'HOSPITALIZATION DETAILS'!X945:AG3279,8,FALSE)</f>
        <v>03/09/1991</v>
      </c>
      <c r="M944" s="26">
        <f>VLOOKUP(A944,'HOSPITALIZATION DETAILS'!X945:AG3279,4,FALSE)</f>
        <v>4441.21</v>
      </c>
      <c r="N944" t="str">
        <f>VLOOKUP(A944,'HOSPITALIZATION DETAILS'!X945:AG3279,5,FALSE)</f>
        <v>tier - 1</v>
      </c>
      <c r="O944" t="str">
        <f>VLOOKUP(A944,'HOSPITALIZATION DETAILS'!X945:AG3279,6,FALSE)</f>
        <v>tier - 2</v>
      </c>
      <c r="P944" t="str">
        <f>VLOOKUP(A944,'HOSPITALIZATION DETAILS'!X945:AG3279,7,FALSE)</f>
        <v>R1014</v>
      </c>
      <c r="Q944">
        <f>VLOOKUP(A944,'HOSPITALIZATION DETAILS'!X945:AG3279,10,FALSE)</f>
        <v>31</v>
      </c>
    </row>
    <row r="945" spans="1:17" ht="16" x14ac:dyDescent="0.4">
      <c r="A945" s="4" t="s">
        <v>1889</v>
      </c>
      <c r="B945" t="str">
        <f>VLOOKUP(A945,'CUSTOMER NAMES'!E945:H3280,4,FALSE)</f>
        <v xml:space="preserve">  Nicholas T</v>
      </c>
      <c r="C945">
        <f>VLOOKUP(A945,'MEDICAL EXAMINATION'!K946:T3280,2,FALSE)</f>
        <v>48.75</v>
      </c>
      <c r="D945">
        <f>VLOOKUP(A945,'MEDICAL EXAMINATION'!K946:T3280,4,FALSE)</f>
        <v>4.34</v>
      </c>
      <c r="E945" t="str">
        <f>VLOOKUP(A945,'MEDICAL EXAMINATION'!K946:T3280,6,FALSE)</f>
        <v>No</v>
      </c>
      <c r="F945" t="str">
        <f>VLOOKUP(A945,'MEDICAL EXAMINATION'!K946:T3280,7,FALSE)</f>
        <v>No</v>
      </c>
      <c r="G945" t="str">
        <f>VLOOKUP(A945,'MEDICAL EXAMINATION'!K946:T3280,8,FALSE)</f>
        <v>No</v>
      </c>
      <c r="H945" t="str">
        <f>VLOOKUP(A945,'MEDICAL EXAMINATION'!K946:T3280,9,FALSE)</f>
        <v>No major surgery</v>
      </c>
      <c r="I945" t="str">
        <f>VLOOKUP(A945,'MEDICAL EXAMINATION'!K946:T3280,10,FALSE)</f>
        <v>No</v>
      </c>
      <c r="J945" t="str">
        <f>VLOOKUP(A945,'MEDICAL EXAMINATION'!K946:T3280,3,FALSE)</f>
        <v>OVERWEIGHT</v>
      </c>
      <c r="K945" t="str">
        <f>VLOOKUP(A945,'MEDICAL EXAMINATION'!K946:T3280,5,FALSE)</f>
        <v>NORMAL</v>
      </c>
      <c r="L945" t="str">
        <f>VLOOKUP(A945,'HOSPITALIZATION DETAILS'!X946:AG3280,8,FALSE)</f>
        <v>24/10/1994</v>
      </c>
      <c r="M945" s="26">
        <f>VLOOKUP(A945,'HOSPITALIZATION DETAILS'!X946:AG3280,4,FALSE)</f>
        <v>4438.26</v>
      </c>
      <c r="N945" t="str">
        <f>VLOOKUP(A945,'HOSPITALIZATION DETAILS'!X946:AG3280,5,FALSE)</f>
        <v>tier - 2</v>
      </c>
      <c r="O945" t="str">
        <f>VLOOKUP(A945,'HOSPITALIZATION DETAILS'!X946:AG3280,6,FALSE)</f>
        <v>tier - 3</v>
      </c>
      <c r="P945" t="str">
        <f>VLOOKUP(A945,'HOSPITALIZATION DETAILS'!X946:AG3280,7,FALSE)</f>
        <v>R1017</v>
      </c>
      <c r="Q945">
        <f>VLOOKUP(A945,'HOSPITALIZATION DETAILS'!X946:AG3280,10,FALSE)</f>
        <v>28</v>
      </c>
    </row>
    <row r="946" spans="1:17" ht="16" x14ac:dyDescent="0.4">
      <c r="A946" s="4" t="s">
        <v>1891</v>
      </c>
      <c r="B946" t="str">
        <f>VLOOKUP(A946,'CUSTOMER NAMES'!E946:H3281,4,FALSE)</f>
        <v xml:space="preserve">  Rebecca</v>
      </c>
      <c r="C946">
        <f>VLOOKUP(A946,'MEDICAL EXAMINATION'!K947:T3281,2,FALSE)</f>
        <v>28.31</v>
      </c>
      <c r="D946">
        <f>VLOOKUP(A946,'MEDICAL EXAMINATION'!K947:T3281,4,FALSE)</f>
        <v>5.43</v>
      </c>
      <c r="E946" t="str">
        <f>VLOOKUP(A946,'MEDICAL EXAMINATION'!K947:T3281,6,FALSE)</f>
        <v>yes</v>
      </c>
      <c r="F946" t="str">
        <f>VLOOKUP(A946,'MEDICAL EXAMINATION'!K947:T3281,7,FALSE)</f>
        <v>No</v>
      </c>
      <c r="G946" t="str">
        <f>VLOOKUP(A946,'MEDICAL EXAMINATION'!K947:T3281,8,FALSE)</f>
        <v>No</v>
      </c>
      <c r="H946">
        <f>VLOOKUP(A946,'MEDICAL EXAMINATION'!K947:T3281,9,FALSE)</f>
        <v>2</v>
      </c>
      <c r="I946" t="str">
        <f>VLOOKUP(A946,'MEDICAL EXAMINATION'!K947:T3281,10,FALSE)</f>
        <v>No</v>
      </c>
      <c r="J946" t="str">
        <f>VLOOKUP(A946,'MEDICAL EXAMINATION'!K947:T3281,3,FALSE)</f>
        <v>OBESITY</v>
      </c>
      <c r="K946" t="str">
        <f>VLOOKUP(A946,'MEDICAL EXAMINATION'!K947:T3281,5,FALSE)</f>
        <v>NORMAL</v>
      </c>
      <c r="L946" t="str">
        <f>VLOOKUP(A946,'HOSPITALIZATION DETAILS'!X947:AG3281,8,FALSE)</f>
        <v>08/10/1994</v>
      </c>
      <c r="M946" s="26">
        <f>VLOOKUP(A946,'HOSPITALIZATION DETAILS'!X947:AG3281,4,FALSE)</f>
        <v>4435.09</v>
      </c>
      <c r="N946" t="str">
        <f>VLOOKUP(A946,'HOSPITALIZATION DETAILS'!X947:AG3281,5,FALSE)</f>
        <v>tier - 3</v>
      </c>
      <c r="O946" t="str">
        <f>VLOOKUP(A946,'HOSPITALIZATION DETAILS'!X947:AG3281,6,FALSE)</f>
        <v>tier - 2</v>
      </c>
      <c r="P946" t="str">
        <f>VLOOKUP(A946,'HOSPITALIZATION DETAILS'!X947:AG3281,7,FALSE)</f>
        <v>R1016</v>
      </c>
      <c r="Q946">
        <f>VLOOKUP(A946,'HOSPITALIZATION DETAILS'!X947:AG3281,10,FALSE)</f>
        <v>28</v>
      </c>
    </row>
    <row r="947" spans="1:17" ht="16" x14ac:dyDescent="0.4">
      <c r="A947" s="4" t="s">
        <v>1893</v>
      </c>
      <c r="B947" t="str">
        <f>VLOOKUP(A947,'CUSTOMER NAMES'!E947:H3282,4,FALSE)</f>
        <v xml:space="preserve">  John</v>
      </c>
      <c r="C947">
        <f>VLOOKUP(A947,'MEDICAL EXAMINATION'!K948:T3282,2,FALSE)</f>
        <v>38.39</v>
      </c>
      <c r="D947">
        <f>VLOOKUP(A947,'MEDICAL EXAMINATION'!K948:T3282,4,FALSE)</f>
        <v>8.33</v>
      </c>
      <c r="E947" t="str">
        <f>VLOOKUP(A947,'MEDICAL EXAMINATION'!K948:T3282,6,FALSE)</f>
        <v>yes</v>
      </c>
      <c r="F947" t="str">
        <f>VLOOKUP(A947,'MEDICAL EXAMINATION'!K948:T3282,7,FALSE)</f>
        <v>No</v>
      </c>
      <c r="G947" t="str">
        <f>VLOOKUP(A947,'MEDICAL EXAMINATION'!K948:T3282,8,FALSE)</f>
        <v>No</v>
      </c>
      <c r="H947">
        <f>VLOOKUP(A947,'MEDICAL EXAMINATION'!K948:T3282,9,FALSE)</f>
        <v>1</v>
      </c>
      <c r="I947" t="str">
        <f>VLOOKUP(A947,'MEDICAL EXAMINATION'!K948:T3282,10,FALSE)</f>
        <v>No</v>
      </c>
      <c r="J947" t="str">
        <f>VLOOKUP(A947,'MEDICAL EXAMINATION'!K948:T3282,3,FALSE)</f>
        <v>OVERWEIGHT</v>
      </c>
      <c r="K947" t="str">
        <f>VLOOKUP(A947,'MEDICAL EXAMINATION'!K948:T3282,5,FALSE)</f>
        <v>DIABETES</v>
      </c>
      <c r="L947" t="str">
        <f>VLOOKUP(A947,'HOSPITALIZATION DETAILS'!X948:AG3282,8,FALSE)</f>
        <v>14/07/1970</v>
      </c>
      <c r="M947" s="26">
        <f>VLOOKUP(A947,'HOSPITALIZATION DETAILS'!X948:AG3282,4,FALSE)</f>
        <v>36786.370000000003</v>
      </c>
      <c r="N947" t="str">
        <f>VLOOKUP(A947,'HOSPITALIZATION DETAILS'!X948:AG3282,5,FALSE)</f>
        <v>tier - 1</v>
      </c>
      <c r="O947" t="str">
        <f>VLOOKUP(A947,'HOSPITALIZATION DETAILS'!X948:AG3282,6,FALSE)</f>
        <v>tier - 1</v>
      </c>
      <c r="P947" t="str">
        <f>VLOOKUP(A947,'HOSPITALIZATION DETAILS'!X948:AG3282,7,FALSE)</f>
        <v>R1011</v>
      </c>
      <c r="Q947">
        <f>VLOOKUP(A947,'HOSPITALIZATION DETAILS'!X948:AG3282,10,FALSE)</f>
        <v>52</v>
      </c>
    </row>
    <row r="948" spans="1:17" ht="16" x14ac:dyDescent="0.4">
      <c r="A948" s="4" t="s">
        <v>1895</v>
      </c>
      <c r="B948" t="str">
        <f>VLOOKUP(A948,'CUSTOMER NAMES'!E948:H3283,4,FALSE)</f>
        <v xml:space="preserve">  Antony G</v>
      </c>
      <c r="C948">
        <f>VLOOKUP(A948,'MEDICAL EXAMINATION'!K949:T3283,2,FALSE)</f>
        <v>25.87</v>
      </c>
      <c r="D948">
        <f>VLOOKUP(A948,'MEDICAL EXAMINATION'!K949:T3283,4,FALSE)</f>
        <v>5.63</v>
      </c>
      <c r="E948" t="str">
        <f>VLOOKUP(A948,'MEDICAL EXAMINATION'!K949:T3283,6,FALSE)</f>
        <v>yes</v>
      </c>
      <c r="F948" t="str">
        <f>VLOOKUP(A948,'MEDICAL EXAMINATION'!K949:T3283,7,FALSE)</f>
        <v>No</v>
      </c>
      <c r="G948" t="str">
        <f>VLOOKUP(A948,'MEDICAL EXAMINATION'!K949:T3283,8,FALSE)</f>
        <v>No</v>
      </c>
      <c r="H948">
        <f>VLOOKUP(A948,'MEDICAL EXAMINATION'!K949:T3283,9,FALSE)</f>
        <v>1</v>
      </c>
      <c r="I948" t="str">
        <f>VLOOKUP(A948,'MEDICAL EXAMINATION'!K949:T3283,10,FALSE)</f>
        <v>No</v>
      </c>
      <c r="J948" t="str">
        <f>VLOOKUP(A948,'MEDICAL EXAMINATION'!K949:T3283,3,FALSE)</f>
        <v>OBESITY</v>
      </c>
      <c r="K948" t="str">
        <f>VLOOKUP(A948,'MEDICAL EXAMINATION'!K949:T3283,5,FALSE)</f>
        <v>NORMAL</v>
      </c>
      <c r="L948" t="str">
        <f>VLOOKUP(A948,'HOSPITALIZATION DETAILS'!X949:AG3283,8,FALSE)</f>
        <v>23/12/1993</v>
      </c>
      <c r="M948" s="26">
        <f>VLOOKUP(A948,'HOSPITALIZATION DETAILS'!X949:AG3283,4,FALSE)</f>
        <v>4433.92</v>
      </c>
      <c r="N948" t="str">
        <f>VLOOKUP(A948,'HOSPITALIZATION DETAILS'!X949:AG3283,5,FALSE)</f>
        <v>tier - 2</v>
      </c>
      <c r="O948" t="str">
        <f>VLOOKUP(A948,'HOSPITALIZATION DETAILS'!X949:AG3283,6,FALSE)</f>
        <v>tier - 2</v>
      </c>
      <c r="P948" t="str">
        <f>VLOOKUP(A948,'HOSPITALIZATION DETAILS'!X949:AG3283,7,FALSE)</f>
        <v>R1012</v>
      </c>
      <c r="Q948">
        <f>VLOOKUP(A948,'HOSPITALIZATION DETAILS'!X949:AG3283,10,FALSE)</f>
        <v>29</v>
      </c>
    </row>
    <row r="949" spans="1:17" ht="16" x14ac:dyDescent="0.4">
      <c r="A949" s="4" t="s">
        <v>1897</v>
      </c>
      <c r="B949" t="str">
        <f>VLOOKUP(A949,'CUSTOMER NAMES'!E949:H3284,4,FALSE)</f>
        <v xml:space="preserve">  Eric</v>
      </c>
      <c r="C949">
        <f>VLOOKUP(A949,'MEDICAL EXAMINATION'!K950:T3284,2,FALSE)</f>
        <v>43.7</v>
      </c>
      <c r="D949">
        <f>VLOOKUP(A949,'MEDICAL EXAMINATION'!K950:T3284,4,FALSE)</f>
        <v>7.23</v>
      </c>
      <c r="E949" t="str">
        <f>VLOOKUP(A949,'MEDICAL EXAMINATION'!K950:T3284,6,FALSE)</f>
        <v>No</v>
      </c>
      <c r="F949" t="str">
        <f>VLOOKUP(A949,'MEDICAL EXAMINATION'!K950:T3284,7,FALSE)</f>
        <v>No</v>
      </c>
      <c r="G949" t="str">
        <f>VLOOKUP(A949,'MEDICAL EXAMINATION'!K950:T3284,8,FALSE)</f>
        <v>No</v>
      </c>
      <c r="H949" t="str">
        <f>VLOOKUP(A949,'MEDICAL EXAMINATION'!K950:T3284,9,FALSE)</f>
        <v>No major surgery</v>
      </c>
      <c r="I949" t="str">
        <f>VLOOKUP(A949,'MEDICAL EXAMINATION'!K950:T3284,10,FALSE)</f>
        <v>No</v>
      </c>
      <c r="J949" t="str">
        <f>VLOOKUP(A949,'MEDICAL EXAMINATION'!K950:T3284,3,FALSE)</f>
        <v>OVERWEIGHT</v>
      </c>
      <c r="K949" t="str">
        <f>VLOOKUP(A949,'MEDICAL EXAMINATION'!K950:T3284,5,FALSE)</f>
        <v>DIABETES</v>
      </c>
      <c r="L949" t="str">
        <f>VLOOKUP(A949,'HOSPITALIZATION DETAILS'!X950:AG3284,8,FALSE)</f>
        <v>04/09/1993</v>
      </c>
      <c r="M949" s="26">
        <f>VLOOKUP(A949,'HOSPITALIZATION DETAILS'!X950:AG3284,4,FALSE)</f>
        <v>4433.3900000000003</v>
      </c>
      <c r="N949" t="str">
        <f>VLOOKUP(A949,'HOSPITALIZATION DETAILS'!X950:AG3284,5,FALSE)</f>
        <v>tier - 2</v>
      </c>
      <c r="O949" t="str">
        <f>VLOOKUP(A949,'HOSPITALIZATION DETAILS'!X950:AG3284,6,FALSE)</f>
        <v>tier - 3</v>
      </c>
      <c r="P949" t="str">
        <f>VLOOKUP(A949,'HOSPITALIZATION DETAILS'!X950:AG3284,7,FALSE)</f>
        <v>R1012</v>
      </c>
      <c r="Q949">
        <f>VLOOKUP(A949,'HOSPITALIZATION DETAILS'!X950:AG3284,10,FALSE)</f>
        <v>29</v>
      </c>
    </row>
    <row r="950" spans="1:17" ht="16" x14ac:dyDescent="0.4">
      <c r="A950" s="4" t="s">
        <v>1899</v>
      </c>
      <c r="B950" t="str">
        <f>VLOOKUP(A950,'CUSTOMER NAMES'!E950:H3285,4,FALSE)</f>
        <v xml:space="preserve">  Erik</v>
      </c>
      <c r="C950">
        <f>VLOOKUP(A950,'MEDICAL EXAMINATION'!K951:T3285,2,FALSE)</f>
        <v>40.945</v>
      </c>
      <c r="D950">
        <f>VLOOKUP(A950,'MEDICAL EXAMINATION'!K951:T3285,4,FALSE)</f>
        <v>10.57</v>
      </c>
      <c r="E950" t="str">
        <f>VLOOKUP(A950,'MEDICAL EXAMINATION'!K951:T3285,6,FALSE)</f>
        <v>No</v>
      </c>
      <c r="F950" t="str">
        <f>VLOOKUP(A950,'MEDICAL EXAMINATION'!K951:T3285,7,FALSE)</f>
        <v>No</v>
      </c>
      <c r="G950" t="str">
        <f>VLOOKUP(A950,'MEDICAL EXAMINATION'!K951:T3285,8,FALSE)</f>
        <v>No</v>
      </c>
      <c r="H950" t="str">
        <f>VLOOKUP(A950,'MEDICAL EXAMINATION'!K951:T3285,9,FALSE)</f>
        <v>No major surgery</v>
      </c>
      <c r="I950" t="str">
        <f>VLOOKUP(A950,'MEDICAL EXAMINATION'!K951:T3285,10,FALSE)</f>
        <v>No</v>
      </c>
      <c r="J950" t="str">
        <f>VLOOKUP(A950,'MEDICAL EXAMINATION'!K951:T3285,3,FALSE)</f>
        <v>OVERWEIGHT</v>
      </c>
      <c r="K950" t="str">
        <f>VLOOKUP(A950,'MEDICAL EXAMINATION'!K951:T3285,5,FALSE)</f>
        <v>DIABETES</v>
      </c>
      <c r="L950" t="str">
        <f>VLOOKUP(A950,'HOSPITALIZATION DETAILS'!X951:AG3285,8,FALSE)</f>
        <v>29/12/1994</v>
      </c>
      <c r="M950" s="26">
        <f>VLOOKUP(A950,'HOSPITALIZATION DETAILS'!X951:AG3285,4,FALSE)</f>
        <v>4428.8900000000003</v>
      </c>
      <c r="N950" t="str">
        <f>VLOOKUP(A950,'HOSPITALIZATION DETAILS'!X951:AG3285,5,FALSE)</f>
        <v>tier - 3</v>
      </c>
      <c r="O950" t="str">
        <f>VLOOKUP(A950,'HOSPITALIZATION DETAILS'!X951:AG3285,6,FALSE)</f>
        <v>tier - 1</v>
      </c>
      <c r="P950" t="str">
        <f>VLOOKUP(A950,'HOSPITALIZATION DETAILS'!X951:AG3285,7,FALSE)</f>
        <v>R1017</v>
      </c>
      <c r="Q950">
        <f>VLOOKUP(A950,'HOSPITALIZATION DETAILS'!X951:AG3285,10,FALSE)</f>
        <v>28</v>
      </c>
    </row>
    <row r="951" spans="1:17" ht="16" x14ac:dyDescent="0.4">
      <c r="A951" s="4" t="s">
        <v>1901</v>
      </c>
      <c r="B951" t="str">
        <f>VLOOKUP(A951,'CUSTOMER NAMES'!E951:H3286,4,FALSE)</f>
        <v xml:space="preserve">  Matthew T</v>
      </c>
      <c r="C951">
        <f>VLOOKUP(A951,'MEDICAL EXAMINATION'!K952:T3286,2,FALSE)</f>
        <v>27.94</v>
      </c>
      <c r="D951">
        <f>VLOOKUP(A951,'MEDICAL EXAMINATION'!K952:T3286,4,FALSE)</f>
        <v>7.92</v>
      </c>
      <c r="E951" t="str">
        <f>VLOOKUP(A951,'MEDICAL EXAMINATION'!K952:T3286,6,FALSE)</f>
        <v>No</v>
      </c>
      <c r="F951" t="str">
        <f>VLOOKUP(A951,'MEDICAL EXAMINATION'!K952:T3286,7,FALSE)</f>
        <v>No</v>
      </c>
      <c r="G951" t="str">
        <f>VLOOKUP(A951,'MEDICAL EXAMINATION'!K952:T3286,8,FALSE)</f>
        <v>No</v>
      </c>
      <c r="H951" t="str">
        <f>VLOOKUP(A951,'MEDICAL EXAMINATION'!K952:T3286,9,FALSE)</f>
        <v>No major surgery</v>
      </c>
      <c r="I951" t="str">
        <f>VLOOKUP(A951,'MEDICAL EXAMINATION'!K952:T3286,10,FALSE)</f>
        <v>No</v>
      </c>
      <c r="J951" t="str">
        <f>VLOOKUP(A951,'MEDICAL EXAMINATION'!K952:T3286,3,FALSE)</f>
        <v>OBESITY</v>
      </c>
      <c r="K951" t="str">
        <f>VLOOKUP(A951,'MEDICAL EXAMINATION'!K952:T3286,5,FALSE)</f>
        <v>DIABETES</v>
      </c>
      <c r="L951" t="str">
        <f>VLOOKUP(A951,'HOSPITALIZATION DETAILS'!X952:AG3286,8,FALSE)</f>
        <v>15/08/1992</v>
      </c>
      <c r="M951" s="26">
        <f>VLOOKUP(A951,'HOSPITALIZATION DETAILS'!X952:AG3286,4,FALSE)</f>
        <v>4420.95</v>
      </c>
      <c r="N951" t="str">
        <f>VLOOKUP(A951,'HOSPITALIZATION DETAILS'!X952:AG3286,5,FALSE)</f>
        <v>tier - 2</v>
      </c>
      <c r="O951" t="str">
        <f>VLOOKUP(A951,'HOSPITALIZATION DETAILS'!X952:AG3286,6,FALSE)</f>
        <v>tier - 3</v>
      </c>
      <c r="P951" t="str">
        <f>VLOOKUP(A951,'HOSPITALIZATION DETAILS'!X952:AG3286,7,FALSE)</f>
        <v>R1020</v>
      </c>
      <c r="Q951">
        <f>VLOOKUP(A951,'HOSPITALIZATION DETAILS'!X952:AG3286,10,FALSE)</f>
        <v>30</v>
      </c>
    </row>
    <row r="952" spans="1:17" ht="16" x14ac:dyDescent="0.4">
      <c r="A952" s="4" t="s">
        <v>1903</v>
      </c>
      <c r="B952" t="str">
        <f>VLOOKUP(A952,'CUSTOMER NAMES'!E952:H3287,4,FALSE)</f>
        <v xml:space="preserve">  Cassandra</v>
      </c>
      <c r="C952">
        <f>VLOOKUP(A952,'MEDICAL EXAMINATION'!K953:T3287,2,FALSE)</f>
        <v>31.9</v>
      </c>
      <c r="D952">
        <f>VLOOKUP(A952,'MEDICAL EXAMINATION'!K953:T3287,4,FALSE)</f>
        <v>10.119999999999999</v>
      </c>
      <c r="E952" t="str">
        <f>VLOOKUP(A952,'MEDICAL EXAMINATION'!K953:T3287,6,FALSE)</f>
        <v>No</v>
      </c>
      <c r="F952" t="str">
        <f>VLOOKUP(A952,'MEDICAL EXAMINATION'!K953:T3287,7,FALSE)</f>
        <v>No</v>
      </c>
      <c r="G952" t="str">
        <f>VLOOKUP(A952,'MEDICAL EXAMINATION'!K953:T3287,8,FALSE)</f>
        <v>No</v>
      </c>
      <c r="H952">
        <f>VLOOKUP(A952,'MEDICAL EXAMINATION'!K953:T3287,9,FALSE)</f>
        <v>2</v>
      </c>
      <c r="I952" t="str">
        <f>VLOOKUP(A952,'MEDICAL EXAMINATION'!K953:T3287,10,FALSE)</f>
        <v>No</v>
      </c>
      <c r="J952" t="str">
        <f>VLOOKUP(A952,'MEDICAL EXAMINATION'!K953:T3287,3,FALSE)</f>
        <v>OVERWEIGHT</v>
      </c>
      <c r="K952" t="str">
        <f>VLOOKUP(A952,'MEDICAL EXAMINATION'!K953:T3287,5,FALSE)</f>
        <v>DIABETES</v>
      </c>
      <c r="L952" t="str">
        <f>VLOOKUP(A952,'HOSPITALIZATION DETAILS'!X953:AG3287,8,FALSE)</f>
        <v>16/09/1988</v>
      </c>
      <c r="M952" s="26">
        <f>VLOOKUP(A952,'HOSPITALIZATION DETAILS'!X953:AG3287,4,FALSE)</f>
        <v>4415.16</v>
      </c>
      <c r="N952" t="str">
        <f>VLOOKUP(A952,'HOSPITALIZATION DETAILS'!X953:AG3287,5,FALSE)</f>
        <v>tier - 2</v>
      </c>
      <c r="O952" t="str">
        <f>VLOOKUP(A952,'HOSPITALIZATION DETAILS'!X953:AG3287,6,FALSE)</f>
        <v>tier - 1</v>
      </c>
      <c r="P952" t="str">
        <f>VLOOKUP(A952,'HOSPITALIZATION DETAILS'!X953:AG3287,7,FALSE)</f>
        <v>R1013</v>
      </c>
      <c r="Q952">
        <f>VLOOKUP(A952,'HOSPITALIZATION DETAILS'!X953:AG3287,10,FALSE)</f>
        <v>34</v>
      </c>
    </row>
    <row r="953" spans="1:17" ht="16" x14ac:dyDescent="0.4">
      <c r="A953" s="4" t="s">
        <v>1905</v>
      </c>
      <c r="B953" t="str">
        <f>VLOOKUP(A953,'CUSTOMER NAMES'!E953:H3288,4,FALSE)</f>
        <v xml:space="preserve">  Rosemary C</v>
      </c>
      <c r="C953">
        <f>VLOOKUP(A953,'MEDICAL EXAMINATION'!K954:T3288,2,FALSE)</f>
        <v>31.64</v>
      </c>
      <c r="D953">
        <f>VLOOKUP(A953,'MEDICAL EXAMINATION'!K954:T3288,4,FALSE)</f>
        <v>7.91</v>
      </c>
      <c r="E953" t="str">
        <f>VLOOKUP(A953,'MEDICAL EXAMINATION'!K954:T3288,6,FALSE)</f>
        <v>No</v>
      </c>
      <c r="F953" t="str">
        <f>VLOOKUP(A953,'MEDICAL EXAMINATION'!K954:T3288,7,FALSE)</f>
        <v>No</v>
      </c>
      <c r="G953" t="str">
        <f>VLOOKUP(A953,'MEDICAL EXAMINATION'!K954:T3288,8,FALSE)</f>
        <v>No</v>
      </c>
      <c r="H953" t="str">
        <f>VLOOKUP(A953,'MEDICAL EXAMINATION'!K954:T3288,9,FALSE)</f>
        <v>No major surgery</v>
      </c>
      <c r="I953" t="str">
        <f>VLOOKUP(A953,'MEDICAL EXAMINATION'!K954:T3288,10,FALSE)</f>
        <v>No</v>
      </c>
      <c r="J953" t="str">
        <f>VLOOKUP(A953,'MEDICAL EXAMINATION'!K954:T3288,3,FALSE)</f>
        <v>OVERWEIGHT</v>
      </c>
      <c r="K953" t="str">
        <f>VLOOKUP(A953,'MEDICAL EXAMINATION'!K954:T3288,5,FALSE)</f>
        <v>DIABETES</v>
      </c>
      <c r="L953" t="str">
        <f>VLOOKUP(A953,'HOSPITALIZATION DETAILS'!X954:AG3288,8,FALSE)</f>
        <v>13/07/1986</v>
      </c>
      <c r="M953" s="26">
        <f>VLOOKUP(A953,'HOSPITALIZATION DETAILS'!X954:AG3288,4,FALSE)</f>
        <v>4402.2299999999996</v>
      </c>
      <c r="N953" t="str">
        <f>VLOOKUP(A953,'HOSPITALIZATION DETAILS'!X954:AG3288,5,FALSE)</f>
        <v>tier - 2</v>
      </c>
      <c r="O953" t="str">
        <f>VLOOKUP(A953,'HOSPITALIZATION DETAILS'!X954:AG3288,6,FALSE)</f>
        <v>tier - 2</v>
      </c>
      <c r="P953" t="str">
        <f>VLOOKUP(A953,'HOSPITALIZATION DETAILS'!X954:AG3288,7,FALSE)</f>
        <v>R1011</v>
      </c>
      <c r="Q953">
        <f>VLOOKUP(A953,'HOSPITALIZATION DETAILS'!X954:AG3288,10,FALSE)</f>
        <v>36</v>
      </c>
    </row>
    <row r="954" spans="1:17" ht="16" x14ac:dyDescent="0.4">
      <c r="A954" s="4" t="s">
        <v>1907</v>
      </c>
      <c r="B954" t="str">
        <f>VLOOKUP(A954,'CUSTOMER NAMES'!E954:H3289,4,FALSE)</f>
        <v xml:space="preserve">  Carrie A</v>
      </c>
      <c r="C954">
        <f>VLOOKUP(A954,'MEDICAL EXAMINATION'!K955:T3289,2,FALSE)</f>
        <v>46.7</v>
      </c>
      <c r="D954">
        <f>VLOOKUP(A954,'MEDICAL EXAMINATION'!K955:T3289,4,FALSE)</f>
        <v>10.9</v>
      </c>
      <c r="E954" t="str">
        <f>VLOOKUP(A954,'MEDICAL EXAMINATION'!K955:T3289,6,FALSE)</f>
        <v>No</v>
      </c>
      <c r="F954" t="str">
        <f>VLOOKUP(A954,'MEDICAL EXAMINATION'!K955:T3289,7,FALSE)</f>
        <v>No</v>
      </c>
      <c r="G954" t="str">
        <f>VLOOKUP(A954,'MEDICAL EXAMINATION'!K955:T3289,8,FALSE)</f>
        <v>No</v>
      </c>
      <c r="H954" t="str">
        <f>VLOOKUP(A954,'MEDICAL EXAMINATION'!K955:T3289,9,FALSE)</f>
        <v>No major surgery</v>
      </c>
      <c r="I954" t="str">
        <f>VLOOKUP(A954,'MEDICAL EXAMINATION'!K955:T3289,10,FALSE)</f>
        <v>No</v>
      </c>
      <c r="J954" t="str">
        <f>VLOOKUP(A954,'MEDICAL EXAMINATION'!K955:T3289,3,FALSE)</f>
        <v>OVERWEIGHT</v>
      </c>
      <c r="K954" t="str">
        <f>VLOOKUP(A954,'MEDICAL EXAMINATION'!K955:T3289,5,FALSE)</f>
        <v>DIABETES</v>
      </c>
      <c r="L954" t="str">
        <f>VLOOKUP(A954,'HOSPITALIZATION DETAILS'!X955:AG3289,8,FALSE)</f>
        <v>11/08/1986</v>
      </c>
      <c r="M954" s="26">
        <f>VLOOKUP(A954,'HOSPITALIZATION DETAILS'!X955:AG3289,4,FALSE)</f>
        <v>4399.7299999999996</v>
      </c>
      <c r="N954" t="str">
        <f>VLOOKUP(A954,'HOSPITALIZATION DETAILS'!X955:AG3289,5,FALSE)</f>
        <v>tier - 3</v>
      </c>
      <c r="O954" t="str">
        <f>VLOOKUP(A954,'HOSPITALIZATION DETAILS'!X955:AG3289,6,FALSE)</f>
        <v>tier - 2</v>
      </c>
      <c r="P954" t="str">
        <f>VLOOKUP(A954,'HOSPITALIZATION DETAILS'!X955:AG3289,7,FALSE)</f>
        <v>R1013</v>
      </c>
      <c r="Q954">
        <f>VLOOKUP(A954,'HOSPITALIZATION DETAILS'!X955:AG3289,10,FALSE)</f>
        <v>36</v>
      </c>
    </row>
    <row r="955" spans="1:17" ht="16" x14ac:dyDescent="0.4">
      <c r="A955" s="4" t="s">
        <v>1909</v>
      </c>
      <c r="B955" t="str">
        <f>VLOOKUP(A955,'CUSTOMER NAMES'!E955:H3290,4,FALSE)</f>
        <v xml:space="preserve">  Gerardo Sr</v>
      </c>
      <c r="C955">
        <f>VLOOKUP(A955,'MEDICAL EXAMINATION'!K956:T3290,2,FALSE)</f>
        <v>18.335000000000001</v>
      </c>
      <c r="D955">
        <f>VLOOKUP(A955,'MEDICAL EXAMINATION'!K956:T3290,4,FALSE)</f>
        <v>11.83</v>
      </c>
      <c r="E955" t="str">
        <f>VLOOKUP(A955,'MEDICAL EXAMINATION'!K956:T3290,6,FALSE)</f>
        <v>No</v>
      </c>
      <c r="F955" t="str">
        <f>VLOOKUP(A955,'MEDICAL EXAMINATION'!K956:T3290,7,FALSE)</f>
        <v>No</v>
      </c>
      <c r="G955" t="str">
        <f>VLOOKUP(A955,'MEDICAL EXAMINATION'!K956:T3290,8,FALSE)</f>
        <v>No</v>
      </c>
      <c r="H955" t="str">
        <f>VLOOKUP(A955,'MEDICAL EXAMINATION'!K956:T3290,9,FALSE)</f>
        <v>No major surgery</v>
      </c>
      <c r="I955" t="str">
        <f>VLOOKUP(A955,'MEDICAL EXAMINATION'!K956:T3290,10,FALSE)</f>
        <v>No</v>
      </c>
      <c r="J955" t="str">
        <f>VLOOKUP(A955,'MEDICAL EXAMINATION'!K956:T3290,3,FALSE)</f>
        <v>Underweight</v>
      </c>
      <c r="K955" t="str">
        <f>VLOOKUP(A955,'MEDICAL EXAMINATION'!K956:T3290,5,FALSE)</f>
        <v>DIABETES</v>
      </c>
      <c r="L955" t="str">
        <f>VLOOKUP(A955,'HOSPITALIZATION DETAILS'!X956:AG3290,8,FALSE)</f>
        <v>18/07/1988</v>
      </c>
      <c r="M955" s="26">
        <f>VLOOKUP(A955,'HOSPITALIZATION DETAILS'!X956:AG3290,4,FALSE)</f>
        <v>4397.3100000000004</v>
      </c>
      <c r="N955" t="str">
        <f>VLOOKUP(A955,'HOSPITALIZATION DETAILS'!X956:AG3290,5,FALSE)</f>
        <v>tier - 2</v>
      </c>
      <c r="O955" t="str">
        <f>VLOOKUP(A955,'HOSPITALIZATION DETAILS'!X956:AG3290,6,FALSE)</f>
        <v>tier - 2</v>
      </c>
      <c r="P955" t="str">
        <f>VLOOKUP(A955,'HOSPITALIZATION DETAILS'!X956:AG3290,7,FALSE)</f>
        <v>R1013</v>
      </c>
      <c r="Q955">
        <f>VLOOKUP(A955,'HOSPITALIZATION DETAILS'!X956:AG3290,10,FALSE)</f>
        <v>34</v>
      </c>
    </row>
    <row r="956" spans="1:17" ht="16" x14ac:dyDescent="0.4">
      <c r="A956" s="4" t="s">
        <v>1911</v>
      </c>
      <c r="B956" t="str">
        <f>VLOOKUP(A956,'CUSTOMER NAMES'!E956:H3291,4,FALSE)</f>
        <v xml:space="preserve">  Matthew R</v>
      </c>
      <c r="C956">
        <f>VLOOKUP(A956,'MEDICAL EXAMINATION'!K957:T3291,2,FALSE)</f>
        <v>31.24</v>
      </c>
      <c r="D956">
        <f>VLOOKUP(A956,'MEDICAL EXAMINATION'!K957:T3291,4,FALSE)</f>
        <v>7.42</v>
      </c>
      <c r="E956" t="str">
        <f>VLOOKUP(A956,'MEDICAL EXAMINATION'!K957:T3291,6,FALSE)</f>
        <v>yes</v>
      </c>
      <c r="F956" t="str">
        <f>VLOOKUP(A956,'MEDICAL EXAMINATION'!K957:T3291,7,FALSE)</f>
        <v>No</v>
      </c>
      <c r="G956" t="str">
        <f>VLOOKUP(A956,'MEDICAL EXAMINATION'!K957:T3291,8,FALSE)</f>
        <v>No</v>
      </c>
      <c r="H956">
        <f>VLOOKUP(A956,'MEDICAL EXAMINATION'!K957:T3291,9,FALSE)</f>
        <v>2</v>
      </c>
      <c r="I956" t="str">
        <f>VLOOKUP(A956,'MEDICAL EXAMINATION'!K957:T3291,10,FALSE)</f>
        <v>No</v>
      </c>
      <c r="J956" t="str">
        <f>VLOOKUP(A956,'MEDICAL EXAMINATION'!K957:T3291,3,FALSE)</f>
        <v>OVERWEIGHT</v>
      </c>
      <c r="K956" t="str">
        <f>VLOOKUP(A956,'MEDICAL EXAMINATION'!K957:T3291,5,FALSE)</f>
        <v>DIABETES</v>
      </c>
      <c r="L956" t="str">
        <f>VLOOKUP(A956,'HOSPITALIZATION DETAILS'!X957:AG3291,8,FALSE)</f>
        <v>29/06/1982</v>
      </c>
      <c r="M956" s="26">
        <f>VLOOKUP(A956,'HOSPITALIZATION DETAILS'!X957:AG3291,4,FALSE)</f>
        <v>4392.7</v>
      </c>
      <c r="N956" t="str">
        <f>VLOOKUP(A956,'HOSPITALIZATION DETAILS'!X957:AG3291,5,FALSE)</f>
        <v>tier - 2</v>
      </c>
      <c r="O956" t="str">
        <f>VLOOKUP(A956,'HOSPITALIZATION DETAILS'!X957:AG3291,6,FALSE)</f>
        <v>tier - 2</v>
      </c>
      <c r="P956" t="str">
        <f>VLOOKUP(A956,'HOSPITALIZATION DETAILS'!X957:AG3291,7,FALSE)</f>
        <v>R1013</v>
      </c>
      <c r="Q956">
        <f>VLOOKUP(A956,'HOSPITALIZATION DETAILS'!X957:AG3291,10,FALSE)</f>
        <v>40</v>
      </c>
    </row>
    <row r="957" spans="1:17" ht="16" x14ac:dyDescent="0.4">
      <c r="A957" s="4" t="s">
        <v>1913</v>
      </c>
      <c r="B957" t="str">
        <f>VLOOKUP(A957,'CUSTOMER NAMES'!E957:H3292,4,FALSE)</f>
        <v xml:space="preserve">  Meghan E</v>
      </c>
      <c r="C957">
        <f>VLOOKUP(A957,'MEDICAL EXAMINATION'!K958:T3292,2,FALSE)</f>
        <v>39.22</v>
      </c>
      <c r="D957">
        <f>VLOOKUP(A957,'MEDICAL EXAMINATION'!K958:T3292,4,FALSE)</f>
        <v>5.62</v>
      </c>
      <c r="E957" t="str">
        <f>VLOOKUP(A957,'MEDICAL EXAMINATION'!K958:T3292,6,FALSE)</f>
        <v>yes</v>
      </c>
      <c r="F957" t="str">
        <f>VLOOKUP(A957,'MEDICAL EXAMINATION'!K958:T3292,7,FALSE)</f>
        <v>No</v>
      </c>
      <c r="G957" t="str">
        <f>VLOOKUP(A957,'MEDICAL EXAMINATION'!K958:T3292,8,FALSE)</f>
        <v>No</v>
      </c>
      <c r="H957">
        <f>VLOOKUP(A957,'MEDICAL EXAMINATION'!K958:T3292,9,FALSE)</f>
        <v>1</v>
      </c>
      <c r="I957" t="str">
        <f>VLOOKUP(A957,'MEDICAL EXAMINATION'!K958:T3292,10,FALSE)</f>
        <v>No</v>
      </c>
      <c r="J957" t="str">
        <f>VLOOKUP(A957,'MEDICAL EXAMINATION'!K958:T3292,3,FALSE)</f>
        <v>OVERWEIGHT</v>
      </c>
      <c r="K957" t="str">
        <f>VLOOKUP(A957,'MEDICAL EXAMINATION'!K958:T3292,5,FALSE)</f>
        <v>NORMAL</v>
      </c>
      <c r="L957" t="str">
        <f>VLOOKUP(A957,'HOSPITALIZATION DETAILS'!X958:AG3292,8,FALSE)</f>
        <v>29/11/1997</v>
      </c>
      <c r="M957" s="26">
        <f>VLOOKUP(A957,'HOSPITALIZATION DETAILS'!X958:AG3292,4,FALSE)</f>
        <v>4391.6499999999996</v>
      </c>
      <c r="N957" t="str">
        <f>VLOOKUP(A957,'HOSPITALIZATION DETAILS'!X958:AG3292,5,FALSE)</f>
        <v>tier - 2</v>
      </c>
      <c r="O957" t="str">
        <f>VLOOKUP(A957,'HOSPITALIZATION DETAILS'!X958:AG3292,6,FALSE)</f>
        <v>tier - 2</v>
      </c>
      <c r="P957" t="str">
        <f>VLOOKUP(A957,'HOSPITALIZATION DETAILS'!X958:AG3292,7,FALSE)</f>
        <v>R1011</v>
      </c>
      <c r="Q957">
        <f>VLOOKUP(A957,'HOSPITALIZATION DETAILS'!X958:AG3292,10,FALSE)</f>
        <v>25</v>
      </c>
    </row>
    <row r="958" spans="1:17" ht="16" x14ac:dyDescent="0.4">
      <c r="A958" s="4" t="s">
        <v>1915</v>
      </c>
      <c r="B958" t="str">
        <f>VLOOKUP(A958,'CUSTOMER NAMES'!E958:H3293,4,FALSE)</f>
        <v xml:space="preserve">  Eric</v>
      </c>
      <c r="C958">
        <f>VLOOKUP(A958,'MEDICAL EXAMINATION'!K959:T3293,2,FALSE)</f>
        <v>24.414999999999999</v>
      </c>
      <c r="D958">
        <f>VLOOKUP(A958,'MEDICAL EXAMINATION'!K959:T3293,4,FALSE)</f>
        <v>7.16</v>
      </c>
      <c r="E958" t="str">
        <f>VLOOKUP(A958,'MEDICAL EXAMINATION'!K959:T3293,6,FALSE)</f>
        <v>No</v>
      </c>
      <c r="F958" t="str">
        <f>VLOOKUP(A958,'MEDICAL EXAMINATION'!K959:T3293,7,FALSE)</f>
        <v>No</v>
      </c>
      <c r="G958" t="str">
        <f>VLOOKUP(A958,'MEDICAL EXAMINATION'!K959:T3293,8,FALSE)</f>
        <v>No</v>
      </c>
      <c r="H958" t="str">
        <f>VLOOKUP(A958,'MEDICAL EXAMINATION'!K959:T3293,9,FALSE)</f>
        <v>No major surgery</v>
      </c>
      <c r="I958" t="str">
        <f>VLOOKUP(A958,'MEDICAL EXAMINATION'!K959:T3293,10,FALSE)</f>
        <v>No</v>
      </c>
      <c r="J958" t="str">
        <f>VLOOKUP(A958,'MEDICAL EXAMINATION'!K959:T3293,3,FALSE)</f>
        <v>Normal</v>
      </c>
      <c r="K958" t="str">
        <f>VLOOKUP(A958,'MEDICAL EXAMINATION'!K959:T3293,5,FALSE)</f>
        <v>DIABETES</v>
      </c>
      <c r="L958" t="str">
        <f>VLOOKUP(A958,'HOSPITALIZATION DETAILS'!X959:AG3293,8,FALSE)</f>
        <v>29/07/1961</v>
      </c>
      <c r="M958" s="26">
        <f>VLOOKUP(A958,'HOSPITALIZATION DETAILS'!X959:AG3293,4,FALSE)</f>
        <v>36580.28</v>
      </c>
      <c r="N958" t="str">
        <f>VLOOKUP(A958,'HOSPITALIZATION DETAILS'!X959:AG3293,5,FALSE)</f>
        <v>tier - 2</v>
      </c>
      <c r="O958" t="str">
        <f>VLOOKUP(A958,'HOSPITALIZATION DETAILS'!X959:AG3293,6,FALSE)</f>
        <v>tier - 2</v>
      </c>
      <c r="P958" t="str">
        <f>VLOOKUP(A958,'HOSPITALIZATION DETAILS'!X959:AG3293,7,FALSE)</f>
        <v>R1013</v>
      </c>
      <c r="Q958">
        <f>VLOOKUP(A958,'HOSPITALIZATION DETAILS'!X959:AG3293,10,FALSE)</f>
        <v>61</v>
      </c>
    </row>
    <row r="959" spans="1:17" ht="16" x14ac:dyDescent="0.4">
      <c r="A959" s="4" t="s">
        <v>1917</v>
      </c>
      <c r="B959" t="str">
        <f>VLOOKUP(A959,'CUSTOMER NAMES'!E959:H3294,4,FALSE)</f>
        <v xml:space="preserve">  Lisa B</v>
      </c>
      <c r="C959">
        <f>VLOOKUP(A959,'MEDICAL EXAMINATION'!K960:T3294,2,FALSE)</f>
        <v>32.299999999999997</v>
      </c>
      <c r="D959">
        <f>VLOOKUP(A959,'MEDICAL EXAMINATION'!K960:T3294,4,FALSE)</f>
        <v>9.89</v>
      </c>
      <c r="E959" t="str">
        <f>VLOOKUP(A959,'MEDICAL EXAMINATION'!K960:T3294,6,FALSE)</f>
        <v>No</v>
      </c>
      <c r="F959" t="str">
        <f>VLOOKUP(A959,'MEDICAL EXAMINATION'!K960:T3294,7,FALSE)</f>
        <v>No</v>
      </c>
      <c r="G959" t="str">
        <f>VLOOKUP(A959,'MEDICAL EXAMINATION'!K960:T3294,8,FALSE)</f>
        <v>No</v>
      </c>
      <c r="H959" t="str">
        <f>VLOOKUP(A959,'MEDICAL EXAMINATION'!K960:T3294,9,FALSE)</f>
        <v>No major surgery</v>
      </c>
      <c r="I959" t="str">
        <f>VLOOKUP(A959,'MEDICAL EXAMINATION'!K960:T3294,10,FALSE)</f>
        <v>No</v>
      </c>
      <c r="J959" t="str">
        <f>VLOOKUP(A959,'MEDICAL EXAMINATION'!K960:T3294,3,FALSE)</f>
        <v>OVERWEIGHT</v>
      </c>
      <c r="K959" t="str">
        <f>VLOOKUP(A959,'MEDICAL EXAMINATION'!K960:T3294,5,FALSE)</f>
        <v>DIABETES</v>
      </c>
      <c r="L959" t="str">
        <f>VLOOKUP(A959,'HOSPITALIZATION DETAILS'!X960:AG3294,8,FALSE)</f>
        <v>28/08/1990</v>
      </c>
      <c r="M959" s="26">
        <f>VLOOKUP(A959,'HOSPITALIZATION DETAILS'!X960:AG3294,4,FALSE)</f>
        <v>4357.04</v>
      </c>
      <c r="N959" t="str">
        <f>VLOOKUP(A959,'HOSPITALIZATION DETAILS'!X960:AG3294,5,FALSE)</f>
        <v>tier - 2</v>
      </c>
      <c r="O959" t="str">
        <f>VLOOKUP(A959,'HOSPITALIZATION DETAILS'!X960:AG3294,6,FALSE)</f>
        <v>tier - 3</v>
      </c>
      <c r="P959" t="str">
        <f>VLOOKUP(A959,'HOSPITALIZATION DETAILS'!X960:AG3294,7,FALSE)</f>
        <v>R1012</v>
      </c>
      <c r="Q959">
        <f>VLOOKUP(A959,'HOSPITALIZATION DETAILS'!X960:AG3294,10,FALSE)</f>
        <v>32</v>
      </c>
    </row>
    <row r="960" spans="1:17" ht="16" x14ac:dyDescent="0.4">
      <c r="A960" s="4" t="s">
        <v>1919</v>
      </c>
      <c r="B960" t="str">
        <f>VLOOKUP(A960,'CUSTOMER NAMES'!E960:H3295,4,FALSE)</f>
        <v xml:space="preserve">  Jane R</v>
      </c>
      <c r="C960">
        <f>VLOOKUP(A960,'MEDICAL EXAMINATION'!K961:T3295,2,FALSE)</f>
        <v>39.94</v>
      </c>
      <c r="D960">
        <f>VLOOKUP(A960,'MEDICAL EXAMINATION'!K961:T3295,4,FALSE)</f>
        <v>5.14</v>
      </c>
      <c r="E960" t="str">
        <f>VLOOKUP(A960,'MEDICAL EXAMINATION'!K961:T3295,6,FALSE)</f>
        <v>No</v>
      </c>
      <c r="F960" t="str">
        <f>VLOOKUP(A960,'MEDICAL EXAMINATION'!K961:T3295,7,FALSE)</f>
        <v>No</v>
      </c>
      <c r="G960" t="str">
        <f>VLOOKUP(A960,'MEDICAL EXAMINATION'!K961:T3295,8,FALSE)</f>
        <v>No</v>
      </c>
      <c r="H960" t="str">
        <f>VLOOKUP(A960,'MEDICAL EXAMINATION'!K961:T3295,9,FALSE)</f>
        <v>No major surgery</v>
      </c>
      <c r="I960" t="str">
        <f>VLOOKUP(A960,'MEDICAL EXAMINATION'!K961:T3295,10,FALSE)</f>
        <v>No</v>
      </c>
      <c r="J960" t="str">
        <f>VLOOKUP(A960,'MEDICAL EXAMINATION'!K961:T3295,3,FALSE)</f>
        <v>OVERWEIGHT</v>
      </c>
      <c r="K960" t="str">
        <f>VLOOKUP(A960,'MEDICAL EXAMINATION'!K961:T3295,5,FALSE)</f>
        <v>NORMAL</v>
      </c>
      <c r="L960" t="str">
        <f>VLOOKUP(A960,'HOSPITALIZATION DETAILS'!X961:AG3295,8,FALSE)</f>
        <v>13/09/1991</v>
      </c>
      <c r="M960" s="26">
        <f>VLOOKUP(A960,'HOSPITALIZATION DETAILS'!X961:AG3295,4,FALSE)</f>
        <v>4350.51</v>
      </c>
      <c r="N960" t="str">
        <f>VLOOKUP(A960,'HOSPITALIZATION DETAILS'!X961:AG3295,5,FALSE)</f>
        <v>tier - 2</v>
      </c>
      <c r="O960" t="str">
        <f>VLOOKUP(A960,'HOSPITALIZATION DETAILS'!X961:AG3295,6,FALSE)</f>
        <v>tier - 2</v>
      </c>
      <c r="P960" t="str">
        <f>VLOOKUP(A960,'HOSPITALIZATION DETAILS'!X961:AG3295,7,FALSE)</f>
        <v>R1013</v>
      </c>
      <c r="Q960">
        <f>VLOOKUP(A960,'HOSPITALIZATION DETAILS'!X961:AG3295,10,FALSE)</f>
        <v>31</v>
      </c>
    </row>
    <row r="961" spans="1:17" ht="16" x14ac:dyDescent="0.4">
      <c r="A961" s="4" t="s">
        <v>1921</v>
      </c>
      <c r="B961" t="str">
        <f>VLOOKUP(A961,'CUSTOMER NAMES'!E961:H3296,4,FALSE)</f>
        <v xml:space="preserve">  Allison M</v>
      </c>
      <c r="C961">
        <f>VLOOKUP(A961,'MEDICAL EXAMINATION'!K962:T3296,2,FALSE)</f>
        <v>30</v>
      </c>
      <c r="D961">
        <f>VLOOKUP(A961,'MEDICAL EXAMINATION'!K962:T3296,4,FALSE)</f>
        <v>5.61</v>
      </c>
      <c r="E961" t="str">
        <f>VLOOKUP(A961,'MEDICAL EXAMINATION'!K962:T3296,6,FALSE)</f>
        <v>yes</v>
      </c>
      <c r="F961" t="str">
        <f>VLOOKUP(A961,'MEDICAL EXAMINATION'!K962:T3296,7,FALSE)</f>
        <v>No</v>
      </c>
      <c r="G961" t="str">
        <f>VLOOKUP(A961,'MEDICAL EXAMINATION'!K962:T3296,8,FALSE)</f>
        <v>Yes</v>
      </c>
      <c r="H961">
        <f>VLOOKUP(A961,'MEDICAL EXAMINATION'!K962:T3296,9,FALSE)</f>
        <v>1</v>
      </c>
      <c r="I961" t="str">
        <f>VLOOKUP(A961,'MEDICAL EXAMINATION'!K962:T3296,10,FALSE)</f>
        <v>No</v>
      </c>
      <c r="J961" t="str">
        <f>VLOOKUP(A961,'MEDICAL EXAMINATION'!K962:T3296,3,FALSE)</f>
        <v>OVERWEIGHT</v>
      </c>
      <c r="K961" t="str">
        <f>VLOOKUP(A961,'MEDICAL EXAMINATION'!K962:T3296,5,FALSE)</f>
        <v>NORMAL</v>
      </c>
      <c r="L961" t="str">
        <f>VLOOKUP(A961,'HOSPITALIZATION DETAILS'!X962:AG3296,8,FALSE)</f>
        <v>01/11/1994</v>
      </c>
      <c r="M961" s="26">
        <f>VLOOKUP(A961,'HOSPITALIZATION DETAILS'!X962:AG3296,4,FALSE)</f>
        <v>4349.46</v>
      </c>
      <c r="N961" t="str">
        <f>VLOOKUP(A961,'HOSPITALIZATION DETAILS'!X962:AG3296,5,FALSE)</f>
        <v>tier - 2</v>
      </c>
      <c r="O961" t="str">
        <f>VLOOKUP(A961,'HOSPITALIZATION DETAILS'!X962:AG3296,6,FALSE)</f>
        <v>tier - 2</v>
      </c>
      <c r="P961" t="str">
        <f>VLOOKUP(A961,'HOSPITALIZATION DETAILS'!X962:AG3296,7,FALSE)</f>
        <v>R1013</v>
      </c>
      <c r="Q961">
        <f>VLOOKUP(A961,'HOSPITALIZATION DETAILS'!X962:AG3296,10,FALSE)</f>
        <v>28</v>
      </c>
    </row>
    <row r="962" spans="1:17" ht="16" x14ac:dyDescent="0.4">
      <c r="A962" s="4" t="s">
        <v>1923</v>
      </c>
      <c r="B962" t="str">
        <f>VLOOKUP(A962,'CUSTOMER NAMES'!E962:H3297,4,FALSE)</f>
        <v xml:space="preserve">  Sarah E</v>
      </c>
      <c r="C962">
        <f>VLOOKUP(A962,'MEDICAL EXAMINATION'!K963:T3297,2,FALSE)</f>
        <v>35.340000000000003</v>
      </c>
      <c r="D962">
        <f>VLOOKUP(A962,'MEDICAL EXAMINATION'!K963:T3297,4,FALSE)</f>
        <v>5.51</v>
      </c>
      <c r="E962" t="str">
        <f>VLOOKUP(A962,'MEDICAL EXAMINATION'!K963:T3297,6,FALSE)</f>
        <v>yes</v>
      </c>
      <c r="F962" t="str">
        <f>VLOOKUP(A962,'MEDICAL EXAMINATION'!K963:T3297,7,FALSE)</f>
        <v>No</v>
      </c>
      <c r="G962" t="str">
        <f>VLOOKUP(A962,'MEDICAL EXAMINATION'!K963:T3297,8,FALSE)</f>
        <v>Yes</v>
      </c>
      <c r="H962">
        <f>VLOOKUP(A962,'MEDICAL EXAMINATION'!K963:T3297,9,FALSE)</f>
        <v>1</v>
      </c>
      <c r="I962" t="str">
        <f>VLOOKUP(A962,'MEDICAL EXAMINATION'!K963:T3297,10,FALSE)</f>
        <v>No</v>
      </c>
      <c r="J962" t="str">
        <f>VLOOKUP(A962,'MEDICAL EXAMINATION'!K963:T3297,3,FALSE)</f>
        <v>OVERWEIGHT</v>
      </c>
      <c r="K962" t="str">
        <f>VLOOKUP(A962,'MEDICAL EXAMINATION'!K963:T3297,5,FALSE)</f>
        <v>NORMAL</v>
      </c>
      <c r="L962" t="str">
        <f>VLOOKUP(A962,'HOSPITALIZATION DETAILS'!X963:AG3297,8,FALSE)</f>
        <v>01/06/1991</v>
      </c>
      <c r="M962" s="26">
        <f>VLOOKUP(A962,'HOSPITALIZATION DETAILS'!X963:AG3297,4,FALSE)</f>
        <v>4347.0200000000004</v>
      </c>
      <c r="N962" t="str">
        <f>VLOOKUP(A962,'HOSPITALIZATION DETAILS'!X963:AG3297,5,FALSE)</f>
        <v>tier - 2</v>
      </c>
      <c r="O962" t="str">
        <f>VLOOKUP(A962,'HOSPITALIZATION DETAILS'!X963:AG3297,6,FALSE)</f>
        <v>tier - 1</v>
      </c>
      <c r="P962" t="str">
        <f>VLOOKUP(A962,'HOSPITALIZATION DETAILS'!X963:AG3297,7,FALSE)</f>
        <v>R1024</v>
      </c>
      <c r="Q962">
        <f>VLOOKUP(A962,'HOSPITALIZATION DETAILS'!X963:AG3297,10,FALSE)</f>
        <v>32</v>
      </c>
    </row>
    <row r="963" spans="1:17" ht="16" x14ac:dyDescent="0.4">
      <c r="A963" s="4" t="s">
        <v>1925</v>
      </c>
      <c r="B963" t="str">
        <f>VLOOKUP(A963,'CUSTOMER NAMES'!E963:H3298,4,FALSE)</f>
        <v xml:space="preserve">  Philip J</v>
      </c>
      <c r="C963">
        <f>VLOOKUP(A963,'MEDICAL EXAMINATION'!K964:T3298,2,FALSE)</f>
        <v>32.204999999999998</v>
      </c>
      <c r="D963">
        <f>VLOOKUP(A963,'MEDICAL EXAMINATION'!K964:T3298,4,FALSE)</f>
        <v>8.3800000000000008</v>
      </c>
      <c r="E963" t="str">
        <f>VLOOKUP(A963,'MEDICAL EXAMINATION'!K964:T3298,6,FALSE)</f>
        <v>yes</v>
      </c>
      <c r="F963" t="str">
        <f>VLOOKUP(A963,'MEDICAL EXAMINATION'!K964:T3298,7,FALSE)</f>
        <v>No</v>
      </c>
      <c r="G963" t="str">
        <f>VLOOKUP(A963,'MEDICAL EXAMINATION'!K964:T3298,8,FALSE)</f>
        <v>No</v>
      </c>
      <c r="H963">
        <f>VLOOKUP(A963,'MEDICAL EXAMINATION'!K964:T3298,9,FALSE)</f>
        <v>2</v>
      </c>
      <c r="I963" t="str">
        <f>VLOOKUP(A963,'MEDICAL EXAMINATION'!K964:T3298,10,FALSE)</f>
        <v>No</v>
      </c>
      <c r="J963" t="str">
        <f>VLOOKUP(A963,'MEDICAL EXAMINATION'!K964:T3298,3,FALSE)</f>
        <v>OVERWEIGHT</v>
      </c>
      <c r="K963" t="str">
        <f>VLOOKUP(A963,'MEDICAL EXAMINATION'!K964:T3298,5,FALSE)</f>
        <v>DIABETES</v>
      </c>
      <c r="L963" t="str">
        <f>VLOOKUP(A963,'HOSPITALIZATION DETAILS'!X964:AG3298,8,FALSE)</f>
        <v>26/10/1994</v>
      </c>
      <c r="M963" s="26">
        <f>VLOOKUP(A963,'HOSPITALIZATION DETAILS'!X964:AG3298,4,FALSE)</f>
        <v>4340.4399999999996</v>
      </c>
      <c r="N963" t="str">
        <f>VLOOKUP(A963,'HOSPITALIZATION DETAILS'!X964:AG3298,5,FALSE)</f>
        <v>tier - 2</v>
      </c>
      <c r="O963" t="str">
        <f>VLOOKUP(A963,'HOSPITALIZATION DETAILS'!X964:AG3298,6,FALSE)</f>
        <v>tier - 1</v>
      </c>
      <c r="P963" t="str">
        <f>VLOOKUP(A963,'HOSPITALIZATION DETAILS'!X964:AG3298,7,FALSE)</f>
        <v>R1013</v>
      </c>
      <c r="Q963">
        <f>VLOOKUP(A963,'HOSPITALIZATION DETAILS'!X964:AG3298,10,FALSE)</f>
        <v>28</v>
      </c>
    </row>
    <row r="964" spans="1:17" ht="16" x14ac:dyDescent="0.4">
      <c r="A964" s="4" t="s">
        <v>1927</v>
      </c>
      <c r="B964" t="str">
        <f>VLOOKUP(A964,'CUSTOMER NAMES'!E964:H3299,4,FALSE)</f>
        <v xml:space="preserve">  Jillian A</v>
      </c>
      <c r="C964">
        <f>VLOOKUP(A964,'MEDICAL EXAMINATION'!K965:T3299,2,FALSE)</f>
        <v>33.880000000000003</v>
      </c>
      <c r="D964">
        <f>VLOOKUP(A964,'MEDICAL EXAMINATION'!K965:T3299,4,FALSE)</f>
        <v>4.68</v>
      </c>
      <c r="E964" t="str">
        <f>VLOOKUP(A964,'MEDICAL EXAMINATION'!K965:T3299,6,FALSE)</f>
        <v>No</v>
      </c>
      <c r="F964" t="str">
        <f>VLOOKUP(A964,'MEDICAL EXAMINATION'!K965:T3299,7,FALSE)</f>
        <v>yes</v>
      </c>
      <c r="G964" t="str">
        <f>VLOOKUP(A964,'MEDICAL EXAMINATION'!K965:T3299,8,FALSE)</f>
        <v>No</v>
      </c>
      <c r="H964">
        <f>VLOOKUP(A964,'MEDICAL EXAMINATION'!K965:T3299,9,FALSE)</f>
        <v>1</v>
      </c>
      <c r="I964" t="str">
        <f>VLOOKUP(A964,'MEDICAL EXAMINATION'!K965:T3299,10,FALSE)</f>
        <v>No</v>
      </c>
      <c r="J964" t="str">
        <f>VLOOKUP(A964,'MEDICAL EXAMINATION'!K965:T3299,3,FALSE)</f>
        <v>OVERWEIGHT</v>
      </c>
      <c r="K964" t="str">
        <f>VLOOKUP(A964,'MEDICAL EXAMINATION'!K965:T3299,5,FALSE)</f>
        <v>NORMAL</v>
      </c>
      <c r="L964" t="str">
        <f>VLOOKUP(A964,'HOSPITALIZATION DETAILS'!X965:AG3299,8,FALSE)</f>
        <v>02/11/1994</v>
      </c>
      <c r="M964" s="26">
        <f>VLOOKUP(A964,'HOSPITALIZATION DETAILS'!X965:AG3299,4,FALSE)</f>
        <v>4337.74</v>
      </c>
      <c r="N964" t="str">
        <f>VLOOKUP(A964,'HOSPITALIZATION DETAILS'!X965:AG3299,5,FALSE)</f>
        <v>tier - 2</v>
      </c>
      <c r="O964" t="str">
        <f>VLOOKUP(A964,'HOSPITALIZATION DETAILS'!X965:AG3299,6,FALSE)</f>
        <v>tier - 1</v>
      </c>
      <c r="P964" t="str">
        <f>VLOOKUP(A964,'HOSPITALIZATION DETAILS'!X965:AG3299,7,FALSE)</f>
        <v>R1024</v>
      </c>
      <c r="Q964">
        <f>VLOOKUP(A964,'HOSPITALIZATION DETAILS'!X965:AG3299,10,FALSE)</f>
        <v>28</v>
      </c>
    </row>
    <row r="965" spans="1:17" ht="16" x14ac:dyDescent="0.4">
      <c r="A965" s="4" t="s">
        <v>1929</v>
      </c>
      <c r="B965" t="str">
        <f>VLOOKUP(A965,'CUSTOMER NAMES'!E965:H3300,4,FALSE)</f>
        <v xml:space="preserve">  Laura D</v>
      </c>
      <c r="C965">
        <f>VLOOKUP(A965,'MEDICAL EXAMINATION'!K966:T3300,2,FALSE)</f>
        <v>26.63</v>
      </c>
      <c r="D965">
        <f>VLOOKUP(A965,'MEDICAL EXAMINATION'!K966:T3300,4,FALSE)</f>
        <v>4.3600000000000003</v>
      </c>
      <c r="E965" t="str">
        <f>VLOOKUP(A965,'MEDICAL EXAMINATION'!K966:T3300,6,FALSE)</f>
        <v>yes</v>
      </c>
      <c r="F965" t="str">
        <f>VLOOKUP(A965,'MEDICAL EXAMINATION'!K966:T3300,7,FALSE)</f>
        <v>No</v>
      </c>
      <c r="G965" t="str">
        <f>VLOOKUP(A965,'MEDICAL EXAMINATION'!K966:T3300,8,FALSE)</f>
        <v>No</v>
      </c>
      <c r="H965">
        <f>VLOOKUP(A965,'MEDICAL EXAMINATION'!K966:T3300,9,FALSE)</f>
        <v>2</v>
      </c>
      <c r="I965" t="str">
        <f>VLOOKUP(A965,'MEDICAL EXAMINATION'!K966:T3300,10,FALSE)</f>
        <v>No</v>
      </c>
      <c r="J965" t="str">
        <f>VLOOKUP(A965,'MEDICAL EXAMINATION'!K966:T3300,3,FALSE)</f>
        <v>OBESITY</v>
      </c>
      <c r="K965" t="str">
        <f>VLOOKUP(A965,'MEDICAL EXAMINATION'!K966:T3300,5,FALSE)</f>
        <v>NORMAL</v>
      </c>
      <c r="L965" t="str">
        <f>VLOOKUP(A965,'HOSPITALIZATION DETAILS'!X966:AG3300,8,FALSE)</f>
        <v>19/12/1988</v>
      </c>
      <c r="M965" s="26">
        <f>VLOOKUP(A965,'HOSPITALIZATION DETAILS'!X966:AG3300,4,FALSE)</f>
        <v>4320.41</v>
      </c>
      <c r="N965" t="str">
        <f>VLOOKUP(A965,'HOSPITALIZATION DETAILS'!X966:AG3300,5,FALSE)</f>
        <v>tier - 2</v>
      </c>
      <c r="O965" t="str">
        <f>VLOOKUP(A965,'HOSPITALIZATION DETAILS'!X966:AG3300,6,FALSE)</f>
        <v>tier - 1</v>
      </c>
      <c r="P965" t="str">
        <f>VLOOKUP(A965,'HOSPITALIZATION DETAILS'!X966:AG3300,7,FALSE)</f>
        <v>R1012</v>
      </c>
      <c r="Q965">
        <f>VLOOKUP(A965,'HOSPITALIZATION DETAILS'!X966:AG3300,10,FALSE)</f>
        <v>34</v>
      </c>
    </row>
    <row r="966" spans="1:17" ht="16" x14ac:dyDescent="0.4">
      <c r="A966" s="4" t="s">
        <v>1931</v>
      </c>
      <c r="B966" t="str">
        <f>VLOOKUP(A966,'CUSTOMER NAMES'!E966:H3301,4,FALSE)</f>
        <v xml:space="preserve">  Megan E</v>
      </c>
      <c r="C966">
        <f>VLOOKUP(A966,'MEDICAL EXAMINATION'!K967:T3301,2,FALSE)</f>
        <v>28.7</v>
      </c>
      <c r="D966">
        <f>VLOOKUP(A966,'MEDICAL EXAMINATION'!K967:T3301,4,FALSE)</f>
        <v>7.74</v>
      </c>
      <c r="E966" t="str">
        <f>VLOOKUP(A966,'MEDICAL EXAMINATION'!K967:T3301,6,FALSE)</f>
        <v>No</v>
      </c>
      <c r="F966" t="str">
        <f>VLOOKUP(A966,'MEDICAL EXAMINATION'!K967:T3301,7,FALSE)</f>
        <v>No</v>
      </c>
      <c r="G966" t="str">
        <f>VLOOKUP(A966,'MEDICAL EXAMINATION'!K967:T3301,8,FALSE)</f>
        <v>No</v>
      </c>
      <c r="H966" t="str">
        <f>VLOOKUP(A966,'MEDICAL EXAMINATION'!K967:T3301,9,FALSE)</f>
        <v>No major surgery</v>
      </c>
      <c r="I966" t="str">
        <f>VLOOKUP(A966,'MEDICAL EXAMINATION'!K967:T3301,10,FALSE)</f>
        <v>No</v>
      </c>
      <c r="J966" t="str">
        <f>VLOOKUP(A966,'MEDICAL EXAMINATION'!K967:T3301,3,FALSE)</f>
        <v>OBESITY</v>
      </c>
      <c r="K966" t="str">
        <f>VLOOKUP(A966,'MEDICAL EXAMINATION'!K967:T3301,5,FALSE)</f>
        <v>DIABETES</v>
      </c>
      <c r="L966" t="str">
        <f>VLOOKUP(A966,'HOSPITALIZATION DETAILS'!X967:AG3301,8,FALSE)</f>
        <v>25/11/2000</v>
      </c>
      <c r="M966" s="26">
        <f>VLOOKUP(A966,'HOSPITALIZATION DETAILS'!X967:AG3301,4,FALSE)</f>
        <v>4296.2700000000004</v>
      </c>
      <c r="N966" t="str">
        <f>VLOOKUP(A966,'HOSPITALIZATION DETAILS'!X967:AG3301,5,FALSE)</f>
        <v>tier - 2</v>
      </c>
      <c r="O966" t="str">
        <f>VLOOKUP(A966,'HOSPITALIZATION DETAILS'!X967:AG3301,6,FALSE)</f>
        <v>tier - 3</v>
      </c>
      <c r="P966" t="str">
        <f>VLOOKUP(A966,'HOSPITALIZATION DETAILS'!X967:AG3301,7,FALSE)</f>
        <v>R1012</v>
      </c>
      <c r="Q966">
        <f>VLOOKUP(A966,'HOSPITALIZATION DETAILS'!X967:AG3301,10,FALSE)</f>
        <v>22</v>
      </c>
    </row>
    <row r="967" spans="1:17" ht="16" x14ac:dyDescent="0.4">
      <c r="A967" s="4" t="s">
        <v>1933</v>
      </c>
      <c r="B967" t="str">
        <f>VLOOKUP(A967,'CUSTOMER NAMES'!E967:H3302,4,FALSE)</f>
        <v xml:space="preserve">  Shannon J</v>
      </c>
      <c r="C967">
        <f>VLOOKUP(A967,'MEDICAL EXAMINATION'!K968:T3302,2,FALSE)</f>
        <v>25.65</v>
      </c>
      <c r="D967">
        <f>VLOOKUP(A967,'MEDICAL EXAMINATION'!K968:T3302,4,FALSE)</f>
        <v>4.05</v>
      </c>
      <c r="E967" t="str">
        <f>VLOOKUP(A967,'MEDICAL EXAMINATION'!K968:T3302,6,FALSE)</f>
        <v>yes</v>
      </c>
      <c r="F967" t="str">
        <f>VLOOKUP(A967,'MEDICAL EXAMINATION'!K968:T3302,7,FALSE)</f>
        <v>No</v>
      </c>
      <c r="G967" t="str">
        <f>VLOOKUP(A967,'MEDICAL EXAMINATION'!K968:T3302,8,FALSE)</f>
        <v>No</v>
      </c>
      <c r="H967">
        <f>VLOOKUP(A967,'MEDICAL EXAMINATION'!K968:T3302,9,FALSE)</f>
        <v>2</v>
      </c>
      <c r="I967" t="str">
        <f>VLOOKUP(A967,'MEDICAL EXAMINATION'!K968:T3302,10,FALSE)</f>
        <v>No</v>
      </c>
      <c r="J967" t="str">
        <f>VLOOKUP(A967,'MEDICAL EXAMINATION'!K968:T3302,3,FALSE)</f>
        <v>OBESITY</v>
      </c>
      <c r="K967" t="str">
        <f>VLOOKUP(A967,'MEDICAL EXAMINATION'!K968:T3302,5,FALSE)</f>
        <v>NORMAL</v>
      </c>
      <c r="L967" t="str">
        <f>VLOOKUP(A967,'HOSPITALIZATION DETAILS'!X968:AG3302,8,FALSE)</f>
        <v>08/06/2003</v>
      </c>
      <c r="M967" s="26">
        <f>VLOOKUP(A967,'HOSPITALIZATION DETAILS'!X968:AG3302,4,FALSE)</f>
        <v>4278.55</v>
      </c>
      <c r="N967" t="str">
        <f>VLOOKUP(A967,'HOSPITALIZATION DETAILS'!X968:AG3302,5,FALSE)</f>
        <v>tier - 2</v>
      </c>
      <c r="O967" t="str">
        <f>VLOOKUP(A967,'HOSPITALIZATION DETAILS'!X968:AG3302,6,FALSE)</f>
        <v>tier - 1</v>
      </c>
      <c r="P967" t="str">
        <f>VLOOKUP(A967,'HOSPITALIZATION DETAILS'!X968:AG3302,7,FALSE)</f>
        <v>R1021</v>
      </c>
      <c r="Q967">
        <f>VLOOKUP(A967,'HOSPITALIZATION DETAILS'!X968:AG3302,10,FALSE)</f>
        <v>20</v>
      </c>
    </row>
    <row r="968" spans="1:17" ht="16" x14ac:dyDescent="0.4">
      <c r="A968" s="4" t="s">
        <v>1935</v>
      </c>
      <c r="B968" t="str">
        <f>VLOOKUP(A968,'CUSTOMER NAMES'!E968:H3303,4,FALSE)</f>
        <v xml:space="preserve">  Rachelle M</v>
      </c>
      <c r="C968">
        <f>VLOOKUP(A968,'MEDICAL EXAMINATION'!K969:T3303,2,FALSE)</f>
        <v>36.384999999999998</v>
      </c>
      <c r="D968">
        <f>VLOOKUP(A968,'MEDICAL EXAMINATION'!K969:T3303,4,FALSE)</f>
        <v>11.49</v>
      </c>
      <c r="E968" t="str">
        <f>VLOOKUP(A968,'MEDICAL EXAMINATION'!K969:T3303,6,FALSE)</f>
        <v>No</v>
      </c>
      <c r="F968" t="str">
        <f>VLOOKUP(A968,'MEDICAL EXAMINATION'!K969:T3303,7,FALSE)</f>
        <v>No</v>
      </c>
      <c r="G968" t="str">
        <f>VLOOKUP(A968,'MEDICAL EXAMINATION'!K969:T3303,8,FALSE)</f>
        <v>No</v>
      </c>
      <c r="H968" t="str">
        <f>VLOOKUP(A968,'MEDICAL EXAMINATION'!K969:T3303,9,FALSE)</f>
        <v>No major surgery</v>
      </c>
      <c r="I968" t="str">
        <f>VLOOKUP(A968,'MEDICAL EXAMINATION'!K969:T3303,10,FALSE)</f>
        <v>No</v>
      </c>
      <c r="J968" t="str">
        <f>VLOOKUP(A968,'MEDICAL EXAMINATION'!K969:T3303,3,FALSE)</f>
        <v>OVERWEIGHT</v>
      </c>
      <c r="K968" t="str">
        <f>VLOOKUP(A968,'MEDICAL EXAMINATION'!K969:T3303,5,FALSE)</f>
        <v>DIABETES</v>
      </c>
      <c r="L968" t="str">
        <f>VLOOKUP(A968,'HOSPITALIZATION DETAILS'!X969:AG3303,8,FALSE)</f>
        <v>18/06/1992</v>
      </c>
      <c r="M968" s="26">
        <f>VLOOKUP(A968,'HOSPITALIZATION DETAILS'!X969:AG3303,4,FALSE)</f>
        <v>4266.17</v>
      </c>
      <c r="N968" t="str">
        <f>VLOOKUP(A968,'HOSPITALIZATION DETAILS'!X969:AG3303,5,FALSE)</f>
        <v>tier - 3</v>
      </c>
      <c r="O968" t="str">
        <f>VLOOKUP(A968,'HOSPITALIZATION DETAILS'!X969:AG3303,6,FALSE)</f>
        <v>tier - 2</v>
      </c>
      <c r="P968" t="str">
        <f>VLOOKUP(A968,'HOSPITALIZATION DETAILS'!X969:AG3303,7,FALSE)</f>
        <v>R1013</v>
      </c>
      <c r="Q968">
        <f>VLOOKUP(A968,'HOSPITALIZATION DETAILS'!X969:AG3303,10,FALSE)</f>
        <v>30</v>
      </c>
    </row>
    <row r="969" spans="1:17" ht="16" x14ac:dyDescent="0.4">
      <c r="A969" s="4" t="s">
        <v>1937</v>
      </c>
      <c r="B969" t="str">
        <f>VLOOKUP(A969,'CUSTOMER NAMES'!E969:H3304,4,FALSE)</f>
        <v xml:space="preserve">  Casey</v>
      </c>
      <c r="C969">
        <f>VLOOKUP(A969,'MEDICAL EXAMINATION'!K970:T3304,2,FALSE)</f>
        <v>34.69</v>
      </c>
      <c r="D969">
        <f>VLOOKUP(A969,'MEDICAL EXAMINATION'!K970:T3304,4,FALSE)</f>
        <v>5.65</v>
      </c>
      <c r="E969" t="str">
        <f>VLOOKUP(A969,'MEDICAL EXAMINATION'!K970:T3304,6,FALSE)</f>
        <v>No</v>
      </c>
      <c r="F969" t="str">
        <f>VLOOKUP(A969,'MEDICAL EXAMINATION'!K970:T3304,7,FALSE)</f>
        <v>No</v>
      </c>
      <c r="G969" t="str">
        <f>VLOOKUP(A969,'MEDICAL EXAMINATION'!K970:T3304,8,FALSE)</f>
        <v>No</v>
      </c>
      <c r="H969" t="str">
        <f>VLOOKUP(A969,'MEDICAL EXAMINATION'!K970:T3304,9,FALSE)</f>
        <v>No major surgery</v>
      </c>
      <c r="I969" t="str">
        <f>VLOOKUP(A969,'MEDICAL EXAMINATION'!K970:T3304,10,FALSE)</f>
        <v>No</v>
      </c>
      <c r="J969" t="str">
        <f>VLOOKUP(A969,'MEDICAL EXAMINATION'!K970:T3304,3,FALSE)</f>
        <v>OVERWEIGHT</v>
      </c>
      <c r="K969" t="str">
        <f>VLOOKUP(A969,'MEDICAL EXAMINATION'!K970:T3304,5,FALSE)</f>
        <v>NORMAL</v>
      </c>
      <c r="L969" t="str">
        <f>VLOOKUP(A969,'HOSPITALIZATION DETAILS'!X970:AG3304,8,FALSE)</f>
        <v>09/10/1992</v>
      </c>
      <c r="M969" s="26">
        <f>VLOOKUP(A969,'HOSPITALIZATION DETAILS'!X970:AG3304,4,FALSE)</f>
        <v>36572.800000000003</v>
      </c>
      <c r="N969" t="str">
        <f>VLOOKUP(A969,'HOSPITALIZATION DETAILS'!X970:AG3304,5,FALSE)</f>
        <v>tier - 1</v>
      </c>
      <c r="O969" t="str">
        <f>VLOOKUP(A969,'HOSPITALIZATION DETAILS'!X970:AG3304,6,FALSE)</f>
        <v>tier - 2</v>
      </c>
      <c r="P969" t="str">
        <f>VLOOKUP(A969,'HOSPITALIZATION DETAILS'!X970:AG3304,7,FALSE)</f>
        <v>R1011</v>
      </c>
      <c r="Q969">
        <f>VLOOKUP(A969,'HOSPITALIZATION DETAILS'!X970:AG3304,10,FALSE)</f>
        <v>30</v>
      </c>
    </row>
    <row r="970" spans="1:17" ht="16" x14ac:dyDescent="0.4">
      <c r="A970" s="4" t="s">
        <v>1939</v>
      </c>
      <c r="B970" t="str">
        <f>VLOOKUP(A970,'CUSTOMER NAMES'!E970:H3305,4,FALSE)</f>
        <v xml:space="preserve">  Jessica L</v>
      </c>
      <c r="C970">
        <f>VLOOKUP(A970,'MEDICAL EXAMINATION'!K971:T3305,2,FALSE)</f>
        <v>37.68</v>
      </c>
      <c r="D970">
        <f>VLOOKUP(A970,'MEDICAL EXAMINATION'!K971:T3305,4,FALSE)</f>
        <v>4.29</v>
      </c>
      <c r="E970" t="str">
        <f>VLOOKUP(A970,'MEDICAL EXAMINATION'!K971:T3305,6,FALSE)</f>
        <v>yes</v>
      </c>
      <c r="F970" t="str">
        <f>VLOOKUP(A970,'MEDICAL EXAMINATION'!K971:T3305,7,FALSE)</f>
        <v>No</v>
      </c>
      <c r="G970" t="str">
        <f>VLOOKUP(A970,'MEDICAL EXAMINATION'!K971:T3305,8,FALSE)</f>
        <v>No</v>
      </c>
      <c r="H970" t="str">
        <f>VLOOKUP(A970,'MEDICAL EXAMINATION'!K971:T3305,9,FALSE)</f>
        <v>No major surgery</v>
      </c>
      <c r="I970" t="str">
        <f>VLOOKUP(A970,'MEDICAL EXAMINATION'!K971:T3305,10,FALSE)</f>
        <v>No</v>
      </c>
      <c r="J970" t="str">
        <f>VLOOKUP(A970,'MEDICAL EXAMINATION'!K971:T3305,3,FALSE)</f>
        <v>OVERWEIGHT</v>
      </c>
      <c r="K970" t="str">
        <f>VLOOKUP(A970,'MEDICAL EXAMINATION'!K971:T3305,5,FALSE)</f>
        <v>NORMAL</v>
      </c>
      <c r="L970" t="str">
        <f>VLOOKUP(A970,'HOSPITALIZATION DETAILS'!X971:AG3305,8,FALSE)</f>
        <v>20/11/1983</v>
      </c>
      <c r="M970" s="26">
        <f>VLOOKUP(A970,'HOSPITALIZATION DETAILS'!X971:AG3305,4,FALSE)</f>
        <v>4265.01</v>
      </c>
      <c r="N970" t="str">
        <f>VLOOKUP(A970,'HOSPITALIZATION DETAILS'!X971:AG3305,5,FALSE)</f>
        <v>tier - 2</v>
      </c>
      <c r="O970" t="str">
        <f>VLOOKUP(A970,'HOSPITALIZATION DETAILS'!X971:AG3305,6,FALSE)</f>
        <v>tier - 1</v>
      </c>
      <c r="P970" t="str">
        <f>VLOOKUP(A970,'HOSPITALIZATION DETAILS'!X971:AG3305,7,FALSE)</f>
        <v>R1012</v>
      </c>
      <c r="Q970">
        <f>VLOOKUP(A970,'HOSPITALIZATION DETAILS'!X971:AG3305,10,FALSE)</f>
        <v>39</v>
      </c>
    </row>
    <row r="971" spans="1:17" ht="16" x14ac:dyDescent="0.4">
      <c r="A971" s="4" t="s">
        <v>1941</v>
      </c>
      <c r="B971" t="str">
        <f>VLOOKUP(A971,'CUSTOMER NAMES'!E971:H3306,4,FALSE)</f>
        <v xml:space="preserve">  Brandon F</v>
      </c>
      <c r="C971">
        <f>VLOOKUP(A971,'MEDICAL EXAMINATION'!K972:T3306,2,FALSE)</f>
        <v>35.49</v>
      </c>
      <c r="D971">
        <f>VLOOKUP(A971,'MEDICAL EXAMINATION'!K972:T3306,4,FALSE)</f>
        <v>4.74</v>
      </c>
      <c r="E971" t="str">
        <f>VLOOKUP(A971,'MEDICAL EXAMINATION'!K972:T3306,6,FALSE)</f>
        <v>yes</v>
      </c>
      <c r="F971" t="str">
        <f>VLOOKUP(A971,'MEDICAL EXAMINATION'!K972:T3306,7,FALSE)</f>
        <v>No</v>
      </c>
      <c r="G971" t="str">
        <f>VLOOKUP(A971,'MEDICAL EXAMINATION'!K972:T3306,8,FALSE)</f>
        <v>Yes</v>
      </c>
      <c r="H971">
        <f>VLOOKUP(A971,'MEDICAL EXAMINATION'!K972:T3306,9,FALSE)</f>
        <v>1</v>
      </c>
      <c r="I971" t="str">
        <f>VLOOKUP(A971,'MEDICAL EXAMINATION'!K972:T3306,10,FALSE)</f>
        <v>No</v>
      </c>
      <c r="J971" t="str">
        <f>VLOOKUP(A971,'MEDICAL EXAMINATION'!K972:T3306,3,FALSE)</f>
        <v>OVERWEIGHT</v>
      </c>
      <c r="K971" t="str">
        <f>VLOOKUP(A971,'MEDICAL EXAMINATION'!K972:T3306,5,FALSE)</f>
        <v>NORMAL</v>
      </c>
      <c r="L971" t="str">
        <f>VLOOKUP(A971,'HOSPITALIZATION DETAILS'!X972:AG3306,8,FALSE)</f>
        <v>14/10/1995</v>
      </c>
      <c r="M971" s="26">
        <f>VLOOKUP(A971,'HOSPITALIZATION DETAILS'!X972:AG3306,4,FALSE)</f>
        <v>4260.74</v>
      </c>
      <c r="N971" t="str">
        <f>VLOOKUP(A971,'HOSPITALIZATION DETAILS'!X972:AG3306,5,FALSE)</f>
        <v>tier - 3</v>
      </c>
      <c r="O971" t="str">
        <f>VLOOKUP(A971,'HOSPITALIZATION DETAILS'!X972:AG3306,6,FALSE)</f>
        <v>tier - 2</v>
      </c>
      <c r="P971" t="str">
        <f>VLOOKUP(A971,'HOSPITALIZATION DETAILS'!X972:AG3306,7,FALSE)</f>
        <v>R1011</v>
      </c>
      <c r="Q971">
        <f>VLOOKUP(A971,'HOSPITALIZATION DETAILS'!X972:AG3306,10,FALSE)</f>
        <v>27</v>
      </c>
    </row>
    <row r="972" spans="1:17" ht="16" x14ac:dyDescent="0.4">
      <c r="A972" s="4" t="s">
        <v>1943</v>
      </c>
      <c r="B972" t="str">
        <f>VLOOKUP(A972,'CUSTOMER NAMES'!E972:H3307,4,FALSE)</f>
        <v xml:space="preserve">  Melissa</v>
      </c>
      <c r="C972">
        <f>VLOOKUP(A972,'MEDICAL EXAMINATION'!K973:T3307,2,FALSE)</f>
        <v>44.7</v>
      </c>
      <c r="D972">
        <f>VLOOKUP(A972,'MEDICAL EXAMINATION'!K973:T3307,4,FALSE)</f>
        <v>7.6</v>
      </c>
      <c r="E972" t="str">
        <f>VLOOKUP(A972,'MEDICAL EXAMINATION'!K973:T3307,6,FALSE)</f>
        <v>yes</v>
      </c>
      <c r="F972" t="str">
        <f>VLOOKUP(A972,'MEDICAL EXAMINATION'!K973:T3307,7,FALSE)</f>
        <v>No</v>
      </c>
      <c r="G972" t="str">
        <f>VLOOKUP(A972,'MEDICAL EXAMINATION'!K973:T3307,8,FALSE)</f>
        <v>No</v>
      </c>
      <c r="H972">
        <f>VLOOKUP(A972,'MEDICAL EXAMINATION'!K973:T3307,9,FALSE)</f>
        <v>2</v>
      </c>
      <c r="I972" t="str">
        <f>VLOOKUP(A972,'MEDICAL EXAMINATION'!K973:T3307,10,FALSE)</f>
        <v>No</v>
      </c>
      <c r="J972" t="str">
        <f>VLOOKUP(A972,'MEDICAL EXAMINATION'!K973:T3307,3,FALSE)</f>
        <v>OVERWEIGHT</v>
      </c>
      <c r="K972" t="str">
        <f>VLOOKUP(A972,'MEDICAL EXAMINATION'!K973:T3307,5,FALSE)</f>
        <v>DIABETES</v>
      </c>
      <c r="L972" t="str">
        <f>VLOOKUP(A972,'HOSPITALIZATION DETAILS'!X973:AG3307,8,FALSE)</f>
        <v>16/06/1982</v>
      </c>
      <c r="M972" s="26">
        <f>VLOOKUP(A972,'HOSPITALIZATION DETAILS'!X973:AG3307,4,FALSE)</f>
        <v>4250.24</v>
      </c>
      <c r="N972" t="str">
        <f>VLOOKUP(A972,'HOSPITALIZATION DETAILS'!X973:AG3307,5,FALSE)</f>
        <v>tier - 2</v>
      </c>
      <c r="O972" t="str">
        <f>VLOOKUP(A972,'HOSPITALIZATION DETAILS'!X973:AG3307,6,FALSE)</f>
        <v>tier - 3</v>
      </c>
      <c r="P972" t="str">
        <f>VLOOKUP(A972,'HOSPITALIZATION DETAILS'!X973:AG3307,7,FALSE)</f>
        <v>R1013</v>
      </c>
      <c r="Q972">
        <f>VLOOKUP(A972,'HOSPITALIZATION DETAILS'!X973:AG3307,10,FALSE)</f>
        <v>40</v>
      </c>
    </row>
    <row r="973" spans="1:17" ht="16" x14ac:dyDescent="0.4">
      <c r="A973" s="4" t="s">
        <v>1945</v>
      </c>
      <c r="B973" t="str">
        <f>VLOOKUP(A973,'CUSTOMER NAMES'!E973:H3308,4,FALSE)</f>
        <v xml:space="preserve">  Danielle N</v>
      </c>
      <c r="C973">
        <f>VLOOKUP(A973,'MEDICAL EXAMINATION'!K974:T3308,2,FALSE)</f>
        <v>38.380000000000003</v>
      </c>
      <c r="D973">
        <f>VLOOKUP(A973,'MEDICAL EXAMINATION'!K974:T3308,4,FALSE)</f>
        <v>8.5</v>
      </c>
      <c r="E973" t="str">
        <f>VLOOKUP(A973,'MEDICAL EXAMINATION'!K974:T3308,6,FALSE)</f>
        <v>yes</v>
      </c>
      <c r="F973" t="str">
        <f>VLOOKUP(A973,'MEDICAL EXAMINATION'!K974:T3308,7,FALSE)</f>
        <v>No</v>
      </c>
      <c r="G973" t="str">
        <f>VLOOKUP(A973,'MEDICAL EXAMINATION'!K974:T3308,8,FALSE)</f>
        <v>No</v>
      </c>
      <c r="H973">
        <f>VLOOKUP(A973,'MEDICAL EXAMINATION'!K974:T3308,9,FALSE)</f>
        <v>2</v>
      </c>
      <c r="I973" t="str">
        <f>VLOOKUP(A973,'MEDICAL EXAMINATION'!K974:T3308,10,FALSE)</f>
        <v>No</v>
      </c>
      <c r="J973" t="str">
        <f>VLOOKUP(A973,'MEDICAL EXAMINATION'!K974:T3308,3,FALSE)</f>
        <v>OVERWEIGHT</v>
      </c>
      <c r="K973" t="str">
        <f>VLOOKUP(A973,'MEDICAL EXAMINATION'!K974:T3308,5,FALSE)</f>
        <v>DIABETES</v>
      </c>
      <c r="L973" t="str">
        <f>VLOOKUP(A973,'HOSPITALIZATION DETAILS'!X974:AG3308,8,FALSE)</f>
        <v>01/12/1991</v>
      </c>
      <c r="M973" s="26">
        <f>VLOOKUP(A973,'HOSPITALIZATION DETAILS'!X974:AG3308,4,FALSE)</f>
        <v>4243.59</v>
      </c>
      <c r="N973" t="str">
        <f>VLOOKUP(A973,'HOSPITALIZATION DETAILS'!X974:AG3308,5,FALSE)</f>
        <v>tier - 3</v>
      </c>
      <c r="O973" t="str">
        <f>VLOOKUP(A973,'HOSPITALIZATION DETAILS'!X974:AG3308,6,FALSE)</f>
        <v>tier - 1</v>
      </c>
      <c r="P973" t="str">
        <f>VLOOKUP(A973,'HOSPITALIZATION DETAILS'!X974:AG3308,7,FALSE)</f>
        <v>R1012</v>
      </c>
      <c r="Q973">
        <f>VLOOKUP(A973,'HOSPITALIZATION DETAILS'!X974:AG3308,10,FALSE)</f>
        <v>31</v>
      </c>
    </row>
    <row r="974" spans="1:17" ht="16" x14ac:dyDescent="0.4">
      <c r="A974" s="4" t="s">
        <v>1947</v>
      </c>
      <c r="B974" t="str">
        <f>VLOOKUP(A974,'CUSTOMER NAMES'!E974:H3309,4,FALSE)</f>
        <v xml:space="preserve">  Matthew</v>
      </c>
      <c r="C974">
        <f>VLOOKUP(A974,'MEDICAL EXAMINATION'!K975:T3309,2,FALSE)</f>
        <v>35.244999999999997</v>
      </c>
      <c r="D974">
        <f>VLOOKUP(A974,'MEDICAL EXAMINATION'!K975:T3309,4,FALSE)</f>
        <v>11.22</v>
      </c>
      <c r="E974" t="str">
        <f>VLOOKUP(A974,'MEDICAL EXAMINATION'!K975:T3309,6,FALSE)</f>
        <v>yes</v>
      </c>
      <c r="F974" t="str">
        <f>VLOOKUP(A974,'MEDICAL EXAMINATION'!K975:T3309,7,FALSE)</f>
        <v>No</v>
      </c>
      <c r="G974" t="str">
        <f>VLOOKUP(A974,'MEDICAL EXAMINATION'!K975:T3309,8,FALSE)</f>
        <v>No</v>
      </c>
      <c r="H974" t="str">
        <f>VLOOKUP(A974,'MEDICAL EXAMINATION'!K975:T3309,9,FALSE)</f>
        <v>No major surgery</v>
      </c>
      <c r="I974" t="str">
        <f>VLOOKUP(A974,'MEDICAL EXAMINATION'!K975:T3309,10,FALSE)</f>
        <v>No</v>
      </c>
      <c r="J974" t="str">
        <f>VLOOKUP(A974,'MEDICAL EXAMINATION'!K975:T3309,3,FALSE)</f>
        <v>OVERWEIGHT</v>
      </c>
      <c r="K974" t="str">
        <f>VLOOKUP(A974,'MEDICAL EXAMINATION'!K975:T3309,5,FALSE)</f>
        <v>DIABETES</v>
      </c>
      <c r="L974" t="str">
        <f>VLOOKUP(A974,'HOSPITALIZATION DETAILS'!X975:AG3309,8,FALSE)</f>
        <v>03/11/1991</v>
      </c>
      <c r="M974" s="26">
        <f>VLOOKUP(A974,'HOSPITALIZATION DETAILS'!X975:AG3309,4,FALSE)</f>
        <v>4239.8900000000003</v>
      </c>
      <c r="N974" t="str">
        <f>VLOOKUP(A974,'HOSPITALIZATION DETAILS'!X975:AG3309,5,FALSE)</f>
        <v>tier - 2</v>
      </c>
      <c r="O974" t="str">
        <f>VLOOKUP(A974,'HOSPITALIZATION DETAILS'!X975:AG3309,6,FALSE)</f>
        <v>tier - 2</v>
      </c>
      <c r="P974" t="str">
        <f>VLOOKUP(A974,'HOSPITALIZATION DETAILS'!X975:AG3309,7,FALSE)</f>
        <v>R1012</v>
      </c>
      <c r="Q974">
        <f>VLOOKUP(A974,'HOSPITALIZATION DETAILS'!X975:AG3309,10,FALSE)</f>
        <v>31</v>
      </c>
    </row>
    <row r="975" spans="1:17" ht="16" x14ac:dyDescent="0.4">
      <c r="A975" s="4" t="s">
        <v>1949</v>
      </c>
      <c r="B975" t="str">
        <f>VLOOKUP(A975,'CUSTOMER NAMES'!E975:H3310,4,FALSE)</f>
        <v xml:space="preserve">  Bettina</v>
      </c>
      <c r="C975">
        <f>VLOOKUP(A975,'MEDICAL EXAMINATION'!K976:T3310,2,FALSE)</f>
        <v>49.84</v>
      </c>
      <c r="D975">
        <f>VLOOKUP(A975,'MEDICAL EXAMINATION'!K976:T3310,4,FALSE)</f>
        <v>5.0999999999999996</v>
      </c>
      <c r="E975" t="str">
        <f>VLOOKUP(A975,'MEDICAL EXAMINATION'!K976:T3310,6,FALSE)</f>
        <v>yes</v>
      </c>
      <c r="F975" t="str">
        <f>VLOOKUP(A975,'MEDICAL EXAMINATION'!K976:T3310,7,FALSE)</f>
        <v>No</v>
      </c>
      <c r="G975" t="str">
        <f>VLOOKUP(A975,'MEDICAL EXAMINATION'!K976:T3310,8,FALSE)</f>
        <v>Yes</v>
      </c>
      <c r="H975">
        <f>VLOOKUP(A975,'MEDICAL EXAMINATION'!K976:T3310,9,FALSE)</f>
        <v>1</v>
      </c>
      <c r="I975" t="str">
        <f>VLOOKUP(A975,'MEDICAL EXAMINATION'!K976:T3310,10,FALSE)</f>
        <v>No</v>
      </c>
      <c r="J975" t="str">
        <f>VLOOKUP(A975,'MEDICAL EXAMINATION'!K976:T3310,3,FALSE)</f>
        <v>OVERWEIGHT</v>
      </c>
      <c r="K975" t="str">
        <f>VLOOKUP(A975,'MEDICAL EXAMINATION'!K976:T3310,5,FALSE)</f>
        <v>NORMAL</v>
      </c>
      <c r="L975" t="str">
        <f>VLOOKUP(A975,'HOSPITALIZATION DETAILS'!X976:AG3310,8,FALSE)</f>
        <v>27/06/1992</v>
      </c>
      <c r="M975" s="26">
        <f>VLOOKUP(A975,'HOSPITALIZATION DETAILS'!X976:AG3310,4,FALSE)</f>
        <v>4237.13</v>
      </c>
      <c r="N975" t="str">
        <f>VLOOKUP(A975,'HOSPITALIZATION DETAILS'!X976:AG3310,5,FALSE)</f>
        <v>tier - 3</v>
      </c>
      <c r="O975" t="str">
        <f>VLOOKUP(A975,'HOSPITALIZATION DETAILS'!X976:AG3310,6,FALSE)</f>
        <v>tier - 1</v>
      </c>
      <c r="P975" t="str">
        <f>VLOOKUP(A975,'HOSPITALIZATION DETAILS'!X976:AG3310,7,FALSE)</f>
        <v>R1016</v>
      </c>
      <c r="Q975">
        <f>VLOOKUP(A975,'HOSPITALIZATION DETAILS'!X976:AG3310,10,FALSE)</f>
        <v>30</v>
      </c>
    </row>
    <row r="976" spans="1:17" ht="16" x14ac:dyDescent="0.4">
      <c r="A976" s="4" t="s">
        <v>1951</v>
      </c>
      <c r="B976" t="str">
        <f>VLOOKUP(A976,'CUSTOMER NAMES'!E976:H3311,4,FALSE)</f>
        <v xml:space="preserve">  Alexander</v>
      </c>
      <c r="C976">
        <f>VLOOKUP(A976,'MEDICAL EXAMINATION'!K977:T3311,2,FALSE)</f>
        <v>49.06</v>
      </c>
      <c r="D976">
        <f>VLOOKUP(A976,'MEDICAL EXAMINATION'!K977:T3311,4,FALSE)</f>
        <v>5.43</v>
      </c>
      <c r="E976" t="str">
        <f>VLOOKUP(A976,'MEDICAL EXAMINATION'!K977:T3311,6,FALSE)</f>
        <v>yes</v>
      </c>
      <c r="F976" t="str">
        <f>VLOOKUP(A976,'MEDICAL EXAMINATION'!K977:T3311,7,FALSE)</f>
        <v>No</v>
      </c>
      <c r="G976" t="str">
        <f>VLOOKUP(A976,'MEDICAL EXAMINATION'!K977:T3311,8,FALSE)</f>
        <v>No</v>
      </c>
      <c r="H976">
        <f>VLOOKUP(A976,'MEDICAL EXAMINATION'!K977:T3311,9,FALSE)</f>
        <v>1</v>
      </c>
      <c r="I976" t="str">
        <f>VLOOKUP(A976,'MEDICAL EXAMINATION'!K977:T3311,10,FALSE)</f>
        <v>No</v>
      </c>
      <c r="J976" t="str">
        <f>VLOOKUP(A976,'MEDICAL EXAMINATION'!K977:T3311,3,FALSE)</f>
        <v>OVERWEIGHT</v>
      </c>
      <c r="K976" t="str">
        <f>VLOOKUP(A976,'MEDICAL EXAMINATION'!K977:T3311,5,FALSE)</f>
        <v>NORMAL</v>
      </c>
      <c r="L976" t="str">
        <f>VLOOKUP(A976,'HOSPITALIZATION DETAILS'!X977:AG3311,8,FALSE)</f>
        <v>14/12/1998</v>
      </c>
      <c r="M976" s="26">
        <f>VLOOKUP(A976,'HOSPITALIZATION DETAILS'!X977:AG3311,4,FALSE)</f>
        <v>4234.93</v>
      </c>
      <c r="N976" t="str">
        <f>VLOOKUP(A976,'HOSPITALIZATION DETAILS'!X977:AG3311,5,FALSE)</f>
        <v>tier - 2</v>
      </c>
      <c r="O976" t="str">
        <f>VLOOKUP(A976,'HOSPITALIZATION DETAILS'!X977:AG3311,6,FALSE)</f>
        <v>tier - 1</v>
      </c>
      <c r="P976" t="str">
        <f>VLOOKUP(A976,'HOSPITALIZATION DETAILS'!X977:AG3311,7,FALSE)</f>
        <v>R1011</v>
      </c>
      <c r="Q976">
        <f>VLOOKUP(A976,'HOSPITALIZATION DETAILS'!X977:AG3311,10,FALSE)</f>
        <v>24</v>
      </c>
    </row>
    <row r="977" spans="1:17" ht="16" x14ac:dyDescent="0.4">
      <c r="A977" s="4" t="s">
        <v>1953</v>
      </c>
      <c r="B977" t="str">
        <f>VLOOKUP(A977,'CUSTOMER NAMES'!E977:H3312,4,FALSE)</f>
        <v xml:space="preserve">  Holli</v>
      </c>
      <c r="C977">
        <f>VLOOKUP(A977,'MEDICAL EXAMINATION'!K978:T3312,2,FALSE)</f>
        <v>30.88</v>
      </c>
      <c r="D977">
        <f>VLOOKUP(A977,'MEDICAL EXAMINATION'!K978:T3312,4,FALSE)</f>
        <v>5.82</v>
      </c>
      <c r="E977" t="str">
        <f>VLOOKUP(A977,'MEDICAL EXAMINATION'!K978:T3312,6,FALSE)</f>
        <v>No</v>
      </c>
      <c r="F977" t="str">
        <f>VLOOKUP(A977,'MEDICAL EXAMINATION'!K978:T3312,7,FALSE)</f>
        <v>No</v>
      </c>
      <c r="G977" t="str">
        <f>VLOOKUP(A977,'MEDICAL EXAMINATION'!K978:T3312,8,FALSE)</f>
        <v>No</v>
      </c>
      <c r="H977">
        <f>VLOOKUP(A977,'MEDICAL EXAMINATION'!K978:T3312,9,FALSE)</f>
        <v>2</v>
      </c>
      <c r="I977" t="str">
        <f>VLOOKUP(A977,'MEDICAL EXAMINATION'!K978:T3312,10,FALSE)</f>
        <v>No</v>
      </c>
      <c r="J977" t="str">
        <f>VLOOKUP(A977,'MEDICAL EXAMINATION'!K978:T3312,3,FALSE)</f>
        <v>OVERWEIGHT</v>
      </c>
      <c r="K977" t="str">
        <f>VLOOKUP(A977,'MEDICAL EXAMINATION'!K978:T3312,5,FALSE)</f>
        <v>PREDIABETES</v>
      </c>
      <c r="L977" t="str">
        <f>VLOOKUP(A977,'HOSPITALIZATION DETAILS'!X978:AG3312,8,FALSE)</f>
        <v>06/09/1997</v>
      </c>
      <c r="M977" s="26">
        <f>VLOOKUP(A977,'HOSPITALIZATION DETAILS'!X978:AG3312,4,FALSE)</f>
        <v>4189.1099999999997</v>
      </c>
      <c r="N977" t="str">
        <f>VLOOKUP(A977,'HOSPITALIZATION DETAILS'!X978:AG3312,5,FALSE)</f>
        <v>tier - 2</v>
      </c>
      <c r="O977" t="str">
        <f>VLOOKUP(A977,'HOSPITALIZATION DETAILS'!X978:AG3312,6,FALSE)</f>
        <v>tier - 2</v>
      </c>
      <c r="P977" t="str">
        <f>VLOOKUP(A977,'HOSPITALIZATION DETAILS'!X978:AG3312,7,FALSE)</f>
        <v>R1012</v>
      </c>
      <c r="Q977">
        <f>VLOOKUP(A977,'HOSPITALIZATION DETAILS'!X978:AG3312,10,FALSE)</f>
        <v>25</v>
      </c>
    </row>
    <row r="978" spans="1:17" ht="16" x14ac:dyDescent="0.4">
      <c r="A978" s="4" t="s">
        <v>1955</v>
      </c>
      <c r="B978" t="str">
        <f>VLOOKUP(A978,'CUSTOMER NAMES'!E978:H3313,4,FALSE)</f>
        <v xml:space="preserve">  Heather C</v>
      </c>
      <c r="C978">
        <f>VLOOKUP(A978,'MEDICAL EXAMINATION'!K979:T3313,2,FALSE)</f>
        <v>33.35</v>
      </c>
      <c r="D978">
        <f>VLOOKUP(A978,'MEDICAL EXAMINATION'!K979:T3313,4,FALSE)</f>
        <v>6.05</v>
      </c>
      <c r="E978" t="str">
        <f>VLOOKUP(A978,'MEDICAL EXAMINATION'!K979:T3313,6,FALSE)</f>
        <v>No</v>
      </c>
      <c r="F978" t="str">
        <f>VLOOKUP(A978,'MEDICAL EXAMINATION'!K979:T3313,7,FALSE)</f>
        <v>No</v>
      </c>
      <c r="G978" t="str">
        <f>VLOOKUP(A978,'MEDICAL EXAMINATION'!K979:T3313,8,FALSE)</f>
        <v>Yes</v>
      </c>
      <c r="H978">
        <f>VLOOKUP(A978,'MEDICAL EXAMINATION'!K979:T3313,9,FALSE)</f>
        <v>1</v>
      </c>
      <c r="I978" t="str">
        <f>VLOOKUP(A978,'MEDICAL EXAMINATION'!K979:T3313,10,FALSE)</f>
        <v>No</v>
      </c>
      <c r="J978" t="str">
        <f>VLOOKUP(A978,'MEDICAL EXAMINATION'!K979:T3313,3,FALSE)</f>
        <v>OVERWEIGHT</v>
      </c>
      <c r="K978" t="str">
        <f>VLOOKUP(A978,'MEDICAL EXAMINATION'!K979:T3313,5,FALSE)</f>
        <v>PREDIABETES</v>
      </c>
      <c r="L978" t="str">
        <f>VLOOKUP(A978,'HOSPITALIZATION DETAILS'!X979:AG3313,8,FALSE)</f>
        <v>03/10/1995</v>
      </c>
      <c r="M978" s="26">
        <f>VLOOKUP(A978,'HOSPITALIZATION DETAILS'!X979:AG3313,4,FALSE)</f>
        <v>4188.7299999999996</v>
      </c>
      <c r="N978" t="str">
        <f>VLOOKUP(A978,'HOSPITALIZATION DETAILS'!X979:AG3313,5,FALSE)</f>
        <v>tier - 2</v>
      </c>
      <c r="O978" t="str">
        <f>VLOOKUP(A978,'HOSPITALIZATION DETAILS'!X979:AG3313,6,FALSE)</f>
        <v>tier - 2</v>
      </c>
      <c r="P978" t="str">
        <f>VLOOKUP(A978,'HOSPITALIZATION DETAILS'!X979:AG3313,7,FALSE)</f>
        <v>R1025</v>
      </c>
      <c r="Q978">
        <f>VLOOKUP(A978,'HOSPITALIZATION DETAILS'!X979:AG3313,10,FALSE)</f>
        <v>27</v>
      </c>
    </row>
    <row r="979" spans="1:17" ht="16" x14ac:dyDescent="0.4">
      <c r="A979" s="4" t="s">
        <v>1957</v>
      </c>
      <c r="B979" t="str">
        <f>VLOOKUP(A979,'CUSTOMER NAMES'!E979:H3314,4,FALSE)</f>
        <v xml:space="preserve">  Kyle</v>
      </c>
      <c r="C979">
        <f>VLOOKUP(A979,'MEDICAL EXAMINATION'!K980:T3314,2,FALSE)</f>
        <v>38</v>
      </c>
      <c r="D979">
        <f>VLOOKUP(A979,'MEDICAL EXAMINATION'!K980:T3314,4,FALSE)</f>
        <v>6.38</v>
      </c>
      <c r="E979" t="str">
        <f>VLOOKUP(A979,'MEDICAL EXAMINATION'!K980:T3314,6,FALSE)</f>
        <v>yes</v>
      </c>
      <c r="F979" t="str">
        <f>VLOOKUP(A979,'MEDICAL EXAMINATION'!K980:T3314,7,FALSE)</f>
        <v>No</v>
      </c>
      <c r="G979" t="str">
        <f>VLOOKUP(A979,'MEDICAL EXAMINATION'!K980:T3314,8,FALSE)</f>
        <v>No</v>
      </c>
      <c r="H979">
        <f>VLOOKUP(A979,'MEDICAL EXAMINATION'!K980:T3314,9,FALSE)</f>
        <v>1</v>
      </c>
      <c r="I979" t="str">
        <f>VLOOKUP(A979,'MEDICAL EXAMINATION'!K980:T3314,10,FALSE)</f>
        <v>No</v>
      </c>
      <c r="J979" t="str">
        <f>VLOOKUP(A979,'MEDICAL EXAMINATION'!K980:T3314,3,FALSE)</f>
        <v>OVERWEIGHT</v>
      </c>
      <c r="K979" t="str">
        <f>VLOOKUP(A979,'MEDICAL EXAMINATION'!K980:T3314,5,FALSE)</f>
        <v>PREDIABETES</v>
      </c>
      <c r="L979" t="str">
        <f>VLOOKUP(A979,'HOSPITALIZATION DETAILS'!X980:AG3314,8,FALSE)</f>
        <v>25/06/1989</v>
      </c>
      <c r="M979" s="26">
        <f>VLOOKUP(A979,'HOSPITALIZATION DETAILS'!X980:AG3314,4,FALSE)</f>
        <v>4185.1000000000004</v>
      </c>
      <c r="N979" t="str">
        <f>VLOOKUP(A979,'HOSPITALIZATION DETAILS'!X980:AG3314,5,FALSE)</f>
        <v>tier - 2</v>
      </c>
      <c r="O979" t="str">
        <f>VLOOKUP(A979,'HOSPITALIZATION DETAILS'!X980:AG3314,6,FALSE)</f>
        <v>tier - 3</v>
      </c>
      <c r="P979" t="str">
        <f>VLOOKUP(A979,'HOSPITALIZATION DETAILS'!X980:AG3314,7,FALSE)</f>
        <v>R1013</v>
      </c>
      <c r="Q979">
        <f>VLOOKUP(A979,'HOSPITALIZATION DETAILS'!X980:AG3314,10,FALSE)</f>
        <v>33</v>
      </c>
    </row>
    <row r="980" spans="1:17" ht="16" x14ac:dyDescent="0.4">
      <c r="A980" s="4" t="s">
        <v>1959</v>
      </c>
      <c r="B980" t="str">
        <f>VLOOKUP(A980,'CUSTOMER NAMES'!E980:H3315,4,FALSE)</f>
        <v xml:space="preserve">  Thomas J</v>
      </c>
      <c r="C980">
        <f>VLOOKUP(A980,'MEDICAL EXAMINATION'!K981:T3315,2,FALSE)</f>
        <v>36.08</v>
      </c>
      <c r="D980">
        <f>VLOOKUP(A980,'MEDICAL EXAMINATION'!K981:T3315,4,FALSE)</f>
        <v>5.73</v>
      </c>
      <c r="E980" t="str">
        <f>VLOOKUP(A980,'MEDICAL EXAMINATION'!K981:T3315,6,FALSE)</f>
        <v>yes</v>
      </c>
      <c r="F980" t="str">
        <f>VLOOKUP(A980,'MEDICAL EXAMINATION'!K981:T3315,7,FALSE)</f>
        <v>No</v>
      </c>
      <c r="G980" t="str">
        <f>VLOOKUP(A980,'MEDICAL EXAMINATION'!K981:T3315,8,FALSE)</f>
        <v>No</v>
      </c>
      <c r="H980">
        <f>VLOOKUP(A980,'MEDICAL EXAMINATION'!K981:T3315,9,FALSE)</f>
        <v>1</v>
      </c>
      <c r="I980" t="str">
        <f>VLOOKUP(A980,'MEDICAL EXAMINATION'!K981:T3315,10,FALSE)</f>
        <v>No</v>
      </c>
      <c r="J980" t="str">
        <f>VLOOKUP(A980,'MEDICAL EXAMINATION'!K981:T3315,3,FALSE)</f>
        <v>OVERWEIGHT</v>
      </c>
      <c r="K980" t="str">
        <f>VLOOKUP(A980,'MEDICAL EXAMINATION'!K981:T3315,5,FALSE)</f>
        <v>PREDIABETES</v>
      </c>
      <c r="L980" t="str">
        <f>VLOOKUP(A980,'HOSPITALIZATION DETAILS'!X981:AG3315,8,FALSE)</f>
        <v>09/08/1973</v>
      </c>
      <c r="M980" s="26">
        <f>VLOOKUP(A980,'HOSPITALIZATION DETAILS'!X981:AG3315,4,FALSE)</f>
        <v>36541.550000000003</v>
      </c>
      <c r="N980" t="str">
        <f>VLOOKUP(A980,'HOSPITALIZATION DETAILS'!X981:AG3315,5,FALSE)</f>
        <v>tier - 2</v>
      </c>
      <c r="O980" t="str">
        <f>VLOOKUP(A980,'HOSPITALIZATION DETAILS'!X981:AG3315,6,FALSE)</f>
        <v>tier - 3</v>
      </c>
      <c r="P980" t="str">
        <f>VLOOKUP(A980,'HOSPITALIZATION DETAILS'!X981:AG3315,7,FALSE)</f>
        <v>R1011</v>
      </c>
      <c r="Q980">
        <f>VLOOKUP(A980,'HOSPITALIZATION DETAILS'!X981:AG3315,10,FALSE)</f>
        <v>49</v>
      </c>
    </row>
    <row r="981" spans="1:17" ht="16" x14ac:dyDescent="0.4">
      <c r="A981" s="4" t="s">
        <v>1961</v>
      </c>
      <c r="B981" t="str">
        <f>VLOOKUP(A981,'CUSTOMER NAMES'!E981:H3316,4,FALSE)</f>
        <v xml:space="preserve">  Chris</v>
      </c>
      <c r="C981">
        <f>VLOOKUP(A981,'MEDICAL EXAMINATION'!K982:T3316,2,FALSE)</f>
        <v>35.700000000000003</v>
      </c>
      <c r="D981">
        <f>VLOOKUP(A981,'MEDICAL EXAMINATION'!K982:T3316,4,FALSE)</f>
        <v>5.47</v>
      </c>
      <c r="E981" t="str">
        <f>VLOOKUP(A981,'MEDICAL EXAMINATION'!K982:T3316,6,FALSE)</f>
        <v>yes</v>
      </c>
      <c r="F981" t="str">
        <f>VLOOKUP(A981,'MEDICAL EXAMINATION'!K982:T3316,7,FALSE)</f>
        <v>No</v>
      </c>
      <c r="G981" t="str">
        <f>VLOOKUP(A981,'MEDICAL EXAMINATION'!K982:T3316,8,FALSE)</f>
        <v>No</v>
      </c>
      <c r="H981">
        <f>VLOOKUP(A981,'MEDICAL EXAMINATION'!K982:T3316,9,FALSE)</f>
        <v>1</v>
      </c>
      <c r="I981" t="str">
        <f>VLOOKUP(A981,'MEDICAL EXAMINATION'!K982:T3316,10,FALSE)</f>
        <v>No</v>
      </c>
      <c r="J981" t="str">
        <f>VLOOKUP(A981,'MEDICAL EXAMINATION'!K982:T3316,3,FALSE)</f>
        <v>OVERWEIGHT</v>
      </c>
      <c r="K981" t="str">
        <f>VLOOKUP(A981,'MEDICAL EXAMINATION'!K982:T3316,5,FALSE)</f>
        <v>NORMAL</v>
      </c>
      <c r="L981" t="str">
        <f>VLOOKUP(A981,'HOSPITALIZATION DETAILS'!X982:AG3316,8,FALSE)</f>
        <v>16/09/1984</v>
      </c>
      <c r="M981" s="26">
        <f>VLOOKUP(A981,'HOSPITALIZATION DETAILS'!X982:AG3316,4,FALSE)</f>
        <v>4163.21</v>
      </c>
      <c r="N981" t="str">
        <f>VLOOKUP(A981,'HOSPITALIZATION DETAILS'!X982:AG3316,5,FALSE)</f>
        <v>tier - 2</v>
      </c>
      <c r="O981" t="str">
        <f>VLOOKUP(A981,'HOSPITALIZATION DETAILS'!X982:AG3316,6,FALSE)</f>
        <v>tier - 2</v>
      </c>
      <c r="P981" t="str">
        <f>VLOOKUP(A981,'HOSPITALIZATION DETAILS'!X982:AG3316,7,FALSE)</f>
        <v>R1012</v>
      </c>
      <c r="Q981">
        <f>VLOOKUP(A981,'HOSPITALIZATION DETAILS'!X982:AG3316,10,FALSE)</f>
        <v>38</v>
      </c>
    </row>
    <row r="982" spans="1:17" ht="16" x14ac:dyDescent="0.4">
      <c r="A982" s="4" t="s">
        <v>1963</v>
      </c>
      <c r="B982" t="str">
        <f>VLOOKUP(A982,'CUSTOMER NAMES'!E982:H3317,4,FALSE)</f>
        <v xml:space="preserve">  Graham</v>
      </c>
      <c r="C982">
        <f>VLOOKUP(A982,'MEDICAL EXAMINATION'!K983:T3317,2,FALSE)</f>
        <v>34.01</v>
      </c>
      <c r="D982">
        <f>VLOOKUP(A982,'MEDICAL EXAMINATION'!K983:T3317,4,FALSE)</f>
        <v>11.3</v>
      </c>
      <c r="E982" t="str">
        <f>VLOOKUP(A982,'MEDICAL EXAMINATION'!K983:T3317,6,FALSE)</f>
        <v>No</v>
      </c>
      <c r="F982" t="str">
        <f>VLOOKUP(A982,'MEDICAL EXAMINATION'!K983:T3317,7,FALSE)</f>
        <v>No</v>
      </c>
      <c r="G982" t="str">
        <f>VLOOKUP(A982,'MEDICAL EXAMINATION'!K983:T3317,8,FALSE)</f>
        <v>No</v>
      </c>
      <c r="H982" t="str">
        <f>VLOOKUP(A982,'MEDICAL EXAMINATION'!K983:T3317,9,FALSE)</f>
        <v>No major surgery</v>
      </c>
      <c r="I982" t="str">
        <f>VLOOKUP(A982,'MEDICAL EXAMINATION'!K983:T3317,10,FALSE)</f>
        <v>No</v>
      </c>
      <c r="J982" t="str">
        <f>VLOOKUP(A982,'MEDICAL EXAMINATION'!K983:T3317,3,FALSE)</f>
        <v>OVERWEIGHT</v>
      </c>
      <c r="K982" t="str">
        <f>VLOOKUP(A982,'MEDICAL EXAMINATION'!K983:T3317,5,FALSE)</f>
        <v>DIABETES</v>
      </c>
      <c r="L982" t="str">
        <f>VLOOKUP(A982,'HOSPITALIZATION DETAILS'!X983:AG3317,8,FALSE)</f>
        <v>26/11/1998</v>
      </c>
      <c r="M982" s="26">
        <f>VLOOKUP(A982,'HOSPITALIZATION DETAILS'!X983:AG3317,4,FALSE)</f>
        <v>4154.97</v>
      </c>
      <c r="N982" t="str">
        <f>VLOOKUP(A982,'HOSPITALIZATION DETAILS'!X983:AG3317,5,FALSE)</f>
        <v>tier - 2</v>
      </c>
      <c r="O982" t="str">
        <f>VLOOKUP(A982,'HOSPITALIZATION DETAILS'!X983:AG3317,6,FALSE)</f>
        <v>tier - 1</v>
      </c>
      <c r="P982" t="str">
        <f>VLOOKUP(A982,'HOSPITALIZATION DETAILS'!X983:AG3317,7,FALSE)</f>
        <v>R1012</v>
      </c>
      <c r="Q982">
        <f>VLOOKUP(A982,'HOSPITALIZATION DETAILS'!X983:AG3317,10,FALSE)</f>
        <v>24</v>
      </c>
    </row>
    <row r="983" spans="1:17" ht="16" x14ac:dyDescent="0.4">
      <c r="A983" s="4" t="s">
        <v>1965</v>
      </c>
      <c r="B983" t="str">
        <f>VLOOKUP(A983,'CUSTOMER NAMES'!E983:H3318,4,FALSE)</f>
        <v xml:space="preserve">  Garrett</v>
      </c>
      <c r="C983">
        <f>VLOOKUP(A983,'MEDICAL EXAMINATION'!K984:T3318,2,FALSE)</f>
        <v>31.54</v>
      </c>
      <c r="D983">
        <f>VLOOKUP(A983,'MEDICAL EXAMINATION'!K984:T3318,4,FALSE)</f>
        <v>6.72</v>
      </c>
      <c r="E983" t="str">
        <f>VLOOKUP(A983,'MEDICAL EXAMINATION'!K984:T3318,6,FALSE)</f>
        <v>No</v>
      </c>
      <c r="F983" t="str">
        <f>VLOOKUP(A983,'MEDICAL EXAMINATION'!K984:T3318,7,FALSE)</f>
        <v>No</v>
      </c>
      <c r="G983" t="str">
        <f>VLOOKUP(A983,'MEDICAL EXAMINATION'!K984:T3318,8,FALSE)</f>
        <v>No</v>
      </c>
      <c r="H983" t="str">
        <f>VLOOKUP(A983,'MEDICAL EXAMINATION'!K984:T3318,9,FALSE)</f>
        <v>No major surgery</v>
      </c>
      <c r="I983" t="str">
        <f>VLOOKUP(A983,'MEDICAL EXAMINATION'!K984:T3318,10,FALSE)</f>
        <v>No</v>
      </c>
      <c r="J983" t="str">
        <f>VLOOKUP(A983,'MEDICAL EXAMINATION'!K984:T3318,3,FALSE)</f>
        <v>OVERWEIGHT</v>
      </c>
      <c r="K983" t="str">
        <f>VLOOKUP(A983,'MEDICAL EXAMINATION'!K984:T3318,5,FALSE)</f>
        <v>DIABETES</v>
      </c>
      <c r="L983" t="str">
        <f>VLOOKUP(A983,'HOSPITALIZATION DETAILS'!X984:AG3318,8,FALSE)</f>
        <v>04/08/1992</v>
      </c>
      <c r="M983" s="26">
        <f>VLOOKUP(A983,'HOSPITALIZATION DETAILS'!X984:AG3318,4,FALSE)</f>
        <v>4151.03</v>
      </c>
      <c r="N983" t="str">
        <f>VLOOKUP(A983,'HOSPITALIZATION DETAILS'!X984:AG3318,5,FALSE)</f>
        <v>tier - 2</v>
      </c>
      <c r="O983" t="str">
        <f>VLOOKUP(A983,'HOSPITALIZATION DETAILS'!X984:AG3318,6,FALSE)</f>
        <v>tier - 2</v>
      </c>
      <c r="P983" t="str">
        <f>VLOOKUP(A983,'HOSPITALIZATION DETAILS'!X984:AG3318,7,FALSE)</f>
        <v>R1013</v>
      </c>
      <c r="Q983">
        <f>VLOOKUP(A983,'HOSPITALIZATION DETAILS'!X984:AG3318,10,FALSE)</f>
        <v>30</v>
      </c>
    </row>
    <row r="984" spans="1:17" ht="16" x14ac:dyDescent="0.4">
      <c r="A984" s="4" t="s">
        <v>1967</v>
      </c>
      <c r="B984" t="str">
        <f>VLOOKUP(A984,'CUSTOMER NAMES'!E984:H3319,4,FALSE)</f>
        <v xml:space="preserve">  Andrew</v>
      </c>
      <c r="C984">
        <f>VLOOKUP(A984,'MEDICAL EXAMINATION'!K985:T3319,2,FALSE)</f>
        <v>23.3</v>
      </c>
      <c r="D984">
        <f>VLOOKUP(A984,'MEDICAL EXAMINATION'!K985:T3319,4,FALSE)</f>
        <v>5.36</v>
      </c>
      <c r="E984" t="str">
        <f>VLOOKUP(A984,'MEDICAL EXAMINATION'!K985:T3319,6,FALSE)</f>
        <v>yes</v>
      </c>
      <c r="F984" t="str">
        <f>VLOOKUP(A984,'MEDICAL EXAMINATION'!K985:T3319,7,FALSE)</f>
        <v>No</v>
      </c>
      <c r="G984" t="str">
        <f>VLOOKUP(A984,'MEDICAL EXAMINATION'!K985:T3319,8,FALSE)</f>
        <v>No</v>
      </c>
      <c r="H984">
        <f>VLOOKUP(A984,'MEDICAL EXAMINATION'!K985:T3319,9,FALSE)</f>
        <v>1</v>
      </c>
      <c r="I984" t="str">
        <f>VLOOKUP(A984,'MEDICAL EXAMINATION'!K985:T3319,10,FALSE)</f>
        <v>No</v>
      </c>
      <c r="J984" t="str">
        <f>VLOOKUP(A984,'MEDICAL EXAMINATION'!K985:T3319,3,FALSE)</f>
        <v>Normal</v>
      </c>
      <c r="K984" t="str">
        <f>VLOOKUP(A984,'MEDICAL EXAMINATION'!K985:T3319,5,FALSE)</f>
        <v>NORMAL</v>
      </c>
      <c r="L984" t="str">
        <f>VLOOKUP(A984,'HOSPITALIZATION DETAILS'!X985:AG3319,8,FALSE)</f>
        <v>28/06/1992</v>
      </c>
      <c r="M984" s="26">
        <f>VLOOKUP(A984,'HOSPITALIZATION DETAILS'!X985:AG3319,4,FALSE)</f>
        <v>4149.74</v>
      </c>
      <c r="N984" t="str">
        <f>VLOOKUP(A984,'HOSPITALIZATION DETAILS'!X985:AG3319,5,FALSE)</f>
        <v>tier - 2</v>
      </c>
      <c r="O984" t="str">
        <f>VLOOKUP(A984,'HOSPITALIZATION DETAILS'!X985:AG3319,6,FALSE)</f>
        <v>tier - 1</v>
      </c>
      <c r="P984" t="str">
        <f>VLOOKUP(A984,'HOSPITALIZATION DETAILS'!X985:AG3319,7,FALSE)</f>
        <v>R1011</v>
      </c>
      <c r="Q984">
        <f>VLOOKUP(A984,'HOSPITALIZATION DETAILS'!X985:AG3319,10,FALSE)</f>
        <v>30</v>
      </c>
    </row>
    <row r="985" spans="1:17" ht="16" x14ac:dyDescent="0.4">
      <c r="A985" s="4" t="s">
        <v>1969</v>
      </c>
      <c r="B985" t="str">
        <f>VLOOKUP(A985,'CUSTOMER NAMES'!E985:H3320,4,FALSE)</f>
        <v xml:space="preserve">  Annabelle M</v>
      </c>
      <c r="C985">
        <f>VLOOKUP(A985,'MEDICAL EXAMINATION'!K986:T3320,2,FALSE)</f>
        <v>27.75</v>
      </c>
      <c r="D985">
        <f>VLOOKUP(A985,'MEDICAL EXAMINATION'!K986:T3320,4,FALSE)</f>
        <v>9.8800000000000008</v>
      </c>
      <c r="E985" t="str">
        <f>VLOOKUP(A985,'MEDICAL EXAMINATION'!K986:T3320,6,FALSE)</f>
        <v>No</v>
      </c>
      <c r="F985" t="str">
        <f>VLOOKUP(A985,'MEDICAL EXAMINATION'!K986:T3320,7,FALSE)</f>
        <v>No</v>
      </c>
      <c r="G985" t="str">
        <f>VLOOKUP(A985,'MEDICAL EXAMINATION'!K986:T3320,8,FALSE)</f>
        <v>No</v>
      </c>
      <c r="H985" t="str">
        <f>VLOOKUP(A985,'MEDICAL EXAMINATION'!K986:T3320,9,FALSE)</f>
        <v>No major surgery</v>
      </c>
      <c r="I985" t="str">
        <f>VLOOKUP(A985,'MEDICAL EXAMINATION'!K986:T3320,10,FALSE)</f>
        <v>No</v>
      </c>
      <c r="J985" t="str">
        <f>VLOOKUP(A985,'MEDICAL EXAMINATION'!K986:T3320,3,FALSE)</f>
        <v>OBESITY</v>
      </c>
      <c r="K985" t="str">
        <f>VLOOKUP(A985,'MEDICAL EXAMINATION'!K986:T3320,5,FALSE)</f>
        <v>DIABETES</v>
      </c>
      <c r="L985" t="str">
        <f>VLOOKUP(A985,'HOSPITALIZATION DETAILS'!X986:AG3320,8,FALSE)</f>
        <v>18/06/1992</v>
      </c>
      <c r="M985" s="26">
        <f>VLOOKUP(A985,'HOSPITALIZATION DETAILS'!X986:AG3320,4,FALSE)</f>
        <v>4137.5200000000004</v>
      </c>
      <c r="N985" t="str">
        <f>VLOOKUP(A985,'HOSPITALIZATION DETAILS'!X986:AG3320,5,FALSE)</f>
        <v>tier - 2</v>
      </c>
      <c r="O985" t="str">
        <f>VLOOKUP(A985,'HOSPITALIZATION DETAILS'!X986:AG3320,6,FALSE)</f>
        <v>tier - 3</v>
      </c>
      <c r="P985" t="str">
        <f>VLOOKUP(A985,'HOSPITALIZATION DETAILS'!X986:AG3320,7,FALSE)</f>
        <v>R1024</v>
      </c>
      <c r="Q985">
        <f>VLOOKUP(A985,'HOSPITALIZATION DETAILS'!X986:AG3320,10,FALSE)</f>
        <v>30</v>
      </c>
    </row>
    <row r="986" spans="1:17" ht="16" x14ac:dyDescent="0.4">
      <c r="A986" s="4" t="s">
        <v>1971</v>
      </c>
      <c r="B986" t="str">
        <f>VLOOKUP(A986,'CUSTOMER NAMES'!E986:H3321,4,FALSE)</f>
        <v xml:space="preserve">  Daniel T</v>
      </c>
      <c r="C986">
        <f>VLOOKUP(A986,'MEDICAL EXAMINATION'!K987:T3321,2,FALSE)</f>
        <v>42.46</v>
      </c>
      <c r="D986">
        <f>VLOOKUP(A986,'MEDICAL EXAMINATION'!K987:T3321,4,FALSE)</f>
        <v>4.1100000000000003</v>
      </c>
      <c r="E986" t="str">
        <f>VLOOKUP(A986,'MEDICAL EXAMINATION'!K987:T3321,6,FALSE)</f>
        <v>No</v>
      </c>
      <c r="F986" t="str">
        <f>VLOOKUP(A986,'MEDICAL EXAMINATION'!K987:T3321,7,FALSE)</f>
        <v>No</v>
      </c>
      <c r="G986" t="str">
        <f>VLOOKUP(A986,'MEDICAL EXAMINATION'!K987:T3321,8,FALSE)</f>
        <v>No</v>
      </c>
      <c r="H986" t="str">
        <f>VLOOKUP(A986,'MEDICAL EXAMINATION'!K987:T3321,9,FALSE)</f>
        <v>No major surgery</v>
      </c>
      <c r="I986" t="str">
        <f>VLOOKUP(A986,'MEDICAL EXAMINATION'!K987:T3321,10,FALSE)</f>
        <v>No</v>
      </c>
      <c r="J986" t="str">
        <f>VLOOKUP(A986,'MEDICAL EXAMINATION'!K987:T3321,3,FALSE)</f>
        <v>OVERWEIGHT</v>
      </c>
      <c r="K986" t="str">
        <f>VLOOKUP(A986,'MEDICAL EXAMINATION'!K987:T3321,5,FALSE)</f>
        <v>NORMAL</v>
      </c>
      <c r="L986" t="str">
        <f>VLOOKUP(A986,'HOSPITALIZATION DETAILS'!X987:AG3321,8,FALSE)</f>
        <v>06/08/1991</v>
      </c>
      <c r="M986" s="26">
        <f>VLOOKUP(A986,'HOSPITALIZATION DETAILS'!X987:AG3321,4,FALSE)</f>
        <v>4134.08</v>
      </c>
      <c r="N986" t="str">
        <f>VLOOKUP(A986,'HOSPITALIZATION DETAILS'!X987:AG3321,5,FALSE)</f>
        <v>tier - 2</v>
      </c>
      <c r="O986" t="str">
        <f>VLOOKUP(A986,'HOSPITALIZATION DETAILS'!X987:AG3321,6,FALSE)</f>
        <v>tier - 1</v>
      </c>
      <c r="P986" t="str">
        <f>VLOOKUP(A986,'HOSPITALIZATION DETAILS'!X987:AG3321,7,FALSE)</f>
        <v>R1012</v>
      </c>
      <c r="Q986">
        <f>VLOOKUP(A986,'HOSPITALIZATION DETAILS'!X987:AG3321,10,FALSE)</f>
        <v>31</v>
      </c>
    </row>
    <row r="987" spans="1:17" ht="16" x14ac:dyDescent="0.4">
      <c r="A987" s="4" t="s">
        <v>1973</v>
      </c>
      <c r="B987" t="str">
        <f>VLOOKUP(A987,'CUSTOMER NAMES'!E987:H3322,4,FALSE)</f>
        <v xml:space="preserve">  Deanne</v>
      </c>
      <c r="C987">
        <f>VLOOKUP(A987,'MEDICAL EXAMINATION'!K988:T3322,2,FALSE)</f>
        <v>54.47</v>
      </c>
      <c r="D987">
        <f>VLOOKUP(A987,'MEDICAL EXAMINATION'!K988:T3322,4,FALSE)</f>
        <v>7.48</v>
      </c>
      <c r="E987" t="str">
        <f>VLOOKUP(A987,'MEDICAL EXAMINATION'!K988:T3322,6,FALSE)</f>
        <v>No</v>
      </c>
      <c r="F987" t="str">
        <f>VLOOKUP(A987,'MEDICAL EXAMINATION'!K988:T3322,7,FALSE)</f>
        <v>No</v>
      </c>
      <c r="G987" t="str">
        <f>VLOOKUP(A987,'MEDICAL EXAMINATION'!K988:T3322,8,FALSE)</f>
        <v>No</v>
      </c>
      <c r="H987" t="str">
        <f>VLOOKUP(A987,'MEDICAL EXAMINATION'!K988:T3322,9,FALSE)</f>
        <v>No major surgery</v>
      </c>
      <c r="I987" t="str">
        <f>VLOOKUP(A987,'MEDICAL EXAMINATION'!K988:T3322,10,FALSE)</f>
        <v>No</v>
      </c>
      <c r="J987" t="str">
        <f>VLOOKUP(A987,'MEDICAL EXAMINATION'!K988:T3322,3,FALSE)</f>
        <v>OVERWEIGHT</v>
      </c>
      <c r="K987" t="str">
        <f>VLOOKUP(A987,'MEDICAL EXAMINATION'!K988:T3322,5,FALSE)</f>
        <v>DIABETES</v>
      </c>
      <c r="L987" t="str">
        <f>VLOOKUP(A987,'HOSPITALIZATION DETAILS'!X988:AG3322,8,FALSE)</f>
        <v>21/08/1994</v>
      </c>
      <c r="M987" s="26">
        <f>VLOOKUP(A987,'HOSPITALIZATION DETAILS'!X988:AG3322,4,FALSE)</f>
        <v>4133.6400000000003</v>
      </c>
      <c r="N987" t="str">
        <f>VLOOKUP(A987,'HOSPITALIZATION DETAILS'!X988:AG3322,5,FALSE)</f>
        <v>tier - 2</v>
      </c>
      <c r="O987" t="str">
        <f>VLOOKUP(A987,'HOSPITALIZATION DETAILS'!X988:AG3322,6,FALSE)</f>
        <v>tier - 3</v>
      </c>
      <c r="P987" t="str">
        <f>VLOOKUP(A987,'HOSPITALIZATION DETAILS'!X988:AG3322,7,FALSE)</f>
        <v>R1012</v>
      </c>
      <c r="Q987">
        <f>VLOOKUP(A987,'HOSPITALIZATION DETAILS'!X988:AG3322,10,FALSE)</f>
        <v>28</v>
      </c>
    </row>
    <row r="988" spans="1:17" ht="16" x14ac:dyDescent="0.4">
      <c r="A988" s="4" t="s">
        <v>1975</v>
      </c>
      <c r="B988" t="str">
        <f>VLOOKUP(A988,'CUSTOMER NAMES'!E988:H3323,4,FALSE)</f>
        <v xml:space="preserve">  Carrie</v>
      </c>
      <c r="C988">
        <f>VLOOKUP(A988,'MEDICAL EXAMINATION'!K989:T3323,2,FALSE)</f>
        <v>24.93</v>
      </c>
      <c r="D988">
        <f>VLOOKUP(A988,'MEDICAL EXAMINATION'!K989:T3323,4,FALSE)</f>
        <v>9.18</v>
      </c>
      <c r="E988" t="str">
        <f>VLOOKUP(A988,'MEDICAL EXAMINATION'!K989:T3323,6,FALSE)</f>
        <v>yes</v>
      </c>
      <c r="F988" t="str">
        <f>VLOOKUP(A988,'MEDICAL EXAMINATION'!K989:T3323,7,FALSE)</f>
        <v>No</v>
      </c>
      <c r="G988" t="str">
        <f>VLOOKUP(A988,'MEDICAL EXAMINATION'!K989:T3323,8,FALSE)</f>
        <v>Yes</v>
      </c>
      <c r="H988">
        <f>VLOOKUP(A988,'MEDICAL EXAMINATION'!K989:T3323,9,FALSE)</f>
        <v>1</v>
      </c>
      <c r="I988" t="str">
        <f>VLOOKUP(A988,'MEDICAL EXAMINATION'!K989:T3323,10,FALSE)</f>
        <v>No</v>
      </c>
      <c r="J988" t="str">
        <f>VLOOKUP(A988,'MEDICAL EXAMINATION'!K989:T3323,3,FALSE)</f>
        <v>OBESITY</v>
      </c>
      <c r="K988" t="str">
        <f>VLOOKUP(A988,'MEDICAL EXAMINATION'!K989:T3323,5,FALSE)</f>
        <v>DIABETES</v>
      </c>
      <c r="L988" t="str">
        <f>VLOOKUP(A988,'HOSPITALIZATION DETAILS'!X989:AG3323,8,FALSE)</f>
        <v>14/12/1990</v>
      </c>
      <c r="M988" s="26">
        <f>VLOOKUP(A988,'HOSPITALIZATION DETAILS'!X989:AG3323,4,FALSE)</f>
        <v>4076.5</v>
      </c>
      <c r="N988" t="str">
        <f>VLOOKUP(A988,'HOSPITALIZATION DETAILS'!X989:AG3323,5,FALSE)</f>
        <v>tier - 2</v>
      </c>
      <c r="O988" t="str">
        <f>VLOOKUP(A988,'HOSPITALIZATION DETAILS'!X989:AG3323,6,FALSE)</f>
        <v>tier - 3</v>
      </c>
      <c r="P988" t="str">
        <f>VLOOKUP(A988,'HOSPITALIZATION DETAILS'!X989:AG3323,7,FALSE)</f>
        <v>R1011</v>
      </c>
      <c r="Q988">
        <f>VLOOKUP(A988,'HOSPITALIZATION DETAILS'!X989:AG3323,10,FALSE)</f>
        <v>32</v>
      </c>
    </row>
    <row r="989" spans="1:17" ht="16" x14ac:dyDescent="0.4">
      <c r="A989" s="4" t="s">
        <v>1977</v>
      </c>
      <c r="B989" t="str">
        <f>VLOOKUP(A989,'CUSTOMER NAMES'!E989:H3324,4,FALSE)</f>
        <v xml:space="preserve">  Suzanne</v>
      </c>
      <c r="C989">
        <f>VLOOKUP(A989,'MEDICAL EXAMINATION'!K990:T3324,2,FALSE)</f>
        <v>48.12</v>
      </c>
      <c r="D989">
        <f>VLOOKUP(A989,'MEDICAL EXAMINATION'!K990:T3324,4,FALSE)</f>
        <v>4.51</v>
      </c>
      <c r="E989" t="str">
        <f>VLOOKUP(A989,'MEDICAL EXAMINATION'!K990:T3324,6,FALSE)</f>
        <v>yes</v>
      </c>
      <c r="F989" t="str">
        <f>VLOOKUP(A989,'MEDICAL EXAMINATION'!K990:T3324,7,FALSE)</f>
        <v>No</v>
      </c>
      <c r="G989" t="str">
        <f>VLOOKUP(A989,'MEDICAL EXAMINATION'!K990:T3324,8,FALSE)</f>
        <v>No</v>
      </c>
      <c r="H989">
        <f>VLOOKUP(A989,'MEDICAL EXAMINATION'!K990:T3324,9,FALSE)</f>
        <v>1</v>
      </c>
      <c r="I989" t="str">
        <f>VLOOKUP(A989,'MEDICAL EXAMINATION'!K990:T3324,10,FALSE)</f>
        <v>No</v>
      </c>
      <c r="J989" t="str">
        <f>VLOOKUP(A989,'MEDICAL EXAMINATION'!K990:T3324,3,FALSE)</f>
        <v>OVERWEIGHT</v>
      </c>
      <c r="K989" t="str">
        <f>VLOOKUP(A989,'MEDICAL EXAMINATION'!K990:T3324,5,FALSE)</f>
        <v>NORMAL</v>
      </c>
      <c r="L989" t="str">
        <f>VLOOKUP(A989,'HOSPITALIZATION DETAILS'!X990:AG3324,8,FALSE)</f>
        <v>01/12/1990</v>
      </c>
      <c r="M989" s="26">
        <f>VLOOKUP(A989,'HOSPITALIZATION DETAILS'!X990:AG3324,4,FALSE)</f>
        <v>4074.45</v>
      </c>
      <c r="N989" t="str">
        <f>VLOOKUP(A989,'HOSPITALIZATION DETAILS'!X990:AG3324,5,FALSE)</f>
        <v>tier - 3</v>
      </c>
      <c r="O989" t="str">
        <f>VLOOKUP(A989,'HOSPITALIZATION DETAILS'!X990:AG3324,6,FALSE)</f>
        <v>tier - 2</v>
      </c>
      <c r="P989" t="str">
        <f>VLOOKUP(A989,'HOSPITALIZATION DETAILS'!X990:AG3324,7,FALSE)</f>
        <v>R1013</v>
      </c>
      <c r="Q989">
        <f>VLOOKUP(A989,'HOSPITALIZATION DETAILS'!X990:AG3324,10,FALSE)</f>
        <v>32</v>
      </c>
    </row>
    <row r="990" spans="1:17" ht="16" x14ac:dyDescent="0.4">
      <c r="A990" s="4" t="s">
        <v>1979</v>
      </c>
      <c r="B990" t="str">
        <f>VLOOKUP(A990,'CUSTOMER NAMES'!E990:H3325,4,FALSE)</f>
        <v xml:space="preserve">  Jasmine P</v>
      </c>
      <c r="C990">
        <f>VLOOKUP(A990,'MEDICAL EXAMINATION'!K991:T3325,2,FALSE)</f>
        <v>24.91</v>
      </c>
      <c r="D990">
        <f>VLOOKUP(A990,'MEDICAL EXAMINATION'!K991:T3325,4,FALSE)</f>
        <v>7.33</v>
      </c>
      <c r="E990" t="str">
        <f>VLOOKUP(A990,'MEDICAL EXAMINATION'!K991:T3325,6,FALSE)</f>
        <v>yes</v>
      </c>
      <c r="F990" t="str">
        <f>VLOOKUP(A990,'MEDICAL EXAMINATION'!K991:T3325,7,FALSE)</f>
        <v>No</v>
      </c>
      <c r="G990" t="str">
        <f>VLOOKUP(A990,'MEDICAL EXAMINATION'!K991:T3325,8,FALSE)</f>
        <v>Yes</v>
      </c>
      <c r="H990">
        <f>VLOOKUP(A990,'MEDICAL EXAMINATION'!K991:T3325,9,FALSE)</f>
        <v>1</v>
      </c>
      <c r="I990" t="str">
        <f>VLOOKUP(A990,'MEDICAL EXAMINATION'!K991:T3325,10,FALSE)</f>
        <v>No</v>
      </c>
      <c r="J990" t="str">
        <f>VLOOKUP(A990,'MEDICAL EXAMINATION'!K991:T3325,3,FALSE)</f>
        <v>OBESITY</v>
      </c>
      <c r="K990" t="str">
        <f>VLOOKUP(A990,'MEDICAL EXAMINATION'!K991:T3325,5,FALSE)</f>
        <v>DIABETES</v>
      </c>
      <c r="L990" t="str">
        <f>VLOOKUP(A990,'HOSPITALIZATION DETAILS'!X991:AG3325,8,FALSE)</f>
        <v>18/10/2002</v>
      </c>
      <c r="M990" s="26">
        <f>VLOOKUP(A990,'HOSPITALIZATION DETAILS'!X991:AG3325,4,FALSE)</f>
        <v>4070.51</v>
      </c>
      <c r="N990" t="str">
        <f>VLOOKUP(A990,'HOSPITALIZATION DETAILS'!X991:AG3325,5,FALSE)</f>
        <v>tier - 2</v>
      </c>
      <c r="O990" t="str">
        <f>VLOOKUP(A990,'HOSPITALIZATION DETAILS'!X991:AG3325,6,FALSE)</f>
        <v>tier - 1</v>
      </c>
      <c r="P990" t="str">
        <f>VLOOKUP(A990,'HOSPITALIZATION DETAILS'!X991:AG3325,7,FALSE)</f>
        <v>R1012</v>
      </c>
      <c r="Q990">
        <f>VLOOKUP(A990,'HOSPITALIZATION DETAILS'!X991:AG3325,10,FALSE)</f>
        <v>20</v>
      </c>
    </row>
    <row r="991" spans="1:17" ht="16" x14ac:dyDescent="0.4">
      <c r="A991" s="4" t="s">
        <v>1981</v>
      </c>
      <c r="B991" t="str">
        <f>VLOOKUP(A991,'CUSTOMER NAMES'!E991:H3326,4,FALSE)</f>
        <v xml:space="preserve">  Jennifer</v>
      </c>
      <c r="C991">
        <f>VLOOKUP(A991,'MEDICAL EXAMINATION'!K992:T3326,2,FALSE)</f>
        <v>27.645</v>
      </c>
      <c r="D991">
        <f>VLOOKUP(A991,'MEDICAL EXAMINATION'!K992:T3326,4,FALSE)</f>
        <v>10.56</v>
      </c>
      <c r="E991" t="str">
        <f>VLOOKUP(A991,'MEDICAL EXAMINATION'!K992:T3326,6,FALSE)</f>
        <v>No</v>
      </c>
      <c r="F991" t="str">
        <f>VLOOKUP(A991,'MEDICAL EXAMINATION'!K992:T3326,7,FALSE)</f>
        <v>No</v>
      </c>
      <c r="G991" t="str">
        <f>VLOOKUP(A991,'MEDICAL EXAMINATION'!K992:T3326,8,FALSE)</f>
        <v>No</v>
      </c>
      <c r="H991" t="str">
        <f>VLOOKUP(A991,'MEDICAL EXAMINATION'!K992:T3326,9,FALSE)</f>
        <v>No major surgery</v>
      </c>
      <c r="I991" t="str">
        <f>VLOOKUP(A991,'MEDICAL EXAMINATION'!K992:T3326,10,FALSE)</f>
        <v>No</v>
      </c>
      <c r="J991" t="str">
        <f>VLOOKUP(A991,'MEDICAL EXAMINATION'!K992:T3326,3,FALSE)</f>
        <v>OBESITY</v>
      </c>
      <c r="K991" t="str">
        <f>VLOOKUP(A991,'MEDICAL EXAMINATION'!K992:T3326,5,FALSE)</f>
        <v>DIABETES</v>
      </c>
      <c r="L991" t="str">
        <f>VLOOKUP(A991,'HOSPITALIZATION DETAILS'!X992:AG3326,8,FALSE)</f>
        <v>19/11/1962</v>
      </c>
      <c r="M991" s="26">
        <f>VLOOKUP(A991,'HOSPITALIZATION DETAILS'!X992:AG3326,4,FALSE)</f>
        <v>36445.550000000003</v>
      </c>
      <c r="N991" t="str">
        <f>VLOOKUP(A991,'HOSPITALIZATION DETAILS'!X992:AG3326,5,FALSE)</f>
        <v>tier - 2</v>
      </c>
      <c r="O991" t="str">
        <f>VLOOKUP(A991,'HOSPITALIZATION DETAILS'!X992:AG3326,6,FALSE)</f>
        <v>tier - 2</v>
      </c>
      <c r="P991" t="str">
        <f>VLOOKUP(A991,'HOSPITALIZATION DETAILS'!X992:AG3326,7,FALSE)</f>
        <v>R1011</v>
      </c>
      <c r="Q991">
        <f>VLOOKUP(A991,'HOSPITALIZATION DETAILS'!X992:AG3326,10,FALSE)</f>
        <v>60</v>
      </c>
    </row>
    <row r="992" spans="1:17" ht="16" x14ac:dyDescent="0.4">
      <c r="A992" s="4" t="s">
        <v>1983</v>
      </c>
      <c r="B992" t="str">
        <f>VLOOKUP(A992,'CUSTOMER NAMES'!E992:H3327,4,FALSE)</f>
        <v xml:space="preserve">  Tracie</v>
      </c>
      <c r="C992">
        <f>VLOOKUP(A992,'MEDICAL EXAMINATION'!K993:T3327,2,FALSE)</f>
        <v>33.700000000000003</v>
      </c>
      <c r="D992">
        <f>VLOOKUP(A992,'MEDICAL EXAMINATION'!K993:T3327,4,FALSE)</f>
        <v>4.01</v>
      </c>
      <c r="E992" t="str">
        <f>VLOOKUP(A992,'MEDICAL EXAMINATION'!K993:T3327,6,FALSE)</f>
        <v>No</v>
      </c>
      <c r="F992" t="str">
        <f>VLOOKUP(A992,'MEDICAL EXAMINATION'!K993:T3327,7,FALSE)</f>
        <v>No</v>
      </c>
      <c r="G992" t="str">
        <f>VLOOKUP(A992,'MEDICAL EXAMINATION'!K993:T3327,8,FALSE)</f>
        <v>No</v>
      </c>
      <c r="H992">
        <f>VLOOKUP(A992,'MEDICAL EXAMINATION'!K993:T3327,9,FALSE)</f>
        <v>2</v>
      </c>
      <c r="I992" t="str">
        <f>VLOOKUP(A992,'MEDICAL EXAMINATION'!K993:T3327,10,FALSE)</f>
        <v>No</v>
      </c>
      <c r="J992" t="str">
        <f>VLOOKUP(A992,'MEDICAL EXAMINATION'!K993:T3327,3,FALSE)</f>
        <v>OVERWEIGHT</v>
      </c>
      <c r="K992" t="str">
        <f>VLOOKUP(A992,'MEDICAL EXAMINATION'!K993:T3327,5,FALSE)</f>
        <v>NORMAL</v>
      </c>
      <c r="L992" t="str">
        <f>VLOOKUP(A992,'HOSPITALIZATION DETAILS'!X993:AG3327,8,FALSE)</f>
        <v>16/09/1983</v>
      </c>
      <c r="M992" s="26">
        <f>VLOOKUP(A992,'HOSPITALIZATION DETAILS'!X993:AG3327,4,FALSE)</f>
        <v>4070.42</v>
      </c>
      <c r="N992" t="str">
        <f>VLOOKUP(A992,'HOSPITALIZATION DETAILS'!X993:AG3327,5,FALSE)</f>
        <v>tier - 2</v>
      </c>
      <c r="O992" t="str">
        <f>VLOOKUP(A992,'HOSPITALIZATION DETAILS'!X993:AG3327,6,FALSE)</f>
        <v>tier - 1</v>
      </c>
      <c r="P992" t="str">
        <f>VLOOKUP(A992,'HOSPITALIZATION DETAILS'!X993:AG3327,7,FALSE)</f>
        <v>R1013</v>
      </c>
      <c r="Q992">
        <f>VLOOKUP(A992,'HOSPITALIZATION DETAILS'!X993:AG3327,10,FALSE)</f>
        <v>39</v>
      </c>
    </row>
    <row r="993" spans="1:17" ht="16" x14ac:dyDescent="0.4">
      <c r="A993" s="4" t="s">
        <v>1985</v>
      </c>
      <c r="B993" t="str">
        <f>VLOOKUP(A993,'CUSTOMER NAMES'!E993:H3328,4,FALSE)</f>
        <v xml:space="preserve">  Tristan D</v>
      </c>
      <c r="C993">
        <f>VLOOKUP(A993,'MEDICAL EXAMINATION'!K994:T3328,2,FALSE)</f>
        <v>38.93</v>
      </c>
      <c r="D993">
        <f>VLOOKUP(A993,'MEDICAL EXAMINATION'!K994:T3328,4,FALSE)</f>
        <v>5.64</v>
      </c>
      <c r="E993" t="str">
        <f>VLOOKUP(A993,'MEDICAL EXAMINATION'!K994:T3328,6,FALSE)</f>
        <v>yes</v>
      </c>
      <c r="F993" t="str">
        <f>VLOOKUP(A993,'MEDICAL EXAMINATION'!K994:T3328,7,FALSE)</f>
        <v>No</v>
      </c>
      <c r="G993" t="str">
        <f>VLOOKUP(A993,'MEDICAL EXAMINATION'!K994:T3328,8,FALSE)</f>
        <v>No</v>
      </c>
      <c r="H993">
        <f>VLOOKUP(A993,'MEDICAL EXAMINATION'!K994:T3328,9,FALSE)</f>
        <v>1</v>
      </c>
      <c r="I993" t="str">
        <f>VLOOKUP(A993,'MEDICAL EXAMINATION'!K994:T3328,10,FALSE)</f>
        <v>No</v>
      </c>
      <c r="J993" t="str">
        <f>VLOOKUP(A993,'MEDICAL EXAMINATION'!K994:T3328,3,FALSE)</f>
        <v>OVERWEIGHT</v>
      </c>
      <c r="K993" t="str">
        <f>VLOOKUP(A993,'MEDICAL EXAMINATION'!K994:T3328,5,FALSE)</f>
        <v>NORMAL</v>
      </c>
      <c r="L993" t="str">
        <f>VLOOKUP(A993,'HOSPITALIZATION DETAILS'!X994:AG3328,8,FALSE)</f>
        <v>14/09/1995</v>
      </c>
      <c r="M993" s="26">
        <f>VLOOKUP(A993,'HOSPITALIZATION DETAILS'!X994:AG3328,4,FALSE)</f>
        <v>4058.71</v>
      </c>
      <c r="N993" t="str">
        <f>VLOOKUP(A993,'HOSPITALIZATION DETAILS'!X994:AG3328,5,FALSE)</f>
        <v>tier - 3</v>
      </c>
      <c r="O993" t="str">
        <f>VLOOKUP(A993,'HOSPITALIZATION DETAILS'!X994:AG3328,6,FALSE)</f>
        <v>tier - 3</v>
      </c>
      <c r="P993" t="str">
        <f>VLOOKUP(A993,'HOSPITALIZATION DETAILS'!X994:AG3328,7,FALSE)</f>
        <v>R1012</v>
      </c>
      <c r="Q993">
        <f>VLOOKUP(A993,'HOSPITALIZATION DETAILS'!X994:AG3328,10,FALSE)</f>
        <v>27</v>
      </c>
    </row>
    <row r="994" spans="1:17" ht="16" x14ac:dyDescent="0.4">
      <c r="A994" s="4" t="s">
        <v>1987</v>
      </c>
      <c r="B994" t="str">
        <f>VLOOKUP(A994,'CUSTOMER NAMES'!E994:H3329,4,FALSE)</f>
        <v xml:space="preserve">  Peiweng</v>
      </c>
      <c r="C994">
        <f>VLOOKUP(A994,'MEDICAL EXAMINATION'!K995:T3329,2,FALSE)</f>
        <v>32.774999999999999</v>
      </c>
      <c r="D994">
        <f>VLOOKUP(A994,'MEDICAL EXAMINATION'!K995:T3329,4,FALSE)</f>
        <v>8.02</v>
      </c>
      <c r="E994" t="str">
        <f>VLOOKUP(A994,'MEDICAL EXAMINATION'!K995:T3329,6,FALSE)</f>
        <v>yes</v>
      </c>
      <c r="F994" t="str">
        <f>VLOOKUP(A994,'MEDICAL EXAMINATION'!K995:T3329,7,FALSE)</f>
        <v>No</v>
      </c>
      <c r="G994" t="str">
        <f>VLOOKUP(A994,'MEDICAL EXAMINATION'!K995:T3329,8,FALSE)</f>
        <v>No</v>
      </c>
      <c r="H994">
        <f>VLOOKUP(A994,'MEDICAL EXAMINATION'!K995:T3329,9,FALSE)</f>
        <v>2</v>
      </c>
      <c r="I994" t="str">
        <f>VLOOKUP(A994,'MEDICAL EXAMINATION'!K995:T3329,10,FALSE)</f>
        <v>No</v>
      </c>
      <c r="J994" t="str">
        <f>VLOOKUP(A994,'MEDICAL EXAMINATION'!K995:T3329,3,FALSE)</f>
        <v>OVERWEIGHT</v>
      </c>
      <c r="K994" t="str">
        <f>VLOOKUP(A994,'MEDICAL EXAMINATION'!K995:T3329,5,FALSE)</f>
        <v>DIABETES</v>
      </c>
      <c r="L994" t="str">
        <f>VLOOKUP(A994,'HOSPITALIZATION DETAILS'!X995:AG3329,8,FALSE)</f>
        <v>13/08/1993</v>
      </c>
      <c r="M994" s="26">
        <f>VLOOKUP(A994,'HOSPITALIZATION DETAILS'!X995:AG3329,4,FALSE)</f>
        <v>4058.12</v>
      </c>
      <c r="N994" t="str">
        <f>VLOOKUP(A994,'HOSPITALIZATION DETAILS'!X995:AG3329,5,FALSE)</f>
        <v>tier - 2</v>
      </c>
      <c r="O994" t="str">
        <f>VLOOKUP(A994,'HOSPITALIZATION DETAILS'!X995:AG3329,6,FALSE)</f>
        <v>tier - 1</v>
      </c>
      <c r="P994" t="str">
        <f>VLOOKUP(A994,'HOSPITALIZATION DETAILS'!X995:AG3329,7,FALSE)</f>
        <v>R1013</v>
      </c>
      <c r="Q994">
        <f>VLOOKUP(A994,'HOSPITALIZATION DETAILS'!X995:AG3329,10,FALSE)</f>
        <v>29</v>
      </c>
    </row>
    <row r="995" spans="1:17" ht="16" x14ac:dyDescent="0.4">
      <c r="A995" s="4" t="s">
        <v>1989</v>
      </c>
      <c r="B995" t="str">
        <f>VLOOKUP(A995,'CUSTOMER NAMES'!E995:H3330,4,FALSE)</f>
        <v xml:space="preserve">  Theresa M</v>
      </c>
      <c r="C995">
        <f>VLOOKUP(A995,'MEDICAL EXAMINATION'!K996:T3330,2,FALSE)</f>
        <v>29.83</v>
      </c>
      <c r="D995">
        <f>VLOOKUP(A995,'MEDICAL EXAMINATION'!K996:T3330,4,FALSE)</f>
        <v>7.2</v>
      </c>
      <c r="E995" t="str">
        <f>VLOOKUP(A995,'MEDICAL EXAMINATION'!K996:T3330,6,FALSE)</f>
        <v>yes</v>
      </c>
      <c r="F995" t="str">
        <f>VLOOKUP(A995,'MEDICAL EXAMINATION'!K996:T3330,7,FALSE)</f>
        <v>No</v>
      </c>
      <c r="G995" t="str">
        <f>VLOOKUP(A995,'MEDICAL EXAMINATION'!K996:T3330,8,FALSE)</f>
        <v>No</v>
      </c>
      <c r="H995" t="str">
        <f>VLOOKUP(A995,'MEDICAL EXAMINATION'!K996:T3330,9,FALSE)</f>
        <v>No major surgery</v>
      </c>
      <c r="I995" t="str">
        <f>VLOOKUP(A995,'MEDICAL EXAMINATION'!K996:T3330,10,FALSE)</f>
        <v>No</v>
      </c>
      <c r="J995" t="str">
        <f>VLOOKUP(A995,'MEDICAL EXAMINATION'!K996:T3330,3,FALSE)</f>
        <v>OBESITY</v>
      </c>
      <c r="K995" t="str">
        <f>VLOOKUP(A995,'MEDICAL EXAMINATION'!K996:T3330,5,FALSE)</f>
        <v>DIABETES</v>
      </c>
      <c r="L995" t="str">
        <f>VLOOKUP(A995,'HOSPITALIZATION DETAILS'!X996:AG3330,8,FALSE)</f>
        <v>30/11/1988</v>
      </c>
      <c r="M995" s="26">
        <f>VLOOKUP(A995,'HOSPITALIZATION DETAILS'!X996:AG3330,4,FALSE)</f>
        <v>4047.94</v>
      </c>
      <c r="N995" t="str">
        <f>VLOOKUP(A995,'HOSPITALIZATION DETAILS'!X996:AG3330,5,FALSE)</f>
        <v>tier - 2</v>
      </c>
      <c r="O995" t="str">
        <f>VLOOKUP(A995,'HOSPITALIZATION DETAILS'!X996:AG3330,6,FALSE)</f>
        <v>tier - 1</v>
      </c>
      <c r="P995" t="str">
        <f>VLOOKUP(A995,'HOSPITALIZATION DETAILS'!X996:AG3330,7,FALSE)</f>
        <v>R1013</v>
      </c>
      <c r="Q995">
        <f>VLOOKUP(A995,'HOSPITALIZATION DETAILS'!X996:AG3330,10,FALSE)</f>
        <v>34</v>
      </c>
    </row>
    <row r="996" spans="1:17" ht="16" x14ac:dyDescent="0.4">
      <c r="A996" s="4" t="s">
        <v>1991</v>
      </c>
      <c r="B996" t="str">
        <f>VLOOKUP(A996,'CUSTOMER NAMES'!E996:H3331,4,FALSE)</f>
        <v xml:space="preserve">  Daniel J</v>
      </c>
      <c r="C996">
        <f>VLOOKUP(A996,'MEDICAL EXAMINATION'!K997:T3331,2,FALSE)</f>
        <v>28.31</v>
      </c>
      <c r="D996">
        <f>VLOOKUP(A996,'MEDICAL EXAMINATION'!K997:T3331,4,FALSE)</f>
        <v>4.55</v>
      </c>
      <c r="E996" t="str">
        <f>VLOOKUP(A996,'MEDICAL EXAMINATION'!K997:T3331,6,FALSE)</f>
        <v>No</v>
      </c>
      <c r="F996" t="str">
        <f>VLOOKUP(A996,'MEDICAL EXAMINATION'!K997:T3331,7,FALSE)</f>
        <v>yes</v>
      </c>
      <c r="G996" t="str">
        <f>VLOOKUP(A996,'MEDICAL EXAMINATION'!K997:T3331,8,FALSE)</f>
        <v>No</v>
      </c>
      <c r="H996">
        <f>VLOOKUP(A996,'MEDICAL EXAMINATION'!K997:T3331,9,FALSE)</f>
        <v>1</v>
      </c>
      <c r="I996" t="str">
        <f>VLOOKUP(A996,'MEDICAL EXAMINATION'!K997:T3331,10,FALSE)</f>
        <v>No</v>
      </c>
      <c r="J996" t="str">
        <f>VLOOKUP(A996,'MEDICAL EXAMINATION'!K997:T3331,3,FALSE)</f>
        <v>OBESITY</v>
      </c>
      <c r="K996" t="str">
        <f>VLOOKUP(A996,'MEDICAL EXAMINATION'!K997:T3331,5,FALSE)</f>
        <v>NORMAL</v>
      </c>
      <c r="L996" t="str">
        <f>VLOOKUP(A996,'HOSPITALIZATION DETAILS'!X997:AG3331,8,FALSE)</f>
        <v>26/12/1993</v>
      </c>
      <c r="M996" s="26">
        <f>VLOOKUP(A996,'HOSPITALIZATION DETAILS'!X997:AG3331,4,FALSE)</f>
        <v>4040.56</v>
      </c>
      <c r="N996" t="str">
        <f>VLOOKUP(A996,'HOSPITALIZATION DETAILS'!X997:AG3331,5,FALSE)</f>
        <v>tier - 3</v>
      </c>
      <c r="O996" t="str">
        <f>VLOOKUP(A996,'HOSPITALIZATION DETAILS'!X997:AG3331,6,FALSE)</f>
        <v>tier - 3</v>
      </c>
      <c r="P996" t="str">
        <f>VLOOKUP(A996,'HOSPITALIZATION DETAILS'!X997:AG3331,7,FALSE)</f>
        <v>R1015</v>
      </c>
      <c r="Q996">
        <f>VLOOKUP(A996,'HOSPITALIZATION DETAILS'!X997:AG3331,10,FALSE)</f>
        <v>29</v>
      </c>
    </row>
    <row r="997" spans="1:17" ht="16" x14ac:dyDescent="0.4">
      <c r="A997" s="4" t="s">
        <v>1993</v>
      </c>
      <c r="B997" t="str">
        <f>VLOOKUP(A997,'CUSTOMER NAMES'!E997:H3332,4,FALSE)</f>
        <v xml:space="preserve">  Courtney M</v>
      </c>
      <c r="C997">
        <f>VLOOKUP(A997,'MEDICAL EXAMINATION'!K998:T3332,2,FALSE)</f>
        <v>29.79</v>
      </c>
      <c r="D997">
        <f>VLOOKUP(A997,'MEDICAL EXAMINATION'!K998:T3332,4,FALSE)</f>
        <v>9.0299999999999994</v>
      </c>
      <c r="E997" t="str">
        <f>VLOOKUP(A997,'MEDICAL EXAMINATION'!K998:T3332,6,FALSE)</f>
        <v>No</v>
      </c>
      <c r="F997" t="str">
        <f>VLOOKUP(A997,'MEDICAL EXAMINATION'!K998:T3332,7,FALSE)</f>
        <v>No</v>
      </c>
      <c r="G997" t="str">
        <f>VLOOKUP(A997,'MEDICAL EXAMINATION'!K998:T3332,8,FALSE)</f>
        <v>No</v>
      </c>
      <c r="H997" t="str">
        <f>VLOOKUP(A997,'MEDICAL EXAMINATION'!K998:T3332,9,FALSE)</f>
        <v>No major surgery</v>
      </c>
      <c r="I997" t="str">
        <f>VLOOKUP(A997,'MEDICAL EXAMINATION'!K998:T3332,10,FALSE)</f>
        <v>No</v>
      </c>
      <c r="J997" t="str">
        <f>VLOOKUP(A997,'MEDICAL EXAMINATION'!K998:T3332,3,FALSE)</f>
        <v>OBESITY</v>
      </c>
      <c r="K997" t="str">
        <f>VLOOKUP(A997,'MEDICAL EXAMINATION'!K998:T3332,5,FALSE)</f>
        <v>DIABETES</v>
      </c>
      <c r="L997" t="str">
        <f>VLOOKUP(A997,'HOSPITALIZATION DETAILS'!X998:AG3332,8,FALSE)</f>
        <v>10/11/1983</v>
      </c>
      <c r="M997" s="26">
        <f>VLOOKUP(A997,'HOSPITALIZATION DETAILS'!X998:AG3332,4,FALSE)</f>
        <v>4039.9</v>
      </c>
      <c r="N997" t="str">
        <f>VLOOKUP(A997,'HOSPITALIZATION DETAILS'!X998:AG3332,5,FALSE)</f>
        <v>tier - 2</v>
      </c>
      <c r="O997" t="str">
        <f>VLOOKUP(A997,'HOSPITALIZATION DETAILS'!X998:AG3332,6,FALSE)</f>
        <v>tier - 1</v>
      </c>
      <c r="P997" t="str">
        <f>VLOOKUP(A997,'HOSPITALIZATION DETAILS'!X998:AG3332,7,FALSE)</f>
        <v>R1013</v>
      </c>
      <c r="Q997">
        <f>VLOOKUP(A997,'HOSPITALIZATION DETAILS'!X998:AG3332,10,FALSE)</f>
        <v>39</v>
      </c>
    </row>
    <row r="998" spans="1:17" ht="16" x14ac:dyDescent="0.4">
      <c r="A998" s="4" t="s">
        <v>1995</v>
      </c>
      <c r="B998" t="str">
        <f>VLOOKUP(A998,'CUSTOMER NAMES'!E998:H3333,4,FALSE)</f>
        <v xml:space="preserve">  Jose A</v>
      </c>
      <c r="C998">
        <f>VLOOKUP(A998,'MEDICAL EXAMINATION'!K999:T3333,2,FALSE)</f>
        <v>36.6</v>
      </c>
      <c r="D998">
        <f>VLOOKUP(A998,'MEDICAL EXAMINATION'!K999:T3333,4,FALSE)</f>
        <v>5.2</v>
      </c>
      <c r="E998" t="str">
        <f>VLOOKUP(A998,'MEDICAL EXAMINATION'!K999:T3333,6,FALSE)</f>
        <v>yes</v>
      </c>
      <c r="F998" t="str">
        <f>VLOOKUP(A998,'MEDICAL EXAMINATION'!K999:T3333,7,FALSE)</f>
        <v>No</v>
      </c>
      <c r="G998" t="str">
        <f>VLOOKUP(A998,'MEDICAL EXAMINATION'!K999:T3333,8,FALSE)</f>
        <v>Yes</v>
      </c>
      <c r="H998">
        <f>VLOOKUP(A998,'MEDICAL EXAMINATION'!K999:T3333,9,FALSE)</f>
        <v>1</v>
      </c>
      <c r="I998" t="str">
        <f>VLOOKUP(A998,'MEDICAL EXAMINATION'!K999:T3333,10,FALSE)</f>
        <v>No</v>
      </c>
      <c r="J998" t="str">
        <f>VLOOKUP(A998,'MEDICAL EXAMINATION'!K999:T3333,3,FALSE)</f>
        <v>OVERWEIGHT</v>
      </c>
      <c r="K998" t="str">
        <f>VLOOKUP(A998,'MEDICAL EXAMINATION'!K999:T3333,5,FALSE)</f>
        <v>NORMAL</v>
      </c>
      <c r="L998" t="str">
        <f>VLOOKUP(A998,'HOSPITALIZATION DETAILS'!X999:AG3333,8,FALSE)</f>
        <v>07/07/1984</v>
      </c>
      <c r="M998" s="26">
        <f>VLOOKUP(A998,'HOSPITALIZATION DETAILS'!X999:AG3333,4,FALSE)</f>
        <v>4038.41</v>
      </c>
      <c r="N998" t="str">
        <f>VLOOKUP(A998,'HOSPITALIZATION DETAILS'!X999:AG3333,5,FALSE)</f>
        <v>tier - 2</v>
      </c>
      <c r="O998" t="str">
        <f>VLOOKUP(A998,'HOSPITALIZATION DETAILS'!X999:AG3333,6,FALSE)</f>
        <v>tier - 1</v>
      </c>
      <c r="P998" t="str">
        <f>VLOOKUP(A998,'HOSPITALIZATION DETAILS'!X999:AG3333,7,FALSE)</f>
        <v>R1013</v>
      </c>
      <c r="Q998">
        <f>VLOOKUP(A998,'HOSPITALIZATION DETAILS'!X999:AG3333,10,FALSE)</f>
        <v>38</v>
      </c>
    </row>
    <row r="999" spans="1:17" ht="16" x14ac:dyDescent="0.4">
      <c r="A999" s="4" t="s">
        <v>1997</v>
      </c>
      <c r="B999" t="str">
        <f>VLOOKUP(A999,'CUSTOMER NAMES'!E999:H3334,4,FALSE)</f>
        <v xml:space="preserve">  Lauren</v>
      </c>
      <c r="C999">
        <f>VLOOKUP(A999,'MEDICAL EXAMINATION'!K1000:T3334,2,FALSE)</f>
        <v>35.93</v>
      </c>
      <c r="D999">
        <f>VLOOKUP(A999,'MEDICAL EXAMINATION'!K1000:T3334,4,FALSE)</f>
        <v>8.3000000000000007</v>
      </c>
      <c r="E999" t="str">
        <f>VLOOKUP(A999,'MEDICAL EXAMINATION'!K1000:T3334,6,FALSE)</f>
        <v>yes</v>
      </c>
      <c r="F999" t="str">
        <f>VLOOKUP(A999,'MEDICAL EXAMINATION'!K1000:T3334,7,FALSE)</f>
        <v>No</v>
      </c>
      <c r="G999" t="str">
        <f>VLOOKUP(A999,'MEDICAL EXAMINATION'!K1000:T3334,8,FALSE)</f>
        <v>No</v>
      </c>
      <c r="H999" t="str">
        <f>VLOOKUP(A999,'MEDICAL EXAMINATION'!K1000:T3334,9,FALSE)</f>
        <v>No major surgery</v>
      </c>
      <c r="I999" t="str">
        <f>VLOOKUP(A999,'MEDICAL EXAMINATION'!K1000:T3334,10,FALSE)</f>
        <v>No</v>
      </c>
      <c r="J999" t="str">
        <f>VLOOKUP(A999,'MEDICAL EXAMINATION'!K1000:T3334,3,FALSE)</f>
        <v>OVERWEIGHT</v>
      </c>
      <c r="K999" t="str">
        <f>VLOOKUP(A999,'MEDICAL EXAMINATION'!K1000:T3334,5,FALSE)</f>
        <v>DIABETES</v>
      </c>
      <c r="L999" t="str">
        <f>VLOOKUP(A999,'HOSPITALIZATION DETAILS'!X1000:AG3334,8,FALSE)</f>
        <v>11/10/1992</v>
      </c>
      <c r="M999" s="26">
        <f>VLOOKUP(A999,'HOSPITALIZATION DETAILS'!X1000:AG3334,4,FALSE)</f>
        <v>4032.24</v>
      </c>
      <c r="N999" t="str">
        <f>VLOOKUP(A999,'HOSPITALIZATION DETAILS'!X1000:AG3334,5,FALSE)</f>
        <v>tier - 3</v>
      </c>
      <c r="O999" t="str">
        <f>VLOOKUP(A999,'HOSPITALIZATION DETAILS'!X1000:AG3334,6,FALSE)</f>
        <v>tier - 3</v>
      </c>
      <c r="P999" t="str">
        <f>VLOOKUP(A999,'HOSPITALIZATION DETAILS'!X1000:AG3334,7,FALSE)</f>
        <v>R1012</v>
      </c>
      <c r="Q999">
        <f>VLOOKUP(A999,'HOSPITALIZATION DETAILS'!X1000:AG3334,10,FALSE)</f>
        <v>30</v>
      </c>
    </row>
    <row r="1000" spans="1:17" ht="16" x14ac:dyDescent="0.4">
      <c r="A1000" s="4" t="s">
        <v>1999</v>
      </c>
      <c r="B1000" t="str">
        <f>VLOOKUP(A1000,'CUSTOMER NAMES'!E1000:H3335,4,FALSE)</f>
        <v xml:space="preserve">  Jonathon M</v>
      </c>
      <c r="C1000">
        <f>VLOOKUP(A1000,'MEDICAL EXAMINATION'!K1001:T3335,2,FALSE)</f>
        <v>28.6</v>
      </c>
      <c r="D1000">
        <f>VLOOKUP(A1000,'MEDICAL EXAMINATION'!K1001:T3335,4,FALSE)</f>
        <v>5.56</v>
      </c>
      <c r="E1000" t="str">
        <f>VLOOKUP(A1000,'MEDICAL EXAMINATION'!K1001:T3335,6,FALSE)</f>
        <v>yes</v>
      </c>
      <c r="F1000" t="str">
        <f>VLOOKUP(A1000,'MEDICAL EXAMINATION'!K1001:T3335,7,FALSE)</f>
        <v>No</v>
      </c>
      <c r="G1000" t="str">
        <f>VLOOKUP(A1000,'MEDICAL EXAMINATION'!K1001:T3335,8,FALSE)</f>
        <v>Yes</v>
      </c>
      <c r="H1000">
        <f>VLOOKUP(A1000,'MEDICAL EXAMINATION'!K1001:T3335,9,FALSE)</f>
        <v>1</v>
      </c>
      <c r="I1000" t="str">
        <f>VLOOKUP(A1000,'MEDICAL EXAMINATION'!K1001:T3335,10,FALSE)</f>
        <v>No</v>
      </c>
      <c r="J1000" t="str">
        <f>VLOOKUP(A1000,'MEDICAL EXAMINATION'!K1001:T3335,3,FALSE)</f>
        <v>OBESITY</v>
      </c>
      <c r="K1000" t="str">
        <f>VLOOKUP(A1000,'MEDICAL EXAMINATION'!K1001:T3335,5,FALSE)</f>
        <v>NORMAL</v>
      </c>
      <c r="L1000" t="str">
        <f>VLOOKUP(A1000,'HOSPITALIZATION DETAILS'!X1001:AG3335,8,FALSE)</f>
        <v>13/09/2000</v>
      </c>
      <c r="M1000" s="26">
        <f>VLOOKUP(A1000,'HOSPITALIZATION DETAILS'!X1001:AG3335,4,FALSE)</f>
        <v>4005.42</v>
      </c>
      <c r="N1000" t="str">
        <f>VLOOKUP(A1000,'HOSPITALIZATION DETAILS'!X1001:AG3335,5,FALSE)</f>
        <v>tier - 2</v>
      </c>
      <c r="O1000" t="str">
        <f>VLOOKUP(A1000,'HOSPITALIZATION DETAILS'!X1001:AG3335,6,FALSE)</f>
        <v>tier - 1</v>
      </c>
      <c r="P1000" t="str">
        <f>VLOOKUP(A1000,'HOSPITALIZATION DETAILS'!X1001:AG3335,7,FALSE)</f>
        <v>R1015</v>
      </c>
      <c r="Q1000">
        <f>VLOOKUP(A1000,'HOSPITALIZATION DETAILS'!X1001:AG3335,10,FALSE)</f>
        <v>22</v>
      </c>
    </row>
    <row r="1001" spans="1:17" ht="16" x14ac:dyDescent="0.4">
      <c r="A1001" s="4" t="s">
        <v>2001</v>
      </c>
      <c r="B1001" t="str">
        <f>VLOOKUP(A1001,'CUSTOMER NAMES'!E1001:H3336,4,FALSE)</f>
        <v xml:space="preserve">  Stephanie A</v>
      </c>
      <c r="C1001">
        <f>VLOOKUP(A1001,'MEDICAL EXAMINATION'!K1002:T3336,2,FALSE)</f>
        <v>39.17</v>
      </c>
      <c r="D1001">
        <f>VLOOKUP(A1001,'MEDICAL EXAMINATION'!K1002:T3336,4,FALSE)</f>
        <v>4.1500000000000004</v>
      </c>
      <c r="E1001" t="str">
        <f>VLOOKUP(A1001,'MEDICAL EXAMINATION'!K1002:T3336,6,FALSE)</f>
        <v>No</v>
      </c>
      <c r="F1001" t="str">
        <f>VLOOKUP(A1001,'MEDICAL EXAMINATION'!K1002:T3336,7,FALSE)</f>
        <v>No</v>
      </c>
      <c r="G1001" t="str">
        <f>VLOOKUP(A1001,'MEDICAL EXAMINATION'!K1002:T3336,8,FALSE)</f>
        <v>No</v>
      </c>
      <c r="H1001" t="str">
        <f>VLOOKUP(A1001,'MEDICAL EXAMINATION'!K1002:T3336,9,FALSE)</f>
        <v>No major surgery</v>
      </c>
      <c r="I1001" t="str">
        <f>VLOOKUP(A1001,'MEDICAL EXAMINATION'!K1002:T3336,10,FALSE)</f>
        <v>No</v>
      </c>
      <c r="J1001" t="str">
        <f>VLOOKUP(A1001,'MEDICAL EXAMINATION'!K1002:T3336,3,FALSE)</f>
        <v>OVERWEIGHT</v>
      </c>
      <c r="K1001" t="str">
        <f>VLOOKUP(A1001,'MEDICAL EXAMINATION'!K1002:T3336,5,FALSE)</f>
        <v>NORMAL</v>
      </c>
      <c r="L1001" t="str">
        <f>VLOOKUP(A1001,'HOSPITALIZATION DETAILS'!X1002:AG3336,8,FALSE)</f>
        <v>10/07/1989</v>
      </c>
      <c r="M1001" s="26">
        <f>VLOOKUP(A1001,'HOSPITALIZATION DETAILS'!X1002:AG3336,4,FALSE)</f>
        <v>4002.36</v>
      </c>
      <c r="N1001" t="str">
        <f>VLOOKUP(A1001,'HOSPITALIZATION DETAILS'!X1002:AG3336,5,FALSE)</f>
        <v>tier - 2</v>
      </c>
      <c r="O1001" t="str">
        <f>VLOOKUP(A1001,'HOSPITALIZATION DETAILS'!X1002:AG3336,6,FALSE)</f>
        <v>tier - 1</v>
      </c>
      <c r="P1001" t="str">
        <f>VLOOKUP(A1001,'HOSPITALIZATION DETAILS'!X1002:AG3336,7,FALSE)</f>
        <v>R1013</v>
      </c>
      <c r="Q1001">
        <f>VLOOKUP(A1001,'HOSPITALIZATION DETAILS'!X1002:AG3336,10,FALSE)</f>
        <v>33</v>
      </c>
    </row>
    <row r="1002" spans="1:17" ht="16" x14ac:dyDescent="0.4">
      <c r="A1002" s="4" t="s">
        <v>2003</v>
      </c>
      <c r="B1002" t="str">
        <f>VLOOKUP(A1002,'CUSTOMER NAMES'!E1002:H3337,4,FALSE)</f>
        <v xml:space="preserve">  Patrick</v>
      </c>
      <c r="C1002">
        <f>VLOOKUP(A1002,'MEDICAL EXAMINATION'!K1003:T3337,2,FALSE)</f>
        <v>26.41</v>
      </c>
      <c r="D1002">
        <f>VLOOKUP(A1002,'MEDICAL EXAMINATION'!K1003:T3337,4,FALSE)</f>
        <v>5.99</v>
      </c>
      <c r="E1002" t="str">
        <f>VLOOKUP(A1002,'MEDICAL EXAMINATION'!K1003:T3337,6,FALSE)</f>
        <v>yes</v>
      </c>
      <c r="F1002" t="str">
        <f>VLOOKUP(A1002,'MEDICAL EXAMINATION'!K1003:T3337,7,FALSE)</f>
        <v>No</v>
      </c>
      <c r="G1002" t="str">
        <f>VLOOKUP(A1002,'MEDICAL EXAMINATION'!K1003:T3337,8,FALSE)</f>
        <v>Yes</v>
      </c>
      <c r="H1002">
        <f>VLOOKUP(A1002,'MEDICAL EXAMINATION'!K1003:T3337,9,FALSE)</f>
        <v>1</v>
      </c>
      <c r="I1002" t="str">
        <f>VLOOKUP(A1002,'MEDICAL EXAMINATION'!K1003:T3337,10,FALSE)</f>
        <v>No</v>
      </c>
      <c r="J1002" t="str">
        <f>VLOOKUP(A1002,'MEDICAL EXAMINATION'!K1003:T3337,3,FALSE)</f>
        <v>OBESITY</v>
      </c>
      <c r="K1002" t="str">
        <f>VLOOKUP(A1002,'MEDICAL EXAMINATION'!K1003:T3337,5,FALSE)</f>
        <v>PREDIABETES</v>
      </c>
      <c r="L1002" t="str">
        <f>VLOOKUP(A1002,'HOSPITALIZATION DETAILS'!X1003:AG3337,8,FALSE)</f>
        <v>07/11/1964</v>
      </c>
      <c r="M1002" s="26">
        <f>VLOOKUP(A1002,'HOSPITALIZATION DETAILS'!X1003:AG3337,4,FALSE)</f>
        <v>47496.49</v>
      </c>
      <c r="N1002" t="str">
        <f>VLOOKUP(A1002,'HOSPITALIZATION DETAILS'!X1003:AG3337,5,FALSE)</f>
        <v>tier - 1</v>
      </c>
      <c r="O1002" t="str">
        <f>VLOOKUP(A1002,'HOSPITALIZATION DETAILS'!X1003:AG3337,6,FALSE)</f>
        <v>tier - 3</v>
      </c>
      <c r="P1002" t="str">
        <f>VLOOKUP(A1002,'HOSPITALIZATION DETAILS'!X1003:AG3337,7,FALSE)</f>
        <v>R1012</v>
      </c>
      <c r="Q1002">
        <f>VLOOKUP(A1002,'HOSPITALIZATION DETAILS'!X1003:AG3337,10,FALSE)</f>
        <v>58</v>
      </c>
    </row>
    <row r="1003" spans="1:17" ht="16" x14ac:dyDescent="0.4">
      <c r="A1003" s="4" t="s">
        <v>2005</v>
      </c>
      <c r="B1003" t="str">
        <f>VLOOKUP(A1003,'CUSTOMER NAMES'!E1003:H3338,4,FALSE)</f>
        <v xml:space="preserve">  Krista</v>
      </c>
      <c r="C1003">
        <f>VLOOKUP(A1003,'MEDICAL EXAMINATION'!K1004:T3338,2,FALSE)</f>
        <v>30.63</v>
      </c>
      <c r="D1003">
        <f>VLOOKUP(A1003,'MEDICAL EXAMINATION'!K1004:T3338,4,FALSE)</f>
        <v>5.8</v>
      </c>
      <c r="E1003" t="str">
        <f>VLOOKUP(A1003,'MEDICAL EXAMINATION'!K1004:T3338,6,FALSE)</f>
        <v>yes</v>
      </c>
      <c r="F1003" t="str">
        <f>VLOOKUP(A1003,'MEDICAL EXAMINATION'!K1004:T3338,7,FALSE)</f>
        <v>No</v>
      </c>
      <c r="G1003" t="str">
        <f>VLOOKUP(A1003,'MEDICAL EXAMINATION'!K1004:T3338,8,FALSE)</f>
        <v>No</v>
      </c>
      <c r="H1003" t="str">
        <f>VLOOKUP(A1003,'MEDICAL EXAMINATION'!K1004:T3338,9,FALSE)</f>
        <v>No major surgery</v>
      </c>
      <c r="I1003" t="str">
        <f>VLOOKUP(A1003,'MEDICAL EXAMINATION'!K1004:T3338,10,FALSE)</f>
        <v>No</v>
      </c>
      <c r="J1003" t="str">
        <f>VLOOKUP(A1003,'MEDICAL EXAMINATION'!K1004:T3338,3,FALSE)</f>
        <v>OVERWEIGHT</v>
      </c>
      <c r="K1003" t="str">
        <f>VLOOKUP(A1003,'MEDICAL EXAMINATION'!K1004:T3338,5,FALSE)</f>
        <v>PREDIABETES</v>
      </c>
      <c r="L1003" t="str">
        <f>VLOOKUP(A1003,'HOSPITALIZATION DETAILS'!X1004:AG3338,8,FALSE)</f>
        <v>09/12/2003</v>
      </c>
      <c r="M1003" s="26">
        <f>VLOOKUP(A1003,'HOSPITALIZATION DETAILS'!X1004:AG3338,4,FALSE)</f>
        <v>36397.58</v>
      </c>
      <c r="N1003" t="str">
        <f>VLOOKUP(A1003,'HOSPITALIZATION DETAILS'!X1004:AG3338,5,FALSE)</f>
        <v>tier - 2</v>
      </c>
      <c r="O1003" t="str">
        <f>VLOOKUP(A1003,'HOSPITALIZATION DETAILS'!X1004:AG3338,6,FALSE)</f>
        <v>tier - 3</v>
      </c>
      <c r="P1003" t="str">
        <f>VLOOKUP(A1003,'HOSPITALIZATION DETAILS'!X1004:AG3338,7,FALSE)</f>
        <v>R1011</v>
      </c>
      <c r="Q1003">
        <f>VLOOKUP(A1003,'HOSPITALIZATION DETAILS'!X1004:AG3338,10,FALSE)</f>
        <v>19</v>
      </c>
    </row>
    <row r="1004" spans="1:17" ht="16" x14ac:dyDescent="0.4">
      <c r="A1004" s="4" t="s">
        <v>2007</v>
      </c>
      <c r="B1004" t="str">
        <f>VLOOKUP(A1004,'CUSTOMER NAMES'!E1004:H3339,4,FALSE)</f>
        <v xml:space="preserve">  Jenessa</v>
      </c>
      <c r="C1004">
        <f>VLOOKUP(A1004,'MEDICAL EXAMINATION'!K1005:T3339,2,FALSE)</f>
        <v>31.73</v>
      </c>
      <c r="D1004">
        <f>VLOOKUP(A1004,'MEDICAL EXAMINATION'!K1005:T3339,4,FALSE)</f>
        <v>7.32</v>
      </c>
      <c r="E1004" t="str">
        <f>VLOOKUP(A1004,'MEDICAL EXAMINATION'!K1005:T3339,6,FALSE)</f>
        <v>yes</v>
      </c>
      <c r="F1004" t="str">
        <f>VLOOKUP(A1004,'MEDICAL EXAMINATION'!K1005:T3339,7,FALSE)</f>
        <v>No</v>
      </c>
      <c r="G1004" t="str">
        <f>VLOOKUP(A1004,'MEDICAL EXAMINATION'!K1005:T3339,8,FALSE)</f>
        <v>No</v>
      </c>
      <c r="H1004">
        <f>VLOOKUP(A1004,'MEDICAL EXAMINATION'!K1005:T3339,9,FALSE)</f>
        <v>2</v>
      </c>
      <c r="I1004" t="str">
        <f>VLOOKUP(A1004,'MEDICAL EXAMINATION'!K1005:T3339,10,FALSE)</f>
        <v>No</v>
      </c>
      <c r="J1004" t="str">
        <f>VLOOKUP(A1004,'MEDICAL EXAMINATION'!K1005:T3339,3,FALSE)</f>
        <v>OVERWEIGHT</v>
      </c>
      <c r="K1004" t="str">
        <f>VLOOKUP(A1004,'MEDICAL EXAMINATION'!K1005:T3339,5,FALSE)</f>
        <v>DIABETES</v>
      </c>
      <c r="L1004" t="str">
        <f>VLOOKUP(A1004,'HOSPITALIZATION DETAILS'!X1005:AG3339,8,FALSE)</f>
        <v>01/11/1990</v>
      </c>
      <c r="M1004" s="26">
        <f>VLOOKUP(A1004,'HOSPITALIZATION DETAILS'!X1005:AG3339,4,FALSE)</f>
        <v>3994.18</v>
      </c>
      <c r="N1004" t="str">
        <f>VLOOKUP(A1004,'HOSPITALIZATION DETAILS'!X1005:AG3339,5,FALSE)</f>
        <v>tier - 2</v>
      </c>
      <c r="O1004" t="str">
        <f>VLOOKUP(A1004,'HOSPITALIZATION DETAILS'!X1005:AG3339,6,FALSE)</f>
        <v>tier - 2</v>
      </c>
      <c r="P1004" t="str">
        <f>VLOOKUP(A1004,'HOSPITALIZATION DETAILS'!X1005:AG3339,7,FALSE)</f>
        <v>R1013</v>
      </c>
      <c r="Q1004">
        <f>VLOOKUP(A1004,'HOSPITALIZATION DETAILS'!X1005:AG3339,10,FALSE)</f>
        <v>32</v>
      </c>
    </row>
    <row r="1005" spans="1:17" ht="16" x14ac:dyDescent="0.4">
      <c r="A1005" s="4" t="s">
        <v>2009</v>
      </c>
      <c r="B1005" t="str">
        <f>VLOOKUP(A1005,'CUSTOMER NAMES'!E1005:H3340,4,FALSE)</f>
        <v xml:space="preserve">  Ryan M</v>
      </c>
      <c r="C1005">
        <f>VLOOKUP(A1005,'MEDICAL EXAMINATION'!K1006:T3340,2,FALSE)</f>
        <v>30.7</v>
      </c>
      <c r="D1005">
        <f>VLOOKUP(A1005,'MEDICAL EXAMINATION'!K1006:T3340,4,FALSE)</f>
        <v>5.16</v>
      </c>
      <c r="E1005" t="str">
        <f>VLOOKUP(A1005,'MEDICAL EXAMINATION'!K1006:T3340,6,FALSE)</f>
        <v>No</v>
      </c>
      <c r="F1005" t="str">
        <f>VLOOKUP(A1005,'MEDICAL EXAMINATION'!K1006:T3340,7,FALSE)</f>
        <v>No</v>
      </c>
      <c r="G1005" t="str">
        <f>VLOOKUP(A1005,'MEDICAL EXAMINATION'!K1006:T3340,8,FALSE)</f>
        <v>No</v>
      </c>
      <c r="H1005">
        <f>VLOOKUP(A1005,'MEDICAL EXAMINATION'!K1006:T3340,9,FALSE)</f>
        <v>2</v>
      </c>
      <c r="I1005" t="str">
        <f>VLOOKUP(A1005,'MEDICAL EXAMINATION'!K1006:T3340,10,FALSE)</f>
        <v>No</v>
      </c>
      <c r="J1005" t="str">
        <f>VLOOKUP(A1005,'MEDICAL EXAMINATION'!K1006:T3340,3,FALSE)</f>
        <v>OVERWEIGHT</v>
      </c>
      <c r="K1005" t="str">
        <f>VLOOKUP(A1005,'MEDICAL EXAMINATION'!K1006:T3340,5,FALSE)</f>
        <v>NORMAL</v>
      </c>
      <c r="L1005" t="str">
        <f>VLOOKUP(A1005,'HOSPITALIZATION DETAILS'!X1006:AG3340,8,FALSE)</f>
        <v>22/11/1990</v>
      </c>
      <c r="M1005" s="26">
        <f>VLOOKUP(A1005,'HOSPITALIZATION DETAILS'!X1006:AG3340,4,FALSE)</f>
        <v>3989.84</v>
      </c>
      <c r="N1005" t="str">
        <f>VLOOKUP(A1005,'HOSPITALIZATION DETAILS'!X1006:AG3340,5,FALSE)</f>
        <v>tier - 2</v>
      </c>
      <c r="O1005" t="str">
        <f>VLOOKUP(A1005,'HOSPITALIZATION DETAILS'!X1006:AG3340,6,FALSE)</f>
        <v>tier - 2</v>
      </c>
      <c r="P1005" t="str">
        <f>VLOOKUP(A1005,'HOSPITALIZATION DETAILS'!X1006:AG3340,7,FALSE)</f>
        <v>R1011</v>
      </c>
      <c r="Q1005">
        <f>VLOOKUP(A1005,'HOSPITALIZATION DETAILS'!X1006:AG3340,10,FALSE)</f>
        <v>32</v>
      </c>
    </row>
    <row r="1006" spans="1:17" ht="16" x14ac:dyDescent="0.4">
      <c r="A1006" s="4" t="s">
        <v>2011</v>
      </c>
      <c r="B1006" t="str">
        <f>VLOOKUP(A1006,'CUSTOMER NAMES'!E1006:H3341,4,FALSE)</f>
        <v xml:space="preserve">  Thomas</v>
      </c>
      <c r="C1006">
        <f>VLOOKUP(A1006,'MEDICAL EXAMINATION'!K1007:T3341,2,FALSE)</f>
        <v>25.934999999999999</v>
      </c>
      <c r="D1006">
        <f>VLOOKUP(A1006,'MEDICAL EXAMINATION'!K1007:T3341,4,FALSE)</f>
        <v>5.96</v>
      </c>
      <c r="E1006" t="str">
        <f>VLOOKUP(A1006,'MEDICAL EXAMINATION'!K1007:T3341,6,FALSE)</f>
        <v>yes</v>
      </c>
      <c r="F1006" t="str">
        <f>VLOOKUP(A1006,'MEDICAL EXAMINATION'!K1007:T3341,7,FALSE)</f>
        <v>No</v>
      </c>
      <c r="G1006" t="str">
        <f>VLOOKUP(A1006,'MEDICAL EXAMINATION'!K1007:T3341,8,FALSE)</f>
        <v>No</v>
      </c>
      <c r="H1006">
        <f>VLOOKUP(A1006,'MEDICAL EXAMINATION'!K1007:T3341,9,FALSE)</f>
        <v>2</v>
      </c>
      <c r="I1006" t="str">
        <f>VLOOKUP(A1006,'MEDICAL EXAMINATION'!K1007:T3341,10,FALSE)</f>
        <v>No</v>
      </c>
      <c r="J1006" t="str">
        <f>VLOOKUP(A1006,'MEDICAL EXAMINATION'!K1007:T3341,3,FALSE)</f>
        <v>OBESITY</v>
      </c>
      <c r="K1006" t="str">
        <f>VLOOKUP(A1006,'MEDICAL EXAMINATION'!K1007:T3341,5,FALSE)</f>
        <v>PREDIABETES</v>
      </c>
      <c r="L1006" t="str">
        <f>VLOOKUP(A1006,'HOSPITALIZATION DETAILS'!X1007:AG3341,8,FALSE)</f>
        <v>08/09/1996</v>
      </c>
      <c r="M1006" s="26">
        <f>VLOOKUP(A1006,'HOSPITALIZATION DETAILS'!X1007:AG3341,4,FALSE)</f>
        <v>3987.93</v>
      </c>
      <c r="N1006" t="str">
        <f>VLOOKUP(A1006,'HOSPITALIZATION DETAILS'!X1007:AG3341,5,FALSE)</f>
        <v>tier - 2</v>
      </c>
      <c r="O1006" t="str">
        <f>VLOOKUP(A1006,'HOSPITALIZATION DETAILS'!X1007:AG3341,6,FALSE)</f>
        <v>tier - 2</v>
      </c>
      <c r="P1006" t="str">
        <f>VLOOKUP(A1006,'HOSPITALIZATION DETAILS'!X1007:AG3341,7,FALSE)</f>
        <v>R1011</v>
      </c>
      <c r="Q1006">
        <f>VLOOKUP(A1006,'HOSPITALIZATION DETAILS'!X1007:AG3341,10,FALSE)</f>
        <v>26</v>
      </c>
    </row>
    <row r="1007" spans="1:17" ht="16" x14ac:dyDescent="0.4">
      <c r="A1007" s="4" t="s">
        <v>2013</v>
      </c>
      <c r="B1007" t="str">
        <f>VLOOKUP(A1007,'CUSTOMER NAMES'!E1007:H3342,4,FALSE)</f>
        <v xml:space="preserve">  Amanda N</v>
      </c>
      <c r="C1007">
        <f>VLOOKUP(A1007,'MEDICAL EXAMINATION'!K1008:T3342,2,FALSE)</f>
        <v>35.9</v>
      </c>
      <c r="D1007">
        <f>VLOOKUP(A1007,'MEDICAL EXAMINATION'!K1008:T3342,4,FALSE)</f>
        <v>4.8499999999999996</v>
      </c>
      <c r="E1007" t="str">
        <f>VLOOKUP(A1007,'MEDICAL EXAMINATION'!K1008:T3342,6,FALSE)</f>
        <v>yes</v>
      </c>
      <c r="F1007" t="str">
        <f>VLOOKUP(A1007,'MEDICAL EXAMINATION'!K1008:T3342,7,FALSE)</f>
        <v>No</v>
      </c>
      <c r="G1007" t="str">
        <f>VLOOKUP(A1007,'MEDICAL EXAMINATION'!K1008:T3342,8,FALSE)</f>
        <v>Yes</v>
      </c>
      <c r="H1007">
        <f>VLOOKUP(A1007,'MEDICAL EXAMINATION'!K1008:T3342,9,FALSE)</f>
        <v>1</v>
      </c>
      <c r="I1007" t="str">
        <f>VLOOKUP(A1007,'MEDICAL EXAMINATION'!K1008:T3342,10,FALSE)</f>
        <v>No</v>
      </c>
      <c r="J1007" t="str">
        <f>VLOOKUP(A1007,'MEDICAL EXAMINATION'!K1008:T3342,3,FALSE)</f>
        <v>OVERWEIGHT</v>
      </c>
      <c r="K1007" t="str">
        <f>VLOOKUP(A1007,'MEDICAL EXAMINATION'!K1008:T3342,5,FALSE)</f>
        <v>NORMAL</v>
      </c>
      <c r="L1007" t="str">
        <f>VLOOKUP(A1007,'HOSPITALIZATION DETAILS'!X1008:AG3342,8,FALSE)</f>
        <v>17/08/1996</v>
      </c>
      <c r="M1007" s="26">
        <f>VLOOKUP(A1007,'HOSPITALIZATION DETAILS'!X1008:AG3342,4,FALSE)</f>
        <v>3981.98</v>
      </c>
      <c r="N1007" t="str">
        <f>VLOOKUP(A1007,'HOSPITALIZATION DETAILS'!X1008:AG3342,5,FALSE)</f>
        <v>tier - 2</v>
      </c>
      <c r="O1007" t="str">
        <f>VLOOKUP(A1007,'HOSPITALIZATION DETAILS'!X1008:AG3342,6,FALSE)</f>
        <v>tier - 2</v>
      </c>
      <c r="P1007" t="str">
        <f>VLOOKUP(A1007,'HOSPITALIZATION DETAILS'!X1008:AG3342,7,FALSE)</f>
        <v>R1013</v>
      </c>
      <c r="Q1007">
        <f>VLOOKUP(A1007,'HOSPITALIZATION DETAILS'!X1008:AG3342,10,FALSE)</f>
        <v>26</v>
      </c>
    </row>
    <row r="1008" spans="1:17" ht="16" x14ac:dyDescent="0.4">
      <c r="A1008" s="4" t="s">
        <v>2015</v>
      </c>
      <c r="B1008" t="str">
        <f>VLOOKUP(A1008,'CUSTOMER NAMES'!E1008:H3343,4,FALSE)</f>
        <v xml:space="preserve">  Teresa P</v>
      </c>
      <c r="C1008">
        <f>VLOOKUP(A1008,'MEDICAL EXAMINATION'!K1009:T3343,2,FALSE)</f>
        <v>26.7</v>
      </c>
      <c r="D1008">
        <f>VLOOKUP(A1008,'MEDICAL EXAMINATION'!K1009:T3343,4,FALSE)</f>
        <v>5.09</v>
      </c>
      <c r="E1008" t="str">
        <f>VLOOKUP(A1008,'MEDICAL EXAMINATION'!K1009:T3343,6,FALSE)</f>
        <v>yes</v>
      </c>
      <c r="F1008" t="str">
        <f>VLOOKUP(A1008,'MEDICAL EXAMINATION'!K1009:T3343,7,FALSE)</f>
        <v>No</v>
      </c>
      <c r="G1008" t="str">
        <f>VLOOKUP(A1008,'MEDICAL EXAMINATION'!K1009:T3343,8,FALSE)</f>
        <v>Yes</v>
      </c>
      <c r="H1008">
        <f>VLOOKUP(A1008,'MEDICAL EXAMINATION'!K1009:T3343,9,FALSE)</f>
        <v>1</v>
      </c>
      <c r="I1008" t="str">
        <f>VLOOKUP(A1008,'MEDICAL EXAMINATION'!K1009:T3343,10,FALSE)</f>
        <v>No</v>
      </c>
      <c r="J1008" t="str">
        <f>VLOOKUP(A1008,'MEDICAL EXAMINATION'!K1009:T3343,3,FALSE)</f>
        <v>OBESITY</v>
      </c>
      <c r="K1008" t="str">
        <f>VLOOKUP(A1008,'MEDICAL EXAMINATION'!K1009:T3343,5,FALSE)</f>
        <v>NORMAL</v>
      </c>
      <c r="L1008" t="str">
        <f>VLOOKUP(A1008,'HOSPITALIZATION DETAILS'!X1009:AG3343,8,FALSE)</f>
        <v>29/07/1990</v>
      </c>
      <c r="M1008" s="26">
        <f>VLOOKUP(A1008,'HOSPITALIZATION DETAILS'!X1009:AG3343,4,FALSE)</f>
        <v>3972.92</v>
      </c>
      <c r="N1008" t="str">
        <f>VLOOKUP(A1008,'HOSPITALIZATION DETAILS'!X1009:AG3343,5,FALSE)</f>
        <v>tier - 2</v>
      </c>
      <c r="O1008" t="str">
        <f>VLOOKUP(A1008,'HOSPITALIZATION DETAILS'!X1009:AG3343,6,FALSE)</f>
        <v>tier - 3</v>
      </c>
      <c r="P1008" t="str">
        <f>VLOOKUP(A1008,'HOSPITALIZATION DETAILS'!X1009:AG3343,7,FALSE)</f>
        <v>R1013</v>
      </c>
      <c r="Q1008">
        <f>VLOOKUP(A1008,'HOSPITALIZATION DETAILS'!X1009:AG3343,10,FALSE)</f>
        <v>32</v>
      </c>
    </row>
    <row r="1009" spans="1:17" ht="16" x14ac:dyDescent="0.4">
      <c r="A1009" s="4" t="s">
        <v>2017</v>
      </c>
      <c r="B1009" t="str">
        <f>VLOOKUP(A1009,'CUSTOMER NAMES'!E1009:H3344,4,FALSE)</f>
        <v xml:space="preserve">  Dorian</v>
      </c>
      <c r="C1009">
        <f>VLOOKUP(A1009,'MEDICAL EXAMINATION'!K1010:T3344,2,FALSE)</f>
        <v>33.71</v>
      </c>
      <c r="D1009">
        <f>VLOOKUP(A1009,'MEDICAL EXAMINATION'!K1010:T3344,4,FALSE)</f>
        <v>4.9400000000000004</v>
      </c>
      <c r="E1009" t="str">
        <f>VLOOKUP(A1009,'MEDICAL EXAMINATION'!K1010:T3344,6,FALSE)</f>
        <v>No</v>
      </c>
      <c r="F1009" t="str">
        <f>VLOOKUP(A1009,'MEDICAL EXAMINATION'!K1010:T3344,7,FALSE)</f>
        <v>No</v>
      </c>
      <c r="G1009" t="str">
        <f>VLOOKUP(A1009,'MEDICAL EXAMINATION'!K1010:T3344,8,FALSE)</f>
        <v>No</v>
      </c>
      <c r="H1009" t="str">
        <f>VLOOKUP(A1009,'MEDICAL EXAMINATION'!K1010:T3344,9,FALSE)</f>
        <v>No major surgery</v>
      </c>
      <c r="I1009" t="str">
        <f>VLOOKUP(A1009,'MEDICAL EXAMINATION'!K1010:T3344,10,FALSE)</f>
        <v>No</v>
      </c>
      <c r="J1009" t="str">
        <f>VLOOKUP(A1009,'MEDICAL EXAMINATION'!K1010:T3344,3,FALSE)</f>
        <v>OVERWEIGHT</v>
      </c>
      <c r="K1009" t="str">
        <f>VLOOKUP(A1009,'MEDICAL EXAMINATION'!K1010:T3344,5,FALSE)</f>
        <v>NORMAL</v>
      </c>
      <c r="L1009" t="str">
        <f>VLOOKUP(A1009,'HOSPITALIZATION DETAILS'!X1010:AG3344,8,FALSE)</f>
        <v>11/07/1995</v>
      </c>
      <c r="M1009" s="26">
        <f>VLOOKUP(A1009,'HOSPITALIZATION DETAILS'!X1010:AG3344,4,FALSE)</f>
        <v>3956.07</v>
      </c>
      <c r="N1009" t="str">
        <f>VLOOKUP(A1009,'HOSPITALIZATION DETAILS'!X1010:AG3344,5,FALSE)</f>
        <v>tier - 2</v>
      </c>
      <c r="O1009" t="str">
        <f>VLOOKUP(A1009,'HOSPITALIZATION DETAILS'!X1010:AG3344,6,FALSE)</f>
        <v>tier - 2</v>
      </c>
      <c r="P1009" t="str">
        <f>VLOOKUP(A1009,'HOSPITALIZATION DETAILS'!X1010:AG3344,7,FALSE)</f>
        <v>R1012</v>
      </c>
      <c r="Q1009">
        <f>VLOOKUP(A1009,'HOSPITALIZATION DETAILS'!X1010:AG3344,10,FALSE)</f>
        <v>27</v>
      </c>
    </row>
    <row r="1010" spans="1:17" ht="16" x14ac:dyDescent="0.4">
      <c r="A1010" s="4" t="s">
        <v>2019</v>
      </c>
      <c r="B1010" t="str">
        <f>VLOOKUP(A1010,'CUSTOMER NAMES'!E1010:H3345,4,FALSE)</f>
        <v xml:space="preserve">  Amy</v>
      </c>
      <c r="C1010">
        <f>VLOOKUP(A1010,'MEDICAL EXAMINATION'!K1011:T3345,2,FALSE)</f>
        <v>41.91</v>
      </c>
      <c r="D1010">
        <f>VLOOKUP(A1010,'MEDICAL EXAMINATION'!K1011:T3345,4,FALSE)</f>
        <v>4.92</v>
      </c>
      <c r="E1010" t="str">
        <f>VLOOKUP(A1010,'MEDICAL EXAMINATION'!K1011:T3345,6,FALSE)</f>
        <v>yes</v>
      </c>
      <c r="F1010" t="str">
        <f>VLOOKUP(A1010,'MEDICAL EXAMINATION'!K1011:T3345,7,FALSE)</f>
        <v>No</v>
      </c>
      <c r="G1010" t="str">
        <f>VLOOKUP(A1010,'MEDICAL EXAMINATION'!K1011:T3345,8,FALSE)</f>
        <v>No</v>
      </c>
      <c r="H1010">
        <f>VLOOKUP(A1010,'MEDICAL EXAMINATION'!K1011:T3345,9,FALSE)</f>
        <v>2</v>
      </c>
      <c r="I1010" t="str">
        <f>VLOOKUP(A1010,'MEDICAL EXAMINATION'!K1011:T3345,10,FALSE)</f>
        <v>No</v>
      </c>
      <c r="J1010" t="str">
        <f>VLOOKUP(A1010,'MEDICAL EXAMINATION'!K1011:T3345,3,FALSE)</f>
        <v>OVERWEIGHT</v>
      </c>
      <c r="K1010" t="str">
        <f>VLOOKUP(A1010,'MEDICAL EXAMINATION'!K1011:T3345,5,FALSE)</f>
        <v>NORMAL</v>
      </c>
      <c r="L1010" t="str">
        <f>VLOOKUP(A1010,'HOSPITALIZATION DETAILS'!X1011:AG3345,8,FALSE)</f>
        <v>10/07/1999</v>
      </c>
      <c r="M1010" s="26">
        <f>VLOOKUP(A1010,'HOSPITALIZATION DETAILS'!X1011:AG3345,4,FALSE)</f>
        <v>3955.98</v>
      </c>
      <c r="N1010" t="str">
        <f>VLOOKUP(A1010,'HOSPITALIZATION DETAILS'!X1011:AG3345,5,FALSE)</f>
        <v>tier - 2</v>
      </c>
      <c r="O1010" t="str">
        <f>VLOOKUP(A1010,'HOSPITALIZATION DETAILS'!X1011:AG3345,6,FALSE)</f>
        <v>tier - 3</v>
      </c>
      <c r="P1010" t="str">
        <f>VLOOKUP(A1010,'HOSPITALIZATION DETAILS'!X1011:AG3345,7,FALSE)</f>
        <v>R1021</v>
      </c>
      <c r="Q1010">
        <f>VLOOKUP(A1010,'HOSPITALIZATION DETAILS'!X1011:AG3345,10,FALSE)</f>
        <v>23</v>
      </c>
    </row>
    <row r="1011" spans="1:17" ht="16" x14ac:dyDescent="0.4">
      <c r="A1011" s="4" t="s">
        <v>2021</v>
      </c>
      <c r="B1011" t="str">
        <f>VLOOKUP(A1011,'CUSTOMER NAMES'!E1011:H3346,4,FALSE)</f>
        <v xml:space="preserve">  Aberu</v>
      </c>
      <c r="C1011">
        <f>VLOOKUP(A1011,'MEDICAL EXAMINATION'!K1012:T3346,2,FALSE)</f>
        <v>39.82</v>
      </c>
      <c r="D1011">
        <f>VLOOKUP(A1011,'MEDICAL EXAMINATION'!K1012:T3346,4,FALSE)</f>
        <v>6.05</v>
      </c>
      <c r="E1011" t="str">
        <f>VLOOKUP(A1011,'MEDICAL EXAMINATION'!K1012:T3346,6,FALSE)</f>
        <v>yes</v>
      </c>
      <c r="F1011" t="str">
        <f>VLOOKUP(A1011,'MEDICAL EXAMINATION'!K1012:T3346,7,FALSE)</f>
        <v>No</v>
      </c>
      <c r="G1011" t="str">
        <f>VLOOKUP(A1011,'MEDICAL EXAMINATION'!K1012:T3346,8,FALSE)</f>
        <v>No</v>
      </c>
      <c r="H1011">
        <f>VLOOKUP(A1011,'MEDICAL EXAMINATION'!K1012:T3346,9,FALSE)</f>
        <v>2</v>
      </c>
      <c r="I1011" t="str">
        <f>VLOOKUP(A1011,'MEDICAL EXAMINATION'!K1012:T3346,10,FALSE)</f>
        <v>No</v>
      </c>
      <c r="J1011" t="str">
        <f>VLOOKUP(A1011,'MEDICAL EXAMINATION'!K1012:T3346,3,FALSE)</f>
        <v>OVERWEIGHT</v>
      </c>
      <c r="K1011" t="str">
        <f>VLOOKUP(A1011,'MEDICAL EXAMINATION'!K1012:T3346,5,FALSE)</f>
        <v>PREDIABETES</v>
      </c>
      <c r="L1011" t="str">
        <f>VLOOKUP(A1011,'HOSPITALIZATION DETAILS'!X1012:AG3346,8,FALSE)</f>
        <v>11/11/1993</v>
      </c>
      <c r="M1011" s="26">
        <f>VLOOKUP(A1011,'HOSPITALIZATION DETAILS'!X1012:AG3346,4,FALSE)</f>
        <v>3947.41</v>
      </c>
      <c r="N1011" t="str">
        <f>VLOOKUP(A1011,'HOSPITALIZATION DETAILS'!X1012:AG3346,5,FALSE)</f>
        <v>tier - 2</v>
      </c>
      <c r="O1011" t="str">
        <f>VLOOKUP(A1011,'HOSPITALIZATION DETAILS'!X1012:AG3346,6,FALSE)</f>
        <v>tier - 2</v>
      </c>
      <c r="P1011" t="str">
        <f>VLOOKUP(A1011,'HOSPITALIZATION DETAILS'!X1012:AG3346,7,FALSE)</f>
        <v>R1013</v>
      </c>
      <c r="Q1011">
        <f>VLOOKUP(A1011,'HOSPITALIZATION DETAILS'!X1012:AG3346,10,FALSE)</f>
        <v>29</v>
      </c>
    </row>
    <row r="1012" spans="1:17" ht="16" x14ac:dyDescent="0.4">
      <c r="A1012" s="4" t="s">
        <v>2023</v>
      </c>
      <c r="B1012" t="str">
        <f>VLOOKUP(A1012,'CUSTOMER NAMES'!E1012:H3347,4,FALSE)</f>
        <v xml:space="preserve">  Ashley</v>
      </c>
      <c r="C1012">
        <f>VLOOKUP(A1012,'MEDICAL EXAMINATION'!K1013:T3347,2,FALSE)</f>
        <v>28.12</v>
      </c>
      <c r="D1012">
        <f>VLOOKUP(A1012,'MEDICAL EXAMINATION'!K1013:T3347,4,FALSE)</f>
        <v>4.67</v>
      </c>
      <c r="E1012" t="str">
        <f>VLOOKUP(A1012,'MEDICAL EXAMINATION'!K1013:T3347,6,FALSE)</f>
        <v>No</v>
      </c>
      <c r="F1012" t="str">
        <f>VLOOKUP(A1012,'MEDICAL EXAMINATION'!K1013:T3347,7,FALSE)</f>
        <v>No</v>
      </c>
      <c r="G1012" t="str">
        <f>VLOOKUP(A1012,'MEDICAL EXAMINATION'!K1013:T3347,8,FALSE)</f>
        <v>No</v>
      </c>
      <c r="H1012">
        <f>VLOOKUP(A1012,'MEDICAL EXAMINATION'!K1013:T3347,9,FALSE)</f>
        <v>2</v>
      </c>
      <c r="I1012" t="str">
        <f>VLOOKUP(A1012,'MEDICAL EXAMINATION'!K1013:T3347,10,FALSE)</f>
        <v>No</v>
      </c>
      <c r="J1012" t="str">
        <f>VLOOKUP(A1012,'MEDICAL EXAMINATION'!K1013:T3347,3,FALSE)</f>
        <v>OBESITY</v>
      </c>
      <c r="K1012" t="str">
        <f>VLOOKUP(A1012,'MEDICAL EXAMINATION'!K1013:T3347,5,FALSE)</f>
        <v>NORMAL</v>
      </c>
      <c r="L1012" t="str">
        <f>VLOOKUP(A1012,'HOSPITALIZATION DETAILS'!X1013:AG3347,8,FALSE)</f>
        <v>29/09/1993</v>
      </c>
      <c r="M1012" s="26">
        <f>VLOOKUP(A1012,'HOSPITALIZATION DETAILS'!X1013:AG3347,4,FALSE)</f>
        <v>3943.6</v>
      </c>
      <c r="N1012" t="str">
        <f>VLOOKUP(A1012,'HOSPITALIZATION DETAILS'!X1013:AG3347,5,FALSE)</f>
        <v>tier - 2</v>
      </c>
      <c r="O1012" t="str">
        <f>VLOOKUP(A1012,'HOSPITALIZATION DETAILS'!X1013:AG3347,6,FALSE)</f>
        <v>tier - 3</v>
      </c>
      <c r="P1012" t="str">
        <f>VLOOKUP(A1012,'HOSPITALIZATION DETAILS'!X1013:AG3347,7,FALSE)</f>
        <v>R1024</v>
      </c>
      <c r="Q1012">
        <f>VLOOKUP(A1012,'HOSPITALIZATION DETAILS'!X1013:AG3347,10,FALSE)</f>
        <v>29</v>
      </c>
    </row>
    <row r="1013" spans="1:17" ht="16" x14ac:dyDescent="0.4">
      <c r="A1013" s="4" t="s">
        <v>2025</v>
      </c>
      <c r="B1013" t="str">
        <f>VLOOKUP(A1013,'CUSTOMER NAMES'!E1013:H3348,4,FALSE)</f>
        <v xml:space="preserve">  Anna E</v>
      </c>
      <c r="C1013">
        <f>VLOOKUP(A1013,'MEDICAL EXAMINATION'!K1014:T3348,2,FALSE)</f>
        <v>26.98</v>
      </c>
      <c r="D1013">
        <f>VLOOKUP(A1013,'MEDICAL EXAMINATION'!K1014:T3348,4,FALSE)</f>
        <v>9.81</v>
      </c>
      <c r="E1013" t="str">
        <f>VLOOKUP(A1013,'MEDICAL EXAMINATION'!K1014:T3348,6,FALSE)</f>
        <v>yes</v>
      </c>
      <c r="F1013" t="str">
        <f>VLOOKUP(A1013,'MEDICAL EXAMINATION'!K1014:T3348,7,FALSE)</f>
        <v>No</v>
      </c>
      <c r="G1013" t="str">
        <f>VLOOKUP(A1013,'MEDICAL EXAMINATION'!K1014:T3348,8,FALSE)</f>
        <v>No</v>
      </c>
      <c r="H1013" t="str">
        <f>VLOOKUP(A1013,'MEDICAL EXAMINATION'!K1014:T3348,9,FALSE)</f>
        <v>No major surgery</v>
      </c>
      <c r="I1013" t="str">
        <f>VLOOKUP(A1013,'MEDICAL EXAMINATION'!K1014:T3348,10,FALSE)</f>
        <v>No</v>
      </c>
      <c r="J1013" t="str">
        <f>VLOOKUP(A1013,'MEDICAL EXAMINATION'!K1014:T3348,3,FALSE)</f>
        <v>OBESITY</v>
      </c>
      <c r="K1013" t="str">
        <f>VLOOKUP(A1013,'MEDICAL EXAMINATION'!K1014:T3348,5,FALSE)</f>
        <v>DIABETES</v>
      </c>
      <c r="L1013" t="str">
        <f>VLOOKUP(A1013,'HOSPITALIZATION DETAILS'!X1014:AG3348,8,FALSE)</f>
        <v>24/10/1988</v>
      </c>
      <c r="M1013" s="26">
        <f>VLOOKUP(A1013,'HOSPITALIZATION DETAILS'!X1014:AG3348,4,FALSE)</f>
        <v>3935.18</v>
      </c>
      <c r="N1013" t="str">
        <f>VLOOKUP(A1013,'HOSPITALIZATION DETAILS'!X1014:AG3348,5,FALSE)</f>
        <v>tier - 3</v>
      </c>
      <c r="O1013" t="str">
        <f>VLOOKUP(A1013,'HOSPITALIZATION DETAILS'!X1014:AG3348,6,FALSE)</f>
        <v>tier - 1</v>
      </c>
      <c r="P1013" t="str">
        <f>VLOOKUP(A1013,'HOSPITALIZATION DETAILS'!X1014:AG3348,7,FALSE)</f>
        <v>R1013</v>
      </c>
      <c r="Q1013">
        <f>VLOOKUP(A1013,'HOSPITALIZATION DETAILS'!X1014:AG3348,10,FALSE)</f>
        <v>34</v>
      </c>
    </row>
    <row r="1014" spans="1:17" ht="16" x14ac:dyDescent="0.4">
      <c r="A1014" s="4" t="s">
        <v>2027</v>
      </c>
      <c r="B1014" t="str">
        <f>VLOOKUP(A1014,'CUSTOMER NAMES'!E1014:H3349,4,FALSE)</f>
        <v xml:space="preserve">  Tania K</v>
      </c>
      <c r="C1014">
        <f>VLOOKUP(A1014,'MEDICAL EXAMINATION'!K1015:T3349,2,FALSE)</f>
        <v>27.2</v>
      </c>
      <c r="D1014">
        <f>VLOOKUP(A1014,'MEDICAL EXAMINATION'!K1015:T3349,4,FALSE)</f>
        <v>6.06</v>
      </c>
      <c r="E1014" t="str">
        <f>VLOOKUP(A1014,'MEDICAL EXAMINATION'!K1015:T3349,6,FALSE)</f>
        <v>yes</v>
      </c>
      <c r="F1014" t="str">
        <f>VLOOKUP(A1014,'MEDICAL EXAMINATION'!K1015:T3349,7,FALSE)</f>
        <v>No</v>
      </c>
      <c r="G1014" t="str">
        <f>VLOOKUP(A1014,'MEDICAL EXAMINATION'!K1015:T3349,8,FALSE)</f>
        <v>No</v>
      </c>
      <c r="H1014">
        <f>VLOOKUP(A1014,'MEDICAL EXAMINATION'!K1015:T3349,9,FALSE)</f>
        <v>2</v>
      </c>
      <c r="I1014" t="str">
        <f>VLOOKUP(A1014,'MEDICAL EXAMINATION'!K1015:T3349,10,FALSE)</f>
        <v>No</v>
      </c>
      <c r="J1014" t="str">
        <f>VLOOKUP(A1014,'MEDICAL EXAMINATION'!K1015:T3349,3,FALSE)</f>
        <v>OBESITY</v>
      </c>
      <c r="K1014" t="str">
        <f>VLOOKUP(A1014,'MEDICAL EXAMINATION'!K1015:T3349,5,FALSE)</f>
        <v>PREDIABETES</v>
      </c>
      <c r="L1014" t="str">
        <f>VLOOKUP(A1014,'HOSPITALIZATION DETAILS'!X1015:AG3349,8,FALSE)</f>
        <v>05/06/1975</v>
      </c>
      <c r="M1014" s="26">
        <f>VLOOKUP(A1014,'HOSPITALIZATION DETAILS'!X1015:AG3349,4,FALSE)</f>
        <v>36350.71</v>
      </c>
      <c r="N1014" t="str">
        <f>VLOOKUP(A1014,'HOSPITALIZATION DETAILS'!X1015:AG3349,5,FALSE)</f>
        <v>tier - 1</v>
      </c>
      <c r="O1014" t="str">
        <f>VLOOKUP(A1014,'HOSPITALIZATION DETAILS'!X1015:AG3349,6,FALSE)</f>
        <v>tier - 2</v>
      </c>
      <c r="P1014" t="str">
        <f>VLOOKUP(A1014,'HOSPITALIZATION DETAILS'!X1015:AG3349,7,FALSE)</f>
        <v>R1011</v>
      </c>
      <c r="Q1014">
        <f>VLOOKUP(A1014,'HOSPITALIZATION DETAILS'!X1015:AG3349,10,FALSE)</f>
        <v>48</v>
      </c>
    </row>
    <row r="1015" spans="1:17" ht="16" x14ac:dyDescent="0.4">
      <c r="A1015" s="4" t="s">
        <v>2029</v>
      </c>
      <c r="B1015" t="str">
        <f>VLOOKUP(A1015,'CUSTOMER NAMES'!E1015:H3350,4,FALSE)</f>
        <v xml:space="preserve">  Ashley E</v>
      </c>
      <c r="C1015">
        <f>VLOOKUP(A1015,'MEDICAL EXAMINATION'!K1016:T3350,2,FALSE)</f>
        <v>25.3</v>
      </c>
      <c r="D1015">
        <f>VLOOKUP(A1015,'MEDICAL EXAMINATION'!K1016:T3350,4,FALSE)</f>
        <v>5.19</v>
      </c>
      <c r="E1015" t="str">
        <f>VLOOKUP(A1015,'MEDICAL EXAMINATION'!K1016:T3350,6,FALSE)</f>
        <v>yes</v>
      </c>
      <c r="F1015" t="str">
        <f>VLOOKUP(A1015,'MEDICAL EXAMINATION'!K1016:T3350,7,FALSE)</f>
        <v>No</v>
      </c>
      <c r="G1015" t="str">
        <f>VLOOKUP(A1015,'MEDICAL EXAMINATION'!K1016:T3350,8,FALSE)</f>
        <v>No</v>
      </c>
      <c r="H1015">
        <f>VLOOKUP(A1015,'MEDICAL EXAMINATION'!K1016:T3350,9,FALSE)</f>
        <v>2</v>
      </c>
      <c r="I1015" t="str">
        <f>VLOOKUP(A1015,'MEDICAL EXAMINATION'!K1016:T3350,10,FALSE)</f>
        <v>No</v>
      </c>
      <c r="J1015" t="str">
        <f>VLOOKUP(A1015,'MEDICAL EXAMINATION'!K1016:T3350,3,FALSE)</f>
        <v>OBESITY</v>
      </c>
      <c r="K1015" t="str">
        <f>VLOOKUP(A1015,'MEDICAL EXAMINATION'!K1016:T3350,5,FALSE)</f>
        <v>NORMAL</v>
      </c>
      <c r="L1015" t="str">
        <f>VLOOKUP(A1015,'HOSPITALIZATION DETAILS'!X1016:AG3350,8,FALSE)</f>
        <v>15/06/2002</v>
      </c>
      <c r="M1015" s="26">
        <f>VLOOKUP(A1015,'HOSPITALIZATION DETAILS'!X1016:AG3350,4,FALSE)</f>
        <v>3931.51</v>
      </c>
      <c r="N1015" t="str">
        <f>VLOOKUP(A1015,'HOSPITALIZATION DETAILS'!X1016:AG3350,5,FALSE)</f>
        <v>tier - 2</v>
      </c>
      <c r="O1015" t="str">
        <f>VLOOKUP(A1015,'HOSPITALIZATION DETAILS'!X1016:AG3350,6,FALSE)</f>
        <v>tier - 3</v>
      </c>
      <c r="P1015" t="str">
        <f>VLOOKUP(A1015,'HOSPITALIZATION DETAILS'!X1016:AG3350,7,FALSE)</f>
        <v>R1011</v>
      </c>
      <c r="Q1015">
        <f>VLOOKUP(A1015,'HOSPITALIZATION DETAILS'!X1016:AG3350,10,FALSE)</f>
        <v>20</v>
      </c>
    </row>
    <row r="1016" spans="1:17" ht="16" x14ac:dyDescent="0.4">
      <c r="A1016" s="4" t="s">
        <v>2031</v>
      </c>
      <c r="B1016" t="str">
        <f>VLOOKUP(A1016,'CUSTOMER NAMES'!E1016:H3351,4,FALSE)</f>
        <v xml:space="preserve">  Aleksandra</v>
      </c>
      <c r="C1016">
        <f>VLOOKUP(A1016,'MEDICAL EXAMINATION'!K1017:T3351,2,FALSE)</f>
        <v>30.25</v>
      </c>
      <c r="D1016">
        <f>VLOOKUP(A1016,'MEDICAL EXAMINATION'!K1017:T3351,4,FALSE)</f>
        <v>10.16</v>
      </c>
      <c r="E1016" t="str">
        <f>VLOOKUP(A1016,'MEDICAL EXAMINATION'!K1017:T3351,6,FALSE)</f>
        <v>No</v>
      </c>
      <c r="F1016" t="str">
        <f>VLOOKUP(A1016,'MEDICAL EXAMINATION'!K1017:T3351,7,FALSE)</f>
        <v>No</v>
      </c>
      <c r="G1016" t="str">
        <f>VLOOKUP(A1016,'MEDICAL EXAMINATION'!K1017:T3351,8,FALSE)</f>
        <v>No</v>
      </c>
      <c r="H1016" t="str">
        <f>VLOOKUP(A1016,'MEDICAL EXAMINATION'!K1017:T3351,9,FALSE)</f>
        <v>No major surgery</v>
      </c>
      <c r="I1016" t="str">
        <f>VLOOKUP(A1016,'MEDICAL EXAMINATION'!K1017:T3351,10,FALSE)</f>
        <v>No</v>
      </c>
      <c r="J1016" t="str">
        <f>VLOOKUP(A1016,'MEDICAL EXAMINATION'!K1017:T3351,3,FALSE)</f>
        <v>OVERWEIGHT</v>
      </c>
      <c r="K1016" t="str">
        <f>VLOOKUP(A1016,'MEDICAL EXAMINATION'!K1017:T3351,5,FALSE)</f>
        <v>DIABETES</v>
      </c>
      <c r="L1016" t="str">
        <f>VLOOKUP(A1016,'HOSPITALIZATION DETAILS'!X1017:AG3351,8,FALSE)</f>
        <v>10/07/2000</v>
      </c>
      <c r="M1016" s="26">
        <f>VLOOKUP(A1016,'HOSPITALIZATION DETAILS'!X1017:AG3351,4,FALSE)</f>
        <v>3925.76</v>
      </c>
      <c r="N1016" t="str">
        <f>VLOOKUP(A1016,'HOSPITALIZATION DETAILS'!X1017:AG3351,5,FALSE)</f>
        <v>tier - 2</v>
      </c>
      <c r="O1016" t="str">
        <f>VLOOKUP(A1016,'HOSPITALIZATION DETAILS'!X1017:AG3351,6,FALSE)</f>
        <v>tier - 2</v>
      </c>
      <c r="P1016" t="str">
        <f>VLOOKUP(A1016,'HOSPITALIZATION DETAILS'!X1017:AG3351,7,FALSE)</f>
        <v>R1024</v>
      </c>
      <c r="Q1016">
        <f>VLOOKUP(A1016,'HOSPITALIZATION DETAILS'!X1017:AG3351,10,FALSE)</f>
        <v>22</v>
      </c>
    </row>
    <row r="1017" spans="1:17" ht="16" x14ac:dyDescent="0.4">
      <c r="A1017" s="4" t="s">
        <v>2033</v>
      </c>
      <c r="B1017" t="str">
        <f>VLOOKUP(A1017,'CUSTOMER NAMES'!E1017:H3352,4,FALSE)</f>
        <v xml:space="preserve">  Valery L</v>
      </c>
      <c r="C1017">
        <f>VLOOKUP(A1017,'MEDICAL EXAMINATION'!K1018:T3352,2,FALSE)</f>
        <v>54</v>
      </c>
      <c r="D1017">
        <f>VLOOKUP(A1017,'MEDICAL EXAMINATION'!K1018:T3352,4,FALSE)</f>
        <v>4.68</v>
      </c>
      <c r="E1017" t="str">
        <f>VLOOKUP(A1017,'MEDICAL EXAMINATION'!K1018:T3352,6,FALSE)</f>
        <v>yes</v>
      </c>
      <c r="F1017" t="str">
        <f>VLOOKUP(A1017,'MEDICAL EXAMINATION'!K1018:T3352,7,FALSE)</f>
        <v>yes</v>
      </c>
      <c r="G1017" t="str">
        <f>VLOOKUP(A1017,'MEDICAL EXAMINATION'!K1018:T3352,8,FALSE)</f>
        <v>No</v>
      </c>
      <c r="H1017">
        <f>VLOOKUP(A1017,'MEDICAL EXAMINATION'!K1018:T3352,9,FALSE)</f>
        <v>2</v>
      </c>
      <c r="I1017" t="str">
        <f>VLOOKUP(A1017,'MEDICAL EXAMINATION'!K1018:T3352,10,FALSE)</f>
        <v>No</v>
      </c>
      <c r="J1017" t="str">
        <f>VLOOKUP(A1017,'MEDICAL EXAMINATION'!K1018:T3352,3,FALSE)</f>
        <v>OVERWEIGHT</v>
      </c>
      <c r="K1017" t="str">
        <f>VLOOKUP(A1017,'MEDICAL EXAMINATION'!K1018:T3352,5,FALSE)</f>
        <v>NORMAL</v>
      </c>
      <c r="L1017" t="str">
        <f>VLOOKUP(A1017,'HOSPITALIZATION DETAILS'!X1018:AG3352,8,FALSE)</f>
        <v>05/07/1985</v>
      </c>
      <c r="M1017" s="26">
        <f>VLOOKUP(A1017,'HOSPITALIZATION DETAILS'!X1018:AG3352,4,FALSE)</f>
        <v>3910.44</v>
      </c>
      <c r="N1017" t="str">
        <f>VLOOKUP(A1017,'HOSPITALIZATION DETAILS'!X1018:AG3352,5,FALSE)</f>
        <v>tier - 2</v>
      </c>
      <c r="O1017" t="str">
        <f>VLOOKUP(A1017,'HOSPITALIZATION DETAILS'!X1018:AG3352,6,FALSE)</f>
        <v>tier - 2</v>
      </c>
      <c r="P1017" t="str">
        <f>VLOOKUP(A1017,'HOSPITALIZATION DETAILS'!X1018:AG3352,7,FALSE)</f>
        <v>R1013</v>
      </c>
      <c r="Q1017">
        <f>VLOOKUP(A1017,'HOSPITALIZATION DETAILS'!X1018:AG3352,10,FALSE)</f>
        <v>37</v>
      </c>
    </row>
    <row r="1018" spans="1:17" ht="16" x14ac:dyDescent="0.4">
      <c r="A1018" s="4" t="s">
        <v>2035</v>
      </c>
      <c r="B1018" t="str">
        <f>VLOOKUP(A1018,'CUSTOMER NAMES'!E1018:H3353,4,FALSE)</f>
        <v xml:space="preserve">  Joanna G</v>
      </c>
      <c r="C1018">
        <f>VLOOKUP(A1018,'MEDICAL EXAMINATION'!K1019:T3353,2,FALSE)</f>
        <v>51.86</v>
      </c>
      <c r="D1018">
        <f>VLOOKUP(A1018,'MEDICAL EXAMINATION'!K1019:T3353,4,FALSE)</f>
        <v>5.32</v>
      </c>
      <c r="E1018" t="str">
        <f>VLOOKUP(A1018,'MEDICAL EXAMINATION'!K1019:T3353,6,FALSE)</f>
        <v>yes</v>
      </c>
      <c r="F1018" t="str">
        <f>VLOOKUP(A1018,'MEDICAL EXAMINATION'!K1019:T3353,7,FALSE)</f>
        <v>No</v>
      </c>
      <c r="G1018" t="str">
        <f>VLOOKUP(A1018,'MEDICAL EXAMINATION'!K1019:T3353,8,FALSE)</f>
        <v>No</v>
      </c>
      <c r="H1018" t="str">
        <f>VLOOKUP(A1018,'MEDICAL EXAMINATION'!K1019:T3353,9,FALSE)</f>
        <v>No major surgery</v>
      </c>
      <c r="I1018" t="str">
        <f>VLOOKUP(A1018,'MEDICAL EXAMINATION'!K1019:T3353,10,FALSE)</f>
        <v>No</v>
      </c>
      <c r="J1018" t="str">
        <f>VLOOKUP(A1018,'MEDICAL EXAMINATION'!K1019:T3353,3,FALSE)</f>
        <v>OVERWEIGHT</v>
      </c>
      <c r="K1018" t="str">
        <f>VLOOKUP(A1018,'MEDICAL EXAMINATION'!K1019:T3353,5,FALSE)</f>
        <v>NORMAL</v>
      </c>
      <c r="L1018" t="str">
        <f>VLOOKUP(A1018,'HOSPITALIZATION DETAILS'!X1019:AG3353,8,FALSE)</f>
        <v>24/11/1997</v>
      </c>
      <c r="M1018" s="26">
        <f>VLOOKUP(A1018,'HOSPITALIZATION DETAILS'!X1019:AG3353,4,FALSE)</f>
        <v>3906.13</v>
      </c>
      <c r="N1018" t="str">
        <f>VLOOKUP(A1018,'HOSPITALIZATION DETAILS'!X1019:AG3353,5,FALSE)</f>
        <v>tier - 3</v>
      </c>
      <c r="O1018" t="str">
        <f>VLOOKUP(A1018,'HOSPITALIZATION DETAILS'!X1019:AG3353,6,FALSE)</f>
        <v>tier - 3</v>
      </c>
      <c r="P1018" t="str">
        <f>VLOOKUP(A1018,'HOSPITALIZATION DETAILS'!X1019:AG3353,7,FALSE)</f>
        <v>R1011</v>
      </c>
      <c r="Q1018">
        <f>VLOOKUP(A1018,'HOSPITALIZATION DETAILS'!X1019:AG3353,10,FALSE)</f>
        <v>25</v>
      </c>
    </row>
    <row r="1019" spans="1:17" ht="16" x14ac:dyDescent="0.4">
      <c r="A1019" s="4" t="s">
        <v>2037</v>
      </c>
      <c r="B1019" t="str">
        <f>VLOOKUP(A1019,'CUSTOMER NAMES'!E1019:H3354,4,FALSE)</f>
        <v xml:space="preserve">  Stefanie F</v>
      </c>
      <c r="C1019">
        <f>VLOOKUP(A1019,'MEDICAL EXAMINATION'!K1020:T3354,2,FALSE)</f>
        <v>31.39</v>
      </c>
      <c r="D1019">
        <f>VLOOKUP(A1019,'MEDICAL EXAMINATION'!K1020:T3354,4,FALSE)</f>
        <v>6.99</v>
      </c>
      <c r="E1019" t="str">
        <f>VLOOKUP(A1019,'MEDICAL EXAMINATION'!K1020:T3354,6,FALSE)</f>
        <v>No</v>
      </c>
      <c r="F1019" t="str">
        <f>VLOOKUP(A1019,'MEDICAL EXAMINATION'!K1020:T3354,7,FALSE)</f>
        <v>No</v>
      </c>
      <c r="G1019" t="str">
        <f>VLOOKUP(A1019,'MEDICAL EXAMINATION'!K1020:T3354,8,FALSE)</f>
        <v>No</v>
      </c>
      <c r="H1019" t="str">
        <f>VLOOKUP(A1019,'MEDICAL EXAMINATION'!K1020:T3354,9,FALSE)</f>
        <v>No major surgery</v>
      </c>
      <c r="I1019" t="str">
        <f>VLOOKUP(A1019,'MEDICAL EXAMINATION'!K1020:T3354,10,FALSE)</f>
        <v>No</v>
      </c>
      <c r="J1019" t="str">
        <f>VLOOKUP(A1019,'MEDICAL EXAMINATION'!K1020:T3354,3,FALSE)</f>
        <v>OVERWEIGHT</v>
      </c>
      <c r="K1019" t="str">
        <f>VLOOKUP(A1019,'MEDICAL EXAMINATION'!K1020:T3354,5,FALSE)</f>
        <v>DIABETES</v>
      </c>
      <c r="L1019" t="str">
        <f>VLOOKUP(A1019,'HOSPITALIZATION DETAILS'!X1020:AG3354,8,FALSE)</f>
        <v>27/08/1981</v>
      </c>
      <c r="M1019" s="26">
        <f>VLOOKUP(A1019,'HOSPITALIZATION DETAILS'!X1020:AG3354,4,FALSE)</f>
        <v>3902.07</v>
      </c>
      <c r="N1019" t="str">
        <f>VLOOKUP(A1019,'HOSPITALIZATION DETAILS'!X1020:AG3354,5,FALSE)</f>
        <v>tier - 2</v>
      </c>
      <c r="O1019" t="str">
        <f>VLOOKUP(A1019,'HOSPITALIZATION DETAILS'!X1020:AG3354,6,FALSE)</f>
        <v>tier - 2</v>
      </c>
      <c r="P1019" t="str">
        <f>VLOOKUP(A1019,'HOSPITALIZATION DETAILS'!X1020:AG3354,7,FALSE)</f>
        <v>R1013</v>
      </c>
      <c r="Q1019">
        <f>VLOOKUP(A1019,'HOSPITALIZATION DETAILS'!X1020:AG3354,10,FALSE)</f>
        <v>41</v>
      </c>
    </row>
    <row r="1020" spans="1:17" ht="16" x14ac:dyDescent="0.4">
      <c r="A1020" s="4" t="s">
        <v>2039</v>
      </c>
      <c r="B1020" t="str">
        <f>VLOOKUP(A1020,'CUSTOMER NAMES'!E1020:H3355,4,FALSE)</f>
        <v xml:space="preserve">  Stephen</v>
      </c>
      <c r="C1020">
        <f>VLOOKUP(A1020,'MEDICAL EXAMINATION'!K1021:T3355,2,FALSE)</f>
        <v>39.97</v>
      </c>
      <c r="D1020">
        <f>VLOOKUP(A1020,'MEDICAL EXAMINATION'!K1021:T3355,4,FALSE)</f>
        <v>5.55</v>
      </c>
      <c r="E1020" t="str">
        <f>VLOOKUP(A1020,'MEDICAL EXAMINATION'!K1021:T3355,6,FALSE)</f>
        <v>No</v>
      </c>
      <c r="F1020" t="str">
        <f>VLOOKUP(A1020,'MEDICAL EXAMINATION'!K1021:T3355,7,FALSE)</f>
        <v>No</v>
      </c>
      <c r="G1020" t="str">
        <f>VLOOKUP(A1020,'MEDICAL EXAMINATION'!K1021:T3355,8,FALSE)</f>
        <v>No</v>
      </c>
      <c r="H1020" t="str">
        <f>VLOOKUP(A1020,'MEDICAL EXAMINATION'!K1021:T3355,9,FALSE)</f>
        <v>No major surgery</v>
      </c>
      <c r="I1020" t="str">
        <f>VLOOKUP(A1020,'MEDICAL EXAMINATION'!K1021:T3355,10,FALSE)</f>
        <v>No</v>
      </c>
      <c r="J1020" t="str">
        <f>VLOOKUP(A1020,'MEDICAL EXAMINATION'!K1021:T3355,3,FALSE)</f>
        <v>OVERWEIGHT</v>
      </c>
      <c r="K1020" t="str">
        <f>VLOOKUP(A1020,'MEDICAL EXAMINATION'!K1021:T3355,5,FALSE)</f>
        <v>NORMAL</v>
      </c>
      <c r="L1020" t="str">
        <f>VLOOKUP(A1020,'HOSPITALIZATION DETAILS'!X1021:AG3355,8,FALSE)</f>
        <v>14/09/1993</v>
      </c>
      <c r="M1020" s="26">
        <f>VLOOKUP(A1020,'HOSPITALIZATION DETAILS'!X1021:AG3355,4,FALSE)</f>
        <v>3898.35</v>
      </c>
      <c r="N1020" t="str">
        <f>VLOOKUP(A1020,'HOSPITALIZATION DETAILS'!X1021:AG3355,5,FALSE)</f>
        <v>tier - 2</v>
      </c>
      <c r="O1020" t="str">
        <f>VLOOKUP(A1020,'HOSPITALIZATION DETAILS'!X1021:AG3355,6,FALSE)</f>
        <v>tier - 2</v>
      </c>
      <c r="P1020" t="str">
        <f>VLOOKUP(A1020,'HOSPITALIZATION DETAILS'!X1021:AG3355,7,FALSE)</f>
        <v>R1012</v>
      </c>
      <c r="Q1020">
        <f>VLOOKUP(A1020,'HOSPITALIZATION DETAILS'!X1021:AG3355,10,FALSE)</f>
        <v>29</v>
      </c>
    </row>
    <row r="1021" spans="1:17" ht="16" x14ac:dyDescent="0.4">
      <c r="A1021" s="4" t="s">
        <v>2041</v>
      </c>
      <c r="B1021" t="str">
        <f>VLOOKUP(A1021,'CUSTOMER NAMES'!E1021:H3356,4,FALSE)</f>
        <v xml:space="preserve">  Liza J</v>
      </c>
      <c r="C1021">
        <f>VLOOKUP(A1021,'MEDICAL EXAMINATION'!K1022:T3356,2,FALSE)</f>
        <v>41.23</v>
      </c>
      <c r="D1021">
        <f>VLOOKUP(A1021,'MEDICAL EXAMINATION'!K1022:T3356,4,FALSE)</f>
        <v>6.94</v>
      </c>
      <c r="E1021" t="str">
        <f>VLOOKUP(A1021,'MEDICAL EXAMINATION'!K1022:T3356,6,FALSE)</f>
        <v>No</v>
      </c>
      <c r="F1021" t="str">
        <f>VLOOKUP(A1021,'MEDICAL EXAMINATION'!K1022:T3356,7,FALSE)</f>
        <v>No</v>
      </c>
      <c r="G1021" t="str">
        <f>VLOOKUP(A1021,'MEDICAL EXAMINATION'!K1022:T3356,8,FALSE)</f>
        <v>No</v>
      </c>
      <c r="H1021" t="str">
        <f>VLOOKUP(A1021,'MEDICAL EXAMINATION'!K1022:T3356,9,FALSE)</f>
        <v>No major surgery</v>
      </c>
      <c r="I1021" t="str">
        <f>VLOOKUP(A1021,'MEDICAL EXAMINATION'!K1022:T3356,10,FALSE)</f>
        <v>No</v>
      </c>
      <c r="J1021" t="str">
        <f>VLOOKUP(A1021,'MEDICAL EXAMINATION'!K1022:T3356,3,FALSE)</f>
        <v>OVERWEIGHT</v>
      </c>
      <c r="K1021" t="str">
        <f>VLOOKUP(A1021,'MEDICAL EXAMINATION'!K1022:T3356,5,FALSE)</f>
        <v>DIABETES</v>
      </c>
      <c r="L1021" t="str">
        <f>VLOOKUP(A1021,'HOSPITALIZATION DETAILS'!X1022:AG3356,8,FALSE)</f>
        <v>13/07/2004</v>
      </c>
      <c r="M1021" s="26">
        <f>VLOOKUP(A1021,'HOSPITALIZATION DETAILS'!X1022:AG3356,4,FALSE)</f>
        <v>3889.2</v>
      </c>
      <c r="N1021" t="str">
        <f>VLOOKUP(A1021,'HOSPITALIZATION DETAILS'!X1022:AG3356,5,FALSE)</f>
        <v>tier - 2</v>
      </c>
      <c r="O1021" t="str">
        <f>VLOOKUP(A1021,'HOSPITALIZATION DETAILS'!X1022:AG3356,6,FALSE)</f>
        <v>tier - 2</v>
      </c>
      <c r="P1021" t="str">
        <f>VLOOKUP(A1021,'HOSPITALIZATION DETAILS'!X1022:AG3356,7,FALSE)</f>
        <v>R1012</v>
      </c>
      <c r="Q1021">
        <f>VLOOKUP(A1021,'HOSPITALIZATION DETAILS'!X1022:AG3356,10,FALSE)</f>
        <v>18</v>
      </c>
    </row>
    <row r="1022" spans="1:17" ht="16" x14ac:dyDescent="0.4">
      <c r="A1022" s="4" t="s">
        <v>2043</v>
      </c>
      <c r="B1022" t="str">
        <f>VLOOKUP(A1022,'CUSTOMER NAMES'!E1022:H3357,4,FALSE)</f>
        <v xml:space="preserve">  Ian M</v>
      </c>
      <c r="C1022">
        <f>VLOOKUP(A1022,'MEDICAL EXAMINATION'!K1023:T3357,2,FALSE)</f>
        <v>49.45</v>
      </c>
      <c r="D1022">
        <f>VLOOKUP(A1022,'MEDICAL EXAMINATION'!K1023:T3357,4,FALSE)</f>
        <v>4.2</v>
      </c>
      <c r="E1022" t="str">
        <f>VLOOKUP(A1022,'MEDICAL EXAMINATION'!K1023:T3357,6,FALSE)</f>
        <v>yes</v>
      </c>
      <c r="F1022" t="str">
        <f>VLOOKUP(A1022,'MEDICAL EXAMINATION'!K1023:T3357,7,FALSE)</f>
        <v>No</v>
      </c>
      <c r="G1022" t="str">
        <f>VLOOKUP(A1022,'MEDICAL EXAMINATION'!K1023:T3357,8,FALSE)</f>
        <v>No</v>
      </c>
      <c r="H1022" t="str">
        <f>VLOOKUP(A1022,'MEDICAL EXAMINATION'!K1023:T3357,9,FALSE)</f>
        <v>No major surgery</v>
      </c>
      <c r="I1022" t="str">
        <f>VLOOKUP(A1022,'MEDICAL EXAMINATION'!K1023:T3357,10,FALSE)</f>
        <v>No</v>
      </c>
      <c r="J1022" t="str">
        <f>VLOOKUP(A1022,'MEDICAL EXAMINATION'!K1023:T3357,3,FALSE)</f>
        <v>OVERWEIGHT</v>
      </c>
      <c r="K1022" t="str">
        <f>VLOOKUP(A1022,'MEDICAL EXAMINATION'!K1023:T3357,5,FALSE)</f>
        <v>NORMAL</v>
      </c>
      <c r="L1022" t="str">
        <f>VLOOKUP(A1022,'HOSPITALIZATION DETAILS'!X1023:AG3357,8,FALSE)</f>
        <v>23/10/1996</v>
      </c>
      <c r="M1022" s="26">
        <f>VLOOKUP(A1022,'HOSPITALIZATION DETAILS'!X1023:AG3357,4,FALSE)</f>
        <v>3877.3</v>
      </c>
      <c r="N1022" t="str">
        <f>VLOOKUP(A1022,'HOSPITALIZATION DETAILS'!X1023:AG3357,5,FALSE)</f>
        <v>tier - 1</v>
      </c>
      <c r="O1022" t="str">
        <f>VLOOKUP(A1022,'HOSPITALIZATION DETAILS'!X1023:AG3357,6,FALSE)</f>
        <v>tier - 3</v>
      </c>
      <c r="P1022" t="str">
        <f>VLOOKUP(A1022,'HOSPITALIZATION DETAILS'!X1023:AG3357,7,FALSE)</f>
        <v>R1012</v>
      </c>
      <c r="Q1022">
        <f>VLOOKUP(A1022,'HOSPITALIZATION DETAILS'!X1023:AG3357,10,FALSE)</f>
        <v>26</v>
      </c>
    </row>
    <row r="1023" spans="1:17" ht="16" x14ac:dyDescent="0.4">
      <c r="A1023" s="4" t="s">
        <v>2045</v>
      </c>
      <c r="B1023" t="str">
        <f>VLOOKUP(A1023,'CUSTOMER NAMES'!E1023:H3358,4,FALSE)</f>
        <v xml:space="preserve">  Claudia L</v>
      </c>
      <c r="C1023">
        <f>VLOOKUP(A1023,'MEDICAL EXAMINATION'!K1024:T3358,2,FALSE)</f>
        <v>41.04</v>
      </c>
      <c r="D1023">
        <f>VLOOKUP(A1023,'MEDICAL EXAMINATION'!K1024:T3358,4,FALSE)</f>
        <v>5.59</v>
      </c>
      <c r="E1023" t="str">
        <f>VLOOKUP(A1023,'MEDICAL EXAMINATION'!K1024:T3358,6,FALSE)</f>
        <v>No</v>
      </c>
      <c r="F1023" t="str">
        <f>VLOOKUP(A1023,'MEDICAL EXAMINATION'!K1024:T3358,7,FALSE)</f>
        <v>No</v>
      </c>
      <c r="G1023" t="str">
        <f>VLOOKUP(A1023,'MEDICAL EXAMINATION'!K1024:T3358,8,FALSE)</f>
        <v>No</v>
      </c>
      <c r="H1023" t="str">
        <f>VLOOKUP(A1023,'MEDICAL EXAMINATION'!K1024:T3358,9,FALSE)</f>
        <v>No major surgery</v>
      </c>
      <c r="I1023" t="str">
        <f>VLOOKUP(A1023,'MEDICAL EXAMINATION'!K1024:T3358,10,FALSE)</f>
        <v>No</v>
      </c>
      <c r="J1023" t="str">
        <f>VLOOKUP(A1023,'MEDICAL EXAMINATION'!K1024:T3358,3,FALSE)</f>
        <v>OVERWEIGHT</v>
      </c>
      <c r="K1023" t="str">
        <f>VLOOKUP(A1023,'MEDICAL EXAMINATION'!K1024:T3358,5,FALSE)</f>
        <v>NORMAL</v>
      </c>
      <c r="L1023" t="str">
        <f>VLOOKUP(A1023,'HOSPITALIZATION DETAILS'!X1024:AG3358,8,FALSE)</f>
        <v>25/07/1991</v>
      </c>
      <c r="M1023" s="26">
        <f>VLOOKUP(A1023,'HOSPITALIZATION DETAILS'!X1024:AG3358,4,FALSE)</f>
        <v>3875.73</v>
      </c>
      <c r="N1023" t="str">
        <f>VLOOKUP(A1023,'HOSPITALIZATION DETAILS'!X1024:AG3358,5,FALSE)</f>
        <v>tier - 2</v>
      </c>
      <c r="O1023" t="str">
        <f>VLOOKUP(A1023,'HOSPITALIZATION DETAILS'!X1024:AG3358,6,FALSE)</f>
        <v>tier - 3</v>
      </c>
      <c r="P1023" t="str">
        <f>VLOOKUP(A1023,'HOSPITALIZATION DETAILS'!X1024:AG3358,7,FALSE)</f>
        <v>R1013</v>
      </c>
      <c r="Q1023">
        <f>VLOOKUP(A1023,'HOSPITALIZATION DETAILS'!X1024:AG3358,10,FALSE)</f>
        <v>31</v>
      </c>
    </row>
    <row r="1024" spans="1:17" ht="16" x14ac:dyDescent="0.4">
      <c r="A1024" s="4" t="s">
        <v>2047</v>
      </c>
      <c r="B1024" t="str">
        <f>VLOOKUP(A1024,'CUSTOMER NAMES'!E1024:H3359,4,FALSE)</f>
        <v xml:space="preserve">  Jessica M</v>
      </c>
      <c r="C1024">
        <f>VLOOKUP(A1024,'MEDICAL EXAMINATION'!K1025:T3359,2,FALSE)</f>
        <v>27.93</v>
      </c>
      <c r="D1024">
        <f>VLOOKUP(A1024,'MEDICAL EXAMINATION'!K1025:T3359,4,FALSE)</f>
        <v>9.9600000000000009</v>
      </c>
      <c r="E1024" t="str">
        <f>VLOOKUP(A1024,'MEDICAL EXAMINATION'!K1025:T3359,6,FALSE)</f>
        <v>No</v>
      </c>
      <c r="F1024" t="str">
        <f>VLOOKUP(A1024,'MEDICAL EXAMINATION'!K1025:T3359,7,FALSE)</f>
        <v>No</v>
      </c>
      <c r="G1024" t="str">
        <f>VLOOKUP(A1024,'MEDICAL EXAMINATION'!K1025:T3359,8,FALSE)</f>
        <v>No</v>
      </c>
      <c r="H1024" t="str">
        <f>VLOOKUP(A1024,'MEDICAL EXAMINATION'!K1025:T3359,9,FALSE)</f>
        <v>No major surgery</v>
      </c>
      <c r="I1024" t="str">
        <f>VLOOKUP(A1024,'MEDICAL EXAMINATION'!K1025:T3359,10,FALSE)</f>
        <v>No</v>
      </c>
      <c r="J1024" t="str">
        <f>VLOOKUP(A1024,'MEDICAL EXAMINATION'!K1025:T3359,3,FALSE)</f>
        <v>OBESITY</v>
      </c>
      <c r="K1024" t="str">
        <f>VLOOKUP(A1024,'MEDICAL EXAMINATION'!K1025:T3359,5,FALSE)</f>
        <v>DIABETES</v>
      </c>
      <c r="L1024" t="str">
        <f>VLOOKUP(A1024,'HOSPITALIZATION DETAILS'!X1025:AG3359,8,FALSE)</f>
        <v>24/06/1990</v>
      </c>
      <c r="M1024" s="26">
        <f>VLOOKUP(A1024,'HOSPITALIZATION DETAILS'!X1025:AG3359,4,FALSE)</f>
        <v>3866.86</v>
      </c>
      <c r="N1024" t="str">
        <f>VLOOKUP(A1024,'HOSPITALIZATION DETAILS'!X1025:AG3359,5,FALSE)</f>
        <v>tier - 1</v>
      </c>
      <c r="O1024" t="str">
        <f>VLOOKUP(A1024,'HOSPITALIZATION DETAILS'!X1025:AG3359,6,FALSE)</f>
        <v>tier - 1</v>
      </c>
      <c r="P1024" t="str">
        <f>VLOOKUP(A1024,'HOSPITALIZATION DETAILS'!X1025:AG3359,7,FALSE)</f>
        <v>R1012</v>
      </c>
      <c r="Q1024">
        <f>VLOOKUP(A1024,'HOSPITALIZATION DETAILS'!X1025:AG3359,10,FALSE)</f>
        <v>32</v>
      </c>
    </row>
    <row r="1025" spans="1:17" ht="16" x14ac:dyDescent="0.4">
      <c r="A1025" s="4" t="s">
        <v>2049</v>
      </c>
      <c r="B1025" t="str">
        <f>VLOOKUP(A1025,'CUSTOMER NAMES'!E1025:H3360,4,FALSE)</f>
        <v xml:space="preserve">  Billy Jr</v>
      </c>
      <c r="C1025">
        <f>VLOOKUP(A1025,'MEDICAL EXAMINATION'!K1026:T3360,2,FALSE)</f>
        <v>21.01</v>
      </c>
      <c r="D1025">
        <f>VLOOKUP(A1025,'MEDICAL EXAMINATION'!K1026:T3360,4,FALSE)</f>
        <v>7.37</v>
      </c>
      <c r="E1025" t="str">
        <f>VLOOKUP(A1025,'MEDICAL EXAMINATION'!K1026:T3360,6,FALSE)</f>
        <v>No</v>
      </c>
      <c r="F1025" t="str">
        <f>VLOOKUP(A1025,'MEDICAL EXAMINATION'!K1026:T3360,7,FALSE)</f>
        <v>No</v>
      </c>
      <c r="G1025" t="str">
        <f>VLOOKUP(A1025,'MEDICAL EXAMINATION'!K1026:T3360,8,FALSE)</f>
        <v>No</v>
      </c>
      <c r="H1025" t="str">
        <f>VLOOKUP(A1025,'MEDICAL EXAMINATION'!K1026:T3360,9,FALSE)</f>
        <v>No major surgery</v>
      </c>
      <c r="I1025" t="str">
        <f>VLOOKUP(A1025,'MEDICAL EXAMINATION'!K1026:T3360,10,FALSE)</f>
        <v>No</v>
      </c>
      <c r="J1025" t="str">
        <f>VLOOKUP(A1025,'MEDICAL EXAMINATION'!K1026:T3360,3,FALSE)</f>
        <v>Normal</v>
      </c>
      <c r="K1025" t="str">
        <f>VLOOKUP(A1025,'MEDICAL EXAMINATION'!K1026:T3360,5,FALSE)</f>
        <v>DIABETES</v>
      </c>
      <c r="L1025" t="str">
        <f>VLOOKUP(A1025,'HOSPITALIZATION DETAILS'!X1026:AG3360,8,FALSE)</f>
        <v>18/10/1967</v>
      </c>
      <c r="M1025" s="26">
        <f>VLOOKUP(A1025,'HOSPITALIZATION DETAILS'!X1026:AG3360,4,FALSE)</f>
        <v>36332.449999999997</v>
      </c>
      <c r="N1025" t="str">
        <f>VLOOKUP(A1025,'HOSPITALIZATION DETAILS'!X1026:AG3360,5,FALSE)</f>
        <v>tier - 1</v>
      </c>
      <c r="O1025" t="str">
        <f>VLOOKUP(A1025,'HOSPITALIZATION DETAILS'!X1026:AG3360,6,FALSE)</f>
        <v>tier - 3</v>
      </c>
      <c r="P1025" t="str">
        <f>VLOOKUP(A1025,'HOSPITALIZATION DETAILS'!X1026:AG3360,7,FALSE)</f>
        <v>R1011</v>
      </c>
      <c r="Q1025">
        <f>VLOOKUP(A1025,'HOSPITALIZATION DETAILS'!X1026:AG3360,10,FALSE)</f>
        <v>55</v>
      </c>
    </row>
    <row r="1026" spans="1:17" ht="16" x14ac:dyDescent="0.4">
      <c r="A1026" s="4" t="s">
        <v>2051</v>
      </c>
      <c r="B1026" t="str">
        <f>VLOOKUP(A1026,'CUSTOMER NAMES'!E1026:H3361,4,FALSE)</f>
        <v xml:space="preserve">  David</v>
      </c>
      <c r="C1026">
        <f>VLOOKUP(A1026,'MEDICAL EXAMINATION'!K1027:T3361,2,FALSE)</f>
        <v>52.37</v>
      </c>
      <c r="D1026">
        <f>VLOOKUP(A1026,'MEDICAL EXAMINATION'!K1027:T3361,4,FALSE)</f>
        <v>5.0599999999999996</v>
      </c>
      <c r="E1026" t="str">
        <f>VLOOKUP(A1026,'MEDICAL EXAMINATION'!K1027:T3361,6,FALSE)</f>
        <v>yes</v>
      </c>
      <c r="F1026" t="str">
        <f>VLOOKUP(A1026,'MEDICAL EXAMINATION'!K1027:T3361,7,FALSE)</f>
        <v>yes</v>
      </c>
      <c r="G1026" t="str">
        <f>VLOOKUP(A1026,'MEDICAL EXAMINATION'!K1027:T3361,8,FALSE)</f>
        <v>No</v>
      </c>
      <c r="H1026">
        <f>VLOOKUP(A1026,'MEDICAL EXAMINATION'!K1027:T3361,9,FALSE)</f>
        <v>2</v>
      </c>
      <c r="I1026" t="str">
        <f>VLOOKUP(A1026,'MEDICAL EXAMINATION'!K1027:T3361,10,FALSE)</f>
        <v>No</v>
      </c>
      <c r="J1026" t="str">
        <f>VLOOKUP(A1026,'MEDICAL EXAMINATION'!K1027:T3361,3,FALSE)</f>
        <v>OVERWEIGHT</v>
      </c>
      <c r="K1026" t="str">
        <f>VLOOKUP(A1026,'MEDICAL EXAMINATION'!K1027:T3361,5,FALSE)</f>
        <v>NORMAL</v>
      </c>
      <c r="L1026" t="str">
        <f>VLOOKUP(A1026,'HOSPITALIZATION DETAILS'!X1027:AG3361,8,FALSE)</f>
        <v>18/10/2001</v>
      </c>
      <c r="M1026" s="26">
        <f>VLOOKUP(A1026,'HOSPITALIZATION DETAILS'!X1027:AG3361,4,FALSE)</f>
        <v>3861.21</v>
      </c>
      <c r="N1026" t="str">
        <f>VLOOKUP(A1026,'HOSPITALIZATION DETAILS'!X1027:AG3361,5,FALSE)</f>
        <v>tier - 2</v>
      </c>
      <c r="O1026" t="str">
        <f>VLOOKUP(A1026,'HOSPITALIZATION DETAILS'!X1027:AG3361,6,FALSE)</f>
        <v>tier - 2</v>
      </c>
      <c r="P1026" t="str">
        <f>VLOOKUP(A1026,'HOSPITALIZATION DETAILS'!X1027:AG3361,7,FALSE)</f>
        <v>R1016</v>
      </c>
      <c r="Q1026">
        <f>VLOOKUP(A1026,'HOSPITALIZATION DETAILS'!X1027:AG3361,10,FALSE)</f>
        <v>21</v>
      </c>
    </row>
    <row r="1027" spans="1:17" ht="16" x14ac:dyDescent="0.4">
      <c r="A1027" s="4" t="s">
        <v>2053</v>
      </c>
      <c r="B1027" t="str">
        <f>VLOOKUP(A1027,'CUSTOMER NAMES'!E1027:H3362,4,FALSE)</f>
        <v xml:space="preserve">  Tim</v>
      </c>
      <c r="C1027">
        <f>VLOOKUP(A1027,'MEDICAL EXAMINATION'!K1028:T3362,2,FALSE)</f>
        <v>40.369999999999997</v>
      </c>
      <c r="D1027">
        <f>VLOOKUP(A1027,'MEDICAL EXAMINATION'!K1028:T3362,4,FALSE)</f>
        <v>8.2100000000000009</v>
      </c>
      <c r="E1027" t="str">
        <f>VLOOKUP(A1027,'MEDICAL EXAMINATION'!K1028:T3362,6,FALSE)</f>
        <v>No</v>
      </c>
      <c r="F1027" t="str">
        <f>VLOOKUP(A1027,'MEDICAL EXAMINATION'!K1028:T3362,7,FALSE)</f>
        <v>No</v>
      </c>
      <c r="G1027" t="str">
        <f>VLOOKUP(A1027,'MEDICAL EXAMINATION'!K1028:T3362,8,FALSE)</f>
        <v>No</v>
      </c>
      <c r="H1027" t="str">
        <f>VLOOKUP(A1027,'MEDICAL EXAMINATION'!K1028:T3362,9,FALSE)</f>
        <v>No major surgery</v>
      </c>
      <c r="I1027" t="str">
        <f>VLOOKUP(A1027,'MEDICAL EXAMINATION'!K1028:T3362,10,FALSE)</f>
        <v>No</v>
      </c>
      <c r="J1027" t="str">
        <f>VLOOKUP(A1027,'MEDICAL EXAMINATION'!K1028:T3362,3,FALSE)</f>
        <v>OVERWEIGHT</v>
      </c>
      <c r="K1027" t="str">
        <f>VLOOKUP(A1027,'MEDICAL EXAMINATION'!K1028:T3362,5,FALSE)</f>
        <v>DIABETES</v>
      </c>
      <c r="L1027" t="str">
        <f>VLOOKUP(A1027,'HOSPITALIZATION DETAILS'!X1028:AG3362,8,FALSE)</f>
        <v>06/06/2001</v>
      </c>
      <c r="M1027" s="26">
        <f>VLOOKUP(A1027,'HOSPITALIZATION DETAILS'!X1028:AG3362,4,FALSE)</f>
        <v>3858.51</v>
      </c>
      <c r="N1027" t="str">
        <f>VLOOKUP(A1027,'HOSPITALIZATION DETAILS'!X1028:AG3362,5,FALSE)</f>
        <v>tier - 2</v>
      </c>
      <c r="O1027" t="str">
        <f>VLOOKUP(A1027,'HOSPITALIZATION DETAILS'!X1028:AG3362,6,FALSE)</f>
        <v>tier - 3</v>
      </c>
      <c r="P1027" t="str">
        <f>VLOOKUP(A1027,'HOSPITALIZATION DETAILS'!X1028:AG3362,7,FALSE)</f>
        <v>R1025</v>
      </c>
      <c r="Q1027">
        <f>VLOOKUP(A1027,'HOSPITALIZATION DETAILS'!X1028:AG3362,10,FALSE)</f>
        <v>22</v>
      </c>
    </row>
    <row r="1028" spans="1:17" ht="16" x14ac:dyDescent="0.4">
      <c r="A1028" s="4" t="s">
        <v>2055</v>
      </c>
      <c r="B1028" t="str">
        <f>VLOOKUP(A1028,'CUSTOMER NAMES'!E1028:H3363,4,FALSE)</f>
        <v xml:space="preserve">  Emma M</v>
      </c>
      <c r="C1028">
        <f>VLOOKUP(A1028,'MEDICAL EXAMINATION'!K1029:T3363,2,FALSE)</f>
        <v>41.47</v>
      </c>
      <c r="D1028">
        <f>VLOOKUP(A1028,'MEDICAL EXAMINATION'!K1029:T3363,4,FALSE)</f>
        <v>10.34</v>
      </c>
      <c r="E1028" t="str">
        <f>VLOOKUP(A1028,'MEDICAL EXAMINATION'!K1029:T3363,6,FALSE)</f>
        <v>No</v>
      </c>
      <c r="F1028" t="str">
        <f>VLOOKUP(A1028,'MEDICAL EXAMINATION'!K1029:T3363,7,FALSE)</f>
        <v>No</v>
      </c>
      <c r="G1028" t="str">
        <f>VLOOKUP(A1028,'MEDICAL EXAMINATION'!K1029:T3363,8,FALSE)</f>
        <v>No</v>
      </c>
      <c r="H1028">
        <f>VLOOKUP(A1028,'MEDICAL EXAMINATION'!K1029:T3363,9,FALSE)</f>
        <v>2</v>
      </c>
      <c r="I1028" t="str">
        <f>VLOOKUP(A1028,'MEDICAL EXAMINATION'!K1029:T3363,10,FALSE)</f>
        <v>No</v>
      </c>
      <c r="J1028" t="str">
        <f>VLOOKUP(A1028,'MEDICAL EXAMINATION'!K1029:T3363,3,FALSE)</f>
        <v>OVERWEIGHT</v>
      </c>
      <c r="K1028" t="str">
        <f>VLOOKUP(A1028,'MEDICAL EXAMINATION'!K1029:T3363,5,FALSE)</f>
        <v>DIABETES</v>
      </c>
      <c r="L1028" t="str">
        <f>VLOOKUP(A1028,'HOSPITALIZATION DETAILS'!X1029:AG3363,8,FALSE)</f>
        <v>19/08/1991</v>
      </c>
      <c r="M1028" s="26">
        <f>VLOOKUP(A1028,'HOSPITALIZATION DETAILS'!X1029:AG3363,4,FALSE)</f>
        <v>3857.76</v>
      </c>
      <c r="N1028" t="str">
        <f>VLOOKUP(A1028,'HOSPITALIZATION DETAILS'!X1029:AG3363,5,FALSE)</f>
        <v>tier - 3</v>
      </c>
      <c r="O1028" t="str">
        <f>VLOOKUP(A1028,'HOSPITALIZATION DETAILS'!X1029:AG3363,6,FALSE)</f>
        <v>tier - 1</v>
      </c>
      <c r="P1028" t="str">
        <f>VLOOKUP(A1028,'HOSPITALIZATION DETAILS'!X1029:AG3363,7,FALSE)</f>
        <v>R1016</v>
      </c>
      <c r="Q1028">
        <f>VLOOKUP(A1028,'HOSPITALIZATION DETAILS'!X1029:AG3363,10,FALSE)</f>
        <v>31</v>
      </c>
    </row>
    <row r="1029" spans="1:17" ht="16" x14ac:dyDescent="0.4">
      <c r="A1029" s="4" t="s">
        <v>2057</v>
      </c>
      <c r="B1029" t="str">
        <f>VLOOKUP(A1029,'CUSTOMER NAMES'!E1029:H3364,4,FALSE)</f>
        <v xml:space="preserve">  Tim</v>
      </c>
      <c r="C1029">
        <f>VLOOKUP(A1029,'MEDICAL EXAMINATION'!K1030:T3364,2,FALSE)</f>
        <v>33.725000000000001</v>
      </c>
      <c r="D1029">
        <f>VLOOKUP(A1029,'MEDICAL EXAMINATION'!K1030:T3364,4,FALSE)</f>
        <v>5.51</v>
      </c>
      <c r="E1029" t="str">
        <f>VLOOKUP(A1029,'MEDICAL EXAMINATION'!K1030:T3364,6,FALSE)</f>
        <v>yes</v>
      </c>
      <c r="F1029" t="str">
        <f>VLOOKUP(A1029,'MEDICAL EXAMINATION'!K1030:T3364,7,FALSE)</f>
        <v>No</v>
      </c>
      <c r="G1029" t="str">
        <f>VLOOKUP(A1029,'MEDICAL EXAMINATION'!K1030:T3364,8,FALSE)</f>
        <v>No</v>
      </c>
      <c r="H1029">
        <f>VLOOKUP(A1029,'MEDICAL EXAMINATION'!K1030:T3364,9,FALSE)</f>
        <v>2</v>
      </c>
      <c r="I1029" t="str">
        <f>VLOOKUP(A1029,'MEDICAL EXAMINATION'!K1030:T3364,10,FALSE)</f>
        <v>No</v>
      </c>
      <c r="J1029" t="str">
        <f>VLOOKUP(A1029,'MEDICAL EXAMINATION'!K1030:T3364,3,FALSE)</f>
        <v>OVERWEIGHT</v>
      </c>
      <c r="K1029" t="str">
        <f>VLOOKUP(A1029,'MEDICAL EXAMINATION'!K1030:T3364,5,FALSE)</f>
        <v>NORMAL</v>
      </c>
      <c r="L1029" t="str">
        <f>VLOOKUP(A1029,'HOSPITALIZATION DETAILS'!X1030:AG3364,8,FALSE)</f>
        <v>12/08/1994</v>
      </c>
      <c r="M1029" s="26">
        <f>VLOOKUP(A1029,'HOSPITALIZATION DETAILS'!X1030:AG3364,4,FALSE)</f>
        <v>3847.67</v>
      </c>
      <c r="N1029" t="str">
        <f>VLOOKUP(A1029,'HOSPITALIZATION DETAILS'!X1030:AG3364,5,FALSE)</f>
        <v>tier - 3</v>
      </c>
      <c r="O1029" t="str">
        <f>VLOOKUP(A1029,'HOSPITALIZATION DETAILS'!X1030:AG3364,6,FALSE)</f>
        <v>tier - 2</v>
      </c>
      <c r="P1029" t="str">
        <f>VLOOKUP(A1029,'HOSPITALIZATION DETAILS'!X1030:AG3364,7,FALSE)</f>
        <v>R1011</v>
      </c>
      <c r="Q1029">
        <f>VLOOKUP(A1029,'HOSPITALIZATION DETAILS'!X1030:AG3364,10,FALSE)</f>
        <v>28</v>
      </c>
    </row>
    <row r="1030" spans="1:17" ht="16" x14ac:dyDescent="0.4">
      <c r="A1030" s="4" t="s">
        <v>2059</v>
      </c>
      <c r="B1030" t="str">
        <f>VLOOKUP(A1030,'CUSTOMER NAMES'!E1030:H3365,4,FALSE)</f>
        <v xml:space="preserve">  Patrick</v>
      </c>
      <c r="C1030">
        <f>VLOOKUP(A1030,'MEDICAL EXAMINATION'!K1031:T3365,2,FALSE)</f>
        <v>28.1</v>
      </c>
      <c r="D1030">
        <f>VLOOKUP(A1030,'MEDICAL EXAMINATION'!K1031:T3365,4,FALSE)</f>
        <v>11.2</v>
      </c>
      <c r="E1030" t="str">
        <f>VLOOKUP(A1030,'MEDICAL EXAMINATION'!K1031:T3365,6,FALSE)</f>
        <v>No</v>
      </c>
      <c r="F1030" t="str">
        <f>VLOOKUP(A1030,'MEDICAL EXAMINATION'!K1031:T3365,7,FALSE)</f>
        <v>No</v>
      </c>
      <c r="G1030" t="str">
        <f>VLOOKUP(A1030,'MEDICAL EXAMINATION'!K1031:T3365,8,FALSE)</f>
        <v>No</v>
      </c>
      <c r="H1030" t="str">
        <f>VLOOKUP(A1030,'MEDICAL EXAMINATION'!K1031:T3365,9,FALSE)</f>
        <v>No major surgery</v>
      </c>
      <c r="I1030" t="str">
        <f>VLOOKUP(A1030,'MEDICAL EXAMINATION'!K1031:T3365,10,FALSE)</f>
        <v>No</v>
      </c>
      <c r="J1030" t="str">
        <f>VLOOKUP(A1030,'MEDICAL EXAMINATION'!K1031:T3365,3,FALSE)</f>
        <v>OBESITY</v>
      </c>
      <c r="K1030" t="str">
        <f>VLOOKUP(A1030,'MEDICAL EXAMINATION'!K1031:T3365,5,FALSE)</f>
        <v>DIABETES</v>
      </c>
      <c r="L1030" t="str">
        <f>VLOOKUP(A1030,'HOSPITALIZATION DETAILS'!X1031:AG3365,8,FALSE)</f>
        <v>29/09/1981</v>
      </c>
      <c r="M1030" s="26">
        <f>VLOOKUP(A1030,'HOSPITALIZATION DETAILS'!X1031:AG3365,4,FALSE)</f>
        <v>3797.2</v>
      </c>
      <c r="N1030" t="str">
        <f>VLOOKUP(A1030,'HOSPITALIZATION DETAILS'!X1031:AG3365,5,FALSE)</f>
        <v>tier - 2</v>
      </c>
      <c r="O1030" t="str">
        <f>VLOOKUP(A1030,'HOSPITALIZATION DETAILS'!X1031:AG3365,6,FALSE)</f>
        <v>tier - 3</v>
      </c>
      <c r="P1030" t="str">
        <f>VLOOKUP(A1030,'HOSPITALIZATION DETAILS'!X1031:AG3365,7,FALSE)</f>
        <v>R1012</v>
      </c>
      <c r="Q1030">
        <f>VLOOKUP(A1030,'HOSPITALIZATION DETAILS'!X1031:AG3365,10,FALSE)</f>
        <v>41</v>
      </c>
    </row>
    <row r="1031" spans="1:17" ht="16" x14ac:dyDescent="0.4">
      <c r="A1031" s="4" t="s">
        <v>2061</v>
      </c>
      <c r="B1031" t="str">
        <f>VLOOKUP(A1031,'CUSTOMER NAMES'!E1031:H3366,4,FALSE)</f>
        <v xml:space="preserve">  Bridget K</v>
      </c>
      <c r="C1031">
        <f>VLOOKUP(A1031,'MEDICAL EXAMINATION'!K1032:T3366,2,FALSE)</f>
        <v>37.43</v>
      </c>
      <c r="D1031">
        <f>VLOOKUP(A1031,'MEDICAL EXAMINATION'!K1032:T3366,4,FALSE)</f>
        <v>4.3499999999999996</v>
      </c>
      <c r="E1031" t="str">
        <f>VLOOKUP(A1031,'MEDICAL EXAMINATION'!K1032:T3366,6,FALSE)</f>
        <v>yes</v>
      </c>
      <c r="F1031" t="str">
        <f>VLOOKUP(A1031,'MEDICAL EXAMINATION'!K1032:T3366,7,FALSE)</f>
        <v>No</v>
      </c>
      <c r="G1031" t="str">
        <f>VLOOKUP(A1031,'MEDICAL EXAMINATION'!K1032:T3366,8,FALSE)</f>
        <v>Yes</v>
      </c>
      <c r="H1031">
        <f>VLOOKUP(A1031,'MEDICAL EXAMINATION'!K1032:T3366,9,FALSE)</f>
        <v>1</v>
      </c>
      <c r="I1031" t="str">
        <f>VLOOKUP(A1031,'MEDICAL EXAMINATION'!K1032:T3366,10,FALSE)</f>
        <v>No</v>
      </c>
      <c r="J1031" t="str">
        <f>VLOOKUP(A1031,'MEDICAL EXAMINATION'!K1032:T3366,3,FALSE)</f>
        <v>OVERWEIGHT</v>
      </c>
      <c r="K1031" t="str">
        <f>VLOOKUP(A1031,'MEDICAL EXAMINATION'!K1032:T3366,5,FALSE)</f>
        <v>NORMAL</v>
      </c>
      <c r="L1031" t="str">
        <f>VLOOKUP(A1031,'HOSPITALIZATION DETAILS'!X1032:AG3366,8,FALSE)</f>
        <v>24/06/1999</v>
      </c>
      <c r="M1031" s="26">
        <f>VLOOKUP(A1031,'HOSPITALIZATION DETAILS'!X1032:AG3366,4,FALSE)</f>
        <v>3796.36</v>
      </c>
      <c r="N1031" t="str">
        <f>VLOOKUP(A1031,'HOSPITALIZATION DETAILS'!X1032:AG3366,5,FALSE)</f>
        <v>tier - 2</v>
      </c>
      <c r="O1031" t="str">
        <f>VLOOKUP(A1031,'HOSPITALIZATION DETAILS'!X1032:AG3366,6,FALSE)</f>
        <v>tier - 3</v>
      </c>
      <c r="P1031" t="str">
        <f>VLOOKUP(A1031,'HOSPITALIZATION DETAILS'!X1032:AG3366,7,FALSE)</f>
        <v>R1012</v>
      </c>
      <c r="Q1031">
        <f>VLOOKUP(A1031,'HOSPITALIZATION DETAILS'!X1032:AG3366,10,FALSE)</f>
        <v>23</v>
      </c>
    </row>
    <row r="1032" spans="1:17" ht="16" x14ac:dyDescent="0.4">
      <c r="A1032" s="4" t="s">
        <v>2063</v>
      </c>
      <c r="B1032" t="str">
        <f>VLOOKUP(A1032,'CUSTOMER NAMES'!E1032:H3367,4,FALSE)</f>
        <v xml:space="preserve">  Gabriel</v>
      </c>
      <c r="C1032">
        <f>VLOOKUP(A1032,'MEDICAL EXAMINATION'!K1033:T3367,2,FALSE)</f>
        <v>23.7</v>
      </c>
      <c r="D1032">
        <f>VLOOKUP(A1032,'MEDICAL EXAMINATION'!K1033:T3367,4,FALSE)</f>
        <v>10.45</v>
      </c>
      <c r="E1032" t="str">
        <f>VLOOKUP(A1032,'MEDICAL EXAMINATION'!K1033:T3367,6,FALSE)</f>
        <v>No</v>
      </c>
      <c r="F1032" t="str">
        <f>VLOOKUP(A1032,'MEDICAL EXAMINATION'!K1033:T3367,7,FALSE)</f>
        <v>No</v>
      </c>
      <c r="G1032" t="str">
        <f>VLOOKUP(A1032,'MEDICAL EXAMINATION'!K1033:T3367,8,FALSE)</f>
        <v>No</v>
      </c>
      <c r="H1032" t="str">
        <f>VLOOKUP(A1032,'MEDICAL EXAMINATION'!K1033:T3367,9,FALSE)</f>
        <v>No major surgery</v>
      </c>
      <c r="I1032" t="str">
        <f>VLOOKUP(A1032,'MEDICAL EXAMINATION'!K1033:T3367,10,FALSE)</f>
        <v>No</v>
      </c>
      <c r="J1032" t="str">
        <f>VLOOKUP(A1032,'MEDICAL EXAMINATION'!K1033:T3367,3,FALSE)</f>
        <v>Normal</v>
      </c>
      <c r="K1032" t="str">
        <f>VLOOKUP(A1032,'MEDICAL EXAMINATION'!K1033:T3367,5,FALSE)</f>
        <v>DIABETES</v>
      </c>
      <c r="L1032" t="str">
        <f>VLOOKUP(A1032,'HOSPITALIZATION DETAILS'!X1033:AG3367,8,FALSE)</f>
        <v>28/08/1988</v>
      </c>
      <c r="M1032" s="26">
        <f>VLOOKUP(A1032,'HOSPITALIZATION DETAILS'!X1033:AG3367,4,FALSE)</f>
        <v>3793.55</v>
      </c>
      <c r="N1032" t="str">
        <f>VLOOKUP(A1032,'HOSPITALIZATION DETAILS'!X1033:AG3367,5,FALSE)</f>
        <v>tier - 2</v>
      </c>
      <c r="O1032" t="str">
        <f>VLOOKUP(A1032,'HOSPITALIZATION DETAILS'!X1033:AG3367,6,FALSE)</f>
        <v>tier - 3</v>
      </c>
      <c r="P1032" t="str">
        <f>VLOOKUP(A1032,'HOSPITALIZATION DETAILS'!X1033:AG3367,7,FALSE)</f>
        <v>R1013</v>
      </c>
      <c r="Q1032">
        <f>VLOOKUP(A1032,'HOSPITALIZATION DETAILS'!X1033:AG3367,10,FALSE)</f>
        <v>34</v>
      </c>
    </row>
    <row r="1033" spans="1:17" ht="16" x14ac:dyDescent="0.4">
      <c r="A1033" s="4" t="s">
        <v>2065</v>
      </c>
      <c r="B1033" t="str">
        <f>VLOOKUP(A1033,'CUSTOMER NAMES'!E1033:H3368,4,FALSE)</f>
        <v xml:space="preserve">  Natasha</v>
      </c>
      <c r="C1033">
        <f>VLOOKUP(A1033,'MEDICAL EXAMINATION'!K1034:T3368,2,FALSE)</f>
        <v>24.795000000000002</v>
      </c>
      <c r="D1033">
        <f>VLOOKUP(A1033,'MEDICAL EXAMINATION'!K1034:T3368,4,FALSE)</f>
        <v>4.07</v>
      </c>
      <c r="E1033" t="str">
        <f>VLOOKUP(A1033,'MEDICAL EXAMINATION'!K1034:T3368,6,FALSE)</f>
        <v>yes</v>
      </c>
      <c r="F1033" t="str">
        <f>VLOOKUP(A1033,'MEDICAL EXAMINATION'!K1034:T3368,7,FALSE)</f>
        <v>No</v>
      </c>
      <c r="G1033" t="str">
        <f>VLOOKUP(A1033,'MEDICAL EXAMINATION'!K1034:T3368,8,FALSE)</f>
        <v>Yes</v>
      </c>
      <c r="H1033">
        <f>VLOOKUP(A1033,'MEDICAL EXAMINATION'!K1034:T3368,9,FALSE)</f>
        <v>1</v>
      </c>
      <c r="I1033" t="str">
        <f>VLOOKUP(A1033,'MEDICAL EXAMINATION'!K1034:T3368,10,FALSE)</f>
        <v>No</v>
      </c>
      <c r="J1033" t="str">
        <f>VLOOKUP(A1033,'MEDICAL EXAMINATION'!K1034:T3368,3,FALSE)</f>
        <v>Normal</v>
      </c>
      <c r="K1033" t="str">
        <f>VLOOKUP(A1033,'MEDICAL EXAMINATION'!K1034:T3368,5,FALSE)</f>
        <v>NORMAL</v>
      </c>
      <c r="L1033" t="str">
        <f>VLOOKUP(A1033,'HOSPITALIZATION DETAILS'!X1034:AG3368,8,FALSE)</f>
        <v>13/12/1981</v>
      </c>
      <c r="M1033" s="26">
        <f>VLOOKUP(A1033,'HOSPITALIZATION DETAILS'!X1034:AG3368,4,FALSE)</f>
        <v>3785.77</v>
      </c>
      <c r="N1033" t="str">
        <f>VLOOKUP(A1033,'HOSPITALIZATION DETAILS'!X1034:AG3368,5,FALSE)</f>
        <v>tier - 2</v>
      </c>
      <c r="O1033" t="str">
        <f>VLOOKUP(A1033,'HOSPITALIZATION DETAILS'!X1034:AG3368,6,FALSE)</f>
        <v>tier - 1</v>
      </c>
      <c r="P1033" t="str">
        <f>VLOOKUP(A1033,'HOSPITALIZATION DETAILS'!X1034:AG3368,7,FALSE)</f>
        <v>R1013</v>
      </c>
      <c r="Q1033">
        <f>VLOOKUP(A1033,'HOSPITALIZATION DETAILS'!X1034:AG3368,10,FALSE)</f>
        <v>41</v>
      </c>
    </row>
    <row r="1034" spans="1:17" ht="16" x14ac:dyDescent="0.4">
      <c r="A1034" s="4" t="s">
        <v>2067</v>
      </c>
      <c r="B1034" t="str">
        <f>VLOOKUP(A1034,'CUSTOMER NAMES'!E1034:H3369,4,FALSE)</f>
        <v xml:space="preserve">  Abby A</v>
      </c>
      <c r="C1034">
        <f>VLOOKUP(A1034,'MEDICAL EXAMINATION'!K1035:T3369,2,FALSE)</f>
        <v>31.9</v>
      </c>
      <c r="D1034">
        <f>VLOOKUP(A1034,'MEDICAL EXAMINATION'!K1035:T3369,4,FALSE)</f>
        <v>8.34</v>
      </c>
      <c r="E1034" t="str">
        <f>VLOOKUP(A1034,'MEDICAL EXAMINATION'!K1035:T3369,6,FALSE)</f>
        <v>No</v>
      </c>
      <c r="F1034" t="str">
        <f>VLOOKUP(A1034,'MEDICAL EXAMINATION'!K1035:T3369,7,FALSE)</f>
        <v>No</v>
      </c>
      <c r="G1034" t="str">
        <f>VLOOKUP(A1034,'MEDICAL EXAMINATION'!K1035:T3369,8,FALSE)</f>
        <v>No</v>
      </c>
      <c r="H1034" t="str">
        <f>VLOOKUP(A1034,'MEDICAL EXAMINATION'!K1035:T3369,9,FALSE)</f>
        <v>No major surgery</v>
      </c>
      <c r="I1034" t="str">
        <f>VLOOKUP(A1034,'MEDICAL EXAMINATION'!K1035:T3369,10,FALSE)</f>
        <v>No</v>
      </c>
      <c r="J1034" t="str">
        <f>VLOOKUP(A1034,'MEDICAL EXAMINATION'!K1035:T3369,3,FALSE)</f>
        <v>OVERWEIGHT</v>
      </c>
      <c r="K1034" t="str">
        <f>VLOOKUP(A1034,'MEDICAL EXAMINATION'!K1035:T3369,5,FALSE)</f>
        <v>DIABETES</v>
      </c>
      <c r="L1034" t="str">
        <f>VLOOKUP(A1034,'HOSPITALIZATION DETAILS'!X1035:AG3369,8,FALSE)</f>
        <v>24/10/1987</v>
      </c>
      <c r="M1034" s="26">
        <f>VLOOKUP(A1034,'HOSPITALIZATION DETAILS'!X1035:AG3369,4,FALSE)</f>
        <v>3773.23</v>
      </c>
      <c r="N1034" t="str">
        <f>VLOOKUP(A1034,'HOSPITALIZATION DETAILS'!X1035:AG3369,5,FALSE)</f>
        <v>tier - 2</v>
      </c>
      <c r="O1034" t="str">
        <f>VLOOKUP(A1034,'HOSPITALIZATION DETAILS'!X1035:AG3369,6,FALSE)</f>
        <v>tier - 3</v>
      </c>
      <c r="P1034" t="str">
        <f>VLOOKUP(A1034,'HOSPITALIZATION DETAILS'!X1035:AG3369,7,FALSE)</f>
        <v>R1013</v>
      </c>
      <c r="Q1034">
        <f>VLOOKUP(A1034,'HOSPITALIZATION DETAILS'!X1035:AG3369,10,FALSE)</f>
        <v>35</v>
      </c>
    </row>
    <row r="1035" spans="1:17" ht="16" x14ac:dyDescent="0.4">
      <c r="A1035" s="4" t="s">
        <v>2069</v>
      </c>
      <c r="B1035" t="str">
        <f>VLOOKUP(A1035,'CUSTOMER NAMES'!E1035:H3370,4,FALSE)</f>
        <v xml:space="preserve">  Michelle</v>
      </c>
      <c r="C1035">
        <f>VLOOKUP(A1035,'MEDICAL EXAMINATION'!K1036:T3370,2,FALSE)</f>
        <v>32.68</v>
      </c>
      <c r="D1035">
        <f>VLOOKUP(A1035,'MEDICAL EXAMINATION'!K1036:T3370,4,FALSE)</f>
        <v>7.41</v>
      </c>
      <c r="E1035" t="str">
        <f>VLOOKUP(A1035,'MEDICAL EXAMINATION'!K1036:T3370,6,FALSE)</f>
        <v>No</v>
      </c>
      <c r="F1035" t="str">
        <f>VLOOKUP(A1035,'MEDICAL EXAMINATION'!K1036:T3370,7,FALSE)</f>
        <v>No</v>
      </c>
      <c r="G1035" t="str">
        <f>VLOOKUP(A1035,'MEDICAL EXAMINATION'!K1036:T3370,8,FALSE)</f>
        <v>No</v>
      </c>
      <c r="H1035" t="str">
        <f>VLOOKUP(A1035,'MEDICAL EXAMINATION'!K1036:T3370,9,FALSE)</f>
        <v>No major surgery</v>
      </c>
      <c r="I1035" t="str">
        <f>VLOOKUP(A1035,'MEDICAL EXAMINATION'!K1036:T3370,10,FALSE)</f>
        <v>No</v>
      </c>
      <c r="J1035" t="str">
        <f>VLOOKUP(A1035,'MEDICAL EXAMINATION'!K1036:T3370,3,FALSE)</f>
        <v>OVERWEIGHT</v>
      </c>
      <c r="K1035" t="str">
        <f>VLOOKUP(A1035,'MEDICAL EXAMINATION'!K1036:T3370,5,FALSE)</f>
        <v>DIABETES</v>
      </c>
      <c r="L1035" t="str">
        <f>VLOOKUP(A1035,'HOSPITALIZATION DETAILS'!X1036:AG3370,8,FALSE)</f>
        <v>21/11/1994</v>
      </c>
      <c r="M1035" s="26">
        <f>VLOOKUP(A1035,'HOSPITALIZATION DETAILS'!X1036:AG3370,4,FALSE)</f>
        <v>3766.88</v>
      </c>
      <c r="N1035" t="str">
        <f>VLOOKUP(A1035,'HOSPITALIZATION DETAILS'!X1036:AG3370,5,FALSE)</f>
        <v>tier - 2</v>
      </c>
      <c r="O1035" t="str">
        <f>VLOOKUP(A1035,'HOSPITALIZATION DETAILS'!X1036:AG3370,6,FALSE)</f>
        <v>tier - 1</v>
      </c>
      <c r="P1035" t="str">
        <f>VLOOKUP(A1035,'HOSPITALIZATION DETAILS'!X1036:AG3370,7,FALSE)</f>
        <v>R1013</v>
      </c>
      <c r="Q1035">
        <f>VLOOKUP(A1035,'HOSPITALIZATION DETAILS'!X1036:AG3370,10,FALSE)</f>
        <v>28</v>
      </c>
    </row>
    <row r="1036" spans="1:17" ht="16" x14ac:dyDescent="0.4">
      <c r="A1036" s="4" t="s">
        <v>2071</v>
      </c>
      <c r="B1036" t="str">
        <f>VLOOKUP(A1036,'CUSTOMER NAMES'!E1036:H3371,4,FALSE)</f>
        <v xml:space="preserve">  Mckendree</v>
      </c>
      <c r="C1036">
        <f>VLOOKUP(A1036,'MEDICAL EXAMINATION'!K1037:T3371,2,FALSE)</f>
        <v>47.13</v>
      </c>
      <c r="D1036">
        <f>VLOOKUP(A1036,'MEDICAL EXAMINATION'!K1037:T3371,4,FALSE)</f>
        <v>4.3099999999999996</v>
      </c>
      <c r="E1036" t="str">
        <f>VLOOKUP(A1036,'MEDICAL EXAMINATION'!K1037:T3371,6,FALSE)</f>
        <v>No</v>
      </c>
      <c r="F1036" t="str">
        <f>VLOOKUP(A1036,'MEDICAL EXAMINATION'!K1037:T3371,7,FALSE)</f>
        <v>No</v>
      </c>
      <c r="G1036" t="str">
        <f>VLOOKUP(A1036,'MEDICAL EXAMINATION'!K1037:T3371,8,FALSE)</f>
        <v>No</v>
      </c>
      <c r="H1036" t="str">
        <f>VLOOKUP(A1036,'MEDICAL EXAMINATION'!K1037:T3371,9,FALSE)</f>
        <v>No major surgery</v>
      </c>
      <c r="I1036" t="str">
        <f>VLOOKUP(A1036,'MEDICAL EXAMINATION'!K1037:T3371,10,FALSE)</f>
        <v>No</v>
      </c>
      <c r="J1036" t="str">
        <f>VLOOKUP(A1036,'MEDICAL EXAMINATION'!K1037:T3371,3,FALSE)</f>
        <v>OVERWEIGHT</v>
      </c>
      <c r="K1036" t="str">
        <f>VLOOKUP(A1036,'MEDICAL EXAMINATION'!K1037:T3371,5,FALSE)</f>
        <v>NORMAL</v>
      </c>
      <c r="L1036" t="str">
        <f>VLOOKUP(A1036,'HOSPITALIZATION DETAILS'!X1037:AG3371,8,FALSE)</f>
        <v>16/06/1992</v>
      </c>
      <c r="M1036" s="26">
        <f>VLOOKUP(A1036,'HOSPITALIZATION DETAILS'!X1037:AG3371,4,FALSE)</f>
        <v>36314.050000000003</v>
      </c>
      <c r="N1036" t="str">
        <f>VLOOKUP(A1036,'HOSPITALIZATION DETAILS'!X1037:AG3371,5,FALSE)</f>
        <v>tier - 2</v>
      </c>
      <c r="O1036" t="str">
        <f>VLOOKUP(A1036,'HOSPITALIZATION DETAILS'!X1037:AG3371,6,FALSE)</f>
        <v>tier - 2</v>
      </c>
      <c r="P1036" t="str">
        <f>VLOOKUP(A1036,'HOSPITALIZATION DETAILS'!X1037:AG3371,7,FALSE)</f>
        <v>R1011</v>
      </c>
      <c r="Q1036">
        <f>VLOOKUP(A1036,'HOSPITALIZATION DETAILS'!X1037:AG3371,10,FALSE)</f>
        <v>30</v>
      </c>
    </row>
    <row r="1037" spans="1:17" ht="16" x14ac:dyDescent="0.4">
      <c r="A1037" s="4" t="s">
        <v>2073</v>
      </c>
      <c r="B1037" t="str">
        <f>VLOOKUP(A1037,'CUSTOMER NAMES'!E1037:H3372,4,FALSE)</f>
        <v xml:space="preserve">  Tara</v>
      </c>
      <c r="C1037">
        <f>VLOOKUP(A1037,'MEDICAL EXAMINATION'!K1038:T3372,2,FALSE)</f>
        <v>36.67</v>
      </c>
      <c r="D1037">
        <f>VLOOKUP(A1037,'MEDICAL EXAMINATION'!K1038:T3372,4,FALSE)</f>
        <v>10.83</v>
      </c>
      <c r="E1037" t="str">
        <f>VLOOKUP(A1037,'MEDICAL EXAMINATION'!K1038:T3372,6,FALSE)</f>
        <v>No</v>
      </c>
      <c r="F1037" t="str">
        <f>VLOOKUP(A1037,'MEDICAL EXAMINATION'!K1038:T3372,7,FALSE)</f>
        <v>No</v>
      </c>
      <c r="G1037" t="str">
        <f>VLOOKUP(A1037,'MEDICAL EXAMINATION'!K1038:T3372,8,FALSE)</f>
        <v>No</v>
      </c>
      <c r="H1037" t="str">
        <f>VLOOKUP(A1037,'MEDICAL EXAMINATION'!K1038:T3372,9,FALSE)</f>
        <v>No major surgery</v>
      </c>
      <c r="I1037" t="str">
        <f>VLOOKUP(A1037,'MEDICAL EXAMINATION'!K1038:T3372,10,FALSE)</f>
        <v>No</v>
      </c>
      <c r="J1037" t="str">
        <f>VLOOKUP(A1037,'MEDICAL EXAMINATION'!K1038:T3372,3,FALSE)</f>
        <v>OVERWEIGHT</v>
      </c>
      <c r="K1037" t="str">
        <f>VLOOKUP(A1037,'MEDICAL EXAMINATION'!K1038:T3372,5,FALSE)</f>
        <v>DIABETES</v>
      </c>
      <c r="L1037" t="str">
        <f>VLOOKUP(A1037,'HOSPITALIZATION DETAILS'!X1038:AG3372,8,FALSE)</f>
        <v>24/10/1991</v>
      </c>
      <c r="M1037" s="26">
        <f>VLOOKUP(A1037,'HOSPITALIZATION DETAILS'!X1038:AG3372,4,FALSE)</f>
        <v>3761.29</v>
      </c>
      <c r="N1037" t="str">
        <f>VLOOKUP(A1037,'HOSPITALIZATION DETAILS'!X1038:AG3372,5,FALSE)</f>
        <v>tier - 2</v>
      </c>
      <c r="O1037" t="str">
        <f>VLOOKUP(A1037,'HOSPITALIZATION DETAILS'!X1038:AG3372,6,FALSE)</f>
        <v>tier - 3</v>
      </c>
      <c r="P1037" t="str">
        <f>VLOOKUP(A1037,'HOSPITALIZATION DETAILS'!X1038:AG3372,7,FALSE)</f>
        <v>R1011</v>
      </c>
      <c r="Q1037">
        <f>VLOOKUP(A1037,'HOSPITALIZATION DETAILS'!X1038:AG3372,10,FALSE)</f>
        <v>31</v>
      </c>
    </row>
    <row r="1038" spans="1:17" ht="16" x14ac:dyDescent="0.4">
      <c r="A1038" s="4" t="s">
        <v>2075</v>
      </c>
      <c r="B1038" t="str">
        <f>VLOOKUP(A1038,'CUSTOMER NAMES'!E1038:H3373,4,FALSE)</f>
        <v xml:space="preserve">  Daniel</v>
      </c>
      <c r="C1038">
        <f>VLOOKUP(A1038,'MEDICAL EXAMINATION'!K1039:T3373,2,FALSE)</f>
        <v>33.630000000000003</v>
      </c>
      <c r="D1038">
        <f>VLOOKUP(A1038,'MEDICAL EXAMINATION'!K1039:T3373,4,FALSE)</f>
        <v>11.31</v>
      </c>
      <c r="E1038" t="str">
        <f>VLOOKUP(A1038,'MEDICAL EXAMINATION'!K1039:T3373,6,FALSE)</f>
        <v>No</v>
      </c>
      <c r="F1038" t="str">
        <f>VLOOKUP(A1038,'MEDICAL EXAMINATION'!K1039:T3373,7,FALSE)</f>
        <v>No</v>
      </c>
      <c r="G1038" t="str">
        <f>VLOOKUP(A1038,'MEDICAL EXAMINATION'!K1039:T3373,8,FALSE)</f>
        <v>No</v>
      </c>
      <c r="H1038" t="str">
        <f>VLOOKUP(A1038,'MEDICAL EXAMINATION'!K1039:T3373,9,FALSE)</f>
        <v>No major surgery</v>
      </c>
      <c r="I1038" t="str">
        <f>VLOOKUP(A1038,'MEDICAL EXAMINATION'!K1039:T3373,10,FALSE)</f>
        <v>No</v>
      </c>
      <c r="J1038" t="str">
        <f>VLOOKUP(A1038,'MEDICAL EXAMINATION'!K1039:T3373,3,FALSE)</f>
        <v>OVERWEIGHT</v>
      </c>
      <c r="K1038" t="str">
        <f>VLOOKUP(A1038,'MEDICAL EXAMINATION'!K1039:T3373,5,FALSE)</f>
        <v>DIABETES</v>
      </c>
      <c r="L1038" t="str">
        <f>VLOOKUP(A1038,'HOSPITALIZATION DETAILS'!X1039:AG3373,8,FALSE)</f>
        <v>25/08/1991</v>
      </c>
      <c r="M1038" s="26">
        <f>VLOOKUP(A1038,'HOSPITALIZATION DETAILS'!X1039:AG3373,4,FALSE)</f>
        <v>3757.84</v>
      </c>
      <c r="N1038" t="str">
        <f>VLOOKUP(A1038,'HOSPITALIZATION DETAILS'!X1039:AG3373,5,FALSE)</f>
        <v>tier - 2</v>
      </c>
      <c r="O1038" t="str">
        <f>VLOOKUP(A1038,'HOSPITALIZATION DETAILS'!X1039:AG3373,6,FALSE)</f>
        <v>tier - 1</v>
      </c>
      <c r="P1038" t="str">
        <f>VLOOKUP(A1038,'HOSPITALIZATION DETAILS'!X1039:AG3373,7,FALSE)</f>
        <v>R1013</v>
      </c>
      <c r="Q1038">
        <f>VLOOKUP(A1038,'HOSPITALIZATION DETAILS'!X1039:AG3373,10,FALSE)</f>
        <v>31</v>
      </c>
    </row>
    <row r="1039" spans="1:17" ht="16" x14ac:dyDescent="0.4">
      <c r="A1039" s="4" t="s">
        <v>2077</v>
      </c>
      <c r="B1039" t="str">
        <f>VLOOKUP(A1039,'CUSTOMER NAMES'!E1039:H3374,4,FALSE)</f>
        <v xml:space="preserve">  Joshua P</v>
      </c>
      <c r="C1039">
        <f>VLOOKUP(A1039,'MEDICAL EXAMINATION'!K1040:T3374,2,FALSE)</f>
        <v>32.67</v>
      </c>
      <c r="D1039">
        <f>VLOOKUP(A1039,'MEDICAL EXAMINATION'!K1040:T3374,4,FALSE)</f>
        <v>11.81</v>
      </c>
      <c r="E1039" t="str">
        <f>VLOOKUP(A1039,'MEDICAL EXAMINATION'!K1040:T3374,6,FALSE)</f>
        <v>yes</v>
      </c>
      <c r="F1039" t="str">
        <f>VLOOKUP(A1039,'MEDICAL EXAMINATION'!K1040:T3374,7,FALSE)</f>
        <v>No</v>
      </c>
      <c r="G1039" t="str">
        <f>VLOOKUP(A1039,'MEDICAL EXAMINATION'!K1040:T3374,8,FALSE)</f>
        <v>No</v>
      </c>
      <c r="H1039" t="str">
        <f>VLOOKUP(A1039,'MEDICAL EXAMINATION'!K1040:T3374,9,FALSE)</f>
        <v>No major surgery</v>
      </c>
      <c r="I1039" t="str">
        <f>VLOOKUP(A1039,'MEDICAL EXAMINATION'!K1040:T3374,10,FALSE)</f>
        <v>No</v>
      </c>
      <c r="J1039" t="str">
        <f>VLOOKUP(A1039,'MEDICAL EXAMINATION'!K1040:T3374,3,FALSE)</f>
        <v>OVERWEIGHT</v>
      </c>
      <c r="K1039" t="str">
        <f>VLOOKUP(A1039,'MEDICAL EXAMINATION'!K1040:T3374,5,FALSE)</f>
        <v>DIABETES</v>
      </c>
      <c r="L1039" t="str">
        <f>VLOOKUP(A1039,'HOSPITALIZATION DETAILS'!X1040:AG3374,8,FALSE)</f>
        <v>28/10/1991</v>
      </c>
      <c r="M1039" s="26">
        <f>VLOOKUP(A1039,'HOSPITALIZATION DETAILS'!X1040:AG3374,4,FALSE)</f>
        <v>3756.62</v>
      </c>
      <c r="N1039" t="str">
        <f>VLOOKUP(A1039,'HOSPITALIZATION DETAILS'!X1040:AG3374,5,FALSE)</f>
        <v>tier - 2</v>
      </c>
      <c r="O1039" t="str">
        <f>VLOOKUP(A1039,'HOSPITALIZATION DETAILS'!X1040:AG3374,6,FALSE)</f>
        <v>tier - 2</v>
      </c>
      <c r="P1039" t="str">
        <f>VLOOKUP(A1039,'HOSPITALIZATION DETAILS'!X1040:AG3374,7,FALSE)</f>
        <v>R1013</v>
      </c>
      <c r="Q1039">
        <f>VLOOKUP(A1039,'HOSPITALIZATION DETAILS'!X1040:AG3374,10,FALSE)</f>
        <v>31</v>
      </c>
    </row>
    <row r="1040" spans="1:17" ht="16" x14ac:dyDescent="0.4">
      <c r="A1040" s="4" t="s">
        <v>2079</v>
      </c>
      <c r="B1040" t="str">
        <f>VLOOKUP(A1040,'CUSTOMER NAMES'!E1040:H3375,4,FALSE)</f>
        <v xml:space="preserve">  Erin C</v>
      </c>
      <c r="C1040">
        <f>VLOOKUP(A1040,'MEDICAL EXAMINATION'!K1041:T3375,2,FALSE)</f>
        <v>33.299999999999997</v>
      </c>
      <c r="D1040">
        <f>VLOOKUP(A1040,'MEDICAL EXAMINATION'!K1041:T3375,4,FALSE)</f>
        <v>8.26</v>
      </c>
      <c r="E1040" t="str">
        <f>VLOOKUP(A1040,'MEDICAL EXAMINATION'!K1041:T3375,6,FALSE)</f>
        <v>yes</v>
      </c>
      <c r="F1040" t="str">
        <f>VLOOKUP(A1040,'MEDICAL EXAMINATION'!K1041:T3375,7,FALSE)</f>
        <v>No</v>
      </c>
      <c r="G1040" t="str">
        <f>VLOOKUP(A1040,'MEDICAL EXAMINATION'!K1041:T3375,8,FALSE)</f>
        <v>No</v>
      </c>
      <c r="H1040">
        <f>VLOOKUP(A1040,'MEDICAL EXAMINATION'!K1041:T3375,9,FALSE)</f>
        <v>2</v>
      </c>
      <c r="I1040" t="str">
        <f>VLOOKUP(A1040,'MEDICAL EXAMINATION'!K1041:T3375,10,FALSE)</f>
        <v>No</v>
      </c>
      <c r="J1040" t="str">
        <f>VLOOKUP(A1040,'MEDICAL EXAMINATION'!K1041:T3375,3,FALSE)</f>
        <v>OVERWEIGHT</v>
      </c>
      <c r="K1040" t="str">
        <f>VLOOKUP(A1040,'MEDICAL EXAMINATION'!K1041:T3375,5,FALSE)</f>
        <v>DIABETES</v>
      </c>
      <c r="L1040" t="str">
        <f>VLOOKUP(A1040,'HOSPITALIZATION DETAILS'!X1041:AG3375,8,FALSE)</f>
        <v>09/09/1986</v>
      </c>
      <c r="M1040" s="26">
        <f>VLOOKUP(A1040,'HOSPITALIZATION DETAILS'!X1041:AG3375,4,FALSE)</f>
        <v>3748.56</v>
      </c>
      <c r="N1040" t="str">
        <f>VLOOKUP(A1040,'HOSPITALIZATION DETAILS'!X1041:AG3375,5,FALSE)</f>
        <v>tier - 2</v>
      </c>
      <c r="O1040" t="str">
        <f>VLOOKUP(A1040,'HOSPITALIZATION DETAILS'!X1041:AG3375,6,FALSE)</f>
        <v>tier - 2</v>
      </c>
      <c r="P1040" t="str">
        <f>VLOOKUP(A1040,'HOSPITALIZATION DETAILS'!X1041:AG3375,7,FALSE)</f>
        <v>R1013</v>
      </c>
      <c r="Q1040">
        <f>VLOOKUP(A1040,'HOSPITALIZATION DETAILS'!X1041:AG3375,10,FALSE)</f>
        <v>36</v>
      </c>
    </row>
    <row r="1041" spans="1:17" ht="16" x14ac:dyDescent="0.4">
      <c r="A1041" s="4" t="s">
        <v>2081</v>
      </c>
      <c r="B1041" t="str">
        <f>VLOOKUP(A1041,'CUSTOMER NAMES'!E1041:H3376,4,FALSE)</f>
        <v xml:space="preserve">  Shure</v>
      </c>
      <c r="C1041">
        <f>VLOOKUP(A1041,'MEDICAL EXAMINATION'!K1042:T3376,2,FALSE)</f>
        <v>30.78</v>
      </c>
      <c r="D1041">
        <f>VLOOKUP(A1041,'MEDICAL EXAMINATION'!K1042:T3376,4,FALSE)</f>
        <v>10.74</v>
      </c>
      <c r="E1041" t="str">
        <f>VLOOKUP(A1041,'MEDICAL EXAMINATION'!K1042:T3376,6,FALSE)</f>
        <v>yes</v>
      </c>
      <c r="F1041" t="str">
        <f>VLOOKUP(A1041,'MEDICAL EXAMINATION'!K1042:T3376,7,FALSE)</f>
        <v>No</v>
      </c>
      <c r="G1041" t="str">
        <f>VLOOKUP(A1041,'MEDICAL EXAMINATION'!K1042:T3376,8,FALSE)</f>
        <v>No</v>
      </c>
      <c r="H1041">
        <f>VLOOKUP(A1041,'MEDICAL EXAMINATION'!K1042:T3376,9,FALSE)</f>
        <v>2</v>
      </c>
      <c r="I1041" t="str">
        <f>VLOOKUP(A1041,'MEDICAL EXAMINATION'!K1042:T3376,10,FALSE)</f>
        <v>No</v>
      </c>
      <c r="J1041" t="str">
        <f>VLOOKUP(A1041,'MEDICAL EXAMINATION'!K1042:T3376,3,FALSE)</f>
        <v>OVERWEIGHT</v>
      </c>
      <c r="K1041" t="str">
        <f>VLOOKUP(A1041,'MEDICAL EXAMINATION'!K1042:T3376,5,FALSE)</f>
        <v>DIABETES</v>
      </c>
      <c r="L1041" t="str">
        <f>VLOOKUP(A1041,'HOSPITALIZATION DETAILS'!X1042:AG3376,8,FALSE)</f>
        <v>22/06/1993</v>
      </c>
      <c r="M1041" s="26">
        <f>VLOOKUP(A1041,'HOSPITALIZATION DETAILS'!X1042:AG3376,4,FALSE)</f>
        <v>3736.46</v>
      </c>
      <c r="N1041" t="str">
        <f>VLOOKUP(A1041,'HOSPITALIZATION DETAILS'!X1042:AG3376,5,FALSE)</f>
        <v>tier - 2</v>
      </c>
      <c r="O1041" t="str">
        <f>VLOOKUP(A1041,'HOSPITALIZATION DETAILS'!X1042:AG3376,6,FALSE)</f>
        <v>tier - 2</v>
      </c>
      <c r="P1041" t="str">
        <f>VLOOKUP(A1041,'HOSPITALIZATION DETAILS'!X1042:AG3376,7,FALSE)</f>
        <v>R1012</v>
      </c>
      <c r="Q1041">
        <f>VLOOKUP(A1041,'HOSPITALIZATION DETAILS'!X1042:AG3376,10,FALSE)</f>
        <v>29</v>
      </c>
    </row>
    <row r="1042" spans="1:17" ht="16" x14ac:dyDescent="0.4">
      <c r="A1042" s="4" t="s">
        <v>2083</v>
      </c>
      <c r="B1042" t="str">
        <f>VLOOKUP(A1042,'CUSTOMER NAMES'!E1042:H3377,4,FALSE)</f>
        <v xml:space="preserve">  Richard</v>
      </c>
      <c r="C1042">
        <f>VLOOKUP(A1042,'MEDICAL EXAMINATION'!K1043:T3377,2,FALSE)</f>
        <v>28.975000000000001</v>
      </c>
      <c r="D1042">
        <f>VLOOKUP(A1042,'MEDICAL EXAMINATION'!K1043:T3377,4,FALSE)</f>
        <v>7.69</v>
      </c>
      <c r="E1042" t="str">
        <f>VLOOKUP(A1042,'MEDICAL EXAMINATION'!K1043:T3377,6,FALSE)</f>
        <v>yes</v>
      </c>
      <c r="F1042" t="str">
        <f>VLOOKUP(A1042,'MEDICAL EXAMINATION'!K1043:T3377,7,FALSE)</f>
        <v>No</v>
      </c>
      <c r="G1042" t="str">
        <f>VLOOKUP(A1042,'MEDICAL EXAMINATION'!K1043:T3377,8,FALSE)</f>
        <v>No</v>
      </c>
      <c r="H1042" t="str">
        <f>VLOOKUP(A1042,'MEDICAL EXAMINATION'!K1043:T3377,9,FALSE)</f>
        <v>No major surgery</v>
      </c>
      <c r="I1042" t="str">
        <f>VLOOKUP(A1042,'MEDICAL EXAMINATION'!K1043:T3377,10,FALSE)</f>
        <v>No</v>
      </c>
      <c r="J1042" t="str">
        <f>VLOOKUP(A1042,'MEDICAL EXAMINATION'!K1043:T3377,3,FALSE)</f>
        <v>OBESITY</v>
      </c>
      <c r="K1042" t="str">
        <f>VLOOKUP(A1042,'MEDICAL EXAMINATION'!K1043:T3377,5,FALSE)</f>
        <v>DIABETES</v>
      </c>
      <c r="L1042" t="str">
        <f>VLOOKUP(A1042,'HOSPITALIZATION DETAILS'!X1043:AG3377,8,FALSE)</f>
        <v>22/08/1994</v>
      </c>
      <c r="M1042" s="26">
        <f>VLOOKUP(A1042,'HOSPITALIZATION DETAILS'!X1043:AG3377,4,FALSE)</f>
        <v>3732.63</v>
      </c>
      <c r="N1042" t="str">
        <f>VLOOKUP(A1042,'HOSPITALIZATION DETAILS'!X1043:AG3377,5,FALSE)</f>
        <v>tier - 2</v>
      </c>
      <c r="O1042" t="str">
        <f>VLOOKUP(A1042,'HOSPITALIZATION DETAILS'!X1043:AG3377,6,FALSE)</f>
        <v>tier - 3</v>
      </c>
      <c r="P1042" t="str">
        <f>VLOOKUP(A1042,'HOSPITALIZATION DETAILS'!X1043:AG3377,7,FALSE)</f>
        <v>R1024</v>
      </c>
      <c r="Q1042">
        <f>VLOOKUP(A1042,'HOSPITALIZATION DETAILS'!X1043:AG3377,10,FALSE)</f>
        <v>28</v>
      </c>
    </row>
    <row r="1043" spans="1:17" ht="16" x14ac:dyDescent="0.4">
      <c r="A1043" s="4" t="s">
        <v>2085</v>
      </c>
      <c r="B1043" t="str">
        <f>VLOOKUP(A1043,'CUSTOMER NAMES'!E1043:H3378,4,FALSE)</f>
        <v xml:space="preserve">  Brenda</v>
      </c>
      <c r="C1043">
        <f>VLOOKUP(A1043,'MEDICAL EXAMINATION'!K1044:T3378,2,FALSE)</f>
        <v>33.4</v>
      </c>
      <c r="D1043">
        <f>VLOOKUP(A1043,'MEDICAL EXAMINATION'!K1044:T3378,4,FALSE)</f>
        <v>4.84</v>
      </c>
      <c r="E1043" t="str">
        <f>VLOOKUP(A1043,'MEDICAL EXAMINATION'!K1044:T3378,6,FALSE)</f>
        <v>No</v>
      </c>
      <c r="F1043" t="str">
        <f>VLOOKUP(A1043,'MEDICAL EXAMINATION'!K1044:T3378,7,FALSE)</f>
        <v>No</v>
      </c>
      <c r="G1043" t="str">
        <f>VLOOKUP(A1043,'MEDICAL EXAMINATION'!K1044:T3378,8,FALSE)</f>
        <v>No</v>
      </c>
      <c r="H1043" t="str">
        <f>VLOOKUP(A1043,'MEDICAL EXAMINATION'!K1044:T3378,9,FALSE)</f>
        <v>No major surgery</v>
      </c>
      <c r="I1043" t="str">
        <f>VLOOKUP(A1043,'MEDICAL EXAMINATION'!K1044:T3378,10,FALSE)</f>
        <v>No</v>
      </c>
      <c r="J1043" t="str">
        <f>VLOOKUP(A1043,'MEDICAL EXAMINATION'!K1044:T3378,3,FALSE)</f>
        <v>OVERWEIGHT</v>
      </c>
      <c r="K1043" t="str">
        <f>VLOOKUP(A1043,'MEDICAL EXAMINATION'!K1044:T3378,5,FALSE)</f>
        <v>NORMAL</v>
      </c>
      <c r="L1043" t="str">
        <f>VLOOKUP(A1043,'HOSPITALIZATION DETAILS'!X1044:AG3378,8,FALSE)</f>
        <v>01/12/1986</v>
      </c>
      <c r="M1043" s="26">
        <f>VLOOKUP(A1043,'HOSPITALIZATION DETAILS'!X1044:AG3378,4,FALSE)</f>
        <v>3731.6</v>
      </c>
      <c r="N1043" t="str">
        <f>VLOOKUP(A1043,'HOSPITALIZATION DETAILS'!X1044:AG3378,5,FALSE)</f>
        <v>tier - 2</v>
      </c>
      <c r="O1043" t="str">
        <f>VLOOKUP(A1043,'HOSPITALIZATION DETAILS'!X1044:AG3378,6,FALSE)</f>
        <v>tier - 2</v>
      </c>
      <c r="P1043" t="str">
        <f>VLOOKUP(A1043,'HOSPITALIZATION DETAILS'!X1044:AG3378,7,FALSE)</f>
        <v>R1013</v>
      </c>
      <c r="Q1043">
        <f>VLOOKUP(A1043,'HOSPITALIZATION DETAILS'!X1044:AG3378,10,FALSE)</f>
        <v>36</v>
      </c>
    </row>
    <row r="1044" spans="1:17" ht="16" x14ac:dyDescent="0.4">
      <c r="A1044" s="4" t="s">
        <v>2087</v>
      </c>
      <c r="B1044" t="str">
        <f>VLOOKUP(A1044,'CUSTOMER NAMES'!E1044:H3379,4,FALSE)</f>
        <v xml:space="preserve">  Joseph M</v>
      </c>
      <c r="C1044">
        <f>VLOOKUP(A1044,'MEDICAL EXAMINATION'!K1045:T3379,2,FALSE)</f>
        <v>21.5</v>
      </c>
      <c r="D1044">
        <f>VLOOKUP(A1044,'MEDICAL EXAMINATION'!K1045:T3379,4,FALSE)</f>
        <v>9.77</v>
      </c>
      <c r="E1044" t="str">
        <f>VLOOKUP(A1044,'MEDICAL EXAMINATION'!K1045:T3379,6,FALSE)</f>
        <v>yes</v>
      </c>
      <c r="F1044" t="str">
        <f>VLOOKUP(A1044,'MEDICAL EXAMINATION'!K1045:T3379,7,FALSE)</f>
        <v>No</v>
      </c>
      <c r="G1044" t="str">
        <f>VLOOKUP(A1044,'MEDICAL EXAMINATION'!K1045:T3379,8,FALSE)</f>
        <v>No</v>
      </c>
      <c r="H1044" t="str">
        <f>VLOOKUP(A1044,'MEDICAL EXAMINATION'!K1045:T3379,9,FALSE)</f>
        <v>No major surgery</v>
      </c>
      <c r="I1044" t="str">
        <f>VLOOKUP(A1044,'MEDICAL EXAMINATION'!K1045:T3379,10,FALSE)</f>
        <v>No</v>
      </c>
      <c r="J1044" t="str">
        <f>VLOOKUP(A1044,'MEDICAL EXAMINATION'!K1045:T3379,3,FALSE)</f>
        <v>Normal</v>
      </c>
      <c r="K1044" t="str">
        <f>VLOOKUP(A1044,'MEDICAL EXAMINATION'!K1045:T3379,5,FALSE)</f>
        <v>DIABETES</v>
      </c>
      <c r="L1044" t="str">
        <f>VLOOKUP(A1044,'HOSPITALIZATION DETAILS'!X1045:AG3379,8,FALSE)</f>
        <v>05/11/2004</v>
      </c>
      <c r="M1044" s="26">
        <f>VLOOKUP(A1044,'HOSPITALIZATION DETAILS'!X1045:AG3379,4,FALSE)</f>
        <v>3722.23</v>
      </c>
      <c r="N1044" t="str">
        <f>VLOOKUP(A1044,'HOSPITALIZATION DETAILS'!X1045:AG3379,5,FALSE)</f>
        <v>tier - 2</v>
      </c>
      <c r="O1044" t="str">
        <f>VLOOKUP(A1044,'HOSPITALIZATION DETAILS'!X1045:AG3379,6,FALSE)</f>
        <v>tier - 2</v>
      </c>
      <c r="P1044" t="str">
        <f>VLOOKUP(A1044,'HOSPITALIZATION DETAILS'!X1045:AG3379,7,FALSE)</f>
        <v>R1025</v>
      </c>
      <c r="Q1044">
        <f>VLOOKUP(A1044,'HOSPITALIZATION DETAILS'!X1045:AG3379,10,FALSE)</f>
        <v>18</v>
      </c>
    </row>
    <row r="1045" spans="1:17" ht="16" x14ac:dyDescent="0.4">
      <c r="A1045" s="4" t="s">
        <v>2089</v>
      </c>
      <c r="B1045" t="str">
        <f>VLOOKUP(A1045,'CUSTOMER NAMES'!E1045:H3380,4,FALSE)</f>
        <v xml:space="preserve">  Stephen J</v>
      </c>
      <c r="C1045">
        <f>VLOOKUP(A1045,'MEDICAL EXAMINATION'!K1046:T3380,2,FALSE)</f>
        <v>38.14</v>
      </c>
      <c r="D1045">
        <f>VLOOKUP(A1045,'MEDICAL EXAMINATION'!K1046:T3380,4,FALSE)</f>
        <v>5.84</v>
      </c>
      <c r="E1045" t="str">
        <f>VLOOKUP(A1045,'MEDICAL EXAMINATION'!K1046:T3380,6,FALSE)</f>
        <v>No</v>
      </c>
      <c r="F1045" t="str">
        <f>VLOOKUP(A1045,'MEDICAL EXAMINATION'!K1046:T3380,7,FALSE)</f>
        <v>No</v>
      </c>
      <c r="G1045" t="str">
        <f>VLOOKUP(A1045,'MEDICAL EXAMINATION'!K1046:T3380,8,FALSE)</f>
        <v>No</v>
      </c>
      <c r="H1045" t="str">
        <f>VLOOKUP(A1045,'MEDICAL EXAMINATION'!K1046:T3380,9,FALSE)</f>
        <v>No major surgery</v>
      </c>
      <c r="I1045" t="str">
        <f>VLOOKUP(A1045,'MEDICAL EXAMINATION'!K1046:T3380,10,FALSE)</f>
        <v>No</v>
      </c>
      <c r="J1045" t="str">
        <f>VLOOKUP(A1045,'MEDICAL EXAMINATION'!K1046:T3380,3,FALSE)</f>
        <v>OVERWEIGHT</v>
      </c>
      <c r="K1045" t="str">
        <f>VLOOKUP(A1045,'MEDICAL EXAMINATION'!K1046:T3380,5,FALSE)</f>
        <v>PREDIABETES</v>
      </c>
      <c r="L1045" t="str">
        <f>VLOOKUP(A1045,'HOSPITALIZATION DETAILS'!X1046:AG3380,8,FALSE)</f>
        <v>02/12/1989</v>
      </c>
      <c r="M1045" s="26">
        <f>VLOOKUP(A1045,'HOSPITALIZATION DETAILS'!X1046:AG3380,4,FALSE)</f>
        <v>3704.35</v>
      </c>
      <c r="N1045" t="str">
        <f>VLOOKUP(A1045,'HOSPITALIZATION DETAILS'!X1046:AG3380,5,FALSE)</f>
        <v>tier - 2</v>
      </c>
      <c r="O1045" t="str">
        <f>VLOOKUP(A1045,'HOSPITALIZATION DETAILS'!X1046:AG3380,6,FALSE)</f>
        <v>tier - 2</v>
      </c>
      <c r="P1045" t="str">
        <f>VLOOKUP(A1045,'HOSPITALIZATION DETAILS'!X1046:AG3380,7,FALSE)</f>
        <v>R1013</v>
      </c>
      <c r="Q1045">
        <f>VLOOKUP(A1045,'HOSPITALIZATION DETAILS'!X1046:AG3380,10,FALSE)</f>
        <v>33</v>
      </c>
    </row>
    <row r="1046" spans="1:17" ht="16" x14ac:dyDescent="0.4">
      <c r="A1046" s="4" t="s">
        <v>2091</v>
      </c>
      <c r="B1046" t="str">
        <f>VLOOKUP(A1046,'CUSTOMER NAMES'!E1046:H3381,4,FALSE)</f>
        <v xml:space="preserve">  Kathya</v>
      </c>
      <c r="C1046">
        <f>VLOOKUP(A1046,'MEDICAL EXAMINATION'!K1047:T3381,2,FALSE)</f>
        <v>35.42</v>
      </c>
      <c r="D1046">
        <f>VLOOKUP(A1046,'MEDICAL EXAMINATION'!K1047:T3381,4,FALSE)</f>
        <v>8.6999999999999993</v>
      </c>
      <c r="E1046" t="str">
        <f>VLOOKUP(A1046,'MEDICAL EXAMINATION'!K1047:T3381,6,FALSE)</f>
        <v>yes</v>
      </c>
      <c r="F1046" t="str">
        <f>VLOOKUP(A1046,'MEDICAL EXAMINATION'!K1047:T3381,7,FALSE)</f>
        <v>No</v>
      </c>
      <c r="G1046" t="str">
        <f>VLOOKUP(A1046,'MEDICAL EXAMINATION'!K1047:T3381,8,FALSE)</f>
        <v>No</v>
      </c>
      <c r="H1046">
        <f>VLOOKUP(A1046,'MEDICAL EXAMINATION'!K1047:T3381,9,FALSE)</f>
        <v>1</v>
      </c>
      <c r="I1046" t="str">
        <f>VLOOKUP(A1046,'MEDICAL EXAMINATION'!K1047:T3381,10,FALSE)</f>
        <v>No</v>
      </c>
      <c r="J1046" t="str">
        <f>VLOOKUP(A1046,'MEDICAL EXAMINATION'!K1047:T3381,3,FALSE)</f>
        <v>OVERWEIGHT</v>
      </c>
      <c r="K1046" t="str">
        <f>VLOOKUP(A1046,'MEDICAL EXAMINATION'!K1047:T3381,5,FALSE)</f>
        <v>DIABETES</v>
      </c>
      <c r="L1046" t="str">
        <f>VLOOKUP(A1046,'HOSPITALIZATION DETAILS'!X1047:AG3381,8,FALSE)</f>
        <v>18/08/1988</v>
      </c>
      <c r="M1046" s="26">
        <f>VLOOKUP(A1046,'HOSPITALIZATION DETAILS'!X1047:AG3381,4,FALSE)</f>
        <v>3699.54</v>
      </c>
      <c r="N1046" t="str">
        <f>VLOOKUP(A1046,'HOSPITALIZATION DETAILS'!X1047:AG3381,5,FALSE)</f>
        <v>tier - 2</v>
      </c>
      <c r="O1046" t="str">
        <f>VLOOKUP(A1046,'HOSPITALIZATION DETAILS'!X1047:AG3381,6,FALSE)</f>
        <v>tier - 3</v>
      </c>
      <c r="P1046" t="str">
        <f>VLOOKUP(A1046,'HOSPITALIZATION DETAILS'!X1047:AG3381,7,FALSE)</f>
        <v>R1013</v>
      </c>
      <c r="Q1046">
        <f>VLOOKUP(A1046,'HOSPITALIZATION DETAILS'!X1047:AG3381,10,FALSE)</f>
        <v>34</v>
      </c>
    </row>
    <row r="1047" spans="1:17" ht="16" x14ac:dyDescent="0.4">
      <c r="A1047" s="4" t="s">
        <v>2093</v>
      </c>
      <c r="B1047" t="str">
        <f>VLOOKUP(A1047,'CUSTOMER NAMES'!E1047:H3382,4,FALSE)</f>
        <v xml:space="preserve">  Wesley</v>
      </c>
      <c r="C1047">
        <f>VLOOKUP(A1047,'MEDICAL EXAMINATION'!K1048:T3382,2,FALSE)</f>
        <v>35.625</v>
      </c>
      <c r="D1047">
        <f>VLOOKUP(A1047,'MEDICAL EXAMINATION'!K1048:T3382,4,FALSE)</f>
        <v>10.79</v>
      </c>
      <c r="E1047" t="str">
        <f>VLOOKUP(A1047,'MEDICAL EXAMINATION'!K1048:T3382,6,FALSE)</f>
        <v>No</v>
      </c>
      <c r="F1047" t="str">
        <f>VLOOKUP(A1047,'MEDICAL EXAMINATION'!K1048:T3382,7,FALSE)</f>
        <v>No</v>
      </c>
      <c r="G1047" t="str">
        <f>VLOOKUP(A1047,'MEDICAL EXAMINATION'!K1048:T3382,8,FALSE)</f>
        <v>No</v>
      </c>
      <c r="H1047" t="str">
        <f>VLOOKUP(A1047,'MEDICAL EXAMINATION'!K1048:T3382,9,FALSE)</f>
        <v>No major surgery</v>
      </c>
      <c r="I1047" t="str">
        <f>VLOOKUP(A1047,'MEDICAL EXAMINATION'!K1048:T3382,10,FALSE)</f>
        <v>No</v>
      </c>
      <c r="J1047" t="str">
        <f>VLOOKUP(A1047,'MEDICAL EXAMINATION'!K1048:T3382,3,FALSE)</f>
        <v>OVERWEIGHT</v>
      </c>
      <c r="K1047" t="str">
        <f>VLOOKUP(A1047,'MEDICAL EXAMINATION'!K1048:T3382,5,FALSE)</f>
        <v>DIABETES</v>
      </c>
      <c r="L1047" t="str">
        <f>VLOOKUP(A1047,'HOSPITALIZATION DETAILS'!X1048:AG3382,8,FALSE)</f>
        <v>25/12/2004</v>
      </c>
      <c r="M1047" s="26">
        <f>VLOOKUP(A1047,'HOSPITALIZATION DETAILS'!X1048:AG3382,4,FALSE)</f>
        <v>36307.800000000003</v>
      </c>
      <c r="N1047" t="str">
        <f>VLOOKUP(A1047,'HOSPITALIZATION DETAILS'!X1048:AG3382,5,FALSE)</f>
        <v>tier - 1</v>
      </c>
      <c r="O1047" t="str">
        <f>VLOOKUP(A1047,'HOSPITALIZATION DETAILS'!X1048:AG3382,6,FALSE)</f>
        <v>tier - 2</v>
      </c>
      <c r="P1047" t="str">
        <f>VLOOKUP(A1047,'HOSPITALIZATION DETAILS'!X1048:AG3382,7,FALSE)</f>
        <v>R1013</v>
      </c>
      <c r="Q1047">
        <f>VLOOKUP(A1047,'HOSPITALIZATION DETAILS'!X1048:AG3382,10,FALSE)</f>
        <v>18</v>
      </c>
    </row>
    <row r="1048" spans="1:17" ht="16" x14ac:dyDescent="0.4">
      <c r="A1048" s="4" t="s">
        <v>2095</v>
      </c>
      <c r="B1048" t="str">
        <f>VLOOKUP(A1048,'CUSTOMER NAMES'!E1048:H3383,4,FALSE)</f>
        <v xml:space="preserve">  Tim</v>
      </c>
      <c r="C1048">
        <f>VLOOKUP(A1048,'MEDICAL EXAMINATION'!K1049:T3383,2,FALSE)</f>
        <v>45.51</v>
      </c>
      <c r="D1048">
        <f>VLOOKUP(A1048,'MEDICAL EXAMINATION'!K1049:T3383,4,FALSE)</f>
        <v>4.32</v>
      </c>
      <c r="E1048" t="str">
        <f>VLOOKUP(A1048,'MEDICAL EXAMINATION'!K1049:T3383,6,FALSE)</f>
        <v>No</v>
      </c>
      <c r="F1048" t="str">
        <f>VLOOKUP(A1048,'MEDICAL EXAMINATION'!K1049:T3383,7,FALSE)</f>
        <v>No</v>
      </c>
      <c r="G1048" t="str">
        <f>VLOOKUP(A1048,'MEDICAL EXAMINATION'!K1049:T3383,8,FALSE)</f>
        <v>No</v>
      </c>
      <c r="H1048">
        <f>VLOOKUP(A1048,'MEDICAL EXAMINATION'!K1049:T3383,9,FALSE)</f>
        <v>1</v>
      </c>
      <c r="I1048" t="str">
        <f>VLOOKUP(A1048,'MEDICAL EXAMINATION'!K1049:T3383,10,FALSE)</f>
        <v>No</v>
      </c>
      <c r="J1048" t="str">
        <f>VLOOKUP(A1048,'MEDICAL EXAMINATION'!K1049:T3383,3,FALSE)</f>
        <v>OVERWEIGHT</v>
      </c>
      <c r="K1048" t="str">
        <f>VLOOKUP(A1048,'MEDICAL EXAMINATION'!K1049:T3383,5,FALSE)</f>
        <v>NORMAL</v>
      </c>
      <c r="L1048" t="str">
        <f>VLOOKUP(A1048,'HOSPITALIZATION DETAILS'!X1049:AG3383,8,FALSE)</f>
        <v>21/10/1995</v>
      </c>
      <c r="M1048" s="26">
        <f>VLOOKUP(A1048,'HOSPITALIZATION DETAILS'!X1049:AG3383,4,FALSE)</f>
        <v>3693.43</v>
      </c>
      <c r="N1048" t="str">
        <f>VLOOKUP(A1048,'HOSPITALIZATION DETAILS'!X1049:AG3383,5,FALSE)</f>
        <v>tier - 2</v>
      </c>
      <c r="O1048" t="str">
        <f>VLOOKUP(A1048,'HOSPITALIZATION DETAILS'!X1049:AG3383,6,FALSE)</f>
        <v>tier - 3</v>
      </c>
      <c r="P1048" t="str">
        <f>VLOOKUP(A1048,'HOSPITALIZATION DETAILS'!X1049:AG3383,7,FALSE)</f>
        <v>R1011</v>
      </c>
      <c r="Q1048">
        <f>VLOOKUP(A1048,'HOSPITALIZATION DETAILS'!X1049:AG3383,10,FALSE)</f>
        <v>27</v>
      </c>
    </row>
    <row r="1049" spans="1:17" ht="16" x14ac:dyDescent="0.4">
      <c r="A1049" s="4" t="s">
        <v>2097</v>
      </c>
      <c r="B1049" t="str">
        <f>VLOOKUP(A1049,'CUSTOMER NAMES'!E1049:H3384,4,FALSE)</f>
        <v xml:space="preserve">  Jamie L</v>
      </c>
      <c r="C1049">
        <f>VLOOKUP(A1049,'MEDICAL EXAMINATION'!K1050:T3384,2,FALSE)</f>
        <v>37.1</v>
      </c>
      <c r="D1049">
        <f>VLOOKUP(A1049,'MEDICAL EXAMINATION'!K1050:T3384,4,FALSE)</f>
        <v>7.19</v>
      </c>
      <c r="E1049" t="str">
        <f>VLOOKUP(A1049,'MEDICAL EXAMINATION'!K1050:T3384,6,FALSE)</f>
        <v>yes</v>
      </c>
      <c r="F1049" t="str">
        <f>VLOOKUP(A1049,'MEDICAL EXAMINATION'!K1050:T3384,7,FALSE)</f>
        <v>No</v>
      </c>
      <c r="G1049" t="str">
        <f>VLOOKUP(A1049,'MEDICAL EXAMINATION'!K1050:T3384,8,FALSE)</f>
        <v>No</v>
      </c>
      <c r="H1049" t="str">
        <f>VLOOKUP(A1049,'MEDICAL EXAMINATION'!K1050:T3384,9,FALSE)</f>
        <v>No major surgery</v>
      </c>
      <c r="I1049" t="str">
        <f>VLOOKUP(A1049,'MEDICAL EXAMINATION'!K1050:T3384,10,FALSE)</f>
        <v>No</v>
      </c>
      <c r="J1049" t="str">
        <f>VLOOKUP(A1049,'MEDICAL EXAMINATION'!K1050:T3384,3,FALSE)</f>
        <v>OVERWEIGHT</v>
      </c>
      <c r="K1049" t="str">
        <f>VLOOKUP(A1049,'MEDICAL EXAMINATION'!K1050:T3384,5,FALSE)</f>
        <v>DIABETES</v>
      </c>
      <c r="L1049" t="str">
        <f>VLOOKUP(A1049,'HOSPITALIZATION DETAILS'!X1050:AG3384,8,FALSE)</f>
        <v>14/12/1981</v>
      </c>
      <c r="M1049" s="26">
        <f>VLOOKUP(A1049,'HOSPITALIZATION DETAILS'!X1050:AG3384,4,FALSE)</f>
        <v>3688.38</v>
      </c>
      <c r="N1049" t="str">
        <f>VLOOKUP(A1049,'HOSPITALIZATION DETAILS'!X1050:AG3384,5,FALSE)</f>
        <v>tier - 2</v>
      </c>
      <c r="O1049" t="str">
        <f>VLOOKUP(A1049,'HOSPITALIZATION DETAILS'!X1050:AG3384,6,FALSE)</f>
        <v>tier - 2</v>
      </c>
      <c r="P1049" t="str">
        <f>VLOOKUP(A1049,'HOSPITALIZATION DETAILS'!X1050:AG3384,7,FALSE)</f>
        <v>R1013</v>
      </c>
      <c r="Q1049">
        <f>VLOOKUP(A1049,'HOSPITALIZATION DETAILS'!X1050:AG3384,10,FALSE)</f>
        <v>41</v>
      </c>
    </row>
    <row r="1050" spans="1:17" ht="16" x14ac:dyDescent="0.4">
      <c r="A1050" s="4" t="s">
        <v>2099</v>
      </c>
      <c r="B1050" t="str">
        <f>VLOOKUP(A1050,'CUSTOMER NAMES'!E1050:H3385,4,FALSE)</f>
        <v xml:space="preserve">  Alexandra</v>
      </c>
      <c r="C1050">
        <f>VLOOKUP(A1050,'MEDICAL EXAMINATION'!K1051:T3385,2,FALSE)</f>
        <v>30.5</v>
      </c>
      <c r="D1050">
        <f>VLOOKUP(A1050,'MEDICAL EXAMINATION'!K1051:T3385,4,FALSE)</f>
        <v>11.94</v>
      </c>
      <c r="E1050" t="str">
        <f>VLOOKUP(A1050,'MEDICAL EXAMINATION'!K1051:T3385,6,FALSE)</f>
        <v>yes</v>
      </c>
      <c r="F1050" t="str">
        <f>VLOOKUP(A1050,'MEDICAL EXAMINATION'!K1051:T3385,7,FALSE)</f>
        <v>No</v>
      </c>
      <c r="G1050" t="str">
        <f>VLOOKUP(A1050,'MEDICAL EXAMINATION'!K1051:T3385,8,FALSE)</f>
        <v>No</v>
      </c>
      <c r="H1050" t="str">
        <f>VLOOKUP(A1050,'MEDICAL EXAMINATION'!K1051:T3385,9,FALSE)</f>
        <v>No major surgery</v>
      </c>
      <c r="I1050" t="str">
        <f>VLOOKUP(A1050,'MEDICAL EXAMINATION'!K1051:T3385,10,FALSE)</f>
        <v>No</v>
      </c>
      <c r="J1050" t="str">
        <f>VLOOKUP(A1050,'MEDICAL EXAMINATION'!K1051:T3385,3,FALSE)</f>
        <v>OVERWEIGHT</v>
      </c>
      <c r="K1050" t="str">
        <f>VLOOKUP(A1050,'MEDICAL EXAMINATION'!K1051:T3385,5,FALSE)</f>
        <v>DIABETES</v>
      </c>
      <c r="L1050" t="str">
        <f>VLOOKUP(A1050,'HOSPITALIZATION DETAILS'!X1051:AG3385,8,FALSE)</f>
        <v>10/07/2003</v>
      </c>
      <c r="M1050" s="26">
        <f>VLOOKUP(A1050,'HOSPITALIZATION DETAILS'!X1051:AG3385,4,FALSE)</f>
        <v>3688.35</v>
      </c>
      <c r="N1050" t="str">
        <f>VLOOKUP(A1050,'HOSPITALIZATION DETAILS'!X1051:AG3385,5,FALSE)</f>
        <v>tier - 2</v>
      </c>
      <c r="O1050" t="str">
        <f>VLOOKUP(A1050,'HOSPITALIZATION DETAILS'!X1051:AG3385,6,FALSE)</f>
        <v>tier - 2</v>
      </c>
      <c r="P1050" t="str">
        <f>VLOOKUP(A1050,'HOSPITALIZATION DETAILS'!X1051:AG3385,7,FALSE)</f>
        <v>R1021</v>
      </c>
      <c r="Q1050">
        <f>VLOOKUP(A1050,'HOSPITALIZATION DETAILS'!X1051:AG3385,10,FALSE)</f>
        <v>19</v>
      </c>
    </row>
    <row r="1051" spans="1:17" ht="16" x14ac:dyDescent="0.4">
      <c r="A1051" s="4" t="s">
        <v>2101</v>
      </c>
      <c r="B1051" t="str">
        <f>VLOOKUP(A1051,'CUSTOMER NAMES'!E1051:H3386,4,FALSE)</f>
        <v xml:space="preserve">  Tiffany</v>
      </c>
      <c r="C1051">
        <f>VLOOKUP(A1051,'MEDICAL EXAMINATION'!K1052:T3386,2,FALSE)</f>
        <v>28.16</v>
      </c>
      <c r="D1051">
        <f>VLOOKUP(A1051,'MEDICAL EXAMINATION'!K1052:T3386,4,FALSE)</f>
        <v>5.56</v>
      </c>
      <c r="E1051" t="str">
        <f>VLOOKUP(A1051,'MEDICAL EXAMINATION'!K1052:T3386,6,FALSE)</f>
        <v>No</v>
      </c>
      <c r="F1051" t="str">
        <f>VLOOKUP(A1051,'MEDICAL EXAMINATION'!K1052:T3386,7,FALSE)</f>
        <v>No</v>
      </c>
      <c r="G1051" t="str">
        <f>VLOOKUP(A1051,'MEDICAL EXAMINATION'!K1052:T3386,8,FALSE)</f>
        <v>No</v>
      </c>
      <c r="H1051">
        <f>VLOOKUP(A1051,'MEDICAL EXAMINATION'!K1052:T3386,9,FALSE)</f>
        <v>2</v>
      </c>
      <c r="I1051" t="str">
        <f>VLOOKUP(A1051,'MEDICAL EXAMINATION'!K1052:T3386,10,FALSE)</f>
        <v>No</v>
      </c>
      <c r="J1051" t="str">
        <f>VLOOKUP(A1051,'MEDICAL EXAMINATION'!K1052:T3386,3,FALSE)</f>
        <v>OBESITY</v>
      </c>
      <c r="K1051" t="str">
        <f>VLOOKUP(A1051,'MEDICAL EXAMINATION'!K1052:T3386,5,FALSE)</f>
        <v>NORMAL</v>
      </c>
      <c r="L1051" t="str">
        <f>VLOOKUP(A1051,'HOSPITALIZATION DETAILS'!X1052:AG3386,8,FALSE)</f>
        <v>06/07/1984</v>
      </c>
      <c r="M1051" s="26">
        <f>VLOOKUP(A1051,'HOSPITALIZATION DETAILS'!X1052:AG3386,4,FALSE)</f>
        <v>3678.86</v>
      </c>
      <c r="N1051" t="str">
        <f>VLOOKUP(A1051,'HOSPITALIZATION DETAILS'!X1052:AG3386,5,FALSE)</f>
        <v>tier - 2</v>
      </c>
      <c r="O1051" t="str">
        <f>VLOOKUP(A1051,'HOSPITALIZATION DETAILS'!X1052:AG3386,6,FALSE)</f>
        <v>tier - 3</v>
      </c>
      <c r="P1051" t="str">
        <f>VLOOKUP(A1051,'HOSPITALIZATION DETAILS'!X1052:AG3386,7,FALSE)</f>
        <v>R1013</v>
      </c>
      <c r="Q1051">
        <f>VLOOKUP(A1051,'HOSPITALIZATION DETAILS'!X1052:AG3386,10,FALSE)</f>
        <v>38</v>
      </c>
    </row>
    <row r="1052" spans="1:17" ht="16" x14ac:dyDescent="0.4">
      <c r="A1052" s="4" t="s">
        <v>2103</v>
      </c>
      <c r="B1052" t="str">
        <f>VLOOKUP(A1052,'CUSTOMER NAMES'!E1052:H3387,4,FALSE)</f>
        <v xml:space="preserve">  Rebecca J</v>
      </c>
      <c r="C1052">
        <f>VLOOKUP(A1052,'MEDICAL EXAMINATION'!K1053:T3387,2,FALSE)</f>
        <v>29.1</v>
      </c>
      <c r="D1052">
        <f>VLOOKUP(A1052,'MEDICAL EXAMINATION'!K1053:T3387,4,FALSE)</f>
        <v>5.64</v>
      </c>
      <c r="E1052" t="str">
        <f>VLOOKUP(A1052,'MEDICAL EXAMINATION'!K1053:T3387,6,FALSE)</f>
        <v>yes</v>
      </c>
      <c r="F1052" t="str">
        <f>VLOOKUP(A1052,'MEDICAL EXAMINATION'!K1053:T3387,7,FALSE)</f>
        <v>No</v>
      </c>
      <c r="G1052" t="str">
        <f>VLOOKUP(A1052,'MEDICAL EXAMINATION'!K1053:T3387,8,FALSE)</f>
        <v>No</v>
      </c>
      <c r="H1052" t="str">
        <f>VLOOKUP(A1052,'MEDICAL EXAMINATION'!K1053:T3387,9,FALSE)</f>
        <v>No major surgery</v>
      </c>
      <c r="I1052" t="str">
        <f>VLOOKUP(A1052,'MEDICAL EXAMINATION'!K1053:T3387,10,FALSE)</f>
        <v>No</v>
      </c>
      <c r="J1052" t="str">
        <f>VLOOKUP(A1052,'MEDICAL EXAMINATION'!K1053:T3387,3,FALSE)</f>
        <v>OBESITY</v>
      </c>
      <c r="K1052" t="str">
        <f>VLOOKUP(A1052,'MEDICAL EXAMINATION'!K1053:T3387,5,FALSE)</f>
        <v>NORMAL</v>
      </c>
      <c r="L1052" t="str">
        <f>VLOOKUP(A1052,'HOSPITALIZATION DETAILS'!X1053:AG3387,8,FALSE)</f>
        <v>14/09/1992</v>
      </c>
      <c r="M1052" s="26">
        <f>VLOOKUP(A1052,'HOSPITALIZATION DETAILS'!X1053:AG3387,4,FALSE)</f>
        <v>3659.35</v>
      </c>
      <c r="N1052" t="str">
        <f>VLOOKUP(A1052,'HOSPITALIZATION DETAILS'!X1053:AG3387,5,FALSE)</f>
        <v>tier - 3</v>
      </c>
      <c r="O1052" t="str">
        <f>VLOOKUP(A1052,'HOSPITALIZATION DETAILS'!X1053:AG3387,6,FALSE)</f>
        <v>tier - 1</v>
      </c>
      <c r="P1052" t="str">
        <f>VLOOKUP(A1052,'HOSPITALIZATION DETAILS'!X1053:AG3387,7,FALSE)</f>
        <v>R1011</v>
      </c>
      <c r="Q1052">
        <f>VLOOKUP(A1052,'HOSPITALIZATION DETAILS'!X1053:AG3387,10,FALSE)</f>
        <v>30</v>
      </c>
    </row>
    <row r="1053" spans="1:17" ht="16" x14ac:dyDescent="0.4">
      <c r="A1053" s="4" t="s">
        <v>2105</v>
      </c>
      <c r="B1053" t="str">
        <f>VLOOKUP(A1053,'CUSTOMER NAMES'!E1053:H3388,4,FALSE)</f>
        <v xml:space="preserve">  Austin T</v>
      </c>
      <c r="C1053">
        <f>VLOOKUP(A1053,'MEDICAL EXAMINATION'!K1054:T3388,2,FALSE)</f>
        <v>30.22</v>
      </c>
      <c r="D1053">
        <f>VLOOKUP(A1053,'MEDICAL EXAMINATION'!K1054:T3388,4,FALSE)</f>
        <v>4.6500000000000004</v>
      </c>
      <c r="E1053" t="str">
        <f>VLOOKUP(A1053,'MEDICAL EXAMINATION'!K1054:T3388,6,FALSE)</f>
        <v>No</v>
      </c>
      <c r="F1053" t="str">
        <f>VLOOKUP(A1053,'MEDICAL EXAMINATION'!K1054:T3388,7,FALSE)</f>
        <v>No</v>
      </c>
      <c r="G1053" t="str">
        <f>VLOOKUP(A1053,'MEDICAL EXAMINATION'!K1054:T3388,8,FALSE)</f>
        <v>No</v>
      </c>
      <c r="H1053" t="str">
        <f>VLOOKUP(A1053,'MEDICAL EXAMINATION'!K1054:T3388,9,FALSE)</f>
        <v>No major surgery</v>
      </c>
      <c r="I1053" t="str">
        <f>VLOOKUP(A1053,'MEDICAL EXAMINATION'!K1054:T3388,10,FALSE)</f>
        <v>No</v>
      </c>
      <c r="J1053" t="str">
        <f>VLOOKUP(A1053,'MEDICAL EXAMINATION'!K1054:T3388,3,FALSE)</f>
        <v>OVERWEIGHT</v>
      </c>
      <c r="K1053" t="str">
        <f>VLOOKUP(A1053,'MEDICAL EXAMINATION'!K1054:T3388,5,FALSE)</f>
        <v>NORMAL</v>
      </c>
      <c r="L1053" t="str">
        <f>VLOOKUP(A1053,'HOSPITALIZATION DETAILS'!X1054:AG3388,8,FALSE)</f>
        <v>08/11/1990</v>
      </c>
      <c r="M1053" s="26">
        <f>VLOOKUP(A1053,'HOSPITALIZATION DETAILS'!X1054:AG3388,4,FALSE)</f>
        <v>3653.29</v>
      </c>
      <c r="N1053" t="str">
        <f>VLOOKUP(A1053,'HOSPITALIZATION DETAILS'!X1054:AG3388,5,FALSE)</f>
        <v>tier - 2</v>
      </c>
      <c r="O1053" t="str">
        <f>VLOOKUP(A1053,'HOSPITALIZATION DETAILS'!X1054:AG3388,6,FALSE)</f>
        <v>tier - 3</v>
      </c>
      <c r="P1053" t="str">
        <f>VLOOKUP(A1053,'HOSPITALIZATION DETAILS'!X1054:AG3388,7,FALSE)</f>
        <v>R1011</v>
      </c>
      <c r="Q1053">
        <f>VLOOKUP(A1053,'HOSPITALIZATION DETAILS'!X1054:AG3388,10,FALSE)</f>
        <v>32</v>
      </c>
    </row>
    <row r="1054" spans="1:17" ht="16" x14ac:dyDescent="0.4">
      <c r="A1054" s="4" t="s">
        <v>2107</v>
      </c>
      <c r="B1054" t="str">
        <f>VLOOKUP(A1054,'CUSTOMER NAMES'!E1054:H3389,4,FALSE)</f>
        <v xml:space="preserve">  Jamie T</v>
      </c>
      <c r="C1054">
        <f>VLOOKUP(A1054,'MEDICAL EXAMINATION'!K1055:T3389,2,FALSE)</f>
        <v>24.29</v>
      </c>
      <c r="D1054">
        <f>VLOOKUP(A1054,'MEDICAL EXAMINATION'!K1055:T3389,4,FALSE)</f>
        <v>9.0500000000000007</v>
      </c>
      <c r="E1054" t="str">
        <f>VLOOKUP(A1054,'MEDICAL EXAMINATION'!K1055:T3389,6,FALSE)</f>
        <v>No</v>
      </c>
      <c r="F1054" t="str">
        <f>VLOOKUP(A1054,'MEDICAL EXAMINATION'!K1055:T3389,7,FALSE)</f>
        <v>No</v>
      </c>
      <c r="G1054" t="str">
        <f>VLOOKUP(A1054,'MEDICAL EXAMINATION'!K1055:T3389,8,FALSE)</f>
        <v>No</v>
      </c>
      <c r="H1054" t="str">
        <f>VLOOKUP(A1054,'MEDICAL EXAMINATION'!K1055:T3389,9,FALSE)</f>
        <v>No major surgery</v>
      </c>
      <c r="I1054" t="str">
        <f>VLOOKUP(A1054,'MEDICAL EXAMINATION'!K1055:T3389,10,FALSE)</f>
        <v>No</v>
      </c>
      <c r="J1054" t="str">
        <f>VLOOKUP(A1054,'MEDICAL EXAMINATION'!K1055:T3389,3,FALSE)</f>
        <v>Normal</v>
      </c>
      <c r="K1054" t="str">
        <f>VLOOKUP(A1054,'MEDICAL EXAMINATION'!K1055:T3389,5,FALSE)</f>
        <v>DIABETES</v>
      </c>
      <c r="L1054" t="str">
        <f>VLOOKUP(A1054,'HOSPITALIZATION DETAILS'!X1055:AG3389,8,FALSE)</f>
        <v>17/11/1992</v>
      </c>
      <c r="M1054" s="26">
        <f>VLOOKUP(A1054,'HOSPITALIZATION DETAILS'!X1055:AG3389,4,FALSE)</f>
        <v>3645.09</v>
      </c>
      <c r="N1054" t="str">
        <f>VLOOKUP(A1054,'HOSPITALIZATION DETAILS'!X1055:AG3389,5,FALSE)</f>
        <v>tier - 1</v>
      </c>
      <c r="O1054" t="str">
        <f>VLOOKUP(A1054,'HOSPITALIZATION DETAILS'!X1055:AG3389,6,FALSE)</f>
        <v>tier - 2</v>
      </c>
      <c r="P1054" t="str">
        <f>VLOOKUP(A1054,'HOSPITALIZATION DETAILS'!X1055:AG3389,7,FALSE)</f>
        <v>R1014</v>
      </c>
      <c r="Q1054">
        <f>VLOOKUP(A1054,'HOSPITALIZATION DETAILS'!X1055:AG3389,10,FALSE)</f>
        <v>30</v>
      </c>
    </row>
    <row r="1055" spans="1:17" ht="16" x14ac:dyDescent="0.4">
      <c r="A1055" s="4" t="s">
        <v>2109</v>
      </c>
      <c r="B1055" t="str">
        <f>VLOOKUP(A1055,'CUSTOMER NAMES'!E1055:H3390,4,FALSE)</f>
        <v xml:space="preserve">  Matthew T</v>
      </c>
      <c r="C1055">
        <f>VLOOKUP(A1055,'MEDICAL EXAMINATION'!K1056:T3390,2,FALSE)</f>
        <v>29.39</v>
      </c>
      <c r="D1055">
        <f>VLOOKUP(A1055,'MEDICAL EXAMINATION'!K1056:T3390,4,FALSE)</f>
        <v>4.5199999999999996</v>
      </c>
      <c r="E1055" t="str">
        <f>VLOOKUP(A1055,'MEDICAL EXAMINATION'!K1056:T3390,6,FALSE)</f>
        <v>yes</v>
      </c>
      <c r="F1055" t="str">
        <f>VLOOKUP(A1055,'MEDICAL EXAMINATION'!K1056:T3390,7,FALSE)</f>
        <v>No</v>
      </c>
      <c r="G1055" t="str">
        <f>VLOOKUP(A1055,'MEDICAL EXAMINATION'!K1056:T3390,8,FALSE)</f>
        <v>No</v>
      </c>
      <c r="H1055" t="str">
        <f>VLOOKUP(A1055,'MEDICAL EXAMINATION'!K1056:T3390,9,FALSE)</f>
        <v>No major surgery</v>
      </c>
      <c r="I1055" t="str">
        <f>VLOOKUP(A1055,'MEDICAL EXAMINATION'!K1056:T3390,10,FALSE)</f>
        <v>No</v>
      </c>
      <c r="J1055" t="str">
        <f>VLOOKUP(A1055,'MEDICAL EXAMINATION'!K1056:T3390,3,FALSE)</f>
        <v>OBESITY</v>
      </c>
      <c r="K1055" t="str">
        <f>VLOOKUP(A1055,'MEDICAL EXAMINATION'!K1056:T3390,5,FALSE)</f>
        <v>NORMAL</v>
      </c>
      <c r="L1055" t="str">
        <f>VLOOKUP(A1055,'HOSPITALIZATION DETAILS'!X1056:AG3390,8,FALSE)</f>
        <v>14/06/1985</v>
      </c>
      <c r="M1055" s="26">
        <f>VLOOKUP(A1055,'HOSPITALIZATION DETAILS'!X1056:AG3390,4,FALSE)</f>
        <v>3622.13</v>
      </c>
      <c r="N1055" t="str">
        <f>VLOOKUP(A1055,'HOSPITALIZATION DETAILS'!X1056:AG3390,5,FALSE)</f>
        <v>tier - 2</v>
      </c>
      <c r="O1055" t="str">
        <f>VLOOKUP(A1055,'HOSPITALIZATION DETAILS'!X1056:AG3390,6,FALSE)</f>
        <v>tier - 1</v>
      </c>
      <c r="P1055" t="str">
        <f>VLOOKUP(A1055,'HOSPITALIZATION DETAILS'!X1056:AG3390,7,FALSE)</f>
        <v>R1013</v>
      </c>
      <c r="Q1055">
        <f>VLOOKUP(A1055,'HOSPITALIZATION DETAILS'!X1056:AG3390,10,FALSE)</f>
        <v>37</v>
      </c>
    </row>
    <row r="1056" spans="1:17" ht="16" x14ac:dyDescent="0.4">
      <c r="A1056" s="4" t="s">
        <v>2111</v>
      </c>
      <c r="B1056" t="str">
        <f>VLOOKUP(A1056,'CUSTOMER NAMES'!E1056:H3391,4,FALSE)</f>
        <v xml:space="preserve">  Emily</v>
      </c>
      <c r="C1056">
        <f>VLOOKUP(A1056,'MEDICAL EXAMINATION'!K1057:T3391,2,FALSE)</f>
        <v>25.66</v>
      </c>
      <c r="D1056">
        <f>VLOOKUP(A1056,'MEDICAL EXAMINATION'!K1057:T3391,4,FALSE)</f>
        <v>4.62</v>
      </c>
      <c r="E1056" t="str">
        <f>VLOOKUP(A1056,'MEDICAL EXAMINATION'!K1057:T3391,6,FALSE)</f>
        <v>yes</v>
      </c>
      <c r="F1056" t="str">
        <f>VLOOKUP(A1056,'MEDICAL EXAMINATION'!K1057:T3391,7,FALSE)</f>
        <v>No</v>
      </c>
      <c r="G1056" t="str">
        <f>VLOOKUP(A1056,'MEDICAL EXAMINATION'!K1057:T3391,8,FALSE)</f>
        <v>No</v>
      </c>
      <c r="H1056">
        <f>VLOOKUP(A1056,'MEDICAL EXAMINATION'!K1057:T3391,9,FALSE)</f>
        <v>1</v>
      </c>
      <c r="I1056" t="str">
        <f>VLOOKUP(A1056,'MEDICAL EXAMINATION'!K1057:T3391,10,FALSE)</f>
        <v>No</v>
      </c>
      <c r="J1056" t="str">
        <f>VLOOKUP(A1056,'MEDICAL EXAMINATION'!K1057:T3391,3,FALSE)</f>
        <v>OBESITY</v>
      </c>
      <c r="K1056" t="str">
        <f>VLOOKUP(A1056,'MEDICAL EXAMINATION'!K1057:T3391,5,FALSE)</f>
        <v>NORMAL</v>
      </c>
      <c r="L1056" t="str">
        <f>VLOOKUP(A1056,'HOSPITALIZATION DETAILS'!X1057:AG3391,8,FALSE)</f>
        <v>11/10/1990</v>
      </c>
      <c r="M1056" s="26">
        <f>VLOOKUP(A1056,'HOSPITALIZATION DETAILS'!X1057:AG3391,4,FALSE)</f>
        <v>3606.43</v>
      </c>
      <c r="N1056" t="str">
        <f>VLOOKUP(A1056,'HOSPITALIZATION DETAILS'!X1057:AG3391,5,FALSE)</f>
        <v>tier - 2</v>
      </c>
      <c r="O1056" t="str">
        <f>VLOOKUP(A1056,'HOSPITALIZATION DETAILS'!X1057:AG3391,6,FALSE)</f>
        <v>tier - 1</v>
      </c>
      <c r="P1056" t="str">
        <f>VLOOKUP(A1056,'HOSPITALIZATION DETAILS'!X1057:AG3391,7,FALSE)</f>
        <v>R1013</v>
      </c>
      <c r="Q1056">
        <f>VLOOKUP(A1056,'HOSPITALIZATION DETAILS'!X1057:AG3391,10,FALSE)</f>
        <v>32</v>
      </c>
    </row>
    <row r="1057" spans="1:17" ht="16" x14ac:dyDescent="0.4">
      <c r="A1057" s="4" t="s">
        <v>2113</v>
      </c>
      <c r="B1057" t="str">
        <f>VLOOKUP(A1057,'CUSTOMER NAMES'!E1057:H3392,4,FALSE)</f>
        <v xml:space="preserve">  Gillian</v>
      </c>
      <c r="C1057">
        <f>VLOOKUP(A1057,'MEDICAL EXAMINATION'!K1058:T3392,2,FALSE)</f>
        <v>39.11</v>
      </c>
      <c r="D1057">
        <f>VLOOKUP(A1057,'MEDICAL EXAMINATION'!K1058:T3392,4,FALSE)</f>
        <v>5.87</v>
      </c>
      <c r="E1057" t="str">
        <f>VLOOKUP(A1057,'MEDICAL EXAMINATION'!K1058:T3392,6,FALSE)</f>
        <v>No</v>
      </c>
      <c r="F1057" t="str">
        <f>VLOOKUP(A1057,'MEDICAL EXAMINATION'!K1058:T3392,7,FALSE)</f>
        <v>No</v>
      </c>
      <c r="G1057" t="str">
        <f>VLOOKUP(A1057,'MEDICAL EXAMINATION'!K1058:T3392,8,FALSE)</f>
        <v>No</v>
      </c>
      <c r="H1057" t="str">
        <f>VLOOKUP(A1057,'MEDICAL EXAMINATION'!K1058:T3392,9,FALSE)</f>
        <v>No major surgery</v>
      </c>
      <c r="I1057" t="str">
        <f>VLOOKUP(A1057,'MEDICAL EXAMINATION'!K1058:T3392,10,FALSE)</f>
        <v>No</v>
      </c>
      <c r="J1057" t="str">
        <f>VLOOKUP(A1057,'MEDICAL EXAMINATION'!K1058:T3392,3,FALSE)</f>
        <v>OVERWEIGHT</v>
      </c>
      <c r="K1057" t="str">
        <f>VLOOKUP(A1057,'MEDICAL EXAMINATION'!K1058:T3392,5,FALSE)</f>
        <v>PREDIABETES</v>
      </c>
      <c r="L1057" t="str">
        <f>VLOOKUP(A1057,'HOSPITALIZATION DETAILS'!X1058:AG3392,8,FALSE)</f>
        <v>04/11/1988</v>
      </c>
      <c r="M1057" s="26">
        <f>VLOOKUP(A1057,'HOSPITALIZATION DETAILS'!X1058:AG3392,4,FALSE)</f>
        <v>3603.6</v>
      </c>
      <c r="N1057" t="str">
        <f>VLOOKUP(A1057,'HOSPITALIZATION DETAILS'!X1058:AG3392,5,FALSE)</f>
        <v>tier - 2</v>
      </c>
      <c r="O1057" t="str">
        <f>VLOOKUP(A1057,'HOSPITALIZATION DETAILS'!X1058:AG3392,6,FALSE)</f>
        <v>tier - 1</v>
      </c>
      <c r="P1057" t="str">
        <f>VLOOKUP(A1057,'HOSPITALIZATION DETAILS'!X1058:AG3392,7,FALSE)</f>
        <v>R1013</v>
      </c>
      <c r="Q1057">
        <f>VLOOKUP(A1057,'HOSPITALIZATION DETAILS'!X1058:AG3392,10,FALSE)</f>
        <v>34</v>
      </c>
    </row>
    <row r="1058" spans="1:17" ht="16" x14ac:dyDescent="0.4">
      <c r="A1058" s="4" t="s">
        <v>2115</v>
      </c>
      <c r="B1058" t="str">
        <f>VLOOKUP(A1058,'CUSTOMER NAMES'!E1058:H3393,4,FALSE)</f>
        <v xml:space="preserve">  Brenn E</v>
      </c>
      <c r="C1058">
        <f>VLOOKUP(A1058,'MEDICAL EXAMINATION'!K1059:T3393,2,FALSE)</f>
        <v>43.78</v>
      </c>
      <c r="D1058">
        <f>VLOOKUP(A1058,'MEDICAL EXAMINATION'!K1059:T3393,4,FALSE)</f>
        <v>5.71</v>
      </c>
      <c r="E1058" t="str">
        <f>VLOOKUP(A1058,'MEDICAL EXAMINATION'!K1059:T3393,6,FALSE)</f>
        <v>No</v>
      </c>
      <c r="F1058" t="str">
        <f>VLOOKUP(A1058,'MEDICAL EXAMINATION'!K1059:T3393,7,FALSE)</f>
        <v>No</v>
      </c>
      <c r="G1058" t="str">
        <f>VLOOKUP(A1058,'MEDICAL EXAMINATION'!K1059:T3393,8,FALSE)</f>
        <v>No</v>
      </c>
      <c r="H1058">
        <f>VLOOKUP(A1058,'MEDICAL EXAMINATION'!K1059:T3393,9,FALSE)</f>
        <v>1</v>
      </c>
      <c r="I1058" t="str">
        <f>VLOOKUP(A1058,'MEDICAL EXAMINATION'!K1059:T3393,10,FALSE)</f>
        <v>No</v>
      </c>
      <c r="J1058" t="str">
        <f>VLOOKUP(A1058,'MEDICAL EXAMINATION'!K1059:T3393,3,FALSE)</f>
        <v>OVERWEIGHT</v>
      </c>
      <c r="K1058" t="str">
        <f>VLOOKUP(A1058,'MEDICAL EXAMINATION'!K1059:T3393,5,FALSE)</f>
        <v>PREDIABETES</v>
      </c>
      <c r="L1058" t="str">
        <f>VLOOKUP(A1058,'HOSPITALIZATION DETAILS'!X1059:AG3393,8,FALSE)</f>
        <v>05/09/2003</v>
      </c>
      <c r="M1058" s="26">
        <f>VLOOKUP(A1058,'HOSPITALIZATION DETAILS'!X1059:AG3393,4,FALSE)</f>
        <v>36219.410000000003</v>
      </c>
      <c r="N1058" t="str">
        <f>VLOOKUP(A1058,'HOSPITALIZATION DETAILS'!X1059:AG3393,5,FALSE)</f>
        <v>tier - 1</v>
      </c>
      <c r="O1058" t="str">
        <f>VLOOKUP(A1058,'HOSPITALIZATION DETAILS'!X1059:AG3393,6,FALSE)</f>
        <v>tier - 1</v>
      </c>
      <c r="P1058" t="str">
        <f>VLOOKUP(A1058,'HOSPITALIZATION DETAILS'!X1059:AG3393,7,FALSE)</f>
        <v>R1012</v>
      </c>
      <c r="Q1058">
        <f>VLOOKUP(A1058,'HOSPITALIZATION DETAILS'!X1059:AG3393,10,FALSE)</f>
        <v>19</v>
      </c>
    </row>
    <row r="1059" spans="1:17" ht="16" x14ac:dyDescent="0.4">
      <c r="A1059" s="4" t="s">
        <v>2117</v>
      </c>
      <c r="B1059" t="str">
        <f>VLOOKUP(A1059,'CUSTOMER NAMES'!E1059:H3394,4,FALSE)</f>
        <v xml:space="preserve">  Lisa M</v>
      </c>
      <c r="C1059">
        <f>VLOOKUP(A1059,'MEDICAL EXAMINATION'!K1060:T3394,2,FALSE)</f>
        <v>24.35</v>
      </c>
      <c r="D1059">
        <f>VLOOKUP(A1059,'MEDICAL EXAMINATION'!K1060:T3394,4,FALSE)</f>
        <v>9.08</v>
      </c>
      <c r="E1059" t="str">
        <f>VLOOKUP(A1059,'MEDICAL EXAMINATION'!K1060:T3394,6,FALSE)</f>
        <v>No</v>
      </c>
      <c r="F1059" t="str">
        <f>VLOOKUP(A1059,'MEDICAL EXAMINATION'!K1060:T3394,7,FALSE)</f>
        <v>No</v>
      </c>
      <c r="G1059" t="str">
        <f>VLOOKUP(A1059,'MEDICAL EXAMINATION'!K1060:T3394,8,FALSE)</f>
        <v>No</v>
      </c>
      <c r="H1059" t="str">
        <f>VLOOKUP(A1059,'MEDICAL EXAMINATION'!K1060:T3394,9,FALSE)</f>
        <v>No major surgery</v>
      </c>
      <c r="I1059" t="str">
        <f>VLOOKUP(A1059,'MEDICAL EXAMINATION'!K1060:T3394,10,FALSE)</f>
        <v>No</v>
      </c>
      <c r="J1059" t="str">
        <f>VLOOKUP(A1059,'MEDICAL EXAMINATION'!K1060:T3394,3,FALSE)</f>
        <v>Normal</v>
      </c>
      <c r="K1059" t="str">
        <f>VLOOKUP(A1059,'MEDICAL EXAMINATION'!K1060:T3394,5,FALSE)</f>
        <v>DIABETES</v>
      </c>
      <c r="L1059" t="str">
        <f>VLOOKUP(A1059,'HOSPITALIZATION DETAILS'!X1060:AG3394,8,FALSE)</f>
        <v>12/08/1999</v>
      </c>
      <c r="M1059" s="26">
        <f>VLOOKUP(A1059,'HOSPITALIZATION DETAILS'!X1060:AG3394,4,FALSE)</f>
        <v>3597.6</v>
      </c>
      <c r="N1059" t="str">
        <f>VLOOKUP(A1059,'HOSPITALIZATION DETAILS'!X1060:AG3394,5,FALSE)</f>
        <v>tier - 2</v>
      </c>
      <c r="O1059" t="str">
        <f>VLOOKUP(A1059,'HOSPITALIZATION DETAILS'!X1060:AG3394,6,FALSE)</f>
        <v>tier - 2</v>
      </c>
      <c r="P1059" t="str">
        <f>VLOOKUP(A1059,'HOSPITALIZATION DETAILS'!X1060:AG3394,7,FALSE)</f>
        <v>R1011</v>
      </c>
      <c r="Q1059">
        <f>VLOOKUP(A1059,'HOSPITALIZATION DETAILS'!X1060:AG3394,10,FALSE)</f>
        <v>23</v>
      </c>
    </row>
    <row r="1060" spans="1:17" ht="16" x14ac:dyDescent="0.4">
      <c r="A1060" s="4" t="s">
        <v>2119</v>
      </c>
      <c r="B1060" t="str">
        <f>VLOOKUP(A1060,'CUSTOMER NAMES'!E1060:H3395,4,FALSE)</f>
        <v xml:space="preserve">  Matt</v>
      </c>
      <c r="C1060">
        <f>VLOOKUP(A1060,'MEDICAL EXAMINATION'!K1061:T3395,2,FALSE)</f>
        <v>40.299999999999997</v>
      </c>
      <c r="D1060">
        <f>VLOOKUP(A1060,'MEDICAL EXAMINATION'!K1061:T3395,4,FALSE)</f>
        <v>5.3</v>
      </c>
      <c r="E1060" t="str">
        <f>VLOOKUP(A1060,'MEDICAL EXAMINATION'!K1061:T3395,6,FALSE)</f>
        <v>yes</v>
      </c>
      <c r="F1060" t="str">
        <f>VLOOKUP(A1060,'MEDICAL EXAMINATION'!K1061:T3395,7,FALSE)</f>
        <v>No</v>
      </c>
      <c r="G1060" t="str">
        <f>VLOOKUP(A1060,'MEDICAL EXAMINATION'!K1061:T3395,8,FALSE)</f>
        <v>No</v>
      </c>
      <c r="H1060">
        <f>VLOOKUP(A1060,'MEDICAL EXAMINATION'!K1061:T3395,9,FALSE)</f>
        <v>2</v>
      </c>
      <c r="I1060" t="str">
        <f>VLOOKUP(A1060,'MEDICAL EXAMINATION'!K1061:T3395,10,FALSE)</f>
        <v>No</v>
      </c>
      <c r="J1060" t="str">
        <f>VLOOKUP(A1060,'MEDICAL EXAMINATION'!K1061:T3395,3,FALSE)</f>
        <v>OVERWEIGHT</v>
      </c>
      <c r="K1060" t="str">
        <f>VLOOKUP(A1060,'MEDICAL EXAMINATION'!K1061:T3395,5,FALSE)</f>
        <v>NORMAL</v>
      </c>
      <c r="L1060" t="str">
        <f>VLOOKUP(A1060,'HOSPITALIZATION DETAILS'!X1061:AG3395,8,FALSE)</f>
        <v>04/11/1997</v>
      </c>
      <c r="M1060" s="26">
        <f>VLOOKUP(A1060,'HOSPITALIZATION DETAILS'!X1061:AG3395,4,FALSE)</f>
        <v>3594.17</v>
      </c>
      <c r="N1060" t="str">
        <f>VLOOKUP(A1060,'HOSPITALIZATION DETAILS'!X1061:AG3395,5,FALSE)</f>
        <v>tier - 2</v>
      </c>
      <c r="O1060" t="str">
        <f>VLOOKUP(A1060,'HOSPITALIZATION DETAILS'!X1061:AG3395,6,FALSE)</f>
        <v>tier - 2</v>
      </c>
      <c r="P1060" t="str">
        <f>VLOOKUP(A1060,'HOSPITALIZATION DETAILS'!X1061:AG3395,7,FALSE)</f>
        <v>R1012</v>
      </c>
      <c r="Q1060">
        <f>VLOOKUP(A1060,'HOSPITALIZATION DETAILS'!X1061:AG3395,10,FALSE)</f>
        <v>25</v>
      </c>
    </row>
    <row r="1061" spans="1:17" ht="16" x14ac:dyDescent="0.4">
      <c r="A1061" s="4" t="s">
        <v>2121</v>
      </c>
      <c r="B1061" t="str">
        <f>VLOOKUP(A1061,'CUSTOMER NAMES'!E1061:H3396,4,FALSE)</f>
        <v xml:space="preserve">  Thomas A</v>
      </c>
      <c r="C1061">
        <f>VLOOKUP(A1061,'MEDICAL EXAMINATION'!K1062:T3396,2,FALSE)</f>
        <v>32.774999999999999</v>
      </c>
      <c r="D1061">
        <f>VLOOKUP(A1061,'MEDICAL EXAMINATION'!K1062:T3396,4,FALSE)</f>
        <v>11.76</v>
      </c>
      <c r="E1061" t="str">
        <f>VLOOKUP(A1061,'MEDICAL EXAMINATION'!K1062:T3396,6,FALSE)</f>
        <v>yes</v>
      </c>
      <c r="F1061" t="str">
        <f>VLOOKUP(A1061,'MEDICAL EXAMINATION'!K1062:T3396,7,FALSE)</f>
        <v>No</v>
      </c>
      <c r="G1061" t="str">
        <f>VLOOKUP(A1061,'MEDICAL EXAMINATION'!K1062:T3396,8,FALSE)</f>
        <v>No</v>
      </c>
      <c r="H1061" t="str">
        <f>VLOOKUP(A1061,'MEDICAL EXAMINATION'!K1062:T3396,9,FALSE)</f>
        <v>No major surgery</v>
      </c>
      <c r="I1061" t="str">
        <f>VLOOKUP(A1061,'MEDICAL EXAMINATION'!K1062:T3396,10,FALSE)</f>
        <v>No</v>
      </c>
      <c r="J1061" t="str">
        <f>VLOOKUP(A1061,'MEDICAL EXAMINATION'!K1062:T3396,3,FALSE)</f>
        <v>OVERWEIGHT</v>
      </c>
      <c r="K1061" t="str">
        <f>VLOOKUP(A1061,'MEDICAL EXAMINATION'!K1062:T3396,5,FALSE)</f>
        <v>DIABETES</v>
      </c>
      <c r="L1061" t="str">
        <f>VLOOKUP(A1061,'HOSPITALIZATION DETAILS'!X1062:AG3396,8,FALSE)</f>
        <v>06/06/1999</v>
      </c>
      <c r="M1061" s="26">
        <f>VLOOKUP(A1061,'HOSPITALIZATION DETAILS'!X1062:AG3396,4,FALSE)</f>
        <v>3591.48</v>
      </c>
      <c r="N1061" t="str">
        <f>VLOOKUP(A1061,'HOSPITALIZATION DETAILS'!X1062:AG3396,5,FALSE)</f>
        <v>tier - 2</v>
      </c>
      <c r="O1061" t="str">
        <f>VLOOKUP(A1061,'HOSPITALIZATION DETAILS'!X1062:AG3396,6,FALSE)</f>
        <v>tier - 3</v>
      </c>
      <c r="P1061" t="str">
        <f>VLOOKUP(A1061,'HOSPITALIZATION DETAILS'!X1062:AG3396,7,FALSE)</f>
        <v>R1011</v>
      </c>
      <c r="Q1061">
        <f>VLOOKUP(A1061,'HOSPITALIZATION DETAILS'!X1062:AG3396,10,FALSE)</f>
        <v>24</v>
      </c>
    </row>
    <row r="1062" spans="1:17" ht="16" x14ac:dyDescent="0.4">
      <c r="A1062" s="4" t="s">
        <v>2123</v>
      </c>
      <c r="B1062" t="str">
        <f>VLOOKUP(A1062,'CUSTOMER NAMES'!E1062:H3397,4,FALSE)</f>
        <v xml:space="preserve">  Kevin J</v>
      </c>
      <c r="C1062">
        <f>VLOOKUP(A1062,'MEDICAL EXAMINATION'!K1063:T3397,2,FALSE)</f>
        <v>39.6</v>
      </c>
      <c r="D1062">
        <f>VLOOKUP(A1062,'MEDICAL EXAMINATION'!K1063:T3397,4,FALSE)</f>
        <v>5.1100000000000003</v>
      </c>
      <c r="E1062" t="str">
        <f>VLOOKUP(A1062,'MEDICAL EXAMINATION'!K1063:T3397,6,FALSE)</f>
        <v>yes</v>
      </c>
      <c r="F1062" t="str">
        <f>VLOOKUP(A1062,'MEDICAL EXAMINATION'!K1063:T3397,7,FALSE)</f>
        <v>No</v>
      </c>
      <c r="G1062" t="str">
        <f>VLOOKUP(A1062,'MEDICAL EXAMINATION'!K1063:T3397,8,FALSE)</f>
        <v>No</v>
      </c>
      <c r="H1062">
        <f>VLOOKUP(A1062,'MEDICAL EXAMINATION'!K1063:T3397,9,FALSE)</f>
        <v>2</v>
      </c>
      <c r="I1062" t="str">
        <f>VLOOKUP(A1062,'MEDICAL EXAMINATION'!K1063:T3397,10,FALSE)</f>
        <v>No</v>
      </c>
      <c r="J1062" t="str">
        <f>VLOOKUP(A1062,'MEDICAL EXAMINATION'!K1063:T3397,3,FALSE)</f>
        <v>OVERWEIGHT</v>
      </c>
      <c r="K1062" t="str">
        <f>VLOOKUP(A1062,'MEDICAL EXAMINATION'!K1063:T3397,5,FALSE)</f>
        <v>NORMAL</v>
      </c>
      <c r="L1062" t="str">
        <f>VLOOKUP(A1062,'HOSPITALIZATION DETAILS'!X1063:AG3397,8,FALSE)</f>
        <v>27/12/1986</v>
      </c>
      <c r="M1062" s="26">
        <f>VLOOKUP(A1062,'HOSPITALIZATION DETAILS'!X1063:AG3397,4,FALSE)</f>
        <v>3589.14</v>
      </c>
      <c r="N1062" t="str">
        <f>VLOOKUP(A1062,'HOSPITALIZATION DETAILS'!X1063:AG3397,5,FALSE)</f>
        <v>tier - 2</v>
      </c>
      <c r="O1062" t="str">
        <f>VLOOKUP(A1062,'HOSPITALIZATION DETAILS'!X1063:AG3397,6,FALSE)</f>
        <v>tier - 2</v>
      </c>
      <c r="P1062" t="str">
        <f>VLOOKUP(A1062,'HOSPITALIZATION DETAILS'!X1063:AG3397,7,FALSE)</f>
        <v>R1013</v>
      </c>
      <c r="Q1062">
        <f>VLOOKUP(A1062,'HOSPITALIZATION DETAILS'!X1063:AG3397,10,FALSE)</f>
        <v>36</v>
      </c>
    </row>
    <row r="1063" spans="1:17" ht="16" x14ac:dyDescent="0.4">
      <c r="A1063" s="4" t="s">
        <v>2125</v>
      </c>
      <c r="B1063" t="str">
        <f>VLOOKUP(A1063,'CUSTOMER NAMES'!E1063:H3398,4,FALSE)</f>
        <v xml:space="preserve">  William H</v>
      </c>
      <c r="C1063">
        <f>VLOOKUP(A1063,'MEDICAL EXAMINATION'!K1064:T3398,2,FALSE)</f>
        <v>30.97</v>
      </c>
      <c r="D1063">
        <f>VLOOKUP(A1063,'MEDICAL EXAMINATION'!K1064:T3398,4,FALSE)</f>
        <v>5.54</v>
      </c>
      <c r="E1063" t="str">
        <f>VLOOKUP(A1063,'MEDICAL EXAMINATION'!K1064:T3398,6,FALSE)</f>
        <v>No</v>
      </c>
      <c r="F1063" t="str">
        <f>VLOOKUP(A1063,'MEDICAL EXAMINATION'!K1064:T3398,7,FALSE)</f>
        <v>No</v>
      </c>
      <c r="G1063" t="str">
        <f>VLOOKUP(A1063,'MEDICAL EXAMINATION'!K1064:T3398,8,FALSE)</f>
        <v>No</v>
      </c>
      <c r="H1063">
        <f>VLOOKUP(A1063,'MEDICAL EXAMINATION'!K1064:T3398,9,FALSE)</f>
        <v>2</v>
      </c>
      <c r="I1063" t="str">
        <f>VLOOKUP(A1063,'MEDICAL EXAMINATION'!K1064:T3398,10,FALSE)</f>
        <v>No</v>
      </c>
      <c r="J1063" t="str">
        <f>VLOOKUP(A1063,'MEDICAL EXAMINATION'!K1064:T3398,3,FALSE)</f>
        <v>OVERWEIGHT</v>
      </c>
      <c r="K1063" t="str">
        <f>VLOOKUP(A1063,'MEDICAL EXAMINATION'!K1064:T3398,5,FALSE)</f>
        <v>NORMAL</v>
      </c>
      <c r="L1063" t="str">
        <f>VLOOKUP(A1063,'HOSPITALIZATION DETAILS'!X1064:AG3398,8,FALSE)</f>
        <v>11/11/2001</v>
      </c>
      <c r="M1063" s="26">
        <f>VLOOKUP(A1063,'HOSPITALIZATION DETAILS'!X1064:AG3398,4,FALSE)</f>
        <v>3579.83</v>
      </c>
      <c r="N1063" t="str">
        <f>VLOOKUP(A1063,'HOSPITALIZATION DETAILS'!X1064:AG3398,5,FALSE)</f>
        <v>tier - 2</v>
      </c>
      <c r="O1063" t="str">
        <f>VLOOKUP(A1063,'HOSPITALIZATION DETAILS'!X1064:AG3398,6,FALSE)</f>
        <v>tier - 2</v>
      </c>
      <c r="P1063" t="str">
        <f>VLOOKUP(A1063,'HOSPITALIZATION DETAILS'!X1064:AG3398,7,FALSE)</f>
        <v>R1012</v>
      </c>
      <c r="Q1063">
        <f>VLOOKUP(A1063,'HOSPITALIZATION DETAILS'!X1064:AG3398,10,FALSE)</f>
        <v>21</v>
      </c>
    </row>
    <row r="1064" spans="1:17" ht="16" x14ac:dyDescent="0.4">
      <c r="A1064" s="4" t="s">
        <v>2127</v>
      </c>
      <c r="B1064" t="str">
        <f>VLOOKUP(A1064,'CUSTOMER NAMES'!E1064:H3399,4,FALSE)</f>
        <v xml:space="preserve">  Gal</v>
      </c>
      <c r="C1064">
        <f>VLOOKUP(A1064,'MEDICAL EXAMINATION'!K1065:T3399,2,FALSE)</f>
        <v>27.645</v>
      </c>
      <c r="D1064">
        <f>VLOOKUP(A1064,'MEDICAL EXAMINATION'!K1065:T3399,4,FALSE)</f>
        <v>8.8699999999999992</v>
      </c>
      <c r="E1064" t="str">
        <f>VLOOKUP(A1064,'MEDICAL EXAMINATION'!K1065:T3399,6,FALSE)</f>
        <v>yes</v>
      </c>
      <c r="F1064" t="str">
        <f>VLOOKUP(A1064,'MEDICAL EXAMINATION'!K1065:T3399,7,FALSE)</f>
        <v>No</v>
      </c>
      <c r="G1064" t="str">
        <f>VLOOKUP(A1064,'MEDICAL EXAMINATION'!K1065:T3399,8,FALSE)</f>
        <v>No</v>
      </c>
      <c r="H1064" t="str">
        <f>VLOOKUP(A1064,'MEDICAL EXAMINATION'!K1065:T3399,9,FALSE)</f>
        <v>No major surgery</v>
      </c>
      <c r="I1064" t="str">
        <f>VLOOKUP(A1064,'MEDICAL EXAMINATION'!K1065:T3399,10,FALSE)</f>
        <v>No</v>
      </c>
      <c r="J1064" t="str">
        <f>VLOOKUP(A1064,'MEDICAL EXAMINATION'!K1065:T3399,3,FALSE)</f>
        <v>OBESITY</v>
      </c>
      <c r="K1064" t="str">
        <f>VLOOKUP(A1064,'MEDICAL EXAMINATION'!K1065:T3399,5,FALSE)</f>
        <v>DIABETES</v>
      </c>
      <c r="L1064" t="str">
        <f>VLOOKUP(A1064,'HOSPITALIZATION DETAILS'!X1065:AG3399,8,FALSE)</f>
        <v>23/08/1995</v>
      </c>
      <c r="M1064" s="26">
        <f>VLOOKUP(A1064,'HOSPITALIZATION DETAILS'!X1065:AG3399,4,FALSE)</f>
        <v>3578</v>
      </c>
      <c r="N1064" t="str">
        <f>VLOOKUP(A1064,'HOSPITALIZATION DETAILS'!X1065:AG3399,5,FALSE)</f>
        <v>tier - 2</v>
      </c>
      <c r="O1064" t="str">
        <f>VLOOKUP(A1064,'HOSPITALIZATION DETAILS'!X1065:AG3399,6,FALSE)</f>
        <v>tier - 3</v>
      </c>
      <c r="P1064" t="str">
        <f>VLOOKUP(A1064,'HOSPITALIZATION DETAILS'!X1065:AG3399,7,FALSE)</f>
        <v>R1011</v>
      </c>
      <c r="Q1064">
        <f>VLOOKUP(A1064,'HOSPITALIZATION DETAILS'!X1065:AG3399,10,FALSE)</f>
        <v>27</v>
      </c>
    </row>
    <row r="1065" spans="1:17" ht="16" x14ac:dyDescent="0.4">
      <c r="A1065" s="4" t="s">
        <v>2129</v>
      </c>
      <c r="B1065" t="str">
        <f>VLOOKUP(A1065,'CUSTOMER NAMES'!E1065:H3400,4,FALSE)</f>
        <v xml:space="preserve">  Anton</v>
      </c>
      <c r="C1065">
        <f>VLOOKUP(A1065,'MEDICAL EXAMINATION'!K1066:T3400,2,FALSE)</f>
        <v>34.43</v>
      </c>
      <c r="D1065">
        <f>VLOOKUP(A1065,'MEDICAL EXAMINATION'!K1066:T3400,4,FALSE)</f>
        <v>5.96</v>
      </c>
      <c r="E1065" t="str">
        <f>VLOOKUP(A1065,'MEDICAL EXAMINATION'!K1066:T3400,6,FALSE)</f>
        <v>yes</v>
      </c>
      <c r="F1065" t="str">
        <f>VLOOKUP(A1065,'MEDICAL EXAMINATION'!K1066:T3400,7,FALSE)</f>
        <v>No</v>
      </c>
      <c r="G1065" t="str">
        <f>VLOOKUP(A1065,'MEDICAL EXAMINATION'!K1066:T3400,8,FALSE)</f>
        <v>No</v>
      </c>
      <c r="H1065">
        <f>VLOOKUP(A1065,'MEDICAL EXAMINATION'!K1066:T3400,9,FALSE)</f>
        <v>2</v>
      </c>
      <c r="I1065" t="str">
        <f>VLOOKUP(A1065,'MEDICAL EXAMINATION'!K1066:T3400,10,FALSE)</f>
        <v>No</v>
      </c>
      <c r="J1065" t="str">
        <f>VLOOKUP(A1065,'MEDICAL EXAMINATION'!K1066:T3400,3,FALSE)</f>
        <v>OVERWEIGHT</v>
      </c>
      <c r="K1065" t="str">
        <f>VLOOKUP(A1065,'MEDICAL EXAMINATION'!K1066:T3400,5,FALSE)</f>
        <v>PREDIABETES</v>
      </c>
      <c r="L1065" t="str">
        <f>VLOOKUP(A1065,'HOSPITALIZATION DETAILS'!X1066:AG3400,8,FALSE)</f>
        <v>18/08/1988</v>
      </c>
      <c r="M1065" s="26">
        <f>VLOOKUP(A1065,'HOSPITALIZATION DETAILS'!X1066:AG3400,4,FALSE)</f>
        <v>3569.96</v>
      </c>
      <c r="N1065" t="str">
        <f>VLOOKUP(A1065,'HOSPITALIZATION DETAILS'!X1066:AG3400,5,FALSE)</f>
        <v>tier - 2</v>
      </c>
      <c r="O1065" t="str">
        <f>VLOOKUP(A1065,'HOSPITALIZATION DETAILS'!X1066:AG3400,6,FALSE)</f>
        <v>tier - 1</v>
      </c>
      <c r="P1065" t="str">
        <f>VLOOKUP(A1065,'HOSPITALIZATION DETAILS'!X1066:AG3400,7,FALSE)</f>
        <v>R1012</v>
      </c>
      <c r="Q1065">
        <f>VLOOKUP(A1065,'HOSPITALIZATION DETAILS'!X1066:AG3400,10,FALSE)</f>
        <v>34</v>
      </c>
    </row>
    <row r="1066" spans="1:17" ht="16" x14ac:dyDescent="0.4">
      <c r="A1066" s="4" t="s">
        <v>2131</v>
      </c>
      <c r="B1066" t="str">
        <f>VLOOKUP(A1066,'CUSTOMER NAMES'!E1066:H3401,4,FALSE)</f>
        <v xml:space="preserve">  Yazmin</v>
      </c>
      <c r="C1066">
        <f>VLOOKUP(A1066,'MEDICAL EXAMINATION'!K1067:T3401,2,FALSE)</f>
        <v>39.6</v>
      </c>
      <c r="D1066">
        <f>VLOOKUP(A1066,'MEDICAL EXAMINATION'!K1067:T3401,4,FALSE)</f>
        <v>4.4400000000000004</v>
      </c>
      <c r="E1066" t="str">
        <f>VLOOKUP(A1066,'MEDICAL EXAMINATION'!K1067:T3401,6,FALSE)</f>
        <v>yes</v>
      </c>
      <c r="F1066" t="str">
        <f>VLOOKUP(A1066,'MEDICAL EXAMINATION'!K1067:T3401,7,FALSE)</f>
        <v>No</v>
      </c>
      <c r="G1066" t="str">
        <f>VLOOKUP(A1066,'MEDICAL EXAMINATION'!K1067:T3401,8,FALSE)</f>
        <v>Yes</v>
      </c>
      <c r="H1066">
        <f>VLOOKUP(A1066,'MEDICAL EXAMINATION'!K1067:T3401,9,FALSE)</f>
        <v>1</v>
      </c>
      <c r="I1066" t="str">
        <f>VLOOKUP(A1066,'MEDICAL EXAMINATION'!K1067:T3401,10,FALSE)</f>
        <v>No</v>
      </c>
      <c r="J1066" t="str">
        <f>VLOOKUP(A1066,'MEDICAL EXAMINATION'!K1067:T3401,3,FALSE)</f>
        <v>OVERWEIGHT</v>
      </c>
      <c r="K1066" t="str">
        <f>VLOOKUP(A1066,'MEDICAL EXAMINATION'!K1067:T3401,5,FALSE)</f>
        <v>NORMAL</v>
      </c>
      <c r="L1066" t="str">
        <f>VLOOKUP(A1066,'HOSPITALIZATION DETAILS'!X1067:AG3401,8,FALSE)</f>
        <v>10/10/1981</v>
      </c>
      <c r="M1066" s="26">
        <f>VLOOKUP(A1066,'HOSPITALIZATION DETAILS'!X1067:AG3401,4,FALSE)</f>
        <v>3562.87</v>
      </c>
      <c r="N1066" t="str">
        <f>VLOOKUP(A1066,'HOSPITALIZATION DETAILS'!X1067:AG3401,5,FALSE)</f>
        <v>tier - 2</v>
      </c>
      <c r="O1066" t="str">
        <f>VLOOKUP(A1066,'HOSPITALIZATION DETAILS'!X1067:AG3401,6,FALSE)</f>
        <v>tier - 1</v>
      </c>
      <c r="P1066" t="str">
        <f>VLOOKUP(A1066,'HOSPITALIZATION DETAILS'!X1067:AG3401,7,FALSE)</f>
        <v>R1013</v>
      </c>
      <c r="Q1066">
        <f>VLOOKUP(A1066,'HOSPITALIZATION DETAILS'!X1067:AG3401,10,FALSE)</f>
        <v>41</v>
      </c>
    </row>
    <row r="1067" spans="1:17" ht="16" x14ac:dyDescent="0.4">
      <c r="A1067" s="4" t="s">
        <v>2133</v>
      </c>
      <c r="B1067" t="str">
        <f>VLOOKUP(A1067,'CUSTOMER NAMES'!E1067:H3402,4,FALSE)</f>
        <v xml:space="preserve">  Florian</v>
      </c>
      <c r="C1067">
        <f>VLOOKUP(A1067,'MEDICAL EXAMINATION'!K1068:T3402,2,FALSE)</f>
        <v>22.1</v>
      </c>
      <c r="D1067">
        <f>VLOOKUP(A1067,'MEDICAL EXAMINATION'!K1068:T3402,4,FALSE)</f>
        <v>4.6500000000000004</v>
      </c>
      <c r="E1067" t="str">
        <f>VLOOKUP(A1067,'MEDICAL EXAMINATION'!K1068:T3402,6,FALSE)</f>
        <v>yes</v>
      </c>
      <c r="F1067" t="str">
        <f>VLOOKUP(A1067,'MEDICAL EXAMINATION'!K1068:T3402,7,FALSE)</f>
        <v>No</v>
      </c>
      <c r="G1067" t="str">
        <f>VLOOKUP(A1067,'MEDICAL EXAMINATION'!K1068:T3402,8,FALSE)</f>
        <v>No</v>
      </c>
      <c r="H1067">
        <f>VLOOKUP(A1067,'MEDICAL EXAMINATION'!K1068:T3402,9,FALSE)</f>
        <v>2</v>
      </c>
      <c r="I1067" t="str">
        <f>VLOOKUP(A1067,'MEDICAL EXAMINATION'!K1068:T3402,10,FALSE)</f>
        <v>No</v>
      </c>
      <c r="J1067" t="str">
        <f>VLOOKUP(A1067,'MEDICAL EXAMINATION'!K1068:T3402,3,FALSE)</f>
        <v>Normal</v>
      </c>
      <c r="K1067" t="str">
        <f>VLOOKUP(A1067,'MEDICAL EXAMINATION'!K1068:T3402,5,FALSE)</f>
        <v>NORMAL</v>
      </c>
      <c r="L1067" t="str">
        <f>VLOOKUP(A1067,'HOSPITALIZATION DETAILS'!X1068:AG3402,8,FALSE)</f>
        <v>16/06/1995</v>
      </c>
      <c r="M1067" s="26">
        <f>VLOOKUP(A1067,'HOSPITALIZATION DETAILS'!X1068:AG3402,4,FALSE)</f>
        <v>3561.89</v>
      </c>
      <c r="N1067" t="str">
        <f>VLOOKUP(A1067,'HOSPITALIZATION DETAILS'!X1068:AG3402,5,FALSE)</f>
        <v>tier - 2</v>
      </c>
      <c r="O1067" t="str">
        <f>VLOOKUP(A1067,'HOSPITALIZATION DETAILS'!X1068:AG3402,6,FALSE)</f>
        <v>tier - 1</v>
      </c>
      <c r="P1067" t="str">
        <f>VLOOKUP(A1067,'HOSPITALIZATION DETAILS'!X1068:AG3402,7,FALSE)</f>
        <v>R1013</v>
      </c>
      <c r="Q1067">
        <f>VLOOKUP(A1067,'HOSPITALIZATION DETAILS'!X1068:AG3402,10,FALSE)</f>
        <v>27</v>
      </c>
    </row>
    <row r="1068" spans="1:17" ht="16" x14ac:dyDescent="0.4">
      <c r="A1068" s="4" t="s">
        <v>2135</v>
      </c>
      <c r="B1068" t="str">
        <f>VLOOKUP(A1068,'CUSTOMER NAMES'!E1068:H3403,4,FALSE)</f>
        <v xml:space="preserve">  Karen L</v>
      </c>
      <c r="C1068">
        <f>VLOOKUP(A1068,'MEDICAL EXAMINATION'!K1069:T3403,2,FALSE)</f>
        <v>33.25</v>
      </c>
      <c r="D1068">
        <f>VLOOKUP(A1068,'MEDICAL EXAMINATION'!K1069:T3403,4,FALSE)</f>
        <v>5.64</v>
      </c>
      <c r="E1068" t="str">
        <f>VLOOKUP(A1068,'MEDICAL EXAMINATION'!K1069:T3403,6,FALSE)</f>
        <v>yes</v>
      </c>
      <c r="F1068" t="str">
        <f>VLOOKUP(A1068,'MEDICAL EXAMINATION'!K1069:T3403,7,FALSE)</f>
        <v>No</v>
      </c>
      <c r="G1068" t="str">
        <f>VLOOKUP(A1068,'MEDICAL EXAMINATION'!K1069:T3403,8,FALSE)</f>
        <v>Yes</v>
      </c>
      <c r="H1068">
        <f>VLOOKUP(A1068,'MEDICAL EXAMINATION'!K1069:T3403,9,FALSE)</f>
        <v>1</v>
      </c>
      <c r="I1068" t="str">
        <f>VLOOKUP(A1068,'MEDICAL EXAMINATION'!K1069:T3403,10,FALSE)</f>
        <v>No</v>
      </c>
      <c r="J1068" t="str">
        <f>VLOOKUP(A1068,'MEDICAL EXAMINATION'!K1069:T3403,3,FALSE)</f>
        <v>OVERWEIGHT</v>
      </c>
      <c r="K1068" t="str">
        <f>VLOOKUP(A1068,'MEDICAL EXAMINATION'!K1069:T3403,5,FALSE)</f>
        <v>NORMAL</v>
      </c>
      <c r="L1068" t="str">
        <f>VLOOKUP(A1068,'HOSPITALIZATION DETAILS'!X1069:AG3403,8,FALSE)</f>
        <v>09/10/1995</v>
      </c>
      <c r="M1068" s="26">
        <f>VLOOKUP(A1068,'HOSPITALIZATION DETAILS'!X1069:AG3403,4,FALSE)</f>
        <v>3558.62</v>
      </c>
      <c r="N1068" t="str">
        <f>VLOOKUP(A1068,'HOSPITALIZATION DETAILS'!X1069:AG3403,5,FALSE)</f>
        <v>tier - 2</v>
      </c>
      <c r="O1068" t="str">
        <f>VLOOKUP(A1068,'HOSPITALIZATION DETAILS'!X1069:AG3403,6,FALSE)</f>
        <v>tier - 3</v>
      </c>
      <c r="P1068" t="str">
        <f>VLOOKUP(A1068,'HOSPITALIZATION DETAILS'!X1069:AG3403,7,FALSE)</f>
        <v>R1024</v>
      </c>
      <c r="Q1068">
        <f>VLOOKUP(A1068,'HOSPITALIZATION DETAILS'!X1069:AG3403,10,FALSE)</f>
        <v>27</v>
      </c>
    </row>
    <row r="1069" spans="1:17" ht="16" x14ac:dyDescent="0.4">
      <c r="A1069" s="4" t="s">
        <v>2137</v>
      </c>
      <c r="B1069" t="str">
        <f>VLOOKUP(A1069,'CUSTOMER NAMES'!E1069:H3404,4,FALSE)</f>
        <v xml:space="preserve">  Scott</v>
      </c>
      <c r="C1069">
        <f>VLOOKUP(A1069,'MEDICAL EXAMINATION'!K1070:T3404,2,FALSE)</f>
        <v>33.33</v>
      </c>
      <c r="D1069">
        <f>VLOOKUP(A1069,'MEDICAL EXAMINATION'!K1070:T3404,4,FALSE)</f>
        <v>10.19</v>
      </c>
      <c r="E1069" t="str">
        <f>VLOOKUP(A1069,'MEDICAL EXAMINATION'!K1070:T3404,6,FALSE)</f>
        <v>No</v>
      </c>
      <c r="F1069" t="str">
        <f>VLOOKUP(A1069,'MEDICAL EXAMINATION'!K1070:T3404,7,FALSE)</f>
        <v>No</v>
      </c>
      <c r="G1069" t="str">
        <f>VLOOKUP(A1069,'MEDICAL EXAMINATION'!K1070:T3404,8,FALSE)</f>
        <v>No</v>
      </c>
      <c r="H1069" t="str">
        <f>VLOOKUP(A1069,'MEDICAL EXAMINATION'!K1070:T3404,9,FALSE)</f>
        <v>No major surgery</v>
      </c>
      <c r="I1069" t="str">
        <f>VLOOKUP(A1069,'MEDICAL EXAMINATION'!K1070:T3404,10,FALSE)</f>
        <v>No</v>
      </c>
      <c r="J1069" t="str">
        <f>VLOOKUP(A1069,'MEDICAL EXAMINATION'!K1070:T3404,3,FALSE)</f>
        <v>OVERWEIGHT</v>
      </c>
      <c r="K1069" t="str">
        <f>VLOOKUP(A1069,'MEDICAL EXAMINATION'!K1070:T3404,5,FALSE)</f>
        <v>DIABETES</v>
      </c>
      <c r="L1069" t="str">
        <f>VLOOKUP(A1069,'HOSPITALIZATION DETAILS'!X1070:AG3404,8,FALSE)</f>
        <v>28/12/1993</v>
      </c>
      <c r="M1069" s="26">
        <f>VLOOKUP(A1069,'HOSPITALIZATION DETAILS'!X1070:AG3404,4,FALSE)</f>
        <v>36197.699999999997</v>
      </c>
      <c r="N1069" t="str">
        <f>VLOOKUP(A1069,'HOSPITALIZATION DETAILS'!X1070:AG3404,5,FALSE)</f>
        <v>tier - 1</v>
      </c>
      <c r="O1069" t="str">
        <f>VLOOKUP(A1069,'HOSPITALIZATION DETAILS'!X1070:AG3404,6,FALSE)</f>
        <v>tier - 3</v>
      </c>
      <c r="P1069" t="str">
        <f>VLOOKUP(A1069,'HOSPITALIZATION DETAILS'!X1070:AG3404,7,FALSE)</f>
        <v>R1011</v>
      </c>
      <c r="Q1069">
        <f>VLOOKUP(A1069,'HOSPITALIZATION DETAILS'!X1070:AG3404,10,FALSE)</f>
        <v>29</v>
      </c>
    </row>
    <row r="1070" spans="1:17" ht="16" x14ac:dyDescent="0.4">
      <c r="A1070" s="4" t="s">
        <v>2139</v>
      </c>
      <c r="B1070" t="str">
        <f>VLOOKUP(A1070,'CUSTOMER NAMES'!E1070:H3405,4,FALSE)</f>
        <v xml:space="preserve">  Claire</v>
      </c>
      <c r="C1070">
        <f>VLOOKUP(A1070,'MEDICAL EXAMINATION'!K1071:T3405,2,FALSE)</f>
        <v>30.5</v>
      </c>
      <c r="D1070">
        <f>VLOOKUP(A1070,'MEDICAL EXAMINATION'!K1071:T3405,4,FALSE)</f>
        <v>10.79</v>
      </c>
      <c r="E1070" t="str">
        <f>VLOOKUP(A1070,'MEDICAL EXAMINATION'!K1071:T3405,6,FALSE)</f>
        <v>No</v>
      </c>
      <c r="F1070" t="str">
        <f>VLOOKUP(A1070,'MEDICAL EXAMINATION'!K1071:T3405,7,FALSE)</f>
        <v>No</v>
      </c>
      <c r="G1070" t="str">
        <f>VLOOKUP(A1070,'MEDICAL EXAMINATION'!K1071:T3405,8,FALSE)</f>
        <v>No</v>
      </c>
      <c r="H1070" t="str">
        <f>VLOOKUP(A1070,'MEDICAL EXAMINATION'!K1071:T3405,9,FALSE)</f>
        <v>No major surgery</v>
      </c>
      <c r="I1070" t="str">
        <f>VLOOKUP(A1070,'MEDICAL EXAMINATION'!K1071:T3405,10,FALSE)</f>
        <v>No</v>
      </c>
      <c r="J1070" t="str">
        <f>VLOOKUP(A1070,'MEDICAL EXAMINATION'!K1071:T3405,3,FALSE)</f>
        <v>OVERWEIGHT</v>
      </c>
      <c r="K1070" t="str">
        <f>VLOOKUP(A1070,'MEDICAL EXAMINATION'!K1071:T3405,5,FALSE)</f>
        <v>DIABETES</v>
      </c>
      <c r="L1070" t="str">
        <f>VLOOKUP(A1070,'HOSPITALIZATION DETAILS'!X1071:AG3405,8,FALSE)</f>
        <v>24/09/1994</v>
      </c>
      <c r="M1070" s="26">
        <f>VLOOKUP(A1070,'HOSPITALIZATION DETAILS'!X1071:AG3405,4,FALSE)</f>
        <v>3556.92</v>
      </c>
      <c r="N1070" t="str">
        <f>VLOOKUP(A1070,'HOSPITALIZATION DETAILS'!X1071:AG3405,5,FALSE)</f>
        <v>tier - 2</v>
      </c>
      <c r="O1070" t="str">
        <f>VLOOKUP(A1070,'HOSPITALIZATION DETAILS'!X1071:AG3405,6,FALSE)</f>
        <v>tier - 3</v>
      </c>
      <c r="P1070" t="str">
        <f>VLOOKUP(A1070,'HOSPITALIZATION DETAILS'!X1071:AG3405,7,FALSE)</f>
        <v>R1012</v>
      </c>
      <c r="Q1070">
        <f>VLOOKUP(A1070,'HOSPITALIZATION DETAILS'!X1071:AG3405,10,FALSE)</f>
        <v>28</v>
      </c>
    </row>
    <row r="1071" spans="1:17" ht="16" x14ac:dyDescent="0.4">
      <c r="A1071" s="4" t="s">
        <v>2141</v>
      </c>
      <c r="B1071" t="str">
        <f>VLOOKUP(A1071,'CUSTOMER NAMES'!E1071:H3406,4,FALSE)</f>
        <v xml:space="preserve">  Lynn M</v>
      </c>
      <c r="C1071">
        <f>VLOOKUP(A1071,'MEDICAL EXAMINATION'!K1072:T3406,2,FALSE)</f>
        <v>30.3</v>
      </c>
      <c r="D1071">
        <f>VLOOKUP(A1071,'MEDICAL EXAMINATION'!K1072:T3406,4,FALSE)</f>
        <v>4.24</v>
      </c>
      <c r="E1071" t="str">
        <f>VLOOKUP(A1071,'MEDICAL EXAMINATION'!K1072:T3406,6,FALSE)</f>
        <v>No</v>
      </c>
      <c r="F1071" t="str">
        <f>VLOOKUP(A1071,'MEDICAL EXAMINATION'!K1072:T3406,7,FALSE)</f>
        <v>No</v>
      </c>
      <c r="G1071" t="str">
        <f>VLOOKUP(A1071,'MEDICAL EXAMINATION'!K1072:T3406,8,FALSE)</f>
        <v>No</v>
      </c>
      <c r="H1071" t="str">
        <f>VLOOKUP(A1071,'MEDICAL EXAMINATION'!K1072:T3406,9,FALSE)</f>
        <v>No major surgery</v>
      </c>
      <c r="I1071" t="str">
        <f>VLOOKUP(A1071,'MEDICAL EXAMINATION'!K1072:T3406,10,FALSE)</f>
        <v>No</v>
      </c>
      <c r="J1071" t="str">
        <f>VLOOKUP(A1071,'MEDICAL EXAMINATION'!K1072:T3406,3,FALSE)</f>
        <v>OVERWEIGHT</v>
      </c>
      <c r="K1071" t="str">
        <f>VLOOKUP(A1071,'MEDICAL EXAMINATION'!K1072:T3406,5,FALSE)</f>
        <v>NORMAL</v>
      </c>
      <c r="L1071" t="str">
        <f>VLOOKUP(A1071,'HOSPITALIZATION DETAILS'!X1072:AG3406,8,FALSE)</f>
        <v>22/12/1992</v>
      </c>
      <c r="M1071" s="26">
        <f>VLOOKUP(A1071,'HOSPITALIZATION DETAILS'!X1072:AG3406,4,FALSE)</f>
        <v>3554.2</v>
      </c>
      <c r="N1071" t="str">
        <f>VLOOKUP(A1071,'HOSPITALIZATION DETAILS'!X1072:AG3406,5,FALSE)</f>
        <v>tier - 2</v>
      </c>
      <c r="O1071" t="str">
        <f>VLOOKUP(A1071,'HOSPITALIZATION DETAILS'!X1072:AG3406,6,FALSE)</f>
        <v>tier - 3</v>
      </c>
      <c r="P1071" t="str">
        <f>VLOOKUP(A1071,'HOSPITALIZATION DETAILS'!X1072:AG3406,7,FALSE)</f>
        <v>R1011</v>
      </c>
      <c r="Q1071">
        <f>VLOOKUP(A1071,'HOSPITALIZATION DETAILS'!X1072:AG3406,10,FALSE)</f>
        <v>30</v>
      </c>
    </row>
    <row r="1072" spans="1:17" ht="16" x14ac:dyDescent="0.4">
      <c r="A1072" s="4" t="s">
        <v>2143</v>
      </c>
      <c r="B1072" t="str">
        <f>VLOOKUP(A1072,'CUSTOMER NAMES'!E1072:H3407,4,FALSE)</f>
        <v xml:space="preserve">  Sharon</v>
      </c>
      <c r="C1072">
        <f>VLOOKUP(A1072,'MEDICAL EXAMINATION'!K1073:T3407,2,FALSE)</f>
        <v>26.22</v>
      </c>
      <c r="D1072">
        <f>VLOOKUP(A1072,'MEDICAL EXAMINATION'!K1073:T3407,4,FALSE)</f>
        <v>5.83</v>
      </c>
      <c r="E1072" t="str">
        <f>VLOOKUP(A1072,'MEDICAL EXAMINATION'!K1073:T3407,6,FALSE)</f>
        <v>No</v>
      </c>
      <c r="F1072" t="str">
        <f>VLOOKUP(A1072,'MEDICAL EXAMINATION'!K1073:T3407,7,FALSE)</f>
        <v>No</v>
      </c>
      <c r="G1072" t="str">
        <f>VLOOKUP(A1072,'MEDICAL EXAMINATION'!K1073:T3407,8,FALSE)</f>
        <v>No</v>
      </c>
      <c r="H1072">
        <f>VLOOKUP(A1072,'MEDICAL EXAMINATION'!K1073:T3407,9,FALSE)</f>
        <v>2</v>
      </c>
      <c r="I1072" t="str">
        <f>VLOOKUP(A1072,'MEDICAL EXAMINATION'!K1073:T3407,10,FALSE)</f>
        <v>No</v>
      </c>
      <c r="J1072" t="str">
        <f>VLOOKUP(A1072,'MEDICAL EXAMINATION'!K1073:T3407,3,FALSE)</f>
        <v>OBESITY</v>
      </c>
      <c r="K1072" t="str">
        <f>VLOOKUP(A1072,'MEDICAL EXAMINATION'!K1073:T3407,5,FALSE)</f>
        <v>PREDIABETES</v>
      </c>
      <c r="L1072" t="str">
        <f>VLOOKUP(A1072,'HOSPITALIZATION DETAILS'!X1073:AG3407,8,FALSE)</f>
        <v>15/10/1988</v>
      </c>
      <c r="M1072" s="26">
        <f>VLOOKUP(A1072,'HOSPITALIZATION DETAILS'!X1073:AG3407,4,FALSE)</f>
        <v>3540.12</v>
      </c>
      <c r="N1072" t="str">
        <f>VLOOKUP(A1072,'HOSPITALIZATION DETAILS'!X1073:AG3407,5,FALSE)</f>
        <v>tier - 2</v>
      </c>
      <c r="O1072" t="str">
        <f>VLOOKUP(A1072,'HOSPITALIZATION DETAILS'!X1073:AG3407,6,FALSE)</f>
        <v>tier - 1</v>
      </c>
      <c r="P1072" t="str">
        <f>VLOOKUP(A1072,'HOSPITALIZATION DETAILS'!X1073:AG3407,7,FALSE)</f>
        <v>R1013</v>
      </c>
      <c r="Q1072">
        <f>VLOOKUP(A1072,'HOSPITALIZATION DETAILS'!X1073:AG3407,10,FALSE)</f>
        <v>34</v>
      </c>
    </row>
    <row r="1073" spans="1:17" ht="16" x14ac:dyDescent="0.4">
      <c r="A1073" s="4" t="s">
        <v>2145</v>
      </c>
      <c r="B1073" t="str">
        <f>VLOOKUP(A1073,'CUSTOMER NAMES'!E1073:H3408,4,FALSE)</f>
        <v xml:space="preserve">  Candice</v>
      </c>
      <c r="C1073">
        <f>VLOOKUP(A1073,'MEDICAL EXAMINATION'!K1074:T3408,2,FALSE)</f>
        <v>29.99</v>
      </c>
      <c r="D1073">
        <f>VLOOKUP(A1073,'MEDICAL EXAMINATION'!K1074:T3408,4,FALSE)</f>
        <v>11.85</v>
      </c>
      <c r="E1073" t="str">
        <f>VLOOKUP(A1073,'MEDICAL EXAMINATION'!K1074:T3408,6,FALSE)</f>
        <v>No</v>
      </c>
      <c r="F1073" t="str">
        <f>VLOOKUP(A1073,'MEDICAL EXAMINATION'!K1074:T3408,7,FALSE)</f>
        <v>No</v>
      </c>
      <c r="G1073" t="str">
        <f>VLOOKUP(A1073,'MEDICAL EXAMINATION'!K1074:T3408,8,FALSE)</f>
        <v>No</v>
      </c>
      <c r="H1073" t="str">
        <f>VLOOKUP(A1073,'MEDICAL EXAMINATION'!K1074:T3408,9,FALSE)</f>
        <v>No major surgery</v>
      </c>
      <c r="I1073" t="str">
        <f>VLOOKUP(A1073,'MEDICAL EXAMINATION'!K1074:T3408,10,FALSE)</f>
        <v>No</v>
      </c>
      <c r="J1073" t="str">
        <f>VLOOKUP(A1073,'MEDICAL EXAMINATION'!K1074:T3408,3,FALSE)</f>
        <v>OVERWEIGHT</v>
      </c>
      <c r="K1073" t="str">
        <f>VLOOKUP(A1073,'MEDICAL EXAMINATION'!K1074:T3408,5,FALSE)</f>
        <v>DIABETES</v>
      </c>
      <c r="L1073" t="str">
        <f>VLOOKUP(A1073,'HOSPITALIZATION DETAILS'!X1074:AG3408,8,FALSE)</f>
        <v>24/08/2003</v>
      </c>
      <c r="M1073" s="26">
        <f>VLOOKUP(A1073,'HOSPITALIZATION DETAILS'!X1074:AG3408,4,FALSE)</f>
        <v>3538.9</v>
      </c>
      <c r="N1073" t="str">
        <f>VLOOKUP(A1073,'HOSPITALIZATION DETAILS'!X1074:AG3408,5,FALSE)</f>
        <v>tier - 2</v>
      </c>
      <c r="O1073" t="str">
        <f>VLOOKUP(A1073,'HOSPITALIZATION DETAILS'!X1074:AG3408,6,FALSE)</f>
        <v>tier - 2</v>
      </c>
      <c r="P1073" t="str">
        <f>VLOOKUP(A1073,'HOSPITALIZATION DETAILS'!X1074:AG3408,7,FALSE)</f>
        <v>R1012</v>
      </c>
      <c r="Q1073">
        <f>VLOOKUP(A1073,'HOSPITALIZATION DETAILS'!X1074:AG3408,10,FALSE)</f>
        <v>19</v>
      </c>
    </row>
    <row r="1074" spans="1:17" ht="16" x14ac:dyDescent="0.4">
      <c r="A1074" s="4" t="s">
        <v>2147</v>
      </c>
      <c r="B1074" t="str">
        <f>VLOOKUP(A1074,'CUSTOMER NAMES'!E1074:H3409,4,FALSE)</f>
        <v xml:space="preserve">  Jennifer D</v>
      </c>
      <c r="C1074">
        <f>VLOOKUP(A1074,'MEDICAL EXAMINATION'!K1075:T3409,2,FALSE)</f>
        <v>36.380000000000003</v>
      </c>
      <c r="D1074">
        <f>VLOOKUP(A1074,'MEDICAL EXAMINATION'!K1075:T3409,4,FALSE)</f>
        <v>5.98</v>
      </c>
      <c r="E1074" t="str">
        <f>VLOOKUP(A1074,'MEDICAL EXAMINATION'!K1075:T3409,6,FALSE)</f>
        <v>No</v>
      </c>
      <c r="F1074" t="str">
        <f>VLOOKUP(A1074,'MEDICAL EXAMINATION'!K1075:T3409,7,FALSE)</f>
        <v>No</v>
      </c>
      <c r="G1074" t="str">
        <f>VLOOKUP(A1074,'MEDICAL EXAMINATION'!K1075:T3409,8,FALSE)</f>
        <v>No</v>
      </c>
      <c r="H1074">
        <f>VLOOKUP(A1074,'MEDICAL EXAMINATION'!K1075:T3409,9,FALSE)</f>
        <v>1</v>
      </c>
      <c r="I1074" t="str">
        <f>VLOOKUP(A1074,'MEDICAL EXAMINATION'!K1075:T3409,10,FALSE)</f>
        <v>No</v>
      </c>
      <c r="J1074" t="str">
        <f>VLOOKUP(A1074,'MEDICAL EXAMINATION'!K1075:T3409,3,FALSE)</f>
        <v>OVERWEIGHT</v>
      </c>
      <c r="K1074" t="str">
        <f>VLOOKUP(A1074,'MEDICAL EXAMINATION'!K1075:T3409,5,FALSE)</f>
        <v>PREDIABETES</v>
      </c>
      <c r="L1074" t="str">
        <f>VLOOKUP(A1074,'HOSPITALIZATION DETAILS'!X1075:AG3409,8,FALSE)</f>
        <v>16/09/1998</v>
      </c>
      <c r="M1074" s="26">
        <f>VLOOKUP(A1074,'HOSPITALIZATION DETAILS'!X1075:AG3409,4,FALSE)</f>
        <v>3537.7</v>
      </c>
      <c r="N1074" t="str">
        <f>VLOOKUP(A1074,'HOSPITALIZATION DETAILS'!X1075:AG3409,5,FALSE)</f>
        <v>tier - 3</v>
      </c>
      <c r="O1074" t="str">
        <f>VLOOKUP(A1074,'HOSPITALIZATION DETAILS'!X1075:AG3409,6,FALSE)</f>
        <v>tier - 3</v>
      </c>
      <c r="P1074" t="str">
        <f>VLOOKUP(A1074,'HOSPITALIZATION DETAILS'!X1075:AG3409,7,FALSE)</f>
        <v>R1012</v>
      </c>
      <c r="Q1074">
        <f>VLOOKUP(A1074,'HOSPITALIZATION DETAILS'!X1075:AG3409,10,FALSE)</f>
        <v>24</v>
      </c>
    </row>
    <row r="1075" spans="1:17" ht="16" x14ac:dyDescent="0.4">
      <c r="A1075" s="4" t="s">
        <v>2149</v>
      </c>
      <c r="B1075" t="str">
        <f>VLOOKUP(A1075,'CUSTOMER NAMES'!E1075:H3410,4,FALSE)</f>
        <v xml:space="preserve">  Eric</v>
      </c>
      <c r="C1075">
        <f>VLOOKUP(A1075,'MEDICAL EXAMINATION'!K1076:T3410,2,FALSE)</f>
        <v>31.16</v>
      </c>
      <c r="D1075">
        <f>VLOOKUP(A1075,'MEDICAL EXAMINATION'!K1076:T3410,4,FALSE)</f>
        <v>4.26</v>
      </c>
      <c r="E1075" t="str">
        <f>VLOOKUP(A1075,'MEDICAL EXAMINATION'!K1076:T3410,6,FALSE)</f>
        <v>yes</v>
      </c>
      <c r="F1075" t="str">
        <f>VLOOKUP(A1075,'MEDICAL EXAMINATION'!K1076:T3410,7,FALSE)</f>
        <v>No</v>
      </c>
      <c r="G1075" t="str">
        <f>VLOOKUP(A1075,'MEDICAL EXAMINATION'!K1076:T3410,8,FALSE)</f>
        <v>Yes</v>
      </c>
      <c r="H1075">
        <f>VLOOKUP(A1075,'MEDICAL EXAMINATION'!K1076:T3410,9,FALSE)</f>
        <v>1</v>
      </c>
      <c r="I1075" t="str">
        <f>VLOOKUP(A1075,'MEDICAL EXAMINATION'!K1076:T3410,10,FALSE)</f>
        <v>No</v>
      </c>
      <c r="J1075" t="str">
        <f>VLOOKUP(A1075,'MEDICAL EXAMINATION'!K1076:T3410,3,FALSE)</f>
        <v>OVERWEIGHT</v>
      </c>
      <c r="K1075" t="str">
        <f>VLOOKUP(A1075,'MEDICAL EXAMINATION'!K1076:T3410,5,FALSE)</f>
        <v>NORMAL</v>
      </c>
      <c r="L1075" t="str">
        <f>VLOOKUP(A1075,'HOSPITALIZATION DETAILS'!X1076:AG3410,8,FALSE)</f>
        <v>22/09/1999</v>
      </c>
      <c r="M1075" s="26">
        <f>VLOOKUP(A1075,'HOSPITALIZATION DETAILS'!X1076:AG3410,4,FALSE)</f>
        <v>3500.61</v>
      </c>
      <c r="N1075" t="str">
        <f>VLOOKUP(A1075,'HOSPITALIZATION DETAILS'!X1076:AG3410,5,FALSE)</f>
        <v>tier - 2</v>
      </c>
      <c r="O1075" t="str">
        <f>VLOOKUP(A1075,'HOSPITALIZATION DETAILS'!X1076:AG3410,6,FALSE)</f>
        <v>tier - 2</v>
      </c>
      <c r="P1075" t="str">
        <f>VLOOKUP(A1075,'HOSPITALIZATION DETAILS'!X1076:AG3410,7,FALSE)</f>
        <v>R1013</v>
      </c>
      <c r="Q1075">
        <f>VLOOKUP(A1075,'HOSPITALIZATION DETAILS'!X1076:AG3410,10,FALSE)</f>
        <v>23</v>
      </c>
    </row>
    <row r="1076" spans="1:17" ht="16" x14ac:dyDescent="0.4">
      <c r="A1076" s="4" t="s">
        <v>2151</v>
      </c>
      <c r="B1076" t="str">
        <f>VLOOKUP(A1076,'CUSTOMER NAMES'!E1076:H3411,4,FALSE)</f>
        <v xml:space="preserve">  Bryan</v>
      </c>
      <c r="C1076">
        <f>VLOOKUP(A1076,'MEDICAL EXAMINATION'!K1077:T3411,2,FALSE)</f>
        <v>25.55</v>
      </c>
      <c r="D1076">
        <f>VLOOKUP(A1076,'MEDICAL EXAMINATION'!K1077:T3411,4,FALSE)</f>
        <v>4.96</v>
      </c>
      <c r="E1076" t="str">
        <f>VLOOKUP(A1076,'MEDICAL EXAMINATION'!K1077:T3411,6,FALSE)</f>
        <v>yes</v>
      </c>
      <c r="F1076" t="str">
        <f>VLOOKUP(A1076,'MEDICAL EXAMINATION'!K1077:T3411,7,FALSE)</f>
        <v>No</v>
      </c>
      <c r="G1076" t="str">
        <f>VLOOKUP(A1076,'MEDICAL EXAMINATION'!K1077:T3411,8,FALSE)</f>
        <v>No</v>
      </c>
      <c r="H1076">
        <f>VLOOKUP(A1076,'MEDICAL EXAMINATION'!K1077:T3411,9,FALSE)</f>
        <v>1</v>
      </c>
      <c r="I1076" t="str">
        <f>VLOOKUP(A1076,'MEDICAL EXAMINATION'!K1077:T3411,10,FALSE)</f>
        <v>No</v>
      </c>
      <c r="J1076" t="str">
        <f>VLOOKUP(A1076,'MEDICAL EXAMINATION'!K1077:T3411,3,FALSE)</f>
        <v>OBESITY</v>
      </c>
      <c r="K1076" t="str">
        <f>VLOOKUP(A1076,'MEDICAL EXAMINATION'!K1077:T3411,5,FALSE)</f>
        <v>NORMAL</v>
      </c>
      <c r="L1076" t="str">
        <f>VLOOKUP(A1076,'HOSPITALIZATION DETAILS'!X1077:AG3411,8,FALSE)</f>
        <v>18/09/1996</v>
      </c>
      <c r="M1076" s="26">
        <f>VLOOKUP(A1076,'HOSPITALIZATION DETAILS'!X1077:AG3411,4,FALSE)</f>
        <v>3490.55</v>
      </c>
      <c r="N1076" t="str">
        <f>VLOOKUP(A1076,'HOSPITALIZATION DETAILS'!X1077:AG3411,5,FALSE)</f>
        <v>tier - 1</v>
      </c>
      <c r="O1076" t="str">
        <f>VLOOKUP(A1076,'HOSPITALIZATION DETAILS'!X1077:AG3411,6,FALSE)</f>
        <v>tier - 2</v>
      </c>
      <c r="P1076" t="str">
        <f>VLOOKUP(A1076,'HOSPITALIZATION DETAILS'!X1077:AG3411,7,FALSE)</f>
        <v>R1015</v>
      </c>
      <c r="Q1076">
        <f>VLOOKUP(A1076,'HOSPITALIZATION DETAILS'!X1077:AG3411,10,FALSE)</f>
        <v>26</v>
      </c>
    </row>
    <row r="1077" spans="1:17" ht="16" x14ac:dyDescent="0.4">
      <c r="A1077" s="4" t="s">
        <v>2153</v>
      </c>
      <c r="B1077" t="str">
        <f>VLOOKUP(A1077,'CUSTOMER NAMES'!E1077:H3412,4,FALSE)</f>
        <v xml:space="preserve">  Devon R</v>
      </c>
      <c r="C1077">
        <f>VLOOKUP(A1077,'MEDICAL EXAMINATION'!K1078:T3412,2,FALSE)</f>
        <v>28.77</v>
      </c>
      <c r="D1077">
        <f>VLOOKUP(A1077,'MEDICAL EXAMINATION'!K1078:T3412,4,FALSE)</f>
        <v>4</v>
      </c>
      <c r="E1077" t="str">
        <f>VLOOKUP(A1077,'MEDICAL EXAMINATION'!K1078:T3412,6,FALSE)</f>
        <v>yes</v>
      </c>
      <c r="F1077" t="str">
        <f>VLOOKUP(A1077,'MEDICAL EXAMINATION'!K1078:T3412,7,FALSE)</f>
        <v>No</v>
      </c>
      <c r="G1077" t="str">
        <f>VLOOKUP(A1077,'MEDICAL EXAMINATION'!K1078:T3412,8,FALSE)</f>
        <v>No</v>
      </c>
      <c r="H1077" t="str">
        <f>VLOOKUP(A1077,'MEDICAL EXAMINATION'!K1078:T3412,9,FALSE)</f>
        <v>No major surgery</v>
      </c>
      <c r="I1077" t="str">
        <f>VLOOKUP(A1077,'MEDICAL EXAMINATION'!K1078:T3412,10,FALSE)</f>
        <v>No</v>
      </c>
      <c r="J1077" t="str">
        <f>VLOOKUP(A1077,'MEDICAL EXAMINATION'!K1078:T3412,3,FALSE)</f>
        <v>OBESITY</v>
      </c>
      <c r="K1077" t="str">
        <f>VLOOKUP(A1077,'MEDICAL EXAMINATION'!K1078:T3412,5,FALSE)</f>
        <v>NORMAL</v>
      </c>
      <c r="L1077" t="str">
        <f>VLOOKUP(A1077,'HOSPITALIZATION DETAILS'!X1078:AG3412,8,FALSE)</f>
        <v>19/09/1996</v>
      </c>
      <c r="M1077" s="26">
        <f>VLOOKUP(A1077,'HOSPITALIZATION DETAILS'!X1078:AG3412,4,FALSE)</f>
        <v>3484.33</v>
      </c>
      <c r="N1077" t="str">
        <f>VLOOKUP(A1077,'HOSPITALIZATION DETAILS'!X1078:AG3412,5,FALSE)</f>
        <v>tier - 3</v>
      </c>
      <c r="O1077" t="str">
        <f>VLOOKUP(A1077,'HOSPITALIZATION DETAILS'!X1078:AG3412,6,FALSE)</f>
        <v>tier - 3</v>
      </c>
      <c r="P1077" t="str">
        <f>VLOOKUP(A1077,'HOSPITALIZATION DETAILS'!X1078:AG3412,7,FALSE)</f>
        <v>R1011</v>
      </c>
      <c r="Q1077">
        <f>VLOOKUP(A1077,'HOSPITALIZATION DETAILS'!X1078:AG3412,10,FALSE)</f>
        <v>26</v>
      </c>
    </row>
    <row r="1078" spans="1:17" ht="16" x14ac:dyDescent="0.4">
      <c r="A1078" s="4" t="s">
        <v>2155</v>
      </c>
      <c r="B1078" t="str">
        <f>VLOOKUP(A1078,'CUSTOMER NAMES'!E1078:H3413,4,FALSE)</f>
        <v xml:space="preserve">  Elena</v>
      </c>
      <c r="C1078">
        <f>VLOOKUP(A1078,'MEDICAL EXAMINATION'!K1079:T3413,2,FALSE)</f>
        <v>23.14</v>
      </c>
      <c r="D1078">
        <f>VLOOKUP(A1078,'MEDICAL EXAMINATION'!K1079:T3413,4,FALSE)</f>
        <v>4.1500000000000004</v>
      </c>
      <c r="E1078" t="str">
        <f>VLOOKUP(A1078,'MEDICAL EXAMINATION'!K1079:T3413,6,FALSE)</f>
        <v>yes</v>
      </c>
      <c r="F1078" t="str">
        <f>VLOOKUP(A1078,'MEDICAL EXAMINATION'!K1079:T3413,7,FALSE)</f>
        <v>No</v>
      </c>
      <c r="G1078" t="str">
        <f>VLOOKUP(A1078,'MEDICAL EXAMINATION'!K1079:T3413,8,FALSE)</f>
        <v>No</v>
      </c>
      <c r="H1078">
        <f>VLOOKUP(A1078,'MEDICAL EXAMINATION'!K1079:T3413,9,FALSE)</f>
        <v>1</v>
      </c>
      <c r="I1078" t="str">
        <f>VLOOKUP(A1078,'MEDICAL EXAMINATION'!K1079:T3413,10,FALSE)</f>
        <v>No</v>
      </c>
      <c r="J1078" t="str">
        <f>VLOOKUP(A1078,'MEDICAL EXAMINATION'!K1079:T3413,3,FALSE)</f>
        <v>Normal</v>
      </c>
      <c r="K1078" t="str">
        <f>VLOOKUP(A1078,'MEDICAL EXAMINATION'!K1079:T3413,5,FALSE)</f>
        <v>NORMAL</v>
      </c>
      <c r="L1078" t="str">
        <f>VLOOKUP(A1078,'HOSPITALIZATION DETAILS'!X1079:AG3413,8,FALSE)</f>
        <v>26/06/2004</v>
      </c>
      <c r="M1078" s="26">
        <f>VLOOKUP(A1078,'HOSPITALIZATION DETAILS'!X1079:AG3413,4,FALSE)</f>
        <v>3481.87</v>
      </c>
      <c r="N1078" t="str">
        <f>VLOOKUP(A1078,'HOSPITALIZATION DETAILS'!X1079:AG3413,5,FALSE)</f>
        <v>tier - 2</v>
      </c>
      <c r="O1078" t="str">
        <f>VLOOKUP(A1078,'HOSPITALIZATION DETAILS'!X1079:AG3413,6,FALSE)</f>
        <v>tier - 3</v>
      </c>
      <c r="P1078" t="str">
        <f>VLOOKUP(A1078,'HOSPITALIZATION DETAILS'!X1079:AG3413,7,FALSE)</f>
        <v>R1016</v>
      </c>
      <c r="Q1078">
        <f>VLOOKUP(A1078,'HOSPITALIZATION DETAILS'!X1079:AG3413,10,FALSE)</f>
        <v>18</v>
      </c>
    </row>
    <row r="1079" spans="1:17" ht="16" x14ac:dyDescent="0.4">
      <c r="A1079" s="4" t="s">
        <v>2157</v>
      </c>
      <c r="B1079" t="str">
        <f>VLOOKUP(A1079,'CUSTOMER NAMES'!E1079:H3414,4,FALSE)</f>
        <v xml:space="preserve">  Chris</v>
      </c>
      <c r="C1079">
        <f>VLOOKUP(A1079,'MEDICAL EXAMINATION'!K1080:T3414,2,FALSE)</f>
        <v>39.6</v>
      </c>
      <c r="D1079">
        <f>VLOOKUP(A1079,'MEDICAL EXAMINATION'!K1080:T3414,4,FALSE)</f>
        <v>11.36</v>
      </c>
      <c r="E1079" t="str">
        <f>VLOOKUP(A1079,'MEDICAL EXAMINATION'!K1080:T3414,6,FALSE)</f>
        <v>No</v>
      </c>
      <c r="F1079" t="str">
        <f>VLOOKUP(A1079,'MEDICAL EXAMINATION'!K1080:T3414,7,FALSE)</f>
        <v>No</v>
      </c>
      <c r="G1079" t="str">
        <f>VLOOKUP(A1079,'MEDICAL EXAMINATION'!K1080:T3414,8,FALSE)</f>
        <v>No</v>
      </c>
      <c r="H1079" t="str">
        <f>VLOOKUP(A1079,'MEDICAL EXAMINATION'!K1080:T3414,9,FALSE)</f>
        <v>No major surgery</v>
      </c>
      <c r="I1079" t="str">
        <f>VLOOKUP(A1079,'MEDICAL EXAMINATION'!K1080:T3414,10,FALSE)</f>
        <v>No</v>
      </c>
      <c r="J1079" t="str">
        <f>VLOOKUP(A1079,'MEDICAL EXAMINATION'!K1080:T3414,3,FALSE)</f>
        <v>OVERWEIGHT</v>
      </c>
      <c r="K1079" t="str">
        <f>VLOOKUP(A1079,'MEDICAL EXAMINATION'!K1080:T3414,5,FALSE)</f>
        <v>DIABETES</v>
      </c>
      <c r="L1079" t="str">
        <f>VLOOKUP(A1079,'HOSPITALIZATION DETAILS'!X1080:AG3414,8,FALSE)</f>
        <v>12/10/1993</v>
      </c>
      <c r="M1079" s="26">
        <f>VLOOKUP(A1079,'HOSPITALIZATION DETAILS'!X1080:AG3414,4,FALSE)</f>
        <v>3471.41</v>
      </c>
      <c r="N1079" t="str">
        <f>VLOOKUP(A1079,'HOSPITALIZATION DETAILS'!X1080:AG3414,5,FALSE)</f>
        <v>tier - 2</v>
      </c>
      <c r="O1079" t="str">
        <f>VLOOKUP(A1079,'HOSPITALIZATION DETAILS'!X1080:AG3414,6,FALSE)</f>
        <v>tier - 2</v>
      </c>
      <c r="P1079" t="str">
        <f>VLOOKUP(A1079,'HOSPITALIZATION DETAILS'!X1080:AG3414,7,FALSE)</f>
        <v>R1013</v>
      </c>
      <c r="Q1079">
        <f>VLOOKUP(A1079,'HOSPITALIZATION DETAILS'!X1080:AG3414,10,FALSE)</f>
        <v>29</v>
      </c>
    </row>
    <row r="1080" spans="1:17" ht="16" x14ac:dyDescent="0.4">
      <c r="A1080" s="4" t="s">
        <v>2159</v>
      </c>
      <c r="B1080" t="str">
        <f>VLOOKUP(A1080,'CUSTOMER NAMES'!E1080:H3415,4,FALSE)</f>
        <v xml:space="preserve">  Bert</v>
      </c>
      <c r="C1080">
        <f>VLOOKUP(A1080,'MEDICAL EXAMINATION'!K1081:T3415,2,FALSE)</f>
        <v>29.2</v>
      </c>
      <c r="D1080">
        <f>VLOOKUP(A1080,'MEDICAL EXAMINATION'!K1081:T3415,4,FALSE)</f>
        <v>7.53</v>
      </c>
      <c r="E1080" t="str">
        <f>VLOOKUP(A1080,'MEDICAL EXAMINATION'!K1081:T3415,6,FALSE)</f>
        <v>No</v>
      </c>
      <c r="F1080" t="str">
        <f>VLOOKUP(A1080,'MEDICAL EXAMINATION'!K1081:T3415,7,FALSE)</f>
        <v>No</v>
      </c>
      <c r="G1080" t="str">
        <f>VLOOKUP(A1080,'MEDICAL EXAMINATION'!K1081:T3415,8,FALSE)</f>
        <v>No</v>
      </c>
      <c r="H1080" t="str">
        <f>VLOOKUP(A1080,'MEDICAL EXAMINATION'!K1081:T3415,9,FALSE)</f>
        <v>No major surgery</v>
      </c>
      <c r="I1080" t="str">
        <f>VLOOKUP(A1080,'MEDICAL EXAMINATION'!K1081:T3415,10,FALSE)</f>
        <v>No</v>
      </c>
      <c r="J1080" t="str">
        <f>VLOOKUP(A1080,'MEDICAL EXAMINATION'!K1081:T3415,3,FALSE)</f>
        <v>OBESITY</v>
      </c>
      <c r="K1080" t="str">
        <f>VLOOKUP(A1080,'MEDICAL EXAMINATION'!K1081:T3415,5,FALSE)</f>
        <v>DIABETES</v>
      </c>
      <c r="L1080" t="str">
        <f>VLOOKUP(A1080,'HOSPITALIZATION DETAILS'!X1081:AG3415,8,FALSE)</f>
        <v>01/10/1999</v>
      </c>
      <c r="M1080" s="26">
        <f>VLOOKUP(A1080,'HOSPITALIZATION DETAILS'!X1081:AG3415,4,FALSE)</f>
        <v>36189.1</v>
      </c>
      <c r="N1080" t="str">
        <f>VLOOKUP(A1080,'HOSPITALIZATION DETAILS'!X1081:AG3415,5,FALSE)</f>
        <v>tier - 1</v>
      </c>
      <c r="O1080" t="str">
        <f>VLOOKUP(A1080,'HOSPITALIZATION DETAILS'!X1081:AG3415,6,FALSE)</f>
        <v>tier - 3</v>
      </c>
      <c r="P1080" t="str">
        <f>VLOOKUP(A1080,'HOSPITALIZATION DETAILS'!X1081:AG3415,7,FALSE)</f>
        <v>R1016</v>
      </c>
      <c r="Q1080">
        <f>VLOOKUP(A1080,'HOSPITALIZATION DETAILS'!X1081:AG3415,10,FALSE)</f>
        <v>23</v>
      </c>
    </row>
    <row r="1081" spans="1:17" ht="16" x14ac:dyDescent="0.4">
      <c r="A1081" s="4" t="s">
        <v>2161</v>
      </c>
      <c r="B1081" t="str">
        <f>VLOOKUP(A1081,'CUSTOMER NAMES'!E1081:H3416,4,FALSE)</f>
        <v xml:space="preserve">  John P</v>
      </c>
      <c r="C1081">
        <f>VLOOKUP(A1081,'MEDICAL EXAMINATION'!K1082:T3416,2,FALSE)</f>
        <v>32.774999999999999</v>
      </c>
      <c r="D1081">
        <f>VLOOKUP(A1081,'MEDICAL EXAMINATION'!K1082:T3416,4,FALSE)</f>
        <v>7.95</v>
      </c>
      <c r="E1081" t="str">
        <f>VLOOKUP(A1081,'MEDICAL EXAMINATION'!K1082:T3416,6,FALSE)</f>
        <v>No</v>
      </c>
      <c r="F1081" t="str">
        <f>VLOOKUP(A1081,'MEDICAL EXAMINATION'!K1082:T3416,7,FALSE)</f>
        <v>No</v>
      </c>
      <c r="G1081" t="str">
        <f>VLOOKUP(A1081,'MEDICAL EXAMINATION'!K1082:T3416,8,FALSE)</f>
        <v>No</v>
      </c>
      <c r="H1081" t="str">
        <f>VLOOKUP(A1081,'MEDICAL EXAMINATION'!K1082:T3416,9,FALSE)</f>
        <v>No major surgery</v>
      </c>
      <c r="I1081" t="str">
        <f>VLOOKUP(A1081,'MEDICAL EXAMINATION'!K1082:T3416,10,FALSE)</f>
        <v>No</v>
      </c>
      <c r="J1081" t="str">
        <f>VLOOKUP(A1081,'MEDICAL EXAMINATION'!K1082:T3416,3,FALSE)</f>
        <v>OVERWEIGHT</v>
      </c>
      <c r="K1081" t="str">
        <f>VLOOKUP(A1081,'MEDICAL EXAMINATION'!K1082:T3416,5,FALSE)</f>
        <v>DIABETES</v>
      </c>
      <c r="L1081" t="str">
        <f>VLOOKUP(A1081,'HOSPITALIZATION DETAILS'!X1082:AG3416,8,FALSE)</f>
        <v>29/07/2003</v>
      </c>
      <c r="M1081" s="26">
        <f>VLOOKUP(A1081,'HOSPITALIZATION DETAILS'!X1082:AG3416,4,FALSE)</f>
        <v>3463.51</v>
      </c>
      <c r="N1081" t="str">
        <f>VLOOKUP(A1081,'HOSPITALIZATION DETAILS'!X1082:AG3416,5,FALSE)</f>
        <v>tier - 2</v>
      </c>
      <c r="O1081" t="str">
        <f>VLOOKUP(A1081,'HOSPITALIZATION DETAILS'!X1082:AG3416,6,FALSE)</f>
        <v>tier - 1</v>
      </c>
      <c r="P1081" t="str">
        <f>VLOOKUP(A1081,'HOSPITALIZATION DETAILS'!X1082:AG3416,7,FALSE)</f>
        <v>R1025</v>
      </c>
      <c r="Q1081">
        <f>VLOOKUP(A1081,'HOSPITALIZATION DETAILS'!X1082:AG3416,10,FALSE)</f>
        <v>19</v>
      </c>
    </row>
    <row r="1082" spans="1:17" ht="16" x14ac:dyDescent="0.4">
      <c r="A1082" s="4" t="s">
        <v>2163</v>
      </c>
      <c r="B1082" t="str">
        <f>VLOOKUP(A1082,'CUSTOMER NAMES'!E1082:H3417,4,FALSE)</f>
        <v xml:space="preserve">  Daniel P</v>
      </c>
      <c r="C1082">
        <f>VLOOKUP(A1082,'MEDICAL EXAMINATION'!K1083:T3417,2,FALSE)</f>
        <v>24.035</v>
      </c>
      <c r="D1082">
        <f>VLOOKUP(A1082,'MEDICAL EXAMINATION'!K1083:T3417,4,FALSE)</f>
        <v>8.5</v>
      </c>
      <c r="E1082" t="str">
        <f>VLOOKUP(A1082,'MEDICAL EXAMINATION'!K1083:T3417,6,FALSE)</f>
        <v>No</v>
      </c>
      <c r="F1082" t="str">
        <f>VLOOKUP(A1082,'MEDICAL EXAMINATION'!K1083:T3417,7,FALSE)</f>
        <v>No</v>
      </c>
      <c r="G1082" t="str">
        <f>VLOOKUP(A1082,'MEDICAL EXAMINATION'!K1083:T3417,8,FALSE)</f>
        <v>No</v>
      </c>
      <c r="H1082" t="str">
        <f>VLOOKUP(A1082,'MEDICAL EXAMINATION'!K1083:T3417,9,FALSE)</f>
        <v>No major surgery</v>
      </c>
      <c r="I1082" t="str">
        <f>VLOOKUP(A1082,'MEDICAL EXAMINATION'!K1083:T3417,10,FALSE)</f>
        <v>No</v>
      </c>
      <c r="J1082" t="str">
        <f>VLOOKUP(A1082,'MEDICAL EXAMINATION'!K1083:T3417,3,FALSE)</f>
        <v>Normal</v>
      </c>
      <c r="K1082" t="str">
        <f>VLOOKUP(A1082,'MEDICAL EXAMINATION'!K1083:T3417,5,FALSE)</f>
        <v>DIABETES</v>
      </c>
      <c r="L1082" t="str">
        <f>VLOOKUP(A1082,'HOSPITALIZATION DETAILS'!X1083:AG3417,8,FALSE)</f>
        <v>14/09/1987</v>
      </c>
      <c r="M1082" s="26">
        <f>VLOOKUP(A1082,'HOSPITALIZATION DETAILS'!X1083:AG3417,4,FALSE)</f>
        <v>3453.77</v>
      </c>
      <c r="N1082" t="str">
        <f>VLOOKUP(A1082,'HOSPITALIZATION DETAILS'!X1083:AG3417,5,FALSE)</f>
        <v>tier - 2</v>
      </c>
      <c r="O1082" t="str">
        <f>VLOOKUP(A1082,'HOSPITALIZATION DETAILS'!X1083:AG3417,6,FALSE)</f>
        <v>tier - 1</v>
      </c>
      <c r="P1082" t="str">
        <f>VLOOKUP(A1082,'HOSPITALIZATION DETAILS'!X1083:AG3417,7,FALSE)</f>
        <v>R1011</v>
      </c>
      <c r="Q1082">
        <f>VLOOKUP(A1082,'HOSPITALIZATION DETAILS'!X1083:AG3417,10,FALSE)</f>
        <v>35</v>
      </c>
    </row>
    <row r="1083" spans="1:17" ht="16" x14ac:dyDescent="0.4">
      <c r="A1083" s="4" t="s">
        <v>2165</v>
      </c>
      <c r="B1083" t="str">
        <f>VLOOKUP(A1083,'CUSTOMER NAMES'!E1083:H3418,4,FALSE)</f>
        <v xml:space="preserve">  Lisa K</v>
      </c>
      <c r="C1083">
        <f>VLOOKUP(A1083,'MEDICAL EXAMINATION'!K1084:T3418,2,FALSE)</f>
        <v>30.55</v>
      </c>
      <c r="D1083">
        <f>VLOOKUP(A1083,'MEDICAL EXAMINATION'!K1084:T3418,4,FALSE)</f>
        <v>5.89</v>
      </c>
      <c r="E1083" t="str">
        <f>VLOOKUP(A1083,'MEDICAL EXAMINATION'!K1084:T3418,6,FALSE)</f>
        <v>No</v>
      </c>
      <c r="F1083" t="str">
        <f>VLOOKUP(A1083,'MEDICAL EXAMINATION'!K1084:T3418,7,FALSE)</f>
        <v>No</v>
      </c>
      <c r="G1083" t="str">
        <f>VLOOKUP(A1083,'MEDICAL EXAMINATION'!K1084:T3418,8,FALSE)</f>
        <v>Yes</v>
      </c>
      <c r="H1083">
        <f>VLOOKUP(A1083,'MEDICAL EXAMINATION'!K1084:T3418,9,FALSE)</f>
        <v>1</v>
      </c>
      <c r="I1083" t="str">
        <f>VLOOKUP(A1083,'MEDICAL EXAMINATION'!K1084:T3418,10,FALSE)</f>
        <v>No</v>
      </c>
      <c r="J1083" t="str">
        <f>VLOOKUP(A1083,'MEDICAL EXAMINATION'!K1084:T3418,3,FALSE)</f>
        <v>OVERWEIGHT</v>
      </c>
      <c r="K1083" t="str">
        <f>VLOOKUP(A1083,'MEDICAL EXAMINATION'!K1084:T3418,5,FALSE)</f>
        <v>PREDIABETES</v>
      </c>
      <c r="L1083" t="str">
        <f>VLOOKUP(A1083,'HOSPITALIZATION DETAILS'!X1084:AG3418,8,FALSE)</f>
        <v>20/06/2000</v>
      </c>
      <c r="M1083" s="26">
        <f>VLOOKUP(A1083,'HOSPITALIZATION DETAILS'!X1084:AG3418,4,FALSE)</f>
        <v>3443.06</v>
      </c>
      <c r="N1083" t="str">
        <f>VLOOKUP(A1083,'HOSPITALIZATION DETAILS'!X1084:AG3418,5,FALSE)</f>
        <v>tier - 2</v>
      </c>
      <c r="O1083" t="str">
        <f>VLOOKUP(A1083,'HOSPITALIZATION DETAILS'!X1084:AG3418,6,FALSE)</f>
        <v>tier - 1</v>
      </c>
      <c r="P1083" t="str">
        <f>VLOOKUP(A1083,'HOSPITALIZATION DETAILS'!X1084:AG3418,7,FALSE)</f>
        <v>R1011</v>
      </c>
      <c r="Q1083">
        <f>VLOOKUP(A1083,'HOSPITALIZATION DETAILS'!X1084:AG3418,10,FALSE)</f>
        <v>22</v>
      </c>
    </row>
    <row r="1084" spans="1:17" ht="16" x14ac:dyDescent="0.4">
      <c r="A1084" s="4" t="s">
        <v>2167</v>
      </c>
      <c r="B1084" t="str">
        <f>VLOOKUP(A1084,'CUSTOMER NAMES'!E1084:H3419,4,FALSE)</f>
        <v xml:space="preserve">  Kristine</v>
      </c>
      <c r="C1084">
        <f>VLOOKUP(A1084,'MEDICAL EXAMINATION'!K1085:T3419,2,FALSE)</f>
        <v>28.81</v>
      </c>
      <c r="D1084">
        <f>VLOOKUP(A1084,'MEDICAL EXAMINATION'!K1085:T3419,4,FALSE)</f>
        <v>8.76</v>
      </c>
      <c r="E1084" t="str">
        <f>VLOOKUP(A1084,'MEDICAL EXAMINATION'!K1085:T3419,6,FALSE)</f>
        <v>No</v>
      </c>
      <c r="F1084" t="str">
        <f>VLOOKUP(A1084,'MEDICAL EXAMINATION'!K1085:T3419,7,FALSE)</f>
        <v>No</v>
      </c>
      <c r="G1084" t="str">
        <f>VLOOKUP(A1084,'MEDICAL EXAMINATION'!K1085:T3419,8,FALSE)</f>
        <v>No</v>
      </c>
      <c r="H1084">
        <f>VLOOKUP(A1084,'MEDICAL EXAMINATION'!K1085:T3419,9,FALSE)</f>
        <v>2</v>
      </c>
      <c r="I1084" t="str">
        <f>VLOOKUP(A1084,'MEDICAL EXAMINATION'!K1085:T3419,10,FALSE)</f>
        <v>No</v>
      </c>
      <c r="J1084" t="str">
        <f>VLOOKUP(A1084,'MEDICAL EXAMINATION'!K1085:T3419,3,FALSE)</f>
        <v>OBESITY</v>
      </c>
      <c r="K1084" t="str">
        <f>VLOOKUP(A1084,'MEDICAL EXAMINATION'!K1085:T3419,5,FALSE)</f>
        <v>DIABETES</v>
      </c>
      <c r="L1084" t="str">
        <f>VLOOKUP(A1084,'HOSPITALIZATION DETAILS'!X1085:AG3419,8,FALSE)</f>
        <v>27/08/1986</v>
      </c>
      <c r="M1084" s="26">
        <f>VLOOKUP(A1084,'HOSPITALIZATION DETAILS'!X1085:AG3419,4,FALSE)</f>
        <v>3436.5</v>
      </c>
      <c r="N1084" t="str">
        <f>VLOOKUP(A1084,'HOSPITALIZATION DETAILS'!X1085:AG3419,5,FALSE)</f>
        <v>tier - 2</v>
      </c>
      <c r="O1084" t="str">
        <f>VLOOKUP(A1084,'HOSPITALIZATION DETAILS'!X1085:AG3419,6,FALSE)</f>
        <v>tier - 1</v>
      </c>
      <c r="P1084" t="str">
        <f>VLOOKUP(A1084,'HOSPITALIZATION DETAILS'!X1085:AG3419,7,FALSE)</f>
        <v>R1013</v>
      </c>
      <c r="Q1084">
        <f>VLOOKUP(A1084,'HOSPITALIZATION DETAILS'!X1085:AG3419,10,FALSE)</f>
        <v>36</v>
      </c>
    </row>
    <row r="1085" spans="1:17" ht="16" x14ac:dyDescent="0.4">
      <c r="A1085" s="4" t="s">
        <v>2169</v>
      </c>
      <c r="B1085" t="str">
        <f>VLOOKUP(A1085,'CUSTOMER NAMES'!E1085:H3420,4,FALSE)</f>
        <v xml:space="preserve">  Paul A</v>
      </c>
      <c r="C1085">
        <f>VLOOKUP(A1085,'MEDICAL EXAMINATION'!K1086:T3420,2,FALSE)</f>
        <v>31.66</v>
      </c>
      <c r="D1085">
        <f>VLOOKUP(A1085,'MEDICAL EXAMINATION'!K1086:T3420,4,FALSE)</f>
        <v>4.1100000000000003</v>
      </c>
      <c r="E1085" t="str">
        <f>VLOOKUP(A1085,'MEDICAL EXAMINATION'!K1086:T3420,6,FALSE)</f>
        <v>No</v>
      </c>
      <c r="F1085" t="str">
        <f>VLOOKUP(A1085,'MEDICAL EXAMINATION'!K1086:T3420,7,FALSE)</f>
        <v>No</v>
      </c>
      <c r="G1085" t="str">
        <f>VLOOKUP(A1085,'MEDICAL EXAMINATION'!K1086:T3420,8,FALSE)</f>
        <v>No</v>
      </c>
      <c r="H1085" t="str">
        <f>VLOOKUP(A1085,'MEDICAL EXAMINATION'!K1086:T3420,9,FALSE)</f>
        <v>No major surgery</v>
      </c>
      <c r="I1085" t="str">
        <f>VLOOKUP(A1085,'MEDICAL EXAMINATION'!K1086:T3420,10,FALSE)</f>
        <v>No</v>
      </c>
      <c r="J1085" t="str">
        <f>VLOOKUP(A1085,'MEDICAL EXAMINATION'!K1086:T3420,3,FALSE)</f>
        <v>OVERWEIGHT</v>
      </c>
      <c r="K1085" t="str">
        <f>VLOOKUP(A1085,'MEDICAL EXAMINATION'!K1086:T3420,5,FALSE)</f>
        <v>NORMAL</v>
      </c>
      <c r="L1085" t="str">
        <f>VLOOKUP(A1085,'HOSPITALIZATION DETAILS'!X1086:AG3420,8,FALSE)</f>
        <v>26/12/2001</v>
      </c>
      <c r="M1085" s="26">
        <f>VLOOKUP(A1085,'HOSPITALIZATION DETAILS'!X1086:AG3420,4,FALSE)</f>
        <v>3434.38</v>
      </c>
      <c r="N1085" t="str">
        <f>VLOOKUP(A1085,'HOSPITALIZATION DETAILS'!X1086:AG3420,5,FALSE)</f>
        <v>tier - 2</v>
      </c>
      <c r="O1085" t="str">
        <f>VLOOKUP(A1085,'HOSPITALIZATION DETAILS'!X1086:AG3420,6,FALSE)</f>
        <v>tier - 2</v>
      </c>
      <c r="P1085" t="str">
        <f>VLOOKUP(A1085,'HOSPITALIZATION DETAILS'!X1086:AG3420,7,FALSE)</f>
        <v>R1011</v>
      </c>
      <c r="Q1085">
        <f>VLOOKUP(A1085,'HOSPITALIZATION DETAILS'!X1086:AG3420,10,FALSE)</f>
        <v>21</v>
      </c>
    </row>
    <row r="1086" spans="1:17" ht="16" x14ac:dyDescent="0.4">
      <c r="A1086" s="4" t="s">
        <v>2171</v>
      </c>
      <c r="B1086" t="str">
        <f>VLOOKUP(A1086,'CUSTOMER NAMES'!E1086:H3421,4,FALSE)</f>
        <v xml:space="preserve">  Bryan</v>
      </c>
      <c r="C1086">
        <f>VLOOKUP(A1086,'MEDICAL EXAMINATION'!K1087:T3421,2,FALSE)</f>
        <v>28.215</v>
      </c>
      <c r="D1086">
        <f>VLOOKUP(A1086,'MEDICAL EXAMINATION'!K1087:T3421,4,FALSE)</f>
        <v>7.56</v>
      </c>
      <c r="E1086" t="str">
        <f>VLOOKUP(A1086,'MEDICAL EXAMINATION'!K1087:T3421,6,FALSE)</f>
        <v>yes</v>
      </c>
      <c r="F1086" t="str">
        <f>VLOOKUP(A1086,'MEDICAL EXAMINATION'!K1087:T3421,7,FALSE)</f>
        <v>No</v>
      </c>
      <c r="G1086" t="str">
        <f>VLOOKUP(A1086,'MEDICAL EXAMINATION'!K1087:T3421,8,FALSE)</f>
        <v>No</v>
      </c>
      <c r="H1086">
        <f>VLOOKUP(A1086,'MEDICAL EXAMINATION'!K1087:T3421,9,FALSE)</f>
        <v>1</v>
      </c>
      <c r="I1086" t="str">
        <f>VLOOKUP(A1086,'MEDICAL EXAMINATION'!K1087:T3421,10,FALSE)</f>
        <v>No</v>
      </c>
      <c r="J1086" t="str">
        <f>VLOOKUP(A1086,'MEDICAL EXAMINATION'!K1087:T3421,3,FALSE)</f>
        <v>OBESITY</v>
      </c>
      <c r="K1086" t="str">
        <f>VLOOKUP(A1086,'MEDICAL EXAMINATION'!K1087:T3421,5,FALSE)</f>
        <v>DIABETES</v>
      </c>
      <c r="L1086" t="str">
        <f>VLOOKUP(A1086,'HOSPITALIZATION DETAILS'!X1087:AG3421,8,FALSE)</f>
        <v>19/12/1996</v>
      </c>
      <c r="M1086" s="26">
        <f>VLOOKUP(A1086,'HOSPITALIZATION DETAILS'!X1087:AG3421,4,FALSE)</f>
        <v>3410.32</v>
      </c>
      <c r="N1086" t="str">
        <f>VLOOKUP(A1086,'HOSPITALIZATION DETAILS'!X1087:AG3421,5,FALSE)</f>
        <v>tier - 2</v>
      </c>
      <c r="O1086" t="str">
        <f>VLOOKUP(A1086,'HOSPITALIZATION DETAILS'!X1087:AG3421,6,FALSE)</f>
        <v>tier - 2</v>
      </c>
      <c r="P1086" t="str">
        <f>VLOOKUP(A1086,'HOSPITALIZATION DETAILS'!X1087:AG3421,7,FALSE)</f>
        <v>R1011</v>
      </c>
      <c r="Q1086">
        <f>VLOOKUP(A1086,'HOSPITALIZATION DETAILS'!X1087:AG3421,10,FALSE)</f>
        <v>26</v>
      </c>
    </row>
    <row r="1087" spans="1:17" ht="16" x14ac:dyDescent="0.4">
      <c r="A1087" s="4" t="s">
        <v>2173</v>
      </c>
      <c r="B1087" t="str">
        <f>VLOOKUP(A1087,'CUSTOMER NAMES'!E1087:H3422,4,FALSE)</f>
        <v xml:space="preserve">  Chris</v>
      </c>
      <c r="C1087">
        <f>VLOOKUP(A1087,'MEDICAL EXAMINATION'!K1088:T3422,2,FALSE)</f>
        <v>26.12</v>
      </c>
      <c r="D1087">
        <f>VLOOKUP(A1087,'MEDICAL EXAMINATION'!K1088:T3422,4,FALSE)</f>
        <v>4.17</v>
      </c>
      <c r="E1087" t="str">
        <f>VLOOKUP(A1087,'MEDICAL EXAMINATION'!K1088:T3422,6,FALSE)</f>
        <v>yes</v>
      </c>
      <c r="F1087" t="str">
        <f>VLOOKUP(A1087,'MEDICAL EXAMINATION'!K1088:T3422,7,FALSE)</f>
        <v>No</v>
      </c>
      <c r="G1087" t="str">
        <f>VLOOKUP(A1087,'MEDICAL EXAMINATION'!K1088:T3422,8,FALSE)</f>
        <v>Yes</v>
      </c>
      <c r="H1087">
        <f>VLOOKUP(A1087,'MEDICAL EXAMINATION'!K1088:T3422,9,FALSE)</f>
        <v>1</v>
      </c>
      <c r="I1087" t="str">
        <f>VLOOKUP(A1087,'MEDICAL EXAMINATION'!K1088:T3422,10,FALSE)</f>
        <v>No</v>
      </c>
      <c r="J1087" t="str">
        <f>VLOOKUP(A1087,'MEDICAL EXAMINATION'!K1088:T3422,3,FALSE)</f>
        <v>OBESITY</v>
      </c>
      <c r="K1087" t="str">
        <f>VLOOKUP(A1087,'MEDICAL EXAMINATION'!K1088:T3422,5,FALSE)</f>
        <v>NORMAL</v>
      </c>
      <c r="L1087" t="str">
        <f>VLOOKUP(A1087,'HOSPITALIZATION DETAILS'!X1088:AG3422,8,FALSE)</f>
        <v>16/07/2004</v>
      </c>
      <c r="M1087" s="26">
        <f>VLOOKUP(A1087,'HOSPITALIZATION DETAILS'!X1088:AG3422,4,FALSE)</f>
        <v>3393.36</v>
      </c>
      <c r="N1087" t="str">
        <f>VLOOKUP(A1087,'HOSPITALIZATION DETAILS'!X1088:AG3422,5,FALSE)</f>
        <v>tier - 2</v>
      </c>
      <c r="O1087" t="str">
        <f>VLOOKUP(A1087,'HOSPITALIZATION DETAILS'!X1088:AG3422,6,FALSE)</f>
        <v>tier - 2</v>
      </c>
      <c r="P1087" t="str">
        <f>VLOOKUP(A1087,'HOSPITALIZATION DETAILS'!X1088:AG3422,7,FALSE)</f>
        <v>R1023</v>
      </c>
      <c r="Q1087">
        <f>VLOOKUP(A1087,'HOSPITALIZATION DETAILS'!X1088:AG3422,10,FALSE)</f>
        <v>18</v>
      </c>
    </row>
    <row r="1088" spans="1:17" ht="16" x14ac:dyDescent="0.4">
      <c r="A1088" s="4" t="s">
        <v>2175</v>
      </c>
      <c r="B1088" t="str">
        <f>VLOOKUP(A1088,'CUSTOMER NAMES'!E1088:H3423,4,FALSE)</f>
        <v xml:space="preserve">  Milah B</v>
      </c>
      <c r="C1088">
        <f>VLOOKUP(A1088,'MEDICAL EXAMINATION'!K1089:T3423,2,FALSE)</f>
        <v>36.630000000000003</v>
      </c>
      <c r="D1088">
        <f>VLOOKUP(A1088,'MEDICAL EXAMINATION'!K1089:T3423,4,FALSE)</f>
        <v>11.42</v>
      </c>
      <c r="E1088" t="str">
        <f>VLOOKUP(A1088,'MEDICAL EXAMINATION'!K1089:T3423,6,FALSE)</f>
        <v>No</v>
      </c>
      <c r="F1088" t="str">
        <f>VLOOKUP(A1088,'MEDICAL EXAMINATION'!K1089:T3423,7,FALSE)</f>
        <v>No</v>
      </c>
      <c r="G1088" t="str">
        <f>VLOOKUP(A1088,'MEDICAL EXAMINATION'!K1089:T3423,8,FALSE)</f>
        <v>No</v>
      </c>
      <c r="H1088">
        <f>VLOOKUP(A1088,'MEDICAL EXAMINATION'!K1089:T3423,9,FALSE)</f>
        <v>2</v>
      </c>
      <c r="I1088" t="str">
        <f>VLOOKUP(A1088,'MEDICAL EXAMINATION'!K1089:T3423,10,FALSE)</f>
        <v>No</v>
      </c>
      <c r="J1088" t="str">
        <f>VLOOKUP(A1088,'MEDICAL EXAMINATION'!K1089:T3423,3,FALSE)</f>
        <v>OVERWEIGHT</v>
      </c>
      <c r="K1088" t="str">
        <f>VLOOKUP(A1088,'MEDICAL EXAMINATION'!K1089:T3423,5,FALSE)</f>
        <v>DIABETES</v>
      </c>
      <c r="L1088" t="str">
        <f>VLOOKUP(A1088,'HOSPITALIZATION DETAILS'!X1089:AG3423,8,FALSE)</f>
        <v>27/10/1996</v>
      </c>
      <c r="M1088" s="26">
        <f>VLOOKUP(A1088,'HOSPITALIZATION DETAILS'!X1089:AG3423,4,FALSE)</f>
        <v>3392.98</v>
      </c>
      <c r="N1088" t="str">
        <f>VLOOKUP(A1088,'HOSPITALIZATION DETAILS'!X1089:AG3423,5,FALSE)</f>
        <v>tier - 2</v>
      </c>
      <c r="O1088" t="str">
        <f>VLOOKUP(A1088,'HOSPITALIZATION DETAILS'!X1089:AG3423,6,FALSE)</f>
        <v>tier - 3</v>
      </c>
      <c r="P1088" t="str">
        <f>VLOOKUP(A1088,'HOSPITALIZATION DETAILS'!X1089:AG3423,7,FALSE)</f>
        <v>R1013</v>
      </c>
      <c r="Q1088">
        <f>VLOOKUP(A1088,'HOSPITALIZATION DETAILS'!X1089:AG3423,10,FALSE)</f>
        <v>26</v>
      </c>
    </row>
    <row r="1089" spans="1:17" ht="16" x14ac:dyDescent="0.4">
      <c r="A1089" s="4" t="s">
        <v>2177</v>
      </c>
      <c r="B1089" t="str">
        <f>VLOOKUP(A1089,'CUSTOMER NAMES'!E1089:H3424,4,FALSE)</f>
        <v xml:space="preserve">  Annette M</v>
      </c>
      <c r="C1089">
        <f>VLOOKUP(A1089,'MEDICAL EXAMINATION'!K1090:T3424,2,FALSE)</f>
        <v>33.344999999999999</v>
      </c>
      <c r="D1089">
        <f>VLOOKUP(A1089,'MEDICAL EXAMINATION'!K1090:T3424,4,FALSE)</f>
        <v>7.33</v>
      </c>
      <c r="E1089" t="str">
        <f>VLOOKUP(A1089,'MEDICAL EXAMINATION'!K1090:T3424,6,FALSE)</f>
        <v>No</v>
      </c>
      <c r="F1089" t="str">
        <f>VLOOKUP(A1089,'MEDICAL EXAMINATION'!K1090:T3424,7,FALSE)</f>
        <v>No</v>
      </c>
      <c r="G1089" t="str">
        <f>VLOOKUP(A1089,'MEDICAL EXAMINATION'!K1090:T3424,8,FALSE)</f>
        <v>No</v>
      </c>
      <c r="H1089">
        <f>VLOOKUP(A1089,'MEDICAL EXAMINATION'!K1090:T3424,9,FALSE)</f>
        <v>2</v>
      </c>
      <c r="I1089" t="str">
        <f>VLOOKUP(A1089,'MEDICAL EXAMINATION'!K1090:T3424,10,FALSE)</f>
        <v>No</v>
      </c>
      <c r="J1089" t="str">
        <f>VLOOKUP(A1089,'MEDICAL EXAMINATION'!K1090:T3424,3,FALSE)</f>
        <v>OVERWEIGHT</v>
      </c>
      <c r="K1089" t="str">
        <f>VLOOKUP(A1089,'MEDICAL EXAMINATION'!K1090:T3424,5,FALSE)</f>
        <v>DIABETES</v>
      </c>
      <c r="L1089" t="str">
        <f>VLOOKUP(A1089,'HOSPITALIZATION DETAILS'!X1090:AG3424,8,FALSE)</f>
        <v>10/08/1996</v>
      </c>
      <c r="M1089" s="26">
        <f>VLOOKUP(A1089,'HOSPITALIZATION DETAILS'!X1090:AG3424,4,FALSE)</f>
        <v>3392.37</v>
      </c>
      <c r="N1089" t="str">
        <f>VLOOKUP(A1089,'HOSPITALIZATION DETAILS'!X1090:AG3424,5,FALSE)</f>
        <v>tier - 2</v>
      </c>
      <c r="O1089" t="str">
        <f>VLOOKUP(A1089,'HOSPITALIZATION DETAILS'!X1090:AG3424,6,FALSE)</f>
        <v>tier - 3</v>
      </c>
      <c r="P1089" t="str">
        <f>VLOOKUP(A1089,'HOSPITALIZATION DETAILS'!X1090:AG3424,7,FALSE)</f>
        <v>R1013</v>
      </c>
      <c r="Q1089">
        <f>VLOOKUP(A1089,'HOSPITALIZATION DETAILS'!X1090:AG3424,10,FALSE)</f>
        <v>26</v>
      </c>
    </row>
    <row r="1090" spans="1:17" ht="16" x14ac:dyDescent="0.4">
      <c r="A1090" s="4" t="s">
        <v>2179</v>
      </c>
      <c r="B1090" t="str">
        <f>VLOOKUP(A1090,'CUSTOMER NAMES'!E1090:H3425,4,FALSE)</f>
        <v xml:space="preserve">  Yoko</v>
      </c>
      <c r="C1090">
        <f>VLOOKUP(A1090,'MEDICAL EXAMINATION'!K1091:T3425,2,FALSE)</f>
        <v>27.11</v>
      </c>
      <c r="D1090">
        <f>VLOOKUP(A1090,'MEDICAL EXAMINATION'!K1091:T3425,4,FALSE)</f>
        <v>6.7</v>
      </c>
      <c r="E1090" t="str">
        <f>VLOOKUP(A1090,'MEDICAL EXAMINATION'!K1091:T3425,6,FALSE)</f>
        <v>No</v>
      </c>
      <c r="F1090" t="str">
        <f>VLOOKUP(A1090,'MEDICAL EXAMINATION'!K1091:T3425,7,FALSE)</f>
        <v>No</v>
      </c>
      <c r="G1090" t="str">
        <f>VLOOKUP(A1090,'MEDICAL EXAMINATION'!K1091:T3425,8,FALSE)</f>
        <v>No</v>
      </c>
      <c r="H1090" t="str">
        <f>VLOOKUP(A1090,'MEDICAL EXAMINATION'!K1091:T3425,9,FALSE)</f>
        <v>No major surgery</v>
      </c>
      <c r="I1090" t="str">
        <f>VLOOKUP(A1090,'MEDICAL EXAMINATION'!K1091:T3425,10,FALSE)</f>
        <v>No</v>
      </c>
      <c r="J1090" t="str">
        <f>VLOOKUP(A1090,'MEDICAL EXAMINATION'!K1091:T3425,3,FALSE)</f>
        <v>OBESITY</v>
      </c>
      <c r="K1090" t="str">
        <f>VLOOKUP(A1090,'MEDICAL EXAMINATION'!K1091:T3425,5,FALSE)</f>
        <v>DIABETES</v>
      </c>
      <c r="L1090" t="str">
        <f>VLOOKUP(A1090,'HOSPITALIZATION DETAILS'!X1091:AG3425,8,FALSE)</f>
        <v>13/11/1996</v>
      </c>
      <c r="M1090" s="26">
        <f>VLOOKUP(A1090,'HOSPITALIZATION DETAILS'!X1091:AG3425,4,FALSE)</f>
        <v>3385.4</v>
      </c>
      <c r="N1090" t="str">
        <f>VLOOKUP(A1090,'HOSPITALIZATION DETAILS'!X1091:AG3425,5,FALSE)</f>
        <v>tier - 2</v>
      </c>
      <c r="O1090" t="str">
        <f>VLOOKUP(A1090,'HOSPITALIZATION DETAILS'!X1091:AG3425,6,FALSE)</f>
        <v>tier - 2</v>
      </c>
      <c r="P1090" t="str">
        <f>VLOOKUP(A1090,'HOSPITALIZATION DETAILS'!X1091:AG3425,7,FALSE)</f>
        <v>R1024</v>
      </c>
      <c r="Q1090">
        <f>VLOOKUP(A1090,'HOSPITALIZATION DETAILS'!X1091:AG3425,10,FALSE)</f>
        <v>26</v>
      </c>
    </row>
    <row r="1091" spans="1:17" ht="16" x14ac:dyDescent="0.4">
      <c r="A1091" s="4" t="s">
        <v>2181</v>
      </c>
      <c r="B1091" t="str">
        <f>VLOOKUP(A1091,'CUSTOMER NAMES'!E1091:H3426,4,FALSE)</f>
        <v xml:space="preserve">  Laura</v>
      </c>
      <c r="C1091">
        <f>VLOOKUP(A1091,'MEDICAL EXAMINATION'!K1092:T3426,2,FALSE)</f>
        <v>26.6</v>
      </c>
      <c r="D1091">
        <f>VLOOKUP(A1091,'MEDICAL EXAMINATION'!K1092:T3426,4,FALSE)</f>
        <v>5.27</v>
      </c>
      <c r="E1091" t="str">
        <f>VLOOKUP(A1091,'MEDICAL EXAMINATION'!K1092:T3426,6,FALSE)</f>
        <v>yes</v>
      </c>
      <c r="F1091" t="str">
        <f>VLOOKUP(A1091,'MEDICAL EXAMINATION'!K1092:T3426,7,FALSE)</f>
        <v>No</v>
      </c>
      <c r="G1091" t="str">
        <f>VLOOKUP(A1091,'MEDICAL EXAMINATION'!K1092:T3426,8,FALSE)</f>
        <v>Yes</v>
      </c>
      <c r="H1091">
        <f>VLOOKUP(A1091,'MEDICAL EXAMINATION'!K1092:T3426,9,FALSE)</f>
        <v>1</v>
      </c>
      <c r="I1091" t="str">
        <f>VLOOKUP(A1091,'MEDICAL EXAMINATION'!K1092:T3426,10,FALSE)</f>
        <v>No</v>
      </c>
      <c r="J1091" t="str">
        <f>VLOOKUP(A1091,'MEDICAL EXAMINATION'!K1092:T3426,3,FALSE)</f>
        <v>OBESITY</v>
      </c>
      <c r="K1091" t="str">
        <f>VLOOKUP(A1091,'MEDICAL EXAMINATION'!K1092:T3426,5,FALSE)</f>
        <v>NORMAL</v>
      </c>
      <c r="L1091" t="str">
        <f>VLOOKUP(A1091,'HOSPITALIZATION DETAILS'!X1092:AG3426,8,FALSE)</f>
        <v>06/12/1974</v>
      </c>
      <c r="M1091" s="26">
        <f>VLOOKUP(A1091,'HOSPITALIZATION DETAILS'!X1092:AG3426,4,FALSE)</f>
        <v>36182.870000000003</v>
      </c>
      <c r="N1091" t="str">
        <f>VLOOKUP(A1091,'HOSPITALIZATION DETAILS'!X1092:AG3426,5,FALSE)</f>
        <v>tier - 2</v>
      </c>
      <c r="O1091" t="str">
        <f>VLOOKUP(A1091,'HOSPITALIZATION DETAILS'!X1092:AG3426,6,FALSE)</f>
        <v>tier - 3</v>
      </c>
      <c r="P1091" t="str">
        <f>VLOOKUP(A1091,'HOSPITALIZATION DETAILS'!X1092:AG3426,7,FALSE)</f>
        <v>R1012</v>
      </c>
      <c r="Q1091">
        <f>VLOOKUP(A1091,'HOSPITALIZATION DETAILS'!X1092:AG3426,10,FALSE)</f>
        <v>48</v>
      </c>
    </row>
    <row r="1092" spans="1:17" ht="16" x14ac:dyDescent="0.4">
      <c r="A1092" s="4" t="s">
        <v>2183</v>
      </c>
      <c r="B1092" t="str">
        <f>VLOOKUP(A1092,'CUSTOMER NAMES'!E1092:H3427,4,FALSE)</f>
        <v xml:space="preserve">  Tess A</v>
      </c>
      <c r="C1092">
        <f>VLOOKUP(A1092,'MEDICAL EXAMINATION'!K1093:T3427,2,FALSE)</f>
        <v>30.41</v>
      </c>
      <c r="D1092">
        <f>VLOOKUP(A1092,'MEDICAL EXAMINATION'!K1093:T3427,4,FALSE)</f>
        <v>7.72</v>
      </c>
      <c r="E1092" t="str">
        <f>VLOOKUP(A1092,'MEDICAL EXAMINATION'!K1093:T3427,6,FALSE)</f>
        <v>No</v>
      </c>
      <c r="F1092" t="str">
        <f>VLOOKUP(A1092,'MEDICAL EXAMINATION'!K1093:T3427,7,FALSE)</f>
        <v>No</v>
      </c>
      <c r="G1092" t="str">
        <f>VLOOKUP(A1092,'MEDICAL EXAMINATION'!K1093:T3427,8,FALSE)</f>
        <v>No</v>
      </c>
      <c r="H1092" t="str">
        <f>VLOOKUP(A1092,'MEDICAL EXAMINATION'!K1093:T3427,9,FALSE)</f>
        <v>No major surgery</v>
      </c>
      <c r="I1092" t="str">
        <f>VLOOKUP(A1092,'MEDICAL EXAMINATION'!K1093:T3427,10,FALSE)</f>
        <v>No</v>
      </c>
      <c r="J1092" t="str">
        <f>VLOOKUP(A1092,'MEDICAL EXAMINATION'!K1093:T3427,3,FALSE)</f>
        <v>OVERWEIGHT</v>
      </c>
      <c r="K1092" t="str">
        <f>VLOOKUP(A1092,'MEDICAL EXAMINATION'!K1093:T3427,5,FALSE)</f>
        <v>DIABETES</v>
      </c>
      <c r="L1092" t="str">
        <f>VLOOKUP(A1092,'HOSPITALIZATION DETAILS'!X1093:AG3427,8,FALSE)</f>
        <v>14/12/1996</v>
      </c>
      <c r="M1092" s="26">
        <f>VLOOKUP(A1092,'HOSPITALIZATION DETAILS'!X1093:AG3427,4,FALSE)</f>
        <v>3378.91</v>
      </c>
      <c r="N1092" t="str">
        <f>VLOOKUP(A1092,'HOSPITALIZATION DETAILS'!X1093:AG3427,5,FALSE)</f>
        <v>tier - 2</v>
      </c>
      <c r="O1092" t="str">
        <f>VLOOKUP(A1092,'HOSPITALIZATION DETAILS'!X1093:AG3427,6,FALSE)</f>
        <v>tier - 1</v>
      </c>
      <c r="P1092" t="str">
        <f>VLOOKUP(A1092,'HOSPITALIZATION DETAILS'!X1093:AG3427,7,FALSE)</f>
        <v>R1011</v>
      </c>
      <c r="Q1092">
        <f>VLOOKUP(A1092,'HOSPITALIZATION DETAILS'!X1093:AG3427,10,FALSE)</f>
        <v>26</v>
      </c>
    </row>
    <row r="1093" spans="1:17" ht="16" x14ac:dyDescent="0.4">
      <c r="A1093" s="4" t="s">
        <v>2185</v>
      </c>
      <c r="B1093" t="str">
        <f>VLOOKUP(A1093,'CUSTOMER NAMES'!E1093:H3428,4,FALSE)</f>
        <v xml:space="preserve">  William G</v>
      </c>
      <c r="C1093">
        <f>VLOOKUP(A1093,'MEDICAL EXAMINATION'!K1094:T3428,2,FALSE)</f>
        <v>28.98</v>
      </c>
      <c r="D1093">
        <f>VLOOKUP(A1093,'MEDICAL EXAMINATION'!K1094:T3428,4,FALSE)</f>
        <v>8.68</v>
      </c>
      <c r="E1093" t="str">
        <f>VLOOKUP(A1093,'MEDICAL EXAMINATION'!K1094:T3428,6,FALSE)</f>
        <v>No</v>
      </c>
      <c r="F1093" t="str">
        <f>VLOOKUP(A1093,'MEDICAL EXAMINATION'!K1094:T3428,7,FALSE)</f>
        <v>No</v>
      </c>
      <c r="G1093" t="str">
        <f>VLOOKUP(A1093,'MEDICAL EXAMINATION'!K1094:T3428,8,FALSE)</f>
        <v>No</v>
      </c>
      <c r="H1093">
        <f>VLOOKUP(A1093,'MEDICAL EXAMINATION'!K1094:T3428,9,FALSE)</f>
        <v>2</v>
      </c>
      <c r="I1093" t="str">
        <f>VLOOKUP(A1093,'MEDICAL EXAMINATION'!K1094:T3428,10,FALSE)</f>
        <v>No</v>
      </c>
      <c r="J1093" t="str">
        <f>VLOOKUP(A1093,'MEDICAL EXAMINATION'!K1094:T3428,3,FALSE)</f>
        <v>OBESITY</v>
      </c>
      <c r="K1093" t="str">
        <f>VLOOKUP(A1093,'MEDICAL EXAMINATION'!K1094:T3428,5,FALSE)</f>
        <v>DIABETES</v>
      </c>
      <c r="L1093" t="str">
        <f>VLOOKUP(A1093,'HOSPITALIZATION DETAILS'!X1094:AG3428,8,FALSE)</f>
        <v>07/10/1993</v>
      </c>
      <c r="M1093" s="26">
        <f>VLOOKUP(A1093,'HOSPITALIZATION DETAILS'!X1094:AG3428,4,FALSE)</f>
        <v>3366.67</v>
      </c>
      <c r="N1093" t="str">
        <f>VLOOKUP(A1093,'HOSPITALIZATION DETAILS'!X1094:AG3428,5,FALSE)</f>
        <v>tier - 2</v>
      </c>
      <c r="O1093" t="str">
        <f>VLOOKUP(A1093,'HOSPITALIZATION DETAILS'!X1094:AG3428,6,FALSE)</f>
        <v>tier - 2</v>
      </c>
      <c r="P1093" t="str">
        <f>VLOOKUP(A1093,'HOSPITALIZATION DETAILS'!X1094:AG3428,7,FALSE)</f>
        <v>R1013</v>
      </c>
      <c r="Q1093">
        <f>VLOOKUP(A1093,'HOSPITALIZATION DETAILS'!X1094:AG3428,10,FALSE)</f>
        <v>29</v>
      </c>
    </row>
    <row r="1094" spans="1:17" ht="16" x14ac:dyDescent="0.4">
      <c r="A1094" s="4" t="s">
        <v>2187</v>
      </c>
      <c r="B1094" t="str">
        <f>VLOOKUP(A1094,'CUSTOMER NAMES'!E1094:H3429,4,FALSE)</f>
        <v xml:space="preserve">  Paige</v>
      </c>
      <c r="C1094">
        <f>VLOOKUP(A1094,'MEDICAL EXAMINATION'!K1095:T3429,2,FALSE)</f>
        <v>31.24</v>
      </c>
      <c r="D1094">
        <f>VLOOKUP(A1094,'MEDICAL EXAMINATION'!K1095:T3429,4,FALSE)</f>
        <v>9.8000000000000007</v>
      </c>
      <c r="E1094" t="str">
        <f>VLOOKUP(A1094,'MEDICAL EXAMINATION'!K1095:T3429,6,FALSE)</f>
        <v>No</v>
      </c>
      <c r="F1094" t="str">
        <f>VLOOKUP(A1094,'MEDICAL EXAMINATION'!K1095:T3429,7,FALSE)</f>
        <v>No</v>
      </c>
      <c r="G1094" t="str">
        <f>VLOOKUP(A1094,'MEDICAL EXAMINATION'!K1095:T3429,8,FALSE)</f>
        <v>No</v>
      </c>
      <c r="H1094" t="str">
        <f>VLOOKUP(A1094,'MEDICAL EXAMINATION'!K1095:T3429,9,FALSE)</f>
        <v>No major surgery</v>
      </c>
      <c r="I1094" t="str">
        <f>VLOOKUP(A1094,'MEDICAL EXAMINATION'!K1095:T3429,10,FALSE)</f>
        <v>No</v>
      </c>
      <c r="J1094" t="str">
        <f>VLOOKUP(A1094,'MEDICAL EXAMINATION'!K1095:T3429,3,FALSE)</f>
        <v>OVERWEIGHT</v>
      </c>
      <c r="K1094" t="str">
        <f>VLOOKUP(A1094,'MEDICAL EXAMINATION'!K1095:T3429,5,FALSE)</f>
        <v>DIABETES</v>
      </c>
      <c r="L1094" t="str">
        <f>VLOOKUP(A1094,'HOSPITALIZATION DETAILS'!X1095:AG3429,8,FALSE)</f>
        <v>23/06/1995</v>
      </c>
      <c r="M1094" s="26">
        <f>VLOOKUP(A1094,'HOSPITALIZATION DETAILS'!X1095:AG3429,4,FALSE)</f>
        <v>3353.47</v>
      </c>
      <c r="N1094" t="str">
        <f>VLOOKUP(A1094,'HOSPITALIZATION DETAILS'!X1095:AG3429,5,FALSE)</f>
        <v>tier - 2</v>
      </c>
      <c r="O1094" t="str">
        <f>VLOOKUP(A1094,'HOSPITALIZATION DETAILS'!X1095:AG3429,6,FALSE)</f>
        <v>tier - 3</v>
      </c>
      <c r="P1094" t="str">
        <f>VLOOKUP(A1094,'HOSPITALIZATION DETAILS'!X1095:AG3429,7,FALSE)</f>
        <v>R1012</v>
      </c>
      <c r="Q1094">
        <f>VLOOKUP(A1094,'HOSPITALIZATION DETAILS'!X1095:AG3429,10,FALSE)</f>
        <v>27</v>
      </c>
    </row>
    <row r="1095" spans="1:17" ht="16" x14ac:dyDescent="0.4">
      <c r="A1095" s="4" t="s">
        <v>2189</v>
      </c>
      <c r="B1095" t="str">
        <f>VLOOKUP(A1095,'CUSTOMER NAMES'!E1095:H3430,4,FALSE)</f>
        <v xml:space="preserve">  Matthew J</v>
      </c>
      <c r="C1095">
        <f>VLOOKUP(A1095,'MEDICAL EXAMINATION'!K1096:T3430,2,FALSE)</f>
        <v>31.54</v>
      </c>
      <c r="D1095">
        <f>VLOOKUP(A1095,'MEDICAL EXAMINATION'!K1096:T3430,4,FALSE)</f>
        <v>4.4400000000000004</v>
      </c>
      <c r="E1095" t="str">
        <f>VLOOKUP(A1095,'MEDICAL EXAMINATION'!K1096:T3430,6,FALSE)</f>
        <v>No</v>
      </c>
      <c r="F1095" t="str">
        <f>VLOOKUP(A1095,'MEDICAL EXAMINATION'!K1096:T3430,7,FALSE)</f>
        <v>No</v>
      </c>
      <c r="G1095" t="str">
        <f>VLOOKUP(A1095,'MEDICAL EXAMINATION'!K1096:T3430,8,FALSE)</f>
        <v>No</v>
      </c>
      <c r="H1095" t="str">
        <f>VLOOKUP(A1095,'MEDICAL EXAMINATION'!K1096:T3430,9,FALSE)</f>
        <v>No major surgery</v>
      </c>
      <c r="I1095" t="str">
        <f>VLOOKUP(A1095,'MEDICAL EXAMINATION'!K1096:T3430,10,FALSE)</f>
        <v>No</v>
      </c>
      <c r="J1095" t="str">
        <f>VLOOKUP(A1095,'MEDICAL EXAMINATION'!K1096:T3430,3,FALSE)</f>
        <v>OVERWEIGHT</v>
      </c>
      <c r="K1095" t="str">
        <f>VLOOKUP(A1095,'MEDICAL EXAMINATION'!K1096:T3430,5,FALSE)</f>
        <v>NORMAL</v>
      </c>
      <c r="L1095" t="str">
        <f>VLOOKUP(A1095,'HOSPITALIZATION DETAILS'!X1096:AG3430,8,FALSE)</f>
        <v>28/10/1993</v>
      </c>
      <c r="M1095" s="26">
        <f>VLOOKUP(A1095,'HOSPITALIZATION DETAILS'!X1096:AG3430,4,FALSE)</f>
        <v>3353.28</v>
      </c>
      <c r="N1095" t="str">
        <f>VLOOKUP(A1095,'HOSPITALIZATION DETAILS'!X1096:AG3430,5,FALSE)</f>
        <v>tier - 2</v>
      </c>
      <c r="O1095" t="str">
        <f>VLOOKUP(A1095,'HOSPITALIZATION DETAILS'!X1096:AG3430,6,FALSE)</f>
        <v>tier - 1</v>
      </c>
      <c r="P1095" t="str">
        <f>VLOOKUP(A1095,'HOSPITALIZATION DETAILS'!X1096:AG3430,7,FALSE)</f>
        <v>R1011</v>
      </c>
      <c r="Q1095">
        <f>VLOOKUP(A1095,'HOSPITALIZATION DETAILS'!X1096:AG3430,10,FALSE)</f>
        <v>29</v>
      </c>
    </row>
    <row r="1096" spans="1:17" ht="16" x14ac:dyDescent="0.4">
      <c r="A1096" s="4" t="s">
        <v>2191</v>
      </c>
      <c r="B1096" t="str">
        <f>VLOOKUP(A1096,'CUSTOMER NAMES'!E1096:H3431,4,FALSE)</f>
        <v xml:space="preserve">  Matthew</v>
      </c>
      <c r="C1096">
        <f>VLOOKUP(A1096,'MEDICAL EXAMINATION'!K1097:T3431,2,FALSE)</f>
        <v>38.6</v>
      </c>
      <c r="D1096">
        <f>VLOOKUP(A1096,'MEDICAL EXAMINATION'!K1097:T3431,4,FALSE)</f>
        <v>7.19</v>
      </c>
      <c r="E1096" t="str">
        <f>VLOOKUP(A1096,'MEDICAL EXAMINATION'!K1097:T3431,6,FALSE)</f>
        <v>yes</v>
      </c>
      <c r="F1096" t="str">
        <f>VLOOKUP(A1096,'MEDICAL EXAMINATION'!K1097:T3431,7,FALSE)</f>
        <v>No</v>
      </c>
      <c r="G1096" t="str">
        <f>VLOOKUP(A1096,'MEDICAL EXAMINATION'!K1097:T3431,8,FALSE)</f>
        <v>No</v>
      </c>
      <c r="H1096">
        <f>VLOOKUP(A1096,'MEDICAL EXAMINATION'!K1097:T3431,9,FALSE)</f>
        <v>2</v>
      </c>
      <c r="I1096" t="str">
        <f>VLOOKUP(A1096,'MEDICAL EXAMINATION'!K1097:T3431,10,FALSE)</f>
        <v>No</v>
      </c>
      <c r="J1096" t="str">
        <f>VLOOKUP(A1096,'MEDICAL EXAMINATION'!K1097:T3431,3,FALSE)</f>
        <v>OVERWEIGHT</v>
      </c>
      <c r="K1096" t="str">
        <f>VLOOKUP(A1096,'MEDICAL EXAMINATION'!K1097:T3431,5,FALSE)</f>
        <v>DIABETES</v>
      </c>
      <c r="L1096" t="str">
        <f>VLOOKUP(A1096,'HOSPITALIZATION DETAILS'!X1097:AG3431,8,FALSE)</f>
        <v>01/09/1991</v>
      </c>
      <c r="M1096" s="26">
        <f>VLOOKUP(A1096,'HOSPITALIZATION DETAILS'!X1097:AG3431,4,FALSE)</f>
        <v>3342.79</v>
      </c>
      <c r="N1096" t="str">
        <f>VLOOKUP(A1096,'HOSPITALIZATION DETAILS'!X1097:AG3431,5,FALSE)</f>
        <v>tier - 2</v>
      </c>
      <c r="O1096" t="str">
        <f>VLOOKUP(A1096,'HOSPITALIZATION DETAILS'!X1097:AG3431,6,FALSE)</f>
        <v>tier - 1</v>
      </c>
      <c r="P1096" t="str">
        <f>VLOOKUP(A1096,'HOSPITALIZATION DETAILS'!X1097:AG3431,7,FALSE)</f>
        <v>R1013</v>
      </c>
      <c r="Q1096">
        <f>VLOOKUP(A1096,'HOSPITALIZATION DETAILS'!X1097:AG3431,10,FALSE)</f>
        <v>31</v>
      </c>
    </row>
    <row r="1097" spans="1:17" ht="16" x14ac:dyDescent="0.4">
      <c r="A1097" s="4" t="s">
        <v>2193</v>
      </c>
      <c r="B1097" t="str">
        <f>VLOOKUP(A1097,'CUSTOMER NAMES'!E1097:H3432,4,FALSE)</f>
        <v xml:space="preserve">  Maria</v>
      </c>
      <c r="C1097">
        <f>VLOOKUP(A1097,'MEDICAL EXAMINATION'!K1098:T3432,2,FALSE)</f>
        <v>37.950000000000003</v>
      </c>
      <c r="D1097">
        <f>VLOOKUP(A1097,'MEDICAL EXAMINATION'!K1098:T3432,4,FALSE)</f>
        <v>6.06</v>
      </c>
      <c r="E1097" t="str">
        <f>VLOOKUP(A1097,'MEDICAL EXAMINATION'!K1098:T3432,6,FALSE)</f>
        <v>No</v>
      </c>
      <c r="F1097" t="str">
        <f>VLOOKUP(A1097,'MEDICAL EXAMINATION'!K1098:T3432,7,FALSE)</f>
        <v>No</v>
      </c>
      <c r="G1097" t="str">
        <f>VLOOKUP(A1097,'MEDICAL EXAMINATION'!K1098:T3432,8,FALSE)</f>
        <v>No</v>
      </c>
      <c r="H1097" t="str">
        <f>VLOOKUP(A1097,'MEDICAL EXAMINATION'!K1098:T3432,9,FALSE)</f>
        <v>No major surgery</v>
      </c>
      <c r="I1097" t="str">
        <f>VLOOKUP(A1097,'MEDICAL EXAMINATION'!K1098:T3432,10,FALSE)</f>
        <v>No</v>
      </c>
      <c r="J1097" t="str">
        <f>VLOOKUP(A1097,'MEDICAL EXAMINATION'!K1098:T3432,3,FALSE)</f>
        <v>OVERWEIGHT</v>
      </c>
      <c r="K1097" t="str">
        <f>VLOOKUP(A1097,'MEDICAL EXAMINATION'!K1098:T3432,5,FALSE)</f>
        <v>PREDIABETES</v>
      </c>
      <c r="L1097" t="str">
        <f>VLOOKUP(A1097,'HOSPITALIZATION DETAILS'!X1098:AG3432,8,FALSE)</f>
        <v>20/06/1997</v>
      </c>
      <c r="M1097" s="26">
        <f>VLOOKUP(A1097,'HOSPITALIZATION DETAILS'!X1098:AG3432,4,FALSE)</f>
        <v>3309.79</v>
      </c>
      <c r="N1097" t="str">
        <f>VLOOKUP(A1097,'HOSPITALIZATION DETAILS'!X1098:AG3432,5,FALSE)</f>
        <v>tier - 3</v>
      </c>
      <c r="O1097" t="str">
        <f>VLOOKUP(A1097,'HOSPITALIZATION DETAILS'!X1098:AG3432,6,FALSE)</f>
        <v>tier - 3</v>
      </c>
      <c r="P1097" t="str">
        <f>VLOOKUP(A1097,'HOSPITALIZATION DETAILS'!X1098:AG3432,7,FALSE)</f>
        <v>R1017</v>
      </c>
      <c r="Q1097">
        <f>VLOOKUP(A1097,'HOSPITALIZATION DETAILS'!X1098:AG3432,10,FALSE)</f>
        <v>25</v>
      </c>
    </row>
    <row r="1098" spans="1:17" ht="16" x14ac:dyDescent="0.4">
      <c r="A1098" s="4" t="s">
        <v>2195</v>
      </c>
      <c r="B1098" t="str">
        <f>VLOOKUP(A1098,'CUSTOMER NAMES'!E1098:H3433,4,FALSE)</f>
        <v xml:space="preserve">  Stephanie D</v>
      </c>
      <c r="C1098">
        <f>VLOOKUP(A1098,'MEDICAL EXAMINATION'!K1099:T3433,2,FALSE)</f>
        <v>38.97</v>
      </c>
      <c r="D1098">
        <f>VLOOKUP(A1098,'MEDICAL EXAMINATION'!K1099:T3433,4,FALSE)</f>
        <v>5.12</v>
      </c>
      <c r="E1098" t="str">
        <f>VLOOKUP(A1098,'MEDICAL EXAMINATION'!K1099:T3433,6,FALSE)</f>
        <v>No</v>
      </c>
      <c r="F1098" t="str">
        <f>VLOOKUP(A1098,'MEDICAL EXAMINATION'!K1099:T3433,7,FALSE)</f>
        <v>No</v>
      </c>
      <c r="G1098" t="str">
        <f>VLOOKUP(A1098,'MEDICAL EXAMINATION'!K1099:T3433,8,FALSE)</f>
        <v>No</v>
      </c>
      <c r="H1098" t="str">
        <f>VLOOKUP(A1098,'MEDICAL EXAMINATION'!K1099:T3433,9,FALSE)</f>
        <v>No major surgery</v>
      </c>
      <c r="I1098" t="str">
        <f>VLOOKUP(A1098,'MEDICAL EXAMINATION'!K1099:T3433,10,FALSE)</f>
        <v>No</v>
      </c>
      <c r="J1098" t="str">
        <f>VLOOKUP(A1098,'MEDICAL EXAMINATION'!K1099:T3433,3,FALSE)</f>
        <v>OVERWEIGHT</v>
      </c>
      <c r="K1098" t="str">
        <f>VLOOKUP(A1098,'MEDICAL EXAMINATION'!K1099:T3433,5,FALSE)</f>
        <v>NORMAL</v>
      </c>
      <c r="L1098" t="str">
        <f>VLOOKUP(A1098,'HOSPITALIZATION DETAILS'!X1099:AG3433,8,FALSE)</f>
        <v>18/11/2003</v>
      </c>
      <c r="M1098" s="26">
        <f>VLOOKUP(A1098,'HOSPITALIZATION DETAILS'!X1099:AG3433,4,FALSE)</f>
        <v>3308.46</v>
      </c>
      <c r="N1098" t="str">
        <f>VLOOKUP(A1098,'HOSPITALIZATION DETAILS'!X1099:AG3433,5,FALSE)</f>
        <v>tier - 2</v>
      </c>
      <c r="O1098" t="str">
        <f>VLOOKUP(A1098,'HOSPITALIZATION DETAILS'!X1099:AG3433,6,FALSE)</f>
        <v>tier - 1</v>
      </c>
      <c r="P1098" t="str">
        <f>VLOOKUP(A1098,'HOSPITALIZATION DETAILS'!X1099:AG3433,7,FALSE)</f>
        <v>R1021</v>
      </c>
      <c r="Q1098">
        <f>VLOOKUP(A1098,'HOSPITALIZATION DETAILS'!X1099:AG3433,10,FALSE)</f>
        <v>19</v>
      </c>
    </row>
    <row r="1099" spans="1:17" ht="16" x14ac:dyDescent="0.4">
      <c r="A1099" s="4" t="s">
        <v>2197</v>
      </c>
      <c r="B1099" t="str">
        <f>VLOOKUP(A1099,'CUSTOMER NAMES'!E1099:H3434,4,FALSE)</f>
        <v xml:space="preserve">  Tiffany</v>
      </c>
      <c r="C1099">
        <f>VLOOKUP(A1099,'MEDICAL EXAMINATION'!K1100:T3434,2,FALSE)</f>
        <v>21.2</v>
      </c>
      <c r="D1099">
        <f>VLOOKUP(A1099,'MEDICAL EXAMINATION'!K1100:T3434,4,FALSE)</f>
        <v>10.72</v>
      </c>
      <c r="E1099" t="str">
        <f>VLOOKUP(A1099,'MEDICAL EXAMINATION'!K1100:T3434,6,FALSE)</f>
        <v>No</v>
      </c>
      <c r="F1099" t="str">
        <f>VLOOKUP(A1099,'MEDICAL EXAMINATION'!K1100:T3434,7,FALSE)</f>
        <v>No</v>
      </c>
      <c r="G1099" t="str">
        <f>VLOOKUP(A1099,'MEDICAL EXAMINATION'!K1100:T3434,8,FALSE)</f>
        <v>No</v>
      </c>
      <c r="H1099" t="str">
        <f>VLOOKUP(A1099,'MEDICAL EXAMINATION'!K1100:T3434,9,FALSE)</f>
        <v>No major surgery</v>
      </c>
      <c r="I1099" t="str">
        <f>VLOOKUP(A1099,'MEDICAL EXAMINATION'!K1100:T3434,10,FALSE)</f>
        <v>No</v>
      </c>
      <c r="J1099" t="str">
        <f>VLOOKUP(A1099,'MEDICAL EXAMINATION'!K1100:T3434,3,FALSE)</f>
        <v>Normal</v>
      </c>
      <c r="K1099" t="str">
        <f>VLOOKUP(A1099,'MEDICAL EXAMINATION'!K1100:T3434,5,FALSE)</f>
        <v>DIABETES</v>
      </c>
      <c r="L1099" t="str">
        <f>VLOOKUP(A1099,'HOSPITALIZATION DETAILS'!X1100:AG3434,8,FALSE)</f>
        <v>05/12/2003</v>
      </c>
      <c r="M1099" s="26">
        <f>VLOOKUP(A1099,'HOSPITALIZATION DETAILS'!X1100:AG3434,4,FALSE)</f>
        <v>3300.7</v>
      </c>
      <c r="N1099" t="str">
        <f>VLOOKUP(A1099,'HOSPITALIZATION DETAILS'!X1100:AG3434,5,FALSE)</f>
        <v>tier - 2</v>
      </c>
      <c r="O1099" t="str">
        <f>VLOOKUP(A1099,'HOSPITALIZATION DETAILS'!X1100:AG3434,6,FALSE)</f>
        <v>tier - 2</v>
      </c>
      <c r="P1099" t="str">
        <f>VLOOKUP(A1099,'HOSPITALIZATION DETAILS'!X1100:AG3434,7,FALSE)</f>
        <v>R1025</v>
      </c>
      <c r="Q1099">
        <f>VLOOKUP(A1099,'HOSPITALIZATION DETAILS'!X1100:AG3434,10,FALSE)</f>
        <v>19</v>
      </c>
    </row>
    <row r="1100" spans="1:17" ht="16" x14ac:dyDescent="0.4">
      <c r="A1100" s="4" t="s">
        <v>2199</v>
      </c>
      <c r="B1100" t="str">
        <f>VLOOKUP(A1100,'CUSTOMER NAMES'!E1100:H3435,4,FALSE)</f>
        <v xml:space="preserve">  Sara M</v>
      </c>
      <c r="C1100">
        <f>VLOOKUP(A1100,'MEDICAL EXAMINATION'!K1101:T3435,2,FALSE)</f>
        <v>23.96</v>
      </c>
      <c r="D1100">
        <f>VLOOKUP(A1100,'MEDICAL EXAMINATION'!K1101:T3435,4,FALSE)</f>
        <v>9.58</v>
      </c>
      <c r="E1100" t="str">
        <f>VLOOKUP(A1100,'MEDICAL EXAMINATION'!K1101:T3435,6,FALSE)</f>
        <v>yes</v>
      </c>
      <c r="F1100" t="str">
        <f>VLOOKUP(A1100,'MEDICAL EXAMINATION'!K1101:T3435,7,FALSE)</f>
        <v>No</v>
      </c>
      <c r="G1100" t="str">
        <f>VLOOKUP(A1100,'MEDICAL EXAMINATION'!K1101:T3435,8,FALSE)</f>
        <v>Yes</v>
      </c>
      <c r="H1100">
        <f>VLOOKUP(A1100,'MEDICAL EXAMINATION'!K1101:T3435,9,FALSE)</f>
        <v>1</v>
      </c>
      <c r="I1100" t="str">
        <f>VLOOKUP(A1100,'MEDICAL EXAMINATION'!K1101:T3435,10,FALSE)</f>
        <v>No</v>
      </c>
      <c r="J1100" t="str">
        <f>VLOOKUP(A1100,'MEDICAL EXAMINATION'!K1101:T3435,3,FALSE)</f>
        <v>Normal</v>
      </c>
      <c r="K1100" t="str">
        <f>VLOOKUP(A1100,'MEDICAL EXAMINATION'!K1101:T3435,5,FALSE)</f>
        <v>DIABETES</v>
      </c>
      <c r="L1100" t="str">
        <f>VLOOKUP(A1100,'HOSPITALIZATION DETAILS'!X1101:AG3435,8,FALSE)</f>
        <v>17/11/1996</v>
      </c>
      <c r="M1100" s="26">
        <f>VLOOKUP(A1100,'HOSPITALIZATION DETAILS'!X1101:AG3435,4,FALSE)</f>
        <v>3292.53</v>
      </c>
      <c r="N1100" t="str">
        <f>VLOOKUP(A1100,'HOSPITALIZATION DETAILS'!X1101:AG3435,5,FALSE)</f>
        <v>tier - 2</v>
      </c>
      <c r="O1100" t="str">
        <f>VLOOKUP(A1100,'HOSPITALIZATION DETAILS'!X1101:AG3435,6,FALSE)</f>
        <v>tier - 2</v>
      </c>
      <c r="P1100" t="str">
        <f>VLOOKUP(A1100,'HOSPITALIZATION DETAILS'!X1101:AG3435,7,FALSE)</f>
        <v>R1012</v>
      </c>
      <c r="Q1100">
        <f>VLOOKUP(A1100,'HOSPITALIZATION DETAILS'!X1101:AG3435,10,FALSE)</f>
        <v>26</v>
      </c>
    </row>
    <row r="1101" spans="1:17" ht="16" x14ac:dyDescent="0.4">
      <c r="A1101" s="4" t="s">
        <v>2201</v>
      </c>
      <c r="B1101" t="str">
        <f>VLOOKUP(A1101,'CUSTOMER NAMES'!E1101:H3436,4,FALSE)</f>
        <v xml:space="preserve">  Scott A</v>
      </c>
      <c r="C1101">
        <f>VLOOKUP(A1101,'MEDICAL EXAMINATION'!K1102:T3436,2,FALSE)</f>
        <v>35.93</v>
      </c>
      <c r="D1101">
        <f>VLOOKUP(A1101,'MEDICAL EXAMINATION'!K1102:T3436,4,FALSE)</f>
        <v>6.4</v>
      </c>
      <c r="E1101" t="str">
        <f>VLOOKUP(A1101,'MEDICAL EXAMINATION'!K1102:T3436,6,FALSE)</f>
        <v>yes</v>
      </c>
      <c r="F1101" t="str">
        <f>VLOOKUP(A1101,'MEDICAL EXAMINATION'!K1102:T3436,7,FALSE)</f>
        <v>No</v>
      </c>
      <c r="G1101" t="str">
        <f>VLOOKUP(A1101,'MEDICAL EXAMINATION'!K1102:T3436,8,FALSE)</f>
        <v>No</v>
      </c>
      <c r="H1101">
        <f>VLOOKUP(A1101,'MEDICAL EXAMINATION'!K1102:T3436,9,FALSE)</f>
        <v>1</v>
      </c>
      <c r="I1101" t="str">
        <f>VLOOKUP(A1101,'MEDICAL EXAMINATION'!K1102:T3436,10,FALSE)</f>
        <v>No</v>
      </c>
      <c r="J1101" t="str">
        <f>VLOOKUP(A1101,'MEDICAL EXAMINATION'!K1102:T3436,3,FALSE)</f>
        <v>OVERWEIGHT</v>
      </c>
      <c r="K1101" t="b">
        <f>VLOOKUP(A1101,'MEDICAL EXAMINATION'!K1102:T3436,5,FALSE)</f>
        <v>0</v>
      </c>
      <c r="L1101" t="str">
        <f>VLOOKUP(A1101,'HOSPITALIZATION DETAILS'!X1102:AG3436,8,FALSE)</f>
        <v>03/07/2003</v>
      </c>
      <c r="M1101" s="26">
        <f>VLOOKUP(A1101,'HOSPITALIZATION DETAILS'!X1102:AG3436,4,FALSE)</f>
        <v>3280.22</v>
      </c>
      <c r="N1101" t="str">
        <f>VLOOKUP(A1101,'HOSPITALIZATION DETAILS'!X1102:AG3436,5,FALSE)</f>
        <v>tier - 2</v>
      </c>
      <c r="O1101" t="str">
        <f>VLOOKUP(A1101,'HOSPITALIZATION DETAILS'!X1102:AG3436,6,FALSE)</f>
        <v>tier - 3</v>
      </c>
      <c r="P1101" t="str">
        <f>VLOOKUP(A1101,'HOSPITALIZATION DETAILS'!X1102:AG3436,7,FALSE)</f>
        <v>R1011</v>
      </c>
      <c r="Q1101">
        <f>VLOOKUP(A1101,'HOSPITALIZATION DETAILS'!X1102:AG3436,10,FALSE)</f>
        <v>19</v>
      </c>
    </row>
    <row r="1102" spans="1:17" ht="16" x14ac:dyDescent="0.4">
      <c r="A1102" s="4" t="s">
        <v>2203</v>
      </c>
      <c r="B1102" t="str">
        <f>VLOOKUP(A1102,'CUSTOMER NAMES'!E1102:H3437,4,FALSE)</f>
        <v xml:space="preserve">  Lauren</v>
      </c>
      <c r="C1102">
        <f>VLOOKUP(A1102,'MEDICAL EXAMINATION'!K1103:T3437,2,FALSE)</f>
        <v>26.11</v>
      </c>
      <c r="D1102">
        <f>VLOOKUP(A1102,'MEDICAL EXAMINATION'!K1103:T3437,4,FALSE)</f>
        <v>6.8</v>
      </c>
      <c r="E1102" t="str">
        <f>VLOOKUP(A1102,'MEDICAL EXAMINATION'!K1103:T3437,6,FALSE)</f>
        <v>yes</v>
      </c>
      <c r="F1102" t="str">
        <f>VLOOKUP(A1102,'MEDICAL EXAMINATION'!K1103:T3437,7,FALSE)</f>
        <v>No</v>
      </c>
      <c r="G1102" t="str">
        <f>VLOOKUP(A1102,'MEDICAL EXAMINATION'!K1103:T3437,8,FALSE)</f>
        <v>No</v>
      </c>
      <c r="H1102">
        <f>VLOOKUP(A1102,'MEDICAL EXAMINATION'!K1103:T3437,9,FALSE)</f>
        <v>2</v>
      </c>
      <c r="I1102" t="str">
        <f>VLOOKUP(A1102,'MEDICAL EXAMINATION'!K1103:T3437,10,FALSE)</f>
        <v>No</v>
      </c>
      <c r="J1102" t="str">
        <f>VLOOKUP(A1102,'MEDICAL EXAMINATION'!K1103:T3437,3,FALSE)</f>
        <v>OBESITY</v>
      </c>
      <c r="K1102" t="str">
        <f>VLOOKUP(A1102,'MEDICAL EXAMINATION'!K1103:T3437,5,FALSE)</f>
        <v>DIABETES</v>
      </c>
      <c r="L1102" t="str">
        <f>VLOOKUP(A1102,'HOSPITALIZATION DETAILS'!X1103:AG3437,8,FALSE)</f>
        <v>30/08/2004</v>
      </c>
      <c r="M1102" s="26">
        <f>VLOOKUP(A1102,'HOSPITALIZATION DETAILS'!X1103:AG3437,4,FALSE)</f>
        <v>36149.480000000003</v>
      </c>
      <c r="N1102" t="str">
        <f>VLOOKUP(A1102,'HOSPITALIZATION DETAILS'!X1103:AG3437,5,FALSE)</f>
        <v>tier - 2</v>
      </c>
      <c r="O1102" t="str">
        <f>VLOOKUP(A1102,'HOSPITALIZATION DETAILS'!X1103:AG3437,6,FALSE)</f>
        <v>tier - 2</v>
      </c>
      <c r="P1102" t="str">
        <f>VLOOKUP(A1102,'HOSPITALIZATION DETAILS'!X1103:AG3437,7,FALSE)</f>
        <v>R1013</v>
      </c>
      <c r="Q1102">
        <f>VLOOKUP(A1102,'HOSPITALIZATION DETAILS'!X1103:AG3437,10,FALSE)</f>
        <v>18</v>
      </c>
    </row>
    <row r="1103" spans="1:17" ht="16" x14ac:dyDescent="0.4">
      <c r="A1103" s="4" t="s">
        <v>2205</v>
      </c>
      <c r="B1103" t="str">
        <f>VLOOKUP(A1103,'CUSTOMER NAMES'!E1103:H3438,4,FALSE)</f>
        <v xml:space="preserve">  Scott</v>
      </c>
      <c r="C1103">
        <f>VLOOKUP(A1103,'MEDICAL EXAMINATION'!K1104:T3438,2,FALSE)</f>
        <v>32.299999999999997</v>
      </c>
      <c r="D1103">
        <f>VLOOKUP(A1103,'MEDICAL EXAMINATION'!K1104:T3438,4,FALSE)</f>
        <v>9.48</v>
      </c>
      <c r="E1103" t="str">
        <f>VLOOKUP(A1103,'MEDICAL EXAMINATION'!K1104:T3438,6,FALSE)</f>
        <v>No</v>
      </c>
      <c r="F1103" t="str">
        <f>VLOOKUP(A1103,'MEDICAL EXAMINATION'!K1104:T3438,7,FALSE)</f>
        <v>No</v>
      </c>
      <c r="G1103" t="str">
        <f>VLOOKUP(A1103,'MEDICAL EXAMINATION'!K1104:T3438,8,FALSE)</f>
        <v>No</v>
      </c>
      <c r="H1103">
        <f>VLOOKUP(A1103,'MEDICAL EXAMINATION'!K1104:T3438,9,FALSE)</f>
        <v>2</v>
      </c>
      <c r="I1103" t="str">
        <f>VLOOKUP(A1103,'MEDICAL EXAMINATION'!K1104:T3438,10,FALSE)</f>
        <v>No</v>
      </c>
      <c r="J1103" t="str">
        <f>VLOOKUP(A1103,'MEDICAL EXAMINATION'!K1104:T3438,3,FALSE)</f>
        <v>OVERWEIGHT</v>
      </c>
      <c r="K1103" t="str">
        <f>VLOOKUP(A1103,'MEDICAL EXAMINATION'!K1104:T3438,5,FALSE)</f>
        <v>DIABETES</v>
      </c>
      <c r="L1103" t="str">
        <f>VLOOKUP(A1103,'HOSPITALIZATION DETAILS'!X1104:AG3438,8,FALSE)</f>
        <v>06/10/2001</v>
      </c>
      <c r="M1103" s="26">
        <f>VLOOKUP(A1103,'HOSPITALIZATION DETAILS'!X1104:AG3438,4,FALSE)</f>
        <v>3279.87</v>
      </c>
      <c r="N1103" t="str">
        <f>VLOOKUP(A1103,'HOSPITALIZATION DETAILS'!X1104:AG3438,5,FALSE)</f>
        <v>tier - 2</v>
      </c>
      <c r="O1103" t="str">
        <f>VLOOKUP(A1103,'HOSPITALIZATION DETAILS'!X1104:AG3438,6,FALSE)</f>
        <v>tier - 1</v>
      </c>
      <c r="P1103" t="str">
        <f>VLOOKUP(A1103,'HOSPITALIZATION DETAILS'!X1104:AG3438,7,FALSE)</f>
        <v>R1017</v>
      </c>
      <c r="Q1103">
        <f>VLOOKUP(A1103,'HOSPITALIZATION DETAILS'!X1104:AG3438,10,FALSE)</f>
        <v>21</v>
      </c>
    </row>
    <row r="1104" spans="1:17" ht="16" x14ac:dyDescent="0.4">
      <c r="A1104" s="4" t="s">
        <v>2207</v>
      </c>
      <c r="B1104" t="str">
        <f>VLOOKUP(A1104,'CUSTOMER NAMES'!E1104:H3439,4,FALSE)</f>
        <v xml:space="preserve">  Brian A</v>
      </c>
      <c r="C1104">
        <f>VLOOKUP(A1104,'MEDICAL EXAMINATION'!K1105:T3439,2,FALSE)</f>
        <v>28.69</v>
      </c>
      <c r="D1104">
        <f>VLOOKUP(A1104,'MEDICAL EXAMINATION'!K1105:T3439,4,FALSE)</f>
        <v>7.45</v>
      </c>
      <c r="E1104" t="str">
        <f>VLOOKUP(A1104,'MEDICAL EXAMINATION'!K1105:T3439,6,FALSE)</f>
        <v>No</v>
      </c>
      <c r="F1104" t="str">
        <f>VLOOKUP(A1104,'MEDICAL EXAMINATION'!K1105:T3439,7,FALSE)</f>
        <v>No</v>
      </c>
      <c r="G1104" t="str">
        <f>VLOOKUP(A1104,'MEDICAL EXAMINATION'!K1105:T3439,8,FALSE)</f>
        <v>No</v>
      </c>
      <c r="H1104">
        <f>VLOOKUP(A1104,'MEDICAL EXAMINATION'!K1105:T3439,9,FALSE)</f>
        <v>2</v>
      </c>
      <c r="I1104" t="str">
        <f>VLOOKUP(A1104,'MEDICAL EXAMINATION'!K1105:T3439,10,FALSE)</f>
        <v>No</v>
      </c>
      <c r="J1104" t="str">
        <f>VLOOKUP(A1104,'MEDICAL EXAMINATION'!K1105:T3439,3,FALSE)</f>
        <v>OBESITY</v>
      </c>
      <c r="K1104" t="str">
        <f>VLOOKUP(A1104,'MEDICAL EXAMINATION'!K1105:T3439,5,FALSE)</f>
        <v>DIABETES</v>
      </c>
      <c r="L1104" t="str">
        <f>VLOOKUP(A1104,'HOSPITALIZATION DETAILS'!X1105:AG3439,8,FALSE)</f>
        <v>01/07/1994</v>
      </c>
      <c r="M1104" s="26">
        <f>VLOOKUP(A1104,'HOSPITALIZATION DETAILS'!X1105:AG3439,4,FALSE)</f>
        <v>3277.16</v>
      </c>
      <c r="N1104" t="str">
        <f>VLOOKUP(A1104,'HOSPITALIZATION DETAILS'!X1105:AG3439,5,FALSE)</f>
        <v>tier - 2</v>
      </c>
      <c r="O1104" t="str">
        <f>VLOOKUP(A1104,'HOSPITALIZATION DETAILS'!X1105:AG3439,6,FALSE)</f>
        <v>tier - 3</v>
      </c>
      <c r="P1104" t="str">
        <f>VLOOKUP(A1104,'HOSPITALIZATION DETAILS'!X1105:AG3439,7,FALSE)</f>
        <v>R1011</v>
      </c>
      <c r="Q1104">
        <f>VLOOKUP(A1104,'HOSPITALIZATION DETAILS'!X1105:AG3439,10,FALSE)</f>
        <v>28</v>
      </c>
    </row>
    <row r="1105" spans="1:17" ht="16" x14ac:dyDescent="0.4">
      <c r="A1105" s="4" t="s">
        <v>2209</v>
      </c>
      <c r="B1105" t="str">
        <f>VLOOKUP(A1105,'CUSTOMER NAMES'!E1105:H3440,4,FALSE)</f>
        <v xml:space="preserve">  Kaitlin R</v>
      </c>
      <c r="C1105">
        <f>VLOOKUP(A1105,'MEDICAL EXAMINATION'!K1106:T3440,2,FALSE)</f>
        <v>31.28</v>
      </c>
      <c r="D1105">
        <f>VLOOKUP(A1105,'MEDICAL EXAMINATION'!K1106:T3440,4,FALSE)</f>
        <v>6.94</v>
      </c>
      <c r="E1105" t="str">
        <f>VLOOKUP(A1105,'MEDICAL EXAMINATION'!K1106:T3440,6,FALSE)</f>
        <v>yes</v>
      </c>
      <c r="F1105" t="str">
        <f>VLOOKUP(A1105,'MEDICAL EXAMINATION'!K1106:T3440,7,FALSE)</f>
        <v>No</v>
      </c>
      <c r="G1105" t="str">
        <f>VLOOKUP(A1105,'MEDICAL EXAMINATION'!K1106:T3440,8,FALSE)</f>
        <v>No</v>
      </c>
      <c r="H1105">
        <f>VLOOKUP(A1105,'MEDICAL EXAMINATION'!K1106:T3440,9,FALSE)</f>
        <v>1</v>
      </c>
      <c r="I1105" t="str">
        <f>VLOOKUP(A1105,'MEDICAL EXAMINATION'!K1106:T3440,10,FALSE)</f>
        <v>No</v>
      </c>
      <c r="J1105" t="str">
        <f>VLOOKUP(A1105,'MEDICAL EXAMINATION'!K1106:T3440,3,FALSE)</f>
        <v>OVERWEIGHT</v>
      </c>
      <c r="K1105" t="str">
        <f>VLOOKUP(A1105,'MEDICAL EXAMINATION'!K1106:T3440,5,FALSE)</f>
        <v>DIABETES</v>
      </c>
      <c r="L1105" t="str">
        <f>VLOOKUP(A1105,'HOSPITALIZATION DETAILS'!X1106:AG3440,8,FALSE)</f>
        <v>02/12/1994</v>
      </c>
      <c r="M1105" s="26">
        <f>VLOOKUP(A1105,'HOSPITALIZATION DETAILS'!X1106:AG3440,4,FALSE)</f>
        <v>3268.85</v>
      </c>
      <c r="N1105" t="str">
        <f>VLOOKUP(A1105,'HOSPITALIZATION DETAILS'!X1106:AG3440,5,FALSE)</f>
        <v>tier - 3</v>
      </c>
      <c r="O1105" t="str">
        <f>VLOOKUP(A1105,'HOSPITALIZATION DETAILS'!X1106:AG3440,6,FALSE)</f>
        <v>tier - 1</v>
      </c>
      <c r="P1105" t="str">
        <f>VLOOKUP(A1105,'HOSPITALIZATION DETAILS'!X1106:AG3440,7,FALSE)</f>
        <v>R1016</v>
      </c>
      <c r="Q1105">
        <f>VLOOKUP(A1105,'HOSPITALIZATION DETAILS'!X1106:AG3440,10,FALSE)</f>
        <v>28</v>
      </c>
    </row>
    <row r="1106" spans="1:17" ht="16" x14ac:dyDescent="0.4">
      <c r="A1106" s="4" t="s">
        <v>2211</v>
      </c>
      <c r="B1106" t="str">
        <f>VLOOKUP(A1106,'CUSTOMER NAMES'!E1106:H3441,4,FALSE)</f>
        <v xml:space="preserve">  Mohammad</v>
      </c>
      <c r="C1106">
        <f>VLOOKUP(A1106,'MEDICAL EXAMINATION'!K1107:T3441,2,FALSE)</f>
        <v>30.21</v>
      </c>
      <c r="D1106">
        <f>VLOOKUP(A1106,'MEDICAL EXAMINATION'!K1107:T3441,4,FALSE)</f>
        <v>7.83</v>
      </c>
      <c r="E1106" t="str">
        <f>VLOOKUP(A1106,'MEDICAL EXAMINATION'!K1107:T3441,6,FALSE)</f>
        <v>No</v>
      </c>
      <c r="F1106" t="str">
        <f>VLOOKUP(A1106,'MEDICAL EXAMINATION'!K1107:T3441,7,FALSE)</f>
        <v>No</v>
      </c>
      <c r="G1106" t="str">
        <f>VLOOKUP(A1106,'MEDICAL EXAMINATION'!K1107:T3441,8,FALSE)</f>
        <v>No</v>
      </c>
      <c r="H1106" t="str">
        <f>VLOOKUP(A1106,'MEDICAL EXAMINATION'!K1107:T3441,9,FALSE)</f>
        <v>No major surgery</v>
      </c>
      <c r="I1106" t="str">
        <f>VLOOKUP(A1106,'MEDICAL EXAMINATION'!K1107:T3441,10,FALSE)</f>
        <v>No</v>
      </c>
      <c r="J1106" t="str">
        <f>VLOOKUP(A1106,'MEDICAL EXAMINATION'!K1107:T3441,3,FALSE)</f>
        <v>OVERWEIGHT</v>
      </c>
      <c r="K1106" t="str">
        <f>VLOOKUP(A1106,'MEDICAL EXAMINATION'!K1107:T3441,5,FALSE)</f>
        <v>DIABETES</v>
      </c>
      <c r="L1106" t="str">
        <f>VLOOKUP(A1106,'HOSPITALIZATION DETAILS'!X1107:AG3441,8,FALSE)</f>
        <v>13/11/1991</v>
      </c>
      <c r="M1106" s="26">
        <f>VLOOKUP(A1106,'HOSPITALIZATION DETAILS'!X1107:AG3441,4,FALSE)</f>
        <v>3260.2</v>
      </c>
      <c r="N1106" t="str">
        <f>VLOOKUP(A1106,'HOSPITALIZATION DETAILS'!X1107:AG3441,5,FALSE)</f>
        <v>tier - 3</v>
      </c>
      <c r="O1106" t="str">
        <f>VLOOKUP(A1106,'HOSPITALIZATION DETAILS'!X1107:AG3441,6,FALSE)</f>
        <v>tier - 2</v>
      </c>
      <c r="P1106" t="str">
        <f>VLOOKUP(A1106,'HOSPITALIZATION DETAILS'!X1107:AG3441,7,FALSE)</f>
        <v>R1011</v>
      </c>
      <c r="Q1106">
        <f>VLOOKUP(A1106,'HOSPITALIZATION DETAILS'!X1107:AG3441,10,FALSE)</f>
        <v>31</v>
      </c>
    </row>
    <row r="1107" spans="1:17" ht="16" x14ac:dyDescent="0.4">
      <c r="A1107" s="4" t="s">
        <v>2213</v>
      </c>
      <c r="B1107" t="str">
        <f>VLOOKUP(A1107,'CUSTOMER NAMES'!E1107:H3442,4,FALSE)</f>
        <v xml:space="preserve">  Charlie</v>
      </c>
      <c r="C1107">
        <f>VLOOKUP(A1107,'MEDICAL EXAMINATION'!K1108:T3442,2,FALSE)</f>
        <v>38.28</v>
      </c>
      <c r="D1107">
        <f>VLOOKUP(A1107,'MEDICAL EXAMINATION'!K1108:T3442,4,FALSE)</f>
        <v>10.17</v>
      </c>
      <c r="E1107" t="str">
        <f>VLOOKUP(A1107,'MEDICAL EXAMINATION'!K1108:T3442,6,FALSE)</f>
        <v>yes</v>
      </c>
      <c r="F1107" t="str">
        <f>VLOOKUP(A1107,'MEDICAL EXAMINATION'!K1108:T3442,7,FALSE)</f>
        <v>No</v>
      </c>
      <c r="G1107" t="str">
        <f>VLOOKUP(A1107,'MEDICAL EXAMINATION'!K1108:T3442,8,FALSE)</f>
        <v>No</v>
      </c>
      <c r="H1107" t="str">
        <f>VLOOKUP(A1107,'MEDICAL EXAMINATION'!K1108:T3442,9,FALSE)</f>
        <v>No major surgery</v>
      </c>
      <c r="I1107" t="str">
        <f>VLOOKUP(A1107,'MEDICAL EXAMINATION'!K1108:T3442,10,FALSE)</f>
        <v>No</v>
      </c>
      <c r="J1107" t="str">
        <f>VLOOKUP(A1107,'MEDICAL EXAMINATION'!K1108:T3442,3,FALSE)</f>
        <v>OVERWEIGHT</v>
      </c>
      <c r="K1107" t="str">
        <f>VLOOKUP(A1107,'MEDICAL EXAMINATION'!K1108:T3442,5,FALSE)</f>
        <v>DIABETES</v>
      </c>
      <c r="L1107" t="str">
        <f>VLOOKUP(A1107,'HOSPITALIZATION DETAILS'!X1108:AG3442,8,FALSE)</f>
        <v>02/09/1997</v>
      </c>
      <c r="M1107" s="26">
        <f>VLOOKUP(A1107,'HOSPITALIZATION DETAILS'!X1108:AG3442,4,FALSE)</f>
        <v>3238.44</v>
      </c>
      <c r="N1107" t="str">
        <f>VLOOKUP(A1107,'HOSPITALIZATION DETAILS'!X1108:AG3442,5,FALSE)</f>
        <v>tier - 2</v>
      </c>
      <c r="O1107" t="str">
        <f>VLOOKUP(A1107,'HOSPITALIZATION DETAILS'!X1108:AG3442,6,FALSE)</f>
        <v>tier - 3</v>
      </c>
      <c r="P1107" t="str">
        <f>VLOOKUP(A1107,'HOSPITALIZATION DETAILS'!X1108:AG3442,7,FALSE)</f>
        <v>R1013</v>
      </c>
      <c r="Q1107">
        <f>VLOOKUP(A1107,'HOSPITALIZATION DETAILS'!X1108:AG3442,10,FALSE)</f>
        <v>25</v>
      </c>
    </row>
    <row r="1108" spans="1:17" ht="16" x14ac:dyDescent="0.4">
      <c r="A1108" s="4" t="s">
        <v>2215</v>
      </c>
      <c r="B1108" t="str">
        <f>VLOOKUP(A1108,'CUSTOMER NAMES'!E1108:H3443,4,FALSE)</f>
        <v xml:space="preserve">  Brent</v>
      </c>
      <c r="C1108">
        <f>VLOOKUP(A1108,'MEDICAL EXAMINATION'!K1109:T3443,2,FALSE)</f>
        <v>29.9</v>
      </c>
      <c r="D1108">
        <f>VLOOKUP(A1108,'MEDICAL EXAMINATION'!K1109:T3443,4,FALSE)</f>
        <v>8.9600000000000009</v>
      </c>
      <c r="E1108" t="str">
        <f>VLOOKUP(A1108,'MEDICAL EXAMINATION'!K1109:T3443,6,FALSE)</f>
        <v>yes</v>
      </c>
      <c r="F1108" t="str">
        <f>VLOOKUP(A1108,'MEDICAL EXAMINATION'!K1109:T3443,7,FALSE)</f>
        <v>No</v>
      </c>
      <c r="G1108" t="str">
        <f>VLOOKUP(A1108,'MEDICAL EXAMINATION'!K1109:T3443,8,FALSE)</f>
        <v>No</v>
      </c>
      <c r="H1108" t="str">
        <f>VLOOKUP(A1108,'MEDICAL EXAMINATION'!K1109:T3443,9,FALSE)</f>
        <v>No major surgery</v>
      </c>
      <c r="I1108" t="str">
        <f>VLOOKUP(A1108,'MEDICAL EXAMINATION'!K1109:T3443,10,FALSE)</f>
        <v>No</v>
      </c>
      <c r="J1108" t="str">
        <f>VLOOKUP(A1108,'MEDICAL EXAMINATION'!K1109:T3443,3,FALSE)</f>
        <v>OVERWEIGHT</v>
      </c>
      <c r="K1108" t="str">
        <f>VLOOKUP(A1108,'MEDICAL EXAMINATION'!K1109:T3443,5,FALSE)</f>
        <v>DIABETES</v>
      </c>
      <c r="L1108" t="str">
        <f>VLOOKUP(A1108,'HOSPITALIZATION DETAILS'!X1109:AG3443,8,FALSE)</f>
        <v>02/08/1997</v>
      </c>
      <c r="M1108" s="26">
        <f>VLOOKUP(A1108,'HOSPITALIZATION DETAILS'!X1109:AG3443,4,FALSE)</f>
        <v>3227.12</v>
      </c>
      <c r="N1108" t="str">
        <f>VLOOKUP(A1108,'HOSPITALIZATION DETAILS'!X1109:AG3443,5,FALSE)</f>
        <v>tier - 2</v>
      </c>
      <c r="O1108" t="str">
        <f>VLOOKUP(A1108,'HOSPITALIZATION DETAILS'!X1109:AG3443,6,FALSE)</f>
        <v>tier - 3</v>
      </c>
      <c r="P1108" t="str">
        <f>VLOOKUP(A1108,'HOSPITALIZATION DETAILS'!X1109:AG3443,7,FALSE)</f>
        <v>R1013</v>
      </c>
      <c r="Q1108">
        <f>VLOOKUP(A1108,'HOSPITALIZATION DETAILS'!X1109:AG3443,10,FALSE)</f>
        <v>25</v>
      </c>
    </row>
    <row r="1109" spans="1:17" ht="16" x14ac:dyDescent="0.4">
      <c r="A1109" s="4" t="s">
        <v>2217</v>
      </c>
      <c r="B1109" t="str">
        <f>VLOOKUP(A1109,'CUSTOMER NAMES'!E1109:H3444,4,FALSE)</f>
        <v xml:space="preserve">  Kelli M</v>
      </c>
      <c r="C1109">
        <f>VLOOKUP(A1109,'MEDICAL EXAMINATION'!K1110:T3444,2,FALSE)</f>
        <v>23.18</v>
      </c>
      <c r="D1109">
        <f>VLOOKUP(A1109,'MEDICAL EXAMINATION'!K1110:T3444,4,FALSE)</f>
        <v>6.96</v>
      </c>
      <c r="E1109" t="str">
        <f>VLOOKUP(A1109,'MEDICAL EXAMINATION'!K1110:T3444,6,FALSE)</f>
        <v>yes</v>
      </c>
      <c r="F1109" t="str">
        <f>VLOOKUP(A1109,'MEDICAL EXAMINATION'!K1110:T3444,7,FALSE)</f>
        <v>No</v>
      </c>
      <c r="G1109" t="str">
        <f>VLOOKUP(A1109,'MEDICAL EXAMINATION'!K1110:T3444,8,FALSE)</f>
        <v>No</v>
      </c>
      <c r="H1109">
        <f>VLOOKUP(A1109,'MEDICAL EXAMINATION'!K1110:T3444,9,FALSE)</f>
        <v>2</v>
      </c>
      <c r="I1109" t="str">
        <f>VLOOKUP(A1109,'MEDICAL EXAMINATION'!K1110:T3444,10,FALSE)</f>
        <v>No</v>
      </c>
      <c r="J1109" t="str">
        <f>VLOOKUP(A1109,'MEDICAL EXAMINATION'!K1110:T3444,3,FALSE)</f>
        <v>Normal</v>
      </c>
      <c r="K1109" t="str">
        <f>VLOOKUP(A1109,'MEDICAL EXAMINATION'!K1110:T3444,5,FALSE)</f>
        <v>DIABETES</v>
      </c>
      <c r="L1109" t="str">
        <f>VLOOKUP(A1109,'HOSPITALIZATION DETAILS'!X1110:AG3444,8,FALSE)</f>
        <v>06/07/1997</v>
      </c>
      <c r="M1109" s="26">
        <f>VLOOKUP(A1109,'HOSPITALIZATION DETAILS'!X1110:AG3444,4,FALSE)</f>
        <v>3213.62</v>
      </c>
      <c r="N1109" t="str">
        <f>VLOOKUP(A1109,'HOSPITALIZATION DETAILS'!X1110:AG3444,5,FALSE)</f>
        <v>tier - 2</v>
      </c>
      <c r="O1109" t="str">
        <f>VLOOKUP(A1109,'HOSPITALIZATION DETAILS'!X1110:AG3444,6,FALSE)</f>
        <v>tier - 2</v>
      </c>
      <c r="P1109" t="str">
        <f>VLOOKUP(A1109,'HOSPITALIZATION DETAILS'!X1110:AG3444,7,FALSE)</f>
        <v>R1024</v>
      </c>
      <c r="Q1109">
        <f>VLOOKUP(A1109,'HOSPITALIZATION DETAILS'!X1110:AG3444,10,FALSE)</f>
        <v>25</v>
      </c>
    </row>
    <row r="1110" spans="1:17" ht="16" x14ac:dyDescent="0.4">
      <c r="A1110" s="4" t="s">
        <v>2219</v>
      </c>
      <c r="B1110" t="str">
        <f>VLOOKUP(A1110,'CUSTOMER NAMES'!E1110:H3445,4,FALSE)</f>
        <v xml:space="preserve">  Sheridan H</v>
      </c>
      <c r="C1110">
        <f>VLOOKUP(A1110,'MEDICAL EXAMINATION'!K1111:T3445,2,FALSE)</f>
        <v>33.020000000000003</v>
      </c>
      <c r="D1110">
        <f>VLOOKUP(A1110,'MEDICAL EXAMINATION'!K1111:T3445,4,FALSE)</f>
        <v>5.07</v>
      </c>
      <c r="E1110" t="str">
        <f>VLOOKUP(A1110,'MEDICAL EXAMINATION'!K1111:T3445,6,FALSE)</f>
        <v>yes</v>
      </c>
      <c r="F1110" t="str">
        <f>VLOOKUP(A1110,'MEDICAL EXAMINATION'!K1111:T3445,7,FALSE)</f>
        <v>No</v>
      </c>
      <c r="G1110" t="str">
        <f>VLOOKUP(A1110,'MEDICAL EXAMINATION'!K1111:T3445,8,FALSE)</f>
        <v>No</v>
      </c>
      <c r="H1110" t="str">
        <f>VLOOKUP(A1110,'MEDICAL EXAMINATION'!K1111:T3445,9,FALSE)</f>
        <v>No major surgery</v>
      </c>
      <c r="I1110" t="str">
        <f>VLOOKUP(A1110,'MEDICAL EXAMINATION'!K1111:T3445,10,FALSE)</f>
        <v>No</v>
      </c>
      <c r="J1110" t="str">
        <f>VLOOKUP(A1110,'MEDICAL EXAMINATION'!K1111:T3445,3,FALSE)</f>
        <v>OVERWEIGHT</v>
      </c>
      <c r="K1110" t="str">
        <f>VLOOKUP(A1110,'MEDICAL EXAMINATION'!K1111:T3445,5,FALSE)</f>
        <v>NORMAL</v>
      </c>
      <c r="L1110" t="str">
        <f>VLOOKUP(A1110,'HOSPITALIZATION DETAILS'!X1111:AG3445,8,FALSE)</f>
        <v>22/12/1997</v>
      </c>
      <c r="M1110" s="26">
        <f>VLOOKUP(A1110,'HOSPITALIZATION DETAILS'!X1111:AG3445,4,FALSE)</f>
        <v>3208.79</v>
      </c>
      <c r="N1110" t="str">
        <f>VLOOKUP(A1110,'HOSPITALIZATION DETAILS'!X1111:AG3445,5,FALSE)</f>
        <v>tier - 2</v>
      </c>
      <c r="O1110" t="str">
        <f>VLOOKUP(A1110,'HOSPITALIZATION DETAILS'!X1111:AG3445,6,FALSE)</f>
        <v>tier - 3</v>
      </c>
      <c r="P1110" t="str">
        <f>VLOOKUP(A1110,'HOSPITALIZATION DETAILS'!X1111:AG3445,7,FALSE)</f>
        <v>R1011</v>
      </c>
      <c r="Q1110">
        <f>VLOOKUP(A1110,'HOSPITALIZATION DETAILS'!X1111:AG3445,10,FALSE)</f>
        <v>25</v>
      </c>
    </row>
    <row r="1111" spans="1:17" ht="16" x14ac:dyDescent="0.4">
      <c r="A1111" s="4" t="s">
        <v>2221</v>
      </c>
      <c r="B1111" t="str">
        <f>VLOOKUP(A1111,'CUSTOMER NAMES'!E1111:H3446,4,FALSE)</f>
        <v xml:space="preserve">  Sarah M</v>
      </c>
      <c r="C1111">
        <f>VLOOKUP(A1111,'MEDICAL EXAMINATION'!K1112:T3446,2,FALSE)</f>
        <v>27.29</v>
      </c>
      <c r="D1111">
        <f>VLOOKUP(A1111,'MEDICAL EXAMINATION'!K1112:T3446,4,FALSE)</f>
        <v>5.85</v>
      </c>
      <c r="E1111" t="str">
        <f>VLOOKUP(A1111,'MEDICAL EXAMINATION'!K1112:T3446,6,FALSE)</f>
        <v>No</v>
      </c>
      <c r="F1111" t="str">
        <f>VLOOKUP(A1111,'MEDICAL EXAMINATION'!K1112:T3446,7,FALSE)</f>
        <v>No</v>
      </c>
      <c r="G1111" t="str">
        <f>VLOOKUP(A1111,'MEDICAL EXAMINATION'!K1112:T3446,8,FALSE)</f>
        <v>No</v>
      </c>
      <c r="H1111">
        <f>VLOOKUP(A1111,'MEDICAL EXAMINATION'!K1112:T3446,9,FALSE)</f>
        <v>2</v>
      </c>
      <c r="I1111" t="str">
        <f>VLOOKUP(A1111,'MEDICAL EXAMINATION'!K1112:T3446,10,FALSE)</f>
        <v>No</v>
      </c>
      <c r="J1111" t="str">
        <f>VLOOKUP(A1111,'MEDICAL EXAMINATION'!K1112:T3446,3,FALSE)</f>
        <v>OBESITY</v>
      </c>
      <c r="K1111" t="str">
        <f>VLOOKUP(A1111,'MEDICAL EXAMINATION'!K1112:T3446,5,FALSE)</f>
        <v>PREDIABETES</v>
      </c>
      <c r="L1111" t="str">
        <f>VLOOKUP(A1111,'HOSPITALIZATION DETAILS'!X1112:AG3446,8,FALSE)</f>
        <v>05/07/1997</v>
      </c>
      <c r="M1111" s="26">
        <f>VLOOKUP(A1111,'HOSPITALIZATION DETAILS'!X1112:AG3446,4,FALSE)</f>
        <v>3206.49</v>
      </c>
      <c r="N1111" t="str">
        <f>VLOOKUP(A1111,'HOSPITALIZATION DETAILS'!X1112:AG3446,5,FALSE)</f>
        <v>tier - 2</v>
      </c>
      <c r="O1111" t="str">
        <f>VLOOKUP(A1111,'HOSPITALIZATION DETAILS'!X1112:AG3446,6,FALSE)</f>
        <v>tier - 3</v>
      </c>
      <c r="P1111" t="str">
        <f>VLOOKUP(A1111,'HOSPITALIZATION DETAILS'!X1112:AG3446,7,FALSE)</f>
        <v>R1024</v>
      </c>
      <c r="Q1111">
        <f>VLOOKUP(A1111,'HOSPITALIZATION DETAILS'!X1112:AG3446,10,FALSE)</f>
        <v>25</v>
      </c>
    </row>
    <row r="1112" spans="1:17" ht="16" x14ac:dyDescent="0.4">
      <c r="A1112" s="4" t="s">
        <v>2223</v>
      </c>
      <c r="B1112" t="str">
        <f>VLOOKUP(A1112,'CUSTOMER NAMES'!E1112:H3447,4,FALSE)</f>
        <v xml:space="preserve">  Jennifer</v>
      </c>
      <c r="C1112">
        <f>VLOOKUP(A1112,'MEDICAL EXAMINATION'!K1113:T3447,2,FALSE)</f>
        <v>23.18</v>
      </c>
      <c r="D1112">
        <f>VLOOKUP(A1112,'MEDICAL EXAMINATION'!K1113:T3447,4,FALSE)</f>
        <v>10.56</v>
      </c>
      <c r="E1112" t="str">
        <f>VLOOKUP(A1112,'MEDICAL EXAMINATION'!K1113:T3447,6,FALSE)</f>
        <v>No</v>
      </c>
      <c r="F1112" t="str">
        <f>VLOOKUP(A1112,'MEDICAL EXAMINATION'!K1113:T3447,7,FALSE)</f>
        <v>No</v>
      </c>
      <c r="G1112" t="str">
        <f>VLOOKUP(A1112,'MEDICAL EXAMINATION'!K1113:T3447,8,FALSE)</f>
        <v>No</v>
      </c>
      <c r="H1112">
        <f>VLOOKUP(A1112,'MEDICAL EXAMINATION'!K1113:T3447,9,FALSE)</f>
        <v>2</v>
      </c>
      <c r="I1112" t="str">
        <f>VLOOKUP(A1112,'MEDICAL EXAMINATION'!K1113:T3447,10,FALSE)</f>
        <v>No</v>
      </c>
      <c r="J1112" t="str">
        <f>VLOOKUP(A1112,'MEDICAL EXAMINATION'!K1113:T3447,3,FALSE)</f>
        <v>Normal</v>
      </c>
      <c r="K1112" t="str">
        <f>VLOOKUP(A1112,'MEDICAL EXAMINATION'!K1113:T3447,5,FALSE)</f>
        <v>DIABETES</v>
      </c>
      <c r="L1112" t="str">
        <f>VLOOKUP(A1112,'HOSPITALIZATION DETAILS'!X1113:AG3447,8,FALSE)</f>
        <v>11/10/1996</v>
      </c>
      <c r="M1112" s="26">
        <f>VLOOKUP(A1112,'HOSPITALIZATION DETAILS'!X1113:AG3447,4,FALSE)</f>
        <v>3201.25</v>
      </c>
      <c r="N1112" t="str">
        <f>VLOOKUP(A1112,'HOSPITALIZATION DETAILS'!X1113:AG3447,5,FALSE)</f>
        <v>tier - 2</v>
      </c>
      <c r="O1112" t="str">
        <f>VLOOKUP(A1112,'HOSPITALIZATION DETAILS'!X1113:AG3447,6,FALSE)</f>
        <v>tier - 3</v>
      </c>
      <c r="P1112" t="str">
        <f>VLOOKUP(A1112,'HOSPITALIZATION DETAILS'!X1113:AG3447,7,FALSE)</f>
        <v>R1012</v>
      </c>
      <c r="Q1112">
        <f>VLOOKUP(A1112,'HOSPITALIZATION DETAILS'!X1113:AG3447,10,FALSE)</f>
        <v>26</v>
      </c>
    </row>
    <row r="1113" spans="1:17" ht="16" x14ac:dyDescent="0.4">
      <c r="A1113" s="4" t="s">
        <v>2225</v>
      </c>
      <c r="B1113" t="str">
        <f>VLOOKUP(A1113,'CUSTOMER NAMES'!E1113:H3448,4,FALSE)</f>
        <v xml:space="preserve">  Laura J</v>
      </c>
      <c r="C1113">
        <f>VLOOKUP(A1113,'MEDICAL EXAMINATION'!K1114:T3448,2,FALSE)</f>
        <v>32.659999999999997</v>
      </c>
      <c r="D1113">
        <f>VLOOKUP(A1113,'MEDICAL EXAMINATION'!K1114:T3448,4,FALSE)</f>
        <v>8.92</v>
      </c>
      <c r="E1113" t="str">
        <f>VLOOKUP(A1113,'MEDICAL EXAMINATION'!K1114:T3448,6,FALSE)</f>
        <v>yes</v>
      </c>
      <c r="F1113" t="str">
        <f>VLOOKUP(A1113,'MEDICAL EXAMINATION'!K1114:T3448,7,FALSE)</f>
        <v>No</v>
      </c>
      <c r="G1113" t="str">
        <f>VLOOKUP(A1113,'MEDICAL EXAMINATION'!K1114:T3448,8,FALSE)</f>
        <v>No</v>
      </c>
      <c r="H1113" t="str">
        <f>VLOOKUP(A1113,'MEDICAL EXAMINATION'!K1114:T3448,9,FALSE)</f>
        <v>No major surgery</v>
      </c>
      <c r="I1113" t="str">
        <f>VLOOKUP(A1113,'MEDICAL EXAMINATION'!K1114:T3448,10,FALSE)</f>
        <v>No</v>
      </c>
      <c r="J1113" t="str">
        <f>VLOOKUP(A1113,'MEDICAL EXAMINATION'!K1114:T3448,3,FALSE)</f>
        <v>OVERWEIGHT</v>
      </c>
      <c r="K1113" t="str">
        <f>VLOOKUP(A1113,'MEDICAL EXAMINATION'!K1114:T3448,5,FALSE)</f>
        <v>DIABETES</v>
      </c>
      <c r="L1113" t="str">
        <f>VLOOKUP(A1113,'HOSPITALIZATION DETAILS'!X1114:AG3448,8,FALSE)</f>
        <v>08/06/1977</v>
      </c>
      <c r="M1113" s="26">
        <f>VLOOKUP(A1113,'HOSPITALIZATION DETAILS'!X1114:AG3448,4,FALSE)</f>
        <v>62592.87</v>
      </c>
      <c r="N1113" t="str">
        <f>VLOOKUP(A1113,'HOSPITALIZATION DETAILS'!X1114:AG3448,5,FALSE)</f>
        <v>tier - 2</v>
      </c>
      <c r="O1113" t="str">
        <f>VLOOKUP(A1113,'HOSPITALIZATION DETAILS'!X1114:AG3448,6,FALSE)</f>
        <v>tier - 3</v>
      </c>
      <c r="P1113" t="str">
        <f>VLOOKUP(A1113,'HOSPITALIZATION DETAILS'!X1114:AG3448,7,FALSE)</f>
        <v>R1013</v>
      </c>
      <c r="Q1113">
        <f>VLOOKUP(A1113,'HOSPITALIZATION DETAILS'!X1114:AG3448,10,FALSE)</f>
        <v>46</v>
      </c>
    </row>
    <row r="1114" spans="1:17" ht="16" x14ac:dyDescent="0.4">
      <c r="A1114" s="4" t="s">
        <v>2227</v>
      </c>
      <c r="B1114" t="str">
        <f>VLOOKUP(A1114,'CUSTOMER NAMES'!E1114:H3449,4,FALSE)</f>
        <v xml:space="preserve">  Thomas</v>
      </c>
      <c r="C1114">
        <f>VLOOKUP(A1114,'MEDICAL EXAMINATION'!K1115:T3449,2,FALSE)</f>
        <v>30.78</v>
      </c>
      <c r="D1114">
        <f>VLOOKUP(A1114,'MEDICAL EXAMINATION'!K1115:T3449,4,FALSE)</f>
        <v>8.6300000000000008</v>
      </c>
      <c r="E1114" t="str">
        <f>VLOOKUP(A1114,'MEDICAL EXAMINATION'!K1115:T3449,6,FALSE)</f>
        <v>No</v>
      </c>
      <c r="F1114" t="str">
        <f>VLOOKUP(A1114,'MEDICAL EXAMINATION'!K1115:T3449,7,FALSE)</f>
        <v>No</v>
      </c>
      <c r="G1114" t="str">
        <f>VLOOKUP(A1114,'MEDICAL EXAMINATION'!K1115:T3449,8,FALSE)</f>
        <v>No</v>
      </c>
      <c r="H1114" t="str">
        <f>VLOOKUP(A1114,'MEDICAL EXAMINATION'!K1115:T3449,9,FALSE)</f>
        <v>No major surgery</v>
      </c>
      <c r="I1114" t="str">
        <f>VLOOKUP(A1114,'MEDICAL EXAMINATION'!K1115:T3449,10,FALSE)</f>
        <v>No</v>
      </c>
      <c r="J1114" t="str">
        <f>VLOOKUP(A1114,'MEDICAL EXAMINATION'!K1115:T3449,3,FALSE)</f>
        <v>OVERWEIGHT</v>
      </c>
      <c r="K1114" t="str">
        <f>VLOOKUP(A1114,'MEDICAL EXAMINATION'!K1115:T3449,5,FALSE)</f>
        <v>DIABETES</v>
      </c>
      <c r="L1114" t="str">
        <f>VLOOKUP(A1114,'HOSPITALIZATION DETAILS'!X1115:AG3449,8,FALSE)</f>
        <v>27/09/1971</v>
      </c>
      <c r="M1114" s="26">
        <f>VLOOKUP(A1114,'HOSPITALIZATION DETAILS'!X1115:AG3449,4,FALSE)</f>
        <v>47462.89</v>
      </c>
      <c r="N1114" t="str">
        <f>VLOOKUP(A1114,'HOSPITALIZATION DETAILS'!X1115:AG3449,5,FALSE)</f>
        <v>tier - 1</v>
      </c>
      <c r="O1114" t="str">
        <f>VLOOKUP(A1114,'HOSPITALIZATION DETAILS'!X1115:AG3449,6,FALSE)</f>
        <v>tier - 2</v>
      </c>
      <c r="P1114" t="str">
        <f>VLOOKUP(A1114,'HOSPITALIZATION DETAILS'!X1115:AG3449,7,FALSE)</f>
        <v>R1013</v>
      </c>
      <c r="Q1114">
        <f>VLOOKUP(A1114,'HOSPITALIZATION DETAILS'!X1115:AG3449,10,FALSE)</f>
        <v>51</v>
      </c>
    </row>
    <row r="1115" spans="1:17" ht="16" x14ac:dyDescent="0.4">
      <c r="A1115" s="4" t="s">
        <v>2229</v>
      </c>
      <c r="B1115" t="str">
        <f>VLOOKUP(A1115,'CUSTOMER NAMES'!E1115:H3450,4,FALSE)</f>
        <v xml:space="preserve">  Gisele</v>
      </c>
      <c r="C1115">
        <f>VLOOKUP(A1115,'MEDICAL EXAMINATION'!K1116:T3450,2,FALSE)</f>
        <v>47.2</v>
      </c>
      <c r="D1115">
        <f>VLOOKUP(A1115,'MEDICAL EXAMINATION'!K1116:T3450,4,FALSE)</f>
        <v>6.29</v>
      </c>
      <c r="E1115" t="str">
        <f>VLOOKUP(A1115,'MEDICAL EXAMINATION'!K1116:T3450,6,FALSE)</f>
        <v>yes</v>
      </c>
      <c r="F1115" t="str">
        <f>VLOOKUP(A1115,'MEDICAL EXAMINATION'!K1116:T3450,7,FALSE)</f>
        <v>No</v>
      </c>
      <c r="G1115" t="str">
        <f>VLOOKUP(A1115,'MEDICAL EXAMINATION'!K1116:T3450,8,FALSE)</f>
        <v>Yes</v>
      </c>
      <c r="H1115">
        <f>VLOOKUP(A1115,'MEDICAL EXAMINATION'!K1116:T3450,9,FALSE)</f>
        <v>1</v>
      </c>
      <c r="I1115" t="str">
        <f>VLOOKUP(A1115,'MEDICAL EXAMINATION'!K1116:T3450,10,FALSE)</f>
        <v>No</v>
      </c>
      <c r="J1115" t="str">
        <f>VLOOKUP(A1115,'MEDICAL EXAMINATION'!K1116:T3450,3,FALSE)</f>
        <v>OVERWEIGHT</v>
      </c>
      <c r="K1115" t="str">
        <f>VLOOKUP(A1115,'MEDICAL EXAMINATION'!K1116:T3450,5,FALSE)</f>
        <v>PREDIABETES</v>
      </c>
      <c r="L1115" t="str">
        <f>VLOOKUP(A1115,'HOSPITALIZATION DETAILS'!X1116:AG3450,8,FALSE)</f>
        <v>12/06/1997</v>
      </c>
      <c r="M1115" s="26">
        <f>VLOOKUP(A1115,'HOSPITALIZATION DETAILS'!X1116:AG3450,4,FALSE)</f>
        <v>36124.57</v>
      </c>
      <c r="N1115" t="str">
        <f>VLOOKUP(A1115,'HOSPITALIZATION DETAILS'!X1116:AG3450,5,FALSE)</f>
        <v>tier - 1</v>
      </c>
      <c r="O1115" t="str">
        <f>VLOOKUP(A1115,'HOSPITALIZATION DETAILS'!X1116:AG3450,6,FALSE)</f>
        <v>tier - 3</v>
      </c>
      <c r="P1115" t="str">
        <f>VLOOKUP(A1115,'HOSPITALIZATION DETAILS'!X1116:AG3450,7,FALSE)</f>
        <v>R1013</v>
      </c>
      <c r="Q1115">
        <f>VLOOKUP(A1115,'HOSPITALIZATION DETAILS'!X1116:AG3450,10,FALSE)</f>
        <v>25</v>
      </c>
    </row>
    <row r="1116" spans="1:17" ht="16" x14ac:dyDescent="0.4">
      <c r="A1116" s="4" t="s">
        <v>2231</v>
      </c>
      <c r="B1116" t="str">
        <f>VLOOKUP(A1116,'CUSTOMER NAMES'!E1116:H3451,4,FALSE)</f>
        <v xml:space="preserve">  Myra L</v>
      </c>
      <c r="C1116">
        <f>VLOOKUP(A1116,'MEDICAL EXAMINATION'!K1117:T3451,2,FALSE)</f>
        <v>31.6</v>
      </c>
      <c r="D1116">
        <f>VLOOKUP(A1116,'MEDICAL EXAMINATION'!K1117:T3451,4,FALSE)</f>
        <v>5.75</v>
      </c>
      <c r="E1116" t="str">
        <f>VLOOKUP(A1116,'MEDICAL EXAMINATION'!K1117:T3451,6,FALSE)</f>
        <v>No</v>
      </c>
      <c r="F1116" t="str">
        <f>VLOOKUP(A1116,'MEDICAL EXAMINATION'!K1117:T3451,7,FALSE)</f>
        <v>No</v>
      </c>
      <c r="G1116" t="str">
        <f>VLOOKUP(A1116,'MEDICAL EXAMINATION'!K1117:T3451,8,FALSE)</f>
        <v>No</v>
      </c>
      <c r="H1116">
        <f>VLOOKUP(A1116,'MEDICAL EXAMINATION'!K1117:T3451,9,FALSE)</f>
        <v>2</v>
      </c>
      <c r="I1116" t="str">
        <f>VLOOKUP(A1116,'MEDICAL EXAMINATION'!K1117:T3451,10,FALSE)</f>
        <v>No</v>
      </c>
      <c r="J1116" t="str">
        <f>VLOOKUP(A1116,'MEDICAL EXAMINATION'!K1117:T3451,3,FALSE)</f>
        <v>OVERWEIGHT</v>
      </c>
      <c r="K1116" t="str">
        <f>VLOOKUP(A1116,'MEDICAL EXAMINATION'!K1117:T3451,5,FALSE)</f>
        <v>PREDIABETES</v>
      </c>
      <c r="L1116" t="str">
        <f>VLOOKUP(A1116,'HOSPITALIZATION DETAILS'!X1117:AG3451,8,FALSE)</f>
        <v>02/09/2001</v>
      </c>
      <c r="M1116" s="26">
        <f>VLOOKUP(A1116,'HOSPITALIZATION DETAILS'!X1117:AG3451,4,FALSE)</f>
        <v>3180.51</v>
      </c>
      <c r="N1116" t="str">
        <f>VLOOKUP(A1116,'HOSPITALIZATION DETAILS'!X1117:AG3451,5,FALSE)</f>
        <v>tier - 2</v>
      </c>
      <c r="O1116" t="str">
        <f>VLOOKUP(A1116,'HOSPITALIZATION DETAILS'!X1117:AG3451,6,FALSE)</f>
        <v>tier - 2</v>
      </c>
      <c r="P1116" t="str">
        <f>VLOOKUP(A1116,'HOSPITALIZATION DETAILS'!X1117:AG3451,7,FALSE)</f>
        <v>R1013</v>
      </c>
      <c r="Q1116">
        <f>VLOOKUP(A1116,'HOSPITALIZATION DETAILS'!X1117:AG3451,10,FALSE)</f>
        <v>21</v>
      </c>
    </row>
    <row r="1117" spans="1:17" ht="16" x14ac:dyDescent="0.4">
      <c r="A1117" s="4" t="s">
        <v>2233</v>
      </c>
      <c r="B1117" t="str">
        <f>VLOOKUP(A1117,'CUSTOMER NAMES'!E1117:H3452,4,FALSE)</f>
        <v xml:space="preserve">  Melissa M</v>
      </c>
      <c r="C1117">
        <f>VLOOKUP(A1117,'MEDICAL EXAMINATION'!K1118:T3452,2,FALSE)</f>
        <v>33.914999999999999</v>
      </c>
      <c r="D1117">
        <f>VLOOKUP(A1117,'MEDICAL EXAMINATION'!K1118:T3452,4,FALSE)</f>
        <v>6.66</v>
      </c>
      <c r="E1117" t="str">
        <f>VLOOKUP(A1117,'MEDICAL EXAMINATION'!K1118:T3452,6,FALSE)</f>
        <v>yes</v>
      </c>
      <c r="F1117" t="str">
        <f>VLOOKUP(A1117,'MEDICAL EXAMINATION'!K1118:T3452,7,FALSE)</f>
        <v>No</v>
      </c>
      <c r="G1117" t="str">
        <f>VLOOKUP(A1117,'MEDICAL EXAMINATION'!K1118:T3452,8,FALSE)</f>
        <v>No</v>
      </c>
      <c r="H1117">
        <f>VLOOKUP(A1117,'MEDICAL EXAMINATION'!K1118:T3452,9,FALSE)</f>
        <v>1</v>
      </c>
      <c r="I1117" t="str">
        <f>VLOOKUP(A1117,'MEDICAL EXAMINATION'!K1118:T3452,10,FALSE)</f>
        <v>No</v>
      </c>
      <c r="J1117" t="str">
        <f>VLOOKUP(A1117,'MEDICAL EXAMINATION'!K1118:T3452,3,FALSE)</f>
        <v>OVERWEIGHT</v>
      </c>
      <c r="K1117" t="str">
        <f>VLOOKUP(A1117,'MEDICAL EXAMINATION'!K1118:T3452,5,FALSE)</f>
        <v>DIABETES</v>
      </c>
      <c r="L1117" t="str">
        <f>VLOOKUP(A1117,'HOSPITALIZATION DETAILS'!X1118:AG3452,8,FALSE)</f>
        <v>23/09/2000</v>
      </c>
      <c r="M1117" s="26">
        <f>VLOOKUP(A1117,'HOSPITALIZATION DETAILS'!X1118:AG3452,4,FALSE)</f>
        <v>3179.96</v>
      </c>
      <c r="N1117" t="str">
        <f>VLOOKUP(A1117,'HOSPITALIZATION DETAILS'!X1118:AG3452,5,FALSE)</f>
        <v>tier - 2</v>
      </c>
      <c r="O1117" t="str">
        <f>VLOOKUP(A1117,'HOSPITALIZATION DETAILS'!X1118:AG3452,6,FALSE)</f>
        <v>tier - 2</v>
      </c>
      <c r="P1117" t="str">
        <f>VLOOKUP(A1117,'HOSPITALIZATION DETAILS'!X1118:AG3452,7,FALSE)</f>
        <v>R1012</v>
      </c>
      <c r="Q1117">
        <f>VLOOKUP(A1117,'HOSPITALIZATION DETAILS'!X1118:AG3452,10,FALSE)</f>
        <v>22</v>
      </c>
    </row>
    <row r="1118" spans="1:17" ht="16" x14ac:dyDescent="0.4">
      <c r="A1118" s="4" t="s">
        <v>2235</v>
      </c>
      <c r="B1118" t="str">
        <f>VLOOKUP(A1118,'CUSTOMER NAMES'!E1118:H3453,4,FALSE)</f>
        <v xml:space="preserve">  Eleanor F</v>
      </c>
      <c r="C1118">
        <f>VLOOKUP(A1118,'MEDICAL EXAMINATION'!K1119:T3453,2,FALSE)</f>
        <v>23.54</v>
      </c>
      <c r="D1118">
        <f>VLOOKUP(A1118,'MEDICAL EXAMINATION'!K1119:T3453,4,FALSE)</f>
        <v>5.0999999999999996</v>
      </c>
      <c r="E1118" t="str">
        <f>VLOOKUP(A1118,'MEDICAL EXAMINATION'!K1119:T3453,6,FALSE)</f>
        <v>No</v>
      </c>
      <c r="F1118" t="str">
        <f>VLOOKUP(A1118,'MEDICAL EXAMINATION'!K1119:T3453,7,FALSE)</f>
        <v>No</v>
      </c>
      <c r="G1118" t="str">
        <f>VLOOKUP(A1118,'MEDICAL EXAMINATION'!K1119:T3453,8,FALSE)</f>
        <v>No</v>
      </c>
      <c r="H1118">
        <f>VLOOKUP(A1118,'MEDICAL EXAMINATION'!K1119:T3453,9,FALSE)</f>
        <v>2</v>
      </c>
      <c r="I1118" t="str">
        <f>VLOOKUP(A1118,'MEDICAL EXAMINATION'!K1119:T3453,10,FALSE)</f>
        <v>No</v>
      </c>
      <c r="J1118" t="str">
        <f>VLOOKUP(A1118,'MEDICAL EXAMINATION'!K1119:T3453,3,FALSE)</f>
        <v>Normal</v>
      </c>
      <c r="K1118" t="str">
        <f>VLOOKUP(A1118,'MEDICAL EXAMINATION'!K1119:T3453,5,FALSE)</f>
        <v>NORMAL</v>
      </c>
      <c r="L1118" t="str">
        <f>VLOOKUP(A1118,'HOSPITALIZATION DETAILS'!X1119:AG3453,8,FALSE)</f>
        <v>03/07/1996</v>
      </c>
      <c r="M1118" s="26">
        <f>VLOOKUP(A1118,'HOSPITALIZATION DETAILS'!X1119:AG3453,4,FALSE)</f>
        <v>3176.82</v>
      </c>
      <c r="N1118" t="str">
        <f>VLOOKUP(A1118,'HOSPITALIZATION DETAILS'!X1119:AG3453,5,FALSE)</f>
        <v>tier - 2</v>
      </c>
      <c r="O1118" t="str">
        <f>VLOOKUP(A1118,'HOSPITALIZATION DETAILS'!X1119:AG3453,6,FALSE)</f>
        <v>tier - 1</v>
      </c>
      <c r="P1118" t="str">
        <f>VLOOKUP(A1118,'HOSPITALIZATION DETAILS'!X1119:AG3453,7,FALSE)</f>
        <v>R1012</v>
      </c>
      <c r="Q1118">
        <f>VLOOKUP(A1118,'HOSPITALIZATION DETAILS'!X1119:AG3453,10,FALSE)</f>
        <v>26</v>
      </c>
    </row>
    <row r="1119" spans="1:17" ht="16" x14ac:dyDescent="0.4">
      <c r="A1119" s="4" t="s">
        <v>2237</v>
      </c>
      <c r="B1119" t="str">
        <f>VLOOKUP(A1119,'CUSTOMER NAMES'!E1119:H3454,4,FALSE)</f>
        <v xml:space="preserve">  Elizabeth</v>
      </c>
      <c r="C1119">
        <f>VLOOKUP(A1119,'MEDICAL EXAMINATION'!K1120:T3454,2,FALSE)</f>
        <v>27.074999999999999</v>
      </c>
      <c r="D1119">
        <f>VLOOKUP(A1119,'MEDICAL EXAMINATION'!K1120:T3454,4,FALSE)</f>
        <v>4.41</v>
      </c>
      <c r="E1119" t="str">
        <f>VLOOKUP(A1119,'MEDICAL EXAMINATION'!K1120:T3454,6,FALSE)</f>
        <v>No</v>
      </c>
      <c r="F1119" t="str">
        <f>VLOOKUP(A1119,'MEDICAL EXAMINATION'!K1120:T3454,7,FALSE)</f>
        <v>No</v>
      </c>
      <c r="G1119" t="str">
        <f>VLOOKUP(A1119,'MEDICAL EXAMINATION'!K1120:T3454,8,FALSE)</f>
        <v>No</v>
      </c>
      <c r="H1119">
        <f>VLOOKUP(A1119,'MEDICAL EXAMINATION'!K1120:T3454,9,FALSE)</f>
        <v>2</v>
      </c>
      <c r="I1119" t="str">
        <f>VLOOKUP(A1119,'MEDICAL EXAMINATION'!K1120:T3454,10,FALSE)</f>
        <v>No</v>
      </c>
      <c r="J1119" t="str">
        <f>VLOOKUP(A1119,'MEDICAL EXAMINATION'!K1120:T3454,3,FALSE)</f>
        <v>OBESITY</v>
      </c>
      <c r="K1119" t="str">
        <f>VLOOKUP(A1119,'MEDICAL EXAMINATION'!K1120:T3454,5,FALSE)</f>
        <v>NORMAL</v>
      </c>
      <c r="L1119" t="str">
        <f>VLOOKUP(A1119,'HOSPITALIZATION DETAILS'!X1120:AG3454,8,FALSE)</f>
        <v>14/08/1996</v>
      </c>
      <c r="M1119" s="26">
        <f>VLOOKUP(A1119,'HOSPITALIZATION DETAILS'!X1120:AG3454,4,FALSE)</f>
        <v>3176.29</v>
      </c>
      <c r="N1119" t="str">
        <f>VLOOKUP(A1119,'HOSPITALIZATION DETAILS'!X1120:AG3454,5,FALSE)</f>
        <v>tier - 2</v>
      </c>
      <c r="O1119" t="str">
        <f>VLOOKUP(A1119,'HOSPITALIZATION DETAILS'!X1120:AG3454,6,FALSE)</f>
        <v>tier - 2</v>
      </c>
      <c r="P1119" t="str">
        <f>VLOOKUP(A1119,'HOSPITALIZATION DETAILS'!X1120:AG3454,7,FALSE)</f>
        <v>R1012</v>
      </c>
      <c r="Q1119">
        <f>VLOOKUP(A1119,'HOSPITALIZATION DETAILS'!X1120:AG3454,10,FALSE)</f>
        <v>26</v>
      </c>
    </row>
    <row r="1120" spans="1:17" ht="16" x14ac:dyDescent="0.4">
      <c r="A1120" s="4" t="s">
        <v>2239</v>
      </c>
      <c r="B1120" t="str">
        <f>VLOOKUP(A1120,'CUSTOMER NAMES'!E1120:H3455,4,FALSE)</f>
        <v xml:space="preserve">  Kenneth</v>
      </c>
      <c r="C1120">
        <f>VLOOKUP(A1120,'MEDICAL EXAMINATION'!K1121:T3455,2,FALSE)</f>
        <v>25.8</v>
      </c>
      <c r="D1120">
        <f>VLOOKUP(A1120,'MEDICAL EXAMINATION'!K1121:T3455,4,FALSE)</f>
        <v>5.52</v>
      </c>
      <c r="E1120" t="str">
        <f>VLOOKUP(A1120,'MEDICAL EXAMINATION'!K1121:T3455,6,FALSE)</f>
        <v>yes</v>
      </c>
      <c r="F1120" t="str">
        <f>VLOOKUP(A1120,'MEDICAL EXAMINATION'!K1121:T3455,7,FALSE)</f>
        <v>No</v>
      </c>
      <c r="G1120" t="str">
        <f>VLOOKUP(A1120,'MEDICAL EXAMINATION'!K1121:T3455,8,FALSE)</f>
        <v>No</v>
      </c>
      <c r="H1120" t="str">
        <f>VLOOKUP(A1120,'MEDICAL EXAMINATION'!K1121:T3455,9,FALSE)</f>
        <v>No major surgery</v>
      </c>
      <c r="I1120" t="str">
        <f>VLOOKUP(A1120,'MEDICAL EXAMINATION'!K1121:T3455,10,FALSE)</f>
        <v>No</v>
      </c>
      <c r="J1120" t="str">
        <f>VLOOKUP(A1120,'MEDICAL EXAMINATION'!K1121:T3455,3,FALSE)</f>
        <v>OBESITY</v>
      </c>
      <c r="K1120" t="str">
        <f>VLOOKUP(A1120,'MEDICAL EXAMINATION'!K1121:T3455,5,FALSE)</f>
        <v>NORMAL</v>
      </c>
      <c r="L1120" t="str">
        <f>VLOOKUP(A1120,'HOSPITALIZATION DETAILS'!X1121:AG3455,8,FALSE)</f>
        <v>06/07/1994</v>
      </c>
      <c r="M1120" s="26">
        <f>VLOOKUP(A1120,'HOSPITALIZATION DETAILS'!X1121:AG3455,4,FALSE)</f>
        <v>3172.02</v>
      </c>
      <c r="N1120" t="str">
        <f>VLOOKUP(A1120,'HOSPITALIZATION DETAILS'!X1121:AG3455,5,FALSE)</f>
        <v>tier - 2</v>
      </c>
      <c r="O1120" t="str">
        <f>VLOOKUP(A1120,'HOSPITALIZATION DETAILS'!X1121:AG3455,6,FALSE)</f>
        <v>tier - 1</v>
      </c>
      <c r="P1120" t="str">
        <f>VLOOKUP(A1120,'HOSPITALIZATION DETAILS'!X1121:AG3455,7,FALSE)</f>
        <v>R1011</v>
      </c>
      <c r="Q1120">
        <f>VLOOKUP(A1120,'HOSPITALIZATION DETAILS'!X1121:AG3455,10,FALSE)</f>
        <v>28</v>
      </c>
    </row>
    <row r="1121" spans="1:17" ht="16" x14ac:dyDescent="0.4">
      <c r="A1121" s="4" t="s">
        <v>2241</v>
      </c>
      <c r="B1121" t="str">
        <f>VLOOKUP(A1121,'CUSTOMER NAMES'!E1121:H3456,4,FALSE)</f>
        <v xml:space="preserve">  Robert G</v>
      </c>
      <c r="C1121">
        <f>VLOOKUP(A1121,'MEDICAL EXAMINATION'!K1122:T3456,2,FALSE)</f>
        <v>36.1</v>
      </c>
      <c r="D1121">
        <f>VLOOKUP(A1121,'MEDICAL EXAMINATION'!K1122:T3456,4,FALSE)</f>
        <v>4.62</v>
      </c>
      <c r="E1121" t="str">
        <f>VLOOKUP(A1121,'MEDICAL EXAMINATION'!K1122:T3456,6,FALSE)</f>
        <v>yes</v>
      </c>
      <c r="F1121" t="str">
        <f>VLOOKUP(A1121,'MEDICAL EXAMINATION'!K1122:T3456,7,FALSE)</f>
        <v>No</v>
      </c>
      <c r="G1121" t="str">
        <f>VLOOKUP(A1121,'MEDICAL EXAMINATION'!K1122:T3456,8,FALSE)</f>
        <v>Yes</v>
      </c>
      <c r="H1121">
        <f>VLOOKUP(A1121,'MEDICAL EXAMINATION'!K1122:T3456,9,FALSE)</f>
        <v>1</v>
      </c>
      <c r="I1121" t="str">
        <f>VLOOKUP(A1121,'MEDICAL EXAMINATION'!K1122:T3456,10,FALSE)</f>
        <v>No</v>
      </c>
      <c r="J1121" t="str">
        <f>VLOOKUP(A1121,'MEDICAL EXAMINATION'!K1122:T3456,3,FALSE)</f>
        <v>OVERWEIGHT</v>
      </c>
      <c r="K1121" t="str">
        <f>VLOOKUP(A1121,'MEDICAL EXAMINATION'!K1122:T3456,5,FALSE)</f>
        <v>NORMAL</v>
      </c>
      <c r="L1121" t="str">
        <f>VLOOKUP(A1121,'HOSPITALIZATION DETAILS'!X1122:AG3456,8,FALSE)</f>
        <v>25/10/1994</v>
      </c>
      <c r="M1121" s="26">
        <f>VLOOKUP(A1121,'HOSPITALIZATION DETAILS'!X1122:AG3456,4,FALSE)</f>
        <v>3171.61</v>
      </c>
      <c r="N1121" t="str">
        <f>VLOOKUP(A1121,'HOSPITALIZATION DETAILS'!X1122:AG3456,5,FALSE)</f>
        <v>tier - 2</v>
      </c>
      <c r="O1121" t="str">
        <f>VLOOKUP(A1121,'HOSPITALIZATION DETAILS'!X1122:AG3456,6,FALSE)</f>
        <v>tier - 3</v>
      </c>
      <c r="P1121" t="str">
        <f>VLOOKUP(A1121,'HOSPITALIZATION DETAILS'!X1122:AG3456,7,FALSE)</f>
        <v>R1013</v>
      </c>
      <c r="Q1121">
        <f>VLOOKUP(A1121,'HOSPITALIZATION DETAILS'!X1122:AG3456,10,FALSE)</f>
        <v>28</v>
      </c>
    </row>
    <row r="1122" spans="1:17" ht="16" x14ac:dyDescent="0.4">
      <c r="A1122" s="4" t="s">
        <v>2243</v>
      </c>
      <c r="B1122" t="str">
        <f>VLOOKUP(A1122,'CUSTOMER NAMES'!E1122:H3457,4,FALSE)</f>
        <v xml:space="preserve">  Thomas C</v>
      </c>
      <c r="C1122">
        <f>VLOOKUP(A1122,'MEDICAL EXAMINATION'!K1123:T3457,2,FALSE)</f>
        <v>30.495000000000001</v>
      </c>
      <c r="D1122">
        <f>VLOOKUP(A1122,'MEDICAL EXAMINATION'!K1123:T3457,4,FALSE)</f>
        <v>5.74</v>
      </c>
      <c r="E1122" t="str">
        <f>VLOOKUP(A1122,'MEDICAL EXAMINATION'!K1123:T3457,6,FALSE)</f>
        <v>yes</v>
      </c>
      <c r="F1122" t="str">
        <f>VLOOKUP(A1122,'MEDICAL EXAMINATION'!K1123:T3457,7,FALSE)</f>
        <v>No</v>
      </c>
      <c r="G1122" t="str">
        <f>VLOOKUP(A1122,'MEDICAL EXAMINATION'!K1123:T3457,8,FALSE)</f>
        <v>Yes</v>
      </c>
      <c r="H1122">
        <f>VLOOKUP(A1122,'MEDICAL EXAMINATION'!K1123:T3457,9,FALSE)</f>
        <v>1</v>
      </c>
      <c r="I1122" t="str">
        <f>VLOOKUP(A1122,'MEDICAL EXAMINATION'!K1123:T3457,10,FALSE)</f>
        <v>No</v>
      </c>
      <c r="J1122" t="str">
        <f>VLOOKUP(A1122,'MEDICAL EXAMINATION'!K1123:T3457,3,FALSE)</f>
        <v>OVERWEIGHT</v>
      </c>
      <c r="K1122" t="str">
        <f>VLOOKUP(A1122,'MEDICAL EXAMINATION'!K1123:T3457,5,FALSE)</f>
        <v>PREDIABETES</v>
      </c>
      <c r="L1122" t="str">
        <f>VLOOKUP(A1122,'HOSPITALIZATION DETAILS'!X1123:AG3457,8,FALSE)</f>
        <v>29/08/2001</v>
      </c>
      <c r="M1122" s="26">
        <f>VLOOKUP(A1122,'HOSPITALIZATION DETAILS'!X1123:AG3457,4,FALSE)</f>
        <v>3167.46</v>
      </c>
      <c r="N1122" t="str">
        <f>VLOOKUP(A1122,'HOSPITALIZATION DETAILS'!X1123:AG3457,5,FALSE)</f>
        <v>tier - 2</v>
      </c>
      <c r="O1122" t="str">
        <f>VLOOKUP(A1122,'HOSPITALIZATION DETAILS'!X1123:AG3457,6,FALSE)</f>
        <v>tier - 3</v>
      </c>
      <c r="P1122" t="str">
        <f>VLOOKUP(A1122,'HOSPITALIZATION DETAILS'!X1123:AG3457,7,FALSE)</f>
        <v>R1024</v>
      </c>
      <c r="Q1122">
        <f>VLOOKUP(A1122,'HOSPITALIZATION DETAILS'!X1123:AG3457,10,FALSE)</f>
        <v>21</v>
      </c>
    </row>
    <row r="1123" spans="1:17" ht="16" x14ac:dyDescent="0.4">
      <c r="A1123" s="4" t="s">
        <v>2245</v>
      </c>
      <c r="B1123" t="str">
        <f>VLOOKUP(A1123,'CUSTOMER NAMES'!E1123:H3458,4,FALSE)</f>
        <v xml:space="preserve">  Matthew J</v>
      </c>
      <c r="C1123">
        <f>VLOOKUP(A1123,'MEDICAL EXAMINATION'!K1124:T3458,2,FALSE)</f>
        <v>21.4</v>
      </c>
      <c r="D1123">
        <f>VLOOKUP(A1123,'MEDICAL EXAMINATION'!K1124:T3458,4,FALSE)</f>
        <v>6.3</v>
      </c>
      <c r="E1123" t="str">
        <f>VLOOKUP(A1123,'MEDICAL EXAMINATION'!K1124:T3458,6,FALSE)</f>
        <v>yes</v>
      </c>
      <c r="F1123" t="str">
        <f>VLOOKUP(A1123,'MEDICAL EXAMINATION'!K1124:T3458,7,FALSE)</f>
        <v>No</v>
      </c>
      <c r="G1123" t="str">
        <f>VLOOKUP(A1123,'MEDICAL EXAMINATION'!K1124:T3458,8,FALSE)</f>
        <v>Yes</v>
      </c>
      <c r="H1123">
        <f>VLOOKUP(A1123,'MEDICAL EXAMINATION'!K1124:T3458,9,FALSE)</f>
        <v>1</v>
      </c>
      <c r="I1123" t="str">
        <f>VLOOKUP(A1123,'MEDICAL EXAMINATION'!K1124:T3458,10,FALSE)</f>
        <v>No</v>
      </c>
      <c r="J1123" t="str">
        <f>VLOOKUP(A1123,'MEDICAL EXAMINATION'!K1124:T3458,3,FALSE)</f>
        <v>Normal</v>
      </c>
      <c r="K1123" t="str">
        <f>VLOOKUP(A1123,'MEDICAL EXAMINATION'!K1124:T3458,5,FALSE)</f>
        <v>PREDIABETES</v>
      </c>
      <c r="L1123" t="str">
        <f>VLOOKUP(A1123,'HOSPITALIZATION DETAILS'!X1124:AG3458,8,FALSE)</f>
        <v>25/09/1993</v>
      </c>
      <c r="M1123" s="26">
        <f>VLOOKUP(A1123,'HOSPITALIZATION DETAILS'!X1124:AG3458,4,FALSE)</f>
        <v>3162.02</v>
      </c>
      <c r="N1123" t="str">
        <f>VLOOKUP(A1123,'HOSPITALIZATION DETAILS'!X1124:AG3458,5,FALSE)</f>
        <v>tier - 2</v>
      </c>
      <c r="O1123" t="str">
        <f>VLOOKUP(A1123,'HOSPITALIZATION DETAILS'!X1124:AG3458,6,FALSE)</f>
        <v>tier - 3</v>
      </c>
      <c r="P1123" t="str">
        <f>VLOOKUP(A1123,'HOSPITALIZATION DETAILS'!X1124:AG3458,7,FALSE)</f>
        <v>R1013</v>
      </c>
      <c r="Q1123">
        <f>VLOOKUP(A1123,'HOSPITALIZATION DETAILS'!X1124:AG3458,10,FALSE)</f>
        <v>29</v>
      </c>
    </row>
    <row r="1124" spans="1:17" ht="16" x14ac:dyDescent="0.4">
      <c r="A1124" s="4" t="s">
        <v>2247</v>
      </c>
      <c r="B1124" t="str">
        <f>VLOOKUP(A1124,'CUSTOMER NAMES'!E1124:H3459,4,FALSE)</f>
        <v xml:space="preserve">  Mallory D</v>
      </c>
      <c r="C1124">
        <f>VLOOKUP(A1124,'MEDICAL EXAMINATION'!K1125:T3459,2,FALSE)</f>
        <v>32.299999999999997</v>
      </c>
      <c r="D1124">
        <f>VLOOKUP(A1124,'MEDICAL EXAMINATION'!K1125:T3459,4,FALSE)</f>
        <v>10.27</v>
      </c>
      <c r="E1124" t="str">
        <f>VLOOKUP(A1124,'MEDICAL EXAMINATION'!K1125:T3459,6,FALSE)</f>
        <v>No</v>
      </c>
      <c r="F1124" t="str">
        <f>VLOOKUP(A1124,'MEDICAL EXAMINATION'!K1125:T3459,7,FALSE)</f>
        <v>No</v>
      </c>
      <c r="G1124" t="str">
        <f>VLOOKUP(A1124,'MEDICAL EXAMINATION'!K1125:T3459,8,FALSE)</f>
        <v>No</v>
      </c>
      <c r="H1124" t="str">
        <f>VLOOKUP(A1124,'MEDICAL EXAMINATION'!K1125:T3459,9,FALSE)</f>
        <v>No major surgery</v>
      </c>
      <c r="I1124" t="str">
        <f>VLOOKUP(A1124,'MEDICAL EXAMINATION'!K1125:T3459,10,FALSE)</f>
        <v>No</v>
      </c>
      <c r="J1124" t="str">
        <f>VLOOKUP(A1124,'MEDICAL EXAMINATION'!K1125:T3459,3,FALSE)</f>
        <v>OVERWEIGHT</v>
      </c>
      <c r="K1124" t="str">
        <f>VLOOKUP(A1124,'MEDICAL EXAMINATION'!K1125:T3459,5,FALSE)</f>
        <v>DIABETES</v>
      </c>
      <c r="L1124" t="str">
        <f>VLOOKUP(A1124,'HOSPITALIZATION DETAILS'!X1125:AG3459,8,FALSE)</f>
        <v>10/07/1994</v>
      </c>
      <c r="M1124" s="26">
        <f>VLOOKUP(A1124,'HOSPITALIZATION DETAILS'!X1125:AG3459,4,FALSE)</f>
        <v>3161.45</v>
      </c>
      <c r="N1124" t="str">
        <f>VLOOKUP(A1124,'HOSPITALIZATION DETAILS'!X1125:AG3459,5,FALSE)</f>
        <v>tier - 2</v>
      </c>
      <c r="O1124" t="str">
        <f>VLOOKUP(A1124,'HOSPITALIZATION DETAILS'!X1125:AG3459,6,FALSE)</f>
        <v>tier - 1</v>
      </c>
      <c r="P1124" t="str">
        <f>VLOOKUP(A1124,'HOSPITALIZATION DETAILS'!X1125:AG3459,7,FALSE)</f>
        <v>R1011</v>
      </c>
      <c r="Q1124">
        <f>VLOOKUP(A1124,'HOSPITALIZATION DETAILS'!X1125:AG3459,10,FALSE)</f>
        <v>28</v>
      </c>
    </row>
    <row r="1125" spans="1:17" ht="16" x14ac:dyDescent="0.4">
      <c r="A1125" s="4" t="s">
        <v>2249</v>
      </c>
      <c r="B1125" t="str">
        <f>VLOOKUP(A1125,'CUSTOMER NAMES'!E1125:H3460,4,FALSE)</f>
        <v xml:space="preserve">  Christopher D</v>
      </c>
      <c r="C1125">
        <f>VLOOKUP(A1125,'MEDICAL EXAMINATION'!K1126:T3460,2,FALSE)</f>
        <v>29.78</v>
      </c>
      <c r="D1125">
        <f>VLOOKUP(A1125,'MEDICAL EXAMINATION'!K1126:T3460,4,FALSE)</f>
        <v>5.85</v>
      </c>
      <c r="E1125" t="str">
        <f>VLOOKUP(A1125,'MEDICAL EXAMINATION'!K1126:T3460,6,FALSE)</f>
        <v>No</v>
      </c>
      <c r="F1125" t="str">
        <f>VLOOKUP(A1125,'MEDICAL EXAMINATION'!K1126:T3460,7,FALSE)</f>
        <v>No</v>
      </c>
      <c r="G1125" t="str">
        <f>VLOOKUP(A1125,'MEDICAL EXAMINATION'!K1126:T3460,8,FALSE)</f>
        <v>Yes</v>
      </c>
      <c r="H1125">
        <f>VLOOKUP(A1125,'MEDICAL EXAMINATION'!K1126:T3460,9,FALSE)</f>
        <v>1</v>
      </c>
      <c r="I1125" t="str">
        <f>VLOOKUP(A1125,'MEDICAL EXAMINATION'!K1126:T3460,10,FALSE)</f>
        <v>No</v>
      </c>
      <c r="J1125" t="str">
        <f>VLOOKUP(A1125,'MEDICAL EXAMINATION'!K1126:T3460,3,FALSE)</f>
        <v>OBESITY</v>
      </c>
      <c r="K1125" t="str">
        <f>VLOOKUP(A1125,'MEDICAL EXAMINATION'!K1126:T3460,5,FALSE)</f>
        <v>PREDIABETES</v>
      </c>
      <c r="L1125" t="str">
        <f>VLOOKUP(A1125,'HOSPITALIZATION DETAILS'!X1126:AG3460,8,FALSE)</f>
        <v>25/06/1999</v>
      </c>
      <c r="M1125" s="26">
        <f>VLOOKUP(A1125,'HOSPITALIZATION DETAILS'!X1126:AG3460,4,FALSE)</f>
        <v>3128.35</v>
      </c>
      <c r="N1125" t="str">
        <f>VLOOKUP(A1125,'HOSPITALIZATION DETAILS'!X1126:AG3460,5,FALSE)</f>
        <v>tier - 2</v>
      </c>
      <c r="O1125" t="str">
        <f>VLOOKUP(A1125,'HOSPITALIZATION DETAILS'!X1126:AG3460,6,FALSE)</f>
        <v>tier - 3</v>
      </c>
      <c r="P1125" t="str">
        <f>VLOOKUP(A1125,'HOSPITALIZATION DETAILS'!X1126:AG3460,7,FALSE)</f>
        <v>R1021</v>
      </c>
      <c r="Q1125">
        <f>VLOOKUP(A1125,'HOSPITALIZATION DETAILS'!X1126:AG3460,10,FALSE)</f>
        <v>23</v>
      </c>
    </row>
    <row r="1126" spans="1:17" ht="16" x14ac:dyDescent="0.4">
      <c r="A1126" s="4" t="s">
        <v>2251</v>
      </c>
      <c r="B1126" t="str">
        <f>VLOOKUP(A1126,'CUSTOMER NAMES'!E1126:H3461,4,FALSE)</f>
        <v xml:space="preserve">  Jamie</v>
      </c>
      <c r="C1126">
        <f>VLOOKUP(A1126,'MEDICAL EXAMINATION'!K1127:T3461,2,FALSE)</f>
        <v>34.76</v>
      </c>
      <c r="D1126">
        <f>VLOOKUP(A1126,'MEDICAL EXAMINATION'!K1127:T3461,4,FALSE)</f>
        <v>5.92</v>
      </c>
      <c r="E1126" t="str">
        <f>VLOOKUP(A1126,'MEDICAL EXAMINATION'!K1127:T3461,6,FALSE)</f>
        <v>yes</v>
      </c>
      <c r="F1126" t="str">
        <f>VLOOKUP(A1126,'MEDICAL EXAMINATION'!K1127:T3461,7,FALSE)</f>
        <v>No</v>
      </c>
      <c r="G1126" t="str">
        <f>VLOOKUP(A1126,'MEDICAL EXAMINATION'!K1127:T3461,8,FALSE)</f>
        <v>No</v>
      </c>
      <c r="H1126">
        <f>VLOOKUP(A1126,'MEDICAL EXAMINATION'!K1127:T3461,9,FALSE)</f>
        <v>1</v>
      </c>
      <c r="I1126" t="str">
        <f>VLOOKUP(A1126,'MEDICAL EXAMINATION'!K1127:T3461,10,FALSE)</f>
        <v>No</v>
      </c>
      <c r="J1126" t="str">
        <f>VLOOKUP(A1126,'MEDICAL EXAMINATION'!K1127:T3461,3,FALSE)</f>
        <v>OVERWEIGHT</v>
      </c>
      <c r="K1126" t="str">
        <f>VLOOKUP(A1126,'MEDICAL EXAMINATION'!K1127:T3461,5,FALSE)</f>
        <v>PREDIABETES</v>
      </c>
      <c r="L1126" t="str">
        <f>VLOOKUP(A1126,'HOSPITALIZATION DETAILS'!X1127:AG3461,8,FALSE)</f>
        <v>04/11/1979</v>
      </c>
      <c r="M1126" s="26">
        <f>VLOOKUP(A1126,'HOSPITALIZATION DETAILS'!X1127:AG3461,4,FALSE)</f>
        <v>36090.49</v>
      </c>
      <c r="N1126" t="str">
        <f>VLOOKUP(A1126,'HOSPITALIZATION DETAILS'!X1127:AG3461,5,FALSE)</f>
        <v>tier - 2</v>
      </c>
      <c r="O1126" t="str">
        <f>VLOOKUP(A1126,'HOSPITALIZATION DETAILS'!X1127:AG3461,6,FALSE)</f>
        <v>tier - 2</v>
      </c>
      <c r="P1126" t="str">
        <f>VLOOKUP(A1126,'HOSPITALIZATION DETAILS'!X1127:AG3461,7,FALSE)</f>
        <v>R1011</v>
      </c>
      <c r="Q1126">
        <f>VLOOKUP(A1126,'HOSPITALIZATION DETAILS'!X1127:AG3461,10,FALSE)</f>
        <v>43</v>
      </c>
    </row>
    <row r="1127" spans="1:17" ht="16" x14ac:dyDescent="0.4">
      <c r="A1127" s="4" t="s">
        <v>2253</v>
      </c>
      <c r="B1127" t="str">
        <f>VLOOKUP(A1127,'CUSTOMER NAMES'!E1127:H3462,4,FALSE)</f>
        <v xml:space="preserve">  Ariell</v>
      </c>
      <c r="C1127">
        <f>VLOOKUP(A1127,'MEDICAL EXAMINATION'!K1128:T3462,2,FALSE)</f>
        <v>18.335000000000001</v>
      </c>
      <c r="D1127">
        <f>VLOOKUP(A1127,'MEDICAL EXAMINATION'!K1128:T3462,4,FALSE)</f>
        <v>10.01</v>
      </c>
      <c r="E1127" t="str">
        <f>VLOOKUP(A1127,'MEDICAL EXAMINATION'!K1128:T3462,6,FALSE)</f>
        <v>yes</v>
      </c>
      <c r="F1127" t="str">
        <f>VLOOKUP(A1127,'MEDICAL EXAMINATION'!K1128:T3462,7,FALSE)</f>
        <v>No</v>
      </c>
      <c r="G1127" t="str">
        <f>VLOOKUP(A1127,'MEDICAL EXAMINATION'!K1128:T3462,8,FALSE)</f>
        <v>No</v>
      </c>
      <c r="H1127">
        <f>VLOOKUP(A1127,'MEDICAL EXAMINATION'!K1128:T3462,9,FALSE)</f>
        <v>2</v>
      </c>
      <c r="I1127" t="str">
        <f>VLOOKUP(A1127,'MEDICAL EXAMINATION'!K1128:T3462,10,FALSE)</f>
        <v>No</v>
      </c>
      <c r="J1127" t="str">
        <f>VLOOKUP(A1127,'MEDICAL EXAMINATION'!K1128:T3462,3,FALSE)</f>
        <v>Underweight</v>
      </c>
      <c r="K1127" t="str">
        <f>VLOOKUP(A1127,'MEDICAL EXAMINATION'!K1128:T3462,5,FALSE)</f>
        <v>DIABETES</v>
      </c>
      <c r="L1127" t="str">
        <f>VLOOKUP(A1127,'HOSPITALIZATION DETAILS'!X1128:AG3462,8,FALSE)</f>
        <v>01/08/1987</v>
      </c>
      <c r="M1127" s="26">
        <f>VLOOKUP(A1127,'HOSPITALIZATION DETAILS'!X1128:AG3462,4,FALSE)</f>
        <v>3088.06</v>
      </c>
      <c r="N1127" t="str">
        <f>VLOOKUP(A1127,'HOSPITALIZATION DETAILS'!X1128:AG3462,5,FALSE)</f>
        <v>tier - 2</v>
      </c>
      <c r="O1127" t="str">
        <f>VLOOKUP(A1127,'HOSPITALIZATION DETAILS'!X1128:AG3462,6,FALSE)</f>
        <v>tier - 2</v>
      </c>
      <c r="P1127" t="str">
        <f>VLOOKUP(A1127,'HOSPITALIZATION DETAILS'!X1128:AG3462,7,FALSE)</f>
        <v>R1013</v>
      </c>
      <c r="Q1127">
        <f>VLOOKUP(A1127,'HOSPITALIZATION DETAILS'!X1128:AG3462,10,FALSE)</f>
        <v>35</v>
      </c>
    </row>
    <row r="1128" spans="1:17" ht="16" x14ac:dyDescent="0.4">
      <c r="A1128" s="4" t="s">
        <v>2255</v>
      </c>
      <c r="B1128" t="str">
        <f>VLOOKUP(A1128,'CUSTOMER NAMES'!E1128:H3463,4,FALSE)</f>
        <v xml:space="preserve">  Christopher</v>
      </c>
      <c r="C1128">
        <f>VLOOKUP(A1128,'MEDICAL EXAMINATION'!K1129:T3463,2,FALSE)</f>
        <v>32.299999999999997</v>
      </c>
      <c r="D1128">
        <f>VLOOKUP(A1128,'MEDICAL EXAMINATION'!K1129:T3463,4,FALSE)</f>
        <v>9.59</v>
      </c>
      <c r="E1128" t="str">
        <f>VLOOKUP(A1128,'MEDICAL EXAMINATION'!K1129:T3463,6,FALSE)</f>
        <v>No</v>
      </c>
      <c r="F1128" t="str">
        <f>VLOOKUP(A1128,'MEDICAL EXAMINATION'!K1129:T3463,7,FALSE)</f>
        <v>No</v>
      </c>
      <c r="G1128" t="str">
        <f>VLOOKUP(A1128,'MEDICAL EXAMINATION'!K1129:T3463,8,FALSE)</f>
        <v>No</v>
      </c>
      <c r="H1128" t="str">
        <f>VLOOKUP(A1128,'MEDICAL EXAMINATION'!K1129:T3463,9,FALSE)</f>
        <v>No major surgery</v>
      </c>
      <c r="I1128" t="str">
        <f>VLOOKUP(A1128,'MEDICAL EXAMINATION'!K1129:T3463,10,FALSE)</f>
        <v>No</v>
      </c>
      <c r="J1128" t="str">
        <f>VLOOKUP(A1128,'MEDICAL EXAMINATION'!K1129:T3463,3,FALSE)</f>
        <v>OVERWEIGHT</v>
      </c>
      <c r="K1128" t="str">
        <f>VLOOKUP(A1128,'MEDICAL EXAMINATION'!K1129:T3463,5,FALSE)</f>
        <v>DIABETES</v>
      </c>
      <c r="L1128" t="str">
        <f>VLOOKUP(A1128,'HOSPITALIZATION DETAILS'!X1129:AG3463,8,FALSE)</f>
        <v>13/10/2001</v>
      </c>
      <c r="M1128" s="26">
        <f>VLOOKUP(A1128,'HOSPITALIZATION DETAILS'!X1129:AG3463,4,FALSE)</f>
        <v>3077.1</v>
      </c>
      <c r="N1128" t="str">
        <f>VLOOKUP(A1128,'HOSPITALIZATION DETAILS'!X1129:AG3463,5,FALSE)</f>
        <v>tier - 2</v>
      </c>
      <c r="O1128" t="str">
        <f>VLOOKUP(A1128,'HOSPITALIZATION DETAILS'!X1129:AG3463,6,FALSE)</f>
        <v>tier - 1</v>
      </c>
      <c r="P1128" t="str">
        <f>VLOOKUP(A1128,'HOSPITALIZATION DETAILS'!X1129:AG3463,7,FALSE)</f>
        <v>R1012</v>
      </c>
      <c r="Q1128">
        <f>VLOOKUP(A1128,'HOSPITALIZATION DETAILS'!X1129:AG3463,10,FALSE)</f>
        <v>21</v>
      </c>
    </row>
    <row r="1129" spans="1:17" ht="16" x14ac:dyDescent="0.4">
      <c r="A1129" s="4" t="s">
        <v>2257</v>
      </c>
      <c r="B1129" t="str">
        <f>VLOOKUP(A1129,'CUSTOMER NAMES'!E1129:H3464,4,FALSE)</f>
        <v xml:space="preserve">  Ryan</v>
      </c>
      <c r="C1129">
        <f>VLOOKUP(A1129,'MEDICAL EXAMINATION'!K1130:T3464,2,FALSE)</f>
        <v>27.74</v>
      </c>
      <c r="D1129">
        <f>VLOOKUP(A1129,'MEDICAL EXAMINATION'!K1130:T3464,4,FALSE)</f>
        <v>10.37</v>
      </c>
      <c r="E1129" t="str">
        <f>VLOOKUP(A1129,'MEDICAL EXAMINATION'!K1130:T3464,6,FALSE)</f>
        <v>No</v>
      </c>
      <c r="F1129" t="str">
        <f>VLOOKUP(A1129,'MEDICAL EXAMINATION'!K1130:T3464,7,FALSE)</f>
        <v>No</v>
      </c>
      <c r="G1129" t="str">
        <f>VLOOKUP(A1129,'MEDICAL EXAMINATION'!K1130:T3464,8,FALSE)</f>
        <v>No</v>
      </c>
      <c r="H1129" t="str">
        <f>VLOOKUP(A1129,'MEDICAL EXAMINATION'!K1130:T3464,9,FALSE)</f>
        <v>No major surgery</v>
      </c>
      <c r="I1129" t="str">
        <f>VLOOKUP(A1129,'MEDICAL EXAMINATION'!K1130:T3464,10,FALSE)</f>
        <v>No</v>
      </c>
      <c r="J1129" t="str">
        <f>VLOOKUP(A1129,'MEDICAL EXAMINATION'!K1130:T3464,3,FALSE)</f>
        <v>OBESITY</v>
      </c>
      <c r="K1129" t="str">
        <f>VLOOKUP(A1129,'MEDICAL EXAMINATION'!K1130:T3464,5,FALSE)</f>
        <v>DIABETES</v>
      </c>
      <c r="L1129" t="str">
        <f>VLOOKUP(A1129,'HOSPITALIZATION DETAILS'!X1130:AG3464,8,FALSE)</f>
        <v>10/09/1995</v>
      </c>
      <c r="M1129" s="26">
        <f>VLOOKUP(A1129,'HOSPITALIZATION DETAILS'!X1130:AG3464,4,FALSE)</f>
        <v>3070.81</v>
      </c>
      <c r="N1129" t="str">
        <f>VLOOKUP(A1129,'HOSPITALIZATION DETAILS'!X1130:AG3464,5,FALSE)</f>
        <v>tier - 3</v>
      </c>
      <c r="O1129" t="str">
        <f>VLOOKUP(A1129,'HOSPITALIZATION DETAILS'!X1130:AG3464,6,FALSE)</f>
        <v>tier - 1</v>
      </c>
      <c r="P1129" t="str">
        <f>VLOOKUP(A1129,'HOSPITALIZATION DETAILS'!X1130:AG3464,7,FALSE)</f>
        <v>R1017</v>
      </c>
      <c r="Q1129">
        <f>VLOOKUP(A1129,'HOSPITALIZATION DETAILS'!X1130:AG3464,10,FALSE)</f>
        <v>27</v>
      </c>
    </row>
    <row r="1130" spans="1:17" ht="16" x14ac:dyDescent="0.4">
      <c r="A1130" s="4" t="s">
        <v>2259</v>
      </c>
      <c r="B1130" t="str">
        <f>VLOOKUP(A1130,'CUSTOMER NAMES'!E1130:H3465,4,FALSE)</f>
        <v xml:space="preserve">  Thomas B</v>
      </c>
      <c r="C1130">
        <f>VLOOKUP(A1130,'MEDICAL EXAMINATION'!K1131:T3465,2,FALSE)</f>
        <v>24</v>
      </c>
      <c r="D1130">
        <f>VLOOKUP(A1130,'MEDICAL EXAMINATION'!K1131:T3465,4,FALSE)</f>
        <v>4.01</v>
      </c>
      <c r="E1130" t="str">
        <f>VLOOKUP(A1130,'MEDICAL EXAMINATION'!K1131:T3465,6,FALSE)</f>
        <v>yes</v>
      </c>
      <c r="F1130" t="str">
        <f>VLOOKUP(A1130,'MEDICAL EXAMINATION'!K1131:T3465,7,FALSE)</f>
        <v>No</v>
      </c>
      <c r="G1130" t="str">
        <f>VLOOKUP(A1130,'MEDICAL EXAMINATION'!K1131:T3465,8,FALSE)</f>
        <v>No</v>
      </c>
      <c r="H1130">
        <f>VLOOKUP(A1130,'MEDICAL EXAMINATION'!K1131:T3465,9,FALSE)</f>
        <v>1</v>
      </c>
      <c r="I1130" t="str">
        <f>VLOOKUP(A1130,'MEDICAL EXAMINATION'!K1131:T3465,10,FALSE)</f>
        <v>No</v>
      </c>
      <c r="J1130" t="str">
        <f>VLOOKUP(A1130,'MEDICAL EXAMINATION'!K1131:T3465,3,FALSE)</f>
        <v>Normal</v>
      </c>
      <c r="K1130" t="str">
        <f>VLOOKUP(A1130,'MEDICAL EXAMINATION'!K1131:T3465,5,FALSE)</f>
        <v>NORMAL</v>
      </c>
      <c r="L1130" t="str">
        <f>VLOOKUP(A1130,'HOSPITALIZATION DETAILS'!X1131:AG3465,8,FALSE)</f>
        <v>01/10/1989</v>
      </c>
      <c r="M1130" s="26">
        <f>VLOOKUP(A1130,'HOSPITALIZATION DETAILS'!X1131:AG3465,4,FALSE)</f>
        <v>3065.49</v>
      </c>
      <c r="N1130" t="str">
        <f>VLOOKUP(A1130,'HOSPITALIZATION DETAILS'!X1131:AG3465,5,FALSE)</f>
        <v>tier - 2</v>
      </c>
      <c r="O1130" t="str">
        <f>VLOOKUP(A1130,'HOSPITALIZATION DETAILS'!X1131:AG3465,6,FALSE)</f>
        <v>tier - 1</v>
      </c>
      <c r="P1130" t="str">
        <f>VLOOKUP(A1130,'HOSPITALIZATION DETAILS'!X1131:AG3465,7,FALSE)</f>
        <v>R1012</v>
      </c>
      <c r="Q1130">
        <f>VLOOKUP(A1130,'HOSPITALIZATION DETAILS'!X1131:AG3465,10,FALSE)</f>
        <v>33</v>
      </c>
    </row>
    <row r="1131" spans="1:17" ht="16" x14ac:dyDescent="0.4">
      <c r="A1131" s="4" t="s">
        <v>2261</v>
      </c>
      <c r="B1131" t="str">
        <f>VLOOKUP(A1131,'CUSTOMER NAMES'!E1131:H3466,4,FALSE)</f>
        <v xml:space="preserve">  Katie</v>
      </c>
      <c r="C1131">
        <f>VLOOKUP(A1131,'MEDICAL EXAMINATION'!K1132:T3466,2,FALSE)</f>
        <v>31.78</v>
      </c>
      <c r="D1131">
        <f>VLOOKUP(A1131,'MEDICAL EXAMINATION'!K1132:T3466,4,FALSE)</f>
        <v>4.24</v>
      </c>
      <c r="E1131" t="str">
        <f>VLOOKUP(A1131,'MEDICAL EXAMINATION'!K1132:T3466,6,FALSE)</f>
        <v>yes</v>
      </c>
      <c r="F1131" t="str">
        <f>VLOOKUP(A1131,'MEDICAL EXAMINATION'!K1132:T3466,7,FALSE)</f>
        <v>No</v>
      </c>
      <c r="G1131" t="str">
        <f>VLOOKUP(A1131,'MEDICAL EXAMINATION'!K1132:T3466,8,FALSE)</f>
        <v>Yes</v>
      </c>
      <c r="H1131">
        <f>VLOOKUP(A1131,'MEDICAL EXAMINATION'!K1132:T3466,9,FALSE)</f>
        <v>1</v>
      </c>
      <c r="I1131" t="str">
        <f>VLOOKUP(A1131,'MEDICAL EXAMINATION'!K1132:T3466,10,FALSE)</f>
        <v>No</v>
      </c>
      <c r="J1131" t="str">
        <f>VLOOKUP(A1131,'MEDICAL EXAMINATION'!K1132:T3466,3,FALSE)</f>
        <v>OVERWEIGHT</v>
      </c>
      <c r="K1131" t="str">
        <f>VLOOKUP(A1131,'MEDICAL EXAMINATION'!K1132:T3466,5,FALSE)</f>
        <v>NORMAL</v>
      </c>
      <c r="L1131" t="str">
        <f>VLOOKUP(A1131,'HOSPITALIZATION DETAILS'!X1132:AG3466,8,FALSE)</f>
        <v>26/09/1994</v>
      </c>
      <c r="M1131" s="26">
        <f>VLOOKUP(A1131,'HOSPITALIZATION DETAILS'!X1132:AG3466,4,FALSE)</f>
        <v>3062.51</v>
      </c>
      <c r="N1131" t="str">
        <f>VLOOKUP(A1131,'HOSPITALIZATION DETAILS'!X1132:AG3466,5,FALSE)</f>
        <v>tier - 3</v>
      </c>
      <c r="O1131" t="str">
        <f>VLOOKUP(A1131,'HOSPITALIZATION DETAILS'!X1132:AG3466,6,FALSE)</f>
        <v>tier - 1</v>
      </c>
      <c r="P1131" t="str">
        <f>VLOOKUP(A1131,'HOSPITALIZATION DETAILS'!X1132:AG3466,7,FALSE)</f>
        <v>R1012</v>
      </c>
      <c r="Q1131">
        <f>VLOOKUP(A1131,'HOSPITALIZATION DETAILS'!X1132:AG3466,10,FALSE)</f>
        <v>28</v>
      </c>
    </row>
    <row r="1132" spans="1:17" ht="16" x14ac:dyDescent="0.4">
      <c r="A1132" s="4" t="s">
        <v>2263</v>
      </c>
      <c r="B1132" t="str">
        <f>VLOOKUP(A1132,'CUSTOMER NAMES'!E1132:H3467,4,FALSE)</f>
        <v xml:space="preserve">  Rachelle L</v>
      </c>
      <c r="C1132">
        <f>VLOOKUP(A1132,'MEDICAL EXAMINATION'!K1133:T3467,2,FALSE)</f>
        <v>32.25</v>
      </c>
      <c r="D1132">
        <f>VLOOKUP(A1132,'MEDICAL EXAMINATION'!K1133:T3467,4,FALSE)</f>
        <v>5.36</v>
      </c>
      <c r="E1132" t="str">
        <f>VLOOKUP(A1132,'MEDICAL EXAMINATION'!K1133:T3467,6,FALSE)</f>
        <v>yes</v>
      </c>
      <c r="F1132" t="str">
        <f>VLOOKUP(A1132,'MEDICAL EXAMINATION'!K1133:T3467,7,FALSE)</f>
        <v>No</v>
      </c>
      <c r="G1132" t="str">
        <f>VLOOKUP(A1132,'MEDICAL EXAMINATION'!K1133:T3467,8,FALSE)</f>
        <v>No</v>
      </c>
      <c r="H1132" t="str">
        <f>VLOOKUP(A1132,'MEDICAL EXAMINATION'!K1133:T3467,9,FALSE)</f>
        <v>No major surgery</v>
      </c>
      <c r="I1132" t="str">
        <f>VLOOKUP(A1132,'MEDICAL EXAMINATION'!K1133:T3467,10,FALSE)</f>
        <v>No</v>
      </c>
      <c r="J1132" t="str">
        <f>VLOOKUP(A1132,'MEDICAL EXAMINATION'!K1133:T3467,3,FALSE)</f>
        <v>OVERWEIGHT</v>
      </c>
      <c r="K1132" t="str">
        <f>VLOOKUP(A1132,'MEDICAL EXAMINATION'!K1133:T3467,5,FALSE)</f>
        <v>NORMAL</v>
      </c>
      <c r="L1132" t="str">
        <f>VLOOKUP(A1132,'HOSPITALIZATION DETAILS'!X1133:AG3467,8,FALSE)</f>
        <v>21/06/2002</v>
      </c>
      <c r="M1132" s="26">
        <f>VLOOKUP(A1132,'HOSPITALIZATION DETAILS'!X1133:AG3467,4,FALSE)</f>
        <v>3056.39</v>
      </c>
      <c r="N1132" t="str">
        <f>VLOOKUP(A1132,'HOSPITALIZATION DETAILS'!X1133:AG3467,5,FALSE)</f>
        <v>tier - 2</v>
      </c>
      <c r="O1132" t="str">
        <f>VLOOKUP(A1132,'HOSPITALIZATION DETAILS'!X1133:AG3467,6,FALSE)</f>
        <v>tier - 3</v>
      </c>
      <c r="P1132" t="str">
        <f>VLOOKUP(A1132,'HOSPITALIZATION DETAILS'!X1133:AG3467,7,FALSE)</f>
        <v>R1013</v>
      </c>
      <c r="Q1132">
        <f>VLOOKUP(A1132,'HOSPITALIZATION DETAILS'!X1133:AG3467,10,FALSE)</f>
        <v>20</v>
      </c>
    </row>
    <row r="1133" spans="1:17" ht="16" x14ac:dyDescent="0.4">
      <c r="A1133" s="4" t="s">
        <v>2265</v>
      </c>
      <c r="B1133" t="str">
        <f>VLOOKUP(A1133,'CUSTOMER NAMES'!E1133:H3468,4,FALSE)</f>
        <v xml:space="preserve">  Colleen</v>
      </c>
      <c r="C1133">
        <f>VLOOKUP(A1133,'MEDICAL EXAMINATION'!K1134:T3468,2,FALSE)</f>
        <v>30.114999999999998</v>
      </c>
      <c r="D1133">
        <f>VLOOKUP(A1133,'MEDICAL EXAMINATION'!K1134:T3468,4,FALSE)</f>
        <v>4.99</v>
      </c>
      <c r="E1133" t="str">
        <f>VLOOKUP(A1133,'MEDICAL EXAMINATION'!K1134:T3468,6,FALSE)</f>
        <v>No</v>
      </c>
      <c r="F1133" t="str">
        <f>VLOOKUP(A1133,'MEDICAL EXAMINATION'!K1134:T3468,7,FALSE)</f>
        <v>No</v>
      </c>
      <c r="G1133" t="str">
        <f>VLOOKUP(A1133,'MEDICAL EXAMINATION'!K1134:T3468,8,FALSE)</f>
        <v>No</v>
      </c>
      <c r="H1133">
        <f>VLOOKUP(A1133,'MEDICAL EXAMINATION'!K1134:T3468,9,FALSE)</f>
        <v>2</v>
      </c>
      <c r="I1133" t="str">
        <f>VLOOKUP(A1133,'MEDICAL EXAMINATION'!K1134:T3468,10,FALSE)</f>
        <v>No</v>
      </c>
      <c r="J1133" t="str">
        <f>VLOOKUP(A1133,'MEDICAL EXAMINATION'!K1134:T3468,3,FALSE)</f>
        <v>OVERWEIGHT</v>
      </c>
      <c r="K1133" t="str">
        <f>VLOOKUP(A1133,'MEDICAL EXAMINATION'!K1134:T3468,5,FALSE)</f>
        <v>NORMAL</v>
      </c>
      <c r="L1133" t="str">
        <f>VLOOKUP(A1133,'HOSPITALIZATION DETAILS'!X1134:AG3468,8,FALSE)</f>
        <v>22/12/1997</v>
      </c>
      <c r="M1133" s="26">
        <f>VLOOKUP(A1133,'HOSPITALIZATION DETAILS'!X1134:AG3468,4,FALSE)</f>
        <v>3051.73</v>
      </c>
      <c r="N1133" t="str">
        <f>VLOOKUP(A1133,'HOSPITALIZATION DETAILS'!X1134:AG3468,5,FALSE)</f>
        <v>tier - 2</v>
      </c>
      <c r="O1133" t="str">
        <f>VLOOKUP(A1133,'HOSPITALIZATION DETAILS'!X1134:AG3468,6,FALSE)</f>
        <v>tier - 2</v>
      </c>
      <c r="P1133" t="str">
        <f>VLOOKUP(A1133,'HOSPITALIZATION DETAILS'!X1134:AG3468,7,FALSE)</f>
        <v>R1011</v>
      </c>
      <c r="Q1133">
        <f>VLOOKUP(A1133,'HOSPITALIZATION DETAILS'!X1134:AG3468,10,FALSE)</f>
        <v>25</v>
      </c>
    </row>
    <row r="1134" spans="1:17" ht="16" x14ac:dyDescent="0.4">
      <c r="A1134" s="4" t="s">
        <v>2267</v>
      </c>
      <c r="B1134" t="str">
        <f>VLOOKUP(A1134,'CUSTOMER NAMES'!E1134:H3469,4,FALSE)</f>
        <v xml:space="preserve">  Gregory A</v>
      </c>
      <c r="C1134">
        <f>VLOOKUP(A1134,'MEDICAL EXAMINATION'!K1135:T3469,2,FALSE)</f>
        <v>22.41</v>
      </c>
      <c r="D1134">
        <f>VLOOKUP(A1134,'MEDICAL EXAMINATION'!K1135:T3469,4,FALSE)</f>
        <v>8.68</v>
      </c>
      <c r="E1134" t="str">
        <f>VLOOKUP(A1134,'MEDICAL EXAMINATION'!K1135:T3469,6,FALSE)</f>
        <v>No</v>
      </c>
      <c r="F1134" t="str">
        <f>VLOOKUP(A1134,'MEDICAL EXAMINATION'!K1135:T3469,7,FALSE)</f>
        <v>No</v>
      </c>
      <c r="G1134" t="str">
        <f>VLOOKUP(A1134,'MEDICAL EXAMINATION'!K1135:T3469,8,FALSE)</f>
        <v>No</v>
      </c>
      <c r="H1134" t="str">
        <f>VLOOKUP(A1134,'MEDICAL EXAMINATION'!K1135:T3469,9,FALSE)</f>
        <v>No major surgery</v>
      </c>
      <c r="I1134" t="str">
        <f>VLOOKUP(A1134,'MEDICAL EXAMINATION'!K1135:T3469,10,FALSE)</f>
        <v>No</v>
      </c>
      <c r="J1134" t="str">
        <f>VLOOKUP(A1134,'MEDICAL EXAMINATION'!K1135:T3469,3,FALSE)</f>
        <v>Normal</v>
      </c>
      <c r="K1134" t="str">
        <f>VLOOKUP(A1134,'MEDICAL EXAMINATION'!K1135:T3469,5,FALSE)</f>
        <v>DIABETES</v>
      </c>
      <c r="L1134" t="str">
        <f>VLOOKUP(A1134,'HOSPITALIZATION DETAILS'!X1135:AG3469,8,FALSE)</f>
        <v>09/08/1998</v>
      </c>
      <c r="M1134" s="26">
        <f>VLOOKUP(A1134,'HOSPITALIZATION DETAILS'!X1135:AG3469,4,FALSE)</f>
        <v>3046.06</v>
      </c>
      <c r="N1134" t="str">
        <f>VLOOKUP(A1134,'HOSPITALIZATION DETAILS'!X1135:AG3469,5,FALSE)</f>
        <v>tier - 2</v>
      </c>
      <c r="O1134" t="str">
        <f>VLOOKUP(A1134,'HOSPITALIZATION DETAILS'!X1135:AG3469,6,FALSE)</f>
        <v>tier - 1</v>
      </c>
      <c r="P1134" t="str">
        <f>VLOOKUP(A1134,'HOSPITALIZATION DETAILS'!X1135:AG3469,7,FALSE)</f>
        <v>R1023</v>
      </c>
      <c r="Q1134">
        <f>VLOOKUP(A1134,'HOSPITALIZATION DETAILS'!X1135:AG3469,10,FALSE)</f>
        <v>24</v>
      </c>
    </row>
    <row r="1135" spans="1:17" ht="16" x14ac:dyDescent="0.4">
      <c r="A1135" s="4" t="s">
        <v>2269</v>
      </c>
      <c r="B1135" t="str">
        <f>VLOOKUP(A1135,'CUSTOMER NAMES'!E1135:H3470,4,FALSE)</f>
        <v xml:space="preserve">  Lara</v>
      </c>
      <c r="C1135">
        <f>VLOOKUP(A1135,'MEDICAL EXAMINATION'!K1136:T3470,2,FALSE)</f>
        <v>45.72</v>
      </c>
      <c r="D1135">
        <f>VLOOKUP(A1135,'MEDICAL EXAMINATION'!K1136:T3470,4,FALSE)</f>
        <v>4.2300000000000004</v>
      </c>
      <c r="E1135" t="str">
        <f>VLOOKUP(A1135,'MEDICAL EXAMINATION'!K1136:T3470,6,FALSE)</f>
        <v>yes</v>
      </c>
      <c r="F1135" t="str">
        <f>VLOOKUP(A1135,'MEDICAL EXAMINATION'!K1136:T3470,7,FALSE)</f>
        <v>No</v>
      </c>
      <c r="G1135" t="str">
        <f>VLOOKUP(A1135,'MEDICAL EXAMINATION'!K1136:T3470,8,FALSE)</f>
        <v>No</v>
      </c>
      <c r="H1135" t="str">
        <f>VLOOKUP(A1135,'MEDICAL EXAMINATION'!K1136:T3470,9,FALSE)</f>
        <v>No major surgery</v>
      </c>
      <c r="I1135" t="str">
        <f>VLOOKUP(A1135,'MEDICAL EXAMINATION'!K1136:T3470,10,FALSE)</f>
        <v>No</v>
      </c>
      <c r="J1135" t="str">
        <f>VLOOKUP(A1135,'MEDICAL EXAMINATION'!K1136:T3470,3,FALSE)</f>
        <v>OVERWEIGHT</v>
      </c>
      <c r="K1135" t="str">
        <f>VLOOKUP(A1135,'MEDICAL EXAMINATION'!K1136:T3470,5,FALSE)</f>
        <v>NORMAL</v>
      </c>
      <c r="L1135" t="str">
        <f>VLOOKUP(A1135,'HOSPITALIZATION DETAILS'!X1136:AG3470,8,FALSE)</f>
        <v>15/09/1998</v>
      </c>
      <c r="M1135" s="26">
        <f>VLOOKUP(A1135,'HOSPITALIZATION DETAILS'!X1136:AG3470,4,FALSE)</f>
        <v>3044.21</v>
      </c>
      <c r="N1135" t="str">
        <f>VLOOKUP(A1135,'HOSPITALIZATION DETAILS'!X1136:AG3470,5,FALSE)</f>
        <v>tier - 2</v>
      </c>
      <c r="O1135" t="str">
        <f>VLOOKUP(A1135,'HOSPITALIZATION DETAILS'!X1136:AG3470,6,FALSE)</f>
        <v>tier - 3</v>
      </c>
      <c r="P1135" t="str">
        <f>VLOOKUP(A1135,'HOSPITALIZATION DETAILS'!X1136:AG3470,7,FALSE)</f>
        <v>R1024</v>
      </c>
      <c r="Q1135">
        <f>VLOOKUP(A1135,'HOSPITALIZATION DETAILS'!X1136:AG3470,10,FALSE)</f>
        <v>24</v>
      </c>
    </row>
    <row r="1136" spans="1:17" ht="16" x14ac:dyDescent="0.4">
      <c r="A1136" s="4" t="s">
        <v>2271</v>
      </c>
      <c r="B1136" t="str">
        <f>VLOOKUP(A1136,'CUSTOMER NAMES'!E1136:H3471,4,FALSE)</f>
        <v xml:space="preserve">  Megan</v>
      </c>
      <c r="C1136">
        <f>VLOOKUP(A1136,'MEDICAL EXAMINATION'!K1137:T3471,2,FALSE)</f>
        <v>25</v>
      </c>
      <c r="D1136">
        <f>VLOOKUP(A1136,'MEDICAL EXAMINATION'!K1137:T3471,4,FALSE)</f>
        <v>5.32</v>
      </c>
      <c r="E1136" t="str">
        <f>VLOOKUP(A1136,'MEDICAL EXAMINATION'!K1137:T3471,6,FALSE)</f>
        <v>yes</v>
      </c>
      <c r="F1136" t="str">
        <f>VLOOKUP(A1136,'MEDICAL EXAMINATION'!K1137:T3471,7,FALSE)</f>
        <v>No</v>
      </c>
      <c r="G1136" t="str">
        <f>VLOOKUP(A1136,'MEDICAL EXAMINATION'!K1137:T3471,8,FALSE)</f>
        <v>No</v>
      </c>
      <c r="H1136">
        <f>VLOOKUP(A1136,'MEDICAL EXAMINATION'!K1137:T3471,9,FALSE)</f>
        <v>2</v>
      </c>
      <c r="I1136" t="str">
        <f>VLOOKUP(A1136,'MEDICAL EXAMINATION'!K1137:T3471,10,FALSE)</f>
        <v>No</v>
      </c>
      <c r="J1136" t="str">
        <f>VLOOKUP(A1136,'MEDICAL EXAMINATION'!K1137:T3471,3,FALSE)</f>
        <v>OBESITY</v>
      </c>
      <c r="K1136" t="str">
        <f>VLOOKUP(A1136,'MEDICAL EXAMINATION'!K1137:T3471,5,FALSE)</f>
        <v>NORMAL</v>
      </c>
      <c r="L1136" t="str">
        <f>VLOOKUP(A1136,'HOSPITALIZATION DETAILS'!X1137:AG3471,8,FALSE)</f>
        <v>19/12/1997</v>
      </c>
      <c r="M1136" s="26">
        <f>VLOOKUP(A1136,'HOSPITALIZATION DETAILS'!X1137:AG3471,4,FALSE)</f>
        <v>3021.81</v>
      </c>
      <c r="N1136" t="str">
        <f>VLOOKUP(A1136,'HOSPITALIZATION DETAILS'!X1137:AG3471,5,FALSE)</f>
        <v>tier - 2</v>
      </c>
      <c r="O1136" t="str">
        <f>VLOOKUP(A1136,'HOSPITALIZATION DETAILS'!X1137:AG3471,6,FALSE)</f>
        <v>tier - 3</v>
      </c>
      <c r="P1136" t="str">
        <f>VLOOKUP(A1136,'HOSPITALIZATION DETAILS'!X1137:AG3471,7,FALSE)</f>
        <v>R1012</v>
      </c>
      <c r="Q1136">
        <f>VLOOKUP(A1136,'HOSPITALIZATION DETAILS'!X1137:AG3471,10,FALSE)</f>
        <v>25</v>
      </c>
    </row>
    <row r="1137" spans="1:17" ht="16" x14ac:dyDescent="0.4">
      <c r="A1137" s="4" t="s">
        <v>2273</v>
      </c>
      <c r="B1137" t="str">
        <f>VLOOKUP(A1137,'CUSTOMER NAMES'!E1137:H3472,4,FALSE)</f>
        <v xml:space="preserve">  Sara</v>
      </c>
      <c r="C1137">
        <f>VLOOKUP(A1137,'MEDICAL EXAMINATION'!K1138:T3472,2,FALSE)</f>
        <v>39.5</v>
      </c>
      <c r="D1137">
        <f>VLOOKUP(A1137,'MEDICAL EXAMINATION'!K1138:T3472,4,FALSE)</f>
        <v>6.66</v>
      </c>
      <c r="E1137" t="str">
        <f>VLOOKUP(A1137,'MEDICAL EXAMINATION'!K1138:T3472,6,FALSE)</f>
        <v>No</v>
      </c>
      <c r="F1137" t="str">
        <f>VLOOKUP(A1137,'MEDICAL EXAMINATION'!K1138:T3472,7,FALSE)</f>
        <v>No</v>
      </c>
      <c r="G1137" t="str">
        <f>VLOOKUP(A1137,'MEDICAL EXAMINATION'!K1138:T3472,8,FALSE)</f>
        <v>No</v>
      </c>
      <c r="H1137" t="str">
        <f>VLOOKUP(A1137,'MEDICAL EXAMINATION'!K1138:T3472,9,FALSE)</f>
        <v>No major surgery</v>
      </c>
      <c r="I1137" t="str">
        <f>VLOOKUP(A1137,'MEDICAL EXAMINATION'!K1138:T3472,10,FALSE)</f>
        <v>No</v>
      </c>
      <c r="J1137" t="str">
        <f>VLOOKUP(A1137,'MEDICAL EXAMINATION'!K1138:T3472,3,FALSE)</f>
        <v>OVERWEIGHT</v>
      </c>
      <c r="K1137" t="str">
        <f>VLOOKUP(A1137,'MEDICAL EXAMINATION'!K1138:T3472,5,FALSE)</f>
        <v>DIABETES</v>
      </c>
      <c r="L1137" t="str">
        <f>VLOOKUP(A1137,'HOSPITALIZATION DETAILS'!X1138:AG3472,8,FALSE)</f>
        <v>20/08/1996</v>
      </c>
      <c r="M1137" s="26">
        <f>VLOOKUP(A1137,'HOSPITALIZATION DETAILS'!X1138:AG3472,4,FALSE)</f>
        <v>36085.22</v>
      </c>
      <c r="N1137" t="str">
        <f>VLOOKUP(A1137,'HOSPITALIZATION DETAILS'!X1138:AG3472,5,FALSE)</f>
        <v>tier - 1</v>
      </c>
      <c r="O1137" t="str">
        <f>VLOOKUP(A1137,'HOSPITALIZATION DETAILS'!X1138:AG3472,6,FALSE)</f>
        <v>tier - 1</v>
      </c>
      <c r="P1137" t="str">
        <f>VLOOKUP(A1137,'HOSPITALIZATION DETAILS'!X1138:AG3472,7,FALSE)</f>
        <v>R1011</v>
      </c>
      <c r="Q1137">
        <f>VLOOKUP(A1137,'HOSPITALIZATION DETAILS'!X1138:AG3472,10,FALSE)</f>
        <v>26</v>
      </c>
    </row>
    <row r="1138" spans="1:17" ht="16" x14ac:dyDescent="0.4">
      <c r="A1138" s="4" t="s">
        <v>2275</v>
      </c>
      <c r="B1138" t="str">
        <f>VLOOKUP(A1138,'CUSTOMER NAMES'!E1138:H3473,4,FALSE)</f>
        <v xml:space="preserve">  Lucie J</v>
      </c>
      <c r="C1138">
        <f>VLOOKUP(A1138,'MEDICAL EXAMINATION'!K1139:T3473,2,FALSE)</f>
        <v>37.729999999999997</v>
      </c>
      <c r="D1138">
        <f>VLOOKUP(A1138,'MEDICAL EXAMINATION'!K1139:T3473,4,FALSE)</f>
        <v>7.4</v>
      </c>
      <c r="E1138" t="str">
        <f>VLOOKUP(A1138,'MEDICAL EXAMINATION'!K1139:T3473,6,FALSE)</f>
        <v>No</v>
      </c>
      <c r="F1138" t="str">
        <f>VLOOKUP(A1138,'MEDICAL EXAMINATION'!K1139:T3473,7,FALSE)</f>
        <v>No</v>
      </c>
      <c r="G1138" t="str">
        <f>VLOOKUP(A1138,'MEDICAL EXAMINATION'!K1139:T3473,8,FALSE)</f>
        <v>No</v>
      </c>
      <c r="H1138" t="str">
        <f>VLOOKUP(A1138,'MEDICAL EXAMINATION'!K1139:T3473,9,FALSE)</f>
        <v>No major surgery</v>
      </c>
      <c r="I1138" t="str">
        <f>VLOOKUP(A1138,'MEDICAL EXAMINATION'!K1139:T3473,10,FALSE)</f>
        <v>No</v>
      </c>
      <c r="J1138" t="str">
        <f>VLOOKUP(A1138,'MEDICAL EXAMINATION'!K1139:T3473,3,FALSE)</f>
        <v>OVERWEIGHT</v>
      </c>
      <c r="K1138" t="str">
        <f>VLOOKUP(A1138,'MEDICAL EXAMINATION'!K1139:T3473,5,FALSE)</f>
        <v>DIABETES</v>
      </c>
      <c r="L1138" t="str">
        <f>VLOOKUP(A1138,'HOSPITALIZATION DETAILS'!X1139:AG3473,8,FALSE)</f>
        <v>28/09/1988</v>
      </c>
      <c r="M1138" s="26">
        <f>VLOOKUP(A1138,'HOSPITALIZATION DETAILS'!X1139:AG3473,4,FALSE)</f>
        <v>3018.04</v>
      </c>
      <c r="N1138" t="str">
        <f>VLOOKUP(A1138,'HOSPITALIZATION DETAILS'!X1139:AG3473,5,FALSE)</f>
        <v>tier - 2</v>
      </c>
      <c r="O1138" t="str">
        <f>VLOOKUP(A1138,'HOSPITALIZATION DETAILS'!X1139:AG3473,6,FALSE)</f>
        <v>tier - 2</v>
      </c>
      <c r="P1138" t="str">
        <f>VLOOKUP(A1138,'HOSPITALIZATION DETAILS'!X1139:AG3473,7,FALSE)</f>
        <v>R1012</v>
      </c>
      <c r="Q1138">
        <f>VLOOKUP(A1138,'HOSPITALIZATION DETAILS'!X1139:AG3473,10,FALSE)</f>
        <v>34</v>
      </c>
    </row>
    <row r="1139" spans="1:17" ht="16" x14ac:dyDescent="0.4">
      <c r="A1139" s="4" t="s">
        <v>2277</v>
      </c>
      <c r="B1139" t="str">
        <f>VLOOKUP(A1139,'CUSTOMER NAMES'!E1139:H3474,4,FALSE)</f>
        <v xml:space="preserve">  Elizabeth S</v>
      </c>
      <c r="C1139">
        <f>VLOOKUP(A1139,'MEDICAL EXAMINATION'!K1140:T3474,2,FALSE)</f>
        <v>40.659999999999997</v>
      </c>
      <c r="D1139">
        <f>VLOOKUP(A1139,'MEDICAL EXAMINATION'!K1140:T3474,4,FALSE)</f>
        <v>10.08</v>
      </c>
      <c r="E1139" t="str">
        <f>VLOOKUP(A1139,'MEDICAL EXAMINATION'!K1140:T3474,6,FALSE)</f>
        <v>No</v>
      </c>
      <c r="F1139" t="str">
        <f>VLOOKUP(A1139,'MEDICAL EXAMINATION'!K1140:T3474,7,FALSE)</f>
        <v>No</v>
      </c>
      <c r="G1139" t="str">
        <f>VLOOKUP(A1139,'MEDICAL EXAMINATION'!K1140:T3474,8,FALSE)</f>
        <v>No</v>
      </c>
      <c r="H1139" t="str">
        <f>VLOOKUP(A1139,'MEDICAL EXAMINATION'!K1140:T3474,9,FALSE)</f>
        <v>No major surgery</v>
      </c>
      <c r="I1139" t="str">
        <f>VLOOKUP(A1139,'MEDICAL EXAMINATION'!K1140:T3474,10,FALSE)</f>
        <v>No</v>
      </c>
      <c r="J1139" t="str">
        <f>VLOOKUP(A1139,'MEDICAL EXAMINATION'!K1140:T3474,3,FALSE)</f>
        <v>OVERWEIGHT</v>
      </c>
      <c r="K1139" t="str">
        <f>VLOOKUP(A1139,'MEDICAL EXAMINATION'!K1140:T3474,5,FALSE)</f>
        <v>DIABETES</v>
      </c>
      <c r="L1139" t="str">
        <f>VLOOKUP(A1139,'HOSPITALIZATION DETAILS'!X1140:AG3474,8,FALSE)</f>
        <v>15/12/2002</v>
      </c>
      <c r="M1139" s="26">
        <f>VLOOKUP(A1139,'HOSPITALIZATION DETAILS'!X1140:AG3474,4,FALSE)</f>
        <v>3012.22</v>
      </c>
      <c r="N1139" t="str">
        <f>VLOOKUP(A1139,'HOSPITALIZATION DETAILS'!X1140:AG3474,5,FALSE)</f>
        <v>tier - 2</v>
      </c>
      <c r="O1139" t="str">
        <f>VLOOKUP(A1139,'HOSPITALIZATION DETAILS'!X1140:AG3474,6,FALSE)</f>
        <v>tier - 3</v>
      </c>
      <c r="P1139" t="str">
        <f>VLOOKUP(A1139,'HOSPITALIZATION DETAILS'!X1140:AG3474,7,FALSE)</f>
        <v>R1012</v>
      </c>
      <c r="Q1139">
        <f>VLOOKUP(A1139,'HOSPITALIZATION DETAILS'!X1140:AG3474,10,FALSE)</f>
        <v>20</v>
      </c>
    </row>
    <row r="1140" spans="1:17" ht="16" x14ac:dyDescent="0.4">
      <c r="A1140" s="4" t="s">
        <v>2279</v>
      </c>
      <c r="B1140" t="str">
        <f>VLOOKUP(A1140,'CUSTOMER NAMES'!E1140:H3475,4,FALSE)</f>
        <v xml:space="preserve">  Carma S</v>
      </c>
      <c r="C1140">
        <f>VLOOKUP(A1140,'MEDICAL EXAMINATION'!K1141:T3475,2,FALSE)</f>
        <v>34.200000000000003</v>
      </c>
      <c r="D1140">
        <f>VLOOKUP(A1140,'MEDICAL EXAMINATION'!K1141:T3475,4,FALSE)</f>
        <v>8.58</v>
      </c>
      <c r="E1140" t="str">
        <f>VLOOKUP(A1140,'MEDICAL EXAMINATION'!K1141:T3475,6,FALSE)</f>
        <v>No</v>
      </c>
      <c r="F1140" t="str">
        <f>VLOOKUP(A1140,'MEDICAL EXAMINATION'!K1141:T3475,7,FALSE)</f>
        <v>No</v>
      </c>
      <c r="G1140" t="str">
        <f>VLOOKUP(A1140,'MEDICAL EXAMINATION'!K1141:T3475,8,FALSE)</f>
        <v>No</v>
      </c>
      <c r="H1140" t="str">
        <f>VLOOKUP(A1140,'MEDICAL EXAMINATION'!K1141:T3475,9,FALSE)</f>
        <v>No major surgery</v>
      </c>
      <c r="I1140" t="str">
        <f>VLOOKUP(A1140,'MEDICAL EXAMINATION'!K1141:T3475,10,FALSE)</f>
        <v>No</v>
      </c>
      <c r="J1140" t="str">
        <f>VLOOKUP(A1140,'MEDICAL EXAMINATION'!K1141:T3475,3,FALSE)</f>
        <v>OVERWEIGHT</v>
      </c>
      <c r="K1140" t="str">
        <f>VLOOKUP(A1140,'MEDICAL EXAMINATION'!K1141:T3475,5,FALSE)</f>
        <v>DIABETES</v>
      </c>
      <c r="L1140" t="str">
        <f>VLOOKUP(A1140,'HOSPITALIZATION DETAILS'!X1141:AG3475,8,FALSE)</f>
        <v>20/11/1991</v>
      </c>
      <c r="M1140" s="26">
        <f>VLOOKUP(A1140,'HOSPITALIZATION DETAILS'!X1141:AG3475,4,FALSE)</f>
        <v>2985.67</v>
      </c>
      <c r="N1140" t="str">
        <f>VLOOKUP(A1140,'HOSPITALIZATION DETAILS'!X1141:AG3475,5,FALSE)</f>
        <v>tier - 2</v>
      </c>
      <c r="O1140" t="str">
        <f>VLOOKUP(A1140,'HOSPITALIZATION DETAILS'!X1141:AG3475,6,FALSE)</f>
        <v>tier - 2</v>
      </c>
      <c r="P1140" t="str">
        <f>VLOOKUP(A1140,'HOSPITALIZATION DETAILS'!X1141:AG3475,7,FALSE)</f>
        <v>R1013</v>
      </c>
      <c r="Q1140">
        <f>VLOOKUP(A1140,'HOSPITALIZATION DETAILS'!X1141:AG3475,10,FALSE)</f>
        <v>31</v>
      </c>
    </row>
    <row r="1141" spans="1:17" ht="16" x14ac:dyDescent="0.4">
      <c r="A1141" s="4" t="s">
        <v>2281</v>
      </c>
      <c r="B1141" t="str">
        <f>VLOOKUP(A1141,'CUSTOMER NAMES'!E1141:H3476,4,FALSE)</f>
        <v xml:space="preserve">  Ryan</v>
      </c>
      <c r="C1141">
        <f>VLOOKUP(A1141,'MEDICAL EXAMINATION'!K1142:T3476,2,FALSE)</f>
        <v>46.51</v>
      </c>
      <c r="D1141">
        <f>VLOOKUP(A1141,'MEDICAL EXAMINATION'!K1142:T3476,4,FALSE)</f>
        <v>5.84</v>
      </c>
      <c r="E1141" t="str">
        <f>VLOOKUP(A1141,'MEDICAL EXAMINATION'!K1142:T3476,6,FALSE)</f>
        <v>No</v>
      </c>
      <c r="F1141" t="str">
        <f>VLOOKUP(A1141,'MEDICAL EXAMINATION'!K1142:T3476,7,FALSE)</f>
        <v>No</v>
      </c>
      <c r="G1141" t="str">
        <f>VLOOKUP(A1141,'MEDICAL EXAMINATION'!K1142:T3476,8,FALSE)</f>
        <v>No</v>
      </c>
      <c r="H1141">
        <f>VLOOKUP(A1141,'MEDICAL EXAMINATION'!K1142:T3476,9,FALSE)</f>
        <v>1</v>
      </c>
      <c r="I1141" t="str">
        <f>VLOOKUP(A1141,'MEDICAL EXAMINATION'!K1142:T3476,10,FALSE)</f>
        <v>No</v>
      </c>
      <c r="J1141" t="str">
        <f>VLOOKUP(A1141,'MEDICAL EXAMINATION'!K1142:T3476,3,FALSE)</f>
        <v>OVERWEIGHT</v>
      </c>
      <c r="K1141" t="str">
        <f>VLOOKUP(A1141,'MEDICAL EXAMINATION'!K1142:T3476,5,FALSE)</f>
        <v>PREDIABETES</v>
      </c>
      <c r="L1141" t="str">
        <f>VLOOKUP(A1141,'HOSPITALIZATION DETAILS'!X1142:AG3476,8,FALSE)</f>
        <v>18/06/1987</v>
      </c>
      <c r="M1141" s="26">
        <f>VLOOKUP(A1141,'HOSPITALIZATION DETAILS'!X1142:AG3476,4,FALSE)</f>
        <v>2979.52</v>
      </c>
      <c r="N1141" t="str">
        <f>VLOOKUP(A1141,'HOSPITALIZATION DETAILS'!X1142:AG3476,5,FALSE)</f>
        <v>tier - 2</v>
      </c>
      <c r="O1141" t="str">
        <f>VLOOKUP(A1141,'HOSPITALIZATION DETAILS'!X1142:AG3476,6,FALSE)</f>
        <v>tier - 3</v>
      </c>
      <c r="P1141" t="str">
        <f>VLOOKUP(A1141,'HOSPITALIZATION DETAILS'!X1142:AG3476,7,FALSE)</f>
        <v>R1013</v>
      </c>
      <c r="Q1141">
        <f>VLOOKUP(A1141,'HOSPITALIZATION DETAILS'!X1142:AG3476,10,FALSE)</f>
        <v>35</v>
      </c>
    </row>
    <row r="1142" spans="1:17" ht="16" x14ac:dyDescent="0.4">
      <c r="A1142" s="4" t="s">
        <v>2283</v>
      </c>
      <c r="B1142" t="str">
        <f>VLOOKUP(A1142,'CUSTOMER NAMES'!E1142:H3477,4,FALSE)</f>
        <v xml:space="preserve">  Daniel</v>
      </c>
      <c r="C1142">
        <f>VLOOKUP(A1142,'MEDICAL EXAMINATION'!K1143:T3477,2,FALSE)</f>
        <v>28.88</v>
      </c>
      <c r="D1142">
        <f>VLOOKUP(A1142,'MEDICAL EXAMINATION'!K1143:T3477,4,FALSE)</f>
        <v>4.8600000000000003</v>
      </c>
      <c r="E1142" t="str">
        <f>VLOOKUP(A1142,'MEDICAL EXAMINATION'!K1143:T3477,6,FALSE)</f>
        <v>yes</v>
      </c>
      <c r="F1142" t="str">
        <f>VLOOKUP(A1142,'MEDICAL EXAMINATION'!K1143:T3477,7,FALSE)</f>
        <v>No</v>
      </c>
      <c r="G1142" t="str">
        <f>VLOOKUP(A1142,'MEDICAL EXAMINATION'!K1143:T3477,8,FALSE)</f>
        <v>Yes</v>
      </c>
      <c r="H1142">
        <f>VLOOKUP(A1142,'MEDICAL EXAMINATION'!K1143:T3477,9,FALSE)</f>
        <v>1</v>
      </c>
      <c r="I1142" t="str">
        <f>VLOOKUP(A1142,'MEDICAL EXAMINATION'!K1143:T3477,10,FALSE)</f>
        <v>No</v>
      </c>
      <c r="J1142" t="str">
        <f>VLOOKUP(A1142,'MEDICAL EXAMINATION'!K1143:T3477,3,FALSE)</f>
        <v>OBESITY</v>
      </c>
      <c r="K1142" t="str">
        <f>VLOOKUP(A1142,'MEDICAL EXAMINATION'!K1143:T3477,5,FALSE)</f>
        <v>NORMAL</v>
      </c>
      <c r="L1142" t="str">
        <f>VLOOKUP(A1142,'HOSPITALIZATION DETAILS'!X1143:AG3477,8,FALSE)</f>
        <v>24/09/1995</v>
      </c>
      <c r="M1142" s="26">
        <f>VLOOKUP(A1142,'HOSPITALIZATION DETAILS'!X1143:AG3477,4,FALSE)</f>
        <v>2974.13</v>
      </c>
      <c r="N1142" t="str">
        <f>VLOOKUP(A1142,'HOSPITALIZATION DETAILS'!X1143:AG3477,5,FALSE)</f>
        <v>tier - 2</v>
      </c>
      <c r="O1142" t="str">
        <f>VLOOKUP(A1142,'HOSPITALIZATION DETAILS'!X1143:AG3477,6,FALSE)</f>
        <v>tier - 1</v>
      </c>
      <c r="P1142" t="str">
        <f>VLOOKUP(A1142,'HOSPITALIZATION DETAILS'!X1143:AG3477,7,FALSE)</f>
        <v>R1011</v>
      </c>
      <c r="Q1142">
        <f>VLOOKUP(A1142,'HOSPITALIZATION DETAILS'!X1143:AG3477,10,FALSE)</f>
        <v>27</v>
      </c>
    </row>
    <row r="1143" spans="1:17" ht="16" x14ac:dyDescent="0.4">
      <c r="A1143" s="4" t="s">
        <v>2285</v>
      </c>
      <c r="B1143" t="str">
        <f>VLOOKUP(A1143,'CUSTOMER NAMES'!E1143:H3478,4,FALSE)</f>
        <v xml:space="preserve">  Sarah</v>
      </c>
      <c r="C1143">
        <f>VLOOKUP(A1143,'MEDICAL EXAMINATION'!K1144:T3478,2,FALSE)</f>
        <v>33.914999999999999</v>
      </c>
      <c r="D1143">
        <f>VLOOKUP(A1143,'MEDICAL EXAMINATION'!K1144:T3478,4,FALSE)</f>
        <v>11.52</v>
      </c>
      <c r="E1143" t="str">
        <f>VLOOKUP(A1143,'MEDICAL EXAMINATION'!K1144:T3478,6,FALSE)</f>
        <v>No</v>
      </c>
      <c r="F1143" t="str">
        <f>VLOOKUP(A1143,'MEDICAL EXAMINATION'!K1144:T3478,7,FALSE)</f>
        <v>No</v>
      </c>
      <c r="G1143" t="str">
        <f>VLOOKUP(A1143,'MEDICAL EXAMINATION'!K1144:T3478,8,FALSE)</f>
        <v>No</v>
      </c>
      <c r="H1143" t="str">
        <f>VLOOKUP(A1143,'MEDICAL EXAMINATION'!K1144:T3478,9,FALSE)</f>
        <v>No major surgery</v>
      </c>
      <c r="I1143" t="str">
        <f>VLOOKUP(A1143,'MEDICAL EXAMINATION'!K1144:T3478,10,FALSE)</f>
        <v>No</v>
      </c>
      <c r="J1143" t="str">
        <f>VLOOKUP(A1143,'MEDICAL EXAMINATION'!K1144:T3478,3,FALSE)</f>
        <v>OVERWEIGHT</v>
      </c>
      <c r="K1143" t="str">
        <f>VLOOKUP(A1143,'MEDICAL EXAMINATION'!K1144:T3478,5,FALSE)</f>
        <v>DIABETES</v>
      </c>
      <c r="L1143" t="str">
        <f>VLOOKUP(A1143,'HOSPITALIZATION DETAILS'!X1144:AG3478,8,FALSE)</f>
        <v>30/09/2002</v>
      </c>
      <c r="M1143" s="26">
        <f>VLOOKUP(A1143,'HOSPITALIZATION DETAILS'!X1144:AG3478,4,FALSE)</f>
        <v>2943.41</v>
      </c>
      <c r="N1143" t="str">
        <f>VLOOKUP(A1143,'HOSPITALIZATION DETAILS'!X1144:AG3478,5,FALSE)</f>
        <v>tier - 2</v>
      </c>
      <c r="O1143" t="str">
        <f>VLOOKUP(A1143,'HOSPITALIZATION DETAILS'!X1144:AG3478,6,FALSE)</f>
        <v>tier - 3</v>
      </c>
      <c r="P1143" t="str">
        <f>VLOOKUP(A1143,'HOSPITALIZATION DETAILS'!X1144:AG3478,7,FALSE)</f>
        <v>R1012</v>
      </c>
      <c r="Q1143">
        <f>VLOOKUP(A1143,'HOSPITALIZATION DETAILS'!X1144:AG3478,10,FALSE)</f>
        <v>20</v>
      </c>
    </row>
    <row r="1144" spans="1:17" ht="16" x14ac:dyDescent="0.4">
      <c r="A1144" s="4" t="s">
        <v>2287</v>
      </c>
      <c r="B1144" t="str">
        <f>VLOOKUP(A1144,'CUSTOMER NAMES'!E1144:H3479,4,FALSE)</f>
        <v xml:space="preserve">  Matthew J</v>
      </c>
      <c r="C1144">
        <f>VLOOKUP(A1144,'MEDICAL EXAMINATION'!K1145:T3479,2,FALSE)</f>
        <v>24.32</v>
      </c>
      <c r="D1144">
        <f>VLOOKUP(A1144,'MEDICAL EXAMINATION'!K1145:T3479,4,FALSE)</f>
        <v>6.15</v>
      </c>
      <c r="E1144" t="str">
        <f>VLOOKUP(A1144,'MEDICAL EXAMINATION'!K1145:T3479,6,FALSE)</f>
        <v>yes</v>
      </c>
      <c r="F1144" t="str">
        <f>VLOOKUP(A1144,'MEDICAL EXAMINATION'!K1145:T3479,7,FALSE)</f>
        <v>No</v>
      </c>
      <c r="G1144" t="str">
        <f>VLOOKUP(A1144,'MEDICAL EXAMINATION'!K1145:T3479,8,FALSE)</f>
        <v>Yes</v>
      </c>
      <c r="H1144">
        <f>VLOOKUP(A1144,'MEDICAL EXAMINATION'!K1145:T3479,9,FALSE)</f>
        <v>1</v>
      </c>
      <c r="I1144" t="str">
        <f>VLOOKUP(A1144,'MEDICAL EXAMINATION'!K1145:T3479,10,FALSE)</f>
        <v>No</v>
      </c>
      <c r="J1144" t="str">
        <f>VLOOKUP(A1144,'MEDICAL EXAMINATION'!K1145:T3479,3,FALSE)</f>
        <v>Normal</v>
      </c>
      <c r="K1144" t="str">
        <f>VLOOKUP(A1144,'MEDICAL EXAMINATION'!K1145:T3479,5,FALSE)</f>
        <v>PREDIABETES</v>
      </c>
      <c r="L1144" t="str">
        <f>VLOOKUP(A1144,'HOSPITALIZATION DETAILS'!X1145:AG3479,8,FALSE)</f>
        <v>30/06/1996</v>
      </c>
      <c r="M1144" s="26">
        <f>VLOOKUP(A1144,'HOSPITALIZATION DETAILS'!X1145:AG3479,4,FALSE)</f>
        <v>2927.06</v>
      </c>
      <c r="N1144" t="str">
        <f>VLOOKUP(A1144,'HOSPITALIZATION DETAILS'!X1145:AG3479,5,FALSE)</f>
        <v>tier - 2</v>
      </c>
      <c r="O1144" t="str">
        <f>VLOOKUP(A1144,'HOSPITALIZATION DETAILS'!X1145:AG3479,6,FALSE)</f>
        <v>tier - 2</v>
      </c>
      <c r="P1144" t="str">
        <f>VLOOKUP(A1144,'HOSPITALIZATION DETAILS'!X1145:AG3479,7,FALSE)</f>
        <v>R1013</v>
      </c>
      <c r="Q1144">
        <f>VLOOKUP(A1144,'HOSPITALIZATION DETAILS'!X1145:AG3479,10,FALSE)</f>
        <v>26</v>
      </c>
    </row>
    <row r="1145" spans="1:17" ht="16" x14ac:dyDescent="0.4">
      <c r="A1145" s="4" t="s">
        <v>2289</v>
      </c>
      <c r="B1145" t="str">
        <f>VLOOKUP(A1145,'CUSTOMER NAMES'!E1145:H3480,4,FALSE)</f>
        <v xml:space="preserve">  Francesca</v>
      </c>
      <c r="C1145">
        <f>VLOOKUP(A1145,'MEDICAL EXAMINATION'!K1146:T3480,2,FALSE)</f>
        <v>25.8</v>
      </c>
      <c r="D1145">
        <f>VLOOKUP(A1145,'MEDICAL EXAMINATION'!K1146:T3480,4,FALSE)</f>
        <v>9.94</v>
      </c>
      <c r="E1145" t="str">
        <f>VLOOKUP(A1145,'MEDICAL EXAMINATION'!K1146:T3480,6,FALSE)</f>
        <v>No</v>
      </c>
      <c r="F1145" t="str">
        <f>VLOOKUP(A1145,'MEDICAL EXAMINATION'!K1146:T3480,7,FALSE)</f>
        <v>No</v>
      </c>
      <c r="G1145" t="str">
        <f>VLOOKUP(A1145,'MEDICAL EXAMINATION'!K1146:T3480,8,FALSE)</f>
        <v>No</v>
      </c>
      <c r="H1145" t="str">
        <f>VLOOKUP(A1145,'MEDICAL EXAMINATION'!K1146:T3480,9,FALSE)</f>
        <v>No major surgery</v>
      </c>
      <c r="I1145" t="str">
        <f>VLOOKUP(A1145,'MEDICAL EXAMINATION'!K1146:T3480,10,FALSE)</f>
        <v>No</v>
      </c>
      <c r="J1145" t="str">
        <f>VLOOKUP(A1145,'MEDICAL EXAMINATION'!K1146:T3480,3,FALSE)</f>
        <v>OBESITY</v>
      </c>
      <c r="K1145" t="str">
        <f>VLOOKUP(A1145,'MEDICAL EXAMINATION'!K1146:T3480,5,FALSE)</f>
        <v>DIABETES</v>
      </c>
      <c r="L1145" t="str">
        <f>VLOOKUP(A1145,'HOSPITALIZATION DETAILS'!X1146:AG3480,8,FALSE)</f>
        <v>05/06/2003</v>
      </c>
      <c r="M1145" s="26">
        <f>VLOOKUP(A1145,'HOSPITALIZATION DETAILS'!X1146:AG3480,4,FALSE)</f>
        <v>2913.57</v>
      </c>
      <c r="N1145" t="str">
        <f>VLOOKUP(A1145,'HOSPITALIZATION DETAILS'!X1146:AG3480,5,FALSE)</f>
        <v>tier - 2</v>
      </c>
      <c r="O1145" t="str">
        <f>VLOOKUP(A1145,'HOSPITALIZATION DETAILS'!X1146:AG3480,6,FALSE)</f>
        <v>tier - 2</v>
      </c>
      <c r="P1145" t="str">
        <f>VLOOKUP(A1145,'HOSPITALIZATION DETAILS'!X1146:AG3480,7,FALSE)</f>
        <v>R1011</v>
      </c>
      <c r="Q1145">
        <f>VLOOKUP(A1145,'HOSPITALIZATION DETAILS'!X1146:AG3480,10,FALSE)</f>
        <v>20</v>
      </c>
    </row>
    <row r="1146" spans="1:17" ht="16" x14ac:dyDescent="0.4">
      <c r="A1146" s="4" t="s">
        <v>2291</v>
      </c>
      <c r="B1146" t="str">
        <f>VLOOKUP(A1146,'CUSTOMER NAMES'!E1146:H3481,4,FALSE)</f>
        <v xml:space="preserve">  Nicole</v>
      </c>
      <c r="C1146">
        <f>VLOOKUP(A1146,'MEDICAL EXAMINATION'!K1147:T3481,2,FALSE)</f>
        <v>21.56</v>
      </c>
      <c r="D1146">
        <f>VLOOKUP(A1146,'MEDICAL EXAMINATION'!K1147:T3481,4,FALSE)</f>
        <v>10.56</v>
      </c>
      <c r="E1146" t="str">
        <f>VLOOKUP(A1146,'MEDICAL EXAMINATION'!K1147:T3481,6,FALSE)</f>
        <v>No</v>
      </c>
      <c r="F1146" t="str">
        <f>VLOOKUP(A1146,'MEDICAL EXAMINATION'!K1147:T3481,7,FALSE)</f>
        <v>No</v>
      </c>
      <c r="G1146" t="str">
        <f>VLOOKUP(A1146,'MEDICAL EXAMINATION'!K1147:T3481,8,FALSE)</f>
        <v>No</v>
      </c>
      <c r="H1146" t="str">
        <f>VLOOKUP(A1146,'MEDICAL EXAMINATION'!K1147:T3481,9,FALSE)</f>
        <v>No major surgery</v>
      </c>
      <c r="I1146" t="str">
        <f>VLOOKUP(A1146,'MEDICAL EXAMINATION'!K1147:T3481,10,FALSE)</f>
        <v>No</v>
      </c>
      <c r="J1146" t="str">
        <f>VLOOKUP(A1146,'MEDICAL EXAMINATION'!K1147:T3481,3,FALSE)</f>
        <v>Normal</v>
      </c>
      <c r="K1146" t="str">
        <f>VLOOKUP(A1146,'MEDICAL EXAMINATION'!K1147:T3481,5,FALSE)</f>
        <v>DIABETES</v>
      </c>
      <c r="L1146" t="str">
        <f>VLOOKUP(A1146,'HOSPITALIZATION DETAILS'!X1147:AG3481,8,FALSE)</f>
        <v>13/06/1996</v>
      </c>
      <c r="M1146" s="26">
        <f>VLOOKUP(A1146,'HOSPITALIZATION DETAILS'!X1147:AG3481,4,FALSE)</f>
        <v>2904.09</v>
      </c>
      <c r="N1146" t="str">
        <f>VLOOKUP(A1146,'HOSPITALIZATION DETAILS'!X1147:AG3481,5,FALSE)</f>
        <v>tier - 2</v>
      </c>
      <c r="O1146" t="str">
        <f>VLOOKUP(A1146,'HOSPITALIZATION DETAILS'!X1147:AG3481,6,FALSE)</f>
        <v>tier - 2</v>
      </c>
      <c r="P1146" t="str">
        <f>VLOOKUP(A1146,'HOSPITALIZATION DETAILS'!X1147:AG3481,7,FALSE)</f>
        <v>R1011</v>
      </c>
      <c r="Q1146">
        <f>VLOOKUP(A1146,'HOSPITALIZATION DETAILS'!X1147:AG3481,10,FALSE)</f>
        <v>26</v>
      </c>
    </row>
    <row r="1147" spans="1:17" ht="16" x14ac:dyDescent="0.4">
      <c r="A1147" s="4" t="s">
        <v>2293</v>
      </c>
      <c r="B1147" t="str">
        <f>VLOOKUP(A1147,'CUSTOMER NAMES'!E1147:H3482,4,FALSE)</f>
        <v xml:space="preserve">  Toshiyuki</v>
      </c>
      <c r="C1147">
        <f>VLOOKUP(A1147,'MEDICAL EXAMINATION'!K1148:T3482,2,FALSE)</f>
        <v>31.6</v>
      </c>
      <c r="D1147">
        <f>VLOOKUP(A1147,'MEDICAL EXAMINATION'!K1148:T3482,4,FALSE)</f>
        <v>6.79</v>
      </c>
      <c r="E1147" t="str">
        <f>VLOOKUP(A1147,'MEDICAL EXAMINATION'!K1148:T3482,6,FALSE)</f>
        <v>No</v>
      </c>
      <c r="F1147" t="str">
        <f>VLOOKUP(A1147,'MEDICAL EXAMINATION'!K1148:T3482,7,FALSE)</f>
        <v>No</v>
      </c>
      <c r="G1147" t="str">
        <f>VLOOKUP(A1147,'MEDICAL EXAMINATION'!K1148:T3482,8,FALSE)</f>
        <v>No</v>
      </c>
      <c r="H1147" t="str">
        <f>VLOOKUP(A1147,'MEDICAL EXAMINATION'!K1148:T3482,9,FALSE)</f>
        <v>No major surgery</v>
      </c>
      <c r="I1147" t="str">
        <f>VLOOKUP(A1147,'MEDICAL EXAMINATION'!K1148:T3482,10,FALSE)</f>
        <v>No</v>
      </c>
      <c r="J1147" t="str">
        <f>VLOOKUP(A1147,'MEDICAL EXAMINATION'!K1148:T3482,3,FALSE)</f>
        <v>OVERWEIGHT</v>
      </c>
      <c r="K1147" t="str">
        <f>VLOOKUP(A1147,'MEDICAL EXAMINATION'!K1148:T3482,5,FALSE)</f>
        <v>DIABETES</v>
      </c>
      <c r="L1147" t="str">
        <f>VLOOKUP(A1147,'HOSPITALIZATION DETAILS'!X1148:AG3482,8,FALSE)</f>
        <v>24/10/1996</v>
      </c>
      <c r="M1147" s="26">
        <f>VLOOKUP(A1147,'HOSPITALIZATION DETAILS'!X1148:AG3482,4,FALSE)</f>
        <v>2902.91</v>
      </c>
      <c r="N1147" t="str">
        <f>VLOOKUP(A1147,'HOSPITALIZATION DETAILS'!X1148:AG3482,5,FALSE)</f>
        <v>tier - 2</v>
      </c>
      <c r="O1147" t="str">
        <f>VLOOKUP(A1147,'HOSPITALIZATION DETAILS'!X1148:AG3482,6,FALSE)</f>
        <v>tier - 2</v>
      </c>
      <c r="P1147" t="str">
        <f>VLOOKUP(A1147,'HOSPITALIZATION DETAILS'!X1148:AG3482,7,FALSE)</f>
        <v>R1013</v>
      </c>
      <c r="Q1147">
        <f>VLOOKUP(A1147,'HOSPITALIZATION DETAILS'!X1148:AG3482,10,FALSE)</f>
        <v>26</v>
      </c>
    </row>
    <row r="1148" spans="1:17" ht="16" x14ac:dyDescent="0.4">
      <c r="A1148" s="4" t="s">
        <v>2295</v>
      </c>
      <c r="B1148" t="str">
        <f>VLOOKUP(A1148,'CUSTOMER NAMES'!E1148:H3483,4,FALSE)</f>
        <v xml:space="preserve">  Tom L</v>
      </c>
      <c r="C1148">
        <f>VLOOKUP(A1148,'MEDICAL EXAMINATION'!K1149:T3483,2,FALSE)</f>
        <v>42.93</v>
      </c>
      <c r="D1148">
        <f>VLOOKUP(A1148,'MEDICAL EXAMINATION'!K1149:T3483,4,FALSE)</f>
        <v>4.8</v>
      </c>
      <c r="E1148" t="str">
        <f>VLOOKUP(A1148,'MEDICAL EXAMINATION'!K1149:T3483,6,FALSE)</f>
        <v>No</v>
      </c>
      <c r="F1148" t="str">
        <f>VLOOKUP(A1148,'MEDICAL EXAMINATION'!K1149:T3483,7,FALSE)</f>
        <v>No</v>
      </c>
      <c r="G1148" t="str">
        <f>VLOOKUP(A1148,'MEDICAL EXAMINATION'!K1149:T3483,8,FALSE)</f>
        <v>No</v>
      </c>
      <c r="H1148">
        <f>VLOOKUP(A1148,'MEDICAL EXAMINATION'!K1149:T3483,9,FALSE)</f>
        <v>1</v>
      </c>
      <c r="I1148" t="str">
        <f>VLOOKUP(A1148,'MEDICAL EXAMINATION'!K1149:T3483,10,FALSE)</f>
        <v>No</v>
      </c>
      <c r="J1148" t="str">
        <f>VLOOKUP(A1148,'MEDICAL EXAMINATION'!K1149:T3483,3,FALSE)</f>
        <v>OVERWEIGHT</v>
      </c>
      <c r="K1148" t="str">
        <f>VLOOKUP(A1148,'MEDICAL EXAMINATION'!K1149:T3483,5,FALSE)</f>
        <v>NORMAL</v>
      </c>
      <c r="L1148" t="str">
        <f>VLOOKUP(A1148,'HOSPITALIZATION DETAILS'!X1149:AG3483,8,FALSE)</f>
        <v>22/07/1963</v>
      </c>
      <c r="M1148" s="26">
        <f>VLOOKUP(A1148,'HOSPITALIZATION DETAILS'!X1149:AG3483,4,FALSE)</f>
        <v>36074.339999999997</v>
      </c>
      <c r="N1148" t="str">
        <f>VLOOKUP(A1148,'HOSPITALIZATION DETAILS'!X1149:AG3483,5,FALSE)</f>
        <v>tier - 2</v>
      </c>
      <c r="O1148" t="str">
        <f>VLOOKUP(A1148,'HOSPITALIZATION DETAILS'!X1149:AG3483,6,FALSE)</f>
        <v>tier - 1</v>
      </c>
      <c r="P1148" t="str">
        <f>VLOOKUP(A1148,'HOSPITALIZATION DETAILS'!X1149:AG3483,7,FALSE)</f>
        <v>R1011</v>
      </c>
      <c r="Q1148">
        <f>VLOOKUP(A1148,'HOSPITALIZATION DETAILS'!X1149:AG3483,10,FALSE)</f>
        <v>59</v>
      </c>
    </row>
    <row r="1149" spans="1:17" ht="16" x14ac:dyDescent="0.4">
      <c r="A1149" s="4" t="s">
        <v>2297</v>
      </c>
      <c r="B1149" t="str">
        <f>VLOOKUP(A1149,'CUSTOMER NAMES'!E1149:H3484,4,FALSE)</f>
        <v xml:space="preserve">  Brian</v>
      </c>
      <c r="C1149">
        <f>VLOOKUP(A1149,'MEDICAL EXAMINATION'!K1150:T3484,2,FALSE)</f>
        <v>26.72</v>
      </c>
      <c r="D1149">
        <f>VLOOKUP(A1149,'MEDICAL EXAMINATION'!K1150:T3484,4,FALSE)</f>
        <v>5.75</v>
      </c>
      <c r="E1149" t="str">
        <f>VLOOKUP(A1149,'MEDICAL EXAMINATION'!K1150:T3484,6,FALSE)</f>
        <v>No</v>
      </c>
      <c r="F1149" t="str">
        <f>VLOOKUP(A1149,'MEDICAL EXAMINATION'!K1150:T3484,7,FALSE)</f>
        <v>No</v>
      </c>
      <c r="G1149" t="str">
        <f>VLOOKUP(A1149,'MEDICAL EXAMINATION'!K1150:T3484,8,FALSE)</f>
        <v>No</v>
      </c>
      <c r="H1149">
        <f>VLOOKUP(A1149,'MEDICAL EXAMINATION'!K1150:T3484,9,FALSE)</f>
        <v>2</v>
      </c>
      <c r="I1149" t="str">
        <f>VLOOKUP(A1149,'MEDICAL EXAMINATION'!K1150:T3484,10,FALSE)</f>
        <v>No</v>
      </c>
      <c r="J1149" t="str">
        <f>VLOOKUP(A1149,'MEDICAL EXAMINATION'!K1150:T3484,3,FALSE)</f>
        <v>OBESITY</v>
      </c>
      <c r="K1149" t="str">
        <f>VLOOKUP(A1149,'MEDICAL EXAMINATION'!K1150:T3484,5,FALSE)</f>
        <v>PREDIABETES</v>
      </c>
      <c r="L1149" t="str">
        <f>VLOOKUP(A1149,'HOSPITALIZATION DETAILS'!X1150:AG3484,8,FALSE)</f>
        <v>01/11/1999</v>
      </c>
      <c r="M1149" s="26">
        <f>VLOOKUP(A1149,'HOSPITALIZATION DETAILS'!X1150:AG3484,4,FALSE)</f>
        <v>2899.49</v>
      </c>
      <c r="N1149" t="str">
        <f>VLOOKUP(A1149,'HOSPITALIZATION DETAILS'!X1150:AG3484,5,FALSE)</f>
        <v>tier - 2</v>
      </c>
      <c r="O1149" t="str">
        <f>VLOOKUP(A1149,'HOSPITALIZATION DETAILS'!X1150:AG3484,6,FALSE)</f>
        <v>tier - 2</v>
      </c>
      <c r="P1149" t="str">
        <f>VLOOKUP(A1149,'HOSPITALIZATION DETAILS'!X1150:AG3484,7,FALSE)</f>
        <v>R1024</v>
      </c>
      <c r="Q1149">
        <f>VLOOKUP(A1149,'HOSPITALIZATION DETAILS'!X1150:AG3484,10,FALSE)</f>
        <v>23</v>
      </c>
    </row>
    <row r="1150" spans="1:17" ht="16" x14ac:dyDescent="0.4">
      <c r="A1150" s="4" t="s">
        <v>2299</v>
      </c>
      <c r="B1150" t="str">
        <f>VLOOKUP(A1150,'CUSTOMER NAMES'!E1150:H3485,4,FALSE)</f>
        <v xml:space="preserve">  Matthew</v>
      </c>
      <c r="C1150">
        <f>VLOOKUP(A1150,'MEDICAL EXAMINATION'!K1151:T3485,2,FALSE)</f>
        <v>26.67</v>
      </c>
      <c r="D1150">
        <f>VLOOKUP(A1150,'MEDICAL EXAMINATION'!K1151:T3485,4,FALSE)</f>
        <v>5.81</v>
      </c>
      <c r="E1150" t="str">
        <f>VLOOKUP(A1150,'MEDICAL EXAMINATION'!K1151:T3485,6,FALSE)</f>
        <v>No</v>
      </c>
      <c r="F1150" t="str">
        <f>VLOOKUP(A1150,'MEDICAL EXAMINATION'!K1151:T3485,7,FALSE)</f>
        <v>No</v>
      </c>
      <c r="G1150" t="str">
        <f>VLOOKUP(A1150,'MEDICAL EXAMINATION'!K1151:T3485,8,FALSE)</f>
        <v>No</v>
      </c>
      <c r="H1150">
        <f>VLOOKUP(A1150,'MEDICAL EXAMINATION'!K1151:T3485,9,FALSE)</f>
        <v>2</v>
      </c>
      <c r="I1150" t="str">
        <f>VLOOKUP(A1150,'MEDICAL EXAMINATION'!K1151:T3485,10,FALSE)</f>
        <v>No</v>
      </c>
      <c r="J1150" t="str">
        <f>VLOOKUP(A1150,'MEDICAL EXAMINATION'!K1151:T3485,3,FALSE)</f>
        <v>OBESITY</v>
      </c>
      <c r="K1150" t="str">
        <f>VLOOKUP(A1150,'MEDICAL EXAMINATION'!K1151:T3485,5,FALSE)</f>
        <v>PREDIABETES</v>
      </c>
      <c r="L1150" t="str">
        <f>VLOOKUP(A1150,'HOSPITALIZATION DETAILS'!X1151:AG3485,8,FALSE)</f>
        <v>14/07/2000</v>
      </c>
      <c r="M1150" s="26">
        <f>VLOOKUP(A1150,'HOSPITALIZATION DETAILS'!X1151:AG3485,4,FALSE)</f>
        <v>2897.46</v>
      </c>
      <c r="N1150" t="str">
        <f>VLOOKUP(A1150,'HOSPITALIZATION DETAILS'!X1151:AG3485,5,FALSE)</f>
        <v>tier - 2</v>
      </c>
      <c r="O1150" t="str">
        <f>VLOOKUP(A1150,'HOSPITALIZATION DETAILS'!X1151:AG3485,6,FALSE)</f>
        <v>tier - 1</v>
      </c>
      <c r="P1150" t="str">
        <f>VLOOKUP(A1150,'HOSPITALIZATION DETAILS'!X1151:AG3485,7,FALSE)</f>
        <v>R1012</v>
      </c>
      <c r="Q1150">
        <f>VLOOKUP(A1150,'HOSPITALIZATION DETAILS'!X1151:AG3485,10,FALSE)</f>
        <v>22</v>
      </c>
    </row>
    <row r="1151" spans="1:17" ht="16" x14ac:dyDescent="0.4">
      <c r="A1151" s="4" t="s">
        <v>2301</v>
      </c>
      <c r="B1151" t="str">
        <f>VLOOKUP(A1151,'CUSTOMER NAMES'!E1151:H3486,4,FALSE)</f>
        <v xml:space="preserve">  Julee</v>
      </c>
      <c r="C1151">
        <f>VLOOKUP(A1151,'MEDICAL EXAMINATION'!K1152:T3486,2,FALSE)</f>
        <v>42.68</v>
      </c>
      <c r="D1151">
        <f>VLOOKUP(A1151,'MEDICAL EXAMINATION'!K1152:T3486,4,FALSE)</f>
        <v>9.2799999999999994</v>
      </c>
      <c r="E1151" t="str">
        <f>VLOOKUP(A1151,'MEDICAL EXAMINATION'!K1152:T3486,6,FALSE)</f>
        <v>No</v>
      </c>
      <c r="F1151" t="str">
        <f>VLOOKUP(A1151,'MEDICAL EXAMINATION'!K1152:T3486,7,FALSE)</f>
        <v>No</v>
      </c>
      <c r="G1151" t="str">
        <f>VLOOKUP(A1151,'MEDICAL EXAMINATION'!K1152:T3486,8,FALSE)</f>
        <v>No</v>
      </c>
      <c r="H1151">
        <f>VLOOKUP(A1151,'MEDICAL EXAMINATION'!K1152:T3486,9,FALSE)</f>
        <v>2</v>
      </c>
      <c r="I1151" t="str">
        <f>VLOOKUP(A1151,'MEDICAL EXAMINATION'!K1152:T3486,10,FALSE)</f>
        <v>No</v>
      </c>
      <c r="J1151" t="str">
        <f>VLOOKUP(A1151,'MEDICAL EXAMINATION'!K1152:T3486,3,FALSE)</f>
        <v>OVERWEIGHT</v>
      </c>
      <c r="K1151" t="str">
        <f>VLOOKUP(A1151,'MEDICAL EXAMINATION'!K1152:T3486,5,FALSE)</f>
        <v>DIABETES</v>
      </c>
      <c r="L1151" t="str">
        <f>VLOOKUP(A1151,'HOSPITALIZATION DETAILS'!X1152:AG3486,8,FALSE)</f>
        <v>21/06/1996</v>
      </c>
      <c r="M1151" s="26">
        <f>VLOOKUP(A1151,'HOSPITALIZATION DETAILS'!X1152:AG3486,4,FALSE)</f>
        <v>2897.32</v>
      </c>
      <c r="N1151" t="str">
        <f>VLOOKUP(A1151,'HOSPITALIZATION DETAILS'!X1152:AG3486,5,FALSE)</f>
        <v>tier - 3</v>
      </c>
      <c r="O1151" t="str">
        <f>VLOOKUP(A1151,'HOSPITALIZATION DETAILS'!X1152:AG3486,6,FALSE)</f>
        <v>tier - 3</v>
      </c>
      <c r="P1151" t="str">
        <f>VLOOKUP(A1151,'HOSPITALIZATION DETAILS'!X1152:AG3486,7,FALSE)</f>
        <v>R1016</v>
      </c>
      <c r="Q1151">
        <f>VLOOKUP(A1151,'HOSPITALIZATION DETAILS'!X1152:AG3486,10,FALSE)</f>
        <v>26</v>
      </c>
    </row>
    <row r="1152" spans="1:17" ht="16" x14ac:dyDescent="0.4">
      <c r="A1152" s="4" t="s">
        <v>2303</v>
      </c>
      <c r="B1152" t="str">
        <f>VLOOKUP(A1152,'CUSTOMER NAMES'!E1152:H3487,4,FALSE)</f>
        <v xml:space="preserve">  Christopher M</v>
      </c>
      <c r="C1152">
        <f>VLOOKUP(A1152,'MEDICAL EXAMINATION'!K1153:T3487,2,FALSE)</f>
        <v>24.31</v>
      </c>
      <c r="D1152">
        <f>VLOOKUP(A1152,'MEDICAL EXAMINATION'!K1153:T3487,4,FALSE)</f>
        <v>6.37</v>
      </c>
      <c r="E1152" t="str">
        <f>VLOOKUP(A1152,'MEDICAL EXAMINATION'!K1153:T3487,6,FALSE)</f>
        <v>No</v>
      </c>
      <c r="F1152" t="str">
        <f>VLOOKUP(A1152,'MEDICAL EXAMINATION'!K1153:T3487,7,FALSE)</f>
        <v>No</v>
      </c>
      <c r="G1152" t="str">
        <f>VLOOKUP(A1152,'MEDICAL EXAMINATION'!K1153:T3487,8,FALSE)</f>
        <v>No</v>
      </c>
      <c r="H1152" t="str">
        <f>VLOOKUP(A1152,'MEDICAL EXAMINATION'!K1153:T3487,9,FALSE)</f>
        <v>No major surgery</v>
      </c>
      <c r="I1152" t="str">
        <f>VLOOKUP(A1152,'MEDICAL EXAMINATION'!K1153:T3487,10,FALSE)</f>
        <v>No</v>
      </c>
      <c r="J1152" t="str">
        <f>VLOOKUP(A1152,'MEDICAL EXAMINATION'!K1153:T3487,3,FALSE)</f>
        <v>Normal</v>
      </c>
      <c r="K1152" t="str">
        <f>VLOOKUP(A1152,'MEDICAL EXAMINATION'!K1153:T3487,5,FALSE)</f>
        <v>PREDIABETES</v>
      </c>
      <c r="L1152" t="str">
        <f>VLOOKUP(A1152,'HOSPITALIZATION DETAILS'!X1153:AG3487,8,FALSE)</f>
        <v>12/08/1993</v>
      </c>
      <c r="M1152" s="26">
        <f>VLOOKUP(A1152,'HOSPITALIZATION DETAILS'!X1153:AG3487,4,FALSE)</f>
        <v>2867.12</v>
      </c>
      <c r="N1152" t="str">
        <f>VLOOKUP(A1152,'HOSPITALIZATION DETAILS'!X1153:AG3487,5,FALSE)</f>
        <v>tier - 1</v>
      </c>
      <c r="O1152" t="str">
        <f>VLOOKUP(A1152,'HOSPITALIZATION DETAILS'!X1153:AG3487,6,FALSE)</f>
        <v>tier - 3</v>
      </c>
      <c r="P1152" t="str">
        <f>VLOOKUP(A1152,'HOSPITALIZATION DETAILS'!X1153:AG3487,7,FALSE)</f>
        <v>R1013</v>
      </c>
      <c r="Q1152">
        <f>VLOOKUP(A1152,'HOSPITALIZATION DETAILS'!X1153:AG3487,10,FALSE)</f>
        <v>29</v>
      </c>
    </row>
    <row r="1153" spans="1:17" ht="16" x14ac:dyDescent="0.4">
      <c r="A1153" s="4" t="s">
        <v>2305</v>
      </c>
      <c r="B1153" t="str">
        <f>VLOOKUP(A1153,'CUSTOMER NAMES'!E1153:H3488,4,FALSE)</f>
        <v xml:space="preserve">  Ciaran</v>
      </c>
      <c r="C1153">
        <f>VLOOKUP(A1153,'MEDICAL EXAMINATION'!K1154:T3488,2,FALSE)</f>
        <v>44.75</v>
      </c>
      <c r="D1153">
        <f>VLOOKUP(A1153,'MEDICAL EXAMINATION'!K1154:T3488,4,FALSE)</f>
        <v>5.09</v>
      </c>
      <c r="E1153" t="str">
        <f>VLOOKUP(A1153,'MEDICAL EXAMINATION'!K1154:T3488,6,FALSE)</f>
        <v>yes</v>
      </c>
      <c r="F1153" t="str">
        <f>VLOOKUP(A1153,'MEDICAL EXAMINATION'!K1154:T3488,7,FALSE)</f>
        <v>No</v>
      </c>
      <c r="G1153" t="str">
        <f>VLOOKUP(A1153,'MEDICAL EXAMINATION'!K1154:T3488,8,FALSE)</f>
        <v>No</v>
      </c>
      <c r="H1153" t="str">
        <f>VLOOKUP(A1153,'MEDICAL EXAMINATION'!K1154:T3488,9,FALSE)</f>
        <v>No major surgery</v>
      </c>
      <c r="I1153" t="str">
        <f>VLOOKUP(A1153,'MEDICAL EXAMINATION'!K1154:T3488,10,FALSE)</f>
        <v>No</v>
      </c>
      <c r="J1153" t="str">
        <f>VLOOKUP(A1153,'MEDICAL EXAMINATION'!K1154:T3488,3,FALSE)</f>
        <v>OVERWEIGHT</v>
      </c>
      <c r="K1153" t="str">
        <f>VLOOKUP(A1153,'MEDICAL EXAMINATION'!K1154:T3488,5,FALSE)</f>
        <v>NORMAL</v>
      </c>
      <c r="L1153" t="str">
        <f>VLOOKUP(A1153,'HOSPITALIZATION DETAILS'!X1154:AG3488,8,FALSE)</f>
        <v>01/11/1993</v>
      </c>
      <c r="M1153" s="26">
        <f>VLOOKUP(A1153,'HOSPITALIZATION DETAILS'!X1154:AG3488,4,FALSE)</f>
        <v>2866.09</v>
      </c>
      <c r="N1153" t="str">
        <f>VLOOKUP(A1153,'HOSPITALIZATION DETAILS'!X1154:AG3488,5,FALSE)</f>
        <v>tier - 3</v>
      </c>
      <c r="O1153" t="str">
        <f>VLOOKUP(A1153,'HOSPITALIZATION DETAILS'!X1154:AG3488,6,FALSE)</f>
        <v>tier - 3</v>
      </c>
      <c r="P1153" t="str">
        <f>VLOOKUP(A1153,'HOSPITALIZATION DETAILS'!X1154:AG3488,7,FALSE)</f>
        <v>R1011</v>
      </c>
      <c r="Q1153">
        <f>VLOOKUP(A1153,'HOSPITALIZATION DETAILS'!X1154:AG3488,10,FALSE)</f>
        <v>29</v>
      </c>
    </row>
    <row r="1154" spans="1:17" ht="16" x14ac:dyDescent="0.4">
      <c r="A1154" s="4" t="s">
        <v>2307</v>
      </c>
      <c r="B1154" t="str">
        <f>VLOOKUP(A1154,'CUSTOMER NAMES'!E1154:H3489,4,FALSE)</f>
        <v xml:space="preserve">  Kara</v>
      </c>
      <c r="C1154">
        <f>VLOOKUP(A1154,'MEDICAL EXAMINATION'!K1155:T3489,2,FALSE)</f>
        <v>30.78</v>
      </c>
      <c r="D1154">
        <f>VLOOKUP(A1154,'MEDICAL EXAMINATION'!K1155:T3489,4,FALSE)</f>
        <v>7.94</v>
      </c>
      <c r="E1154" t="str">
        <f>VLOOKUP(A1154,'MEDICAL EXAMINATION'!K1155:T3489,6,FALSE)</f>
        <v>No</v>
      </c>
      <c r="F1154" t="str">
        <f>VLOOKUP(A1154,'MEDICAL EXAMINATION'!K1155:T3489,7,FALSE)</f>
        <v>No</v>
      </c>
      <c r="G1154" t="str">
        <f>VLOOKUP(A1154,'MEDICAL EXAMINATION'!K1155:T3489,8,FALSE)</f>
        <v>No</v>
      </c>
      <c r="H1154">
        <f>VLOOKUP(A1154,'MEDICAL EXAMINATION'!K1155:T3489,9,FALSE)</f>
        <v>2</v>
      </c>
      <c r="I1154" t="str">
        <f>VLOOKUP(A1154,'MEDICAL EXAMINATION'!K1155:T3489,10,FALSE)</f>
        <v>No</v>
      </c>
      <c r="J1154" t="str">
        <f>VLOOKUP(A1154,'MEDICAL EXAMINATION'!K1155:T3489,3,FALSE)</f>
        <v>OVERWEIGHT</v>
      </c>
      <c r="K1154" t="str">
        <f>VLOOKUP(A1154,'MEDICAL EXAMINATION'!K1155:T3489,5,FALSE)</f>
        <v>DIABETES</v>
      </c>
      <c r="L1154" t="str">
        <f>VLOOKUP(A1154,'HOSPITALIZATION DETAILS'!X1155:AG3489,8,FALSE)</f>
        <v>04/09/1998</v>
      </c>
      <c r="M1154" s="26">
        <f>VLOOKUP(A1154,'HOSPITALIZATION DETAILS'!X1155:AG3489,4,FALSE)</f>
        <v>2855.44</v>
      </c>
      <c r="N1154" t="str">
        <f>VLOOKUP(A1154,'HOSPITALIZATION DETAILS'!X1155:AG3489,5,FALSE)</f>
        <v>tier - 2</v>
      </c>
      <c r="O1154" t="str">
        <f>VLOOKUP(A1154,'HOSPITALIZATION DETAILS'!X1155:AG3489,6,FALSE)</f>
        <v>tier - 3</v>
      </c>
      <c r="P1154" t="str">
        <f>VLOOKUP(A1154,'HOSPITALIZATION DETAILS'!X1155:AG3489,7,FALSE)</f>
        <v>R1012</v>
      </c>
      <c r="Q1154">
        <f>VLOOKUP(A1154,'HOSPITALIZATION DETAILS'!X1155:AG3489,10,FALSE)</f>
        <v>24</v>
      </c>
    </row>
    <row r="1155" spans="1:17" ht="16" x14ac:dyDescent="0.4">
      <c r="A1155" s="4" t="s">
        <v>2309</v>
      </c>
      <c r="B1155" t="str">
        <f>VLOOKUP(A1155,'CUSTOMER NAMES'!E1155:H3490,4,FALSE)</f>
        <v xml:space="preserve">  Makie</v>
      </c>
      <c r="C1155">
        <f>VLOOKUP(A1155,'MEDICAL EXAMINATION'!K1156:T3490,2,FALSE)</f>
        <v>21.86</v>
      </c>
      <c r="D1155">
        <f>VLOOKUP(A1155,'MEDICAL EXAMINATION'!K1156:T3490,4,FALSE)</f>
        <v>10.95</v>
      </c>
      <c r="E1155" t="str">
        <f>VLOOKUP(A1155,'MEDICAL EXAMINATION'!K1156:T3490,6,FALSE)</f>
        <v>No</v>
      </c>
      <c r="F1155" t="str">
        <f>VLOOKUP(A1155,'MEDICAL EXAMINATION'!K1156:T3490,7,FALSE)</f>
        <v>No</v>
      </c>
      <c r="G1155" t="str">
        <f>VLOOKUP(A1155,'MEDICAL EXAMINATION'!K1156:T3490,8,FALSE)</f>
        <v>No</v>
      </c>
      <c r="H1155" t="str">
        <f>VLOOKUP(A1155,'MEDICAL EXAMINATION'!K1156:T3490,9,FALSE)</f>
        <v>No major surgery</v>
      </c>
      <c r="I1155" t="str">
        <f>VLOOKUP(A1155,'MEDICAL EXAMINATION'!K1156:T3490,10,FALSE)</f>
        <v>No</v>
      </c>
      <c r="J1155" t="str">
        <f>VLOOKUP(A1155,'MEDICAL EXAMINATION'!K1156:T3490,3,FALSE)</f>
        <v>Normal</v>
      </c>
      <c r="K1155" t="str">
        <f>VLOOKUP(A1155,'MEDICAL EXAMINATION'!K1156:T3490,5,FALSE)</f>
        <v>DIABETES</v>
      </c>
      <c r="L1155" t="str">
        <f>VLOOKUP(A1155,'HOSPITALIZATION DETAILS'!X1156:AG3490,8,FALSE)</f>
        <v>17/06/1998</v>
      </c>
      <c r="M1155" s="26">
        <f>VLOOKUP(A1155,'HOSPITALIZATION DETAILS'!X1156:AG3490,4,FALSE)</f>
        <v>2850.68</v>
      </c>
      <c r="N1155" t="str">
        <f>VLOOKUP(A1155,'HOSPITALIZATION DETAILS'!X1156:AG3490,5,FALSE)</f>
        <v>tier - 2</v>
      </c>
      <c r="O1155" t="str">
        <f>VLOOKUP(A1155,'HOSPITALIZATION DETAILS'!X1156:AG3490,6,FALSE)</f>
        <v>tier - 3</v>
      </c>
      <c r="P1155" t="str">
        <f>VLOOKUP(A1155,'HOSPITALIZATION DETAILS'!X1156:AG3490,7,FALSE)</f>
        <v>R1012</v>
      </c>
      <c r="Q1155">
        <f>VLOOKUP(A1155,'HOSPITALIZATION DETAILS'!X1156:AG3490,10,FALSE)</f>
        <v>24</v>
      </c>
    </row>
    <row r="1156" spans="1:17" ht="16" x14ac:dyDescent="0.4">
      <c r="A1156" s="4" t="s">
        <v>2311</v>
      </c>
      <c r="B1156" t="str">
        <f>VLOOKUP(A1156,'CUSTOMER NAMES'!E1156:H3491,4,FALSE)</f>
        <v xml:space="preserve">  Emily E</v>
      </c>
      <c r="C1156">
        <f>VLOOKUP(A1156,'MEDICAL EXAMINATION'!K1157:T3491,2,FALSE)</f>
        <v>49.09</v>
      </c>
      <c r="D1156">
        <f>VLOOKUP(A1156,'MEDICAL EXAMINATION'!K1157:T3491,4,FALSE)</f>
        <v>6.3</v>
      </c>
      <c r="E1156" t="str">
        <f>VLOOKUP(A1156,'MEDICAL EXAMINATION'!K1157:T3491,6,FALSE)</f>
        <v>yes</v>
      </c>
      <c r="F1156" t="str">
        <f>VLOOKUP(A1156,'MEDICAL EXAMINATION'!K1157:T3491,7,FALSE)</f>
        <v>No</v>
      </c>
      <c r="G1156" t="str">
        <f>VLOOKUP(A1156,'MEDICAL EXAMINATION'!K1157:T3491,8,FALSE)</f>
        <v>No</v>
      </c>
      <c r="H1156" t="str">
        <f>VLOOKUP(A1156,'MEDICAL EXAMINATION'!K1157:T3491,9,FALSE)</f>
        <v>No major surgery</v>
      </c>
      <c r="I1156" t="str">
        <f>VLOOKUP(A1156,'MEDICAL EXAMINATION'!K1157:T3491,10,FALSE)</f>
        <v>No</v>
      </c>
      <c r="J1156" t="str">
        <f>VLOOKUP(A1156,'MEDICAL EXAMINATION'!K1157:T3491,3,FALSE)</f>
        <v>OVERWEIGHT</v>
      </c>
      <c r="K1156" t="str">
        <f>VLOOKUP(A1156,'MEDICAL EXAMINATION'!K1157:T3491,5,FALSE)</f>
        <v>PREDIABETES</v>
      </c>
      <c r="L1156" t="str">
        <f>VLOOKUP(A1156,'HOSPITALIZATION DETAILS'!X1157:AG3491,8,FALSE)</f>
        <v>15/11/1998</v>
      </c>
      <c r="M1156" s="26">
        <f>VLOOKUP(A1156,'HOSPITALIZATION DETAILS'!X1157:AG3491,4,FALSE)</f>
        <v>2842.76</v>
      </c>
      <c r="N1156" t="str">
        <f>VLOOKUP(A1156,'HOSPITALIZATION DETAILS'!X1157:AG3491,5,FALSE)</f>
        <v>tier - 2</v>
      </c>
      <c r="O1156" t="str">
        <f>VLOOKUP(A1156,'HOSPITALIZATION DETAILS'!X1157:AG3491,6,FALSE)</f>
        <v>tier - 3</v>
      </c>
      <c r="P1156" t="str">
        <f>VLOOKUP(A1156,'HOSPITALIZATION DETAILS'!X1157:AG3491,7,FALSE)</f>
        <v>R1012</v>
      </c>
      <c r="Q1156">
        <f>VLOOKUP(A1156,'HOSPITALIZATION DETAILS'!X1157:AG3491,10,FALSE)</f>
        <v>24</v>
      </c>
    </row>
    <row r="1157" spans="1:17" ht="16" x14ac:dyDescent="0.4">
      <c r="A1157" s="4" t="s">
        <v>2313</v>
      </c>
      <c r="B1157" t="str">
        <f>VLOOKUP(A1157,'CUSTOMER NAMES'!E1157:H3492,4,FALSE)</f>
        <v xml:space="preserve">  Cary</v>
      </c>
      <c r="C1157">
        <f>VLOOKUP(A1157,'MEDICAL EXAMINATION'!K1158:T3492,2,FALSE)</f>
        <v>47.74</v>
      </c>
      <c r="D1157">
        <f>VLOOKUP(A1157,'MEDICAL EXAMINATION'!K1158:T3492,4,FALSE)</f>
        <v>8.0500000000000007</v>
      </c>
      <c r="E1157" t="str">
        <f>VLOOKUP(A1157,'MEDICAL EXAMINATION'!K1158:T3492,6,FALSE)</f>
        <v>yes</v>
      </c>
      <c r="F1157" t="str">
        <f>VLOOKUP(A1157,'MEDICAL EXAMINATION'!K1158:T3492,7,FALSE)</f>
        <v>No</v>
      </c>
      <c r="G1157" t="str">
        <f>VLOOKUP(A1157,'MEDICAL EXAMINATION'!K1158:T3492,8,FALSE)</f>
        <v>No</v>
      </c>
      <c r="H1157">
        <f>VLOOKUP(A1157,'MEDICAL EXAMINATION'!K1158:T3492,9,FALSE)</f>
        <v>2</v>
      </c>
      <c r="I1157" t="str">
        <f>VLOOKUP(A1157,'MEDICAL EXAMINATION'!K1158:T3492,10,FALSE)</f>
        <v>No</v>
      </c>
      <c r="J1157" t="str">
        <f>VLOOKUP(A1157,'MEDICAL EXAMINATION'!K1158:T3492,3,FALSE)</f>
        <v>OVERWEIGHT</v>
      </c>
      <c r="K1157" t="str">
        <f>VLOOKUP(A1157,'MEDICAL EXAMINATION'!K1158:T3492,5,FALSE)</f>
        <v>DIABETES</v>
      </c>
      <c r="L1157" t="str">
        <f>VLOOKUP(A1157,'HOSPITALIZATION DETAILS'!X1158:AG3492,8,FALSE)</f>
        <v>01/10/2000</v>
      </c>
      <c r="M1157" s="26">
        <f>VLOOKUP(A1157,'HOSPITALIZATION DETAILS'!X1158:AG3492,4,FALSE)</f>
        <v>2819.51</v>
      </c>
      <c r="N1157" t="str">
        <f>VLOOKUP(A1157,'HOSPITALIZATION DETAILS'!X1158:AG3492,5,FALSE)</f>
        <v>tier - 2</v>
      </c>
      <c r="O1157" t="str">
        <f>VLOOKUP(A1157,'HOSPITALIZATION DETAILS'!X1158:AG3492,6,FALSE)</f>
        <v>tier - 3</v>
      </c>
      <c r="P1157" t="str">
        <f>VLOOKUP(A1157,'HOSPITALIZATION DETAILS'!X1158:AG3492,7,FALSE)</f>
        <v>R1011</v>
      </c>
      <c r="Q1157">
        <f>VLOOKUP(A1157,'HOSPITALIZATION DETAILS'!X1158:AG3492,10,FALSE)</f>
        <v>22</v>
      </c>
    </row>
    <row r="1158" spans="1:17" ht="16" x14ac:dyDescent="0.4">
      <c r="A1158" s="4" t="s">
        <v>2315</v>
      </c>
      <c r="B1158" t="str">
        <f>VLOOKUP(A1158,'CUSTOMER NAMES'!E1158:H3493,4,FALSE)</f>
        <v xml:space="preserve">  Steven</v>
      </c>
      <c r="C1158">
        <f>VLOOKUP(A1158,'MEDICAL EXAMINATION'!K1159:T3493,2,FALSE)</f>
        <v>30.2</v>
      </c>
      <c r="D1158">
        <f>VLOOKUP(A1158,'MEDICAL EXAMINATION'!K1159:T3493,4,FALSE)</f>
        <v>9.8800000000000008</v>
      </c>
      <c r="E1158" t="str">
        <f>VLOOKUP(A1158,'MEDICAL EXAMINATION'!K1159:T3493,6,FALSE)</f>
        <v>yes</v>
      </c>
      <c r="F1158" t="str">
        <f>VLOOKUP(A1158,'MEDICAL EXAMINATION'!K1159:T3493,7,FALSE)</f>
        <v>No</v>
      </c>
      <c r="G1158" t="str">
        <f>VLOOKUP(A1158,'MEDICAL EXAMINATION'!K1159:T3493,8,FALSE)</f>
        <v>No</v>
      </c>
      <c r="H1158">
        <f>VLOOKUP(A1158,'MEDICAL EXAMINATION'!K1159:T3493,9,FALSE)</f>
        <v>2</v>
      </c>
      <c r="I1158" t="str">
        <f>VLOOKUP(A1158,'MEDICAL EXAMINATION'!K1159:T3493,10,FALSE)</f>
        <v>No</v>
      </c>
      <c r="J1158" t="str">
        <f>VLOOKUP(A1158,'MEDICAL EXAMINATION'!K1159:T3493,3,FALSE)</f>
        <v>OVERWEIGHT</v>
      </c>
      <c r="K1158" t="str">
        <f>VLOOKUP(A1158,'MEDICAL EXAMINATION'!K1159:T3493,5,FALSE)</f>
        <v>DIABETES</v>
      </c>
      <c r="L1158" t="str">
        <f>VLOOKUP(A1158,'HOSPITALIZATION DETAILS'!X1159:AG3493,8,FALSE)</f>
        <v>23/09/2003</v>
      </c>
      <c r="M1158" s="26">
        <f>VLOOKUP(A1158,'HOSPITALIZATION DETAILS'!X1159:AG3493,4,FALSE)</f>
        <v>2803.7</v>
      </c>
      <c r="N1158" t="str">
        <f>VLOOKUP(A1158,'HOSPITALIZATION DETAILS'!X1159:AG3493,5,FALSE)</f>
        <v>tier - 2</v>
      </c>
      <c r="O1158" t="str">
        <f>VLOOKUP(A1158,'HOSPITALIZATION DETAILS'!X1159:AG3493,6,FALSE)</f>
        <v>tier - 1</v>
      </c>
      <c r="P1158" t="str">
        <f>VLOOKUP(A1158,'HOSPITALIZATION DETAILS'!X1159:AG3493,7,FALSE)</f>
        <v>R1012</v>
      </c>
      <c r="Q1158">
        <f>VLOOKUP(A1158,'HOSPITALIZATION DETAILS'!X1159:AG3493,10,FALSE)</f>
        <v>19</v>
      </c>
    </row>
    <row r="1159" spans="1:17" ht="16" x14ac:dyDescent="0.4">
      <c r="A1159" s="4" t="s">
        <v>2317</v>
      </c>
      <c r="B1159" t="str">
        <f>VLOOKUP(A1159,'CUSTOMER NAMES'!E1159:H3494,4,FALSE)</f>
        <v xml:space="preserve">  Jose Antonio Sr</v>
      </c>
      <c r="C1159">
        <f>VLOOKUP(A1159,'MEDICAL EXAMINATION'!K1160:T3494,2,FALSE)</f>
        <v>33.25</v>
      </c>
      <c r="D1159">
        <f>VLOOKUP(A1159,'MEDICAL EXAMINATION'!K1160:T3494,4,FALSE)</f>
        <v>7.42</v>
      </c>
      <c r="E1159" t="str">
        <f>VLOOKUP(A1159,'MEDICAL EXAMINATION'!K1160:T3494,6,FALSE)</f>
        <v>yes</v>
      </c>
      <c r="F1159" t="str">
        <f>VLOOKUP(A1159,'MEDICAL EXAMINATION'!K1160:T3494,7,FALSE)</f>
        <v>No</v>
      </c>
      <c r="G1159" t="str">
        <f>VLOOKUP(A1159,'MEDICAL EXAMINATION'!K1160:T3494,8,FALSE)</f>
        <v>No</v>
      </c>
      <c r="H1159">
        <f>VLOOKUP(A1159,'MEDICAL EXAMINATION'!K1160:T3494,9,FALSE)</f>
        <v>2</v>
      </c>
      <c r="I1159" t="str">
        <f>VLOOKUP(A1159,'MEDICAL EXAMINATION'!K1160:T3494,10,FALSE)</f>
        <v>No</v>
      </c>
      <c r="J1159" t="str">
        <f>VLOOKUP(A1159,'MEDICAL EXAMINATION'!K1160:T3494,3,FALSE)</f>
        <v>OVERWEIGHT</v>
      </c>
      <c r="K1159" t="str">
        <f>VLOOKUP(A1159,'MEDICAL EXAMINATION'!K1160:T3494,5,FALSE)</f>
        <v>DIABETES</v>
      </c>
      <c r="L1159" t="str">
        <f>VLOOKUP(A1159,'HOSPITALIZATION DETAILS'!X1160:AG3494,8,FALSE)</f>
        <v>04/09/1999</v>
      </c>
      <c r="M1159" s="26">
        <f>VLOOKUP(A1159,'HOSPITALIZATION DETAILS'!X1160:AG3494,4,FALSE)</f>
        <v>36021.01</v>
      </c>
      <c r="N1159" t="str">
        <f>VLOOKUP(A1159,'HOSPITALIZATION DETAILS'!X1160:AG3494,5,FALSE)</f>
        <v>tier - 2</v>
      </c>
      <c r="O1159" t="str">
        <f>VLOOKUP(A1159,'HOSPITALIZATION DETAILS'!X1160:AG3494,6,FALSE)</f>
        <v>tier - 3</v>
      </c>
      <c r="P1159" t="str">
        <f>VLOOKUP(A1159,'HOSPITALIZATION DETAILS'!X1160:AG3494,7,FALSE)</f>
        <v>R1013</v>
      </c>
      <c r="Q1159">
        <f>VLOOKUP(A1159,'HOSPITALIZATION DETAILS'!X1160:AG3494,10,FALSE)</f>
        <v>23</v>
      </c>
    </row>
    <row r="1160" spans="1:17" ht="16" x14ac:dyDescent="0.4">
      <c r="A1160" s="4" t="s">
        <v>2319</v>
      </c>
      <c r="B1160" t="str">
        <f>VLOOKUP(A1160,'CUSTOMER NAMES'!E1160:H3495,4,FALSE)</f>
        <v xml:space="preserve">  Tatiana</v>
      </c>
      <c r="C1160">
        <f>VLOOKUP(A1160,'MEDICAL EXAMINATION'!K1161:T3495,2,FALSE)</f>
        <v>26.6</v>
      </c>
      <c r="D1160">
        <f>VLOOKUP(A1160,'MEDICAL EXAMINATION'!K1161:T3495,4,FALSE)</f>
        <v>8.4499999999999993</v>
      </c>
      <c r="E1160" t="str">
        <f>VLOOKUP(A1160,'MEDICAL EXAMINATION'!K1161:T3495,6,FALSE)</f>
        <v>yes</v>
      </c>
      <c r="F1160" t="str">
        <f>VLOOKUP(A1160,'MEDICAL EXAMINATION'!K1161:T3495,7,FALSE)</f>
        <v>No</v>
      </c>
      <c r="G1160" t="str">
        <f>VLOOKUP(A1160,'MEDICAL EXAMINATION'!K1161:T3495,8,FALSE)</f>
        <v>No</v>
      </c>
      <c r="H1160">
        <f>VLOOKUP(A1160,'MEDICAL EXAMINATION'!K1161:T3495,9,FALSE)</f>
        <v>1</v>
      </c>
      <c r="I1160" t="str">
        <f>VLOOKUP(A1160,'MEDICAL EXAMINATION'!K1161:T3495,10,FALSE)</f>
        <v>No</v>
      </c>
      <c r="J1160" t="str">
        <f>VLOOKUP(A1160,'MEDICAL EXAMINATION'!K1161:T3495,3,FALSE)</f>
        <v>OBESITY</v>
      </c>
      <c r="K1160" t="str">
        <f>VLOOKUP(A1160,'MEDICAL EXAMINATION'!K1161:T3495,5,FALSE)</f>
        <v>DIABETES</v>
      </c>
      <c r="L1160" t="str">
        <f>VLOOKUP(A1160,'HOSPITALIZATION DETAILS'!X1161:AG3495,8,FALSE)</f>
        <v>04/08/2004</v>
      </c>
      <c r="M1160" s="26">
        <f>VLOOKUP(A1160,'HOSPITALIZATION DETAILS'!X1161:AG3495,4,FALSE)</f>
        <v>2801.26</v>
      </c>
      <c r="N1160" t="str">
        <f>VLOOKUP(A1160,'HOSPITALIZATION DETAILS'!X1161:AG3495,5,FALSE)</f>
        <v>tier - 2</v>
      </c>
      <c r="O1160" t="str">
        <f>VLOOKUP(A1160,'HOSPITALIZATION DETAILS'!X1161:AG3495,6,FALSE)</f>
        <v>tier - 3</v>
      </c>
      <c r="P1160" t="str">
        <f>VLOOKUP(A1160,'HOSPITALIZATION DETAILS'!X1161:AG3495,7,FALSE)</f>
        <v>R1013</v>
      </c>
      <c r="Q1160">
        <f>VLOOKUP(A1160,'HOSPITALIZATION DETAILS'!X1161:AG3495,10,FALSE)</f>
        <v>18</v>
      </c>
    </row>
    <row r="1161" spans="1:17" ht="16" x14ac:dyDescent="0.4">
      <c r="A1161" s="4" t="s">
        <v>2321</v>
      </c>
      <c r="B1161" t="str">
        <f>VLOOKUP(A1161,'CUSTOMER NAMES'!E1161:H3496,4,FALSE)</f>
        <v xml:space="preserve">  Dan T</v>
      </c>
      <c r="C1161">
        <f>VLOOKUP(A1161,'MEDICAL EXAMINATION'!K1162:T3496,2,FALSE)</f>
        <v>26.35</v>
      </c>
      <c r="D1161">
        <f>VLOOKUP(A1161,'MEDICAL EXAMINATION'!K1162:T3496,4,FALSE)</f>
        <v>6.21</v>
      </c>
      <c r="E1161" t="str">
        <f>VLOOKUP(A1161,'MEDICAL EXAMINATION'!K1162:T3496,6,FALSE)</f>
        <v>No</v>
      </c>
      <c r="F1161" t="str">
        <f>VLOOKUP(A1161,'MEDICAL EXAMINATION'!K1162:T3496,7,FALSE)</f>
        <v>No</v>
      </c>
      <c r="G1161" t="str">
        <f>VLOOKUP(A1161,'MEDICAL EXAMINATION'!K1162:T3496,8,FALSE)</f>
        <v>No</v>
      </c>
      <c r="H1161">
        <f>VLOOKUP(A1161,'MEDICAL EXAMINATION'!K1162:T3496,9,FALSE)</f>
        <v>2</v>
      </c>
      <c r="I1161" t="str">
        <f>VLOOKUP(A1161,'MEDICAL EXAMINATION'!K1162:T3496,10,FALSE)</f>
        <v>No</v>
      </c>
      <c r="J1161" t="str">
        <f>VLOOKUP(A1161,'MEDICAL EXAMINATION'!K1162:T3496,3,FALSE)</f>
        <v>OBESITY</v>
      </c>
      <c r="K1161" t="str">
        <f>VLOOKUP(A1161,'MEDICAL EXAMINATION'!K1162:T3496,5,FALSE)</f>
        <v>PREDIABETES</v>
      </c>
      <c r="L1161" t="str">
        <f>VLOOKUP(A1161,'HOSPITALIZATION DETAILS'!X1162:AG3496,8,FALSE)</f>
        <v>24/12/1999</v>
      </c>
      <c r="M1161" s="26">
        <f>VLOOKUP(A1161,'HOSPITALIZATION DETAILS'!X1162:AG3496,4,FALSE)</f>
        <v>2789.06</v>
      </c>
      <c r="N1161" t="str">
        <f>VLOOKUP(A1161,'HOSPITALIZATION DETAILS'!X1162:AG3496,5,FALSE)</f>
        <v>tier - 2</v>
      </c>
      <c r="O1161" t="str">
        <f>VLOOKUP(A1161,'HOSPITALIZATION DETAILS'!X1162:AG3496,6,FALSE)</f>
        <v>tier - 3</v>
      </c>
      <c r="P1161" t="str">
        <f>VLOOKUP(A1161,'HOSPITALIZATION DETAILS'!X1162:AG3496,7,FALSE)</f>
        <v>R1012</v>
      </c>
      <c r="Q1161">
        <f>VLOOKUP(A1161,'HOSPITALIZATION DETAILS'!X1162:AG3496,10,FALSE)</f>
        <v>23</v>
      </c>
    </row>
    <row r="1162" spans="1:17" ht="16" x14ac:dyDescent="0.4">
      <c r="A1162" s="4" t="s">
        <v>2323</v>
      </c>
      <c r="B1162" t="str">
        <f>VLOOKUP(A1162,'CUSTOMER NAMES'!E1162:H3497,4,FALSE)</f>
        <v xml:space="preserve">  Liisa A</v>
      </c>
      <c r="C1162">
        <f>VLOOKUP(A1162,'MEDICAL EXAMINATION'!K1163:T3497,2,FALSE)</f>
        <v>39.994999999999997</v>
      </c>
      <c r="D1162">
        <f>VLOOKUP(A1162,'MEDICAL EXAMINATION'!K1163:T3497,4,FALSE)</f>
        <v>4.6500000000000004</v>
      </c>
      <c r="E1162" t="str">
        <f>VLOOKUP(A1162,'MEDICAL EXAMINATION'!K1163:T3497,6,FALSE)</f>
        <v>No</v>
      </c>
      <c r="F1162" t="str">
        <f>VLOOKUP(A1162,'MEDICAL EXAMINATION'!K1163:T3497,7,FALSE)</f>
        <v>No</v>
      </c>
      <c r="G1162" t="str">
        <f>VLOOKUP(A1162,'MEDICAL EXAMINATION'!K1163:T3497,8,FALSE)</f>
        <v>No</v>
      </c>
      <c r="H1162" t="str">
        <f>VLOOKUP(A1162,'MEDICAL EXAMINATION'!K1163:T3497,9,FALSE)</f>
        <v>No major surgery</v>
      </c>
      <c r="I1162" t="str">
        <f>VLOOKUP(A1162,'MEDICAL EXAMINATION'!K1163:T3497,10,FALSE)</f>
        <v>No</v>
      </c>
      <c r="J1162" t="str">
        <f>VLOOKUP(A1162,'MEDICAL EXAMINATION'!K1163:T3497,3,FALSE)</f>
        <v>OVERWEIGHT</v>
      </c>
      <c r="K1162" t="str">
        <f>VLOOKUP(A1162,'MEDICAL EXAMINATION'!K1163:T3497,5,FALSE)</f>
        <v>NORMAL</v>
      </c>
      <c r="L1162" t="str">
        <f>VLOOKUP(A1162,'HOSPITALIZATION DETAILS'!X1163:AG3497,8,FALSE)</f>
        <v>29/08/1999</v>
      </c>
      <c r="M1162" s="26">
        <f>VLOOKUP(A1162,'HOSPITALIZATION DETAILS'!X1163:AG3497,4,FALSE)</f>
        <v>2775.19</v>
      </c>
      <c r="N1162" t="str">
        <f>VLOOKUP(A1162,'HOSPITALIZATION DETAILS'!X1163:AG3497,5,FALSE)</f>
        <v>tier - 2</v>
      </c>
      <c r="O1162" t="str">
        <f>VLOOKUP(A1162,'HOSPITALIZATION DETAILS'!X1163:AG3497,6,FALSE)</f>
        <v>tier - 1</v>
      </c>
      <c r="P1162" t="str">
        <f>VLOOKUP(A1162,'HOSPITALIZATION DETAILS'!X1163:AG3497,7,FALSE)</f>
        <v>R1012</v>
      </c>
      <c r="Q1162">
        <f>VLOOKUP(A1162,'HOSPITALIZATION DETAILS'!X1163:AG3497,10,FALSE)</f>
        <v>23</v>
      </c>
    </row>
    <row r="1163" spans="1:17" ht="16" x14ac:dyDescent="0.4">
      <c r="A1163" s="4" t="s">
        <v>2325</v>
      </c>
      <c r="B1163" t="str">
        <f>VLOOKUP(A1163,'CUSTOMER NAMES'!E1163:H3498,4,FALSE)</f>
        <v xml:space="preserve">  Kathryn E</v>
      </c>
      <c r="C1163">
        <f>VLOOKUP(A1163,'MEDICAL EXAMINATION'!K1164:T3498,2,FALSE)</f>
        <v>22.92</v>
      </c>
      <c r="D1163">
        <f>VLOOKUP(A1163,'MEDICAL EXAMINATION'!K1164:T3498,4,FALSE)</f>
        <v>5.87</v>
      </c>
      <c r="E1163" t="str">
        <f>VLOOKUP(A1163,'MEDICAL EXAMINATION'!K1164:T3498,6,FALSE)</f>
        <v>yes</v>
      </c>
      <c r="F1163" t="str">
        <f>VLOOKUP(A1163,'MEDICAL EXAMINATION'!K1164:T3498,7,FALSE)</f>
        <v>No</v>
      </c>
      <c r="G1163" t="str">
        <f>VLOOKUP(A1163,'MEDICAL EXAMINATION'!K1164:T3498,8,FALSE)</f>
        <v>No</v>
      </c>
      <c r="H1163">
        <f>VLOOKUP(A1163,'MEDICAL EXAMINATION'!K1164:T3498,9,FALSE)</f>
        <v>1</v>
      </c>
      <c r="I1163" t="str">
        <f>VLOOKUP(A1163,'MEDICAL EXAMINATION'!K1164:T3498,10,FALSE)</f>
        <v>No</v>
      </c>
      <c r="J1163" t="str">
        <f>VLOOKUP(A1163,'MEDICAL EXAMINATION'!K1164:T3498,3,FALSE)</f>
        <v>Normal</v>
      </c>
      <c r="K1163" t="str">
        <f>VLOOKUP(A1163,'MEDICAL EXAMINATION'!K1164:T3498,5,FALSE)</f>
        <v>PREDIABETES</v>
      </c>
      <c r="L1163" t="str">
        <f>VLOOKUP(A1163,'HOSPITALIZATION DETAILS'!X1164:AG3498,8,FALSE)</f>
        <v>14/11/2004</v>
      </c>
      <c r="M1163" s="26">
        <f>VLOOKUP(A1163,'HOSPITALIZATION DETAILS'!X1164:AG3498,4,FALSE)</f>
        <v>2773.46</v>
      </c>
      <c r="N1163" t="str">
        <f>VLOOKUP(A1163,'HOSPITALIZATION DETAILS'!X1164:AG3498,5,FALSE)</f>
        <v>tier - 2</v>
      </c>
      <c r="O1163" t="str">
        <f>VLOOKUP(A1163,'HOSPITALIZATION DETAILS'!X1164:AG3498,6,FALSE)</f>
        <v>tier - 1</v>
      </c>
      <c r="P1163" t="str">
        <f>VLOOKUP(A1163,'HOSPITALIZATION DETAILS'!X1164:AG3498,7,FALSE)</f>
        <v>R1021</v>
      </c>
      <c r="Q1163">
        <f>VLOOKUP(A1163,'HOSPITALIZATION DETAILS'!X1164:AG3498,10,FALSE)</f>
        <v>18</v>
      </c>
    </row>
    <row r="1164" spans="1:17" ht="16" x14ac:dyDescent="0.4">
      <c r="A1164" s="4" t="s">
        <v>2327</v>
      </c>
      <c r="B1164" t="str">
        <f>VLOOKUP(A1164,'CUSTOMER NAMES'!E1164:H3499,4,FALSE)</f>
        <v xml:space="preserve">  Maxwell</v>
      </c>
      <c r="C1164">
        <f>VLOOKUP(A1164,'MEDICAL EXAMINATION'!K1165:T3499,2,FALSE)</f>
        <v>24.78</v>
      </c>
      <c r="D1164">
        <f>VLOOKUP(A1164,'MEDICAL EXAMINATION'!K1165:T3499,4,FALSE)</f>
        <v>4.24</v>
      </c>
      <c r="E1164" t="str">
        <f>VLOOKUP(A1164,'MEDICAL EXAMINATION'!K1165:T3499,6,FALSE)</f>
        <v>yes</v>
      </c>
      <c r="F1164" t="str">
        <f>VLOOKUP(A1164,'MEDICAL EXAMINATION'!K1165:T3499,7,FALSE)</f>
        <v>No</v>
      </c>
      <c r="G1164" t="str">
        <f>VLOOKUP(A1164,'MEDICAL EXAMINATION'!K1165:T3499,8,FALSE)</f>
        <v>No</v>
      </c>
      <c r="H1164">
        <f>VLOOKUP(A1164,'MEDICAL EXAMINATION'!K1165:T3499,9,FALSE)</f>
        <v>2</v>
      </c>
      <c r="I1164" t="str">
        <f>VLOOKUP(A1164,'MEDICAL EXAMINATION'!K1165:T3499,10,FALSE)</f>
        <v>No</v>
      </c>
      <c r="J1164" t="str">
        <f>VLOOKUP(A1164,'MEDICAL EXAMINATION'!K1165:T3499,3,FALSE)</f>
        <v>Normal</v>
      </c>
      <c r="K1164" t="str">
        <f>VLOOKUP(A1164,'MEDICAL EXAMINATION'!K1165:T3499,5,FALSE)</f>
        <v>NORMAL</v>
      </c>
      <c r="L1164" t="str">
        <f>VLOOKUP(A1164,'HOSPITALIZATION DETAILS'!X1165:AG3499,8,FALSE)</f>
        <v>10/08/1997</v>
      </c>
      <c r="M1164" s="26">
        <f>VLOOKUP(A1164,'HOSPITALIZATION DETAILS'!X1165:AG3499,4,FALSE)</f>
        <v>2758.99</v>
      </c>
      <c r="N1164" t="str">
        <f>VLOOKUP(A1164,'HOSPITALIZATION DETAILS'!X1165:AG3499,5,FALSE)</f>
        <v>tier - 2</v>
      </c>
      <c r="O1164" t="str">
        <f>VLOOKUP(A1164,'HOSPITALIZATION DETAILS'!X1165:AG3499,6,FALSE)</f>
        <v>tier - 1</v>
      </c>
      <c r="P1164" t="str">
        <f>VLOOKUP(A1164,'HOSPITALIZATION DETAILS'!X1165:AG3499,7,FALSE)</f>
        <v>R1012</v>
      </c>
      <c r="Q1164">
        <f>VLOOKUP(A1164,'HOSPITALIZATION DETAILS'!X1165:AG3499,10,FALSE)</f>
        <v>25</v>
      </c>
    </row>
    <row r="1165" spans="1:17" ht="16" x14ac:dyDescent="0.4">
      <c r="A1165" s="4" t="s">
        <v>2329</v>
      </c>
      <c r="B1165" t="str">
        <f>VLOOKUP(A1165,'CUSTOMER NAMES'!E1165:H3500,4,FALSE)</f>
        <v xml:space="preserve">  Pascale</v>
      </c>
      <c r="C1165">
        <f>VLOOKUP(A1165,'MEDICAL EXAMINATION'!K1166:T3500,2,FALSE)</f>
        <v>34.07</v>
      </c>
      <c r="D1165">
        <f>VLOOKUP(A1165,'MEDICAL EXAMINATION'!K1166:T3500,4,FALSE)</f>
        <v>7.81</v>
      </c>
      <c r="E1165" t="str">
        <f>VLOOKUP(A1165,'MEDICAL EXAMINATION'!K1166:T3500,6,FALSE)</f>
        <v>yes</v>
      </c>
      <c r="F1165" t="str">
        <f>VLOOKUP(A1165,'MEDICAL EXAMINATION'!K1166:T3500,7,FALSE)</f>
        <v>No</v>
      </c>
      <c r="G1165" t="str">
        <f>VLOOKUP(A1165,'MEDICAL EXAMINATION'!K1166:T3500,8,FALSE)</f>
        <v>No</v>
      </c>
      <c r="H1165" t="str">
        <f>VLOOKUP(A1165,'MEDICAL EXAMINATION'!K1166:T3500,9,FALSE)</f>
        <v>No major surgery</v>
      </c>
      <c r="I1165" t="str">
        <f>VLOOKUP(A1165,'MEDICAL EXAMINATION'!K1166:T3500,10,FALSE)</f>
        <v>No</v>
      </c>
      <c r="J1165" t="str">
        <f>VLOOKUP(A1165,'MEDICAL EXAMINATION'!K1166:T3500,3,FALSE)</f>
        <v>OVERWEIGHT</v>
      </c>
      <c r="K1165" t="str">
        <f>VLOOKUP(A1165,'MEDICAL EXAMINATION'!K1166:T3500,5,FALSE)</f>
        <v>DIABETES</v>
      </c>
      <c r="L1165" t="str">
        <f>VLOOKUP(A1165,'HOSPITALIZATION DETAILS'!X1166:AG3500,8,FALSE)</f>
        <v>11/10/2000</v>
      </c>
      <c r="M1165" s="26">
        <f>VLOOKUP(A1165,'HOSPITALIZATION DETAILS'!X1166:AG3500,4,FALSE)</f>
        <v>2755.02</v>
      </c>
      <c r="N1165" t="str">
        <f>VLOOKUP(A1165,'HOSPITALIZATION DETAILS'!X1166:AG3500,5,FALSE)</f>
        <v>tier - 2</v>
      </c>
      <c r="O1165" t="str">
        <f>VLOOKUP(A1165,'HOSPITALIZATION DETAILS'!X1166:AG3500,6,FALSE)</f>
        <v>tier - 1</v>
      </c>
      <c r="P1165" t="str">
        <f>VLOOKUP(A1165,'HOSPITALIZATION DETAILS'!X1166:AG3500,7,FALSE)</f>
        <v>R1024</v>
      </c>
      <c r="Q1165">
        <f>VLOOKUP(A1165,'HOSPITALIZATION DETAILS'!X1166:AG3500,10,FALSE)</f>
        <v>22</v>
      </c>
    </row>
    <row r="1166" spans="1:17" ht="16" x14ac:dyDescent="0.4">
      <c r="A1166" s="4" t="s">
        <v>2331</v>
      </c>
      <c r="B1166" t="str">
        <f>VLOOKUP(A1166,'CUSTOMER NAMES'!E1166:H3501,4,FALSE)</f>
        <v xml:space="preserve">  Becca</v>
      </c>
      <c r="C1166">
        <f>VLOOKUP(A1166,'MEDICAL EXAMINATION'!K1167:T3501,2,FALSE)</f>
        <v>30.14</v>
      </c>
      <c r="D1166">
        <f>VLOOKUP(A1166,'MEDICAL EXAMINATION'!K1167:T3501,4,FALSE)</f>
        <v>9.85</v>
      </c>
      <c r="E1166" t="str">
        <f>VLOOKUP(A1166,'MEDICAL EXAMINATION'!K1167:T3501,6,FALSE)</f>
        <v>No</v>
      </c>
      <c r="F1166" t="str">
        <f>VLOOKUP(A1166,'MEDICAL EXAMINATION'!K1167:T3501,7,FALSE)</f>
        <v>No</v>
      </c>
      <c r="G1166" t="str">
        <f>VLOOKUP(A1166,'MEDICAL EXAMINATION'!K1167:T3501,8,FALSE)</f>
        <v>No</v>
      </c>
      <c r="H1166" t="str">
        <f>VLOOKUP(A1166,'MEDICAL EXAMINATION'!K1167:T3501,9,FALSE)</f>
        <v>No major surgery</v>
      </c>
      <c r="I1166" t="str">
        <f>VLOOKUP(A1166,'MEDICAL EXAMINATION'!K1167:T3501,10,FALSE)</f>
        <v>No</v>
      </c>
      <c r="J1166" t="str">
        <f>VLOOKUP(A1166,'MEDICAL EXAMINATION'!K1167:T3501,3,FALSE)</f>
        <v>OVERWEIGHT</v>
      </c>
      <c r="K1166" t="str">
        <f>VLOOKUP(A1166,'MEDICAL EXAMINATION'!K1167:T3501,5,FALSE)</f>
        <v>DIABETES</v>
      </c>
      <c r="L1166" t="str">
        <f>VLOOKUP(A1166,'HOSPITALIZATION DETAILS'!X1167:AG3501,8,FALSE)</f>
        <v>03/10/2000</v>
      </c>
      <c r="M1166" s="26">
        <f>VLOOKUP(A1166,'HOSPITALIZATION DETAILS'!X1167:AG3501,4,FALSE)</f>
        <v>2741.95</v>
      </c>
      <c r="N1166" t="str">
        <f>VLOOKUP(A1166,'HOSPITALIZATION DETAILS'!X1167:AG3501,5,FALSE)</f>
        <v>tier - 2</v>
      </c>
      <c r="O1166" t="str">
        <f>VLOOKUP(A1166,'HOSPITALIZATION DETAILS'!X1167:AG3501,6,FALSE)</f>
        <v>tier - 3</v>
      </c>
      <c r="P1166" t="str">
        <f>VLOOKUP(A1166,'HOSPITALIZATION DETAILS'!X1167:AG3501,7,FALSE)</f>
        <v>R1024</v>
      </c>
      <c r="Q1166">
        <f>VLOOKUP(A1166,'HOSPITALIZATION DETAILS'!X1167:AG3501,10,FALSE)</f>
        <v>22</v>
      </c>
    </row>
    <row r="1167" spans="1:17" ht="16" x14ac:dyDescent="0.4">
      <c r="A1167" s="4" t="s">
        <v>2333</v>
      </c>
      <c r="B1167" t="str">
        <f>VLOOKUP(A1167,'CUSTOMER NAMES'!E1167:H3502,4,FALSE)</f>
        <v xml:space="preserve">  Grace</v>
      </c>
      <c r="C1167">
        <f>VLOOKUP(A1167,'MEDICAL EXAMINATION'!K1168:T3502,2,FALSE)</f>
        <v>18.05</v>
      </c>
      <c r="D1167">
        <f>VLOOKUP(A1167,'MEDICAL EXAMINATION'!K1168:T3502,4,FALSE)</f>
        <v>6.94</v>
      </c>
      <c r="E1167" t="str">
        <f>VLOOKUP(A1167,'MEDICAL EXAMINATION'!K1168:T3502,6,FALSE)</f>
        <v>No</v>
      </c>
      <c r="F1167" t="str">
        <f>VLOOKUP(A1167,'MEDICAL EXAMINATION'!K1168:T3502,7,FALSE)</f>
        <v>No</v>
      </c>
      <c r="G1167" t="str">
        <f>VLOOKUP(A1167,'MEDICAL EXAMINATION'!K1168:T3502,8,FALSE)</f>
        <v>No</v>
      </c>
      <c r="H1167" t="str">
        <f>VLOOKUP(A1167,'MEDICAL EXAMINATION'!K1168:T3502,9,FALSE)</f>
        <v>No major surgery</v>
      </c>
      <c r="I1167" t="str">
        <f>VLOOKUP(A1167,'MEDICAL EXAMINATION'!K1168:T3502,10,FALSE)</f>
        <v>No</v>
      </c>
      <c r="J1167" t="str">
        <f>VLOOKUP(A1167,'MEDICAL EXAMINATION'!K1168:T3502,3,FALSE)</f>
        <v>Underweight</v>
      </c>
      <c r="K1167" t="str">
        <f>VLOOKUP(A1167,'MEDICAL EXAMINATION'!K1168:T3502,5,FALSE)</f>
        <v>DIABETES</v>
      </c>
      <c r="L1167" t="str">
        <f>VLOOKUP(A1167,'HOSPITALIZATION DETAILS'!X1168:AG3502,8,FALSE)</f>
        <v>17/12/2000</v>
      </c>
      <c r="M1167" s="26">
        <f>VLOOKUP(A1167,'HOSPITALIZATION DETAILS'!X1168:AG3502,4,FALSE)</f>
        <v>2731.91</v>
      </c>
      <c r="N1167" t="str">
        <f>VLOOKUP(A1167,'HOSPITALIZATION DETAILS'!X1168:AG3502,5,FALSE)</f>
        <v>tier - 2</v>
      </c>
      <c r="O1167" t="str">
        <f>VLOOKUP(A1167,'HOSPITALIZATION DETAILS'!X1168:AG3502,6,FALSE)</f>
        <v>tier - 3</v>
      </c>
      <c r="P1167" t="str">
        <f>VLOOKUP(A1167,'HOSPITALIZATION DETAILS'!X1168:AG3502,7,FALSE)</f>
        <v>R1024</v>
      </c>
      <c r="Q1167">
        <f>VLOOKUP(A1167,'HOSPITALIZATION DETAILS'!X1168:AG3502,10,FALSE)</f>
        <v>22</v>
      </c>
    </row>
    <row r="1168" spans="1:17" ht="16" x14ac:dyDescent="0.4">
      <c r="A1168" s="4" t="s">
        <v>2335</v>
      </c>
      <c r="B1168" t="str">
        <f>VLOOKUP(A1168,'CUSTOMER NAMES'!E1168:H3503,4,FALSE)</f>
        <v xml:space="preserve">  Samantha</v>
      </c>
      <c r="C1168">
        <f>VLOOKUP(A1168,'MEDICAL EXAMINATION'!K1169:T3503,2,FALSE)</f>
        <v>37.4</v>
      </c>
      <c r="D1168">
        <f>VLOOKUP(A1168,'MEDICAL EXAMINATION'!K1169:T3503,4,FALSE)</f>
        <v>11.3</v>
      </c>
      <c r="E1168" t="str">
        <f>VLOOKUP(A1168,'MEDICAL EXAMINATION'!K1169:T3503,6,FALSE)</f>
        <v>yes</v>
      </c>
      <c r="F1168" t="str">
        <f>VLOOKUP(A1168,'MEDICAL EXAMINATION'!K1169:T3503,7,FALSE)</f>
        <v>No</v>
      </c>
      <c r="G1168" t="str">
        <f>VLOOKUP(A1168,'MEDICAL EXAMINATION'!K1169:T3503,8,FALSE)</f>
        <v>No</v>
      </c>
      <c r="H1168">
        <f>VLOOKUP(A1168,'MEDICAL EXAMINATION'!K1169:T3503,9,FALSE)</f>
        <v>2</v>
      </c>
      <c r="I1168" t="str">
        <f>VLOOKUP(A1168,'MEDICAL EXAMINATION'!K1169:T3503,10,FALSE)</f>
        <v>No</v>
      </c>
      <c r="J1168" t="str">
        <f>VLOOKUP(A1168,'MEDICAL EXAMINATION'!K1169:T3503,3,FALSE)</f>
        <v>OVERWEIGHT</v>
      </c>
      <c r="K1168" t="str">
        <f>VLOOKUP(A1168,'MEDICAL EXAMINATION'!K1169:T3503,5,FALSE)</f>
        <v>DIABETES</v>
      </c>
      <c r="L1168" t="str">
        <f>VLOOKUP(A1168,'HOSPITALIZATION DETAILS'!X1169:AG3503,8,FALSE)</f>
        <v>03/12/2003</v>
      </c>
      <c r="M1168" s="26">
        <f>VLOOKUP(A1168,'HOSPITALIZATION DETAILS'!X1169:AG3503,4,FALSE)</f>
        <v>2730.11</v>
      </c>
      <c r="N1168" t="str">
        <f>VLOOKUP(A1168,'HOSPITALIZATION DETAILS'!X1169:AG3503,5,FALSE)</f>
        <v>tier - 2</v>
      </c>
      <c r="O1168" t="str">
        <f>VLOOKUP(A1168,'HOSPITALIZATION DETAILS'!X1169:AG3503,6,FALSE)</f>
        <v>tier - 3</v>
      </c>
      <c r="P1168" t="str">
        <f>VLOOKUP(A1168,'HOSPITALIZATION DETAILS'!X1169:AG3503,7,FALSE)</f>
        <v>R1012</v>
      </c>
      <c r="Q1168">
        <f>VLOOKUP(A1168,'HOSPITALIZATION DETAILS'!X1169:AG3503,10,FALSE)</f>
        <v>19</v>
      </c>
    </row>
    <row r="1169" spans="1:17" ht="16" x14ac:dyDescent="0.4">
      <c r="A1169" s="4" t="s">
        <v>2337</v>
      </c>
      <c r="B1169" t="str">
        <f>VLOOKUP(A1169,'CUSTOMER NAMES'!E1169:H3504,4,FALSE)</f>
        <v xml:space="preserve">  Nicole R</v>
      </c>
      <c r="C1169">
        <f>VLOOKUP(A1169,'MEDICAL EXAMINATION'!K1170:T3504,2,FALSE)</f>
        <v>25.75</v>
      </c>
      <c r="D1169">
        <f>VLOOKUP(A1169,'MEDICAL EXAMINATION'!K1170:T3504,4,FALSE)</f>
        <v>9.23</v>
      </c>
      <c r="E1169" t="str">
        <f>VLOOKUP(A1169,'MEDICAL EXAMINATION'!K1170:T3504,6,FALSE)</f>
        <v>No</v>
      </c>
      <c r="F1169" t="str">
        <f>VLOOKUP(A1169,'MEDICAL EXAMINATION'!K1170:T3504,7,FALSE)</f>
        <v>No</v>
      </c>
      <c r="G1169" t="str">
        <f>VLOOKUP(A1169,'MEDICAL EXAMINATION'!K1170:T3504,8,FALSE)</f>
        <v>No</v>
      </c>
      <c r="H1169" t="str">
        <f>VLOOKUP(A1169,'MEDICAL EXAMINATION'!K1170:T3504,9,FALSE)</f>
        <v>No major surgery</v>
      </c>
      <c r="I1169" t="str">
        <f>VLOOKUP(A1169,'MEDICAL EXAMINATION'!K1170:T3504,10,FALSE)</f>
        <v>No</v>
      </c>
      <c r="J1169" t="str">
        <f>VLOOKUP(A1169,'MEDICAL EXAMINATION'!K1170:T3504,3,FALSE)</f>
        <v>OBESITY</v>
      </c>
      <c r="K1169" t="str">
        <f>VLOOKUP(A1169,'MEDICAL EXAMINATION'!K1170:T3504,5,FALSE)</f>
        <v>DIABETES</v>
      </c>
      <c r="L1169" t="str">
        <f>VLOOKUP(A1169,'HOSPITALIZATION DETAILS'!X1170:AG3504,8,FALSE)</f>
        <v>06/10/1997</v>
      </c>
      <c r="M1169" s="26">
        <f>VLOOKUP(A1169,'HOSPITALIZATION DETAILS'!X1170:AG3504,4,FALSE)</f>
        <v>2727.4</v>
      </c>
      <c r="N1169" t="str">
        <f>VLOOKUP(A1169,'HOSPITALIZATION DETAILS'!X1170:AG3504,5,FALSE)</f>
        <v>tier - 3</v>
      </c>
      <c r="O1169" t="str">
        <f>VLOOKUP(A1169,'HOSPITALIZATION DETAILS'!X1170:AG3504,6,FALSE)</f>
        <v>tier - 3</v>
      </c>
      <c r="P1169" t="str">
        <f>VLOOKUP(A1169,'HOSPITALIZATION DETAILS'!X1170:AG3504,7,FALSE)</f>
        <v>R1016</v>
      </c>
      <c r="Q1169">
        <f>VLOOKUP(A1169,'HOSPITALIZATION DETAILS'!X1170:AG3504,10,FALSE)</f>
        <v>25</v>
      </c>
    </row>
    <row r="1170" spans="1:17" ht="16" x14ac:dyDescent="0.4">
      <c r="A1170" s="4" t="s">
        <v>2339</v>
      </c>
      <c r="B1170" t="str">
        <f>VLOOKUP(A1170,'CUSTOMER NAMES'!E1170:H3505,4,FALSE)</f>
        <v xml:space="preserve">  David W</v>
      </c>
      <c r="C1170">
        <f>VLOOKUP(A1170,'MEDICAL EXAMINATION'!K1171:T3505,2,FALSE)</f>
        <v>32.299999999999997</v>
      </c>
      <c r="D1170">
        <f>VLOOKUP(A1170,'MEDICAL EXAMINATION'!K1171:T3505,4,FALSE)</f>
        <v>4.37</v>
      </c>
      <c r="E1170" t="str">
        <f>VLOOKUP(A1170,'MEDICAL EXAMINATION'!K1171:T3505,6,FALSE)</f>
        <v>No</v>
      </c>
      <c r="F1170" t="str">
        <f>VLOOKUP(A1170,'MEDICAL EXAMINATION'!K1171:T3505,7,FALSE)</f>
        <v>No</v>
      </c>
      <c r="G1170" t="str">
        <f>VLOOKUP(A1170,'MEDICAL EXAMINATION'!K1171:T3505,8,FALSE)</f>
        <v>No</v>
      </c>
      <c r="H1170">
        <f>VLOOKUP(A1170,'MEDICAL EXAMINATION'!K1171:T3505,9,FALSE)</f>
        <v>2</v>
      </c>
      <c r="I1170" t="str">
        <f>VLOOKUP(A1170,'MEDICAL EXAMINATION'!K1171:T3505,10,FALSE)</f>
        <v>No</v>
      </c>
      <c r="J1170" t="str">
        <f>VLOOKUP(A1170,'MEDICAL EXAMINATION'!K1171:T3505,3,FALSE)</f>
        <v>OVERWEIGHT</v>
      </c>
      <c r="K1170" t="str">
        <f>VLOOKUP(A1170,'MEDICAL EXAMINATION'!K1171:T3505,5,FALSE)</f>
        <v>NORMAL</v>
      </c>
      <c r="L1170" t="str">
        <f>VLOOKUP(A1170,'HOSPITALIZATION DETAILS'!X1171:AG3505,8,FALSE)</f>
        <v>22/11/1981</v>
      </c>
      <c r="M1170" s="26">
        <f>VLOOKUP(A1170,'HOSPITALIZATION DETAILS'!X1171:AG3505,4,FALSE)</f>
        <v>35952.65</v>
      </c>
      <c r="N1170" t="str">
        <f>VLOOKUP(A1170,'HOSPITALIZATION DETAILS'!X1171:AG3505,5,FALSE)</f>
        <v>tier - 1</v>
      </c>
      <c r="O1170" t="str">
        <f>VLOOKUP(A1170,'HOSPITALIZATION DETAILS'!X1171:AG3505,6,FALSE)</f>
        <v>tier - 3</v>
      </c>
      <c r="P1170" t="str">
        <f>VLOOKUP(A1170,'HOSPITALIZATION DETAILS'!X1171:AG3505,7,FALSE)</f>
        <v>R1011</v>
      </c>
      <c r="Q1170">
        <f>VLOOKUP(A1170,'HOSPITALIZATION DETAILS'!X1171:AG3505,10,FALSE)</f>
        <v>41</v>
      </c>
    </row>
    <row r="1171" spans="1:17" ht="16" x14ac:dyDescent="0.4">
      <c r="A1171" s="4" t="s">
        <v>2341</v>
      </c>
      <c r="B1171" t="str">
        <f>VLOOKUP(A1171,'CUSTOMER NAMES'!E1171:H3506,4,FALSE)</f>
        <v xml:space="preserve">  Grant</v>
      </c>
      <c r="C1171">
        <f>VLOOKUP(A1171,'MEDICAL EXAMINATION'!K1172:T3506,2,FALSE)</f>
        <v>28.61</v>
      </c>
      <c r="D1171">
        <f>VLOOKUP(A1171,'MEDICAL EXAMINATION'!K1172:T3506,4,FALSE)</f>
        <v>5.76</v>
      </c>
      <c r="E1171" t="str">
        <f>VLOOKUP(A1171,'MEDICAL EXAMINATION'!K1172:T3506,6,FALSE)</f>
        <v>No</v>
      </c>
      <c r="F1171" t="str">
        <f>VLOOKUP(A1171,'MEDICAL EXAMINATION'!K1172:T3506,7,FALSE)</f>
        <v>No</v>
      </c>
      <c r="G1171" t="str">
        <f>VLOOKUP(A1171,'MEDICAL EXAMINATION'!K1172:T3506,8,FALSE)</f>
        <v>Yes</v>
      </c>
      <c r="H1171">
        <f>VLOOKUP(A1171,'MEDICAL EXAMINATION'!K1172:T3506,9,FALSE)</f>
        <v>1</v>
      </c>
      <c r="I1171" t="str">
        <f>VLOOKUP(A1171,'MEDICAL EXAMINATION'!K1172:T3506,10,FALSE)</f>
        <v>No</v>
      </c>
      <c r="J1171" t="str">
        <f>VLOOKUP(A1171,'MEDICAL EXAMINATION'!K1172:T3506,3,FALSE)</f>
        <v>OBESITY</v>
      </c>
      <c r="K1171" t="str">
        <f>VLOOKUP(A1171,'MEDICAL EXAMINATION'!K1172:T3506,5,FALSE)</f>
        <v>PREDIABETES</v>
      </c>
      <c r="L1171" t="str">
        <f>VLOOKUP(A1171,'HOSPITALIZATION DETAILS'!X1172:AG3506,8,FALSE)</f>
        <v>20/08/1988</v>
      </c>
      <c r="M1171" s="26">
        <f>VLOOKUP(A1171,'HOSPITALIZATION DETAILS'!X1172:AG3506,4,FALSE)</f>
        <v>2726.06</v>
      </c>
      <c r="N1171" t="str">
        <f>VLOOKUP(A1171,'HOSPITALIZATION DETAILS'!X1172:AG3506,5,FALSE)</f>
        <v>tier - 2</v>
      </c>
      <c r="O1171" t="str">
        <f>VLOOKUP(A1171,'HOSPITALIZATION DETAILS'!X1172:AG3506,6,FALSE)</f>
        <v>tier - 2</v>
      </c>
      <c r="P1171" t="str">
        <f>VLOOKUP(A1171,'HOSPITALIZATION DETAILS'!X1172:AG3506,7,FALSE)</f>
        <v>R1013</v>
      </c>
      <c r="Q1171">
        <f>VLOOKUP(A1171,'HOSPITALIZATION DETAILS'!X1172:AG3506,10,FALSE)</f>
        <v>34</v>
      </c>
    </row>
    <row r="1172" spans="1:17" ht="16" x14ac:dyDescent="0.4">
      <c r="A1172" s="4" t="s">
        <v>2343</v>
      </c>
      <c r="B1172" t="str">
        <f>VLOOKUP(A1172,'CUSTOMER NAMES'!E1172:H3507,4,FALSE)</f>
        <v xml:space="preserve">  Sophia</v>
      </c>
      <c r="C1172">
        <f>VLOOKUP(A1172,'MEDICAL EXAMINATION'!K1173:T3507,2,FALSE)</f>
        <v>45.41</v>
      </c>
      <c r="D1172">
        <f>VLOOKUP(A1172,'MEDICAL EXAMINATION'!K1173:T3507,4,FALSE)</f>
        <v>4.96</v>
      </c>
      <c r="E1172" t="str">
        <f>VLOOKUP(A1172,'MEDICAL EXAMINATION'!K1173:T3507,6,FALSE)</f>
        <v>No</v>
      </c>
      <c r="F1172" t="str">
        <f>VLOOKUP(A1172,'MEDICAL EXAMINATION'!K1173:T3507,7,FALSE)</f>
        <v>No</v>
      </c>
      <c r="G1172" t="str">
        <f>VLOOKUP(A1172,'MEDICAL EXAMINATION'!K1173:T3507,8,FALSE)</f>
        <v>No</v>
      </c>
      <c r="H1172">
        <f>VLOOKUP(A1172,'MEDICAL EXAMINATION'!K1173:T3507,9,FALSE)</f>
        <v>1</v>
      </c>
      <c r="I1172" t="str">
        <f>VLOOKUP(A1172,'MEDICAL EXAMINATION'!K1173:T3507,10,FALSE)</f>
        <v>No</v>
      </c>
      <c r="J1172" t="str">
        <f>VLOOKUP(A1172,'MEDICAL EXAMINATION'!K1173:T3507,3,FALSE)</f>
        <v>OVERWEIGHT</v>
      </c>
      <c r="K1172" t="str">
        <f>VLOOKUP(A1172,'MEDICAL EXAMINATION'!K1173:T3507,5,FALSE)</f>
        <v>NORMAL</v>
      </c>
      <c r="L1172" t="str">
        <f>VLOOKUP(A1172,'HOSPITALIZATION DETAILS'!X1173:AG3507,8,FALSE)</f>
        <v>30/10/1997</v>
      </c>
      <c r="M1172" s="26">
        <f>VLOOKUP(A1172,'HOSPITALIZATION DETAILS'!X1173:AG3507,4,FALSE)</f>
        <v>2721.32</v>
      </c>
      <c r="N1172" t="str">
        <f>VLOOKUP(A1172,'HOSPITALIZATION DETAILS'!X1173:AG3507,5,FALSE)</f>
        <v>tier - 1</v>
      </c>
      <c r="O1172" t="str">
        <f>VLOOKUP(A1172,'HOSPITALIZATION DETAILS'!X1173:AG3507,6,FALSE)</f>
        <v>tier - 3</v>
      </c>
      <c r="P1172" t="str">
        <f>VLOOKUP(A1172,'HOSPITALIZATION DETAILS'!X1173:AG3507,7,FALSE)</f>
        <v>R1014</v>
      </c>
      <c r="Q1172">
        <f>VLOOKUP(A1172,'HOSPITALIZATION DETAILS'!X1173:AG3507,10,FALSE)</f>
        <v>25</v>
      </c>
    </row>
    <row r="1173" spans="1:17" ht="16" x14ac:dyDescent="0.4">
      <c r="A1173" s="4" t="s">
        <v>2345</v>
      </c>
      <c r="B1173" t="str">
        <f>VLOOKUP(A1173,'CUSTOMER NAMES'!E1173:H3508,4,FALSE)</f>
        <v xml:space="preserve">  Christina</v>
      </c>
      <c r="C1173">
        <f>VLOOKUP(A1173,'MEDICAL EXAMINATION'!K1174:T3508,2,FALSE)</f>
        <v>31.2</v>
      </c>
      <c r="D1173">
        <f>VLOOKUP(A1173,'MEDICAL EXAMINATION'!K1174:T3508,4,FALSE)</f>
        <v>11.04</v>
      </c>
      <c r="E1173" t="str">
        <f>VLOOKUP(A1173,'MEDICAL EXAMINATION'!K1174:T3508,6,FALSE)</f>
        <v>yes</v>
      </c>
      <c r="F1173" t="str">
        <f>VLOOKUP(A1173,'MEDICAL EXAMINATION'!K1174:T3508,7,FALSE)</f>
        <v>No</v>
      </c>
      <c r="G1173" t="str">
        <f>VLOOKUP(A1173,'MEDICAL EXAMINATION'!K1174:T3508,8,FALSE)</f>
        <v>No</v>
      </c>
      <c r="H1173">
        <f>VLOOKUP(A1173,'MEDICAL EXAMINATION'!K1174:T3508,9,FALSE)</f>
        <v>2</v>
      </c>
      <c r="I1173" t="str">
        <f>VLOOKUP(A1173,'MEDICAL EXAMINATION'!K1174:T3508,10,FALSE)</f>
        <v>No</v>
      </c>
      <c r="J1173" t="str">
        <f>VLOOKUP(A1173,'MEDICAL EXAMINATION'!K1174:T3508,3,FALSE)</f>
        <v>OVERWEIGHT</v>
      </c>
      <c r="K1173" t="str">
        <f>VLOOKUP(A1173,'MEDICAL EXAMINATION'!K1174:T3508,5,FALSE)</f>
        <v>DIABETES</v>
      </c>
      <c r="L1173" t="str">
        <f>VLOOKUP(A1173,'HOSPITALIZATION DETAILS'!X1174:AG3508,8,FALSE)</f>
        <v>06/08/2003</v>
      </c>
      <c r="M1173" s="26">
        <f>VLOOKUP(A1173,'HOSPITALIZATION DETAILS'!X1174:AG3508,4,FALSE)</f>
        <v>2719.28</v>
      </c>
      <c r="N1173" t="str">
        <f>VLOOKUP(A1173,'HOSPITALIZATION DETAILS'!X1174:AG3508,5,FALSE)</f>
        <v>tier - 2</v>
      </c>
      <c r="O1173" t="str">
        <f>VLOOKUP(A1173,'HOSPITALIZATION DETAILS'!X1174:AG3508,6,FALSE)</f>
        <v>tier - 2</v>
      </c>
      <c r="P1173" t="str">
        <f>VLOOKUP(A1173,'HOSPITALIZATION DETAILS'!X1174:AG3508,7,FALSE)</f>
        <v>R1012</v>
      </c>
      <c r="Q1173">
        <f>VLOOKUP(A1173,'HOSPITALIZATION DETAILS'!X1174:AG3508,10,FALSE)</f>
        <v>19</v>
      </c>
    </row>
    <row r="1174" spans="1:17" ht="16" x14ac:dyDescent="0.4">
      <c r="A1174" s="4" t="s">
        <v>2347</v>
      </c>
      <c r="B1174" t="str">
        <f>VLOOKUP(A1174,'CUSTOMER NAMES'!E1174:H3509,4,FALSE)</f>
        <v xml:space="preserve">  Sam L</v>
      </c>
      <c r="C1174">
        <f>VLOOKUP(A1174,'MEDICAL EXAMINATION'!K1175:T3509,2,FALSE)</f>
        <v>29.83</v>
      </c>
      <c r="D1174">
        <f>VLOOKUP(A1174,'MEDICAL EXAMINATION'!K1175:T3509,4,FALSE)</f>
        <v>7.81</v>
      </c>
      <c r="E1174" t="str">
        <f>VLOOKUP(A1174,'MEDICAL EXAMINATION'!K1175:T3509,6,FALSE)</f>
        <v>yes</v>
      </c>
      <c r="F1174" t="str">
        <f>VLOOKUP(A1174,'MEDICAL EXAMINATION'!K1175:T3509,7,FALSE)</f>
        <v>No</v>
      </c>
      <c r="G1174" t="str">
        <f>VLOOKUP(A1174,'MEDICAL EXAMINATION'!K1175:T3509,8,FALSE)</f>
        <v>No</v>
      </c>
      <c r="H1174">
        <f>VLOOKUP(A1174,'MEDICAL EXAMINATION'!K1175:T3509,9,FALSE)</f>
        <v>1</v>
      </c>
      <c r="I1174" t="str">
        <f>VLOOKUP(A1174,'MEDICAL EXAMINATION'!K1175:T3509,10,FALSE)</f>
        <v>No</v>
      </c>
      <c r="J1174" t="str">
        <f>VLOOKUP(A1174,'MEDICAL EXAMINATION'!K1175:T3509,3,FALSE)</f>
        <v>OBESITY</v>
      </c>
      <c r="K1174" t="str">
        <f>VLOOKUP(A1174,'MEDICAL EXAMINATION'!K1175:T3509,5,FALSE)</f>
        <v>DIABETES</v>
      </c>
      <c r="L1174" t="str">
        <f>VLOOKUP(A1174,'HOSPITALIZATION DETAILS'!X1175:AG3509,8,FALSE)</f>
        <v>01/12/2003</v>
      </c>
      <c r="M1174" s="26">
        <f>VLOOKUP(A1174,'HOSPITALIZATION DETAILS'!X1175:AG3509,4,FALSE)</f>
        <v>2710.83</v>
      </c>
      <c r="N1174" t="str">
        <f>VLOOKUP(A1174,'HOSPITALIZATION DETAILS'!X1175:AG3509,5,FALSE)</f>
        <v>tier - 2</v>
      </c>
      <c r="O1174" t="str">
        <f>VLOOKUP(A1174,'HOSPITALIZATION DETAILS'!X1175:AG3509,6,FALSE)</f>
        <v>tier - 3</v>
      </c>
      <c r="P1174" t="str">
        <f>VLOOKUP(A1174,'HOSPITALIZATION DETAILS'!X1175:AG3509,7,FALSE)</f>
        <v>R1012</v>
      </c>
      <c r="Q1174">
        <f>VLOOKUP(A1174,'HOSPITALIZATION DETAILS'!X1175:AG3509,10,FALSE)</f>
        <v>19</v>
      </c>
    </row>
    <row r="1175" spans="1:17" ht="16" x14ac:dyDescent="0.4">
      <c r="A1175" s="4" t="s">
        <v>2349</v>
      </c>
      <c r="B1175" t="str">
        <f>VLOOKUP(A1175,'CUSTOMER NAMES'!E1175:H3510,4,FALSE)</f>
        <v xml:space="preserve">  Haley R</v>
      </c>
      <c r="C1175">
        <f>VLOOKUP(A1175,'MEDICAL EXAMINATION'!K1176:T3510,2,FALSE)</f>
        <v>29.06</v>
      </c>
      <c r="D1175">
        <f>VLOOKUP(A1175,'MEDICAL EXAMINATION'!K1176:T3510,4,FALSE)</f>
        <v>4.55</v>
      </c>
      <c r="E1175" t="str">
        <f>VLOOKUP(A1175,'MEDICAL EXAMINATION'!K1176:T3510,6,FALSE)</f>
        <v>No</v>
      </c>
      <c r="F1175" t="str">
        <f>VLOOKUP(A1175,'MEDICAL EXAMINATION'!K1176:T3510,7,FALSE)</f>
        <v>No</v>
      </c>
      <c r="G1175" t="str">
        <f>VLOOKUP(A1175,'MEDICAL EXAMINATION'!K1176:T3510,8,FALSE)</f>
        <v>No</v>
      </c>
      <c r="H1175" t="str">
        <f>VLOOKUP(A1175,'MEDICAL EXAMINATION'!K1176:T3510,9,FALSE)</f>
        <v>No major surgery</v>
      </c>
      <c r="I1175" t="str">
        <f>VLOOKUP(A1175,'MEDICAL EXAMINATION'!K1176:T3510,10,FALSE)</f>
        <v>No</v>
      </c>
      <c r="J1175" t="str">
        <f>VLOOKUP(A1175,'MEDICAL EXAMINATION'!K1176:T3510,3,FALSE)</f>
        <v>OBESITY</v>
      </c>
      <c r="K1175" t="str">
        <f>VLOOKUP(A1175,'MEDICAL EXAMINATION'!K1176:T3510,5,FALSE)</f>
        <v>NORMAL</v>
      </c>
      <c r="L1175" t="str">
        <f>VLOOKUP(A1175,'HOSPITALIZATION DETAILS'!X1176:AG3510,8,FALSE)</f>
        <v>21/11/2003</v>
      </c>
      <c r="M1175" s="26">
        <f>VLOOKUP(A1175,'HOSPITALIZATION DETAILS'!X1176:AG3510,4,FALSE)</f>
        <v>2709.24</v>
      </c>
      <c r="N1175" t="str">
        <f>VLOOKUP(A1175,'HOSPITALIZATION DETAILS'!X1176:AG3510,5,FALSE)</f>
        <v>tier - 2</v>
      </c>
      <c r="O1175" t="str">
        <f>VLOOKUP(A1175,'HOSPITALIZATION DETAILS'!X1176:AG3510,6,FALSE)</f>
        <v>tier - 2</v>
      </c>
      <c r="P1175" t="str">
        <f>VLOOKUP(A1175,'HOSPITALIZATION DETAILS'!X1176:AG3510,7,FALSE)</f>
        <v>R1012</v>
      </c>
      <c r="Q1175">
        <f>VLOOKUP(A1175,'HOSPITALIZATION DETAILS'!X1176:AG3510,10,FALSE)</f>
        <v>19</v>
      </c>
    </row>
    <row r="1176" spans="1:17" ht="16" x14ac:dyDescent="0.4">
      <c r="A1176" s="4" t="s">
        <v>2351</v>
      </c>
      <c r="B1176" t="str">
        <f>VLOOKUP(A1176,'CUSTOMER NAMES'!E1176:H3511,4,FALSE)</f>
        <v xml:space="preserve">  Ethan</v>
      </c>
      <c r="C1176">
        <f>VLOOKUP(A1176,'MEDICAL EXAMINATION'!K1177:T3511,2,FALSE)</f>
        <v>27.454999999999998</v>
      </c>
      <c r="D1176">
        <f>VLOOKUP(A1176,'MEDICAL EXAMINATION'!K1177:T3511,4,FALSE)</f>
        <v>6.13</v>
      </c>
      <c r="E1176" t="str">
        <f>VLOOKUP(A1176,'MEDICAL EXAMINATION'!K1177:T3511,6,FALSE)</f>
        <v>No</v>
      </c>
      <c r="F1176" t="str">
        <f>VLOOKUP(A1176,'MEDICAL EXAMINATION'!K1177:T3511,7,FALSE)</f>
        <v>No</v>
      </c>
      <c r="G1176" t="str">
        <f>VLOOKUP(A1176,'MEDICAL EXAMINATION'!K1177:T3511,8,FALSE)</f>
        <v>No</v>
      </c>
      <c r="H1176">
        <f>VLOOKUP(A1176,'MEDICAL EXAMINATION'!K1177:T3511,9,FALSE)</f>
        <v>2</v>
      </c>
      <c r="I1176" t="str">
        <f>VLOOKUP(A1176,'MEDICAL EXAMINATION'!K1177:T3511,10,FALSE)</f>
        <v>No</v>
      </c>
      <c r="J1176" t="str">
        <f>VLOOKUP(A1176,'MEDICAL EXAMINATION'!K1177:T3511,3,FALSE)</f>
        <v>OBESITY</v>
      </c>
      <c r="K1176" t="str">
        <f>VLOOKUP(A1176,'MEDICAL EXAMINATION'!K1177:T3511,5,FALSE)</f>
        <v>PREDIABETES</v>
      </c>
      <c r="L1176" t="str">
        <f>VLOOKUP(A1176,'HOSPITALIZATION DETAILS'!X1177:AG3511,8,FALSE)</f>
        <v>17/07/2003</v>
      </c>
      <c r="M1176" s="26">
        <f>VLOOKUP(A1176,'HOSPITALIZATION DETAILS'!X1177:AG3511,4,FALSE)</f>
        <v>2709.11</v>
      </c>
      <c r="N1176" t="str">
        <f>VLOOKUP(A1176,'HOSPITALIZATION DETAILS'!X1177:AG3511,5,FALSE)</f>
        <v>tier - 2</v>
      </c>
      <c r="O1176" t="str">
        <f>VLOOKUP(A1176,'HOSPITALIZATION DETAILS'!X1177:AG3511,6,FALSE)</f>
        <v>tier - 2</v>
      </c>
      <c r="P1176" t="str">
        <f>VLOOKUP(A1176,'HOSPITALIZATION DETAILS'!X1177:AG3511,7,FALSE)</f>
        <v>R1012</v>
      </c>
      <c r="Q1176">
        <f>VLOOKUP(A1176,'HOSPITALIZATION DETAILS'!X1177:AG3511,10,FALSE)</f>
        <v>19</v>
      </c>
    </row>
    <row r="1177" spans="1:17" ht="16" x14ac:dyDescent="0.4">
      <c r="A1177" s="4" t="s">
        <v>2353</v>
      </c>
      <c r="B1177" t="str">
        <f>VLOOKUP(A1177,'CUSTOMER NAMES'!E1177:H3512,4,FALSE)</f>
        <v xml:space="preserve">  Andrew W</v>
      </c>
      <c r="C1177">
        <f>VLOOKUP(A1177,'MEDICAL EXAMINATION'!K1178:T3512,2,FALSE)</f>
        <v>23.01</v>
      </c>
      <c r="D1177">
        <f>VLOOKUP(A1177,'MEDICAL EXAMINATION'!K1178:T3512,4,FALSE)</f>
        <v>6.04</v>
      </c>
      <c r="E1177" t="str">
        <f>VLOOKUP(A1177,'MEDICAL EXAMINATION'!K1178:T3512,6,FALSE)</f>
        <v>yes</v>
      </c>
      <c r="F1177" t="str">
        <f>VLOOKUP(A1177,'MEDICAL EXAMINATION'!K1178:T3512,7,FALSE)</f>
        <v>No</v>
      </c>
      <c r="G1177" t="str">
        <f>VLOOKUP(A1177,'MEDICAL EXAMINATION'!K1178:T3512,8,FALSE)</f>
        <v>No</v>
      </c>
      <c r="H1177">
        <f>VLOOKUP(A1177,'MEDICAL EXAMINATION'!K1178:T3512,9,FALSE)</f>
        <v>1</v>
      </c>
      <c r="I1177" t="str">
        <f>VLOOKUP(A1177,'MEDICAL EXAMINATION'!K1178:T3512,10,FALSE)</f>
        <v>No</v>
      </c>
      <c r="J1177" t="str">
        <f>VLOOKUP(A1177,'MEDICAL EXAMINATION'!K1178:T3512,3,FALSE)</f>
        <v>Normal</v>
      </c>
      <c r="K1177" t="str">
        <f>VLOOKUP(A1177,'MEDICAL EXAMINATION'!K1178:T3512,5,FALSE)</f>
        <v>PREDIABETES</v>
      </c>
      <c r="L1177" t="str">
        <f>VLOOKUP(A1177,'HOSPITALIZATION DETAILS'!X1178:AG3512,8,FALSE)</f>
        <v>13/06/1996</v>
      </c>
      <c r="M1177" s="26">
        <f>VLOOKUP(A1177,'HOSPITALIZATION DETAILS'!X1178:AG3512,4,FALSE)</f>
        <v>2699.57</v>
      </c>
      <c r="N1177" t="str">
        <f>VLOOKUP(A1177,'HOSPITALIZATION DETAILS'!X1178:AG3512,5,FALSE)</f>
        <v>tier - 2</v>
      </c>
      <c r="O1177" t="str">
        <f>VLOOKUP(A1177,'HOSPITALIZATION DETAILS'!X1178:AG3512,6,FALSE)</f>
        <v>tier - 1</v>
      </c>
      <c r="P1177" t="str">
        <f>VLOOKUP(A1177,'HOSPITALIZATION DETAILS'!X1178:AG3512,7,FALSE)</f>
        <v>R1012</v>
      </c>
      <c r="Q1177">
        <f>VLOOKUP(A1177,'HOSPITALIZATION DETAILS'!X1178:AG3512,10,FALSE)</f>
        <v>26</v>
      </c>
    </row>
    <row r="1178" spans="1:17" ht="16" x14ac:dyDescent="0.4">
      <c r="A1178" s="4" t="s">
        <v>2355</v>
      </c>
      <c r="B1178" t="str">
        <f>VLOOKUP(A1178,'CUSTOMER NAMES'!E1178:H3513,4,FALSE)</f>
        <v xml:space="preserve">  Mark G</v>
      </c>
      <c r="C1178">
        <f>VLOOKUP(A1178,'MEDICAL EXAMINATION'!K1179:T3513,2,FALSE)</f>
        <v>31.39</v>
      </c>
      <c r="D1178">
        <f>VLOOKUP(A1178,'MEDICAL EXAMINATION'!K1179:T3513,4,FALSE)</f>
        <v>8.85</v>
      </c>
      <c r="E1178" t="str">
        <f>VLOOKUP(A1178,'MEDICAL EXAMINATION'!K1179:T3513,6,FALSE)</f>
        <v>yes</v>
      </c>
      <c r="F1178" t="str">
        <f>VLOOKUP(A1178,'MEDICAL EXAMINATION'!K1179:T3513,7,FALSE)</f>
        <v>No</v>
      </c>
      <c r="G1178" t="str">
        <f>VLOOKUP(A1178,'MEDICAL EXAMINATION'!K1179:T3513,8,FALSE)</f>
        <v>No</v>
      </c>
      <c r="H1178" t="str">
        <f>VLOOKUP(A1178,'MEDICAL EXAMINATION'!K1179:T3513,9,FALSE)</f>
        <v>No major surgery</v>
      </c>
      <c r="I1178" t="str">
        <f>VLOOKUP(A1178,'MEDICAL EXAMINATION'!K1179:T3513,10,FALSE)</f>
        <v>No</v>
      </c>
      <c r="J1178" t="str">
        <f>VLOOKUP(A1178,'MEDICAL EXAMINATION'!K1179:T3513,3,FALSE)</f>
        <v>OVERWEIGHT</v>
      </c>
      <c r="K1178" t="str">
        <f>VLOOKUP(A1178,'MEDICAL EXAMINATION'!K1179:T3513,5,FALSE)</f>
        <v>DIABETES</v>
      </c>
      <c r="L1178" t="str">
        <f>VLOOKUP(A1178,'HOSPITALIZATION DETAILS'!X1179:AG3513,8,FALSE)</f>
        <v>11/06/1999</v>
      </c>
      <c r="M1178" s="26">
        <f>VLOOKUP(A1178,'HOSPITALIZATION DETAILS'!X1179:AG3513,4,FALSE)</f>
        <v>2690.11</v>
      </c>
      <c r="N1178" t="str">
        <f>VLOOKUP(A1178,'HOSPITALIZATION DETAILS'!X1179:AG3513,5,FALSE)</f>
        <v>tier - 2</v>
      </c>
      <c r="O1178" t="str">
        <f>VLOOKUP(A1178,'HOSPITALIZATION DETAILS'!X1179:AG3513,6,FALSE)</f>
        <v>tier - 2</v>
      </c>
      <c r="P1178" t="str">
        <f>VLOOKUP(A1178,'HOSPITALIZATION DETAILS'!X1179:AG3513,7,FALSE)</f>
        <v>R1012</v>
      </c>
      <c r="Q1178">
        <f>VLOOKUP(A1178,'HOSPITALIZATION DETAILS'!X1179:AG3513,10,FALSE)</f>
        <v>23</v>
      </c>
    </row>
    <row r="1179" spans="1:17" ht="16" x14ac:dyDescent="0.4">
      <c r="A1179" s="4" t="s">
        <v>2357</v>
      </c>
      <c r="B1179" t="str">
        <f>VLOOKUP(A1179,'CUSTOMER NAMES'!E1179:H3514,4,FALSE)</f>
        <v xml:space="preserve">  Kasey E</v>
      </c>
      <c r="C1179">
        <f>VLOOKUP(A1179,'MEDICAL EXAMINATION'!K1180:T3514,2,FALSE)</f>
        <v>34.770000000000003</v>
      </c>
      <c r="D1179">
        <f>VLOOKUP(A1179,'MEDICAL EXAMINATION'!K1180:T3514,4,FALSE)</f>
        <v>10.54</v>
      </c>
      <c r="E1179" t="str">
        <f>VLOOKUP(A1179,'MEDICAL EXAMINATION'!K1180:T3514,6,FALSE)</f>
        <v>No</v>
      </c>
      <c r="F1179" t="str">
        <f>VLOOKUP(A1179,'MEDICAL EXAMINATION'!K1180:T3514,7,FALSE)</f>
        <v>No</v>
      </c>
      <c r="G1179" t="str">
        <f>VLOOKUP(A1179,'MEDICAL EXAMINATION'!K1180:T3514,8,FALSE)</f>
        <v>No</v>
      </c>
      <c r="H1179">
        <f>VLOOKUP(A1179,'MEDICAL EXAMINATION'!K1180:T3514,9,FALSE)</f>
        <v>2</v>
      </c>
      <c r="I1179" t="str">
        <f>VLOOKUP(A1179,'MEDICAL EXAMINATION'!K1180:T3514,10,FALSE)</f>
        <v>No</v>
      </c>
      <c r="J1179" t="str">
        <f>VLOOKUP(A1179,'MEDICAL EXAMINATION'!K1180:T3514,3,FALSE)</f>
        <v>OVERWEIGHT</v>
      </c>
      <c r="K1179" t="str">
        <f>VLOOKUP(A1179,'MEDICAL EXAMINATION'!K1180:T3514,5,FALSE)</f>
        <v>DIABETES</v>
      </c>
      <c r="L1179" t="str">
        <f>VLOOKUP(A1179,'HOSPITALIZATION DETAILS'!X1180:AG3514,8,FALSE)</f>
        <v>02/10/1994</v>
      </c>
      <c r="M1179" s="26">
        <f>VLOOKUP(A1179,'HOSPITALIZATION DETAILS'!X1180:AG3514,4,FALSE)</f>
        <v>2689.5</v>
      </c>
      <c r="N1179" t="str">
        <f>VLOOKUP(A1179,'HOSPITALIZATION DETAILS'!X1180:AG3514,5,FALSE)</f>
        <v>tier - 3</v>
      </c>
      <c r="O1179" t="str">
        <f>VLOOKUP(A1179,'HOSPITALIZATION DETAILS'!X1180:AG3514,6,FALSE)</f>
        <v>tier - 2</v>
      </c>
      <c r="P1179" t="str">
        <f>VLOOKUP(A1179,'HOSPITALIZATION DETAILS'!X1180:AG3514,7,FALSE)</f>
        <v>R1013</v>
      </c>
      <c r="Q1179">
        <f>VLOOKUP(A1179,'HOSPITALIZATION DETAILS'!X1180:AG3514,10,FALSE)</f>
        <v>28</v>
      </c>
    </row>
    <row r="1180" spans="1:17" ht="16" x14ac:dyDescent="0.4">
      <c r="A1180" s="4" t="s">
        <v>2359</v>
      </c>
      <c r="B1180" t="str">
        <f>VLOOKUP(A1180,'CUSTOMER NAMES'!E1180:H3515,4,FALSE)</f>
        <v xml:space="preserve">  Jeff</v>
      </c>
      <c r="C1180">
        <f>VLOOKUP(A1180,'MEDICAL EXAMINATION'!K1181:T3515,2,FALSE)</f>
        <v>24.48</v>
      </c>
      <c r="D1180">
        <f>VLOOKUP(A1180,'MEDICAL EXAMINATION'!K1181:T3515,4,FALSE)</f>
        <v>4.37</v>
      </c>
      <c r="E1180" t="str">
        <f>VLOOKUP(A1180,'MEDICAL EXAMINATION'!K1181:T3515,6,FALSE)</f>
        <v>yes</v>
      </c>
      <c r="F1180" t="str">
        <f>VLOOKUP(A1180,'MEDICAL EXAMINATION'!K1181:T3515,7,FALSE)</f>
        <v>No</v>
      </c>
      <c r="G1180" t="str">
        <f>VLOOKUP(A1180,'MEDICAL EXAMINATION'!K1181:T3515,8,FALSE)</f>
        <v>No</v>
      </c>
      <c r="H1180">
        <f>VLOOKUP(A1180,'MEDICAL EXAMINATION'!K1181:T3515,9,FALSE)</f>
        <v>2</v>
      </c>
      <c r="I1180" t="str">
        <f>VLOOKUP(A1180,'MEDICAL EXAMINATION'!K1181:T3515,10,FALSE)</f>
        <v>No</v>
      </c>
      <c r="J1180" t="str">
        <f>VLOOKUP(A1180,'MEDICAL EXAMINATION'!K1181:T3515,3,FALSE)</f>
        <v>Normal</v>
      </c>
      <c r="K1180" t="str">
        <f>VLOOKUP(A1180,'MEDICAL EXAMINATION'!K1181:T3515,5,FALSE)</f>
        <v>NORMAL</v>
      </c>
      <c r="L1180" t="str">
        <f>VLOOKUP(A1180,'HOSPITALIZATION DETAILS'!X1181:AG3515,8,FALSE)</f>
        <v>17/09/1994</v>
      </c>
      <c r="M1180" s="26">
        <f>VLOOKUP(A1180,'HOSPITALIZATION DETAILS'!X1181:AG3515,4,FALSE)</f>
        <v>2684.69</v>
      </c>
      <c r="N1180" t="str">
        <f>VLOOKUP(A1180,'HOSPITALIZATION DETAILS'!X1181:AG3515,5,FALSE)</f>
        <v>tier - 2</v>
      </c>
      <c r="O1180" t="str">
        <f>VLOOKUP(A1180,'HOSPITALIZATION DETAILS'!X1181:AG3515,6,FALSE)</f>
        <v>tier - 2</v>
      </c>
      <c r="P1180" t="str">
        <f>VLOOKUP(A1180,'HOSPITALIZATION DETAILS'!X1181:AG3515,7,FALSE)</f>
        <v>R1013</v>
      </c>
      <c r="Q1180">
        <f>VLOOKUP(A1180,'HOSPITALIZATION DETAILS'!X1181:AG3515,10,FALSE)</f>
        <v>28</v>
      </c>
    </row>
    <row r="1181" spans="1:17" ht="16" x14ac:dyDescent="0.4">
      <c r="A1181" s="4" t="s">
        <v>2361</v>
      </c>
      <c r="B1181" t="str">
        <f>VLOOKUP(A1181,'CUSTOMER NAMES'!E1181:H3516,4,FALSE)</f>
        <v xml:space="preserve">  Amy</v>
      </c>
      <c r="C1181">
        <f>VLOOKUP(A1181,'MEDICAL EXAMINATION'!K1182:T3516,2,FALSE)</f>
        <v>22.61</v>
      </c>
      <c r="D1181">
        <f>VLOOKUP(A1181,'MEDICAL EXAMINATION'!K1182:T3516,4,FALSE)</f>
        <v>9.6300000000000008</v>
      </c>
      <c r="E1181" t="str">
        <f>VLOOKUP(A1181,'MEDICAL EXAMINATION'!K1182:T3516,6,FALSE)</f>
        <v>No</v>
      </c>
      <c r="F1181" t="str">
        <f>VLOOKUP(A1181,'MEDICAL EXAMINATION'!K1182:T3516,7,FALSE)</f>
        <v>No</v>
      </c>
      <c r="G1181" t="str">
        <f>VLOOKUP(A1181,'MEDICAL EXAMINATION'!K1182:T3516,8,FALSE)</f>
        <v>No</v>
      </c>
      <c r="H1181">
        <f>VLOOKUP(A1181,'MEDICAL EXAMINATION'!K1182:T3516,9,FALSE)</f>
        <v>2</v>
      </c>
      <c r="I1181" t="str">
        <f>VLOOKUP(A1181,'MEDICAL EXAMINATION'!K1182:T3516,10,FALSE)</f>
        <v>No</v>
      </c>
      <c r="J1181" t="str">
        <f>VLOOKUP(A1181,'MEDICAL EXAMINATION'!K1182:T3516,3,FALSE)</f>
        <v>Normal</v>
      </c>
      <c r="K1181" t="str">
        <f>VLOOKUP(A1181,'MEDICAL EXAMINATION'!K1182:T3516,5,FALSE)</f>
        <v>DIABETES</v>
      </c>
      <c r="L1181" t="str">
        <f>VLOOKUP(A1181,'HOSPITALIZATION DETAILS'!X1182:AG3516,8,FALSE)</f>
        <v>18/06/1992</v>
      </c>
      <c r="M1181" s="26">
        <f>VLOOKUP(A1181,'HOSPITALIZATION DETAILS'!X1182:AG3516,4,FALSE)</f>
        <v>35883.269999999997</v>
      </c>
      <c r="N1181" t="str">
        <f>VLOOKUP(A1181,'HOSPITALIZATION DETAILS'!X1182:AG3516,5,FALSE)</f>
        <v>tier - 2</v>
      </c>
      <c r="O1181" t="str">
        <f>VLOOKUP(A1181,'HOSPITALIZATION DETAILS'!X1182:AG3516,6,FALSE)</f>
        <v>tier - 1</v>
      </c>
      <c r="P1181" t="str">
        <f>VLOOKUP(A1181,'HOSPITALIZATION DETAILS'!X1182:AG3516,7,FALSE)</f>
        <v>R1011</v>
      </c>
      <c r="Q1181">
        <f>VLOOKUP(A1181,'HOSPITALIZATION DETAILS'!X1182:AG3516,10,FALSE)</f>
        <v>30</v>
      </c>
    </row>
    <row r="1182" spans="1:17" ht="16" x14ac:dyDescent="0.4">
      <c r="A1182" s="4" t="s">
        <v>2363</v>
      </c>
      <c r="B1182" t="str">
        <f>VLOOKUP(A1182,'CUSTOMER NAMES'!E1182:H3517,4,FALSE)</f>
        <v xml:space="preserve">  Adam</v>
      </c>
      <c r="C1182">
        <f>VLOOKUP(A1182,'MEDICAL EXAMINATION'!K1183:T3517,2,FALSE)</f>
        <v>34.299999999999997</v>
      </c>
      <c r="D1182">
        <f>VLOOKUP(A1182,'MEDICAL EXAMINATION'!K1183:T3517,4,FALSE)</f>
        <v>10.37</v>
      </c>
      <c r="E1182" t="str">
        <f>VLOOKUP(A1182,'MEDICAL EXAMINATION'!K1183:T3517,6,FALSE)</f>
        <v>No</v>
      </c>
      <c r="F1182" t="str">
        <f>VLOOKUP(A1182,'MEDICAL EXAMINATION'!K1183:T3517,7,FALSE)</f>
        <v>No</v>
      </c>
      <c r="G1182" t="str">
        <f>VLOOKUP(A1182,'MEDICAL EXAMINATION'!K1183:T3517,8,FALSE)</f>
        <v>No</v>
      </c>
      <c r="H1182" t="str">
        <f>VLOOKUP(A1182,'MEDICAL EXAMINATION'!K1183:T3517,9,FALSE)</f>
        <v>No major surgery</v>
      </c>
      <c r="I1182" t="str">
        <f>VLOOKUP(A1182,'MEDICAL EXAMINATION'!K1183:T3517,10,FALSE)</f>
        <v>No</v>
      </c>
      <c r="J1182" t="str">
        <f>VLOOKUP(A1182,'MEDICAL EXAMINATION'!K1183:T3517,3,FALSE)</f>
        <v>OVERWEIGHT</v>
      </c>
      <c r="K1182" t="str">
        <f>VLOOKUP(A1182,'MEDICAL EXAMINATION'!K1183:T3517,5,FALSE)</f>
        <v>DIABETES</v>
      </c>
      <c r="L1182" t="str">
        <f>VLOOKUP(A1182,'HOSPITALIZATION DETAILS'!X1183:AG3517,8,FALSE)</f>
        <v>05/08/1996</v>
      </c>
      <c r="M1182" s="26">
        <f>VLOOKUP(A1182,'HOSPITALIZATION DETAILS'!X1183:AG3517,4,FALSE)</f>
        <v>2680.95</v>
      </c>
      <c r="N1182" t="str">
        <f>VLOOKUP(A1182,'HOSPITALIZATION DETAILS'!X1183:AG3517,5,FALSE)</f>
        <v>tier - 3</v>
      </c>
      <c r="O1182" t="str">
        <f>VLOOKUP(A1182,'HOSPITALIZATION DETAILS'!X1183:AG3517,6,FALSE)</f>
        <v>tier - 2</v>
      </c>
      <c r="P1182" t="str">
        <f>VLOOKUP(A1182,'HOSPITALIZATION DETAILS'!X1183:AG3517,7,FALSE)</f>
        <v>R1012</v>
      </c>
      <c r="Q1182">
        <f>VLOOKUP(A1182,'HOSPITALIZATION DETAILS'!X1183:AG3517,10,FALSE)</f>
        <v>26</v>
      </c>
    </row>
    <row r="1183" spans="1:17" ht="16" x14ac:dyDescent="0.4">
      <c r="A1183" s="4" t="s">
        <v>2365</v>
      </c>
      <c r="B1183" t="str">
        <f>VLOOKUP(A1183,'CUSTOMER NAMES'!E1183:H3518,4,FALSE)</f>
        <v xml:space="preserve">  Kristin M</v>
      </c>
      <c r="C1183">
        <f>VLOOKUP(A1183,'MEDICAL EXAMINATION'!K1184:T3518,2,FALSE)</f>
        <v>46.09</v>
      </c>
      <c r="D1183">
        <f>VLOOKUP(A1183,'MEDICAL EXAMINATION'!K1184:T3518,4,FALSE)</f>
        <v>5.44</v>
      </c>
      <c r="E1183" t="str">
        <f>VLOOKUP(A1183,'MEDICAL EXAMINATION'!K1184:T3518,6,FALSE)</f>
        <v>No</v>
      </c>
      <c r="F1183" t="str">
        <f>VLOOKUP(A1183,'MEDICAL EXAMINATION'!K1184:T3518,7,FALSE)</f>
        <v>No</v>
      </c>
      <c r="G1183" t="str">
        <f>VLOOKUP(A1183,'MEDICAL EXAMINATION'!K1184:T3518,8,FALSE)</f>
        <v>No</v>
      </c>
      <c r="H1183">
        <f>VLOOKUP(A1183,'MEDICAL EXAMINATION'!K1184:T3518,9,FALSE)</f>
        <v>2</v>
      </c>
      <c r="I1183" t="str">
        <f>VLOOKUP(A1183,'MEDICAL EXAMINATION'!K1184:T3518,10,FALSE)</f>
        <v>No</v>
      </c>
      <c r="J1183" t="str">
        <f>VLOOKUP(A1183,'MEDICAL EXAMINATION'!K1184:T3518,3,FALSE)</f>
        <v>OVERWEIGHT</v>
      </c>
      <c r="K1183" t="str">
        <f>VLOOKUP(A1183,'MEDICAL EXAMINATION'!K1184:T3518,5,FALSE)</f>
        <v>NORMAL</v>
      </c>
      <c r="L1183" t="str">
        <f>VLOOKUP(A1183,'HOSPITALIZATION DETAILS'!X1184:AG3518,8,FALSE)</f>
        <v>09/12/2000</v>
      </c>
      <c r="M1183" s="26">
        <f>VLOOKUP(A1183,'HOSPITALIZATION DETAILS'!X1184:AG3518,4,FALSE)</f>
        <v>2643.27</v>
      </c>
      <c r="N1183" t="str">
        <f>VLOOKUP(A1183,'HOSPITALIZATION DETAILS'!X1184:AG3518,5,FALSE)</f>
        <v>tier - 2</v>
      </c>
      <c r="O1183" t="str">
        <f>VLOOKUP(A1183,'HOSPITALIZATION DETAILS'!X1184:AG3518,6,FALSE)</f>
        <v>tier - 1</v>
      </c>
      <c r="P1183" t="str">
        <f>VLOOKUP(A1183,'HOSPITALIZATION DETAILS'!X1184:AG3518,7,FALSE)</f>
        <v>R1012</v>
      </c>
      <c r="Q1183">
        <f>VLOOKUP(A1183,'HOSPITALIZATION DETAILS'!X1184:AG3518,10,FALSE)</f>
        <v>22</v>
      </c>
    </row>
    <row r="1184" spans="1:17" ht="16" x14ac:dyDescent="0.4">
      <c r="A1184" s="4" t="s">
        <v>2367</v>
      </c>
      <c r="B1184" t="str">
        <f>VLOOKUP(A1184,'CUSTOMER NAMES'!E1184:H3519,4,FALSE)</f>
        <v xml:space="preserve">  Mary-Lynn B</v>
      </c>
      <c r="C1184">
        <f>VLOOKUP(A1184,'MEDICAL EXAMINATION'!K1185:T3519,2,FALSE)</f>
        <v>44.744999999999997</v>
      </c>
      <c r="D1184">
        <f>VLOOKUP(A1184,'MEDICAL EXAMINATION'!K1185:T3519,4,FALSE)</f>
        <v>5.19</v>
      </c>
      <c r="E1184" t="str">
        <f>VLOOKUP(A1184,'MEDICAL EXAMINATION'!K1185:T3519,6,FALSE)</f>
        <v>No</v>
      </c>
      <c r="F1184" t="str">
        <f>VLOOKUP(A1184,'MEDICAL EXAMINATION'!K1185:T3519,7,FALSE)</f>
        <v>No</v>
      </c>
      <c r="G1184" t="str">
        <f>VLOOKUP(A1184,'MEDICAL EXAMINATION'!K1185:T3519,8,FALSE)</f>
        <v>No</v>
      </c>
      <c r="H1184">
        <f>VLOOKUP(A1184,'MEDICAL EXAMINATION'!K1185:T3519,9,FALSE)</f>
        <v>2</v>
      </c>
      <c r="I1184" t="str">
        <f>VLOOKUP(A1184,'MEDICAL EXAMINATION'!K1185:T3519,10,FALSE)</f>
        <v>No</v>
      </c>
      <c r="J1184" t="str">
        <f>VLOOKUP(A1184,'MEDICAL EXAMINATION'!K1185:T3519,3,FALSE)</f>
        <v>OVERWEIGHT</v>
      </c>
      <c r="K1184" t="str">
        <f>VLOOKUP(A1184,'MEDICAL EXAMINATION'!K1185:T3519,5,FALSE)</f>
        <v>NORMAL</v>
      </c>
      <c r="L1184" t="str">
        <f>VLOOKUP(A1184,'HOSPITALIZATION DETAILS'!X1185:AG3519,8,FALSE)</f>
        <v>24/06/2000</v>
      </c>
      <c r="M1184" s="26">
        <f>VLOOKUP(A1184,'HOSPITALIZATION DETAILS'!X1185:AG3519,4,FALSE)</f>
        <v>2639.04</v>
      </c>
      <c r="N1184" t="str">
        <f>VLOOKUP(A1184,'HOSPITALIZATION DETAILS'!X1185:AG3519,5,FALSE)</f>
        <v>tier - 2</v>
      </c>
      <c r="O1184" t="str">
        <f>VLOOKUP(A1184,'HOSPITALIZATION DETAILS'!X1185:AG3519,6,FALSE)</f>
        <v>tier - 2</v>
      </c>
      <c r="P1184" t="str">
        <f>VLOOKUP(A1184,'HOSPITALIZATION DETAILS'!X1185:AG3519,7,FALSE)</f>
        <v>R1012</v>
      </c>
      <c r="Q1184">
        <f>VLOOKUP(A1184,'HOSPITALIZATION DETAILS'!X1185:AG3519,10,FALSE)</f>
        <v>22</v>
      </c>
    </row>
    <row r="1185" spans="1:17" ht="16" x14ac:dyDescent="0.4">
      <c r="A1185" s="4" t="s">
        <v>2369</v>
      </c>
      <c r="B1185" t="str">
        <f>VLOOKUP(A1185,'CUSTOMER NAMES'!E1185:H3520,4,FALSE)</f>
        <v xml:space="preserve">  Jamie A</v>
      </c>
      <c r="C1185">
        <f>VLOOKUP(A1185,'MEDICAL EXAMINATION'!K1186:T3520,2,FALSE)</f>
        <v>26.33</v>
      </c>
      <c r="D1185">
        <f>VLOOKUP(A1185,'MEDICAL EXAMINATION'!K1186:T3520,4,FALSE)</f>
        <v>11.8</v>
      </c>
      <c r="E1185" t="str">
        <f>VLOOKUP(A1185,'MEDICAL EXAMINATION'!K1186:T3520,6,FALSE)</f>
        <v>yes</v>
      </c>
      <c r="F1185" t="str">
        <f>VLOOKUP(A1185,'MEDICAL EXAMINATION'!K1186:T3520,7,FALSE)</f>
        <v>No</v>
      </c>
      <c r="G1185" t="str">
        <f>VLOOKUP(A1185,'MEDICAL EXAMINATION'!K1186:T3520,8,FALSE)</f>
        <v>No</v>
      </c>
      <c r="H1185">
        <f>VLOOKUP(A1185,'MEDICAL EXAMINATION'!K1186:T3520,9,FALSE)</f>
        <v>1</v>
      </c>
      <c r="I1185" t="str">
        <f>VLOOKUP(A1185,'MEDICAL EXAMINATION'!K1186:T3520,10,FALSE)</f>
        <v>No</v>
      </c>
      <c r="J1185" t="str">
        <f>VLOOKUP(A1185,'MEDICAL EXAMINATION'!K1186:T3520,3,FALSE)</f>
        <v>OBESITY</v>
      </c>
      <c r="K1185" t="str">
        <f>VLOOKUP(A1185,'MEDICAL EXAMINATION'!K1186:T3520,5,FALSE)</f>
        <v>DIABETES</v>
      </c>
      <c r="L1185" t="str">
        <f>VLOOKUP(A1185,'HOSPITALIZATION DETAILS'!X1186:AG3520,8,FALSE)</f>
        <v>26/08/1997</v>
      </c>
      <c r="M1185" s="26">
        <f>VLOOKUP(A1185,'HOSPITALIZATION DETAILS'!X1186:AG3520,4,FALSE)</f>
        <v>2632.99</v>
      </c>
      <c r="N1185" t="str">
        <f>VLOOKUP(A1185,'HOSPITALIZATION DETAILS'!X1186:AG3520,5,FALSE)</f>
        <v>tier - 2</v>
      </c>
      <c r="O1185" t="str">
        <f>VLOOKUP(A1185,'HOSPITALIZATION DETAILS'!X1186:AG3520,6,FALSE)</f>
        <v>tier - 1</v>
      </c>
      <c r="P1185" t="str">
        <f>VLOOKUP(A1185,'HOSPITALIZATION DETAILS'!X1186:AG3520,7,FALSE)</f>
        <v>R1011</v>
      </c>
      <c r="Q1185">
        <f>VLOOKUP(A1185,'HOSPITALIZATION DETAILS'!X1186:AG3520,10,FALSE)</f>
        <v>25</v>
      </c>
    </row>
    <row r="1186" spans="1:17" ht="16" x14ac:dyDescent="0.4">
      <c r="A1186" s="4" t="s">
        <v>2371</v>
      </c>
      <c r="B1186" t="str">
        <f>VLOOKUP(A1186,'CUSTOMER NAMES'!E1186:H3521,4,FALSE)</f>
        <v xml:space="preserve">  Jeffrey A</v>
      </c>
      <c r="C1186">
        <f>VLOOKUP(A1186,'MEDICAL EXAMINATION'!K1187:T3521,2,FALSE)</f>
        <v>26.6</v>
      </c>
      <c r="D1186">
        <f>VLOOKUP(A1186,'MEDICAL EXAMINATION'!K1187:T3521,4,FALSE)</f>
        <v>8.3800000000000008</v>
      </c>
      <c r="E1186" t="str">
        <f>VLOOKUP(A1186,'MEDICAL EXAMINATION'!K1187:T3521,6,FALSE)</f>
        <v>No</v>
      </c>
      <c r="F1186" t="str">
        <f>VLOOKUP(A1186,'MEDICAL EXAMINATION'!K1187:T3521,7,FALSE)</f>
        <v>No</v>
      </c>
      <c r="G1186" t="str">
        <f>VLOOKUP(A1186,'MEDICAL EXAMINATION'!K1187:T3521,8,FALSE)</f>
        <v>No</v>
      </c>
      <c r="H1186">
        <f>VLOOKUP(A1186,'MEDICAL EXAMINATION'!K1187:T3521,9,FALSE)</f>
        <v>2</v>
      </c>
      <c r="I1186" t="str">
        <f>VLOOKUP(A1186,'MEDICAL EXAMINATION'!K1187:T3521,10,FALSE)</f>
        <v>No</v>
      </c>
      <c r="J1186" t="str">
        <f>VLOOKUP(A1186,'MEDICAL EXAMINATION'!K1187:T3521,3,FALSE)</f>
        <v>OBESITY</v>
      </c>
      <c r="K1186" t="str">
        <f>VLOOKUP(A1186,'MEDICAL EXAMINATION'!K1187:T3521,5,FALSE)</f>
        <v>DIABETES</v>
      </c>
      <c r="L1186" t="str">
        <f>VLOOKUP(A1186,'HOSPITALIZATION DETAILS'!X1187:AG3521,8,FALSE)</f>
        <v>26/08/2001</v>
      </c>
      <c r="M1186" s="26">
        <f>VLOOKUP(A1186,'HOSPITALIZATION DETAILS'!X1187:AG3521,4,FALSE)</f>
        <v>2597.7800000000002</v>
      </c>
      <c r="N1186" t="str">
        <f>VLOOKUP(A1186,'HOSPITALIZATION DETAILS'!X1187:AG3521,5,FALSE)</f>
        <v>tier - 2</v>
      </c>
      <c r="O1186" t="str">
        <f>VLOOKUP(A1186,'HOSPITALIZATION DETAILS'!X1187:AG3521,6,FALSE)</f>
        <v>tier - 1</v>
      </c>
      <c r="P1186" t="str">
        <f>VLOOKUP(A1186,'HOSPITALIZATION DETAILS'!X1187:AG3521,7,FALSE)</f>
        <v>R1011</v>
      </c>
      <c r="Q1186">
        <f>VLOOKUP(A1186,'HOSPITALIZATION DETAILS'!X1187:AG3521,10,FALSE)</f>
        <v>21</v>
      </c>
    </row>
    <row r="1187" spans="1:17" ht="16" x14ac:dyDescent="0.4">
      <c r="A1187" s="4" t="s">
        <v>2373</v>
      </c>
      <c r="B1187" t="str">
        <f>VLOOKUP(A1187,'CUSTOMER NAMES'!E1187:H3522,4,FALSE)</f>
        <v xml:space="preserve">  Nicole</v>
      </c>
      <c r="C1187">
        <f>VLOOKUP(A1187,'MEDICAL EXAMINATION'!K1188:T3522,2,FALSE)</f>
        <v>27.5</v>
      </c>
      <c r="D1187">
        <f>VLOOKUP(A1187,'MEDICAL EXAMINATION'!K1188:T3522,4,FALSE)</f>
        <v>7.58</v>
      </c>
      <c r="E1187" t="str">
        <f>VLOOKUP(A1187,'MEDICAL EXAMINATION'!K1188:T3522,6,FALSE)</f>
        <v>No</v>
      </c>
      <c r="F1187" t="str">
        <f>VLOOKUP(A1187,'MEDICAL EXAMINATION'!K1188:T3522,7,FALSE)</f>
        <v>No</v>
      </c>
      <c r="G1187" t="str">
        <f>VLOOKUP(A1187,'MEDICAL EXAMINATION'!K1188:T3522,8,FALSE)</f>
        <v>No</v>
      </c>
      <c r="H1187" t="str">
        <f>VLOOKUP(A1187,'MEDICAL EXAMINATION'!K1188:T3522,9,FALSE)</f>
        <v>No major surgery</v>
      </c>
      <c r="I1187" t="str">
        <f>VLOOKUP(A1187,'MEDICAL EXAMINATION'!K1188:T3522,10,FALSE)</f>
        <v>No</v>
      </c>
      <c r="J1187" t="str">
        <f>VLOOKUP(A1187,'MEDICAL EXAMINATION'!K1188:T3522,3,FALSE)</f>
        <v>OBESITY</v>
      </c>
      <c r="K1187" t="str">
        <f>VLOOKUP(A1187,'MEDICAL EXAMINATION'!K1188:T3522,5,FALSE)</f>
        <v>DIABETES</v>
      </c>
      <c r="L1187" t="str">
        <f>VLOOKUP(A1187,'HOSPITALIZATION DETAILS'!X1188:AG3522,8,FALSE)</f>
        <v>28/07/2001</v>
      </c>
      <c r="M1187" s="26">
        <f>VLOOKUP(A1187,'HOSPITALIZATION DETAILS'!X1188:AG3522,4,FALSE)</f>
        <v>2585.85</v>
      </c>
      <c r="N1187" t="str">
        <f>VLOOKUP(A1187,'HOSPITALIZATION DETAILS'!X1188:AG3522,5,FALSE)</f>
        <v>tier - 2</v>
      </c>
      <c r="O1187" t="str">
        <f>VLOOKUP(A1187,'HOSPITALIZATION DETAILS'!X1188:AG3522,6,FALSE)</f>
        <v>tier - 2</v>
      </c>
      <c r="P1187" t="str">
        <f>VLOOKUP(A1187,'HOSPITALIZATION DETAILS'!X1188:AG3522,7,FALSE)</f>
        <v>R1024</v>
      </c>
      <c r="Q1187">
        <f>VLOOKUP(A1187,'HOSPITALIZATION DETAILS'!X1188:AG3522,10,FALSE)</f>
        <v>21</v>
      </c>
    </row>
    <row r="1188" spans="1:17" ht="16" x14ac:dyDescent="0.4">
      <c r="A1188" s="4" t="s">
        <v>2375</v>
      </c>
      <c r="B1188" t="str">
        <f>VLOOKUP(A1188,'CUSTOMER NAMES'!E1188:H3523,4,FALSE)</f>
        <v xml:space="preserve">  Audrey</v>
      </c>
      <c r="C1188">
        <f>VLOOKUP(A1188,'MEDICAL EXAMINATION'!K1189:T3523,2,FALSE)</f>
        <v>41.55</v>
      </c>
      <c r="D1188">
        <f>VLOOKUP(A1188,'MEDICAL EXAMINATION'!K1189:T3523,4,FALSE)</f>
        <v>4.6100000000000003</v>
      </c>
      <c r="E1188" t="str">
        <f>VLOOKUP(A1188,'MEDICAL EXAMINATION'!K1189:T3523,6,FALSE)</f>
        <v>No</v>
      </c>
      <c r="F1188" t="str">
        <f>VLOOKUP(A1188,'MEDICAL EXAMINATION'!K1189:T3523,7,FALSE)</f>
        <v>No</v>
      </c>
      <c r="G1188" t="str">
        <f>VLOOKUP(A1188,'MEDICAL EXAMINATION'!K1189:T3523,8,FALSE)</f>
        <v>No</v>
      </c>
      <c r="H1188">
        <f>VLOOKUP(A1188,'MEDICAL EXAMINATION'!K1189:T3523,9,FALSE)</f>
        <v>1</v>
      </c>
      <c r="I1188" t="str">
        <f>VLOOKUP(A1188,'MEDICAL EXAMINATION'!K1189:T3523,10,FALSE)</f>
        <v>No</v>
      </c>
      <c r="J1188" t="str">
        <f>VLOOKUP(A1188,'MEDICAL EXAMINATION'!K1189:T3523,3,FALSE)</f>
        <v>OVERWEIGHT</v>
      </c>
      <c r="K1188" t="str">
        <f>VLOOKUP(A1188,'MEDICAL EXAMINATION'!K1189:T3523,5,FALSE)</f>
        <v>NORMAL</v>
      </c>
      <c r="L1188" t="str">
        <f>VLOOKUP(A1188,'HOSPITALIZATION DETAILS'!X1189:AG3523,8,FALSE)</f>
        <v>15/10/2001</v>
      </c>
      <c r="M1188" s="26">
        <f>VLOOKUP(A1188,'HOSPITALIZATION DETAILS'!X1189:AG3523,4,FALSE)</f>
        <v>2585.27</v>
      </c>
      <c r="N1188" t="str">
        <f>VLOOKUP(A1188,'HOSPITALIZATION DETAILS'!X1189:AG3523,5,FALSE)</f>
        <v>tier - 2</v>
      </c>
      <c r="O1188" t="str">
        <f>VLOOKUP(A1188,'HOSPITALIZATION DETAILS'!X1189:AG3523,6,FALSE)</f>
        <v>tier - 3</v>
      </c>
      <c r="P1188" t="str">
        <f>VLOOKUP(A1188,'HOSPITALIZATION DETAILS'!X1189:AG3523,7,FALSE)</f>
        <v>R1011</v>
      </c>
      <c r="Q1188">
        <f>VLOOKUP(A1188,'HOSPITALIZATION DETAILS'!X1189:AG3523,10,FALSE)</f>
        <v>21</v>
      </c>
    </row>
    <row r="1189" spans="1:17" ht="16" x14ac:dyDescent="0.4">
      <c r="A1189" s="4" t="s">
        <v>2377</v>
      </c>
      <c r="B1189" t="str">
        <f>VLOOKUP(A1189,'CUSTOMER NAMES'!E1189:H3524,4,FALSE)</f>
        <v xml:space="preserve">  Jacob</v>
      </c>
      <c r="C1189">
        <f>VLOOKUP(A1189,'MEDICAL EXAMINATION'!K1190:T3524,2,FALSE)</f>
        <v>41.47</v>
      </c>
      <c r="D1189">
        <f>VLOOKUP(A1189,'MEDICAL EXAMINATION'!K1190:T3524,4,FALSE)</f>
        <v>4.7</v>
      </c>
      <c r="E1189" t="str">
        <f>VLOOKUP(A1189,'MEDICAL EXAMINATION'!K1190:T3524,6,FALSE)</f>
        <v>yes</v>
      </c>
      <c r="F1189" t="str">
        <f>VLOOKUP(A1189,'MEDICAL EXAMINATION'!K1190:T3524,7,FALSE)</f>
        <v>No</v>
      </c>
      <c r="G1189" t="str">
        <f>VLOOKUP(A1189,'MEDICAL EXAMINATION'!K1190:T3524,8,FALSE)</f>
        <v>Yes</v>
      </c>
      <c r="H1189">
        <f>VLOOKUP(A1189,'MEDICAL EXAMINATION'!K1190:T3524,9,FALSE)</f>
        <v>1</v>
      </c>
      <c r="I1189" t="str">
        <f>VLOOKUP(A1189,'MEDICAL EXAMINATION'!K1190:T3524,10,FALSE)</f>
        <v>No</v>
      </c>
      <c r="J1189" t="str">
        <f>VLOOKUP(A1189,'MEDICAL EXAMINATION'!K1190:T3524,3,FALSE)</f>
        <v>OVERWEIGHT</v>
      </c>
      <c r="K1189" t="str">
        <f>VLOOKUP(A1189,'MEDICAL EXAMINATION'!K1190:T3524,5,FALSE)</f>
        <v>NORMAL</v>
      </c>
      <c r="L1189" t="str">
        <f>VLOOKUP(A1189,'HOSPITALIZATION DETAILS'!X1190:AG3524,8,FALSE)</f>
        <v>20/07/2002</v>
      </c>
      <c r="M1189" s="26">
        <f>VLOOKUP(A1189,'HOSPITALIZATION DETAILS'!X1190:AG3524,4,FALSE)</f>
        <v>2585.04</v>
      </c>
      <c r="N1189" t="str">
        <f>VLOOKUP(A1189,'HOSPITALIZATION DETAILS'!X1190:AG3524,5,FALSE)</f>
        <v>tier - 2</v>
      </c>
      <c r="O1189" t="str">
        <f>VLOOKUP(A1189,'HOSPITALIZATION DETAILS'!X1190:AG3524,6,FALSE)</f>
        <v>tier - 2</v>
      </c>
      <c r="P1189" t="str">
        <f>VLOOKUP(A1189,'HOSPITALIZATION DETAILS'!X1190:AG3524,7,FALSE)</f>
        <v>R1021</v>
      </c>
      <c r="Q1189">
        <f>VLOOKUP(A1189,'HOSPITALIZATION DETAILS'!X1190:AG3524,10,FALSE)</f>
        <v>20</v>
      </c>
    </row>
    <row r="1190" spans="1:17" ht="16" x14ac:dyDescent="0.4">
      <c r="A1190" s="4" t="s">
        <v>2379</v>
      </c>
      <c r="B1190" t="str">
        <f>VLOOKUP(A1190,'CUSTOMER NAMES'!E1190:H3525,4,FALSE)</f>
        <v xml:space="preserve">  Daniel S</v>
      </c>
      <c r="C1190">
        <f>VLOOKUP(A1190,'MEDICAL EXAMINATION'!K1191:T3525,2,FALSE)</f>
        <v>24.795000000000002</v>
      </c>
      <c r="D1190">
        <f>VLOOKUP(A1190,'MEDICAL EXAMINATION'!K1191:T3525,4,FALSE)</f>
        <v>6.05</v>
      </c>
      <c r="E1190" t="str">
        <f>VLOOKUP(A1190,'MEDICAL EXAMINATION'!K1191:T3525,6,FALSE)</f>
        <v>yes</v>
      </c>
      <c r="F1190" t="str">
        <f>VLOOKUP(A1190,'MEDICAL EXAMINATION'!K1191:T3525,7,FALSE)</f>
        <v>No</v>
      </c>
      <c r="G1190" t="str">
        <f>VLOOKUP(A1190,'MEDICAL EXAMINATION'!K1191:T3525,8,FALSE)</f>
        <v>No</v>
      </c>
      <c r="H1190" t="str">
        <f>VLOOKUP(A1190,'MEDICAL EXAMINATION'!K1191:T3525,9,FALSE)</f>
        <v>No major surgery</v>
      </c>
      <c r="I1190" t="str">
        <f>VLOOKUP(A1190,'MEDICAL EXAMINATION'!K1191:T3525,10,FALSE)</f>
        <v>No</v>
      </c>
      <c r="J1190" t="str">
        <f>VLOOKUP(A1190,'MEDICAL EXAMINATION'!K1191:T3525,3,FALSE)</f>
        <v>Normal</v>
      </c>
      <c r="K1190" t="str">
        <f>VLOOKUP(A1190,'MEDICAL EXAMINATION'!K1191:T3525,5,FALSE)</f>
        <v>PREDIABETES</v>
      </c>
      <c r="L1190" t="str">
        <f>VLOOKUP(A1190,'HOSPITALIZATION DETAILS'!X1191:AG3525,8,FALSE)</f>
        <v>11/10/2002</v>
      </c>
      <c r="M1190" s="26">
        <f>VLOOKUP(A1190,'HOSPITALIZATION DETAILS'!X1191:AG3525,4,FALSE)</f>
        <v>2566.4699999999998</v>
      </c>
      <c r="N1190" t="str">
        <f>VLOOKUP(A1190,'HOSPITALIZATION DETAILS'!X1191:AG3525,5,FALSE)</f>
        <v>tier - 2</v>
      </c>
      <c r="O1190" t="str">
        <f>VLOOKUP(A1190,'HOSPITALIZATION DETAILS'!X1191:AG3525,6,FALSE)</f>
        <v>tier - 3</v>
      </c>
      <c r="P1190" t="str">
        <f>VLOOKUP(A1190,'HOSPITALIZATION DETAILS'!X1191:AG3525,7,FALSE)</f>
        <v>R1013</v>
      </c>
      <c r="Q1190">
        <f>VLOOKUP(A1190,'HOSPITALIZATION DETAILS'!X1191:AG3525,10,FALSE)</f>
        <v>20</v>
      </c>
    </row>
    <row r="1191" spans="1:17" ht="16" x14ac:dyDescent="0.4">
      <c r="A1191" s="4" t="s">
        <v>2381</v>
      </c>
      <c r="B1191" t="str">
        <f>VLOOKUP(A1191,'CUSTOMER NAMES'!E1191:H3526,4,FALSE)</f>
        <v xml:space="preserve">  Marc C</v>
      </c>
      <c r="C1191">
        <f>VLOOKUP(A1191,'MEDICAL EXAMINATION'!K1192:T3526,2,FALSE)</f>
        <v>29.48</v>
      </c>
      <c r="D1191">
        <f>VLOOKUP(A1191,'MEDICAL EXAMINATION'!K1192:T3526,4,FALSE)</f>
        <v>5.63</v>
      </c>
      <c r="E1191" t="str">
        <f>VLOOKUP(A1191,'MEDICAL EXAMINATION'!K1192:T3526,6,FALSE)</f>
        <v>yes</v>
      </c>
      <c r="F1191" t="str">
        <f>VLOOKUP(A1191,'MEDICAL EXAMINATION'!K1192:T3526,7,FALSE)</f>
        <v>No</v>
      </c>
      <c r="G1191" t="str">
        <f>VLOOKUP(A1191,'MEDICAL EXAMINATION'!K1192:T3526,8,FALSE)</f>
        <v>Yes</v>
      </c>
      <c r="H1191">
        <f>VLOOKUP(A1191,'MEDICAL EXAMINATION'!K1192:T3526,9,FALSE)</f>
        <v>1</v>
      </c>
      <c r="I1191" t="str">
        <f>VLOOKUP(A1191,'MEDICAL EXAMINATION'!K1192:T3526,10,FALSE)</f>
        <v>No</v>
      </c>
      <c r="J1191" t="str">
        <f>VLOOKUP(A1191,'MEDICAL EXAMINATION'!K1192:T3526,3,FALSE)</f>
        <v>OBESITY</v>
      </c>
      <c r="K1191" t="str">
        <f>VLOOKUP(A1191,'MEDICAL EXAMINATION'!K1192:T3526,5,FALSE)</f>
        <v>NORMAL</v>
      </c>
      <c r="L1191" t="str">
        <f>VLOOKUP(A1191,'HOSPITALIZATION DETAILS'!X1192:AG3526,8,FALSE)</f>
        <v>17/11/1991</v>
      </c>
      <c r="M1191" s="26">
        <f>VLOOKUP(A1191,'HOSPITALIZATION DETAILS'!X1192:AG3526,4,FALSE)</f>
        <v>2545.6799999999998</v>
      </c>
      <c r="N1191" t="str">
        <f>VLOOKUP(A1191,'HOSPITALIZATION DETAILS'!X1192:AG3526,5,FALSE)</f>
        <v>tier - 2</v>
      </c>
      <c r="O1191" t="str">
        <f>VLOOKUP(A1191,'HOSPITALIZATION DETAILS'!X1192:AG3526,6,FALSE)</f>
        <v>tier - 1</v>
      </c>
      <c r="P1191" t="str">
        <f>VLOOKUP(A1191,'HOSPITALIZATION DETAILS'!X1192:AG3526,7,FALSE)</f>
        <v>R1013</v>
      </c>
      <c r="Q1191">
        <f>VLOOKUP(A1191,'HOSPITALIZATION DETAILS'!X1192:AG3526,10,FALSE)</f>
        <v>31</v>
      </c>
    </row>
    <row r="1192" spans="1:17" ht="16" x14ac:dyDescent="0.4">
      <c r="A1192" s="4" t="s">
        <v>2383</v>
      </c>
      <c r="B1192" t="str">
        <f>VLOOKUP(A1192,'CUSTOMER NAMES'!E1192:H3527,4,FALSE)</f>
        <v xml:space="preserve">  Mark S</v>
      </c>
      <c r="C1192">
        <f>VLOOKUP(A1192,'MEDICAL EXAMINATION'!K1193:T3527,2,FALSE)</f>
        <v>28.09</v>
      </c>
      <c r="D1192">
        <f>VLOOKUP(A1192,'MEDICAL EXAMINATION'!K1193:T3527,4,FALSE)</f>
        <v>6.06</v>
      </c>
      <c r="E1192" t="str">
        <f>VLOOKUP(A1192,'MEDICAL EXAMINATION'!K1193:T3527,6,FALSE)</f>
        <v>No</v>
      </c>
      <c r="F1192" t="str">
        <f>VLOOKUP(A1192,'MEDICAL EXAMINATION'!K1193:T3527,7,FALSE)</f>
        <v>No</v>
      </c>
      <c r="G1192" t="str">
        <f>VLOOKUP(A1192,'MEDICAL EXAMINATION'!K1193:T3527,8,FALSE)</f>
        <v>Yes</v>
      </c>
      <c r="H1192">
        <f>VLOOKUP(A1192,'MEDICAL EXAMINATION'!K1193:T3527,9,FALSE)</f>
        <v>1</v>
      </c>
      <c r="I1192" t="str">
        <f>VLOOKUP(A1192,'MEDICAL EXAMINATION'!K1193:T3527,10,FALSE)</f>
        <v>No</v>
      </c>
      <c r="J1192" t="str">
        <f>VLOOKUP(A1192,'MEDICAL EXAMINATION'!K1193:T3527,3,FALSE)</f>
        <v>OBESITY</v>
      </c>
      <c r="K1192" t="str">
        <f>VLOOKUP(A1192,'MEDICAL EXAMINATION'!K1193:T3527,5,FALSE)</f>
        <v>PREDIABETES</v>
      </c>
      <c r="L1192" t="str">
        <f>VLOOKUP(A1192,'HOSPITALIZATION DETAILS'!X1193:AG3527,8,FALSE)</f>
        <v>04/10/1976</v>
      </c>
      <c r="M1192" s="26">
        <f>VLOOKUP(A1192,'HOSPITALIZATION DETAILS'!X1193:AG3527,4,FALSE)</f>
        <v>35733.96</v>
      </c>
      <c r="N1192" t="str">
        <f>VLOOKUP(A1192,'HOSPITALIZATION DETAILS'!X1193:AG3527,5,FALSE)</f>
        <v>tier - 2</v>
      </c>
      <c r="O1192" t="str">
        <f>VLOOKUP(A1192,'HOSPITALIZATION DETAILS'!X1193:AG3527,6,FALSE)</f>
        <v>tier - 2</v>
      </c>
      <c r="P1192" t="str">
        <f>VLOOKUP(A1192,'HOSPITALIZATION DETAILS'!X1193:AG3527,7,FALSE)</f>
        <v>R1011</v>
      </c>
      <c r="Q1192">
        <f>VLOOKUP(A1192,'HOSPITALIZATION DETAILS'!X1193:AG3527,10,FALSE)</f>
        <v>46</v>
      </c>
    </row>
    <row r="1193" spans="1:17" ht="16" x14ac:dyDescent="0.4">
      <c r="A1193" s="4" t="s">
        <v>2385</v>
      </c>
      <c r="B1193" t="str">
        <f>VLOOKUP(A1193,'CUSTOMER NAMES'!E1193:H3528,4,FALSE)</f>
        <v xml:space="preserve">  Dan</v>
      </c>
      <c r="C1193">
        <f>VLOOKUP(A1193,'MEDICAL EXAMINATION'!K1194:T3528,2,FALSE)</f>
        <v>32.729999999999997</v>
      </c>
      <c r="D1193">
        <f>VLOOKUP(A1193,'MEDICAL EXAMINATION'!K1194:T3528,4,FALSE)</f>
        <v>5.19</v>
      </c>
      <c r="E1193" t="str">
        <f>VLOOKUP(A1193,'MEDICAL EXAMINATION'!K1194:T3528,6,FALSE)</f>
        <v>No</v>
      </c>
      <c r="F1193" t="str">
        <f>VLOOKUP(A1193,'MEDICAL EXAMINATION'!K1194:T3528,7,FALSE)</f>
        <v>No</v>
      </c>
      <c r="G1193" t="str">
        <f>VLOOKUP(A1193,'MEDICAL EXAMINATION'!K1194:T3528,8,FALSE)</f>
        <v>No</v>
      </c>
      <c r="H1193">
        <f>VLOOKUP(A1193,'MEDICAL EXAMINATION'!K1194:T3528,9,FALSE)</f>
        <v>1</v>
      </c>
      <c r="I1193" t="str">
        <f>VLOOKUP(A1193,'MEDICAL EXAMINATION'!K1194:T3528,10,FALSE)</f>
        <v>No</v>
      </c>
      <c r="J1193" t="str">
        <f>VLOOKUP(A1193,'MEDICAL EXAMINATION'!K1194:T3528,3,FALSE)</f>
        <v>OVERWEIGHT</v>
      </c>
      <c r="K1193" t="str">
        <f>VLOOKUP(A1193,'MEDICAL EXAMINATION'!K1194:T3528,5,FALSE)</f>
        <v>NORMAL</v>
      </c>
      <c r="L1193" t="str">
        <f>VLOOKUP(A1193,'HOSPITALIZATION DETAILS'!X1194:AG3528,8,FALSE)</f>
        <v>01/10/1990</v>
      </c>
      <c r="M1193" s="26">
        <f>VLOOKUP(A1193,'HOSPITALIZATION DETAILS'!X1194:AG3528,4,FALSE)</f>
        <v>2540.39</v>
      </c>
      <c r="N1193" t="str">
        <f>VLOOKUP(A1193,'HOSPITALIZATION DETAILS'!X1194:AG3528,5,FALSE)</f>
        <v>tier - 2</v>
      </c>
      <c r="O1193" t="str">
        <f>VLOOKUP(A1193,'HOSPITALIZATION DETAILS'!X1194:AG3528,6,FALSE)</f>
        <v>tier - 2</v>
      </c>
      <c r="P1193" t="str">
        <f>VLOOKUP(A1193,'HOSPITALIZATION DETAILS'!X1194:AG3528,7,FALSE)</f>
        <v>R1013</v>
      </c>
      <c r="Q1193">
        <f>VLOOKUP(A1193,'HOSPITALIZATION DETAILS'!X1194:AG3528,10,FALSE)</f>
        <v>32</v>
      </c>
    </row>
    <row r="1194" spans="1:17" ht="16" x14ac:dyDescent="0.4">
      <c r="A1194" s="4" t="s">
        <v>2387</v>
      </c>
      <c r="B1194" t="str">
        <f>VLOOKUP(A1194,'CUSTOMER NAMES'!E1194:H3529,4,FALSE)</f>
        <v xml:space="preserve">  Gabriela</v>
      </c>
      <c r="C1194">
        <f>VLOOKUP(A1194,'MEDICAL EXAMINATION'!K1195:T3529,2,FALSE)</f>
        <v>27.36</v>
      </c>
      <c r="D1194">
        <f>VLOOKUP(A1194,'MEDICAL EXAMINATION'!K1195:T3529,4,FALSE)</f>
        <v>8.9600000000000009</v>
      </c>
      <c r="E1194" t="str">
        <f>VLOOKUP(A1194,'MEDICAL EXAMINATION'!K1195:T3529,6,FALSE)</f>
        <v>No</v>
      </c>
      <c r="F1194" t="str">
        <f>VLOOKUP(A1194,'MEDICAL EXAMINATION'!K1195:T3529,7,FALSE)</f>
        <v>No</v>
      </c>
      <c r="G1194" t="str">
        <f>VLOOKUP(A1194,'MEDICAL EXAMINATION'!K1195:T3529,8,FALSE)</f>
        <v>No</v>
      </c>
      <c r="H1194" t="str">
        <f>VLOOKUP(A1194,'MEDICAL EXAMINATION'!K1195:T3529,9,FALSE)</f>
        <v>No major surgery</v>
      </c>
      <c r="I1194" t="str">
        <f>VLOOKUP(A1194,'MEDICAL EXAMINATION'!K1195:T3529,10,FALSE)</f>
        <v>No</v>
      </c>
      <c r="J1194" t="str">
        <f>VLOOKUP(A1194,'MEDICAL EXAMINATION'!K1195:T3529,3,FALSE)</f>
        <v>OBESITY</v>
      </c>
      <c r="K1194" t="str">
        <f>VLOOKUP(A1194,'MEDICAL EXAMINATION'!K1195:T3529,5,FALSE)</f>
        <v>DIABETES</v>
      </c>
      <c r="L1194" t="str">
        <f>VLOOKUP(A1194,'HOSPITALIZATION DETAILS'!X1195:AG3529,8,FALSE)</f>
        <v>28/07/1997</v>
      </c>
      <c r="M1194" s="26">
        <f>VLOOKUP(A1194,'HOSPITALIZATION DETAILS'!X1195:AG3529,4,FALSE)</f>
        <v>2534.39</v>
      </c>
      <c r="N1194" t="str">
        <f>VLOOKUP(A1194,'HOSPITALIZATION DETAILS'!X1195:AG3529,5,FALSE)</f>
        <v>tier - 3</v>
      </c>
      <c r="O1194" t="str">
        <f>VLOOKUP(A1194,'HOSPITALIZATION DETAILS'!X1195:AG3529,6,FALSE)</f>
        <v>tier - 3</v>
      </c>
      <c r="P1194" t="str">
        <f>VLOOKUP(A1194,'HOSPITALIZATION DETAILS'!X1195:AG3529,7,FALSE)</f>
        <v>R1012</v>
      </c>
      <c r="Q1194">
        <f>VLOOKUP(A1194,'HOSPITALIZATION DETAILS'!X1195:AG3529,10,FALSE)</f>
        <v>25</v>
      </c>
    </row>
    <row r="1195" spans="1:17" ht="16" x14ac:dyDescent="0.4">
      <c r="A1195" s="4" t="s">
        <v>2389</v>
      </c>
      <c r="B1195" t="str">
        <f>VLOOKUP(A1195,'CUSTOMER NAMES'!E1195:H3530,4,FALSE)</f>
        <v xml:space="preserve">  Amanda</v>
      </c>
      <c r="C1195">
        <f>VLOOKUP(A1195,'MEDICAL EXAMINATION'!K1196:T3530,2,FALSE)</f>
        <v>27.265000000000001</v>
      </c>
      <c r="D1195">
        <f>VLOOKUP(A1195,'MEDICAL EXAMINATION'!K1196:T3530,4,FALSE)</f>
        <v>11.39</v>
      </c>
      <c r="E1195" t="str">
        <f>VLOOKUP(A1195,'MEDICAL EXAMINATION'!K1196:T3530,6,FALSE)</f>
        <v>No</v>
      </c>
      <c r="F1195" t="str">
        <f>VLOOKUP(A1195,'MEDICAL EXAMINATION'!K1196:T3530,7,FALSE)</f>
        <v>No</v>
      </c>
      <c r="G1195" t="str">
        <f>VLOOKUP(A1195,'MEDICAL EXAMINATION'!K1196:T3530,8,FALSE)</f>
        <v>No</v>
      </c>
      <c r="H1195" t="str">
        <f>VLOOKUP(A1195,'MEDICAL EXAMINATION'!K1196:T3530,9,FALSE)</f>
        <v>No major surgery</v>
      </c>
      <c r="I1195" t="str">
        <f>VLOOKUP(A1195,'MEDICAL EXAMINATION'!K1196:T3530,10,FALSE)</f>
        <v>No</v>
      </c>
      <c r="J1195" t="str">
        <f>VLOOKUP(A1195,'MEDICAL EXAMINATION'!K1196:T3530,3,FALSE)</f>
        <v>OBESITY</v>
      </c>
      <c r="K1195" t="str">
        <f>VLOOKUP(A1195,'MEDICAL EXAMINATION'!K1196:T3530,5,FALSE)</f>
        <v>DIABETES</v>
      </c>
      <c r="L1195" t="str">
        <f>VLOOKUP(A1195,'HOSPITALIZATION DETAILS'!X1196:AG3530,8,FALSE)</f>
        <v>25/08/2000</v>
      </c>
      <c r="M1195" s="26">
        <f>VLOOKUP(A1195,'HOSPITALIZATION DETAILS'!X1196:AG3530,4,FALSE)</f>
        <v>2527.8200000000002</v>
      </c>
      <c r="N1195" t="str">
        <f>VLOOKUP(A1195,'HOSPITALIZATION DETAILS'!X1196:AG3530,5,FALSE)</f>
        <v>tier - 2</v>
      </c>
      <c r="O1195" t="str">
        <f>VLOOKUP(A1195,'HOSPITALIZATION DETAILS'!X1196:AG3530,6,FALSE)</f>
        <v>tier - 3</v>
      </c>
      <c r="P1195" t="str">
        <f>VLOOKUP(A1195,'HOSPITALIZATION DETAILS'!X1196:AG3530,7,FALSE)</f>
        <v>R1012</v>
      </c>
      <c r="Q1195">
        <f>VLOOKUP(A1195,'HOSPITALIZATION DETAILS'!X1196:AG3530,10,FALSE)</f>
        <v>22</v>
      </c>
    </row>
    <row r="1196" spans="1:17" ht="16" x14ac:dyDescent="0.4">
      <c r="A1196" s="4" t="s">
        <v>2391</v>
      </c>
      <c r="B1196" t="str">
        <f>VLOOKUP(A1196,'CUSTOMER NAMES'!E1196:H3531,4,FALSE)</f>
        <v xml:space="preserve">  Dara</v>
      </c>
      <c r="C1196">
        <f>VLOOKUP(A1196,'MEDICAL EXAMINATION'!K1197:T3531,2,FALSE)</f>
        <v>48.07</v>
      </c>
      <c r="D1196">
        <f>VLOOKUP(A1196,'MEDICAL EXAMINATION'!K1197:T3531,4,FALSE)</f>
        <v>4.0599999999999996</v>
      </c>
      <c r="E1196" t="str">
        <f>VLOOKUP(A1196,'MEDICAL EXAMINATION'!K1197:T3531,6,FALSE)</f>
        <v>yes</v>
      </c>
      <c r="F1196" t="str">
        <f>VLOOKUP(A1196,'MEDICAL EXAMINATION'!K1197:T3531,7,FALSE)</f>
        <v>No</v>
      </c>
      <c r="G1196" t="str">
        <f>VLOOKUP(A1196,'MEDICAL EXAMINATION'!K1197:T3531,8,FALSE)</f>
        <v>No</v>
      </c>
      <c r="H1196" t="str">
        <f>VLOOKUP(A1196,'MEDICAL EXAMINATION'!K1197:T3531,9,FALSE)</f>
        <v>No major surgery</v>
      </c>
      <c r="I1196" t="str">
        <f>VLOOKUP(A1196,'MEDICAL EXAMINATION'!K1197:T3531,10,FALSE)</f>
        <v>No</v>
      </c>
      <c r="J1196" t="str">
        <f>VLOOKUP(A1196,'MEDICAL EXAMINATION'!K1197:T3531,3,FALSE)</f>
        <v>OVERWEIGHT</v>
      </c>
      <c r="K1196" t="str">
        <f>VLOOKUP(A1196,'MEDICAL EXAMINATION'!K1197:T3531,5,FALSE)</f>
        <v>NORMAL</v>
      </c>
      <c r="L1196" t="str">
        <f>VLOOKUP(A1196,'HOSPITALIZATION DETAILS'!X1197:AG3531,8,FALSE)</f>
        <v>02/11/1997</v>
      </c>
      <c r="M1196" s="26">
        <f>VLOOKUP(A1196,'HOSPITALIZATION DETAILS'!X1197:AG3531,4,FALSE)</f>
        <v>2523.17</v>
      </c>
      <c r="N1196" t="str">
        <f>VLOOKUP(A1196,'HOSPITALIZATION DETAILS'!X1197:AG3531,5,FALSE)</f>
        <v>tier - 3</v>
      </c>
      <c r="O1196" t="str">
        <f>VLOOKUP(A1196,'HOSPITALIZATION DETAILS'!X1197:AG3531,6,FALSE)</f>
        <v>tier - 1</v>
      </c>
      <c r="P1196" t="str">
        <f>VLOOKUP(A1196,'HOSPITALIZATION DETAILS'!X1197:AG3531,7,FALSE)</f>
        <v>R1012</v>
      </c>
      <c r="Q1196">
        <f>VLOOKUP(A1196,'HOSPITALIZATION DETAILS'!X1197:AG3531,10,FALSE)</f>
        <v>25</v>
      </c>
    </row>
    <row r="1197" spans="1:17" ht="16" x14ac:dyDescent="0.4">
      <c r="A1197" s="4" t="s">
        <v>2393</v>
      </c>
      <c r="B1197" t="str">
        <f>VLOOKUP(A1197,'CUSTOMER NAMES'!E1197:H3532,4,FALSE)</f>
        <v xml:space="preserve">  Rachelle R</v>
      </c>
      <c r="C1197">
        <f>VLOOKUP(A1197,'MEDICAL EXAMINATION'!K1198:T3532,2,FALSE)</f>
        <v>30.8</v>
      </c>
      <c r="D1197">
        <f>VLOOKUP(A1197,'MEDICAL EXAMINATION'!K1198:T3532,4,FALSE)</f>
        <v>5.23</v>
      </c>
      <c r="E1197" t="str">
        <f>VLOOKUP(A1197,'MEDICAL EXAMINATION'!K1198:T3532,6,FALSE)</f>
        <v>yes</v>
      </c>
      <c r="F1197" t="str">
        <f>VLOOKUP(A1197,'MEDICAL EXAMINATION'!K1198:T3532,7,FALSE)</f>
        <v>No</v>
      </c>
      <c r="G1197" t="str">
        <f>VLOOKUP(A1197,'MEDICAL EXAMINATION'!K1198:T3532,8,FALSE)</f>
        <v>No</v>
      </c>
      <c r="H1197" t="str">
        <f>VLOOKUP(A1197,'MEDICAL EXAMINATION'!K1198:T3532,9,FALSE)</f>
        <v>No major surgery</v>
      </c>
      <c r="I1197" t="str">
        <f>VLOOKUP(A1197,'MEDICAL EXAMINATION'!K1198:T3532,10,FALSE)</f>
        <v>No</v>
      </c>
      <c r="J1197" t="str">
        <f>VLOOKUP(A1197,'MEDICAL EXAMINATION'!K1198:T3532,3,FALSE)</f>
        <v>OVERWEIGHT</v>
      </c>
      <c r="K1197" t="str">
        <f>VLOOKUP(A1197,'MEDICAL EXAMINATION'!K1198:T3532,5,FALSE)</f>
        <v>NORMAL</v>
      </c>
      <c r="L1197" t="str">
        <f>VLOOKUP(A1197,'HOSPITALIZATION DETAILS'!X1198:AG3532,8,FALSE)</f>
        <v>05/08/1991</v>
      </c>
      <c r="M1197" s="26">
        <f>VLOOKUP(A1197,'HOSPITALIZATION DETAILS'!X1198:AG3532,4,FALSE)</f>
        <v>2510.79</v>
      </c>
      <c r="N1197" t="str">
        <f>VLOOKUP(A1197,'HOSPITALIZATION DETAILS'!X1198:AG3532,5,FALSE)</f>
        <v>tier - 2</v>
      </c>
      <c r="O1197" t="str">
        <f>VLOOKUP(A1197,'HOSPITALIZATION DETAILS'!X1198:AG3532,6,FALSE)</f>
        <v>tier - 1</v>
      </c>
      <c r="P1197" t="str">
        <f>VLOOKUP(A1197,'HOSPITALIZATION DETAILS'!X1198:AG3532,7,FALSE)</f>
        <v>R1013</v>
      </c>
      <c r="Q1197">
        <f>VLOOKUP(A1197,'HOSPITALIZATION DETAILS'!X1198:AG3532,10,FALSE)</f>
        <v>31</v>
      </c>
    </row>
    <row r="1198" spans="1:17" ht="16" x14ac:dyDescent="0.4">
      <c r="A1198" s="4" t="s">
        <v>2395</v>
      </c>
      <c r="B1198" t="str">
        <f>VLOOKUP(A1198,'CUSTOMER NAMES'!E1198:H3533,4,FALSE)</f>
        <v xml:space="preserve">  Brenda J</v>
      </c>
      <c r="C1198">
        <f>VLOOKUP(A1198,'MEDICAL EXAMINATION'!K1199:T3533,2,FALSE)</f>
        <v>32.299999999999997</v>
      </c>
      <c r="D1198">
        <f>VLOOKUP(A1198,'MEDICAL EXAMINATION'!K1199:T3533,4,FALSE)</f>
        <v>5.05</v>
      </c>
      <c r="E1198" t="str">
        <f>VLOOKUP(A1198,'MEDICAL EXAMINATION'!K1199:T3533,6,FALSE)</f>
        <v>yes</v>
      </c>
      <c r="F1198" t="str">
        <f>VLOOKUP(A1198,'MEDICAL EXAMINATION'!K1199:T3533,7,FALSE)</f>
        <v>No</v>
      </c>
      <c r="G1198" t="str">
        <f>VLOOKUP(A1198,'MEDICAL EXAMINATION'!K1199:T3533,8,FALSE)</f>
        <v>No</v>
      </c>
      <c r="H1198" t="str">
        <f>VLOOKUP(A1198,'MEDICAL EXAMINATION'!K1199:T3533,9,FALSE)</f>
        <v>No major surgery</v>
      </c>
      <c r="I1198" t="str">
        <f>VLOOKUP(A1198,'MEDICAL EXAMINATION'!K1199:T3533,10,FALSE)</f>
        <v>No</v>
      </c>
      <c r="J1198" t="str">
        <f>VLOOKUP(A1198,'MEDICAL EXAMINATION'!K1199:T3533,3,FALSE)</f>
        <v>OVERWEIGHT</v>
      </c>
      <c r="K1198" t="str">
        <f>VLOOKUP(A1198,'MEDICAL EXAMINATION'!K1199:T3533,5,FALSE)</f>
        <v>NORMAL</v>
      </c>
      <c r="L1198" t="str">
        <f>VLOOKUP(A1198,'HOSPITALIZATION DETAILS'!X1199:AG3533,8,FALSE)</f>
        <v>06/09/2004</v>
      </c>
      <c r="M1198" s="26">
        <f>VLOOKUP(A1198,'HOSPITALIZATION DETAILS'!X1199:AG3533,4,FALSE)</f>
        <v>2500.9299999999998</v>
      </c>
      <c r="N1198" t="str">
        <f>VLOOKUP(A1198,'HOSPITALIZATION DETAILS'!X1199:AG3533,5,FALSE)</f>
        <v>tier - 2</v>
      </c>
      <c r="O1198" t="str">
        <f>VLOOKUP(A1198,'HOSPITALIZATION DETAILS'!X1199:AG3533,6,FALSE)</f>
        <v>tier - 2</v>
      </c>
      <c r="P1198" t="str">
        <f>VLOOKUP(A1198,'HOSPITALIZATION DETAILS'!X1199:AG3533,7,FALSE)</f>
        <v>R1012</v>
      </c>
      <c r="Q1198">
        <f>VLOOKUP(A1198,'HOSPITALIZATION DETAILS'!X1199:AG3533,10,FALSE)</f>
        <v>18</v>
      </c>
    </row>
    <row r="1199" spans="1:17" ht="16" x14ac:dyDescent="0.4">
      <c r="A1199" s="4" t="s">
        <v>2397</v>
      </c>
      <c r="B1199" t="str">
        <f>VLOOKUP(A1199,'CUSTOMER NAMES'!E1199:H3534,4,FALSE)</f>
        <v xml:space="preserve">  Tim</v>
      </c>
      <c r="C1199">
        <f>VLOOKUP(A1199,'MEDICAL EXAMINATION'!K1200:T3534,2,FALSE)</f>
        <v>39.700000000000003</v>
      </c>
      <c r="D1199">
        <f>VLOOKUP(A1199,'MEDICAL EXAMINATION'!K1200:T3534,4,FALSE)</f>
        <v>7.34</v>
      </c>
      <c r="E1199" t="str">
        <f>VLOOKUP(A1199,'MEDICAL EXAMINATION'!K1200:T3534,6,FALSE)</f>
        <v>No</v>
      </c>
      <c r="F1199" t="str">
        <f>VLOOKUP(A1199,'MEDICAL EXAMINATION'!K1200:T3534,7,FALSE)</f>
        <v>No</v>
      </c>
      <c r="G1199" t="str">
        <f>VLOOKUP(A1199,'MEDICAL EXAMINATION'!K1200:T3534,8,FALSE)</f>
        <v>No</v>
      </c>
      <c r="H1199" t="str">
        <f>VLOOKUP(A1199,'MEDICAL EXAMINATION'!K1200:T3534,9,FALSE)</f>
        <v>No major surgery</v>
      </c>
      <c r="I1199" t="str">
        <f>VLOOKUP(A1199,'MEDICAL EXAMINATION'!K1200:T3534,10,FALSE)</f>
        <v>No</v>
      </c>
      <c r="J1199" t="str">
        <f>VLOOKUP(A1199,'MEDICAL EXAMINATION'!K1200:T3534,3,FALSE)</f>
        <v>OVERWEIGHT</v>
      </c>
      <c r="K1199" t="str">
        <f>VLOOKUP(A1199,'MEDICAL EXAMINATION'!K1200:T3534,5,FALSE)</f>
        <v>DIABETES</v>
      </c>
      <c r="L1199" t="str">
        <f>VLOOKUP(A1199,'HOSPITALIZATION DETAILS'!X1200:AG3534,8,FALSE)</f>
        <v>15/10/1995</v>
      </c>
      <c r="M1199" s="26">
        <f>VLOOKUP(A1199,'HOSPITALIZATION DETAILS'!X1200:AG3534,4,FALSE)</f>
        <v>2498.41</v>
      </c>
      <c r="N1199" t="str">
        <f>VLOOKUP(A1199,'HOSPITALIZATION DETAILS'!X1200:AG3534,5,FALSE)</f>
        <v>tier - 3</v>
      </c>
      <c r="O1199" t="str">
        <f>VLOOKUP(A1199,'HOSPITALIZATION DETAILS'!X1200:AG3534,6,FALSE)</f>
        <v>tier - 3</v>
      </c>
      <c r="P1199" t="str">
        <f>VLOOKUP(A1199,'HOSPITALIZATION DETAILS'!X1200:AG3534,7,FALSE)</f>
        <v>R1013</v>
      </c>
      <c r="Q1199">
        <f>VLOOKUP(A1199,'HOSPITALIZATION DETAILS'!X1200:AG3534,10,FALSE)</f>
        <v>27</v>
      </c>
    </row>
    <row r="1200" spans="1:17" ht="16" x14ac:dyDescent="0.4">
      <c r="A1200" s="4" t="s">
        <v>2399</v>
      </c>
      <c r="B1200" t="str">
        <f>VLOOKUP(A1200,'CUSTOMER NAMES'!E1200:H3535,4,FALSE)</f>
        <v xml:space="preserve">  Sylvain</v>
      </c>
      <c r="C1200">
        <f>VLOOKUP(A1200,'MEDICAL EXAMINATION'!K1201:T3535,2,FALSE)</f>
        <v>35.97</v>
      </c>
      <c r="D1200">
        <f>VLOOKUP(A1200,'MEDICAL EXAMINATION'!K1201:T3535,4,FALSE)</f>
        <v>8.1300000000000008</v>
      </c>
      <c r="E1200" t="str">
        <f>VLOOKUP(A1200,'MEDICAL EXAMINATION'!K1201:T3535,6,FALSE)</f>
        <v>No</v>
      </c>
      <c r="F1200" t="str">
        <f>VLOOKUP(A1200,'MEDICAL EXAMINATION'!K1201:T3535,7,FALSE)</f>
        <v>No</v>
      </c>
      <c r="G1200" t="str">
        <f>VLOOKUP(A1200,'MEDICAL EXAMINATION'!K1201:T3535,8,FALSE)</f>
        <v>No</v>
      </c>
      <c r="H1200" t="str">
        <f>VLOOKUP(A1200,'MEDICAL EXAMINATION'!K1201:T3535,9,FALSE)</f>
        <v>No major surgery</v>
      </c>
      <c r="I1200" t="str">
        <f>VLOOKUP(A1200,'MEDICAL EXAMINATION'!K1201:T3535,10,FALSE)</f>
        <v>No</v>
      </c>
      <c r="J1200" t="str">
        <f>VLOOKUP(A1200,'MEDICAL EXAMINATION'!K1201:T3535,3,FALSE)</f>
        <v>OVERWEIGHT</v>
      </c>
      <c r="K1200" t="str">
        <f>VLOOKUP(A1200,'MEDICAL EXAMINATION'!K1201:T3535,5,FALSE)</f>
        <v>DIABETES</v>
      </c>
      <c r="L1200" t="str">
        <f>VLOOKUP(A1200,'HOSPITALIZATION DETAILS'!X1201:AG3535,8,FALSE)</f>
        <v>09/07/1995</v>
      </c>
      <c r="M1200" s="26">
        <f>VLOOKUP(A1200,'HOSPITALIZATION DETAILS'!X1201:AG3535,4,FALSE)</f>
        <v>2497.04</v>
      </c>
      <c r="N1200" t="str">
        <f>VLOOKUP(A1200,'HOSPITALIZATION DETAILS'!X1201:AG3535,5,FALSE)</f>
        <v>tier - 3</v>
      </c>
      <c r="O1200" t="str">
        <f>VLOOKUP(A1200,'HOSPITALIZATION DETAILS'!X1201:AG3535,6,FALSE)</f>
        <v>tier - 3</v>
      </c>
      <c r="P1200" t="str">
        <f>VLOOKUP(A1200,'HOSPITALIZATION DETAILS'!X1201:AG3535,7,FALSE)</f>
        <v>R1013</v>
      </c>
      <c r="Q1200">
        <f>VLOOKUP(A1200,'HOSPITALIZATION DETAILS'!X1201:AG3535,10,FALSE)</f>
        <v>27</v>
      </c>
    </row>
    <row r="1201" spans="1:17" ht="16" x14ac:dyDescent="0.4">
      <c r="A1201" s="4" t="s">
        <v>2401</v>
      </c>
      <c r="B1201" t="str">
        <f>VLOOKUP(A1201,'CUSTOMER NAMES'!E1201:H3536,4,FALSE)</f>
        <v xml:space="preserve">  Lisa M</v>
      </c>
      <c r="C1201">
        <f>VLOOKUP(A1201,'MEDICAL EXAMINATION'!K1202:T3536,2,FALSE)</f>
        <v>25.86</v>
      </c>
      <c r="D1201">
        <f>VLOOKUP(A1201,'MEDICAL EXAMINATION'!K1202:T3536,4,FALSE)</f>
        <v>6.68</v>
      </c>
      <c r="E1201" t="str">
        <f>VLOOKUP(A1201,'MEDICAL EXAMINATION'!K1202:T3536,6,FALSE)</f>
        <v>yes</v>
      </c>
      <c r="F1201" t="str">
        <f>VLOOKUP(A1201,'MEDICAL EXAMINATION'!K1202:T3536,7,FALSE)</f>
        <v>No</v>
      </c>
      <c r="G1201" t="str">
        <f>VLOOKUP(A1201,'MEDICAL EXAMINATION'!K1202:T3536,8,FALSE)</f>
        <v>No</v>
      </c>
      <c r="H1201">
        <f>VLOOKUP(A1201,'MEDICAL EXAMINATION'!K1202:T3536,9,FALSE)</f>
        <v>1</v>
      </c>
      <c r="I1201" t="str">
        <f>VLOOKUP(A1201,'MEDICAL EXAMINATION'!K1202:T3536,10,FALSE)</f>
        <v>No</v>
      </c>
      <c r="J1201" t="str">
        <f>VLOOKUP(A1201,'MEDICAL EXAMINATION'!K1202:T3536,3,FALSE)</f>
        <v>OBESITY</v>
      </c>
      <c r="K1201" t="str">
        <f>VLOOKUP(A1201,'MEDICAL EXAMINATION'!K1202:T3536,5,FALSE)</f>
        <v>DIABETES</v>
      </c>
      <c r="L1201" t="str">
        <f>VLOOKUP(A1201,'HOSPITALIZATION DETAILS'!X1202:AG3536,8,FALSE)</f>
        <v>14/10/1995</v>
      </c>
      <c r="M1201" s="26">
        <f>VLOOKUP(A1201,'HOSPITALIZATION DETAILS'!X1202:AG3536,4,FALSE)</f>
        <v>2494.02</v>
      </c>
      <c r="N1201" t="str">
        <f>VLOOKUP(A1201,'HOSPITALIZATION DETAILS'!X1202:AG3536,5,FALSE)</f>
        <v>tier - 3</v>
      </c>
      <c r="O1201" t="str">
        <f>VLOOKUP(A1201,'HOSPITALIZATION DETAILS'!X1202:AG3536,6,FALSE)</f>
        <v>tier - 1</v>
      </c>
      <c r="P1201" t="str">
        <f>VLOOKUP(A1201,'HOSPITALIZATION DETAILS'!X1202:AG3536,7,FALSE)</f>
        <v>R1011</v>
      </c>
      <c r="Q1201">
        <f>VLOOKUP(A1201,'HOSPITALIZATION DETAILS'!X1202:AG3536,10,FALSE)</f>
        <v>27</v>
      </c>
    </row>
    <row r="1202" spans="1:17" ht="16" x14ac:dyDescent="0.4">
      <c r="A1202" s="4" t="s">
        <v>2403</v>
      </c>
      <c r="B1202" t="str">
        <f>VLOOKUP(A1202,'CUSTOMER NAMES'!E1202:H3537,4,FALSE)</f>
        <v xml:space="preserve">  Ryan</v>
      </c>
      <c r="C1202">
        <f>VLOOKUP(A1202,'MEDICAL EXAMINATION'!K1203:T3537,2,FALSE)</f>
        <v>30.03</v>
      </c>
      <c r="D1202">
        <f>VLOOKUP(A1202,'MEDICAL EXAMINATION'!K1203:T3537,4,FALSE)</f>
        <v>11.51</v>
      </c>
      <c r="E1202" t="str">
        <f>VLOOKUP(A1202,'MEDICAL EXAMINATION'!K1203:T3537,6,FALSE)</f>
        <v>No</v>
      </c>
      <c r="F1202" t="str">
        <f>VLOOKUP(A1202,'MEDICAL EXAMINATION'!K1203:T3537,7,FALSE)</f>
        <v>No</v>
      </c>
      <c r="G1202" t="str">
        <f>VLOOKUP(A1202,'MEDICAL EXAMINATION'!K1203:T3537,8,FALSE)</f>
        <v>No</v>
      </c>
      <c r="H1202" t="str">
        <f>VLOOKUP(A1202,'MEDICAL EXAMINATION'!K1203:T3537,9,FALSE)</f>
        <v>No major surgery</v>
      </c>
      <c r="I1202" t="str">
        <f>VLOOKUP(A1202,'MEDICAL EXAMINATION'!K1203:T3537,10,FALSE)</f>
        <v>No</v>
      </c>
      <c r="J1202" t="str">
        <f>VLOOKUP(A1202,'MEDICAL EXAMINATION'!K1203:T3537,3,FALSE)</f>
        <v>OVERWEIGHT</v>
      </c>
      <c r="K1202" t="str">
        <f>VLOOKUP(A1202,'MEDICAL EXAMINATION'!K1203:T3537,5,FALSE)</f>
        <v>DIABETES</v>
      </c>
      <c r="L1202" t="str">
        <f>VLOOKUP(A1202,'HOSPITALIZATION DETAILS'!X1203:AG3537,8,FALSE)</f>
        <v>06/11/1995</v>
      </c>
      <c r="M1202" s="26">
        <f>VLOOKUP(A1202,'HOSPITALIZATION DETAILS'!X1203:AG3537,4,FALSE)</f>
        <v>2483.7399999999998</v>
      </c>
      <c r="N1202" t="str">
        <f>VLOOKUP(A1202,'HOSPITALIZATION DETAILS'!X1203:AG3537,5,FALSE)</f>
        <v>tier - 3</v>
      </c>
      <c r="O1202" t="str">
        <f>VLOOKUP(A1202,'HOSPITALIZATION DETAILS'!X1203:AG3537,6,FALSE)</f>
        <v>tier - 2</v>
      </c>
      <c r="P1202" t="str">
        <f>VLOOKUP(A1202,'HOSPITALIZATION DETAILS'!X1203:AG3537,7,FALSE)</f>
        <v>R1013</v>
      </c>
      <c r="Q1202">
        <f>VLOOKUP(A1202,'HOSPITALIZATION DETAILS'!X1203:AG3537,10,FALSE)</f>
        <v>27</v>
      </c>
    </row>
    <row r="1203" spans="1:17" ht="16" x14ac:dyDescent="0.4">
      <c r="A1203" s="4" t="s">
        <v>2405</v>
      </c>
      <c r="B1203" t="str">
        <f>VLOOKUP(A1203,'CUSTOMER NAMES'!E1203:H3538,4,FALSE)</f>
        <v xml:space="preserve">  Kaitlin M</v>
      </c>
      <c r="C1203">
        <f>VLOOKUP(A1203,'MEDICAL EXAMINATION'!K1204:T3538,2,FALSE)</f>
        <v>25.76</v>
      </c>
      <c r="D1203">
        <f>VLOOKUP(A1203,'MEDICAL EXAMINATION'!K1204:T3538,4,FALSE)</f>
        <v>6.02</v>
      </c>
      <c r="E1203" t="str">
        <f>VLOOKUP(A1203,'MEDICAL EXAMINATION'!K1204:T3538,6,FALSE)</f>
        <v>yes</v>
      </c>
      <c r="F1203" t="str">
        <f>VLOOKUP(A1203,'MEDICAL EXAMINATION'!K1204:T3538,7,FALSE)</f>
        <v>No</v>
      </c>
      <c r="G1203" t="str">
        <f>VLOOKUP(A1203,'MEDICAL EXAMINATION'!K1204:T3538,8,FALSE)</f>
        <v>Yes</v>
      </c>
      <c r="H1203">
        <f>VLOOKUP(A1203,'MEDICAL EXAMINATION'!K1204:T3538,9,FALSE)</f>
        <v>1</v>
      </c>
      <c r="I1203" t="str">
        <f>VLOOKUP(A1203,'MEDICAL EXAMINATION'!K1204:T3538,10,FALSE)</f>
        <v>No</v>
      </c>
      <c r="J1203" t="str">
        <f>VLOOKUP(A1203,'MEDICAL EXAMINATION'!K1204:T3538,3,FALSE)</f>
        <v>OBESITY</v>
      </c>
      <c r="K1203" t="str">
        <f>VLOOKUP(A1203,'MEDICAL EXAMINATION'!K1204:T3538,5,FALSE)</f>
        <v>PREDIABETES</v>
      </c>
      <c r="L1203" t="str">
        <f>VLOOKUP(A1203,'HOSPITALIZATION DETAILS'!X1204:AG3538,8,FALSE)</f>
        <v>15/07/1974</v>
      </c>
      <c r="M1203" s="26">
        <f>VLOOKUP(A1203,'HOSPITALIZATION DETAILS'!X1204:AG3538,4,FALSE)</f>
        <v>35711.39</v>
      </c>
      <c r="N1203" t="str">
        <f>VLOOKUP(A1203,'HOSPITALIZATION DETAILS'!X1204:AG3538,5,FALSE)</f>
        <v>tier - 2</v>
      </c>
      <c r="O1203" t="str">
        <f>VLOOKUP(A1203,'HOSPITALIZATION DETAILS'!X1204:AG3538,6,FALSE)</f>
        <v>tier - 3</v>
      </c>
      <c r="P1203" t="str">
        <f>VLOOKUP(A1203,'HOSPITALIZATION DETAILS'!X1204:AG3538,7,FALSE)</f>
        <v>R1012</v>
      </c>
      <c r="Q1203">
        <f>VLOOKUP(A1203,'HOSPITALIZATION DETAILS'!X1204:AG3538,10,FALSE)</f>
        <v>48</v>
      </c>
    </row>
    <row r="1204" spans="1:17" ht="16" x14ac:dyDescent="0.4">
      <c r="A1204" s="4" t="s">
        <v>2407</v>
      </c>
      <c r="B1204" t="str">
        <f>VLOOKUP(A1204,'CUSTOMER NAMES'!E1204:H3539,4,FALSE)</f>
        <v xml:space="preserve">  William R</v>
      </c>
      <c r="C1204">
        <f>VLOOKUP(A1204,'MEDICAL EXAMINATION'!K1205:T3539,2,FALSE)</f>
        <v>22.42</v>
      </c>
      <c r="D1204">
        <f>VLOOKUP(A1204,'MEDICAL EXAMINATION'!K1205:T3539,4,FALSE)</f>
        <v>7.96</v>
      </c>
      <c r="E1204" t="str">
        <f>VLOOKUP(A1204,'MEDICAL EXAMINATION'!K1205:T3539,6,FALSE)</f>
        <v>No</v>
      </c>
      <c r="F1204" t="str">
        <f>VLOOKUP(A1204,'MEDICAL EXAMINATION'!K1205:T3539,7,FALSE)</f>
        <v>No</v>
      </c>
      <c r="G1204" t="str">
        <f>VLOOKUP(A1204,'MEDICAL EXAMINATION'!K1205:T3539,8,FALSE)</f>
        <v>No</v>
      </c>
      <c r="H1204" t="str">
        <f>VLOOKUP(A1204,'MEDICAL EXAMINATION'!K1205:T3539,9,FALSE)</f>
        <v>No major surgery</v>
      </c>
      <c r="I1204" t="str">
        <f>VLOOKUP(A1204,'MEDICAL EXAMINATION'!K1205:T3539,10,FALSE)</f>
        <v>No</v>
      </c>
      <c r="J1204" t="str">
        <f>VLOOKUP(A1204,'MEDICAL EXAMINATION'!K1205:T3539,3,FALSE)</f>
        <v>Normal</v>
      </c>
      <c r="K1204" t="str">
        <f>VLOOKUP(A1204,'MEDICAL EXAMINATION'!K1205:T3539,5,FALSE)</f>
        <v>DIABETES</v>
      </c>
      <c r="L1204" t="str">
        <f>VLOOKUP(A1204,'HOSPITALIZATION DETAILS'!X1205:AG3539,8,FALSE)</f>
        <v>20/06/1998</v>
      </c>
      <c r="M1204" s="26">
        <f>VLOOKUP(A1204,'HOSPITALIZATION DETAILS'!X1205:AG3539,4,FALSE)</f>
        <v>2480.98</v>
      </c>
      <c r="N1204" t="str">
        <f>VLOOKUP(A1204,'HOSPITALIZATION DETAILS'!X1205:AG3539,5,FALSE)</f>
        <v>tier - 2</v>
      </c>
      <c r="O1204" t="str">
        <f>VLOOKUP(A1204,'HOSPITALIZATION DETAILS'!X1205:AG3539,6,FALSE)</f>
        <v>tier - 2</v>
      </c>
      <c r="P1204" t="str">
        <f>VLOOKUP(A1204,'HOSPITALIZATION DETAILS'!X1205:AG3539,7,FALSE)</f>
        <v>R1013</v>
      </c>
      <c r="Q1204">
        <f>VLOOKUP(A1204,'HOSPITALIZATION DETAILS'!X1205:AG3539,10,FALSE)</f>
        <v>24</v>
      </c>
    </row>
    <row r="1205" spans="1:17" ht="16" x14ac:dyDescent="0.4">
      <c r="A1205" s="4" t="s">
        <v>2409</v>
      </c>
      <c r="B1205" t="str">
        <f>VLOOKUP(A1205,'CUSTOMER NAMES'!E1205:H3540,4,FALSE)</f>
        <v xml:space="preserve">  Bruce</v>
      </c>
      <c r="C1205">
        <f>VLOOKUP(A1205,'MEDICAL EXAMINATION'!K1206:T3540,2,FALSE)</f>
        <v>33.18</v>
      </c>
      <c r="D1205">
        <f>VLOOKUP(A1205,'MEDICAL EXAMINATION'!K1206:T3540,4,FALSE)</f>
        <v>6.01</v>
      </c>
      <c r="E1205" t="str">
        <f>VLOOKUP(A1205,'MEDICAL EXAMINATION'!K1206:T3540,6,FALSE)</f>
        <v>yes</v>
      </c>
      <c r="F1205" t="str">
        <f>VLOOKUP(A1205,'MEDICAL EXAMINATION'!K1206:T3540,7,FALSE)</f>
        <v>No</v>
      </c>
      <c r="G1205" t="str">
        <f>VLOOKUP(A1205,'MEDICAL EXAMINATION'!K1206:T3540,8,FALSE)</f>
        <v>No</v>
      </c>
      <c r="H1205">
        <f>VLOOKUP(A1205,'MEDICAL EXAMINATION'!K1206:T3540,9,FALSE)</f>
        <v>1</v>
      </c>
      <c r="I1205" t="str">
        <f>VLOOKUP(A1205,'MEDICAL EXAMINATION'!K1206:T3540,10,FALSE)</f>
        <v>No</v>
      </c>
      <c r="J1205" t="str">
        <f>VLOOKUP(A1205,'MEDICAL EXAMINATION'!K1206:T3540,3,FALSE)</f>
        <v>OVERWEIGHT</v>
      </c>
      <c r="K1205" t="str">
        <f>VLOOKUP(A1205,'MEDICAL EXAMINATION'!K1206:T3540,5,FALSE)</f>
        <v>PREDIABETES</v>
      </c>
      <c r="L1205" t="str">
        <f>VLOOKUP(A1205,'HOSPITALIZATION DETAILS'!X1206:AG3540,8,FALSE)</f>
        <v>02/07/1998</v>
      </c>
      <c r="M1205" s="26">
        <f>VLOOKUP(A1205,'HOSPITALIZATION DETAILS'!X1206:AG3540,4,FALSE)</f>
        <v>2473.33</v>
      </c>
      <c r="N1205" t="str">
        <f>VLOOKUP(A1205,'HOSPITALIZATION DETAILS'!X1206:AG3540,5,FALSE)</f>
        <v>tier - 2</v>
      </c>
      <c r="O1205" t="str">
        <f>VLOOKUP(A1205,'HOSPITALIZATION DETAILS'!X1206:AG3540,6,FALSE)</f>
        <v>tier - 3</v>
      </c>
      <c r="P1205" t="str">
        <f>VLOOKUP(A1205,'HOSPITALIZATION DETAILS'!X1206:AG3540,7,FALSE)</f>
        <v>R1013</v>
      </c>
      <c r="Q1205">
        <f>VLOOKUP(A1205,'HOSPITALIZATION DETAILS'!X1206:AG3540,10,FALSE)</f>
        <v>24</v>
      </c>
    </row>
    <row r="1206" spans="1:17" ht="16" x14ac:dyDescent="0.4">
      <c r="A1206" s="4" t="s">
        <v>2411</v>
      </c>
      <c r="B1206" t="str">
        <f>VLOOKUP(A1206,'CUSTOMER NAMES'!E1206:H3541,4,FALSE)</f>
        <v xml:space="preserve">  Veronica</v>
      </c>
      <c r="C1206">
        <f>VLOOKUP(A1206,'MEDICAL EXAMINATION'!K1207:T3541,2,FALSE)</f>
        <v>43.04</v>
      </c>
      <c r="D1206">
        <f>VLOOKUP(A1206,'MEDICAL EXAMINATION'!K1207:T3541,4,FALSE)</f>
        <v>5.9</v>
      </c>
      <c r="E1206" t="str">
        <f>VLOOKUP(A1206,'MEDICAL EXAMINATION'!K1207:T3541,6,FALSE)</f>
        <v>yes</v>
      </c>
      <c r="F1206" t="str">
        <f>VLOOKUP(A1206,'MEDICAL EXAMINATION'!K1207:T3541,7,FALSE)</f>
        <v>No</v>
      </c>
      <c r="G1206" t="str">
        <f>VLOOKUP(A1206,'MEDICAL EXAMINATION'!K1207:T3541,8,FALSE)</f>
        <v>No</v>
      </c>
      <c r="H1206" t="str">
        <f>VLOOKUP(A1206,'MEDICAL EXAMINATION'!K1207:T3541,9,FALSE)</f>
        <v>No major surgery</v>
      </c>
      <c r="I1206" t="str">
        <f>VLOOKUP(A1206,'MEDICAL EXAMINATION'!K1207:T3541,10,FALSE)</f>
        <v>No</v>
      </c>
      <c r="J1206" t="str">
        <f>VLOOKUP(A1206,'MEDICAL EXAMINATION'!K1207:T3541,3,FALSE)</f>
        <v>OVERWEIGHT</v>
      </c>
      <c r="K1206" t="str">
        <f>VLOOKUP(A1206,'MEDICAL EXAMINATION'!K1207:T3541,5,FALSE)</f>
        <v>PREDIABETES</v>
      </c>
      <c r="L1206" t="str">
        <f>VLOOKUP(A1206,'HOSPITALIZATION DETAILS'!X1207:AG3541,8,FALSE)</f>
        <v>17/08/1998</v>
      </c>
      <c r="M1206" s="26">
        <f>VLOOKUP(A1206,'HOSPITALIZATION DETAILS'!X1207:AG3541,4,FALSE)</f>
        <v>2464.62</v>
      </c>
      <c r="N1206" t="str">
        <f>VLOOKUP(A1206,'HOSPITALIZATION DETAILS'!X1207:AG3541,5,FALSE)</f>
        <v>tier - 2</v>
      </c>
      <c r="O1206" t="str">
        <f>VLOOKUP(A1206,'HOSPITALIZATION DETAILS'!X1207:AG3541,6,FALSE)</f>
        <v>tier - 3</v>
      </c>
      <c r="P1206" t="str">
        <f>VLOOKUP(A1206,'HOSPITALIZATION DETAILS'!X1207:AG3541,7,FALSE)</f>
        <v>R1013</v>
      </c>
      <c r="Q1206">
        <f>VLOOKUP(A1206,'HOSPITALIZATION DETAILS'!X1207:AG3541,10,FALSE)</f>
        <v>24</v>
      </c>
    </row>
    <row r="1207" spans="1:17" ht="16" x14ac:dyDescent="0.4">
      <c r="A1207" s="4" t="s">
        <v>2413</v>
      </c>
      <c r="B1207" t="str">
        <f>VLOOKUP(A1207,'CUSTOMER NAMES'!E1207:H3542,4,FALSE)</f>
        <v xml:space="preserve">  Warren</v>
      </c>
      <c r="C1207">
        <f>VLOOKUP(A1207,'MEDICAL EXAMINATION'!K1208:T3542,2,FALSE)</f>
        <v>34.15</v>
      </c>
      <c r="D1207">
        <f>VLOOKUP(A1207,'MEDICAL EXAMINATION'!K1208:T3542,4,FALSE)</f>
        <v>4.49</v>
      </c>
      <c r="E1207" t="str">
        <f>VLOOKUP(A1207,'MEDICAL EXAMINATION'!K1208:T3542,6,FALSE)</f>
        <v>yes</v>
      </c>
      <c r="F1207" t="str">
        <f>VLOOKUP(A1207,'MEDICAL EXAMINATION'!K1208:T3542,7,FALSE)</f>
        <v>No</v>
      </c>
      <c r="G1207" t="str">
        <f>VLOOKUP(A1207,'MEDICAL EXAMINATION'!K1208:T3542,8,FALSE)</f>
        <v>No</v>
      </c>
      <c r="H1207">
        <f>VLOOKUP(A1207,'MEDICAL EXAMINATION'!K1208:T3542,9,FALSE)</f>
        <v>1</v>
      </c>
      <c r="I1207" t="str">
        <f>VLOOKUP(A1207,'MEDICAL EXAMINATION'!K1208:T3542,10,FALSE)</f>
        <v>No</v>
      </c>
      <c r="J1207" t="str">
        <f>VLOOKUP(A1207,'MEDICAL EXAMINATION'!K1208:T3542,3,FALSE)</f>
        <v>OVERWEIGHT</v>
      </c>
      <c r="K1207" t="str">
        <f>VLOOKUP(A1207,'MEDICAL EXAMINATION'!K1208:T3542,5,FALSE)</f>
        <v>NORMAL</v>
      </c>
      <c r="L1207" t="str">
        <f>VLOOKUP(A1207,'HOSPITALIZATION DETAILS'!X1208:AG3542,8,FALSE)</f>
        <v>11/07/2002</v>
      </c>
      <c r="M1207" s="26">
        <f>VLOOKUP(A1207,'HOSPITALIZATION DETAILS'!X1208:AG3542,4,FALSE)</f>
        <v>2459.7199999999998</v>
      </c>
      <c r="N1207" t="str">
        <f>VLOOKUP(A1207,'HOSPITALIZATION DETAILS'!X1208:AG3542,5,FALSE)</f>
        <v>tier - 2</v>
      </c>
      <c r="O1207" t="str">
        <f>VLOOKUP(A1207,'HOSPITALIZATION DETAILS'!X1208:AG3542,6,FALSE)</f>
        <v>tier - 2</v>
      </c>
      <c r="P1207" t="str">
        <f>VLOOKUP(A1207,'HOSPITALIZATION DETAILS'!X1208:AG3542,7,FALSE)</f>
        <v>R1024</v>
      </c>
      <c r="Q1207">
        <f>VLOOKUP(A1207,'HOSPITALIZATION DETAILS'!X1208:AG3542,10,FALSE)</f>
        <v>20</v>
      </c>
    </row>
    <row r="1208" spans="1:17" ht="16" x14ac:dyDescent="0.4">
      <c r="A1208" s="4" t="s">
        <v>2415</v>
      </c>
      <c r="B1208" t="str">
        <f>VLOOKUP(A1208,'CUSTOMER NAMES'!E1208:H3543,4,FALSE)</f>
        <v xml:space="preserve">  Daniela</v>
      </c>
      <c r="C1208">
        <f>VLOOKUP(A1208,'MEDICAL EXAMINATION'!K1209:T3543,2,FALSE)</f>
        <v>25.78</v>
      </c>
      <c r="D1208">
        <f>VLOOKUP(A1208,'MEDICAL EXAMINATION'!K1209:T3543,4,FALSE)</f>
        <v>6.25</v>
      </c>
      <c r="E1208" t="str">
        <f>VLOOKUP(A1208,'MEDICAL EXAMINATION'!K1209:T3543,6,FALSE)</f>
        <v>No</v>
      </c>
      <c r="F1208" t="str">
        <f>VLOOKUP(A1208,'MEDICAL EXAMINATION'!K1209:T3543,7,FALSE)</f>
        <v>No</v>
      </c>
      <c r="G1208" t="str">
        <f>VLOOKUP(A1208,'MEDICAL EXAMINATION'!K1209:T3543,8,FALSE)</f>
        <v>No</v>
      </c>
      <c r="H1208" t="str">
        <f>VLOOKUP(A1208,'MEDICAL EXAMINATION'!K1209:T3543,9,FALSE)</f>
        <v>No major surgery</v>
      </c>
      <c r="I1208" t="str">
        <f>VLOOKUP(A1208,'MEDICAL EXAMINATION'!K1209:T3543,10,FALSE)</f>
        <v>No</v>
      </c>
      <c r="J1208" t="str">
        <f>VLOOKUP(A1208,'MEDICAL EXAMINATION'!K1209:T3543,3,FALSE)</f>
        <v>OBESITY</v>
      </c>
      <c r="K1208" t="str">
        <f>VLOOKUP(A1208,'MEDICAL EXAMINATION'!K1209:T3543,5,FALSE)</f>
        <v>PREDIABETES</v>
      </c>
      <c r="L1208" t="str">
        <f>VLOOKUP(A1208,'HOSPITALIZATION DETAILS'!X1209:AG3543,8,FALSE)</f>
        <v>19/11/1998</v>
      </c>
      <c r="M1208" s="26">
        <f>VLOOKUP(A1208,'HOSPITALIZATION DETAILS'!X1209:AG3543,4,FALSE)</f>
        <v>2457.5</v>
      </c>
      <c r="N1208" t="str">
        <f>VLOOKUP(A1208,'HOSPITALIZATION DETAILS'!X1209:AG3543,5,FALSE)</f>
        <v>tier - 2</v>
      </c>
      <c r="O1208" t="str">
        <f>VLOOKUP(A1208,'HOSPITALIZATION DETAILS'!X1209:AG3543,6,FALSE)</f>
        <v>tier - 1</v>
      </c>
      <c r="P1208" t="str">
        <f>VLOOKUP(A1208,'HOSPITALIZATION DETAILS'!X1209:AG3543,7,FALSE)</f>
        <v>R1011</v>
      </c>
      <c r="Q1208">
        <f>VLOOKUP(A1208,'HOSPITALIZATION DETAILS'!X1209:AG3543,10,FALSE)</f>
        <v>24</v>
      </c>
    </row>
    <row r="1209" spans="1:17" ht="16" x14ac:dyDescent="0.4">
      <c r="A1209" s="4" t="s">
        <v>2417</v>
      </c>
      <c r="B1209" t="str">
        <f>VLOOKUP(A1209,'CUSTOMER NAMES'!E1209:H3544,4,FALSE)</f>
        <v xml:space="preserve">  Deirdre A</v>
      </c>
      <c r="C1209">
        <f>VLOOKUP(A1209,'MEDICAL EXAMINATION'!K1210:T3544,2,FALSE)</f>
        <v>21.02</v>
      </c>
      <c r="D1209">
        <f>VLOOKUP(A1209,'MEDICAL EXAMINATION'!K1210:T3544,4,FALSE)</f>
        <v>9.6199999999999992</v>
      </c>
      <c r="E1209" t="str">
        <f>VLOOKUP(A1209,'MEDICAL EXAMINATION'!K1210:T3544,6,FALSE)</f>
        <v>yes</v>
      </c>
      <c r="F1209" t="str">
        <f>VLOOKUP(A1209,'MEDICAL EXAMINATION'!K1210:T3544,7,FALSE)</f>
        <v>No</v>
      </c>
      <c r="G1209" t="str">
        <f>VLOOKUP(A1209,'MEDICAL EXAMINATION'!K1210:T3544,8,FALSE)</f>
        <v>Yes</v>
      </c>
      <c r="H1209">
        <f>VLOOKUP(A1209,'MEDICAL EXAMINATION'!K1210:T3544,9,FALSE)</f>
        <v>1</v>
      </c>
      <c r="I1209" t="str">
        <f>VLOOKUP(A1209,'MEDICAL EXAMINATION'!K1210:T3544,10,FALSE)</f>
        <v>No</v>
      </c>
      <c r="J1209" t="str">
        <f>VLOOKUP(A1209,'MEDICAL EXAMINATION'!K1210:T3544,3,FALSE)</f>
        <v>Normal</v>
      </c>
      <c r="K1209" t="str">
        <f>VLOOKUP(A1209,'MEDICAL EXAMINATION'!K1210:T3544,5,FALSE)</f>
        <v>DIABETES</v>
      </c>
      <c r="L1209" t="str">
        <f>VLOOKUP(A1209,'HOSPITALIZATION DETAILS'!X1210:AG3544,8,FALSE)</f>
        <v>29/07/2002</v>
      </c>
      <c r="M1209" s="26">
        <f>VLOOKUP(A1209,'HOSPITALIZATION DETAILS'!X1210:AG3544,4,FALSE)</f>
        <v>2457.21</v>
      </c>
      <c r="N1209" t="str">
        <f>VLOOKUP(A1209,'HOSPITALIZATION DETAILS'!X1210:AG3544,5,FALSE)</f>
        <v>tier - 2</v>
      </c>
      <c r="O1209" t="str">
        <f>VLOOKUP(A1209,'HOSPITALIZATION DETAILS'!X1210:AG3544,6,FALSE)</f>
        <v>tier - 1</v>
      </c>
      <c r="P1209" t="str">
        <f>VLOOKUP(A1209,'HOSPITALIZATION DETAILS'!X1210:AG3544,7,FALSE)</f>
        <v>R1024</v>
      </c>
      <c r="Q1209">
        <f>VLOOKUP(A1209,'HOSPITALIZATION DETAILS'!X1210:AG3544,10,FALSE)</f>
        <v>20</v>
      </c>
    </row>
    <row r="1210" spans="1:17" ht="16" x14ac:dyDescent="0.4">
      <c r="A1210" s="4" t="s">
        <v>2419</v>
      </c>
      <c r="B1210" t="str">
        <f>VLOOKUP(A1210,'CUSTOMER NAMES'!E1210:H3545,4,FALSE)</f>
        <v xml:space="preserve">  Mathias</v>
      </c>
      <c r="C1210">
        <f>VLOOKUP(A1210,'MEDICAL EXAMINATION'!K1211:T3545,2,FALSE)</f>
        <v>37.51</v>
      </c>
      <c r="D1210">
        <f>VLOOKUP(A1210,'MEDICAL EXAMINATION'!K1211:T3545,4,FALSE)</f>
        <v>11.06</v>
      </c>
      <c r="E1210" t="str">
        <f>VLOOKUP(A1210,'MEDICAL EXAMINATION'!K1211:T3545,6,FALSE)</f>
        <v>No</v>
      </c>
      <c r="F1210" t="str">
        <f>VLOOKUP(A1210,'MEDICAL EXAMINATION'!K1211:T3545,7,FALSE)</f>
        <v>No</v>
      </c>
      <c r="G1210" t="str">
        <f>VLOOKUP(A1210,'MEDICAL EXAMINATION'!K1211:T3545,8,FALSE)</f>
        <v>No</v>
      </c>
      <c r="H1210">
        <f>VLOOKUP(A1210,'MEDICAL EXAMINATION'!K1211:T3545,9,FALSE)</f>
        <v>2</v>
      </c>
      <c r="I1210" t="str">
        <f>VLOOKUP(A1210,'MEDICAL EXAMINATION'!K1211:T3545,10,FALSE)</f>
        <v>No</v>
      </c>
      <c r="J1210" t="str">
        <f>VLOOKUP(A1210,'MEDICAL EXAMINATION'!K1211:T3545,3,FALSE)</f>
        <v>OVERWEIGHT</v>
      </c>
      <c r="K1210" t="str">
        <f>VLOOKUP(A1210,'MEDICAL EXAMINATION'!K1211:T3545,5,FALSE)</f>
        <v>DIABETES</v>
      </c>
      <c r="L1210" t="str">
        <f>VLOOKUP(A1210,'HOSPITALIZATION DETAILS'!X1211:AG3545,8,FALSE)</f>
        <v>21/11/1999</v>
      </c>
      <c r="M1210" s="26">
        <f>VLOOKUP(A1210,'HOSPITALIZATION DETAILS'!X1211:AG3545,4,FALSE)</f>
        <v>2438.06</v>
      </c>
      <c r="N1210" t="str">
        <f>VLOOKUP(A1210,'HOSPITALIZATION DETAILS'!X1211:AG3545,5,FALSE)</f>
        <v>tier - 2</v>
      </c>
      <c r="O1210" t="str">
        <f>VLOOKUP(A1210,'HOSPITALIZATION DETAILS'!X1211:AG3545,6,FALSE)</f>
        <v>tier - 2</v>
      </c>
      <c r="P1210" t="str">
        <f>VLOOKUP(A1210,'HOSPITALIZATION DETAILS'!X1211:AG3545,7,FALSE)</f>
        <v>R1013</v>
      </c>
      <c r="Q1210">
        <f>VLOOKUP(A1210,'HOSPITALIZATION DETAILS'!X1211:AG3545,10,FALSE)</f>
        <v>23</v>
      </c>
    </row>
    <row r="1211" spans="1:17" ht="16" x14ac:dyDescent="0.4">
      <c r="A1211" s="4" t="s">
        <v>2421</v>
      </c>
      <c r="B1211" t="str">
        <f>VLOOKUP(A1211,'CUSTOMER NAMES'!E1211:H3546,4,FALSE)</f>
        <v xml:space="preserve">  Matthew</v>
      </c>
      <c r="C1211">
        <f>VLOOKUP(A1211,'MEDICAL EXAMINATION'!K1212:T3546,2,FALSE)</f>
        <v>25.745000000000001</v>
      </c>
      <c r="D1211">
        <f>VLOOKUP(A1211,'MEDICAL EXAMINATION'!K1212:T3546,4,FALSE)</f>
        <v>6.11</v>
      </c>
      <c r="E1211" t="str">
        <f>VLOOKUP(A1211,'MEDICAL EXAMINATION'!K1212:T3546,6,FALSE)</f>
        <v>yes</v>
      </c>
      <c r="F1211" t="str">
        <f>VLOOKUP(A1211,'MEDICAL EXAMINATION'!K1212:T3546,7,FALSE)</f>
        <v>No</v>
      </c>
      <c r="G1211" t="str">
        <f>VLOOKUP(A1211,'MEDICAL EXAMINATION'!K1212:T3546,8,FALSE)</f>
        <v>No</v>
      </c>
      <c r="H1211" t="str">
        <f>VLOOKUP(A1211,'MEDICAL EXAMINATION'!K1212:T3546,9,FALSE)</f>
        <v>No major surgery</v>
      </c>
      <c r="I1211" t="str">
        <f>VLOOKUP(A1211,'MEDICAL EXAMINATION'!K1212:T3546,10,FALSE)</f>
        <v>No</v>
      </c>
      <c r="J1211" t="str">
        <f>VLOOKUP(A1211,'MEDICAL EXAMINATION'!K1212:T3546,3,FALSE)</f>
        <v>OBESITY</v>
      </c>
      <c r="K1211" t="str">
        <f>VLOOKUP(A1211,'MEDICAL EXAMINATION'!K1212:T3546,5,FALSE)</f>
        <v>PREDIABETES</v>
      </c>
      <c r="L1211" t="str">
        <f>VLOOKUP(A1211,'HOSPITALIZATION DETAILS'!X1212:AG3546,8,FALSE)</f>
        <v>12/11/1999</v>
      </c>
      <c r="M1211" s="26">
        <f>VLOOKUP(A1211,'HOSPITALIZATION DETAILS'!X1212:AG3546,4,FALSE)</f>
        <v>2416.96</v>
      </c>
      <c r="N1211" t="str">
        <f>VLOOKUP(A1211,'HOSPITALIZATION DETAILS'!X1212:AG3546,5,FALSE)</f>
        <v>tier - 2</v>
      </c>
      <c r="O1211" t="str">
        <f>VLOOKUP(A1211,'HOSPITALIZATION DETAILS'!X1212:AG3546,6,FALSE)</f>
        <v>tier - 2</v>
      </c>
      <c r="P1211" t="str">
        <f>VLOOKUP(A1211,'HOSPITALIZATION DETAILS'!X1212:AG3546,7,FALSE)</f>
        <v>R1011</v>
      </c>
      <c r="Q1211">
        <f>VLOOKUP(A1211,'HOSPITALIZATION DETAILS'!X1212:AG3546,10,FALSE)</f>
        <v>23</v>
      </c>
    </row>
    <row r="1212" spans="1:17" ht="16" x14ac:dyDescent="0.4">
      <c r="A1212" s="4" t="s">
        <v>2423</v>
      </c>
      <c r="B1212" t="str">
        <f>VLOOKUP(A1212,'CUSTOMER NAMES'!E1212:H3547,4,FALSE)</f>
        <v xml:space="preserve">  Kurt</v>
      </c>
      <c r="C1212">
        <f>VLOOKUP(A1212,'MEDICAL EXAMINATION'!K1213:T3547,2,FALSE)</f>
        <v>31.35</v>
      </c>
      <c r="D1212">
        <f>VLOOKUP(A1212,'MEDICAL EXAMINATION'!K1213:T3547,4,FALSE)</f>
        <v>11.49</v>
      </c>
      <c r="E1212" t="str">
        <f>VLOOKUP(A1212,'MEDICAL EXAMINATION'!K1213:T3547,6,FALSE)</f>
        <v>No</v>
      </c>
      <c r="F1212" t="str">
        <f>VLOOKUP(A1212,'MEDICAL EXAMINATION'!K1213:T3547,7,FALSE)</f>
        <v>No</v>
      </c>
      <c r="G1212" t="str">
        <f>VLOOKUP(A1212,'MEDICAL EXAMINATION'!K1213:T3547,8,FALSE)</f>
        <v>No</v>
      </c>
      <c r="H1212">
        <f>VLOOKUP(A1212,'MEDICAL EXAMINATION'!K1213:T3547,9,FALSE)</f>
        <v>2</v>
      </c>
      <c r="I1212" t="str">
        <f>VLOOKUP(A1212,'MEDICAL EXAMINATION'!K1213:T3547,10,FALSE)</f>
        <v>No</v>
      </c>
      <c r="J1212" t="str">
        <f>VLOOKUP(A1212,'MEDICAL EXAMINATION'!K1213:T3547,3,FALSE)</f>
        <v>OVERWEIGHT</v>
      </c>
      <c r="K1212" t="str">
        <f>VLOOKUP(A1212,'MEDICAL EXAMINATION'!K1213:T3547,5,FALSE)</f>
        <v>DIABETES</v>
      </c>
      <c r="L1212" t="str">
        <f>VLOOKUP(A1212,'HOSPITALIZATION DETAILS'!X1213:AG3547,8,FALSE)</f>
        <v>03/06/2001</v>
      </c>
      <c r="M1212" s="26">
        <f>VLOOKUP(A1212,'HOSPITALIZATION DETAILS'!X1213:AG3547,4,FALSE)</f>
        <v>2404.73</v>
      </c>
      <c r="N1212" t="str">
        <f>VLOOKUP(A1212,'HOSPITALIZATION DETAILS'!X1213:AG3547,5,FALSE)</f>
        <v>tier - 2</v>
      </c>
      <c r="O1212" t="str">
        <f>VLOOKUP(A1212,'HOSPITALIZATION DETAILS'!X1213:AG3547,6,FALSE)</f>
        <v>tier - 3</v>
      </c>
      <c r="P1212" t="str">
        <f>VLOOKUP(A1212,'HOSPITALIZATION DETAILS'!X1213:AG3547,7,FALSE)</f>
        <v>R1012</v>
      </c>
      <c r="Q1212">
        <f>VLOOKUP(A1212,'HOSPITALIZATION DETAILS'!X1213:AG3547,10,FALSE)</f>
        <v>22</v>
      </c>
    </row>
    <row r="1213" spans="1:17" ht="16" x14ac:dyDescent="0.4">
      <c r="A1213" s="4" t="s">
        <v>2425</v>
      </c>
      <c r="B1213" t="str">
        <f>VLOOKUP(A1213,'CUSTOMER NAMES'!E1213:H3548,4,FALSE)</f>
        <v xml:space="preserve">  Samuel</v>
      </c>
      <c r="C1213">
        <f>VLOOKUP(A1213,'MEDICAL EXAMINATION'!K1214:T3548,2,FALSE)</f>
        <v>29.83</v>
      </c>
      <c r="D1213">
        <f>VLOOKUP(A1213,'MEDICAL EXAMINATION'!K1214:T3548,4,FALSE)</f>
        <v>8.68</v>
      </c>
      <c r="E1213" t="str">
        <f>VLOOKUP(A1213,'MEDICAL EXAMINATION'!K1214:T3548,6,FALSE)</f>
        <v>No</v>
      </c>
      <c r="F1213" t="str">
        <f>VLOOKUP(A1213,'MEDICAL EXAMINATION'!K1214:T3548,7,FALSE)</f>
        <v>No</v>
      </c>
      <c r="G1213" t="str">
        <f>VLOOKUP(A1213,'MEDICAL EXAMINATION'!K1214:T3548,8,FALSE)</f>
        <v>No</v>
      </c>
      <c r="H1213">
        <f>VLOOKUP(A1213,'MEDICAL EXAMINATION'!K1214:T3548,9,FALSE)</f>
        <v>2</v>
      </c>
      <c r="I1213" t="str">
        <f>VLOOKUP(A1213,'MEDICAL EXAMINATION'!K1214:T3548,10,FALSE)</f>
        <v>No</v>
      </c>
      <c r="J1213" t="str">
        <f>VLOOKUP(A1213,'MEDICAL EXAMINATION'!K1214:T3548,3,FALSE)</f>
        <v>OBESITY</v>
      </c>
      <c r="K1213" t="str">
        <f>VLOOKUP(A1213,'MEDICAL EXAMINATION'!K1214:T3548,5,FALSE)</f>
        <v>DIABETES</v>
      </c>
      <c r="L1213" t="str">
        <f>VLOOKUP(A1213,'HOSPITALIZATION DETAILS'!X1214:AG3548,8,FALSE)</f>
        <v>10/08/1999</v>
      </c>
      <c r="M1213" s="26">
        <f>VLOOKUP(A1213,'HOSPITALIZATION DETAILS'!X1214:AG3548,4,FALSE)</f>
        <v>2396.1</v>
      </c>
      <c r="N1213" t="str">
        <f>VLOOKUP(A1213,'HOSPITALIZATION DETAILS'!X1214:AG3548,5,FALSE)</f>
        <v>tier - 2</v>
      </c>
      <c r="O1213" t="str">
        <f>VLOOKUP(A1213,'HOSPITALIZATION DETAILS'!X1214:AG3548,6,FALSE)</f>
        <v>tier - 1</v>
      </c>
      <c r="P1213" t="str">
        <f>VLOOKUP(A1213,'HOSPITALIZATION DETAILS'!X1214:AG3548,7,FALSE)</f>
        <v>R1019</v>
      </c>
      <c r="Q1213">
        <f>VLOOKUP(A1213,'HOSPITALIZATION DETAILS'!X1214:AG3548,10,FALSE)</f>
        <v>23</v>
      </c>
    </row>
    <row r="1214" spans="1:17" ht="16" x14ac:dyDescent="0.4">
      <c r="A1214" s="4" t="s">
        <v>2427</v>
      </c>
      <c r="B1214" t="str">
        <f>VLOOKUP(A1214,'CUSTOMER NAMES'!E1214:H3549,4,FALSE)</f>
        <v xml:space="preserve">  Emily</v>
      </c>
      <c r="C1214">
        <f>VLOOKUP(A1214,'MEDICAL EXAMINATION'!K1215:T3549,2,FALSE)</f>
        <v>25.49</v>
      </c>
      <c r="D1214">
        <f>VLOOKUP(A1214,'MEDICAL EXAMINATION'!K1215:T3549,4,FALSE)</f>
        <v>5.68</v>
      </c>
      <c r="E1214" t="str">
        <f>VLOOKUP(A1214,'MEDICAL EXAMINATION'!K1215:T3549,6,FALSE)</f>
        <v>yes</v>
      </c>
      <c r="F1214" t="str">
        <f>VLOOKUP(A1214,'MEDICAL EXAMINATION'!K1215:T3549,7,FALSE)</f>
        <v>No</v>
      </c>
      <c r="G1214" t="str">
        <f>VLOOKUP(A1214,'MEDICAL EXAMINATION'!K1215:T3549,8,FALSE)</f>
        <v>Yes</v>
      </c>
      <c r="H1214">
        <f>VLOOKUP(A1214,'MEDICAL EXAMINATION'!K1215:T3549,9,FALSE)</f>
        <v>1</v>
      </c>
      <c r="I1214" t="str">
        <f>VLOOKUP(A1214,'MEDICAL EXAMINATION'!K1215:T3549,10,FALSE)</f>
        <v>No</v>
      </c>
      <c r="J1214" t="str">
        <f>VLOOKUP(A1214,'MEDICAL EXAMINATION'!K1215:T3549,3,FALSE)</f>
        <v>OBESITY</v>
      </c>
      <c r="K1214" t="str">
        <f>VLOOKUP(A1214,'MEDICAL EXAMINATION'!K1215:T3549,5,FALSE)</f>
        <v>NORMAL</v>
      </c>
      <c r="L1214" t="str">
        <f>VLOOKUP(A1214,'HOSPITALIZATION DETAILS'!X1215:AG3549,8,FALSE)</f>
        <v>19/12/1978</v>
      </c>
      <c r="M1214" s="26">
        <f>VLOOKUP(A1214,'HOSPITALIZATION DETAILS'!X1215:AG3549,4,FALSE)</f>
        <v>35701.9</v>
      </c>
      <c r="N1214" t="str">
        <f>VLOOKUP(A1214,'HOSPITALIZATION DETAILS'!X1215:AG3549,5,FALSE)</f>
        <v>tier - 2</v>
      </c>
      <c r="O1214" t="str">
        <f>VLOOKUP(A1214,'HOSPITALIZATION DETAILS'!X1215:AG3549,6,FALSE)</f>
        <v>tier - 1</v>
      </c>
      <c r="P1214" t="str">
        <f>VLOOKUP(A1214,'HOSPITALIZATION DETAILS'!X1215:AG3549,7,FALSE)</f>
        <v>R1011</v>
      </c>
      <c r="Q1214">
        <f>VLOOKUP(A1214,'HOSPITALIZATION DETAILS'!X1215:AG3549,10,FALSE)</f>
        <v>44</v>
      </c>
    </row>
    <row r="1215" spans="1:17" ht="16" x14ac:dyDescent="0.4">
      <c r="A1215" s="4" t="s">
        <v>2429</v>
      </c>
      <c r="B1215" t="str">
        <f>VLOOKUP(A1215,'CUSTOMER NAMES'!E1215:H3550,4,FALSE)</f>
        <v xml:space="preserve">  Tiffany</v>
      </c>
      <c r="C1215">
        <f>VLOOKUP(A1215,'MEDICAL EXAMINATION'!K1216:T3550,2,FALSE)</f>
        <v>34.1</v>
      </c>
      <c r="D1215">
        <f>VLOOKUP(A1215,'MEDICAL EXAMINATION'!K1216:T3550,4,FALSE)</f>
        <v>8.4499999999999993</v>
      </c>
      <c r="E1215" t="str">
        <f>VLOOKUP(A1215,'MEDICAL EXAMINATION'!K1216:T3550,6,FALSE)</f>
        <v>No</v>
      </c>
      <c r="F1215" t="str">
        <f>VLOOKUP(A1215,'MEDICAL EXAMINATION'!K1216:T3550,7,FALSE)</f>
        <v>No</v>
      </c>
      <c r="G1215" t="str">
        <f>VLOOKUP(A1215,'MEDICAL EXAMINATION'!K1216:T3550,8,FALSE)</f>
        <v>No</v>
      </c>
      <c r="H1215" t="str">
        <f>VLOOKUP(A1215,'MEDICAL EXAMINATION'!K1216:T3550,9,FALSE)</f>
        <v>No major surgery</v>
      </c>
      <c r="I1215" t="str">
        <f>VLOOKUP(A1215,'MEDICAL EXAMINATION'!K1216:T3550,10,FALSE)</f>
        <v>No</v>
      </c>
      <c r="J1215" t="str">
        <f>VLOOKUP(A1215,'MEDICAL EXAMINATION'!K1216:T3550,3,FALSE)</f>
        <v>OVERWEIGHT</v>
      </c>
      <c r="K1215" t="str">
        <f>VLOOKUP(A1215,'MEDICAL EXAMINATION'!K1216:T3550,5,FALSE)</f>
        <v>DIABETES</v>
      </c>
      <c r="L1215" t="str">
        <f>VLOOKUP(A1215,'HOSPITALIZATION DETAILS'!X1216:AG3550,8,FALSE)</f>
        <v>17/12/1999</v>
      </c>
      <c r="M1215" s="26">
        <f>VLOOKUP(A1215,'HOSPITALIZATION DETAILS'!X1216:AG3550,4,FALSE)</f>
        <v>2395.17</v>
      </c>
      <c r="N1215" t="str">
        <f>VLOOKUP(A1215,'HOSPITALIZATION DETAILS'!X1216:AG3550,5,FALSE)</f>
        <v>tier - 2</v>
      </c>
      <c r="O1215" t="str">
        <f>VLOOKUP(A1215,'HOSPITALIZATION DETAILS'!X1216:AG3550,6,FALSE)</f>
        <v>tier - 1</v>
      </c>
      <c r="P1215" t="str">
        <f>VLOOKUP(A1215,'HOSPITALIZATION DETAILS'!X1216:AG3550,7,FALSE)</f>
        <v>R1014</v>
      </c>
      <c r="Q1215">
        <f>VLOOKUP(A1215,'HOSPITALIZATION DETAILS'!X1216:AG3550,10,FALSE)</f>
        <v>23</v>
      </c>
    </row>
    <row r="1216" spans="1:17" ht="16" x14ac:dyDescent="0.4">
      <c r="A1216" s="4" t="s">
        <v>2431</v>
      </c>
      <c r="B1216" t="str">
        <f>VLOOKUP(A1216,'CUSTOMER NAMES'!E1216:H3551,4,FALSE)</f>
        <v xml:space="preserve">  Alex F</v>
      </c>
      <c r="C1216">
        <f>VLOOKUP(A1216,'MEDICAL EXAMINATION'!K1217:T3551,2,FALSE)</f>
        <v>25.84</v>
      </c>
      <c r="D1216">
        <f>VLOOKUP(A1216,'MEDICAL EXAMINATION'!K1217:T3551,4,FALSE)</f>
        <v>8.51</v>
      </c>
      <c r="E1216" t="str">
        <f>VLOOKUP(A1216,'MEDICAL EXAMINATION'!K1217:T3551,6,FALSE)</f>
        <v>No</v>
      </c>
      <c r="F1216" t="str">
        <f>VLOOKUP(A1216,'MEDICAL EXAMINATION'!K1217:T3551,7,FALSE)</f>
        <v>No</v>
      </c>
      <c r="G1216" t="str">
        <f>VLOOKUP(A1216,'MEDICAL EXAMINATION'!K1217:T3551,8,FALSE)</f>
        <v>No</v>
      </c>
      <c r="H1216">
        <f>VLOOKUP(A1216,'MEDICAL EXAMINATION'!K1217:T3551,9,FALSE)</f>
        <v>2</v>
      </c>
      <c r="I1216" t="str">
        <f>VLOOKUP(A1216,'MEDICAL EXAMINATION'!K1217:T3551,10,FALSE)</f>
        <v>No</v>
      </c>
      <c r="J1216" t="str">
        <f>VLOOKUP(A1216,'MEDICAL EXAMINATION'!K1217:T3551,3,FALSE)</f>
        <v>OBESITY</v>
      </c>
      <c r="K1216" t="str">
        <f>VLOOKUP(A1216,'MEDICAL EXAMINATION'!K1217:T3551,5,FALSE)</f>
        <v>DIABETES</v>
      </c>
      <c r="L1216" t="str">
        <f>VLOOKUP(A1216,'HOSPITALIZATION DETAILS'!X1217:AG3551,8,FALSE)</f>
        <v>12/12/1988</v>
      </c>
      <c r="M1216" s="26">
        <f>VLOOKUP(A1216,'HOSPITALIZATION DETAILS'!X1217:AG3551,4,FALSE)</f>
        <v>2373.3000000000002</v>
      </c>
      <c r="N1216" t="str">
        <f>VLOOKUP(A1216,'HOSPITALIZATION DETAILS'!X1217:AG3551,5,FALSE)</f>
        <v>tier - 2</v>
      </c>
      <c r="O1216" t="str">
        <f>VLOOKUP(A1216,'HOSPITALIZATION DETAILS'!X1217:AG3551,6,FALSE)</f>
        <v>tier - 2</v>
      </c>
      <c r="P1216" t="str">
        <f>VLOOKUP(A1216,'HOSPITALIZATION DETAILS'!X1217:AG3551,7,FALSE)</f>
        <v>R1013</v>
      </c>
      <c r="Q1216">
        <f>VLOOKUP(A1216,'HOSPITALIZATION DETAILS'!X1217:AG3551,10,FALSE)</f>
        <v>34</v>
      </c>
    </row>
    <row r="1217" spans="1:17" ht="16" x14ac:dyDescent="0.4">
      <c r="A1217" s="4" t="s">
        <v>2433</v>
      </c>
      <c r="B1217" t="str">
        <f>VLOOKUP(A1217,'CUSTOMER NAMES'!E1217:H3552,4,FALSE)</f>
        <v xml:space="preserve">  Alice</v>
      </c>
      <c r="C1217">
        <f>VLOOKUP(A1217,'MEDICAL EXAMINATION'!K1218:T3552,2,FALSE)</f>
        <v>20.6</v>
      </c>
      <c r="D1217">
        <f>VLOOKUP(A1217,'MEDICAL EXAMINATION'!K1218:T3552,4,FALSE)</f>
        <v>7.62</v>
      </c>
      <c r="E1217" t="str">
        <f>VLOOKUP(A1217,'MEDICAL EXAMINATION'!K1218:T3552,6,FALSE)</f>
        <v>No</v>
      </c>
      <c r="F1217" t="str">
        <f>VLOOKUP(A1217,'MEDICAL EXAMINATION'!K1218:T3552,7,FALSE)</f>
        <v>No</v>
      </c>
      <c r="G1217" t="str">
        <f>VLOOKUP(A1217,'MEDICAL EXAMINATION'!K1218:T3552,8,FALSE)</f>
        <v>No</v>
      </c>
      <c r="H1217" t="str">
        <f>VLOOKUP(A1217,'MEDICAL EXAMINATION'!K1218:T3552,9,FALSE)</f>
        <v>No major surgery</v>
      </c>
      <c r="I1217" t="str">
        <f>VLOOKUP(A1217,'MEDICAL EXAMINATION'!K1218:T3552,10,FALSE)</f>
        <v>No</v>
      </c>
      <c r="J1217" t="str">
        <f>VLOOKUP(A1217,'MEDICAL EXAMINATION'!K1218:T3552,3,FALSE)</f>
        <v>Normal</v>
      </c>
      <c r="K1217" t="str">
        <f>VLOOKUP(A1217,'MEDICAL EXAMINATION'!K1218:T3552,5,FALSE)</f>
        <v>DIABETES</v>
      </c>
      <c r="L1217" t="str">
        <f>VLOOKUP(A1217,'HOSPITALIZATION DETAILS'!X1218:AG3552,8,FALSE)</f>
        <v>05/11/2002</v>
      </c>
      <c r="M1217" s="26">
        <f>VLOOKUP(A1217,'HOSPITALIZATION DETAILS'!X1218:AG3552,4,FALSE)</f>
        <v>2362.23</v>
      </c>
      <c r="N1217" t="str">
        <f>VLOOKUP(A1217,'HOSPITALIZATION DETAILS'!X1218:AG3552,5,FALSE)</f>
        <v>tier - 2</v>
      </c>
      <c r="O1217" t="str">
        <f>VLOOKUP(A1217,'HOSPITALIZATION DETAILS'!X1218:AG3552,6,FALSE)</f>
        <v>tier - 1</v>
      </c>
      <c r="P1217" t="str">
        <f>VLOOKUP(A1217,'HOSPITALIZATION DETAILS'!X1218:AG3552,7,FALSE)</f>
        <v>R1012</v>
      </c>
      <c r="Q1217">
        <f>VLOOKUP(A1217,'HOSPITALIZATION DETAILS'!X1218:AG3552,10,FALSE)</f>
        <v>20</v>
      </c>
    </row>
    <row r="1218" spans="1:17" ht="16" x14ac:dyDescent="0.4">
      <c r="A1218" s="4" t="s">
        <v>2435</v>
      </c>
      <c r="B1218" t="str">
        <f>VLOOKUP(A1218,'CUSTOMER NAMES'!E1218:H3553,4,FALSE)</f>
        <v xml:space="preserve">  Allison M</v>
      </c>
      <c r="C1218">
        <f>VLOOKUP(A1218,'MEDICAL EXAMINATION'!K1219:T3553,2,FALSE)</f>
        <v>28.88</v>
      </c>
      <c r="D1218">
        <f>VLOOKUP(A1218,'MEDICAL EXAMINATION'!K1219:T3553,4,FALSE)</f>
        <v>10.18</v>
      </c>
      <c r="E1218" t="str">
        <f>VLOOKUP(A1218,'MEDICAL EXAMINATION'!K1219:T3553,6,FALSE)</f>
        <v>No</v>
      </c>
      <c r="F1218" t="str">
        <f>VLOOKUP(A1218,'MEDICAL EXAMINATION'!K1219:T3553,7,FALSE)</f>
        <v>No</v>
      </c>
      <c r="G1218" t="str">
        <f>VLOOKUP(A1218,'MEDICAL EXAMINATION'!K1219:T3553,8,FALSE)</f>
        <v>No</v>
      </c>
      <c r="H1218" t="str">
        <f>VLOOKUP(A1218,'MEDICAL EXAMINATION'!K1219:T3553,9,FALSE)</f>
        <v>No major surgery</v>
      </c>
      <c r="I1218" t="str">
        <f>VLOOKUP(A1218,'MEDICAL EXAMINATION'!K1219:T3553,10,FALSE)</f>
        <v>No</v>
      </c>
      <c r="J1218" t="str">
        <f>VLOOKUP(A1218,'MEDICAL EXAMINATION'!K1219:T3553,3,FALSE)</f>
        <v>OBESITY</v>
      </c>
      <c r="K1218" t="str">
        <f>VLOOKUP(A1218,'MEDICAL EXAMINATION'!K1219:T3553,5,FALSE)</f>
        <v>DIABETES</v>
      </c>
      <c r="L1218" t="str">
        <f>VLOOKUP(A1218,'HOSPITALIZATION DETAILS'!X1219:AG3553,8,FALSE)</f>
        <v>21/10/1998</v>
      </c>
      <c r="M1218" s="26">
        <f>VLOOKUP(A1218,'HOSPITALIZATION DETAILS'!X1219:AG3553,4,FALSE)</f>
        <v>2352.9699999999998</v>
      </c>
      <c r="N1218" t="str">
        <f>VLOOKUP(A1218,'HOSPITALIZATION DETAILS'!X1219:AG3553,5,FALSE)</f>
        <v>tier - 3</v>
      </c>
      <c r="O1218" t="str">
        <f>VLOOKUP(A1218,'HOSPITALIZATION DETAILS'!X1219:AG3553,6,FALSE)</f>
        <v>tier - 3</v>
      </c>
      <c r="P1218" t="str">
        <f>VLOOKUP(A1218,'HOSPITALIZATION DETAILS'!X1219:AG3553,7,FALSE)</f>
        <v>R1012</v>
      </c>
      <c r="Q1218">
        <f>VLOOKUP(A1218,'HOSPITALIZATION DETAILS'!X1219:AG3553,10,FALSE)</f>
        <v>24</v>
      </c>
    </row>
    <row r="1219" spans="1:17" ht="16" x14ac:dyDescent="0.4">
      <c r="A1219" s="4" t="s">
        <v>2437</v>
      </c>
      <c r="B1219" t="str">
        <f>VLOOKUP(A1219,'CUSTOMER NAMES'!E1219:H3554,4,FALSE)</f>
        <v xml:space="preserve">  Johannes Fiskerstand</v>
      </c>
      <c r="C1219">
        <f>VLOOKUP(A1219,'MEDICAL EXAMINATION'!K1220:T3554,2,FALSE)</f>
        <v>28.24</v>
      </c>
      <c r="D1219">
        <f>VLOOKUP(A1219,'MEDICAL EXAMINATION'!K1220:T3554,4,FALSE)</f>
        <v>5.36</v>
      </c>
      <c r="E1219" t="str">
        <f>VLOOKUP(A1219,'MEDICAL EXAMINATION'!K1220:T3554,6,FALSE)</f>
        <v>No</v>
      </c>
      <c r="F1219" t="str">
        <f>VLOOKUP(A1219,'MEDICAL EXAMINATION'!K1220:T3554,7,FALSE)</f>
        <v>No</v>
      </c>
      <c r="G1219" t="str">
        <f>VLOOKUP(A1219,'MEDICAL EXAMINATION'!K1220:T3554,8,FALSE)</f>
        <v>No</v>
      </c>
      <c r="H1219" t="str">
        <f>VLOOKUP(A1219,'MEDICAL EXAMINATION'!K1220:T3554,9,FALSE)</f>
        <v>No major surgery</v>
      </c>
      <c r="I1219" t="str">
        <f>VLOOKUP(A1219,'MEDICAL EXAMINATION'!K1220:T3554,10,FALSE)</f>
        <v>No</v>
      </c>
      <c r="J1219" t="str">
        <f>VLOOKUP(A1219,'MEDICAL EXAMINATION'!K1220:T3554,3,FALSE)</f>
        <v>OBESITY</v>
      </c>
      <c r="K1219" t="str">
        <f>VLOOKUP(A1219,'MEDICAL EXAMINATION'!K1220:T3554,5,FALSE)</f>
        <v>NORMAL</v>
      </c>
      <c r="L1219" t="str">
        <f>VLOOKUP(A1219,'HOSPITALIZATION DETAILS'!X1220:AG3554,8,FALSE)</f>
        <v>18/11/2003</v>
      </c>
      <c r="M1219" s="26">
        <f>VLOOKUP(A1219,'HOSPITALIZATION DETAILS'!X1220:AG3554,4,FALSE)</f>
        <v>2331.52</v>
      </c>
      <c r="N1219" t="str">
        <f>VLOOKUP(A1219,'HOSPITALIZATION DETAILS'!X1220:AG3554,5,FALSE)</f>
        <v>tier - 2</v>
      </c>
      <c r="O1219" t="str">
        <f>VLOOKUP(A1219,'HOSPITALIZATION DETAILS'!X1220:AG3554,6,FALSE)</f>
        <v>tier - 3</v>
      </c>
      <c r="P1219" t="str">
        <f>VLOOKUP(A1219,'HOSPITALIZATION DETAILS'!X1220:AG3554,7,FALSE)</f>
        <v>R1011</v>
      </c>
      <c r="Q1219">
        <f>VLOOKUP(A1219,'HOSPITALIZATION DETAILS'!X1220:AG3554,10,FALSE)</f>
        <v>19</v>
      </c>
    </row>
    <row r="1220" spans="1:17" ht="16" x14ac:dyDescent="0.4">
      <c r="A1220" s="4" t="s">
        <v>2439</v>
      </c>
      <c r="B1220" t="str">
        <f>VLOOKUP(A1220,'CUSTOMER NAMES'!E1220:H3555,4,FALSE)</f>
        <v xml:space="preserve">  Stephen</v>
      </c>
      <c r="C1220">
        <f>VLOOKUP(A1220,'MEDICAL EXAMINATION'!K1221:T3555,2,FALSE)</f>
        <v>25.46</v>
      </c>
      <c r="D1220">
        <f>VLOOKUP(A1220,'MEDICAL EXAMINATION'!K1221:T3555,4,FALSE)</f>
        <v>11.78</v>
      </c>
      <c r="E1220" t="str">
        <f>VLOOKUP(A1220,'MEDICAL EXAMINATION'!K1221:T3555,6,FALSE)</f>
        <v>yes</v>
      </c>
      <c r="F1220" t="str">
        <f>VLOOKUP(A1220,'MEDICAL EXAMINATION'!K1221:T3555,7,FALSE)</f>
        <v>No</v>
      </c>
      <c r="G1220" t="str">
        <f>VLOOKUP(A1220,'MEDICAL EXAMINATION'!K1221:T3555,8,FALSE)</f>
        <v>No</v>
      </c>
      <c r="H1220">
        <f>VLOOKUP(A1220,'MEDICAL EXAMINATION'!K1221:T3555,9,FALSE)</f>
        <v>1</v>
      </c>
      <c r="I1220" t="str">
        <f>VLOOKUP(A1220,'MEDICAL EXAMINATION'!K1221:T3555,10,FALSE)</f>
        <v>No</v>
      </c>
      <c r="J1220" t="str">
        <f>VLOOKUP(A1220,'MEDICAL EXAMINATION'!K1221:T3555,3,FALSE)</f>
        <v>OBESITY</v>
      </c>
      <c r="K1220" t="str">
        <f>VLOOKUP(A1220,'MEDICAL EXAMINATION'!K1221:T3555,5,FALSE)</f>
        <v>DIABETES</v>
      </c>
      <c r="L1220" t="str">
        <f>VLOOKUP(A1220,'HOSPITALIZATION DETAILS'!X1221:AG3555,8,FALSE)</f>
        <v>17/12/1996</v>
      </c>
      <c r="M1220" s="26">
        <f>VLOOKUP(A1220,'HOSPITALIZATION DETAILS'!X1221:AG3555,4,FALSE)</f>
        <v>2322.62</v>
      </c>
      <c r="N1220" t="str">
        <f>VLOOKUP(A1220,'HOSPITALIZATION DETAILS'!X1221:AG3555,5,FALSE)</f>
        <v>tier - 2</v>
      </c>
      <c r="O1220" t="str">
        <f>VLOOKUP(A1220,'HOSPITALIZATION DETAILS'!X1221:AG3555,6,FALSE)</f>
        <v>tier - 1</v>
      </c>
      <c r="P1220" t="str">
        <f>VLOOKUP(A1220,'HOSPITALIZATION DETAILS'!X1221:AG3555,7,FALSE)</f>
        <v>R1013</v>
      </c>
      <c r="Q1220">
        <f>VLOOKUP(A1220,'HOSPITALIZATION DETAILS'!X1221:AG3555,10,FALSE)</f>
        <v>26</v>
      </c>
    </row>
    <row r="1221" spans="1:17" ht="16" x14ac:dyDescent="0.4">
      <c r="A1221" s="4" t="s">
        <v>2441</v>
      </c>
      <c r="B1221" t="str">
        <f>VLOOKUP(A1221,'CUSTOMER NAMES'!E1221:H3556,4,FALSE)</f>
        <v xml:space="preserve">  Jon M</v>
      </c>
      <c r="C1221">
        <f>VLOOKUP(A1221,'MEDICAL EXAMINATION'!K1222:T3556,2,FALSE)</f>
        <v>29.64</v>
      </c>
      <c r="D1221">
        <f>VLOOKUP(A1221,'MEDICAL EXAMINATION'!K1222:T3556,4,FALSE)</f>
        <v>10.82</v>
      </c>
      <c r="E1221" t="str">
        <f>VLOOKUP(A1221,'MEDICAL EXAMINATION'!K1222:T3556,6,FALSE)</f>
        <v>yes</v>
      </c>
      <c r="F1221" t="str">
        <f>VLOOKUP(A1221,'MEDICAL EXAMINATION'!K1222:T3556,7,FALSE)</f>
        <v>No</v>
      </c>
      <c r="G1221" t="str">
        <f>VLOOKUP(A1221,'MEDICAL EXAMINATION'!K1222:T3556,8,FALSE)</f>
        <v>No</v>
      </c>
      <c r="H1221" t="str">
        <f>VLOOKUP(A1221,'MEDICAL EXAMINATION'!K1222:T3556,9,FALSE)</f>
        <v>No major surgery</v>
      </c>
      <c r="I1221" t="str">
        <f>VLOOKUP(A1221,'MEDICAL EXAMINATION'!K1222:T3556,10,FALSE)</f>
        <v>No</v>
      </c>
      <c r="J1221" t="str">
        <f>VLOOKUP(A1221,'MEDICAL EXAMINATION'!K1222:T3556,3,FALSE)</f>
        <v>OBESITY</v>
      </c>
      <c r="K1221" t="str">
        <f>VLOOKUP(A1221,'MEDICAL EXAMINATION'!K1222:T3556,5,FALSE)</f>
        <v>DIABETES</v>
      </c>
      <c r="L1221" t="str">
        <f>VLOOKUP(A1221,'HOSPITALIZATION DETAILS'!X1222:AG3556,8,FALSE)</f>
        <v>06/09/2004</v>
      </c>
      <c r="M1221" s="26">
        <f>VLOOKUP(A1221,'HOSPITALIZATION DETAILS'!X1222:AG3556,4,FALSE)</f>
        <v>2304</v>
      </c>
      <c r="N1221" t="str">
        <f>VLOOKUP(A1221,'HOSPITALIZATION DETAILS'!X1222:AG3556,5,FALSE)</f>
        <v>tier - 2</v>
      </c>
      <c r="O1221" t="str">
        <f>VLOOKUP(A1221,'HOSPITALIZATION DETAILS'!X1222:AG3556,6,FALSE)</f>
        <v>tier - 3</v>
      </c>
      <c r="P1221" t="str">
        <f>VLOOKUP(A1221,'HOSPITALIZATION DETAILS'!X1222:AG3556,7,FALSE)</f>
        <v>R1013</v>
      </c>
      <c r="Q1221">
        <f>VLOOKUP(A1221,'HOSPITALIZATION DETAILS'!X1222:AG3556,10,FALSE)</f>
        <v>18</v>
      </c>
    </row>
    <row r="1222" spans="1:17" ht="16" x14ac:dyDescent="0.4">
      <c r="A1222" s="4" t="s">
        <v>2443</v>
      </c>
      <c r="B1222" t="str">
        <f>VLOOKUP(A1222,'CUSTOMER NAMES'!E1222:H3557,4,FALSE)</f>
        <v xml:space="preserve">  Fasil</v>
      </c>
      <c r="C1222">
        <f>VLOOKUP(A1222,'MEDICAL EXAMINATION'!K1223:T3557,2,FALSE)</f>
        <v>31.27</v>
      </c>
      <c r="D1222">
        <f>VLOOKUP(A1222,'MEDICAL EXAMINATION'!K1223:T3557,4,FALSE)</f>
        <v>7.73</v>
      </c>
      <c r="E1222" t="str">
        <f>VLOOKUP(A1222,'MEDICAL EXAMINATION'!K1223:T3557,6,FALSE)</f>
        <v>yes</v>
      </c>
      <c r="F1222" t="str">
        <f>VLOOKUP(A1222,'MEDICAL EXAMINATION'!K1223:T3557,7,FALSE)</f>
        <v>No</v>
      </c>
      <c r="G1222" t="str">
        <f>VLOOKUP(A1222,'MEDICAL EXAMINATION'!K1223:T3557,8,FALSE)</f>
        <v>No</v>
      </c>
      <c r="H1222">
        <f>VLOOKUP(A1222,'MEDICAL EXAMINATION'!K1223:T3557,9,FALSE)</f>
        <v>1</v>
      </c>
      <c r="I1222" t="str">
        <f>VLOOKUP(A1222,'MEDICAL EXAMINATION'!K1223:T3557,10,FALSE)</f>
        <v>No</v>
      </c>
      <c r="J1222" t="str">
        <f>VLOOKUP(A1222,'MEDICAL EXAMINATION'!K1223:T3557,3,FALSE)</f>
        <v>OVERWEIGHT</v>
      </c>
      <c r="K1222" t="str">
        <f>VLOOKUP(A1222,'MEDICAL EXAMINATION'!K1223:T3557,5,FALSE)</f>
        <v>DIABETES</v>
      </c>
      <c r="L1222" t="str">
        <f>VLOOKUP(A1222,'HOSPITALIZATION DETAILS'!X1223:AG3557,8,FALSE)</f>
        <v>28/11/1996</v>
      </c>
      <c r="M1222" s="26">
        <f>VLOOKUP(A1222,'HOSPITALIZATION DETAILS'!X1223:AG3557,4,FALSE)</f>
        <v>2302.3000000000002</v>
      </c>
      <c r="N1222" t="str">
        <f>VLOOKUP(A1222,'HOSPITALIZATION DETAILS'!X1223:AG3557,5,FALSE)</f>
        <v>tier - 1</v>
      </c>
      <c r="O1222" t="str">
        <f>VLOOKUP(A1222,'HOSPITALIZATION DETAILS'!X1223:AG3557,6,FALSE)</f>
        <v>tier - 2</v>
      </c>
      <c r="P1222" t="str">
        <f>VLOOKUP(A1222,'HOSPITALIZATION DETAILS'!X1223:AG3557,7,FALSE)</f>
        <v>R1011</v>
      </c>
      <c r="Q1222">
        <f>VLOOKUP(A1222,'HOSPITALIZATION DETAILS'!X1223:AG3557,10,FALSE)</f>
        <v>26</v>
      </c>
    </row>
    <row r="1223" spans="1:17" ht="16" x14ac:dyDescent="0.4">
      <c r="A1223" s="4" t="s">
        <v>2445</v>
      </c>
      <c r="B1223" t="str">
        <f>VLOOKUP(A1223,'CUSTOMER NAMES'!E1223:H3558,4,FALSE)</f>
        <v xml:space="preserve">  Megan C</v>
      </c>
      <c r="C1223">
        <f>VLOOKUP(A1223,'MEDICAL EXAMINATION'!K1224:T3558,2,FALSE)</f>
        <v>19.95</v>
      </c>
      <c r="D1223">
        <f>VLOOKUP(A1223,'MEDICAL EXAMINATION'!K1224:T3558,4,FALSE)</f>
        <v>6.24</v>
      </c>
      <c r="E1223" t="str">
        <f>VLOOKUP(A1223,'MEDICAL EXAMINATION'!K1224:T3558,6,FALSE)</f>
        <v>yes</v>
      </c>
      <c r="F1223" t="str">
        <f>VLOOKUP(A1223,'MEDICAL EXAMINATION'!K1224:T3558,7,FALSE)</f>
        <v>No</v>
      </c>
      <c r="G1223" t="str">
        <f>VLOOKUP(A1223,'MEDICAL EXAMINATION'!K1224:T3558,8,FALSE)</f>
        <v>No</v>
      </c>
      <c r="H1223" t="str">
        <f>VLOOKUP(A1223,'MEDICAL EXAMINATION'!K1224:T3558,9,FALSE)</f>
        <v>No major surgery</v>
      </c>
      <c r="I1223" t="str">
        <f>VLOOKUP(A1223,'MEDICAL EXAMINATION'!K1224:T3558,10,FALSE)</f>
        <v>No</v>
      </c>
      <c r="J1223" t="str">
        <f>VLOOKUP(A1223,'MEDICAL EXAMINATION'!K1224:T3558,3,FALSE)</f>
        <v>Normal</v>
      </c>
      <c r="K1223" t="str">
        <f>VLOOKUP(A1223,'MEDICAL EXAMINATION'!K1224:T3558,5,FALSE)</f>
        <v>PREDIABETES</v>
      </c>
      <c r="L1223" t="str">
        <f>VLOOKUP(A1223,'HOSPITALIZATION DETAILS'!X1224:AG3558,8,FALSE)</f>
        <v>05/10/1989</v>
      </c>
      <c r="M1223" s="26">
        <f>VLOOKUP(A1223,'HOSPITALIZATION DETAILS'!X1224:AG3558,4,FALSE)</f>
        <v>2295.2399999999998</v>
      </c>
      <c r="N1223" t="str">
        <f>VLOOKUP(A1223,'HOSPITALIZATION DETAILS'!X1224:AG3558,5,FALSE)</f>
        <v>tier - 2</v>
      </c>
      <c r="O1223" t="str">
        <f>VLOOKUP(A1223,'HOSPITALIZATION DETAILS'!X1224:AG3558,6,FALSE)</f>
        <v>tier - 1</v>
      </c>
      <c r="P1223" t="str">
        <f>VLOOKUP(A1223,'HOSPITALIZATION DETAILS'!X1224:AG3558,7,FALSE)</f>
        <v>R1013</v>
      </c>
      <c r="Q1223">
        <f>VLOOKUP(A1223,'HOSPITALIZATION DETAILS'!X1224:AG3558,10,FALSE)</f>
        <v>33</v>
      </c>
    </row>
    <row r="1224" spans="1:17" ht="16" x14ac:dyDescent="0.4">
      <c r="A1224" s="4" t="s">
        <v>2447</v>
      </c>
      <c r="B1224" t="str">
        <f>VLOOKUP(A1224,'CUSTOMER NAMES'!E1224:H3559,4,FALSE)</f>
        <v xml:space="preserve">  Lisa J</v>
      </c>
      <c r="C1224">
        <f>VLOOKUP(A1224,'MEDICAL EXAMINATION'!K1225:T3559,2,FALSE)</f>
        <v>21.3</v>
      </c>
      <c r="D1224">
        <f>VLOOKUP(A1224,'MEDICAL EXAMINATION'!K1225:T3559,4,FALSE)</f>
        <v>10.42</v>
      </c>
      <c r="E1224" t="str">
        <f>VLOOKUP(A1224,'MEDICAL EXAMINATION'!K1225:T3559,6,FALSE)</f>
        <v>No</v>
      </c>
      <c r="F1224" t="str">
        <f>VLOOKUP(A1224,'MEDICAL EXAMINATION'!K1225:T3559,7,FALSE)</f>
        <v>No</v>
      </c>
      <c r="G1224" t="str">
        <f>VLOOKUP(A1224,'MEDICAL EXAMINATION'!K1225:T3559,8,FALSE)</f>
        <v>No</v>
      </c>
      <c r="H1224">
        <f>VLOOKUP(A1224,'MEDICAL EXAMINATION'!K1225:T3559,9,FALSE)</f>
        <v>2</v>
      </c>
      <c r="I1224" t="str">
        <f>VLOOKUP(A1224,'MEDICAL EXAMINATION'!K1225:T3559,10,FALSE)</f>
        <v>No</v>
      </c>
      <c r="J1224" t="str">
        <f>VLOOKUP(A1224,'MEDICAL EXAMINATION'!K1225:T3559,3,FALSE)</f>
        <v>Normal</v>
      </c>
      <c r="K1224" t="str">
        <f>VLOOKUP(A1224,'MEDICAL EXAMINATION'!K1225:T3559,5,FALSE)</f>
        <v>DIABETES</v>
      </c>
      <c r="L1224" t="str">
        <f>VLOOKUP(A1224,'HOSPITALIZATION DETAILS'!X1225:AG3559,8,FALSE)</f>
        <v>16/06/1991</v>
      </c>
      <c r="M1224" s="26">
        <f>VLOOKUP(A1224,'HOSPITALIZATION DETAILS'!X1225:AG3559,4,FALSE)</f>
        <v>2277.7199999999998</v>
      </c>
      <c r="N1224" t="str">
        <f>VLOOKUP(A1224,'HOSPITALIZATION DETAILS'!X1225:AG3559,5,FALSE)</f>
        <v>tier - 2</v>
      </c>
      <c r="O1224" t="str">
        <f>VLOOKUP(A1224,'HOSPITALIZATION DETAILS'!X1225:AG3559,6,FALSE)</f>
        <v>tier - 1</v>
      </c>
      <c r="P1224" t="str">
        <f>VLOOKUP(A1224,'HOSPITALIZATION DETAILS'!X1225:AG3559,7,FALSE)</f>
        <v>R1013</v>
      </c>
      <c r="Q1224">
        <f>VLOOKUP(A1224,'HOSPITALIZATION DETAILS'!X1225:AG3559,10,FALSE)</f>
        <v>31</v>
      </c>
    </row>
    <row r="1225" spans="1:17" ht="16" x14ac:dyDescent="0.4">
      <c r="A1225" s="4" t="s">
        <v>2449</v>
      </c>
      <c r="B1225" t="str">
        <f>VLOOKUP(A1225,'CUSTOMER NAMES'!E1225:H3560,4,FALSE)</f>
        <v xml:space="preserve">  Doron P</v>
      </c>
      <c r="C1225">
        <f>VLOOKUP(A1225,'MEDICAL EXAMINATION'!K1226:T3560,2,FALSE)</f>
        <v>31.635000000000002</v>
      </c>
      <c r="D1225">
        <f>VLOOKUP(A1225,'MEDICAL EXAMINATION'!K1226:T3560,4,FALSE)</f>
        <v>11.11</v>
      </c>
      <c r="E1225" t="str">
        <f>VLOOKUP(A1225,'MEDICAL EXAMINATION'!K1226:T3560,6,FALSE)</f>
        <v>No</v>
      </c>
      <c r="F1225" t="str">
        <f>VLOOKUP(A1225,'MEDICAL EXAMINATION'!K1226:T3560,7,FALSE)</f>
        <v>No</v>
      </c>
      <c r="G1225" t="str">
        <f>VLOOKUP(A1225,'MEDICAL EXAMINATION'!K1226:T3560,8,FALSE)</f>
        <v>No</v>
      </c>
      <c r="H1225" t="str">
        <f>VLOOKUP(A1225,'MEDICAL EXAMINATION'!K1226:T3560,9,FALSE)</f>
        <v>No major surgery</v>
      </c>
      <c r="I1225" t="str">
        <f>VLOOKUP(A1225,'MEDICAL EXAMINATION'!K1226:T3560,10,FALSE)</f>
        <v>No</v>
      </c>
      <c r="J1225" t="str">
        <f>VLOOKUP(A1225,'MEDICAL EXAMINATION'!K1226:T3560,3,FALSE)</f>
        <v>OVERWEIGHT</v>
      </c>
      <c r="K1225" t="str">
        <f>VLOOKUP(A1225,'MEDICAL EXAMINATION'!K1226:T3560,5,FALSE)</f>
        <v>DIABETES</v>
      </c>
      <c r="L1225" t="str">
        <f>VLOOKUP(A1225,'HOSPITALIZATION DETAILS'!X1226:AG3560,8,FALSE)</f>
        <v>13/06/1961</v>
      </c>
      <c r="M1225" s="26">
        <f>VLOOKUP(A1225,'HOSPITALIZATION DETAILS'!X1226:AG3560,4,FALSE)</f>
        <v>47403.88</v>
      </c>
      <c r="N1225" t="str">
        <f>VLOOKUP(A1225,'HOSPITALIZATION DETAILS'!X1226:AG3560,5,FALSE)</f>
        <v>tier - 1</v>
      </c>
      <c r="O1225" t="str">
        <f>VLOOKUP(A1225,'HOSPITALIZATION DETAILS'!X1226:AG3560,6,FALSE)</f>
        <v>tier - 3</v>
      </c>
      <c r="P1225" t="str">
        <f>VLOOKUP(A1225,'HOSPITALIZATION DETAILS'!X1226:AG3560,7,FALSE)</f>
        <v>R1011</v>
      </c>
      <c r="Q1225">
        <f>VLOOKUP(A1225,'HOSPITALIZATION DETAILS'!X1226:AG3560,10,FALSE)</f>
        <v>61</v>
      </c>
    </row>
    <row r="1226" spans="1:17" ht="16" x14ac:dyDescent="0.4">
      <c r="A1226" s="4" t="s">
        <v>2451</v>
      </c>
      <c r="B1226" t="str">
        <f>VLOOKUP(A1226,'CUSTOMER NAMES'!E1226:H3561,4,FALSE)</f>
        <v xml:space="preserve">  Katharina</v>
      </c>
      <c r="C1226">
        <f>VLOOKUP(A1226,'MEDICAL EXAMINATION'!K1227:T3561,2,FALSE)</f>
        <v>23.9</v>
      </c>
      <c r="D1226">
        <f>VLOOKUP(A1226,'MEDICAL EXAMINATION'!K1227:T3561,4,FALSE)</f>
        <v>7.67</v>
      </c>
      <c r="E1226" t="str">
        <f>VLOOKUP(A1226,'MEDICAL EXAMINATION'!K1227:T3561,6,FALSE)</f>
        <v>yes</v>
      </c>
      <c r="F1226" t="str">
        <f>VLOOKUP(A1226,'MEDICAL EXAMINATION'!K1227:T3561,7,FALSE)</f>
        <v>No</v>
      </c>
      <c r="G1226" t="str">
        <f>VLOOKUP(A1226,'MEDICAL EXAMINATION'!K1227:T3561,8,FALSE)</f>
        <v>No</v>
      </c>
      <c r="H1226">
        <f>VLOOKUP(A1226,'MEDICAL EXAMINATION'!K1227:T3561,9,FALSE)</f>
        <v>2</v>
      </c>
      <c r="I1226" t="str">
        <f>VLOOKUP(A1226,'MEDICAL EXAMINATION'!K1227:T3561,10,FALSE)</f>
        <v>No</v>
      </c>
      <c r="J1226" t="str">
        <f>VLOOKUP(A1226,'MEDICAL EXAMINATION'!K1227:T3561,3,FALSE)</f>
        <v>Normal</v>
      </c>
      <c r="K1226" t="str">
        <f>VLOOKUP(A1226,'MEDICAL EXAMINATION'!K1227:T3561,5,FALSE)</f>
        <v>DIABETES</v>
      </c>
      <c r="L1226" t="str">
        <f>VLOOKUP(A1226,'HOSPITALIZATION DETAILS'!X1227:AG3561,8,FALSE)</f>
        <v>17/12/2000</v>
      </c>
      <c r="M1226" s="26">
        <f>VLOOKUP(A1226,'HOSPITALIZATION DETAILS'!X1227:AG3561,4,FALSE)</f>
        <v>35595.589999999997</v>
      </c>
      <c r="N1226" t="str">
        <f>VLOOKUP(A1226,'HOSPITALIZATION DETAILS'!X1227:AG3561,5,FALSE)</f>
        <v>tier - 2</v>
      </c>
      <c r="O1226" t="str">
        <f>VLOOKUP(A1226,'HOSPITALIZATION DETAILS'!X1227:AG3561,6,FALSE)</f>
        <v>tier - 3</v>
      </c>
      <c r="P1226" t="str">
        <f>VLOOKUP(A1226,'HOSPITALIZATION DETAILS'!X1227:AG3561,7,FALSE)</f>
        <v>R1013</v>
      </c>
      <c r="Q1226">
        <f>VLOOKUP(A1226,'HOSPITALIZATION DETAILS'!X1227:AG3561,10,FALSE)</f>
        <v>22</v>
      </c>
    </row>
    <row r="1227" spans="1:17" ht="16" x14ac:dyDescent="0.4">
      <c r="A1227" s="4" t="s">
        <v>2453</v>
      </c>
      <c r="B1227" t="str">
        <f>VLOOKUP(A1227,'CUSTOMER NAMES'!E1227:H3562,4,FALSE)</f>
        <v xml:space="preserve">  Carl</v>
      </c>
      <c r="C1227">
        <f>VLOOKUP(A1227,'MEDICAL EXAMINATION'!K1228:T3562,2,FALSE)</f>
        <v>34.15</v>
      </c>
      <c r="D1227">
        <f>VLOOKUP(A1227,'MEDICAL EXAMINATION'!K1228:T3562,4,FALSE)</f>
        <v>6.15</v>
      </c>
      <c r="E1227" t="str">
        <f>VLOOKUP(A1227,'MEDICAL EXAMINATION'!K1228:T3562,6,FALSE)</f>
        <v>No</v>
      </c>
      <c r="F1227" t="str">
        <f>VLOOKUP(A1227,'MEDICAL EXAMINATION'!K1228:T3562,7,FALSE)</f>
        <v>No</v>
      </c>
      <c r="G1227" t="str">
        <f>VLOOKUP(A1227,'MEDICAL EXAMINATION'!K1228:T3562,8,FALSE)</f>
        <v>No</v>
      </c>
      <c r="H1227" t="str">
        <f>VLOOKUP(A1227,'MEDICAL EXAMINATION'!K1228:T3562,9,FALSE)</f>
        <v>No major surgery</v>
      </c>
      <c r="I1227" t="str">
        <f>VLOOKUP(A1227,'MEDICAL EXAMINATION'!K1228:T3562,10,FALSE)</f>
        <v>No</v>
      </c>
      <c r="J1227" t="str">
        <f>VLOOKUP(A1227,'MEDICAL EXAMINATION'!K1228:T3562,3,FALSE)</f>
        <v>OVERWEIGHT</v>
      </c>
      <c r="K1227" t="str">
        <f>VLOOKUP(A1227,'MEDICAL EXAMINATION'!K1228:T3562,5,FALSE)</f>
        <v>PREDIABETES</v>
      </c>
      <c r="L1227" t="str">
        <f>VLOOKUP(A1227,'HOSPITALIZATION DETAILS'!X1228:AG3562,8,FALSE)</f>
        <v>12/11/2002</v>
      </c>
      <c r="M1227" s="26">
        <f>VLOOKUP(A1227,'HOSPITALIZATION DETAILS'!X1228:AG3562,4,FALSE)</f>
        <v>2261.5700000000002</v>
      </c>
      <c r="N1227" t="str">
        <f>VLOOKUP(A1227,'HOSPITALIZATION DETAILS'!X1228:AG3562,5,FALSE)</f>
        <v>tier - 2</v>
      </c>
      <c r="O1227" t="str">
        <f>VLOOKUP(A1227,'HOSPITALIZATION DETAILS'!X1228:AG3562,6,FALSE)</f>
        <v>tier - 1</v>
      </c>
      <c r="P1227" t="str">
        <f>VLOOKUP(A1227,'HOSPITALIZATION DETAILS'!X1228:AG3562,7,FALSE)</f>
        <v>R1012</v>
      </c>
      <c r="Q1227">
        <f>VLOOKUP(A1227,'HOSPITALIZATION DETAILS'!X1228:AG3562,10,FALSE)</f>
        <v>20</v>
      </c>
    </row>
    <row r="1228" spans="1:17" ht="16" x14ac:dyDescent="0.4">
      <c r="A1228" s="4" t="s">
        <v>2455</v>
      </c>
      <c r="B1228" t="str">
        <f>VLOOKUP(A1228,'CUSTOMER NAMES'!E1228:H3563,4,FALSE)</f>
        <v xml:space="preserve">  Kelsey J</v>
      </c>
      <c r="C1228">
        <f>VLOOKUP(A1228,'MEDICAL EXAMINATION'!K1229:T3563,2,FALSE)</f>
        <v>28.71</v>
      </c>
      <c r="D1228">
        <f>VLOOKUP(A1228,'MEDICAL EXAMINATION'!K1229:T3563,4,FALSE)</f>
        <v>5.71</v>
      </c>
      <c r="E1228" t="str">
        <f>VLOOKUP(A1228,'MEDICAL EXAMINATION'!K1229:T3563,6,FALSE)</f>
        <v>No</v>
      </c>
      <c r="F1228" t="str">
        <f>VLOOKUP(A1228,'MEDICAL EXAMINATION'!K1229:T3563,7,FALSE)</f>
        <v>No</v>
      </c>
      <c r="G1228" t="str">
        <f>VLOOKUP(A1228,'MEDICAL EXAMINATION'!K1229:T3563,8,FALSE)</f>
        <v>No</v>
      </c>
      <c r="H1228" t="str">
        <f>VLOOKUP(A1228,'MEDICAL EXAMINATION'!K1229:T3563,9,FALSE)</f>
        <v>No major surgery</v>
      </c>
      <c r="I1228" t="str">
        <f>VLOOKUP(A1228,'MEDICAL EXAMINATION'!K1229:T3563,10,FALSE)</f>
        <v>No</v>
      </c>
      <c r="J1228" t="str">
        <f>VLOOKUP(A1228,'MEDICAL EXAMINATION'!K1229:T3563,3,FALSE)</f>
        <v>OBESITY</v>
      </c>
      <c r="K1228" t="str">
        <f>VLOOKUP(A1228,'MEDICAL EXAMINATION'!K1229:T3563,5,FALSE)</f>
        <v>PREDIABETES</v>
      </c>
      <c r="L1228" t="str">
        <f>VLOOKUP(A1228,'HOSPITALIZATION DETAILS'!X1229:AG3563,8,FALSE)</f>
        <v>15/07/2002</v>
      </c>
      <c r="M1228" s="26">
        <f>VLOOKUP(A1228,'HOSPITALIZATION DETAILS'!X1229:AG3563,4,FALSE)</f>
        <v>2257.48</v>
      </c>
      <c r="N1228" t="str">
        <f>VLOOKUP(A1228,'HOSPITALIZATION DETAILS'!X1229:AG3563,5,FALSE)</f>
        <v>tier - 2</v>
      </c>
      <c r="O1228" t="str">
        <f>VLOOKUP(A1228,'HOSPITALIZATION DETAILS'!X1229:AG3563,6,FALSE)</f>
        <v>tier - 1</v>
      </c>
      <c r="P1228" t="str">
        <f>VLOOKUP(A1228,'HOSPITALIZATION DETAILS'!X1229:AG3563,7,FALSE)</f>
        <v>R1012</v>
      </c>
      <c r="Q1228">
        <f>VLOOKUP(A1228,'HOSPITALIZATION DETAILS'!X1229:AG3563,10,FALSE)</f>
        <v>20</v>
      </c>
    </row>
    <row r="1229" spans="1:17" ht="16" x14ac:dyDescent="0.4">
      <c r="A1229" s="4" t="s">
        <v>2457</v>
      </c>
      <c r="B1229" t="str">
        <f>VLOOKUP(A1229,'CUSTOMER NAMES'!E1229:H3564,4,FALSE)</f>
        <v xml:space="preserve">  Stephen A</v>
      </c>
      <c r="C1229">
        <f>VLOOKUP(A1229,'MEDICAL EXAMINATION'!K1230:T3564,2,FALSE)</f>
        <v>36.700000000000003</v>
      </c>
      <c r="D1229">
        <f>VLOOKUP(A1229,'MEDICAL EXAMINATION'!K1230:T3564,4,FALSE)</f>
        <v>8.6999999999999993</v>
      </c>
      <c r="E1229" t="str">
        <f>VLOOKUP(A1229,'MEDICAL EXAMINATION'!K1230:T3564,6,FALSE)</f>
        <v>yes</v>
      </c>
      <c r="F1229" t="str">
        <f>VLOOKUP(A1229,'MEDICAL EXAMINATION'!K1230:T3564,7,FALSE)</f>
        <v>No</v>
      </c>
      <c r="G1229" t="str">
        <f>VLOOKUP(A1229,'MEDICAL EXAMINATION'!K1230:T3564,8,FALSE)</f>
        <v>No</v>
      </c>
      <c r="H1229">
        <f>VLOOKUP(A1229,'MEDICAL EXAMINATION'!K1230:T3564,9,FALSE)</f>
        <v>2</v>
      </c>
      <c r="I1229" t="str">
        <f>VLOOKUP(A1229,'MEDICAL EXAMINATION'!K1230:T3564,10,FALSE)</f>
        <v>No</v>
      </c>
      <c r="J1229" t="str">
        <f>VLOOKUP(A1229,'MEDICAL EXAMINATION'!K1230:T3564,3,FALSE)</f>
        <v>OVERWEIGHT</v>
      </c>
      <c r="K1229" t="str">
        <f>VLOOKUP(A1229,'MEDICAL EXAMINATION'!K1230:T3564,5,FALSE)</f>
        <v>DIABETES</v>
      </c>
      <c r="L1229" t="str">
        <f>VLOOKUP(A1229,'HOSPITALIZATION DETAILS'!X1230:AG3564,8,FALSE)</f>
        <v>11/12/2000</v>
      </c>
      <c r="M1229" s="26">
        <f>VLOOKUP(A1229,'HOSPITALIZATION DETAILS'!X1230:AG3564,4,FALSE)</f>
        <v>2254.8000000000002</v>
      </c>
      <c r="N1229" t="str">
        <f>VLOOKUP(A1229,'HOSPITALIZATION DETAILS'!X1230:AG3564,5,FALSE)</f>
        <v>tier - 2</v>
      </c>
      <c r="O1229" t="str">
        <f>VLOOKUP(A1229,'HOSPITALIZATION DETAILS'!X1230:AG3564,6,FALSE)</f>
        <v>tier - 3</v>
      </c>
      <c r="P1229" t="str">
        <f>VLOOKUP(A1229,'HOSPITALIZATION DETAILS'!X1230:AG3564,7,FALSE)</f>
        <v>R1016</v>
      </c>
      <c r="Q1229">
        <f>VLOOKUP(A1229,'HOSPITALIZATION DETAILS'!X1230:AG3564,10,FALSE)</f>
        <v>22</v>
      </c>
    </row>
    <row r="1230" spans="1:17" ht="16" x14ac:dyDescent="0.4">
      <c r="A1230" s="4" t="s">
        <v>2459</v>
      </c>
      <c r="B1230" t="str">
        <f>VLOOKUP(A1230,'CUSTOMER NAMES'!E1230:H3565,4,FALSE)</f>
        <v xml:space="preserve">  Dan</v>
      </c>
      <c r="C1230">
        <f>VLOOKUP(A1230,'MEDICAL EXAMINATION'!K1231:T3565,2,FALSE)</f>
        <v>34.1</v>
      </c>
      <c r="D1230">
        <f>VLOOKUP(A1230,'MEDICAL EXAMINATION'!K1231:T3565,4,FALSE)</f>
        <v>9.0399999999999991</v>
      </c>
      <c r="E1230" t="str">
        <f>VLOOKUP(A1230,'MEDICAL EXAMINATION'!K1231:T3565,6,FALSE)</f>
        <v>yes</v>
      </c>
      <c r="F1230" t="str">
        <f>VLOOKUP(A1230,'MEDICAL EXAMINATION'!K1231:T3565,7,FALSE)</f>
        <v>No</v>
      </c>
      <c r="G1230" t="str">
        <f>VLOOKUP(A1230,'MEDICAL EXAMINATION'!K1231:T3565,8,FALSE)</f>
        <v>No</v>
      </c>
      <c r="H1230">
        <f>VLOOKUP(A1230,'MEDICAL EXAMINATION'!K1231:T3565,9,FALSE)</f>
        <v>2</v>
      </c>
      <c r="I1230" t="str">
        <f>VLOOKUP(A1230,'MEDICAL EXAMINATION'!K1231:T3565,10,FALSE)</f>
        <v>No</v>
      </c>
      <c r="J1230" t="str">
        <f>VLOOKUP(A1230,'MEDICAL EXAMINATION'!K1231:T3565,3,FALSE)</f>
        <v>OVERWEIGHT</v>
      </c>
      <c r="K1230" t="str">
        <f>VLOOKUP(A1230,'MEDICAL EXAMINATION'!K1231:T3565,5,FALSE)</f>
        <v>DIABETES</v>
      </c>
      <c r="L1230" t="str">
        <f>VLOOKUP(A1230,'HOSPITALIZATION DETAILS'!X1231:AG3565,8,FALSE)</f>
        <v>30/06/2000</v>
      </c>
      <c r="M1230" s="26">
        <f>VLOOKUP(A1230,'HOSPITALIZATION DETAILS'!X1231:AG3565,4,FALSE)</f>
        <v>2250.84</v>
      </c>
      <c r="N1230" t="str">
        <f>VLOOKUP(A1230,'HOSPITALIZATION DETAILS'!X1231:AG3565,5,FALSE)</f>
        <v>tier - 2</v>
      </c>
      <c r="O1230" t="str">
        <f>VLOOKUP(A1230,'HOSPITALIZATION DETAILS'!X1231:AG3565,6,FALSE)</f>
        <v>tier - 2</v>
      </c>
      <c r="P1230" t="str">
        <f>VLOOKUP(A1230,'HOSPITALIZATION DETAILS'!X1231:AG3565,7,FALSE)</f>
        <v>R1018</v>
      </c>
      <c r="Q1230">
        <f>VLOOKUP(A1230,'HOSPITALIZATION DETAILS'!X1231:AG3565,10,FALSE)</f>
        <v>22</v>
      </c>
    </row>
    <row r="1231" spans="1:17" ht="16" x14ac:dyDescent="0.4">
      <c r="A1231" s="4" t="s">
        <v>2461</v>
      </c>
      <c r="B1231" t="str">
        <f>VLOOKUP(A1231,'CUSTOMER NAMES'!E1231:H3566,4,FALSE)</f>
        <v xml:space="preserve">  Katie C</v>
      </c>
      <c r="C1231">
        <f>VLOOKUP(A1231,'MEDICAL EXAMINATION'!K1232:T3566,2,FALSE)</f>
        <v>25.7</v>
      </c>
      <c r="D1231">
        <f>VLOOKUP(A1231,'MEDICAL EXAMINATION'!K1232:T3566,4,FALSE)</f>
        <v>5.61</v>
      </c>
      <c r="E1231" t="str">
        <f>VLOOKUP(A1231,'MEDICAL EXAMINATION'!K1232:T3566,6,FALSE)</f>
        <v>No</v>
      </c>
      <c r="F1231" t="str">
        <f>VLOOKUP(A1231,'MEDICAL EXAMINATION'!K1232:T3566,7,FALSE)</f>
        <v>No</v>
      </c>
      <c r="G1231" t="str">
        <f>VLOOKUP(A1231,'MEDICAL EXAMINATION'!K1232:T3566,8,FALSE)</f>
        <v>No</v>
      </c>
      <c r="H1231" t="str">
        <f>VLOOKUP(A1231,'MEDICAL EXAMINATION'!K1232:T3566,9,FALSE)</f>
        <v>No major surgery</v>
      </c>
      <c r="I1231" t="str">
        <f>VLOOKUP(A1231,'MEDICAL EXAMINATION'!K1232:T3566,10,FALSE)</f>
        <v>No</v>
      </c>
      <c r="J1231" t="str">
        <f>VLOOKUP(A1231,'MEDICAL EXAMINATION'!K1232:T3566,3,FALSE)</f>
        <v>OBESITY</v>
      </c>
      <c r="K1231" t="str">
        <f>VLOOKUP(A1231,'MEDICAL EXAMINATION'!K1232:T3566,5,FALSE)</f>
        <v>NORMAL</v>
      </c>
      <c r="L1231" t="str">
        <f>VLOOKUP(A1231,'HOSPITALIZATION DETAILS'!X1232:AG3566,8,FALSE)</f>
        <v>10/12/2003</v>
      </c>
      <c r="M1231" s="26">
        <f>VLOOKUP(A1231,'HOSPITALIZATION DETAILS'!X1232:AG3566,4,FALSE)</f>
        <v>2221.56</v>
      </c>
      <c r="N1231" t="str">
        <f>VLOOKUP(A1231,'HOSPITALIZATION DETAILS'!X1232:AG3566,5,FALSE)</f>
        <v>tier - 2</v>
      </c>
      <c r="O1231" t="str">
        <f>VLOOKUP(A1231,'HOSPITALIZATION DETAILS'!X1232:AG3566,6,FALSE)</f>
        <v>tier - 3</v>
      </c>
      <c r="P1231" t="str">
        <f>VLOOKUP(A1231,'HOSPITALIZATION DETAILS'!X1232:AG3566,7,FALSE)</f>
        <v>R1012</v>
      </c>
      <c r="Q1231">
        <f>VLOOKUP(A1231,'HOSPITALIZATION DETAILS'!X1232:AG3566,10,FALSE)</f>
        <v>19</v>
      </c>
    </row>
    <row r="1232" spans="1:17" ht="16" x14ac:dyDescent="0.4">
      <c r="A1232" s="4" t="s">
        <v>2463</v>
      </c>
      <c r="B1232" t="str">
        <f>VLOOKUP(A1232,'CUSTOMER NAMES'!E1232:H3567,4,FALSE)</f>
        <v xml:space="preserve">  Melissa K</v>
      </c>
      <c r="C1232">
        <f>VLOOKUP(A1232,'MEDICAL EXAMINATION'!K1233:T3567,2,FALSE)</f>
        <v>21.68</v>
      </c>
      <c r="D1232">
        <f>VLOOKUP(A1232,'MEDICAL EXAMINATION'!K1233:T3567,4,FALSE)</f>
        <v>8.1199999999999992</v>
      </c>
      <c r="E1232" t="str">
        <f>VLOOKUP(A1232,'MEDICAL EXAMINATION'!K1233:T3567,6,FALSE)</f>
        <v>No</v>
      </c>
      <c r="F1232" t="str">
        <f>VLOOKUP(A1232,'MEDICAL EXAMINATION'!K1233:T3567,7,FALSE)</f>
        <v>No</v>
      </c>
      <c r="G1232" t="str">
        <f>VLOOKUP(A1232,'MEDICAL EXAMINATION'!K1233:T3567,8,FALSE)</f>
        <v>No</v>
      </c>
      <c r="H1232" t="str">
        <f>VLOOKUP(A1232,'MEDICAL EXAMINATION'!K1233:T3567,9,FALSE)</f>
        <v>No major surgery</v>
      </c>
      <c r="I1232" t="str">
        <f>VLOOKUP(A1232,'MEDICAL EXAMINATION'!K1233:T3567,10,FALSE)</f>
        <v>No</v>
      </c>
      <c r="J1232" t="str">
        <f>VLOOKUP(A1232,'MEDICAL EXAMINATION'!K1233:T3567,3,FALSE)</f>
        <v>Normal</v>
      </c>
      <c r="K1232" t="str">
        <f>VLOOKUP(A1232,'MEDICAL EXAMINATION'!K1233:T3567,5,FALSE)</f>
        <v>DIABETES</v>
      </c>
      <c r="L1232" t="str">
        <f>VLOOKUP(A1232,'HOSPITALIZATION DETAILS'!X1233:AG3567,8,FALSE)</f>
        <v>12/12/2004</v>
      </c>
      <c r="M1232" s="26">
        <f>VLOOKUP(A1232,'HOSPITALIZATION DETAILS'!X1233:AG3567,4,FALSE)</f>
        <v>2219.4499999999998</v>
      </c>
      <c r="N1232" t="str">
        <f>VLOOKUP(A1232,'HOSPITALIZATION DETAILS'!X1233:AG3567,5,FALSE)</f>
        <v>tier - 2</v>
      </c>
      <c r="O1232" t="str">
        <f>VLOOKUP(A1232,'HOSPITALIZATION DETAILS'!X1233:AG3567,6,FALSE)</f>
        <v>tier - 1</v>
      </c>
      <c r="P1232" t="str">
        <f>VLOOKUP(A1232,'HOSPITALIZATION DETAILS'!X1233:AG3567,7,FALSE)</f>
        <v>R1013</v>
      </c>
      <c r="Q1232">
        <f>VLOOKUP(A1232,'HOSPITALIZATION DETAILS'!X1233:AG3567,10,FALSE)</f>
        <v>18</v>
      </c>
    </row>
    <row r="1233" spans="1:17" ht="16" x14ac:dyDescent="0.4">
      <c r="A1233" s="4" t="s">
        <v>2465</v>
      </c>
      <c r="B1233" t="str">
        <f>VLOOKUP(A1233,'CUSTOMER NAMES'!E1233:H3568,4,FALSE)</f>
        <v xml:space="preserve">  Kara H</v>
      </c>
      <c r="C1233">
        <f>VLOOKUP(A1233,'MEDICAL EXAMINATION'!K1234:T3568,2,FALSE)</f>
        <v>25.175000000000001</v>
      </c>
      <c r="D1233">
        <f>VLOOKUP(A1233,'MEDICAL EXAMINATION'!K1234:T3568,4,FALSE)</f>
        <v>4.74</v>
      </c>
      <c r="E1233" t="str">
        <f>VLOOKUP(A1233,'MEDICAL EXAMINATION'!K1234:T3568,6,FALSE)</f>
        <v>No</v>
      </c>
      <c r="F1233" t="str">
        <f>VLOOKUP(A1233,'MEDICAL EXAMINATION'!K1234:T3568,7,FALSE)</f>
        <v>No</v>
      </c>
      <c r="G1233" t="str">
        <f>VLOOKUP(A1233,'MEDICAL EXAMINATION'!K1234:T3568,8,FALSE)</f>
        <v>No</v>
      </c>
      <c r="H1233" t="str">
        <f>VLOOKUP(A1233,'MEDICAL EXAMINATION'!K1234:T3568,9,FALSE)</f>
        <v>No major surgery</v>
      </c>
      <c r="I1233" t="str">
        <f>VLOOKUP(A1233,'MEDICAL EXAMINATION'!K1234:T3568,10,FALSE)</f>
        <v>No</v>
      </c>
      <c r="J1233" t="str">
        <f>VLOOKUP(A1233,'MEDICAL EXAMINATION'!K1234:T3568,3,FALSE)</f>
        <v>OBESITY</v>
      </c>
      <c r="K1233" t="str">
        <f>VLOOKUP(A1233,'MEDICAL EXAMINATION'!K1234:T3568,5,FALSE)</f>
        <v>NORMAL</v>
      </c>
      <c r="L1233" t="str">
        <f>VLOOKUP(A1233,'HOSPITALIZATION DETAILS'!X1234:AG3568,8,FALSE)</f>
        <v>25/09/2004</v>
      </c>
      <c r="M1233" s="26">
        <f>VLOOKUP(A1233,'HOSPITALIZATION DETAILS'!X1234:AG3568,4,FALSE)</f>
        <v>2217.6</v>
      </c>
      <c r="N1233" t="str">
        <f>VLOOKUP(A1233,'HOSPITALIZATION DETAILS'!X1234:AG3568,5,FALSE)</f>
        <v>tier - 2</v>
      </c>
      <c r="O1233" t="str">
        <f>VLOOKUP(A1233,'HOSPITALIZATION DETAILS'!X1234:AG3568,6,FALSE)</f>
        <v>tier - 1</v>
      </c>
      <c r="P1233" t="str">
        <f>VLOOKUP(A1233,'HOSPITALIZATION DETAILS'!X1234:AG3568,7,FALSE)</f>
        <v>R1024</v>
      </c>
      <c r="Q1233">
        <f>VLOOKUP(A1233,'HOSPITALIZATION DETAILS'!X1234:AG3568,10,FALSE)</f>
        <v>18</v>
      </c>
    </row>
    <row r="1234" spans="1:17" ht="16" x14ac:dyDescent="0.4">
      <c r="A1234" s="4" t="s">
        <v>2467</v>
      </c>
      <c r="B1234" t="str">
        <f>VLOOKUP(A1234,'CUSTOMER NAMES'!E1234:H3569,4,FALSE)</f>
        <v xml:space="preserve">  Juan Carlos</v>
      </c>
      <c r="C1234">
        <f>VLOOKUP(A1234,'MEDICAL EXAMINATION'!K1235:T3569,2,FALSE)</f>
        <v>44.77</v>
      </c>
      <c r="D1234">
        <f>VLOOKUP(A1234,'MEDICAL EXAMINATION'!K1235:T3569,4,FALSE)</f>
        <v>4.0599999999999996</v>
      </c>
      <c r="E1234" t="str">
        <f>VLOOKUP(A1234,'MEDICAL EXAMINATION'!K1235:T3569,6,FALSE)</f>
        <v>No</v>
      </c>
      <c r="F1234" t="str">
        <f>VLOOKUP(A1234,'MEDICAL EXAMINATION'!K1235:T3569,7,FALSE)</f>
        <v>No</v>
      </c>
      <c r="G1234" t="str">
        <f>VLOOKUP(A1234,'MEDICAL EXAMINATION'!K1235:T3569,8,FALSE)</f>
        <v>No</v>
      </c>
      <c r="H1234">
        <f>VLOOKUP(A1234,'MEDICAL EXAMINATION'!K1235:T3569,9,FALSE)</f>
        <v>2</v>
      </c>
      <c r="I1234" t="str">
        <f>VLOOKUP(A1234,'MEDICAL EXAMINATION'!K1235:T3569,10,FALSE)</f>
        <v>No</v>
      </c>
      <c r="J1234" t="str">
        <f>VLOOKUP(A1234,'MEDICAL EXAMINATION'!K1235:T3569,3,FALSE)</f>
        <v>OVERWEIGHT</v>
      </c>
      <c r="K1234" t="str">
        <f>VLOOKUP(A1234,'MEDICAL EXAMINATION'!K1235:T3569,5,FALSE)</f>
        <v>NORMAL</v>
      </c>
      <c r="L1234" t="str">
        <f>VLOOKUP(A1234,'HOSPITALIZATION DETAILS'!X1235:AG3569,8,FALSE)</f>
        <v>13/06/2004</v>
      </c>
      <c r="M1234" s="26">
        <f>VLOOKUP(A1234,'HOSPITALIZATION DETAILS'!X1235:AG3569,4,FALSE)</f>
        <v>2217.4699999999998</v>
      </c>
      <c r="N1234" t="str">
        <f>VLOOKUP(A1234,'HOSPITALIZATION DETAILS'!X1235:AG3569,5,FALSE)</f>
        <v>tier - 2</v>
      </c>
      <c r="O1234" t="str">
        <f>VLOOKUP(A1234,'HOSPITALIZATION DETAILS'!X1235:AG3569,6,FALSE)</f>
        <v>tier - 1</v>
      </c>
      <c r="P1234" t="str">
        <f>VLOOKUP(A1234,'HOSPITALIZATION DETAILS'!X1235:AG3569,7,FALSE)</f>
        <v>R1024</v>
      </c>
      <c r="Q1234">
        <f>VLOOKUP(A1234,'HOSPITALIZATION DETAILS'!X1235:AG3569,10,FALSE)</f>
        <v>18</v>
      </c>
    </row>
    <row r="1235" spans="1:17" ht="16" x14ac:dyDescent="0.4">
      <c r="A1235" s="4" t="s">
        <v>2469</v>
      </c>
      <c r="B1235" t="str">
        <f>VLOOKUP(A1235,'CUSTOMER NAMES'!E1235:H3570,4,FALSE)</f>
        <v xml:space="preserve">  John III</v>
      </c>
      <c r="C1235">
        <f>VLOOKUP(A1235,'MEDICAL EXAMINATION'!K1236:T3570,2,FALSE)</f>
        <v>37.07</v>
      </c>
      <c r="D1235">
        <f>VLOOKUP(A1235,'MEDICAL EXAMINATION'!K1236:T3570,4,FALSE)</f>
        <v>5.69</v>
      </c>
      <c r="E1235" t="str">
        <f>VLOOKUP(A1235,'MEDICAL EXAMINATION'!K1236:T3570,6,FALSE)</f>
        <v>No</v>
      </c>
      <c r="F1235" t="str">
        <f>VLOOKUP(A1235,'MEDICAL EXAMINATION'!K1236:T3570,7,FALSE)</f>
        <v>No</v>
      </c>
      <c r="G1235" t="str">
        <f>VLOOKUP(A1235,'MEDICAL EXAMINATION'!K1236:T3570,8,FALSE)</f>
        <v>No</v>
      </c>
      <c r="H1235">
        <f>VLOOKUP(A1235,'MEDICAL EXAMINATION'!K1236:T3570,9,FALSE)</f>
        <v>2</v>
      </c>
      <c r="I1235" t="str">
        <f>VLOOKUP(A1235,'MEDICAL EXAMINATION'!K1236:T3570,10,FALSE)</f>
        <v>No</v>
      </c>
      <c r="J1235" t="str">
        <f>VLOOKUP(A1235,'MEDICAL EXAMINATION'!K1236:T3570,3,FALSE)</f>
        <v>OVERWEIGHT</v>
      </c>
      <c r="K1235" t="str">
        <f>VLOOKUP(A1235,'MEDICAL EXAMINATION'!K1236:T3570,5,FALSE)</f>
        <v>NORMAL</v>
      </c>
      <c r="L1235" t="str">
        <f>VLOOKUP(A1235,'HOSPITALIZATION DETAILS'!X1236:AG3570,8,FALSE)</f>
        <v>17/11/1994</v>
      </c>
      <c r="M1235" s="26">
        <f>VLOOKUP(A1235,'HOSPITALIZATION DETAILS'!X1236:AG3570,4,FALSE)</f>
        <v>2213.21</v>
      </c>
      <c r="N1235" t="str">
        <f>VLOOKUP(A1235,'HOSPITALIZATION DETAILS'!X1236:AG3570,5,FALSE)</f>
        <v>tier - 2</v>
      </c>
      <c r="O1235" t="str">
        <f>VLOOKUP(A1235,'HOSPITALIZATION DETAILS'!X1236:AG3570,6,FALSE)</f>
        <v>tier - 2</v>
      </c>
      <c r="P1235" t="str">
        <f>VLOOKUP(A1235,'HOSPITALIZATION DETAILS'!X1236:AG3570,7,FALSE)</f>
        <v>R1013</v>
      </c>
      <c r="Q1235">
        <f>VLOOKUP(A1235,'HOSPITALIZATION DETAILS'!X1236:AG3570,10,FALSE)</f>
        <v>28</v>
      </c>
    </row>
    <row r="1236" spans="1:17" ht="16" x14ac:dyDescent="0.4">
      <c r="A1236" s="4" t="s">
        <v>2471</v>
      </c>
      <c r="B1236" t="str">
        <f>VLOOKUP(A1236,'CUSTOMER NAMES'!E1236:H3571,4,FALSE)</f>
        <v xml:space="preserve">  Sarah M</v>
      </c>
      <c r="C1236">
        <f>VLOOKUP(A1236,'MEDICAL EXAMINATION'!K1237:T3571,2,FALSE)</f>
        <v>39.799999999999997</v>
      </c>
      <c r="D1236">
        <f>VLOOKUP(A1236,'MEDICAL EXAMINATION'!K1237:T3571,4,FALSE)</f>
        <v>5.66</v>
      </c>
      <c r="E1236" t="str">
        <f>VLOOKUP(A1236,'MEDICAL EXAMINATION'!K1237:T3571,6,FALSE)</f>
        <v>No</v>
      </c>
      <c r="F1236" t="str">
        <f>VLOOKUP(A1236,'MEDICAL EXAMINATION'!K1237:T3571,7,FALSE)</f>
        <v>No</v>
      </c>
      <c r="G1236" t="str">
        <f>VLOOKUP(A1236,'MEDICAL EXAMINATION'!K1237:T3571,8,FALSE)</f>
        <v>Yes</v>
      </c>
      <c r="H1236">
        <f>VLOOKUP(A1236,'MEDICAL EXAMINATION'!K1237:T3571,9,FALSE)</f>
        <v>1</v>
      </c>
      <c r="I1236" t="str">
        <f>VLOOKUP(A1236,'MEDICAL EXAMINATION'!K1237:T3571,10,FALSE)</f>
        <v>No</v>
      </c>
      <c r="J1236" t="str">
        <f>VLOOKUP(A1236,'MEDICAL EXAMINATION'!K1237:T3571,3,FALSE)</f>
        <v>OVERWEIGHT</v>
      </c>
      <c r="K1236" t="str">
        <f>VLOOKUP(A1236,'MEDICAL EXAMINATION'!K1237:T3571,5,FALSE)</f>
        <v>NORMAL</v>
      </c>
      <c r="L1236" t="str">
        <f>VLOOKUP(A1236,'HOSPITALIZATION DETAILS'!X1237:AG3571,8,FALSE)</f>
        <v>27/07/2004</v>
      </c>
      <c r="M1236" s="26">
        <f>VLOOKUP(A1236,'HOSPITALIZATION DETAILS'!X1237:AG3571,4,FALSE)</f>
        <v>2211.13</v>
      </c>
      <c r="N1236" t="str">
        <f>VLOOKUP(A1236,'HOSPITALIZATION DETAILS'!X1237:AG3571,5,FALSE)</f>
        <v>tier - 2</v>
      </c>
      <c r="O1236" t="str">
        <f>VLOOKUP(A1236,'HOSPITALIZATION DETAILS'!X1237:AG3571,6,FALSE)</f>
        <v>tier - 2</v>
      </c>
      <c r="P1236" t="str">
        <f>VLOOKUP(A1236,'HOSPITALIZATION DETAILS'!X1237:AG3571,7,FALSE)</f>
        <v>R1024</v>
      </c>
      <c r="Q1236">
        <f>VLOOKUP(A1236,'HOSPITALIZATION DETAILS'!X1237:AG3571,10,FALSE)</f>
        <v>18</v>
      </c>
    </row>
    <row r="1237" spans="1:17" ht="16" x14ac:dyDescent="0.4">
      <c r="A1237" s="4" t="s">
        <v>2473</v>
      </c>
      <c r="B1237" t="str">
        <f>VLOOKUP(A1237,'CUSTOMER NAMES'!E1237:H3572,4,FALSE)</f>
        <v xml:space="preserve">  Kristin C</v>
      </c>
      <c r="C1237">
        <f>VLOOKUP(A1237,'MEDICAL EXAMINATION'!K1238:T3572,2,FALSE)</f>
        <v>26.36</v>
      </c>
      <c r="D1237">
        <f>VLOOKUP(A1237,'MEDICAL EXAMINATION'!K1238:T3572,4,FALSE)</f>
        <v>4.32</v>
      </c>
      <c r="E1237" t="str">
        <f>VLOOKUP(A1237,'MEDICAL EXAMINATION'!K1238:T3572,6,FALSE)</f>
        <v>No</v>
      </c>
      <c r="F1237" t="str">
        <f>VLOOKUP(A1237,'MEDICAL EXAMINATION'!K1238:T3572,7,FALSE)</f>
        <v>No</v>
      </c>
      <c r="G1237" t="str">
        <f>VLOOKUP(A1237,'MEDICAL EXAMINATION'!K1238:T3572,8,FALSE)</f>
        <v>Yes</v>
      </c>
      <c r="H1237">
        <f>VLOOKUP(A1237,'MEDICAL EXAMINATION'!K1238:T3572,9,FALSE)</f>
        <v>1</v>
      </c>
      <c r="I1237" t="str">
        <f>VLOOKUP(A1237,'MEDICAL EXAMINATION'!K1238:T3572,10,FALSE)</f>
        <v>No</v>
      </c>
      <c r="J1237" t="str">
        <f>VLOOKUP(A1237,'MEDICAL EXAMINATION'!K1238:T3572,3,FALSE)</f>
        <v>OBESITY</v>
      </c>
      <c r="K1237" t="str">
        <f>VLOOKUP(A1237,'MEDICAL EXAMINATION'!K1238:T3572,5,FALSE)</f>
        <v>NORMAL</v>
      </c>
      <c r="L1237" t="str">
        <f>VLOOKUP(A1237,'HOSPITALIZATION DETAILS'!X1238:AG3572,8,FALSE)</f>
        <v>19/11/2000</v>
      </c>
      <c r="M1237" s="26">
        <f>VLOOKUP(A1237,'HOSPITALIZATION DETAILS'!X1238:AG3572,4,FALSE)</f>
        <v>35585.58</v>
      </c>
      <c r="N1237" t="str">
        <f>VLOOKUP(A1237,'HOSPITALIZATION DETAILS'!X1238:AG3572,5,FALSE)</f>
        <v>tier - 2</v>
      </c>
      <c r="O1237" t="str">
        <f>VLOOKUP(A1237,'HOSPITALIZATION DETAILS'!X1238:AG3572,6,FALSE)</f>
        <v>tier - 3</v>
      </c>
      <c r="P1237" t="str">
        <f>VLOOKUP(A1237,'HOSPITALIZATION DETAILS'!X1238:AG3572,7,FALSE)</f>
        <v>R1011</v>
      </c>
      <c r="Q1237">
        <f>VLOOKUP(A1237,'HOSPITALIZATION DETAILS'!X1238:AG3572,10,FALSE)</f>
        <v>22</v>
      </c>
    </row>
    <row r="1238" spans="1:17" ht="16" x14ac:dyDescent="0.4">
      <c r="A1238" s="4" t="s">
        <v>2475</v>
      </c>
      <c r="B1238" t="str">
        <f>VLOOKUP(A1238,'CUSTOMER NAMES'!E1238:H3573,4,FALSE)</f>
        <v xml:space="preserve">  Casey M</v>
      </c>
      <c r="C1238">
        <f>VLOOKUP(A1238,'MEDICAL EXAMINATION'!K1239:T3573,2,FALSE)</f>
        <v>29.925000000000001</v>
      </c>
      <c r="D1238">
        <f>VLOOKUP(A1238,'MEDICAL EXAMINATION'!K1239:T3573,4,FALSE)</f>
        <v>8.2899999999999991</v>
      </c>
      <c r="E1238" t="str">
        <f>VLOOKUP(A1238,'MEDICAL EXAMINATION'!K1239:T3573,6,FALSE)</f>
        <v>No</v>
      </c>
      <c r="F1238" t="str">
        <f>VLOOKUP(A1238,'MEDICAL EXAMINATION'!K1239:T3573,7,FALSE)</f>
        <v>No</v>
      </c>
      <c r="G1238" t="str">
        <f>VLOOKUP(A1238,'MEDICAL EXAMINATION'!K1239:T3573,8,FALSE)</f>
        <v>No</v>
      </c>
      <c r="H1238">
        <f>VLOOKUP(A1238,'MEDICAL EXAMINATION'!K1239:T3573,9,FALSE)</f>
        <v>2</v>
      </c>
      <c r="I1238" t="str">
        <f>VLOOKUP(A1238,'MEDICAL EXAMINATION'!K1239:T3573,10,FALSE)</f>
        <v>No</v>
      </c>
      <c r="J1238" t="str">
        <f>VLOOKUP(A1238,'MEDICAL EXAMINATION'!K1239:T3573,3,FALSE)</f>
        <v>OVERWEIGHT</v>
      </c>
      <c r="K1238" t="str">
        <f>VLOOKUP(A1238,'MEDICAL EXAMINATION'!K1239:T3573,5,FALSE)</f>
        <v>DIABETES</v>
      </c>
      <c r="L1238" t="str">
        <f>VLOOKUP(A1238,'HOSPITALIZATION DETAILS'!X1239:AG3573,8,FALSE)</f>
        <v>06/08/2004</v>
      </c>
      <c r="M1238" s="26">
        <f>VLOOKUP(A1238,'HOSPITALIZATION DETAILS'!X1239:AG3573,4,FALSE)</f>
        <v>2207.6999999999998</v>
      </c>
      <c r="N1238" t="str">
        <f>VLOOKUP(A1238,'HOSPITALIZATION DETAILS'!X1239:AG3573,5,FALSE)</f>
        <v>tier - 2</v>
      </c>
      <c r="O1238" t="str">
        <f>VLOOKUP(A1238,'HOSPITALIZATION DETAILS'!X1239:AG3573,6,FALSE)</f>
        <v>tier - 2</v>
      </c>
      <c r="P1238" t="str">
        <f>VLOOKUP(A1238,'HOSPITALIZATION DETAILS'!X1239:AG3573,7,FALSE)</f>
        <v>R1024</v>
      </c>
      <c r="Q1238">
        <f>VLOOKUP(A1238,'HOSPITALIZATION DETAILS'!X1239:AG3573,10,FALSE)</f>
        <v>18</v>
      </c>
    </row>
    <row r="1239" spans="1:17" ht="16" x14ac:dyDescent="0.4">
      <c r="A1239" s="4" t="s">
        <v>2477</v>
      </c>
      <c r="B1239" t="str">
        <f>VLOOKUP(A1239,'CUSTOMER NAMES'!E1239:H3574,4,FALSE)</f>
        <v xml:space="preserve">  Samuel</v>
      </c>
      <c r="C1239">
        <f>VLOOKUP(A1239,'MEDICAL EXAMINATION'!K1240:T3574,2,FALSE)</f>
        <v>37.29</v>
      </c>
      <c r="D1239">
        <f>VLOOKUP(A1239,'MEDICAL EXAMINATION'!K1240:T3574,4,FALSE)</f>
        <v>10.46</v>
      </c>
      <c r="E1239" t="str">
        <f>VLOOKUP(A1239,'MEDICAL EXAMINATION'!K1240:T3574,6,FALSE)</f>
        <v>No</v>
      </c>
      <c r="F1239" t="str">
        <f>VLOOKUP(A1239,'MEDICAL EXAMINATION'!K1240:T3574,7,FALSE)</f>
        <v>No</v>
      </c>
      <c r="G1239" t="str">
        <f>VLOOKUP(A1239,'MEDICAL EXAMINATION'!K1240:T3574,8,FALSE)</f>
        <v>No</v>
      </c>
      <c r="H1239" t="str">
        <f>VLOOKUP(A1239,'MEDICAL EXAMINATION'!K1240:T3574,9,FALSE)</f>
        <v>No major surgery</v>
      </c>
      <c r="I1239" t="str">
        <f>VLOOKUP(A1239,'MEDICAL EXAMINATION'!K1240:T3574,10,FALSE)</f>
        <v>No</v>
      </c>
      <c r="J1239" t="str">
        <f>VLOOKUP(A1239,'MEDICAL EXAMINATION'!K1240:T3574,3,FALSE)</f>
        <v>OVERWEIGHT</v>
      </c>
      <c r="K1239" t="str">
        <f>VLOOKUP(A1239,'MEDICAL EXAMINATION'!K1240:T3574,5,FALSE)</f>
        <v>DIABETES</v>
      </c>
      <c r="L1239" t="str">
        <f>VLOOKUP(A1239,'HOSPITALIZATION DETAILS'!X1240:AG3574,8,FALSE)</f>
        <v>13/11/2004</v>
      </c>
      <c r="M1239" s="26">
        <f>VLOOKUP(A1239,'HOSPITALIZATION DETAILS'!X1240:AG3574,4,FALSE)</f>
        <v>2205.98</v>
      </c>
      <c r="N1239" t="str">
        <f>VLOOKUP(A1239,'HOSPITALIZATION DETAILS'!X1240:AG3574,5,FALSE)</f>
        <v>tier - 2</v>
      </c>
      <c r="O1239" t="str">
        <f>VLOOKUP(A1239,'HOSPITALIZATION DETAILS'!X1240:AG3574,6,FALSE)</f>
        <v>tier - 3</v>
      </c>
      <c r="P1239" t="str">
        <f>VLOOKUP(A1239,'HOSPITALIZATION DETAILS'!X1240:AG3574,7,FALSE)</f>
        <v>R1024</v>
      </c>
      <c r="Q1239">
        <f>VLOOKUP(A1239,'HOSPITALIZATION DETAILS'!X1240:AG3574,10,FALSE)</f>
        <v>18</v>
      </c>
    </row>
    <row r="1240" spans="1:17" ht="16" x14ac:dyDescent="0.4">
      <c r="A1240" s="4" t="s">
        <v>2479</v>
      </c>
      <c r="B1240" t="str">
        <f>VLOOKUP(A1240,'CUSTOMER NAMES'!E1240:H3575,4,FALSE)</f>
        <v xml:space="preserve">  Braulio</v>
      </c>
      <c r="C1240">
        <f>VLOOKUP(A1240,'MEDICAL EXAMINATION'!K1241:T3575,2,FALSE)</f>
        <v>30.2</v>
      </c>
      <c r="D1240">
        <f>VLOOKUP(A1240,'MEDICAL EXAMINATION'!K1241:T3575,4,FALSE)</f>
        <v>11.96</v>
      </c>
      <c r="E1240" t="str">
        <f>VLOOKUP(A1240,'MEDICAL EXAMINATION'!K1241:T3575,6,FALSE)</f>
        <v>No</v>
      </c>
      <c r="F1240" t="str">
        <f>VLOOKUP(A1240,'MEDICAL EXAMINATION'!K1241:T3575,7,FALSE)</f>
        <v>No</v>
      </c>
      <c r="G1240" t="str">
        <f>VLOOKUP(A1240,'MEDICAL EXAMINATION'!K1241:T3575,8,FALSE)</f>
        <v>No</v>
      </c>
      <c r="H1240" t="str">
        <f>VLOOKUP(A1240,'MEDICAL EXAMINATION'!K1241:T3575,9,FALSE)</f>
        <v>No major surgery</v>
      </c>
      <c r="I1240" t="str">
        <f>VLOOKUP(A1240,'MEDICAL EXAMINATION'!K1241:T3575,10,FALSE)</f>
        <v>No</v>
      </c>
      <c r="J1240" t="str">
        <f>VLOOKUP(A1240,'MEDICAL EXAMINATION'!K1241:T3575,3,FALSE)</f>
        <v>OVERWEIGHT</v>
      </c>
      <c r="K1240" t="str">
        <f>VLOOKUP(A1240,'MEDICAL EXAMINATION'!K1241:T3575,5,FALSE)</f>
        <v>DIABETES</v>
      </c>
      <c r="L1240" t="str">
        <f>VLOOKUP(A1240,'HOSPITALIZATION DETAILS'!X1241:AG3575,8,FALSE)</f>
        <v>28/10/2004</v>
      </c>
      <c r="M1240" s="26">
        <f>VLOOKUP(A1240,'HOSPITALIZATION DETAILS'!X1241:AG3575,4,FALSE)</f>
        <v>2203.7399999999998</v>
      </c>
      <c r="N1240" t="str">
        <f>VLOOKUP(A1240,'HOSPITALIZATION DETAILS'!X1241:AG3575,5,FALSE)</f>
        <v>tier - 2</v>
      </c>
      <c r="O1240" t="str">
        <f>VLOOKUP(A1240,'HOSPITALIZATION DETAILS'!X1241:AG3575,6,FALSE)</f>
        <v>tier - 2</v>
      </c>
      <c r="P1240" t="str">
        <f>VLOOKUP(A1240,'HOSPITALIZATION DETAILS'!X1241:AG3575,7,FALSE)</f>
        <v>R1024</v>
      </c>
      <c r="Q1240">
        <f>VLOOKUP(A1240,'HOSPITALIZATION DETAILS'!X1241:AG3575,10,FALSE)</f>
        <v>18</v>
      </c>
    </row>
    <row r="1241" spans="1:17" ht="16" x14ac:dyDescent="0.4">
      <c r="A1241" s="4" t="s">
        <v>2481</v>
      </c>
      <c r="B1241" t="str">
        <f>VLOOKUP(A1241,'CUSTOMER NAMES'!E1241:H3576,4,FALSE)</f>
        <v xml:space="preserve">  Anne-Marie</v>
      </c>
      <c r="C1241">
        <f>VLOOKUP(A1241,'MEDICAL EXAMINATION'!K1242:T3576,2,FALSE)</f>
        <v>24.225000000000001</v>
      </c>
      <c r="D1241">
        <f>VLOOKUP(A1241,'MEDICAL EXAMINATION'!K1242:T3576,4,FALSE)</f>
        <v>4.25</v>
      </c>
      <c r="E1241" t="str">
        <f>VLOOKUP(A1241,'MEDICAL EXAMINATION'!K1242:T3576,6,FALSE)</f>
        <v>yes</v>
      </c>
      <c r="F1241" t="str">
        <f>VLOOKUP(A1241,'MEDICAL EXAMINATION'!K1242:T3576,7,FALSE)</f>
        <v>No</v>
      </c>
      <c r="G1241" t="str">
        <f>VLOOKUP(A1241,'MEDICAL EXAMINATION'!K1242:T3576,8,FALSE)</f>
        <v>Yes</v>
      </c>
      <c r="H1241">
        <f>VLOOKUP(A1241,'MEDICAL EXAMINATION'!K1242:T3576,9,FALSE)</f>
        <v>1</v>
      </c>
      <c r="I1241" t="str">
        <f>VLOOKUP(A1241,'MEDICAL EXAMINATION'!K1242:T3576,10,FALSE)</f>
        <v>No</v>
      </c>
      <c r="J1241" t="str">
        <f>VLOOKUP(A1241,'MEDICAL EXAMINATION'!K1242:T3576,3,FALSE)</f>
        <v>Normal</v>
      </c>
      <c r="K1241" t="str">
        <f>VLOOKUP(A1241,'MEDICAL EXAMINATION'!K1242:T3576,5,FALSE)</f>
        <v>NORMAL</v>
      </c>
      <c r="L1241" t="str">
        <f>VLOOKUP(A1241,'HOSPITALIZATION DETAILS'!X1242:AG3576,8,FALSE)</f>
        <v>06/08/2004</v>
      </c>
      <c r="M1241" s="26">
        <f>VLOOKUP(A1241,'HOSPITALIZATION DETAILS'!X1242:AG3576,4,FALSE)</f>
        <v>2203.4699999999998</v>
      </c>
      <c r="N1241" t="str">
        <f>VLOOKUP(A1241,'HOSPITALIZATION DETAILS'!X1242:AG3576,5,FALSE)</f>
        <v>tier - 2</v>
      </c>
      <c r="O1241" t="str">
        <f>VLOOKUP(A1241,'HOSPITALIZATION DETAILS'!X1242:AG3576,6,FALSE)</f>
        <v>tier - 2</v>
      </c>
      <c r="P1241" t="str">
        <f>VLOOKUP(A1241,'HOSPITALIZATION DETAILS'!X1242:AG3576,7,FALSE)</f>
        <v>R1024</v>
      </c>
      <c r="Q1241">
        <f>VLOOKUP(A1241,'HOSPITALIZATION DETAILS'!X1242:AG3576,10,FALSE)</f>
        <v>18</v>
      </c>
    </row>
    <row r="1242" spans="1:17" ht="16" x14ac:dyDescent="0.4">
      <c r="A1242" s="4" t="s">
        <v>2483</v>
      </c>
      <c r="B1242" t="str">
        <f>VLOOKUP(A1242,'CUSTOMER NAMES'!E1242:H3577,4,FALSE)</f>
        <v xml:space="preserve">  Samuel K</v>
      </c>
      <c r="C1242">
        <f>VLOOKUP(A1242,'MEDICAL EXAMINATION'!K1243:T3577,2,FALSE)</f>
        <v>31.445</v>
      </c>
      <c r="D1242">
        <f>VLOOKUP(A1242,'MEDICAL EXAMINATION'!K1243:T3577,4,FALSE)</f>
        <v>8.33</v>
      </c>
      <c r="E1242" t="str">
        <f>VLOOKUP(A1242,'MEDICAL EXAMINATION'!K1243:T3577,6,FALSE)</f>
        <v>No</v>
      </c>
      <c r="F1242" t="str">
        <f>VLOOKUP(A1242,'MEDICAL EXAMINATION'!K1243:T3577,7,FALSE)</f>
        <v>No</v>
      </c>
      <c r="G1242" t="str">
        <f>VLOOKUP(A1242,'MEDICAL EXAMINATION'!K1243:T3577,8,FALSE)</f>
        <v>No</v>
      </c>
      <c r="H1242" t="str">
        <f>VLOOKUP(A1242,'MEDICAL EXAMINATION'!K1243:T3577,9,FALSE)</f>
        <v>No major surgery</v>
      </c>
      <c r="I1242" t="str">
        <f>VLOOKUP(A1242,'MEDICAL EXAMINATION'!K1243:T3577,10,FALSE)</f>
        <v>No</v>
      </c>
      <c r="J1242" t="str">
        <f>VLOOKUP(A1242,'MEDICAL EXAMINATION'!K1243:T3577,3,FALSE)</f>
        <v>OVERWEIGHT</v>
      </c>
      <c r="K1242" t="str">
        <f>VLOOKUP(A1242,'MEDICAL EXAMINATION'!K1243:T3577,5,FALSE)</f>
        <v>DIABETES</v>
      </c>
      <c r="L1242" t="str">
        <f>VLOOKUP(A1242,'HOSPITALIZATION DETAILS'!X1243:AG3577,8,FALSE)</f>
        <v>27/07/2004</v>
      </c>
      <c r="M1242" s="26">
        <f>VLOOKUP(A1242,'HOSPITALIZATION DETAILS'!X1243:AG3577,4,FALSE)</f>
        <v>2201.1</v>
      </c>
      <c r="N1242" t="str">
        <f>VLOOKUP(A1242,'HOSPITALIZATION DETAILS'!X1243:AG3577,5,FALSE)</f>
        <v>tier - 2</v>
      </c>
      <c r="O1242" t="str">
        <f>VLOOKUP(A1242,'HOSPITALIZATION DETAILS'!X1243:AG3577,6,FALSE)</f>
        <v>tier - 3</v>
      </c>
      <c r="P1242" t="str">
        <f>VLOOKUP(A1242,'HOSPITALIZATION DETAILS'!X1243:AG3577,7,FALSE)</f>
        <v>R1013</v>
      </c>
      <c r="Q1242">
        <f>VLOOKUP(A1242,'HOSPITALIZATION DETAILS'!X1243:AG3577,10,FALSE)</f>
        <v>18</v>
      </c>
    </row>
    <row r="1243" spans="1:17" ht="16" x14ac:dyDescent="0.4">
      <c r="A1243" s="4" t="s">
        <v>2485</v>
      </c>
      <c r="B1243" t="str">
        <f>VLOOKUP(A1243,'CUSTOMER NAMES'!E1243:H3578,4,FALSE)</f>
        <v xml:space="preserve">  Yuki</v>
      </c>
      <c r="C1243">
        <f>VLOOKUP(A1243,'MEDICAL EXAMINATION'!K1244:T3578,2,FALSE)</f>
        <v>38.880000000000003</v>
      </c>
      <c r="D1243">
        <f>VLOOKUP(A1243,'MEDICAL EXAMINATION'!K1244:T3578,4,FALSE)</f>
        <v>4.29</v>
      </c>
      <c r="E1243" t="str">
        <f>VLOOKUP(A1243,'MEDICAL EXAMINATION'!K1244:T3578,6,FALSE)</f>
        <v>No</v>
      </c>
      <c r="F1243" t="str">
        <f>VLOOKUP(A1243,'MEDICAL EXAMINATION'!K1244:T3578,7,FALSE)</f>
        <v>No</v>
      </c>
      <c r="G1243" t="str">
        <f>VLOOKUP(A1243,'MEDICAL EXAMINATION'!K1244:T3578,8,FALSE)</f>
        <v>No</v>
      </c>
      <c r="H1243">
        <f>VLOOKUP(A1243,'MEDICAL EXAMINATION'!K1244:T3578,9,FALSE)</f>
        <v>1</v>
      </c>
      <c r="I1243" t="str">
        <f>VLOOKUP(A1243,'MEDICAL EXAMINATION'!K1244:T3578,10,FALSE)</f>
        <v>No</v>
      </c>
      <c r="J1243" t="str">
        <f>VLOOKUP(A1243,'MEDICAL EXAMINATION'!K1244:T3578,3,FALSE)</f>
        <v>OVERWEIGHT</v>
      </c>
      <c r="K1243" t="str">
        <f>VLOOKUP(A1243,'MEDICAL EXAMINATION'!K1244:T3578,5,FALSE)</f>
        <v>NORMAL</v>
      </c>
      <c r="L1243" t="str">
        <f>VLOOKUP(A1243,'HOSPITALIZATION DETAILS'!X1244:AG3578,8,FALSE)</f>
        <v>12/09/2004</v>
      </c>
      <c r="M1243" s="26">
        <f>VLOOKUP(A1243,'HOSPITALIZATION DETAILS'!X1244:AG3578,4,FALSE)</f>
        <v>2200.83</v>
      </c>
      <c r="N1243" t="str">
        <f>VLOOKUP(A1243,'HOSPITALIZATION DETAILS'!X1244:AG3578,5,FALSE)</f>
        <v>tier - 2</v>
      </c>
      <c r="O1243" t="str">
        <f>VLOOKUP(A1243,'HOSPITALIZATION DETAILS'!X1244:AG3578,6,FALSE)</f>
        <v>tier - 2</v>
      </c>
      <c r="P1243" t="str">
        <f>VLOOKUP(A1243,'HOSPITALIZATION DETAILS'!X1244:AG3578,7,FALSE)</f>
        <v>R1024</v>
      </c>
      <c r="Q1243">
        <f>VLOOKUP(A1243,'HOSPITALIZATION DETAILS'!X1244:AG3578,10,FALSE)</f>
        <v>18</v>
      </c>
    </row>
    <row r="1244" spans="1:17" ht="16" x14ac:dyDescent="0.4">
      <c r="A1244" s="4" t="s">
        <v>2487</v>
      </c>
      <c r="B1244" t="str">
        <f>VLOOKUP(A1244,'CUSTOMER NAMES'!E1244:H3579,4,FALSE)</f>
        <v xml:space="preserve">  Rafer</v>
      </c>
      <c r="C1244">
        <f>VLOOKUP(A1244,'MEDICAL EXAMINATION'!K1245:T3579,2,FALSE)</f>
        <v>43.89</v>
      </c>
      <c r="D1244">
        <f>VLOOKUP(A1244,'MEDICAL EXAMINATION'!K1245:T3579,4,FALSE)</f>
        <v>6.32</v>
      </c>
      <c r="E1244" t="str">
        <f>VLOOKUP(A1244,'MEDICAL EXAMINATION'!K1245:T3579,6,FALSE)</f>
        <v>yes</v>
      </c>
      <c r="F1244" t="str">
        <f>VLOOKUP(A1244,'MEDICAL EXAMINATION'!K1245:T3579,7,FALSE)</f>
        <v>No</v>
      </c>
      <c r="G1244" t="str">
        <f>VLOOKUP(A1244,'MEDICAL EXAMINATION'!K1245:T3579,8,FALSE)</f>
        <v>No</v>
      </c>
      <c r="H1244" t="str">
        <f>VLOOKUP(A1244,'MEDICAL EXAMINATION'!K1245:T3579,9,FALSE)</f>
        <v>No major surgery</v>
      </c>
      <c r="I1244" t="str">
        <f>VLOOKUP(A1244,'MEDICAL EXAMINATION'!K1245:T3579,10,FALSE)</f>
        <v>No</v>
      </c>
      <c r="J1244" t="str">
        <f>VLOOKUP(A1244,'MEDICAL EXAMINATION'!K1245:T3579,3,FALSE)</f>
        <v>OVERWEIGHT</v>
      </c>
      <c r="K1244" t="str">
        <f>VLOOKUP(A1244,'MEDICAL EXAMINATION'!K1245:T3579,5,FALSE)</f>
        <v>PREDIABETES</v>
      </c>
      <c r="L1244" t="str">
        <f>VLOOKUP(A1244,'HOSPITALIZATION DETAILS'!X1245:AG3579,8,FALSE)</f>
        <v>03/09/2004</v>
      </c>
      <c r="M1244" s="26">
        <f>VLOOKUP(A1244,'HOSPITALIZATION DETAILS'!X1245:AG3579,4,FALSE)</f>
        <v>2198.19</v>
      </c>
      <c r="N1244" t="str">
        <f>VLOOKUP(A1244,'HOSPITALIZATION DETAILS'!X1245:AG3579,5,FALSE)</f>
        <v>tier - 2</v>
      </c>
      <c r="O1244" t="str">
        <f>VLOOKUP(A1244,'HOSPITALIZATION DETAILS'!X1245:AG3579,6,FALSE)</f>
        <v>tier - 1</v>
      </c>
      <c r="P1244" t="str">
        <f>VLOOKUP(A1244,'HOSPITALIZATION DETAILS'!X1245:AG3579,7,FALSE)</f>
        <v>R1023</v>
      </c>
      <c r="Q1244">
        <f>VLOOKUP(A1244,'HOSPITALIZATION DETAILS'!X1245:AG3579,10,FALSE)</f>
        <v>18</v>
      </c>
    </row>
    <row r="1245" spans="1:17" ht="16" x14ac:dyDescent="0.4">
      <c r="A1245" s="4" t="s">
        <v>2489</v>
      </c>
      <c r="B1245" t="str">
        <f>VLOOKUP(A1245,'CUSTOMER NAMES'!E1245:H3580,4,FALSE)</f>
        <v xml:space="preserve">  Claire</v>
      </c>
      <c r="C1245">
        <f>VLOOKUP(A1245,'MEDICAL EXAMINATION'!K1246:T3580,2,FALSE)</f>
        <v>25.6</v>
      </c>
      <c r="D1245">
        <f>VLOOKUP(A1245,'MEDICAL EXAMINATION'!K1246:T3580,4,FALSE)</f>
        <v>5.65</v>
      </c>
      <c r="E1245" t="str">
        <f>VLOOKUP(A1245,'MEDICAL EXAMINATION'!K1246:T3580,6,FALSE)</f>
        <v>No</v>
      </c>
      <c r="F1245" t="str">
        <f>VLOOKUP(A1245,'MEDICAL EXAMINATION'!K1246:T3580,7,FALSE)</f>
        <v>No</v>
      </c>
      <c r="G1245" t="str">
        <f>VLOOKUP(A1245,'MEDICAL EXAMINATION'!K1246:T3580,8,FALSE)</f>
        <v>No</v>
      </c>
      <c r="H1245">
        <f>VLOOKUP(A1245,'MEDICAL EXAMINATION'!K1246:T3580,9,FALSE)</f>
        <v>2</v>
      </c>
      <c r="I1245" t="str">
        <f>VLOOKUP(A1245,'MEDICAL EXAMINATION'!K1246:T3580,10,FALSE)</f>
        <v>No</v>
      </c>
      <c r="J1245" t="str">
        <f>VLOOKUP(A1245,'MEDICAL EXAMINATION'!K1246:T3580,3,FALSE)</f>
        <v>OBESITY</v>
      </c>
      <c r="K1245" t="str">
        <f>VLOOKUP(A1245,'MEDICAL EXAMINATION'!K1246:T3580,5,FALSE)</f>
        <v>NORMAL</v>
      </c>
      <c r="L1245" t="str">
        <f>VLOOKUP(A1245,'HOSPITALIZATION DETAILS'!X1246:AG3580,8,FALSE)</f>
        <v>07/12/2004</v>
      </c>
      <c r="M1245" s="26">
        <f>VLOOKUP(A1245,'HOSPITALIZATION DETAILS'!X1246:AG3580,4,FALSE)</f>
        <v>2196.4699999999998</v>
      </c>
      <c r="N1245" t="str">
        <f>VLOOKUP(A1245,'HOSPITALIZATION DETAILS'!X1246:AG3580,5,FALSE)</f>
        <v>tier - 2</v>
      </c>
      <c r="O1245" t="str">
        <f>VLOOKUP(A1245,'HOSPITALIZATION DETAILS'!X1246:AG3580,6,FALSE)</f>
        <v>tier - 3</v>
      </c>
      <c r="P1245" t="str">
        <f>VLOOKUP(A1245,'HOSPITALIZATION DETAILS'!X1246:AG3580,7,FALSE)</f>
        <v>R1024</v>
      </c>
      <c r="Q1245">
        <f>VLOOKUP(A1245,'HOSPITALIZATION DETAILS'!X1246:AG3580,10,FALSE)</f>
        <v>18</v>
      </c>
    </row>
    <row r="1246" spans="1:17" ht="16" x14ac:dyDescent="0.4">
      <c r="A1246" s="4" t="s">
        <v>2491</v>
      </c>
      <c r="B1246" t="str">
        <f>VLOOKUP(A1246,'CUSTOMER NAMES'!E1246:H3581,4,FALSE)</f>
        <v xml:space="preserve">  Erynn J</v>
      </c>
      <c r="C1246">
        <f>VLOOKUP(A1246,'MEDICAL EXAMINATION'!K1247:T3581,2,FALSE)</f>
        <v>29.545000000000002</v>
      </c>
      <c r="D1246">
        <f>VLOOKUP(A1246,'MEDICAL EXAMINATION'!K1247:T3581,4,FALSE)</f>
        <v>8.41</v>
      </c>
      <c r="E1246" t="str">
        <f>VLOOKUP(A1246,'MEDICAL EXAMINATION'!K1247:T3581,6,FALSE)</f>
        <v>yes</v>
      </c>
      <c r="F1246" t="str">
        <f>VLOOKUP(A1246,'MEDICAL EXAMINATION'!K1247:T3581,7,FALSE)</f>
        <v>No</v>
      </c>
      <c r="G1246" t="str">
        <f>VLOOKUP(A1246,'MEDICAL EXAMINATION'!K1247:T3581,8,FALSE)</f>
        <v>No</v>
      </c>
      <c r="H1246">
        <f>VLOOKUP(A1246,'MEDICAL EXAMINATION'!K1247:T3581,9,FALSE)</f>
        <v>1</v>
      </c>
      <c r="I1246" t="str">
        <f>VLOOKUP(A1246,'MEDICAL EXAMINATION'!K1247:T3581,10,FALSE)</f>
        <v>No</v>
      </c>
      <c r="J1246" t="str">
        <f>VLOOKUP(A1246,'MEDICAL EXAMINATION'!K1247:T3581,3,FALSE)</f>
        <v>OBESITY</v>
      </c>
      <c r="K1246" t="str">
        <f>VLOOKUP(A1246,'MEDICAL EXAMINATION'!K1247:T3581,5,FALSE)</f>
        <v>DIABETES</v>
      </c>
      <c r="L1246" t="str">
        <f>VLOOKUP(A1246,'HOSPITALIZATION DETAILS'!X1247:AG3581,8,FALSE)</f>
        <v>16/12/1991</v>
      </c>
      <c r="M1246" s="26">
        <f>VLOOKUP(A1246,'HOSPITALIZATION DETAILS'!X1247:AG3581,4,FALSE)</f>
        <v>2193.1999999999998</v>
      </c>
      <c r="N1246" t="str">
        <f>VLOOKUP(A1246,'HOSPITALIZATION DETAILS'!X1247:AG3581,5,FALSE)</f>
        <v>tier - 2</v>
      </c>
      <c r="O1246" t="str">
        <f>VLOOKUP(A1246,'HOSPITALIZATION DETAILS'!X1247:AG3581,6,FALSE)</f>
        <v>tier - 2</v>
      </c>
      <c r="P1246" t="str">
        <f>VLOOKUP(A1246,'HOSPITALIZATION DETAILS'!X1247:AG3581,7,FALSE)</f>
        <v>R1012</v>
      </c>
      <c r="Q1246">
        <f>VLOOKUP(A1246,'HOSPITALIZATION DETAILS'!X1247:AG3581,10,FALSE)</f>
        <v>31</v>
      </c>
    </row>
    <row r="1247" spans="1:17" ht="16" x14ac:dyDescent="0.4">
      <c r="A1247" s="4" t="s">
        <v>2493</v>
      </c>
      <c r="B1247" t="str">
        <f>VLOOKUP(A1247,'CUSTOMER NAMES'!E1247:H3582,4,FALSE)</f>
        <v xml:space="preserve">  Mahesh</v>
      </c>
      <c r="C1247">
        <f>VLOOKUP(A1247,'MEDICAL EXAMINATION'!K1248:T3582,2,FALSE)</f>
        <v>23.25</v>
      </c>
      <c r="D1247">
        <f>VLOOKUP(A1247,'MEDICAL EXAMINATION'!K1248:T3582,4,FALSE)</f>
        <v>11.96</v>
      </c>
      <c r="E1247" t="str">
        <f>VLOOKUP(A1247,'MEDICAL EXAMINATION'!K1248:T3582,6,FALSE)</f>
        <v>yes</v>
      </c>
      <c r="F1247" t="str">
        <f>VLOOKUP(A1247,'MEDICAL EXAMINATION'!K1248:T3582,7,FALSE)</f>
        <v>No</v>
      </c>
      <c r="G1247" t="str">
        <f>VLOOKUP(A1247,'MEDICAL EXAMINATION'!K1248:T3582,8,FALSE)</f>
        <v>No</v>
      </c>
      <c r="H1247" t="str">
        <f>VLOOKUP(A1247,'MEDICAL EXAMINATION'!K1248:T3582,9,FALSE)</f>
        <v>No major surgery</v>
      </c>
      <c r="I1247" t="str">
        <f>VLOOKUP(A1247,'MEDICAL EXAMINATION'!K1248:T3582,10,FALSE)</f>
        <v>No</v>
      </c>
      <c r="J1247" t="str">
        <f>VLOOKUP(A1247,'MEDICAL EXAMINATION'!K1248:T3582,3,FALSE)</f>
        <v>Normal</v>
      </c>
      <c r="K1247" t="str">
        <f>VLOOKUP(A1247,'MEDICAL EXAMINATION'!K1248:T3582,5,FALSE)</f>
        <v>DIABETES</v>
      </c>
      <c r="L1247" t="str">
        <f>VLOOKUP(A1247,'HOSPITALIZATION DETAILS'!X1248:AG3582,8,FALSE)</f>
        <v>27/09/1994</v>
      </c>
      <c r="M1247" s="26">
        <f>VLOOKUP(A1247,'HOSPITALIZATION DETAILS'!X1248:AG3582,4,FALSE)</f>
        <v>2170.08</v>
      </c>
      <c r="N1247" t="str">
        <f>VLOOKUP(A1247,'HOSPITALIZATION DETAILS'!X1248:AG3582,5,FALSE)</f>
        <v>tier - 2</v>
      </c>
      <c r="O1247" t="str">
        <f>VLOOKUP(A1247,'HOSPITALIZATION DETAILS'!X1248:AG3582,6,FALSE)</f>
        <v>tier - 2</v>
      </c>
      <c r="P1247" t="str">
        <f>VLOOKUP(A1247,'HOSPITALIZATION DETAILS'!X1248:AG3582,7,FALSE)</f>
        <v>R1013</v>
      </c>
      <c r="Q1247">
        <f>VLOOKUP(A1247,'HOSPITALIZATION DETAILS'!X1248:AG3582,10,FALSE)</f>
        <v>28</v>
      </c>
    </row>
    <row r="1248" spans="1:17" ht="16" x14ac:dyDescent="0.4">
      <c r="A1248" s="4" t="s">
        <v>2495</v>
      </c>
      <c r="B1248" t="str">
        <f>VLOOKUP(A1248,'CUSTOMER NAMES'!E1248:H3583,4,FALSE)</f>
        <v xml:space="preserve">  Stanley</v>
      </c>
      <c r="C1248">
        <f>VLOOKUP(A1248,'MEDICAL EXAMINATION'!K1249:T3583,2,FALSE)</f>
        <v>43.95</v>
      </c>
      <c r="D1248">
        <f>VLOOKUP(A1248,'MEDICAL EXAMINATION'!K1249:T3583,4,FALSE)</f>
        <v>5.17</v>
      </c>
      <c r="E1248" t="str">
        <f>VLOOKUP(A1248,'MEDICAL EXAMINATION'!K1249:T3583,6,FALSE)</f>
        <v>yes</v>
      </c>
      <c r="F1248" t="str">
        <f>VLOOKUP(A1248,'MEDICAL EXAMINATION'!K1249:T3583,7,FALSE)</f>
        <v>No</v>
      </c>
      <c r="G1248" t="str">
        <f>VLOOKUP(A1248,'MEDICAL EXAMINATION'!K1249:T3583,8,FALSE)</f>
        <v>Yes</v>
      </c>
      <c r="H1248">
        <f>VLOOKUP(A1248,'MEDICAL EXAMINATION'!K1249:T3583,9,FALSE)</f>
        <v>1</v>
      </c>
      <c r="I1248" t="str">
        <f>VLOOKUP(A1248,'MEDICAL EXAMINATION'!K1249:T3583,10,FALSE)</f>
        <v>No</v>
      </c>
      <c r="J1248" t="str">
        <f>VLOOKUP(A1248,'MEDICAL EXAMINATION'!K1249:T3583,3,FALSE)</f>
        <v>OVERWEIGHT</v>
      </c>
      <c r="K1248" t="str">
        <f>VLOOKUP(A1248,'MEDICAL EXAMINATION'!K1249:T3583,5,FALSE)</f>
        <v>NORMAL</v>
      </c>
      <c r="L1248" t="str">
        <f>VLOOKUP(A1248,'HOSPITALIZATION DETAILS'!X1249:AG3583,8,FALSE)</f>
        <v>10/08/1971</v>
      </c>
      <c r="M1248" s="26">
        <f>VLOOKUP(A1248,'HOSPITALIZATION DETAILS'!X1249:AG3583,4,FALSE)</f>
        <v>35583.17</v>
      </c>
      <c r="N1248" t="str">
        <f>VLOOKUP(A1248,'HOSPITALIZATION DETAILS'!X1249:AG3583,5,FALSE)</f>
        <v>tier - 1</v>
      </c>
      <c r="O1248" t="str">
        <f>VLOOKUP(A1248,'HOSPITALIZATION DETAILS'!X1249:AG3583,6,FALSE)</f>
        <v>tier - 3</v>
      </c>
      <c r="P1248" t="str">
        <f>VLOOKUP(A1248,'HOSPITALIZATION DETAILS'!X1249:AG3583,7,FALSE)</f>
        <v>R1011</v>
      </c>
      <c r="Q1248">
        <f>VLOOKUP(A1248,'HOSPITALIZATION DETAILS'!X1249:AG3583,10,FALSE)</f>
        <v>51</v>
      </c>
    </row>
    <row r="1249" spans="1:17" ht="16" x14ac:dyDescent="0.4">
      <c r="A1249" s="4" t="s">
        <v>2497</v>
      </c>
      <c r="B1249" t="str">
        <f>VLOOKUP(A1249,'CUSTOMER NAMES'!E1249:H3584,4,FALSE)</f>
        <v xml:space="preserve">  Gregory</v>
      </c>
      <c r="C1249">
        <f>VLOOKUP(A1249,'MEDICAL EXAMINATION'!K1250:T3584,2,FALSE)</f>
        <v>21.85</v>
      </c>
      <c r="D1249">
        <f>VLOOKUP(A1249,'MEDICAL EXAMINATION'!K1250:T3584,4,FALSE)</f>
        <v>8.76</v>
      </c>
      <c r="E1249" t="str">
        <f>VLOOKUP(A1249,'MEDICAL EXAMINATION'!K1250:T3584,6,FALSE)</f>
        <v>No</v>
      </c>
      <c r="F1249" t="str">
        <f>VLOOKUP(A1249,'MEDICAL EXAMINATION'!K1250:T3584,7,FALSE)</f>
        <v>No</v>
      </c>
      <c r="G1249" t="str">
        <f>VLOOKUP(A1249,'MEDICAL EXAMINATION'!K1250:T3584,8,FALSE)</f>
        <v>No</v>
      </c>
      <c r="H1249" t="str">
        <f>VLOOKUP(A1249,'MEDICAL EXAMINATION'!K1250:T3584,9,FALSE)</f>
        <v>No major surgery</v>
      </c>
      <c r="I1249" t="str">
        <f>VLOOKUP(A1249,'MEDICAL EXAMINATION'!K1250:T3584,10,FALSE)</f>
        <v>No</v>
      </c>
      <c r="J1249" t="str">
        <f>VLOOKUP(A1249,'MEDICAL EXAMINATION'!K1250:T3584,3,FALSE)</f>
        <v>Normal</v>
      </c>
      <c r="K1249" t="str">
        <f>VLOOKUP(A1249,'MEDICAL EXAMINATION'!K1250:T3584,5,FALSE)</f>
        <v>DIABETES</v>
      </c>
      <c r="L1249" t="str">
        <f>VLOOKUP(A1249,'HOSPITALIZATION DETAILS'!X1250:AG3584,8,FALSE)</f>
        <v>23/08/2000</v>
      </c>
      <c r="M1249" s="26">
        <f>VLOOKUP(A1249,'HOSPITALIZATION DETAILS'!X1250:AG3584,4,FALSE)</f>
        <v>2166.73</v>
      </c>
      <c r="N1249" t="str">
        <f>VLOOKUP(A1249,'HOSPITALIZATION DETAILS'!X1250:AG3584,5,FALSE)</f>
        <v>tier - 2</v>
      </c>
      <c r="O1249" t="str">
        <f>VLOOKUP(A1249,'HOSPITALIZATION DETAILS'!X1250:AG3584,6,FALSE)</f>
        <v>tier - 2</v>
      </c>
      <c r="P1249" t="str">
        <f>VLOOKUP(A1249,'HOSPITALIZATION DETAILS'!X1250:AG3584,7,FALSE)</f>
        <v>R1011</v>
      </c>
      <c r="Q1249">
        <f>VLOOKUP(A1249,'HOSPITALIZATION DETAILS'!X1250:AG3584,10,FALSE)</f>
        <v>22</v>
      </c>
    </row>
    <row r="1250" spans="1:17" ht="16" x14ac:dyDescent="0.4">
      <c r="A1250" s="4" t="s">
        <v>2499</v>
      </c>
      <c r="B1250" t="str">
        <f>VLOOKUP(A1250,'CUSTOMER NAMES'!E1250:H3585,4,FALSE)</f>
        <v xml:space="preserve">  Eric</v>
      </c>
      <c r="C1250">
        <f>VLOOKUP(A1250,'MEDICAL EXAMINATION'!K1251:T3585,2,FALSE)</f>
        <v>25.73</v>
      </c>
      <c r="D1250">
        <f>VLOOKUP(A1250,'MEDICAL EXAMINATION'!K1251:T3585,4,FALSE)</f>
        <v>7.99</v>
      </c>
      <c r="E1250" t="str">
        <f>VLOOKUP(A1250,'MEDICAL EXAMINATION'!K1251:T3585,6,FALSE)</f>
        <v>No</v>
      </c>
      <c r="F1250" t="str">
        <f>VLOOKUP(A1250,'MEDICAL EXAMINATION'!K1251:T3585,7,FALSE)</f>
        <v>No</v>
      </c>
      <c r="G1250" t="str">
        <f>VLOOKUP(A1250,'MEDICAL EXAMINATION'!K1251:T3585,8,FALSE)</f>
        <v>No</v>
      </c>
      <c r="H1250">
        <f>VLOOKUP(A1250,'MEDICAL EXAMINATION'!K1251:T3585,9,FALSE)</f>
        <v>2</v>
      </c>
      <c r="I1250" t="str">
        <f>VLOOKUP(A1250,'MEDICAL EXAMINATION'!K1251:T3585,10,FALSE)</f>
        <v>No</v>
      </c>
      <c r="J1250" t="str">
        <f>VLOOKUP(A1250,'MEDICAL EXAMINATION'!K1251:T3585,3,FALSE)</f>
        <v>OBESITY</v>
      </c>
      <c r="K1250" t="str">
        <f>VLOOKUP(A1250,'MEDICAL EXAMINATION'!K1251:T3585,5,FALSE)</f>
        <v>DIABETES</v>
      </c>
      <c r="L1250" t="str">
        <f>VLOOKUP(A1250,'HOSPITALIZATION DETAILS'!X1251:AG3585,8,FALSE)</f>
        <v>10/12/2000</v>
      </c>
      <c r="M1250" s="26">
        <f>VLOOKUP(A1250,'HOSPITALIZATION DETAILS'!X1251:AG3585,4,FALSE)</f>
        <v>2156.75</v>
      </c>
      <c r="N1250" t="str">
        <f>VLOOKUP(A1250,'HOSPITALIZATION DETAILS'!X1251:AG3585,5,FALSE)</f>
        <v>tier - 2</v>
      </c>
      <c r="O1250" t="str">
        <f>VLOOKUP(A1250,'HOSPITALIZATION DETAILS'!X1251:AG3585,6,FALSE)</f>
        <v>tier - 2</v>
      </c>
      <c r="P1250" t="str">
        <f>VLOOKUP(A1250,'HOSPITALIZATION DETAILS'!X1251:AG3585,7,FALSE)</f>
        <v>R1013</v>
      </c>
      <c r="Q1250">
        <f>VLOOKUP(A1250,'HOSPITALIZATION DETAILS'!X1251:AG3585,10,FALSE)</f>
        <v>22</v>
      </c>
    </row>
    <row r="1251" spans="1:17" ht="16" x14ac:dyDescent="0.4">
      <c r="A1251" s="4" t="s">
        <v>2501</v>
      </c>
      <c r="B1251" t="str">
        <f>VLOOKUP(A1251,'CUSTOMER NAMES'!E1251:H3586,4,FALSE)</f>
        <v xml:space="preserve">  Rachel M</v>
      </c>
      <c r="C1251">
        <f>VLOOKUP(A1251,'MEDICAL EXAMINATION'!K1252:T3586,2,FALSE)</f>
        <v>32.229999999999997</v>
      </c>
      <c r="D1251">
        <f>VLOOKUP(A1251,'MEDICAL EXAMINATION'!K1252:T3586,4,FALSE)</f>
        <v>8.59</v>
      </c>
      <c r="E1251" t="str">
        <f>VLOOKUP(A1251,'MEDICAL EXAMINATION'!K1252:T3586,6,FALSE)</f>
        <v>No</v>
      </c>
      <c r="F1251" t="str">
        <f>VLOOKUP(A1251,'MEDICAL EXAMINATION'!K1252:T3586,7,FALSE)</f>
        <v>No</v>
      </c>
      <c r="G1251" t="str">
        <f>VLOOKUP(A1251,'MEDICAL EXAMINATION'!K1252:T3586,8,FALSE)</f>
        <v>No</v>
      </c>
      <c r="H1251" t="str">
        <f>VLOOKUP(A1251,'MEDICAL EXAMINATION'!K1252:T3586,9,FALSE)</f>
        <v>No major surgery</v>
      </c>
      <c r="I1251" t="str">
        <f>VLOOKUP(A1251,'MEDICAL EXAMINATION'!K1252:T3586,10,FALSE)</f>
        <v>No</v>
      </c>
      <c r="J1251" t="str">
        <f>VLOOKUP(A1251,'MEDICAL EXAMINATION'!K1252:T3586,3,FALSE)</f>
        <v>OVERWEIGHT</v>
      </c>
      <c r="K1251" t="str">
        <f>VLOOKUP(A1251,'MEDICAL EXAMINATION'!K1252:T3586,5,FALSE)</f>
        <v>DIABETES</v>
      </c>
      <c r="L1251" t="str">
        <f>VLOOKUP(A1251,'HOSPITALIZATION DETAILS'!X1252:AG3586,8,FALSE)</f>
        <v>29/11/2000</v>
      </c>
      <c r="M1251" s="26">
        <f>VLOOKUP(A1251,'HOSPITALIZATION DETAILS'!X1252:AG3586,4,FALSE)</f>
        <v>2155.6799999999998</v>
      </c>
      <c r="N1251" t="str">
        <f>VLOOKUP(A1251,'HOSPITALIZATION DETAILS'!X1252:AG3586,5,FALSE)</f>
        <v>tier - 2</v>
      </c>
      <c r="O1251" t="str">
        <f>VLOOKUP(A1251,'HOSPITALIZATION DETAILS'!X1252:AG3586,6,FALSE)</f>
        <v>tier - 3</v>
      </c>
      <c r="P1251" t="str">
        <f>VLOOKUP(A1251,'HOSPITALIZATION DETAILS'!X1252:AG3586,7,FALSE)</f>
        <v>R1013</v>
      </c>
      <c r="Q1251">
        <f>VLOOKUP(A1251,'HOSPITALIZATION DETAILS'!X1252:AG3586,10,FALSE)</f>
        <v>22</v>
      </c>
    </row>
    <row r="1252" spans="1:17" ht="16" x14ac:dyDescent="0.4">
      <c r="A1252" s="4" t="s">
        <v>2503</v>
      </c>
      <c r="B1252" t="str">
        <f>VLOOKUP(A1252,'CUSTOMER NAMES'!E1252:H3587,4,FALSE)</f>
        <v xml:space="preserve">  Fritz</v>
      </c>
      <c r="C1252">
        <f>VLOOKUP(A1252,'MEDICAL EXAMINATION'!K1253:T3587,2,FALSE)</f>
        <v>32.204999999999998</v>
      </c>
      <c r="D1252">
        <f>VLOOKUP(A1252,'MEDICAL EXAMINATION'!K1253:T3587,4,FALSE)</f>
        <v>6.14</v>
      </c>
      <c r="E1252" t="str">
        <f>VLOOKUP(A1252,'MEDICAL EXAMINATION'!K1253:T3587,6,FALSE)</f>
        <v>No</v>
      </c>
      <c r="F1252" t="str">
        <f>VLOOKUP(A1252,'MEDICAL EXAMINATION'!K1253:T3587,7,FALSE)</f>
        <v>No</v>
      </c>
      <c r="G1252" t="str">
        <f>VLOOKUP(A1252,'MEDICAL EXAMINATION'!K1253:T3587,8,FALSE)</f>
        <v>No</v>
      </c>
      <c r="H1252">
        <f>VLOOKUP(A1252,'MEDICAL EXAMINATION'!K1253:T3587,9,FALSE)</f>
        <v>2</v>
      </c>
      <c r="I1252" t="str">
        <f>VLOOKUP(A1252,'MEDICAL EXAMINATION'!K1253:T3587,10,FALSE)</f>
        <v>No</v>
      </c>
      <c r="J1252" t="str">
        <f>VLOOKUP(A1252,'MEDICAL EXAMINATION'!K1253:T3587,3,FALSE)</f>
        <v>OVERWEIGHT</v>
      </c>
      <c r="K1252" t="str">
        <f>VLOOKUP(A1252,'MEDICAL EXAMINATION'!K1253:T3587,5,FALSE)</f>
        <v>PREDIABETES</v>
      </c>
      <c r="L1252" t="str">
        <f>VLOOKUP(A1252,'HOSPITALIZATION DETAILS'!X1253:AG3587,8,FALSE)</f>
        <v>22/10/2000</v>
      </c>
      <c r="M1252" s="26">
        <f>VLOOKUP(A1252,'HOSPITALIZATION DETAILS'!X1253:AG3587,4,FALSE)</f>
        <v>2154.36</v>
      </c>
      <c r="N1252" t="str">
        <f>VLOOKUP(A1252,'HOSPITALIZATION DETAILS'!X1253:AG3587,5,FALSE)</f>
        <v>tier - 2</v>
      </c>
      <c r="O1252" t="str">
        <f>VLOOKUP(A1252,'HOSPITALIZATION DETAILS'!X1253:AG3587,6,FALSE)</f>
        <v>tier - 2</v>
      </c>
      <c r="P1252" t="str">
        <f>VLOOKUP(A1252,'HOSPITALIZATION DETAILS'!X1253:AG3587,7,FALSE)</f>
        <v>R1011</v>
      </c>
      <c r="Q1252">
        <f>VLOOKUP(A1252,'HOSPITALIZATION DETAILS'!X1253:AG3587,10,FALSE)</f>
        <v>22</v>
      </c>
    </row>
    <row r="1253" spans="1:17" ht="16" x14ac:dyDescent="0.4">
      <c r="A1253" s="4" t="s">
        <v>2505</v>
      </c>
      <c r="B1253" t="str">
        <f>VLOOKUP(A1253,'CUSTOMER NAMES'!E1253:H3588,4,FALSE)</f>
        <v xml:space="preserve">  Brad</v>
      </c>
      <c r="C1253">
        <f>VLOOKUP(A1253,'MEDICAL EXAMINATION'!K1254:T3588,2,FALSE)</f>
        <v>26.41</v>
      </c>
      <c r="D1253">
        <f>VLOOKUP(A1253,'MEDICAL EXAMINATION'!K1254:T3588,4,FALSE)</f>
        <v>4.08</v>
      </c>
      <c r="E1253" t="str">
        <f>VLOOKUP(A1253,'MEDICAL EXAMINATION'!K1254:T3588,6,FALSE)</f>
        <v>No</v>
      </c>
      <c r="F1253" t="str">
        <f>VLOOKUP(A1253,'MEDICAL EXAMINATION'!K1254:T3588,7,FALSE)</f>
        <v>No</v>
      </c>
      <c r="G1253" t="str">
        <f>VLOOKUP(A1253,'MEDICAL EXAMINATION'!K1254:T3588,8,FALSE)</f>
        <v>No</v>
      </c>
      <c r="H1253">
        <f>VLOOKUP(A1253,'MEDICAL EXAMINATION'!K1254:T3588,9,FALSE)</f>
        <v>2</v>
      </c>
      <c r="I1253" t="str">
        <f>VLOOKUP(A1253,'MEDICAL EXAMINATION'!K1254:T3588,10,FALSE)</f>
        <v>No</v>
      </c>
      <c r="J1253" t="str">
        <f>VLOOKUP(A1253,'MEDICAL EXAMINATION'!K1254:T3588,3,FALSE)</f>
        <v>OBESITY</v>
      </c>
      <c r="K1253" t="str">
        <f>VLOOKUP(A1253,'MEDICAL EXAMINATION'!K1254:T3588,5,FALSE)</f>
        <v>NORMAL</v>
      </c>
      <c r="L1253" t="str">
        <f>VLOOKUP(A1253,'HOSPITALIZATION DETAILS'!X1254:AG3588,8,FALSE)</f>
        <v>27/12/2000</v>
      </c>
      <c r="M1253" s="26">
        <f>VLOOKUP(A1253,'HOSPITALIZATION DETAILS'!X1254:AG3588,4,FALSE)</f>
        <v>2150.4699999999998</v>
      </c>
      <c r="N1253" t="str">
        <f>VLOOKUP(A1253,'HOSPITALIZATION DETAILS'!X1254:AG3588,5,FALSE)</f>
        <v>tier - 2</v>
      </c>
      <c r="O1253" t="str">
        <f>VLOOKUP(A1253,'HOSPITALIZATION DETAILS'!X1254:AG3588,6,FALSE)</f>
        <v>tier - 3</v>
      </c>
      <c r="P1253" t="str">
        <f>VLOOKUP(A1253,'HOSPITALIZATION DETAILS'!X1254:AG3588,7,FALSE)</f>
        <v>R1011</v>
      </c>
      <c r="Q1253">
        <f>VLOOKUP(A1253,'HOSPITALIZATION DETAILS'!X1254:AG3588,10,FALSE)</f>
        <v>22</v>
      </c>
    </row>
    <row r="1254" spans="1:17" ht="16" x14ac:dyDescent="0.4">
      <c r="A1254" s="4" t="s">
        <v>2507</v>
      </c>
      <c r="B1254" t="str">
        <f>VLOOKUP(A1254,'CUSTOMER NAMES'!E1254:H3589,4,FALSE)</f>
        <v xml:space="preserve">  Claire M</v>
      </c>
      <c r="C1254">
        <f>VLOOKUP(A1254,'MEDICAL EXAMINATION'!K1255:T3589,2,FALSE)</f>
        <v>30.2</v>
      </c>
      <c r="D1254">
        <f>VLOOKUP(A1254,'MEDICAL EXAMINATION'!K1255:T3589,4,FALSE)</f>
        <v>6.25</v>
      </c>
      <c r="E1254" t="str">
        <f>VLOOKUP(A1254,'MEDICAL EXAMINATION'!K1255:T3589,6,FALSE)</f>
        <v>yes</v>
      </c>
      <c r="F1254" t="str">
        <f>VLOOKUP(A1254,'MEDICAL EXAMINATION'!K1255:T3589,7,FALSE)</f>
        <v>No</v>
      </c>
      <c r="G1254" t="str">
        <f>VLOOKUP(A1254,'MEDICAL EXAMINATION'!K1255:T3589,8,FALSE)</f>
        <v>No</v>
      </c>
      <c r="H1254" t="str">
        <f>VLOOKUP(A1254,'MEDICAL EXAMINATION'!K1255:T3589,9,FALSE)</f>
        <v>No major surgery</v>
      </c>
      <c r="I1254" t="str">
        <f>VLOOKUP(A1254,'MEDICAL EXAMINATION'!K1255:T3589,10,FALSE)</f>
        <v>No</v>
      </c>
      <c r="J1254" t="str">
        <f>VLOOKUP(A1254,'MEDICAL EXAMINATION'!K1255:T3589,3,FALSE)</f>
        <v>OVERWEIGHT</v>
      </c>
      <c r="K1254" t="str">
        <f>VLOOKUP(A1254,'MEDICAL EXAMINATION'!K1255:T3589,5,FALSE)</f>
        <v>PREDIABETES</v>
      </c>
      <c r="L1254" t="str">
        <f>VLOOKUP(A1254,'HOSPITALIZATION DETAILS'!X1255:AG3589,8,FALSE)</f>
        <v>04/10/2004</v>
      </c>
      <c r="M1254" s="26">
        <f>VLOOKUP(A1254,'HOSPITALIZATION DETAILS'!X1255:AG3589,4,FALSE)</f>
        <v>2144.85</v>
      </c>
      <c r="N1254" t="str">
        <f>VLOOKUP(A1254,'HOSPITALIZATION DETAILS'!X1255:AG3589,5,FALSE)</f>
        <v>tier - 2</v>
      </c>
      <c r="O1254" t="str">
        <f>VLOOKUP(A1254,'HOSPITALIZATION DETAILS'!X1255:AG3589,6,FALSE)</f>
        <v>tier - 1</v>
      </c>
      <c r="P1254" t="str">
        <f>VLOOKUP(A1254,'HOSPITALIZATION DETAILS'!X1255:AG3589,7,FALSE)</f>
        <v>R1011</v>
      </c>
      <c r="Q1254">
        <f>VLOOKUP(A1254,'HOSPITALIZATION DETAILS'!X1255:AG3589,10,FALSE)</f>
        <v>18</v>
      </c>
    </row>
    <row r="1255" spans="1:17" ht="16" x14ac:dyDescent="0.4">
      <c r="A1255" s="4" t="s">
        <v>2509</v>
      </c>
      <c r="B1255" t="str">
        <f>VLOOKUP(A1255,'CUSTOMER NAMES'!E1255:H3590,4,FALSE)</f>
        <v xml:space="preserve">  Jennifer</v>
      </c>
      <c r="C1255">
        <f>VLOOKUP(A1255,'MEDICAL EXAMINATION'!K1256:T3590,2,FALSE)</f>
        <v>31.26</v>
      </c>
      <c r="D1255">
        <f>VLOOKUP(A1255,'MEDICAL EXAMINATION'!K1256:T3590,4,FALSE)</f>
        <v>5.94</v>
      </c>
      <c r="E1255" t="str">
        <f>VLOOKUP(A1255,'MEDICAL EXAMINATION'!K1256:T3590,6,FALSE)</f>
        <v>yes</v>
      </c>
      <c r="F1255" t="str">
        <f>VLOOKUP(A1255,'MEDICAL EXAMINATION'!K1256:T3590,7,FALSE)</f>
        <v>No</v>
      </c>
      <c r="G1255" t="str">
        <f>VLOOKUP(A1255,'MEDICAL EXAMINATION'!K1256:T3590,8,FALSE)</f>
        <v>No</v>
      </c>
      <c r="H1255">
        <f>VLOOKUP(A1255,'MEDICAL EXAMINATION'!K1256:T3590,9,FALSE)</f>
        <v>1</v>
      </c>
      <c r="I1255" t="str">
        <f>VLOOKUP(A1255,'MEDICAL EXAMINATION'!K1256:T3590,10,FALSE)</f>
        <v>No</v>
      </c>
      <c r="J1255" t="str">
        <f>VLOOKUP(A1255,'MEDICAL EXAMINATION'!K1256:T3590,3,FALSE)</f>
        <v>OVERWEIGHT</v>
      </c>
      <c r="K1255" t="str">
        <f>VLOOKUP(A1255,'MEDICAL EXAMINATION'!K1256:T3590,5,FALSE)</f>
        <v>PREDIABETES</v>
      </c>
      <c r="L1255" t="str">
        <f>VLOOKUP(A1255,'HOSPITALIZATION DETAILS'!X1256:AG3590,8,FALSE)</f>
        <v>19/08/2003</v>
      </c>
      <c r="M1255" s="26">
        <f>VLOOKUP(A1255,'HOSPITALIZATION DETAILS'!X1256:AG3590,4,FALSE)</f>
        <v>2138.0700000000002</v>
      </c>
      <c r="N1255" t="str">
        <f>VLOOKUP(A1255,'HOSPITALIZATION DETAILS'!X1256:AG3590,5,FALSE)</f>
        <v>tier - 2</v>
      </c>
      <c r="O1255" t="str">
        <f>VLOOKUP(A1255,'HOSPITALIZATION DETAILS'!X1256:AG3590,6,FALSE)</f>
        <v>tier - 1</v>
      </c>
      <c r="P1255" t="str">
        <f>VLOOKUP(A1255,'HOSPITALIZATION DETAILS'!X1256:AG3590,7,FALSE)</f>
        <v>R1012</v>
      </c>
      <c r="Q1255">
        <f>VLOOKUP(A1255,'HOSPITALIZATION DETAILS'!X1256:AG3590,10,FALSE)</f>
        <v>19</v>
      </c>
    </row>
    <row r="1256" spans="1:17" ht="16" x14ac:dyDescent="0.4">
      <c r="A1256" s="4" t="s">
        <v>2511</v>
      </c>
      <c r="B1256" t="str">
        <f>VLOOKUP(A1256,'CUSTOMER NAMES'!E1256:H3591,4,FALSE)</f>
        <v xml:space="preserve">  Maria S</v>
      </c>
      <c r="C1256">
        <f>VLOOKUP(A1256,'MEDICAL EXAMINATION'!K1257:T3591,2,FALSE)</f>
        <v>33.725000000000001</v>
      </c>
      <c r="D1256">
        <f>VLOOKUP(A1256,'MEDICAL EXAMINATION'!K1257:T3591,4,FALSE)</f>
        <v>6.45</v>
      </c>
      <c r="E1256" t="str">
        <f>VLOOKUP(A1256,'MEDICAL EXAMINATION'!K1257:T3591,6,FALSE)</f>
        <v>yes</v>
      </c>
      <c r="F1256" t="str">
        <f>VLOOKUP(A1256,'MEDICAL EXAMINATION'!K1257:T3591,7,FALSE)</f>
        <v>No</v>
      </c>
      <c r="G1256" t="str">
        <f>VLOOKUP(A1256,'MEDICAL EXAMINATION'!K1257:T3591,8,FALSE)</f>
        <v>No</v>
      </c>
      <c r="H1256" t="str">
        <f>VLOOKUP(A1256,'MEDICAL EXAMINATION'!K1257:T3591,9,FALSE)</f>
        <v>No major surgery</v>
      </c>
      <c r="I1256" t="str">
        <f>VLOOKUP(A1256,'MEDICAL EXAMINATION'!K1257:T3591,10,FALSE)</f>
        <v>No</v>
      </c>
      <c r="J1256" t="str">
        <f>VLOOKUP(A1256,'MEDICAL EXAMINATION'!K1257:T3591,3,FALSE)</f>
        <v>OVERWEIGHT</v>
      </c>
      <c r="K1256" t="b">
        <f>VLOOKUP(A1256,'MEDICAL EXAMINATION'!K1257:T3591,5,FALSE)</f>
        <v>0</v>
      </c>
      <c r="L1256" t="str">
        <f>VLOOKUP(A1256,'HOSPITALIZATION DETAILS'!X1257:AG3591,8,FALSE)</f>
        <v>03/09/1997</v>
      </c>
      <c r="M1256" s="26">
        <f>VLOOKUP(A1256,'HOSPITALIZATION DETAILS'!X1257:AG3591,4,FALSE)</f>
        <v>2137.65</v>
      </c>
      <c r="N1256" t="str">
        <f>VLOOKUP(A1256,'HOSPITALIZATION DETAILS'!X1257:AG3591,5,FALSE)</f>
        <v>tier - 3</v>
      </c>
      <c r="O1256" t="str">
        <f>VLOOKUP(A1256,'HOSPITALIZATION DETAILS'!X1257:AG3591,6,FALSE)</f>
        <v>tier - 1</v>
      </c>
      <c r="P1256" t="str">
        <f>VLOOKUP(A1256,'HOSPITALIZATION DETAILS'!X1257:AG3591,7,FALSE)</f>
        <v>R1013</v>
      </c>
      <c r="Q1256">
        <f>VLOOKUP(A1256,'HOSPITALIZATION DETAILS'!X1257:AG3591,10,FALSE)</f>
        <v>25</v>
      </c>
    </row>
    <row r="1257" spans="1:17" ht="16" x14ac:dyDescent="0.4">
      <c r="A1257" s="4" t="s">
        <v>2513</v>
      </c>
      <c r="B1257" t="str">
        <f>VLOOKUP(A1257,'CUSTOMER NAMES'!E1257:H3592,4,FALSE)</f>
        <v xml:space="preserve">  Katherine E</v>
      </c>
      <c r="C1257">
        <f>VLOOKUP(A1257,'MEDICAL EXAMINATION'!K1258:T3592,2,FALSE)</f>
        <v>28.9</v>
      </c>
      <c r="D1257">
        <f>VLOOKUP(A1257,'MEDICAL EXAMINATION'!K1258:T3592,4,FALSE)</f>
        <v>5.74</v>
      </c>
      <c r="E1257" t="str">
        <f>VLOOKUP(A1257,'MEDICAL EXAMINATION'!K1258:T3592,6,FALSE)</f>
        <v>yes</v>
      </c>
      <c r="F1257" t="str">
        <f>VLOOKUP(A1257,'MEDICAL EXAMINATION'!K1258:T3592,7,FALSE)</f>
        <v>No</v>
      </c>
      <c r="G1257" t="str">
        <f>VLOOKUP(A1257,'MEDICAL EXAMINATION'!K1258:T3592,8,FALSE)</f>
        <v>No</v>
      </c>
      <c r="H1257" t="str">
        <f>VLOOKUP(A1257,'MEDICAL EXAMINATION'!K1258:T3592,9,FALSE)</f>
        <v>No major surgery</v>
      </c>
      <c r="I1257" t="str">
        <f>VLOOKUP(A1257,'MEDICAL EXAMINATION'!K1258:T3592,10,FALSE)</f>
        <v>No</v>
      </c>
      <c r="J1257" t="str">
        <f>VLOOKUP(A1257,'MEDICAL EXAMINATION'!K1258:T3592,3,FALSE)</f>
        <v>OBESITY</v>
      </c>
      <c r="K1257" t="str">
        <f>VLOOKUP(A1257,'MEDICAL EXAMINATION'!K1258:T3592,5,FALSE)</f>
        <v>PREDIABETES</v>
      </c>
      <c r="L1257" t="str">
        <f>VLOOKUP(A1257,'HOSPITALIZATION DETAILS'!X1258:AG3592,8,FALSE)</f>
        <v>26/09/2003</v>
      </c>
      <c r="M1257" s="26">
        <f>VLOOKUP(A1257,'HOSPITALIZATION DETAILS'!X1258:AG3592,4,FALSE)</f>
        <v>2136.88</v>
      </c>
      <c r="N1257" t="str">
        <f>VLOOKUP(A1257,'HOSPITALIZATION DETAILS'!X1258:AG3592,5,FALSE)</f>
        <v>tier - 2</v>
      </c>
      <c r="O1257" t="str">
        <f>VLOOKUP(A1257,'HOSPITALIZATION DETAILS'!X1258:AG3592,6,FALSE)</f>
        <v>tier - 2</v>
      </c>
      <c r="P1257" t="str">
        <f>VLOOKUP(A1257,'HOSPITALIZATION DETAILS'!X1258:AG3592,7,FALSE)</f>
        <v>R1012</v>
      </c>
      <c r="Q1257">
        <f>VLOOKUP(A1257,'HOSPITALIZATION DETAILS'!X1258:AG3592,10,FALSE)</f>
        <v>19</v>
      </c>
    </row>
    <row r="1258" spans="1:17" ht="16" x14ac:dyDescent="0.4">
      <c r="A1258" s="4" t="s">
        <v>2515</v>
      </c>
      <c r="B1258" t="str">
        <f>VLOOKUP(A1258,'CUSTOMER NAMES'!E1258:H3593,4,FALSE)</f>
        <v xml:space="preserve">  Michael</v>
      </c>
      <c r="C1258">
        <f>VLOOKUP(A1258,'MEDICAL EXAMINATION'!K1259:T3593,2,FALSE)</f>
        <v>45.69</v>
      </c>
      <c r="D1258">
        <f>VLOOKUP(A1258,'MEDICAL EXAMINATION'!K1259:T3593,4,FALSE)</f>
        <v>4.43</v>
      </c>
      <c r="E1258" t="str">
        <f>VLOOKUP(A1258,'MEDICAL EXAMINATION'!K1259:T3593,6,FALSE)</f>
        <v>yes</v>
      </c>
      <c r="F1258" t="str">
        <f>VLOOKUP(A1258,'MEDICAL EXAMINATION'!K1259:T3593,7,FALSE)</f>
        <v>No</v>
      </c>
      <c r="G1258" t="str">
        <f>VLOOKUP(A1258,'MEDICAL EXAMINATION'!K1259:T3593,8,FALSE)</f>
        <v>No</v>
      </c>
      <c r="H1258" t="str">
        <f>VLOOKUP(A1258,'MEDICAL EXAMINATION'!K1259:T3593,9,FALSE)</f>
        <v>No major surgery</v>
      </c>
      <c r="I1258" t="str">
        <f>VLOOKUP(A1258,'MEDICAL EXAMINATION'!K1259:T3593,10,FALSE)</f>
        <v>No</v>
      </c>
      <c r="J1258" t="str">
        <f>VLOOKUP(A1258,'MEDICAL EXAMINATION'!K1259:T3593,3,FALSE)</f>
        <v>OVERWEIGHT</v>
      </c>
      <c r="K1258" t="str">
        <f>VLOOKUP(A1258,'MEDICAL EXAMINATION'!K1259:T3593,5,FALSE)</f>
        <v>NORMAL</v>
      </c>
      <c r="L1258" t="str">
        <f>VLOOKUP(A1258,'HOSPITALIZATION DETAILS'!X1259:AG3593,8,FALSE)</f>
        <v>01/09/2003</v>
      </c>
      <c r="M1258" s="26">
        <f>VLOOKUP(A1258,'HOSPITALIZATION DETAILS'!X1259:AG3593,4,FALSE)</f>
        <v>2134.9</v>
      </c>
      <c r="N1258" t="str">
        <f>VLOOKUP(A1258,'HOSPITALIZATION DETAILS'!X1259:AG3593,5,FALSE)</f>
        <v>tier - 2</v>
      </c>
      <c r="O1258" t="str">
        <f>VLOOKUP(A1258,'HOSPITALIZATION DETAILS'!X1259:AG3593,6,FALSE)</f>
        <v>tier - 3</v>
      </c>
      <c r="P1258" t="str">
        <f>VLOOKUP(A1258,'HOSPITALIZATION DETAILS'!X1259:AG3593,7,FALSE)</f>
        <v>R1012</v>
      </c>
      <c r="Q1258">
        <f>VLOOKUP(A1258,'HOSPITALIZATION DETAILS'!X1259:AG3593,10,FALSE)</f>
        <v>19</v>
      </c>
    </row>
    <row r="1259" spans="1:17" ht="16" x14ac:dyDescent="0.4">
      <c r="A1259" s="4" t="s">
        <v>2517</v>
      </c>
      <c r="B1259" t="str">
        <f>VLOOKUP(A1259,'CUSTOMER NAMES'!E1259:H3594,4,FALSE)</f>
        <v xml:space="preserve">  Roxanne</v>
      </c>
      <c r="C1259">
        <f>VLOOKUP(A1259,'MEDICAL EXAMINATION'!K1260:T3594,2,FALSE)</f>
        <v>21.03</v>
      </c>
      <c r="D1259">
        <f>VLOOKUP(A1259,'MEDICAL EXAMINATION'!K1260:T3594,4,FALSE)</f>
        <v>6.5</v>
      </c>
      <c r="E1259" t="str">
        <f>VLOOKUP(A1259,'MEDICAL EXAMINATION'!K1260:T3594,6,FALSE)</f>
        <v>No</v>
      </c>
      <c r="F1259" t="str">
        <f>VLOOKUP(A1259,'MEDICAL EXAMINATION'!K1260:T3594,7,FALSE)</f>
        <v>No</v>
      </c>
      <c r="G1259" t="str">
        <f>VLOOKUP(A1259,'MEDICAL EXAMINATION'!K1260:T3594,8,FALSE)</f>
        <v>No</v>
      </c>
      <c r="H1259" t="str">
        <f>VLOOKUP(A1259,'MEDICAL EXAMINATION'!K1260:T3594,9,FALSE)</f>
        <v>No major surgery</v>
      </c>
      <c r="I1259" t="str">
        <f>VLOOKUP(A1259,'MEDICAL EXAMINATION'!K1260:T3594,10,FALSE)</f>
        <v>No</v>
      </c>
      <c r="J1259" t="str">
        <f>VLOOKUP(A1259,'MEDICAL EXAMINATION'!K1260:T3594,3,FALSE)</f>
        <v>Normal</v>
      </c>
      <c r="K1259" t="str">
        <f>VLOOKUP(A1259,'MEDICAL EXAMINATION'!K1260:T3594,5,FALSE)</f>
        <v>DIABETES</v>
      </c>
      <c r="L1259" t="str">
        <f>VLOOKUP(A1259,'HOSPITALIZATION DETAILS'!X1260:AG3594,8,FALSE)</f>
        <v>29/08/1964</v>
      </c>
      <c r="M1259" s="26">
        <f>VLOOKUP(A1259,'HOSPITALIZATION DETAILS'!X1260:AG3594,4,FALSE)</f>
        <v>35573.26</v>
      </c>
      <c r="N1259" t="str">
        <f>VLOOKUP(A1259,'HOSPITALIZATION DETAILS'!X1260:AG3594,5,FALSE)</f>
        <v>tier - 2</v>
      </c>
      <c r="O1259" t="str">
        <f>VLOOKUP(A1259,'HOSPITALIZATION DETAILS'!X1260:AG3594,6,FALSE)</f>
        <v>tier - 1</v>
      </c>
      <c r="P1259" t="str">
        <f>VLOOKUP(A1259,'HOSPITALIZATION DETAILS'!X1260:AG3594,7,FALSE)</f>
        <v>R1011</v>
      </c>
      <c r="Q1259">
        <f>VLOOKUP(A1259,'HOSPITALIZATION DETAILS'!X1260:AG3594,10,FALSE)</f>
        <v>58</v>
      </c>
    </row>
    <row r="1260" spans="1:17" ht="16" x14ac:dyDescent="0.4">
      <c r="A1260" s="4" t="s">
        <v>2519</v>
      </c>
      <c r="B1260" t="str">
        <f>VLOOKUP(A1260,'CUSTOMER NAMES'!E1260:H3595,4,FALSE)</f>
        <v xml:space="preserve">  Israel</v>
      </c>
      <c r="C1260">
        <f>VLOOKUP(A1260,'MEDICAL EXAMINATION'!K1261:T3595,2,FALSE)</f>
        <v>37</v>
      </c>
      <c r="D1260">
        <f>VLOOKUP(A1260,'MEDICAL EXAMINATION'!K1261:T3595,4,FALSE)</f>
        <v>8.75</v>
      </c>
      <c r="E1260" t="str">
        <f>VLOOKUP(A1260,'MEDICAL EXAMINATION'!K1261:T3595,6,FALSE)</f>
        <v>No</v>
      </c>
      <c r="F1260" t="str">
        <f>VLOOKUP(A1260,'MEDICAL EXAMINATION'!K1261:T3595,7,FALSE)</f>
        <v>No</v>
      </c>
      <c r="G1260" t="str">
        <f>VLOOKUP(A1260,'MEDICAL EXAMINATION'!K1261:T3595,8,FALSE)</f>
        <v>No</v>
      </c>
      <c r="H1260" t="str">
        <f>VLOOKUP(A1260,'MEDICAL EXAMINATION'!K1261:T3595,9,FALSE)</f>
        <v>No major surgery</v>
      </c>
      <c r="I1260" t="str">
        <f>VLOOKUP(A1260,'MEDICAL EXAMINATION'!K1261:T3595,10,FALSE)</f>
        <v>No</v>
      </c>
      <c r="J1260" t="str">
        <f>VLOOKUP(A1260,'MEDICAL EXAMINATION'!K1261:T3595,3,FALSE)</f>
        <v>OVERWEIGHT</v>
      </c>
      <c r="K1260" t="str">
        <f>VLOOKUP(A1260,'MEDICAL EXAMINATION'!K1261:T3595,5,FALSE)</f>
        <v>DIABETES</v>
      </c>
      <c r="L1260" t="str">
        <f>VLOOKUP(A1260,'HOSPITALIZATION DETAILS'!X1261:AG3595,8,FALSE)</f>
        <v>22/12/2003</v>
      </c>
      <c r="M1260" s="26">
        <f>VLOOKUP(A1260,'HOSPITALIZATION DETAILS'!X1261:AG3595,4,FALSE)</f>
        <v>2130.6799999999998</v>
      </c>
      <c r="N1260" t="str">
        <f>VLOOKUP(A1260,'HOSPITALIZATION DETAILS'!X1261:AG3595,5,FALSE)</f>
        <v>tier - 2</v>
      </c>
      <c r="O1260" t="str">
        <f>VLOOKUP(A1260,'HOSPITALIZATION DETAILS'!X1261:AG3595,6,FALSE)</f>
        <v>tier - 3</v>
      </c>
      <c r="P1260" t="str">
        <f>VLOOKUP(A1260,'HOSPITALIZATION DETAILS'!X1261:AG3595,7,FALSE)</f>
        <v>R1012</v>
      </c>
      <c r="Q1260">
        <f>VLOOKUP(A1260,'HOSPITALIZATION DETAILS'!X1261:AG3595,10,FALSE)</f>
        <v>19</v>
      </c>
    </row>
    <row r="1261" spans="1:17" ht="16" x14ac:dyDescent="0.4">
      <c r="A1261" s="4" t="s">
        <v>2521</v>
      </c>
      <c r="B1261" t="str">
        <f>VLOOKUP(A1261,'CUSTOMER NAMES'!E1261:H3596,4,FALSE)</f>
        <v xml:space="preserve">  Samalya</v>
      </c>
      <c r="C1261">
        <f>VLOOKUP(A1261,'MEDICAL EXAMINATION'!K1262:T3596,2,FALSE)</f>
        <v>25.4</v>
      </c>
      <c r="D1261">
        <f>VLOOKUP(A1261,'MEDICAL EXAMINATION'!K1262:T3596,4,FALSE)</f>
        <v>11.96</v>
      </c>
      <c r="E1261" t="str">
        <f>VLOOKUP(A1261,'MEDICAL EXAMINATION'!K1262:T3596,6,FALSE)</f>
        <v>No</v>
      </c>
      <c r="F1261" t="str">
        <f>VLOOKUP(A1261,'MEDICAL EXAMINATION'!K1262:T3596,7,FALSE)</f>
        <v>No</v>
      </c>
      <c r="G1261" t="str">
        <f>VLOOKUP(A1261,'MEDICAL EXAMINATION'!K1262:T3596,8,FALSE)</f>
        <v>No</v>
      </c>
      <c r="H1261" t="str">
        <f>VLOOKUP(A1261,'MEDICAL EXAMINATION'!K1262:T3596,9,FALSE)</f>
        <v>No major surgery</v>
      </c>
      <c r="I1261" t="str">
        <f>VLOOKUP(A1261,'MEDICAL EXAMINATION'!K1262:T3596,10,FALSE)</f>
        <v>No</v>
      </c>
      <c r="J1261" t="str">
        <f>VLOOKUP(A1261,'MEDICAL EXAMINATION'!K1262:T3596,3,FALSE)</f>
        <v>OBESITY</v>
      </c>
      <c r="K1261" t="str">
        <f>VLOOKUP(A1261,'MEDICAL EXAMINATION'!K1262:T3596,5,FALSE)</f>
        <v>DIABETES</v>
      </c>
      <c r="L1261" t="str">
        <f>VLOOKUP(A1261,'HOSPITALIZATION DETAILS'!X1262:AG3596,8,FALSE)</f>
        <v>30/08/2003</v>
      </c>
      <c r="M1261" s="26">
        <f>VLOOKUP(A1261,'HOSPITALIZATION DETAILS'!X1262:AG3596,4,FALSE)</f>
        <v>2128.4299999999998</v>
      </c>
      <c r="N1261" t="str">
        <f>VLOOKUP(A1261,'HOSPITALIZATION DETAILS'!X1262:AG3596,5,FALSE)</f>
        <v>tier - 2</v>
      </c>
      <c r="O1261" t="str">
        <f>VLOOKUP(A1261,'HOSPITALIZATION DETAILS'!X1262:AG3596,6,FALSE)</f>
        <v>tier - 1</v>
      </c>
      <c r="P1261" t="str">
        <f>VLOOKUP(A1261,'HOSPITALIZATION DETAILS'!X1262:AG3596,7,FALSE)</f>
        <v>R1012</v>
      </c>
      <c r="Q1261">
        <f>VLOOKUP(A1261,'HOSPITALIZATION DETAILS'!X1262:AG3596,10,FALSE)</f>
        <v>19</v>
      </c>
    </row>
    <row r="1262" spans="1:17" ht="16" x14ac:dyDescent="0.4">
      <c r="A1262" s="4" t="s">
        <v>2523</v>
      </c>
      <c r="B1262" t="str">
        <f>VLOOKUP(A1262,'CUSTOMER NAMES'!E1262:H3597,4,FALSE)</f>
        <v xml:space="preserve">  Peter</v>
      </c>
      <c r="C1262">
        <f>VLOOKUP(A1262,'MEDICAL EXAMINATION'!K1263:T3597,2,FALSE)</f>
        <v>32.299999999999997</v>
      </c>
      <c r="D1262">
        <f>VLOOKUP(A1262,'MEDICAL EXAMINATION'!K1263:T3597,4,FALSE)</f>
        <v>10.54</v>
      </c>
      <c r="E1262" t="str">
        <f>VLOOKUP(A1262,'MEDICAL EXAMINATION'!K1263:T3597,6,FALSE)</f>
        <v>No</v>
      </c>
      <c r="F1262" t="str">
        <f>VLOOKUP(A1262,'MEDICAL EXAMINATION'!K1263:T3597,7,FALSE)</f>
        <v>No</v>
      </c>
      <c r="G1262" t="str">
        <f>VLOOKUP(A1262,'MEDICAL EXAMINATION'!K1263:T3597,8,FALSE)</f>
        <v>No</v>
      </c>
      <c r="H1262" t="str">
        <f>VLOOKUP(A1262,'MEDICAL EXAMINATION'!K1263:T3597,9,FALSE)</f>
        <v>No major surgery</v>
      </c>
      <c r="I1262" t="str">
        <f>VLOOKUP(A1262,'MEDICAL EXAMINATION'!K1263:T3597,10,FALSE)</f>
        <v>No</v>
      </c>
      <c r="J1262" t="str">
        <f>VLOOKUP(A1262,'MEDICAL EXAMINATION'!K1263:T3597,3,FALSE)</f>
        <v>OVERWEIGHT</v>
      </c>
      <c r="K1262" t="str">
        <f>VLOOKUP(A1262,'MEDICAL EXAMINATION'!K1263:T3597,5,FALSE)</f>
        <v>DIABETES</v>
      </c>
      <c r="L1262" t="str">
        <f>VLOOKUP(A1262,'HOSPITALIZATION DETAILS'!X1263:AG3597,8,FALSE)</f>
        <v>04/11/2004</v>
      </c>
      <c r="M1262" s="26">
        <f>VLOOKUP(A1262,'HOSPITALIZATION DETAILS'!X1263:AG3597,4,FALSE)</f>
        <v>2118.61</v>
      </c>
      <c r="N1262" t="str">
        <f>VLOOKUP(A1262,'HOSPITALIZATION DETAILS'!X1263:AG3597,5,FALSE)</f>
        <v>tier - 2</v>
      </c>
      <c r="O1262" t="str">
        <f>VLOOKUP(A1262,'HOSPITALIZATION DETAILS'!X1263:AG3597,6,FALSE)</f>
        <v>tier - 1</v>
      </c>
      <c r="P1262" t="str">
        <f>VLOOKUP(A1262,'HOSPITALIZATION DETAILS'!X1263:AG3597,7,FALSE)</f>
        <v>R1012</v>
      </c>
      <c r="Q1262">
        <f>VLOOKUP(A1262,'HOSPITALIZATION DETAILS'!X1263:AG3597,10,FALSE)</f>
        <v>18</v>
      </c>
    </row>
    <row r="1263" spans="1:17" ht="16" x14ac:dyDescent="0.4">
      <c r="A1263" s="4" t="s">
        <v>2525</v>
      </c>
      <c r="B1263" t="str">
        <f>VLOOKUP(A1263,'CUSTOMER NAMES'!E1263:H3598,4,FALSE)</f>
        <v xml:space="preserve">  Alicia</v>
      </c>
      <c r="C1263">
        <f>VLOOKUP(A1263,'MEDICAL EXAMINATION'!K1264:T3598,2,FALSE)</f>
        <v>23.94</v>
      </c>
      <c r="D1263">
        <f>VLOOKUP(A1263,'MEDICAL EXAMINATION'!K1264:T3598,4,FALSE)</f>
        <v>4.54</v>
      </c>
      <c r="E1263" t="str">
        <f>VLOOKUP(A1263,'MEDICAL EXAMINATION'!K1264:T3598,6,FALSE)</f>
        <v>yes</v>
      </c>
      <c r="F1263" t="str">
        <f>VLOOKUP(A1263,'MEDICAL EXAMINATION'!K1264:T3598,7,FALSE)</f>
        <v>No</v>
      </c>
      <c r="G1263" t="str">
        <f>VLOOKUP(A1263,'MEDICAL EXAMINATION'!K1264:T3598,8,FALSE)</f>
        <v>Yes</v>
      </c>
      <c r="H1263">
        <f>VLOOKUP(A1263,'MEDICAL EXAMINATION'!K1264:T3598,9,FALSE)</f>
        <v>1</v>
      </c>
      <c r="I1263" t="str">
        <f>VLOOKUP(A1263,'MEDICAL EXAMINATION'!K1264:T3598,10,FALSE)</f>
        <v>No</v>
      </c>
      <c r="J1263" t="str">
        <f>VLOOKUP(A1263,'MEDICAL EXAMINATION'!K1264:T3598,3,FALSE)</f>
        <v>Normal</v>
      </c>
      <c r="K1263" t="str">
        <f>VLOOKUP(A1263,'MEDICAL EXAMINATION'!K1264:T3598,5,FALSE)</f>
        <v>NORMAL</v>
      </c>
      <c r="L1263" t="str">
        <f>VLOOKUP(A1263,'HOSPITALIZATION DETAILS'!X1264:AG3598,8,FALSE)</f>
        <v>30/09/2003</v>
      </c>
      <c r="M1263" s="26">
        <f>VLOOKUP(A1263,'HOSPITALIZATION DETAILS'!X1264:AG3598,4,FALSE)</f>
        <v>2117.34</v>
      </c>
      <c r="N1263" t="str">
        <f>VLOOKUP(A1263,'HOSPITALIZATION DETAILS'!X1264:AG3598,5,FALSE)</f>
        <v>tier - 2</v>
      </c>
      <c r="O1263" t="str">
        <f>VLOOKUP(A1263,'HOSPITALIZATION DETAILS'!X1264:AG3598,6,FALSE)</f>
        <v>tier - 3</v>
      </c>
      <c r="P1263" t="str">
        <f>VLOOKUP(A1263,'HOSPITALIZATION DETAILS'!X1264:AG3598,7,FALSE)</f>
        <v>R1012</v>
      </c>
      <c r="Q1263">
        <f>VLOOKUP(A1263,'HOSPITALIZATION DETAILS'!X1264:AG3598,10,FALSE)</f>
        <v>19</v>
      </c>
    </row>
    <row r="1264" spans="1:17" ht="16" x14ac:dyDescent="0.4">
      <c r="A1264" s="4" t="s">
        <v>2527</v>
      </c>
      <c r="B1264" t="str">
        <f>VLOOKUP(A1264,'CUSTOMER NAMES'!E1264:H3599,4,FALSE)</f>
        <v xml:space="preserve">  Sarah K</v>
      </c>
      <c r="C1264">
        <f>VLOOKUP(A1264,'MEDICAL EXAMINATION'!K1265:T3599,2,FALSE)</f>
        <v>46.4</v>
      </c>
      <c r="D1264">
        <f>VLOOKUP(A1264,'MEDICAL EXAMINATION'!K1265:T3599,4,FALSE)</f>
        <v>5.71</v>
      </c>
      <c r="E1264" t="str">
        <f>VLOOKUP(A1264,'MEDICAL EXAMINATION'!K1265:T3599,6,FALSE)</f>
        <v>No</v>
      </c>
      <c r="F1264" t="str">
        <f>VLOOKUP(A1264,'MEDICAL EXAMINATION'!K1265:T3599,7,FALSE)</f>
        <v>No</v>
      </c>
      <c r="G1264" t="str">
        <f>VLOOKUP(A1264,'MEDICAL EXAMINATION'!K1265:T3599,8,FALSE)</f>
        <v>No</v>
      </c>
      <c r="H1264" t="str">
        <f>VLOOKUP(A1264,'MEDICAL EXAMINATION'!K1265:T3599,9,FALSE)</f>
        <v>No major surgery</v>
      </c>
      <c r="I1264" t="str">
        <f>VLOOKUP(A1264,'MEDICAL EXAMINATION'!K1265:T3599,10,FALSE)</f>
        <v>No</v>
      </c>
      <c r="J1264" t="str">
        <f>VLOOKUP(A1264,'MEDICAL EXAMINATION'!K1265:T3599,3,FALSE)</f>
        <v>OVERWEIGHT</v>
      </c>
      <c r="K1264" t="str">
        <f>VLOOKUP(A1264,'MEDICAL EXAMINATION'!K1265:T3599,5,FALSE)</f>
        <v>PREDIABETES</v>
      </c>
      <c r="L1264" t="str">
        <f>VLOOKUP(A1264,'HOSPITALIZATION DETAILS'!X1265:AG3599,8,FALSE)</f>
        <v>21/07/1989</v>
      </c>
      <c r="M1264" s="26">
        <f>VLOOKUP(A1264,'HOSPITALIZATION DETAILS'!X1265:AG3599,4,FALSE)</f>
        <v>2106.2600000000002</v>
      </c>
      <c r="N1264" t="str">
        <f>VLOOKUP(A1264,'HOSPITALIZATION DETAILS'!X1265:AG3599,5,FALSE)</f>
        <v>tier - 2</v>
      </c>
      <c r="O1264" t="str">
        <f>VLOOKUP(A1264,'HOSPITALIZATION DETAILS'!X1265:AG3599,6,FALSE)</f>
        <v>tier - 2</v>
      </c>
      <c r="P1264" t="str">
        <f>VLOOKUP(A1264,'HOSPITALIZATION DETAILS'!X1265:AG3599,7,FALSE)</f>
        <v>R1013</v>
      </c>
      <c r="Q1264">
        <f>VLOOKUP(A1264,'HOSPITALIZATION DETAILS'!X1265:AG3599,10,FALSE)</f>
        <v>33</v>
      </c>
    </row>
    <row r="1265" spans="1:17" ht="16" x14ac:dyDescent="0.4">
      <c r="A1265" s="4" t="s">
        <v>2529</v>
      </c>
      <c r="B1265" t="str">
        <f>VLOOKUP(A1265,'CUSTOMER NAMES'!E1265:H3600,4,FALSE)</f>
        <v xml:space="preserve">  Guomin</v>
      </c>
      <c r="C1265">
        <f>VLOOKUP(A1265,'MEDICAL EXAMINATION'!K1266:T3600,2,FALSE)</f>
        <v>40.375</v>
      </c>
      <c r="D1265">
        <f>VLOOKUP(A1265,'MEDICAL EXAMINATION'!K1266:T3600,4,FALSE)</f>
        <v>6.25</v>
      </c>
      <c r="E1265" t="str">
        <f>VLOOKUP(A1265,'MEDICAL EXAMINATION'!K1266:T3600,6,FALSE)</f>
        <v>yes</v>
      </c>
      <c r="F1265" t="str">
        <f>VLOOKUP(A1265,'MEDICAL EXAMINATION'!K1266:T3600,7,FALSE)</f>
        <v>No</v>
      </c>
      <c r="G1265" t="str">
        <f>VLOOKUP(A1265,'MEDICAL EXAMINATION'!K1266:T3600,8,FALSE)</f>
        <v>No</v>
      </c>
      <c r="H1265" t="str">
        <f>VLOOKUP(A1265,'MEDICAL EXAMINATION'!K1266:T3600,9,FALSE)</f>
        <v>No major surgery</v>
      </c>
      <c r="I1265" t="str">
        <f>VLOOKUP(A1265,'MEDICAL EXAMINATION'!K1266:T3600,10,FALSE)</f>
        <v>No</v>
      </c>
      <c r="J1265" t="str">
        <f>VLOOKUP(A1265,'MEDICAL EXAMINATION'!K1266:T3600,3,FALSE)</f>
        <v>OVERWEIGHT</v>
      </c>
      <c r="K1265" t="str">
        <f>VLOOKUP(A1265,'MEDICAL EXAMINATION'!K1266:T3600,5,FALSE)</f>
        <v>PREDIABETES</v>
      </c>
      <c r="L1265" t="str">
        <f>VLOOKUP(A1265,'HOSPITALIZATION DETAILS'!X1266:AG3600,8,FALSE)</f>
        <v>28/11/2001</v>
      </c>
      <c r="M1265" s="26">
        <f>VLOOKUP(A1265,'HOSPITALIZATION DETAILS'!X1266:AG3600,4,FALSE)</f>
        <v>2104.11</v>
      </c>
      <c r="N1265" t="str">
        <f>VLOOKUP(A1265,'HOSPITALIZATION DETAILS'!X1266:AG3600,5,FALSE)</f>
        <v>tier - 2</v>
      </c>
      <c r="O1265" t="str">
        <f>VLOOKUP(A1265,'HOSPITALIZATION DETAILS'!X1266:AG3600,6,FALSE)</f>
        <v>tier - 1</v>
      </c>
      <c r="P1265" t="str">
        <f>VLOOKUP(A1265,'HOSPITALIZATION DETAILS'!X1266:AG3600,7,FALSE)</f>
        <v>R1016</v>
      </c>
      <c r="Q1265">
        <f>VLOOKUP(A1265,'HOSPITALIZATION DETAILS'!X1266:AG3600,10,FALSE)</f>
        <v>21</v>
      </c>
    </row>
    <row r="1266" spans="1:17" ht="16" x14ac:dyDescent="0.4">
      <c r="A1266" s="4" t="s">
        <v>2531</v>
      </c>
      <c r="B1266" t="str">
        <f>VLOOKUP(A1266,'CUSTOMER NAMES'!E1266:H3601,4,FALSE)</f>
        <v xml:space="preserve">  Javier</v>
      </c>
      <c r="C1266">
        <f>VLOOKUP(A1266,'MEDICAL EXAMINATION'!K1267:T3601,2,FALSE)</f>
        <v>28.7</v>
      </c>
      <c r="D1266">
        <f>VLOOKUP(A1266,'MEDICAL EXAMINATION'!K1267:T3601,4,FALSE)</f>
        <v>9.4700000000000006</v>
      </c>
      <c r="E1266" t="str">
        <f>VLOOKUP(A1266,'MEDICAL EXAMINATION'!K1267:T3601,6,FALSE)</f>
        <v>No</v>
      </c>
      <c r="F1266" t="str">
        <f>VLOOKUP(A1266,'MEDICAL EXAMINATION'!K1267:T3601,7,FALSE)</f>
        <v>No</v>
      </c>
      <c r="G1266" t="str">
        <f>VLOOKUP(A1266,'MEDICAL EXAMINATION'!K1267:T3601,8,FALSE)</f>
        <v>No</v>
      </c>
      <c r="H1266">
        <f>VLOOKUP(A1266,'MEDICAL EXAMINATION'!K1267:T3601,9,FALSE)</f>
        <v>2</v>
      </c>
      <c r="I1266" t="str">
        <f>VLOOKUP(A1266,'MEDICAL EXAMINATION'!K1267:T3601,10,FALSE)</f>
        <v>No</v>
      </c>
      <c r="J1266" t="str">
        <f>VLOOKUP(A1266,'MEDICAL EXAMINATION'!K1267:T3601,3,FALSE)</f>
        <v>OBESITY</v>
      </c>
      <c r="K1266" t="str">
        <f>VLOOKUP(A1266,'MEDICAL EXAMINATION'!K1267:T3601,5,FALSE)</f>
        <v>DIABETES</v>
      </c>
      <c r="L1266" t="str">
        <f>VLOOKUP(A1266,'HOSPITALIZATION DETAILS'!X1267:AG3601,8,FALSE)</f>
        <v>22/06/2001</v>
      </c>
      <c r="M1266" s="26">
        <f>VLOOKUP(A1266,'HOSPITALIZATION DETAILS'!X1267:AG3601,4,FALSE)</f>
        <v>2103.08</v>
      </c>
      <c r="N1266" t="str">
        <f>VLOOKUP(A1266,'HOSPITALIZATION DETAILS'!X1267:AG3601,5,FALSE)</f>
        <v>tier - 3</v>
      </c>
      <c r="O1266" t="str">
        <f>VLOOKUP(A1266,'HOSPITALIZATION DETAILS'!X1267:AG3601,6,FALSE)</f>
        <v>tier - 2</v>
      </c>
      <c r="P1266" t="str">
        <f>VLOOKUP(A1266,'HOSPITALIZATION DETAILS'!X1267:AG3601,7,FALSE)</f>
        <v>R1011</v>
      </c>
      <c r="Q1266">
        <f>VLOOKUP(A1266,'HOSPITALIZATION DETAILS'!X1267:AG3601,10,FALSE)</f>
        <v>21</v>
      </c>
    </row>
    <row r="1267" spans="1:17" ht="16" x14ac:dyDescent="0.4">
      <c r="A1267" s="4" t="s">
        <v>2533</v>
      </c>
      <c r="B1267" t="str">
        <f>VLOOKUP(A1267,'CUSTOMER NAMES'!E1267:H3602,4,FALSE)</f>
        <v xml:space="preserve">  Matt</v>
      </c>
      <c r="C1267">
        <f>VLOOKUP(A1267,'MEDICAL EXAMINATION'!K1268:T3602,2,FALSE)</f>
        <v>26.63</v>
      </c>
      <c r="D1267">
        <f>VLOOKUP(A1267,'MEDICAL EXAMINATION'!K1268:T3602,4,FALSE)</f>
        <v>5.7</v>
      </c>
      <c r="E1267" t="str">
        <f>VLOOKUP(A1267,'MEDICAL EXAMINATION'!K1268:T3602,6,FALSE)</f>
        <v>No</v>
      </c>
      <c r="F1267" t="str">
        <f>VLOOKUP(A1267,'MEDICAL EXAMINATION'!K1268:T3602,7,FALSE)</f>
        <v>No</v>
      </c>
      <c r="G1267" t="str">
        <f>VLOOKUP(A1267,'MEDICAL EXAMINATION'!K1268:T3602,8,FALSE)</f>
        <v>No</v>
      </c>
      <c r="H1267" t="str">
        <f>VLOOKUP(A1267,'MEDICAL EXAMINATION'!K1268:T3602,9,FALSE)</f>
        <v>No major surgery</v>
      </c>
      <c r="I1267" t="str">
        <f>VLOOKUP(A1267,'MEDICAL EXAMINATION'!K1268:T3602,10,FALSE)</f>
        <v>No</v>
      </c>
      <c r="J1267" t="str">
        <f>VLOOKUP(A1267,'MEDICAL EXAMINATION'!K1268:T3602,3,FALSE)</f>
        <v>OBESITY</v>
      </c>
      <c r="K1267" t="str">
        <f>VLOOKUP(A1267,'MEDICAL EXAMINATION'!K1268:T3602,5,FALSE)</f>
        <v>NORMAL</v>
      </c>
      <c r="L1267" t="str">
        <f>VLOOKUP(A1267,'HOSPITALIZATION DETAILS'!X1268:AG3602,8,FALSE)</f>
        <v>14/08/2001</v>
      </c>
      <c r="M1267" s="26">
        <f>VLOOKUP(A1267,'HOSPITALIZATION DETAILS'!X1268:AG3602,4,FALSE)</f>
        <v>2102.2600000000002</v>
      </c>
      <c r="N1267" t="str">
        <f>VLOOKUP(A1267,'HOSPITALIZATION DETAILS'!X1268:AG3602,5,FALSE)</f>
        <v>tier - 3</v>
      </c>
      <c r="O1267" t="str">
        <f>VLOOKUP(A1267,'HOSPITALIZATION DETAILS'!X1268:AG3602,6,FALSE)</f>
        <v>tier - 2</v>
      </c>
      <c r="P1267" t="str">
        <f>VLOOKUP(A1267,'HOSPITALIZATION DETAILS'!X1268:AG3602,7,FALSE)</f>
        <v>R1019</v>
      </c>
      <c r="Q1267">
        <f>VLOOKUP(A1267,'HOSPITALIZATION DETAILS'!X1268:AG3602,10,FALSE)</f>
        <v>21</v>
      </c>
    </row>
    <row r="1268" spans="1:17" ht="16" x14ac:dyDescent="0.4">
      <c r="A1268" s="4" t="s">
        <v>2535</v>
      </c>
      <c r="B1268" t="str">
        <f>VLOOKUP(A1268,'CUSTOMER NAMES'!E1268:H3603,4,FALSE)</f>
        <v xml:space="preserve">  Thomas S</v>
      </c>
      <c r="C1268">
        <f>VLOOKUP(A1268,'MEDICAL EXAMINATION'!K1269:T3603,2,FALSE)</f>
        <v>22.515000000000001</v>
      </c>
      <c r="D1268">
        <f>VLOOKUP(A1268,'MEDICAL EXAMINATION'!K1269:T3603,4,FALSE)</f>
        <v>11.18</v>
      </c>
      <c r="E1268" t="str">
        <f>VLOOKUP(A1268,'MEDICAL EXAMINATION'!K1269:T3603,6,FALSE)</f>
        <v>No</v>
      </c>
      <c r="F1268" t="str">
        <f>VLOOKUP(A1268,'MEDICAL EXAMINATION'!K1269:T3603,7,FALSE)</f>
        <v>No</v>
      </c>
      <c r="G1268" t="str">
        <f>VLOOKUP(A1268,'MEDICAL EXAMINATION'!K1269:T3603,8,FALSE)</f>
        <v>No</v>
      </c>
      <c r="H1268">
        <f>VLOOKUP(A1268,'MEDICAL EXAMINATION'!K1269:T3603,9,FALSE)</f>
        <v>2</v>
      </c>
      <c r="I1268" t="str">
        <f>VLOOKUP(A1268,'MEDICAL EXAMINATION'!K1269:T3603,10,FALSE)</f>
        <v>No</v>
      </c>
      <c r="J1268" t="str">
        <f>VLOOKUP(A1268,'MEDICAL EXAMINATION'!K1269:T3603,3,FALSE)</f>
        <v>Normal</v>
      </c>
      <c r="K1268" t="str">
        <f>VLOOKUP(A1268,'MEDICAL EXAMINATION'!K1269:T3603,5,FALSE)</f>
        <v>DIABETES</v>
      </c>
      <c r="L1268" t="str">
        <f>VLOOKUP(A1268,'HOSPITALIZATION DETAILS'!X1269:AG3603,8,FALSE)</f>
        <v>12/06/2004</v>
      </c>
      <c r="M1268" s="26">
        <f>VLOOKUP(A1268,'HOSPITALIZATION DETAILS'!X1269:AG3603,4,FALSE)</f>
        <v>2094.1</v>
      </c>
      <c r="N1268" t="str">
        <f>VLOOKUP(A1268,'HOSPITALIZATION DETAILS'!X1269:AG3603,5,FALSE)</f>
        <v>tier - 3</v>
      </c>
      <c r="O1268" t="str">
        <f>VLOOKUP(A1268,'HOSPITALIZATION DETAILS'!X1269:AG3603,6,FALSE)</f>
        <v>tier - 2</v>
      </c>
      <c r="P1268" t="str">
        <f>VLOOKUP(A1268,'HOSPITALIZATION DETAILS'!X1269:AG3603,7,FALSE)</f>
        <v>R1025</v>
      </c>
      <c r="Q1268">
        <f>VLOOKUP(A1268,'HOSPITALIZATION DETAILS'!X1269:AG3603,10,FALSE)</f>
        <v>18</v>
      </c>
    </row>
    <row r="1269" spans="1:17" ht="16" x14ac:dyDescent="0.4">
      <c r="A1269" s="4" t="s">
        <v>2537</v>
      </c>
      <c r="B1269" t="str">
        <f>VLOOKUP(A1269,'CUSTOMER NAMES'!E1269:H3604,4,FALSE)</f>
        <v xml:space="preserve">  Martha Patricia</v>
      </c>
      <c r="C1269">
        <f>VLOOKUP(A1269,'MEDICAL EXAMINATION'!K1270:T3604,2,FALSE)</f>
        <v>36.575000000000003</v>
      </c>
      <c r="D1269">
        <f>VLOOKUP(A1269,'MEDICAL EXAMINATION'!K1270:T3604,4,FALSE)</f>
        <v>10.98</v>
      </c>
      <c r="E1269" t="str">
        <f>VLOOKUP(A1269,'MEDICAL EXAMINATION'!K1270:T3604,6,FALSE)</f>
        <v>No</v>
      </c>
      <c r="F1269" t="str">
        <f>VLOOKUP(A1269,'MEDICAL EXAMINATION'!K1270:T3604,7,FALSE)</f>
        <v>No</v>
      </c>
      <c r="G1269" t="str">
        <f>VLOOKUP(A1269,'MEDICAL EXAMINATION'!K1270:T3604,8,FALSE)</f>
        <v>No</v>
      </c>
      <c r="H1269" t="str">
        <f>VLOOKUP(A1269,'MEDICAL EXAMINATION'!K1270:T3604,9,FALSE)</f>
        <v>No major surgery</v>
      </c>
      <c r="I1269" t="str">
        <f>VLOOKUP(A1269,'MEDICAL EXAMINATION'!K1270:T3604,10,FALSE)</f>
        <v>No</v>
      </c>
      <c r="J1269" t="str">
        <f>VLOOKUP(A1269,'MEDICAL EXAMINATION'!K1270:T3604,3,FALSE)</f>
        <v>OVERWEIGHT</v>
      </c>
      <c r="K1269" t="str">
        <f>VLOOKUP(A1269,'MEDICAL EXAMINATION'!K1270:T3604,5,FALSE)</f>
        <v>DIABETES</v>
      </c>
      <c r="L1269" t="str">
        <f>VLOOKUP(A1269,'HOSPITALIZATION DETAILS'!X1270:AG3604,8,FALSE)</f>
        <v>26/07/2000</v>
      </c>
      <c r="M1269" s="26">
        <f>VLOOKUP(A1269,'HOSPITALIZATION DETAILS'!X1270:AG3604,4,FALSE)</f>
        <v>2055.3200000000002</v>
      </c>
      <c r="N1269" t="str">
        <f>VLOOKUP(A1269,'HOSPITALIZATION DETAILS'!X1270:AG3604,5,FALSE)</f>
        <v>tier - 3</v>
      </c>
      <c r="O1269" t="str">
        <f>VLOOKUP(A1269,'HOSPITALIZATION DETAILS'!X1270:AG3604,6,FALSE)</f>
        <v>tier - 3</v>
      </c>
      <c r="P1269" t="str">
        <f>VLOOKUP(A1269,'HOSPITALIZATION DETAILS'!X1270:AG3604,7,FALSE)</f>
        <v>R1012</v>
      </c>
      <c r="Q1269">
        <f>VLOOKUP(A1269,'HOSPITALIZATION DETAILS'!X1270:AG3604,10,FALSE)</f>
        <v>22</v>
      </c>
    </row>
    <row r="1270" spans="1:17" ht="16" x14ac:dyDescent="0.4">
      <c r="A1270" s="4" t="s">
        <v>2539</v>
      </c>
      <c r="B1270" t="str">
        <f>VLOOKUP(A1270,'CUSTOMER NAMES'!E1270:H3605,4,FALSE)</f>
        <v xml:space="preserve">  Alicia</v>
      </c>
      <c r="C1270">
        <f>VLOOKUP(A1270,'MEDICAL EXAMINATION'!K1271:T3605,2,FALSE)</f>
        <v>23.66</v>
      </c>
      <c r="D1270">
        <f>VLOOKUP(A1270,'MEDICAL EXAMINATION'!K1271:T3605,4,FALSE)</f>
        <v>5.1100000000000003</v>
      </c>
      <c r="E1270" t="str">
        <f>VLOOKUP(A1270,'MEDICAL EXAMINATION'!K1271:T3605,6,FALSE)</f>
        <v>yes</v>
      </c>
      <c r="F1270" t="str">
        <f>VLOOKUP(A1270,'MEDICAL EXAMINATION'!K1271:T3605,7,FALSE)</f>
        <v>No</v>
      </c>
      <c r="G1270" t="str">
        <f>VLOOKUP(A1270,'MEDICAL EXAMINATION'!K1271:T3605,8,FALSE)</f>
        <v>Yes</v>
      </c>
      <c r="H1270">
        <f>VLOOKUP(A1270,'MEDICAL EXAMINATION'!K1271:T3605,9,FALSE)</f>
        <v>1</v>
      </c>
      <c r="I1270" t="str">
        <f>VLOOKUP(A1270,'MEDICAL EXAMINATION'!K1271:T3605,10,FALSE)</f>
        <v>No</v>
      </c>
      <c r="J1270" t="str">
        <f>VLOOKUP(A1270,'MEDICAL EXAMINATION'!K1271:T3605,3,FALSE)</f>
        <v>Normal</v>
      </c>
      <c r="K1270" t="str">
        <f>VLOOKUP(A1270,'MEDICAL EXAMINATION'!K1271:T3605,5,FALSE)</f>
        <v>NORMAL</v>
      </c>
      <c r="L1270" t="str">
        <f>VLOOKUP(A1270,'HOSPITALIZATION DETAILS'!X1271:AG3605,8,FALSE)</f>
        <v>27/10/1973</v>
      </c>
      <c r="M1270" s="26">
        <f>VLOOKUP(A1270,'HOSPITALIZATION DETAILS'!X1271:AG3605,4,FALSE)</f>
        <v>35547.72</v>
      </c>
      <c r="N1270" t="str">
        <f>VLOOKUP(A1270,'HOSPITALIZATION DETAILS'!X1271:AG3605,5,FALSE)</f>
        <v>tier - 1</v>
      </c>
      <c r="O1270" t="str">
        <f>VLOOKUP(A1270,'HOSPITALIZATION DETAILS'!X1271:AG3605,6,FALSE)</f>
        <v>tier - 1</v>
      </c>
      <c r="P1270" t="str">
        <f>VLOOKUP(A1270,'HOSPITALIZATION DETAILS'!X1271:AG3605,7,FALSE)</f>
        <v>R1011</v>
      </c>
      <c r="Q1270">
        <f>VLOOKUP(A1270,'HOSPITALIZATION DETAILS'!X1271:AG3605,10,FALSE)</f>
        <v>49</v>
      </c>
    </row>
    <row r="1271" spans="1:17" ht="16" x14ac:dyDescent="0.4">
      <c r="A1271" s="4" t="s">
        <v>2541</v>
      </c>
      <c r="B1271" t="str">
        <f>VLOOKUP(A1271,'CUSTOMER NAMES'!E1271:H3606,4,FALSE)</f>
        <v xml:space="preserve">  Jennifer V</v>
      </c>
      <c r="C1271">
        <f>VLOOKUP(A1271,'MEDICAL EXAMINATION'!K1272:T3606,2,FALSE)</f>
        <v>18.62</v>
      </c>
      <c r="D1271">
        <f>VLOOKUP(A1271,'MEDICAL EXAMINATION'!K1272:T3606,4,FALSE)</f>
        <v>10.24</v>
      </c>
      <c r="E1271" t="str">
        <f>VLOOKUP(A1271,'MEDICAL EXAMINATION'!K1272:T3606,6,FALSE)</f>
        <v>No</v>
      </c>
      <c r="F1271" t="str">
        <f>VLOOKUP(A1271,'MEDICAL EXAMINATION'!K1272:T3606,7,FALSE)</f>
        <v>No</v>
      </c>
      <c r="G1271" t="str">
        <f>VLOOKUP(A1271,'MEDICAL EXAMINATION'!K1272:T3606,8,FALSE)</f>
        <v>No</v>
      </c>
      <c r="H1271" t="str">
        <f>VLOOKUP(A1271,'MEDICAL EXAMINATION'!K1272:T3606,9,FALSE)</f>
        <v>No major surgery</v>
      </c>
      <c r="I1271" t="str">
        <f>VLOOKUP(A1271,'MEDICAL EXAMINATION'!K1272:T3606,10,FALSE)</f>
        <v>No</v>
      </c>
      <c r="J1271" t="str">
        <f>VLOOKUP(A1271,'MEDICAL EXAMINATION'!K1272:T3606,3,FALSE)</f>
        <v>Normal</v>
      </c>
      <c r="K1271" t="str">
        <f>VLOOKUP(A1271,'MEDICAL EXAMINATION'!K1272:T3606,5,FALSE)</f>
        <v>DIABETES</v>
      </c>
      <c r="L1271" t="str">
        <f>VLOOKUP(A1271,'HOSPITALIZATION DETAILS'!X1272:AG3606,8,FALSE)</f>
        <v>02/09/2000</v>
      </c>
      <c r="M1271" s="26">
        <f>VLOOKUP(A1271,'HOSPITALIZATION DETAILS'!X1272:AG3606,4,FALSE)</f>
        <v>2045.69</v>
      </c>
      <c r="N1271" t="str">
        <f>VLOOKUP(A1271,'HOSPITALIZATION DETAILS'!X1272:AG3606,5,FALSE)</f>
        <v>tier - 3</v>
      </c>
      <c r="O1271" t="str">
        <f>VLOOKUP(A1271,'HOSPITALIZATION DETAILS'!X1272:AG3606,6,FALSE)</f>
        <v>tier - 3</v>
      </c>
      <c r="P1271" t="str">
        <f>VLOOKUP(A1271,'HOSPITALIZATION DETAILS'!X1272:AG3606,7,FALSE)</f>
        <v>R1012</v>
      </c>
      <c r="Q1271">
        <f>VLOOKUP(A1271,'HOSPITALIZATION DETAILS'!X1272:AG3606,10,FALSE)</f>
        <v>22</v>
      </c>
    </row>
    <row r="1272" spans="1:17" ht="16" x14ac:dyDescent="0.4">
      <c r="A1272" s="4" t="s">
        <v>2543</v>
      </c>
      <c r="B1272" t="str">
        <f>VLOOKUP(A1272,'CUSTOMER NAMES'!E1272:H3607,4,FALSE)</f>
        <v xml:space="preserve">  Michael W</v>
      </c>
      <c r="C1272">
        <f>VLOOKUP(A1272,'MEDICAL EXAMINATION'!K1273:T3607,2,FALSE)</f>
        <v>19.190000000000001</v>
      </c>
      <c r="D1272">
        <f>VLOOKUP(A1272,'MEDICAL EXAMINATION'!K1273:T3607,4,FALSE)</f>
        <v>7.71</v>
      </c>
      <c r="E1272" t="str">
        <f>VLOOKUP(A1272,'MEDICAL EXAMINATION'!K1273:T3607,6,FALSE)</f>
        <v>yes</v>
      </c>
      <c r="F1272" t="str">
        <f>VLOOKUP(A1272,'MEDICAL EXAMINATION'!K1273:T3607,7,FALSE)</f>
        <v>No</v>
      </c>
      <c r="G1272" t="str">
        <f>VLOOKUP(A1272,'MEDICAL EXAMINATION'!K1273:T3607,8,FALSE)</f>
        <v>No</v>
      </c>
      <c r="H1272">
        <f>VLOOKUP(A1272,'MEDICAL EXAMINATION'!K1273:T3607,9,FALSE)</f>
        <v>1</v>
      </c>
      <c r="I1272" t="str">
        <f>VLOOKUP(A1272,'MEDICAL EXAMINATION'!K1273:T3607,10,FALSE)</f>
        <v>No</v>
      </c>
      <c r="J1272" t="str">
        <f>VLOOKUP(A1272,'MEDICAL EXAMINATION'!K1273:T3607,3,FALSE)</f>
        <v>Normal</v>
      </c>
      <c r="K1272" t="str">
        <f>VLOOKUP(A1272,'MEDICAL EXAMINATION'!K1273:T3607,5,FALSE)</f>
        <v>DIABETES</v>
      </c>
      <c r="L1272" t="str">
        <f>VLOOKUP(A1272,'HOSPITALIZATION DETAILS'!X1273:AG3607,8,FALSE)</f>
        <v>04/08/2001</v>
      </c>
      <c r="M1272" s="26">
        <f>VLOOKUP(A1272,'HOSPITALIZATION DETAILS'!X1273:AG3607,4,FALSE)</f>
        <v>2026.97</v>
      </c>
      <c r="N1272" t="str">
        <f>VLOOKUP(A1272,'HOSPITALIZATION DETAILS'!X1273:AG3607,5,FALSE)</f>
        <v>tier - 3</v>
      </c>
      <c r="O1272" t="str">
        <f>VLOOKUP(A1272,'HOSPITALIZATION DETAILS'!X1273:AG3607,6,FALSE)</f>
        <v>tier - 2</v>
      </c>
      <c r="P1272" t="str">
        <f>VLOOKUP(A1272,'HOSPITALIZATION DETAILS'!X1273:AG3607,7,FALSE)</f>
        <v>R1013</v>
      </c>
      <c r="Q1272">
        <f>VLOOKUP(A1272,'HOSPITALIZATION DETAILS'!X1273:AG3607,10,FALSE)</f>
        <v>21</v>
      </c>
    </row>
    <row r="1273" spans="1:17" ht="16" x14ac:dyDescent="0.4">
      <c r="A1273" s="4" t="s">
        <v>2545</v>
      </c>
      <c r="B1273" t="str">
        <f>VLOOKUP(A1273,'CUSTOMER NAMES'!E1273:H3608,4,FALSE)</f>
        <v xml:space="preserve">  Eddie C</v>
      </c>
      <c r="C1273">
        <f>VLOOKUP(A1273,'MEDICAL EXAMINATION'!K1274:T3608,2,FALSE)</f>
        <v>27.5</v>
      </c>
      <c r="D1273">
        <f>VLOOKUP(A1273,'MEDICAL EXAMINATION'!K1274:T3608,4,FALSE)</f>
        <v>6.03</v>
      </c>
      <c r="E1273" t="str">
        <f>VLOOKUP(A1273,'MEDICAL EXAMINATION'!K1274:T3608,6,FALSE)</f>
        <v>No</v>
      </c>
      <c r="F1273" t="str">
        <f>VLOOKUP(A1273,'MEDICAL EXAMINATION'!K1274:T3608,7,FALSE)</f>
        <v>No</v>
      </c>
      <c r="G1273" t="str">
        <f>VLOOKUP(A1273,'MEDICAL EXAMINATION'!K1274:T3608,8,FALSE)</f>
        <v>No</v>
      </c>
      <c r="H1273" t="str">
        <f>VLOOKUP(A1273,'MEDICAL EXAMINATION'!K1274:T3608,9,FALSE)</f>
        <v>No major surgery</v>
      </c>
      <c r="I1273" t="str">
        <f>VLOOKUP(A1273,'MEDICAL EXAMINATION'!K1274:T3608,10,FALSE)</f>
        <v>No</v>
      </c>
      <c r="J1273" t="str">
        <f>VLOOKUP(A1273,'MEDICAL EXAMINATION'!K1274:T3608,3,FALSE)</f>
        <v>OBESITY</v>
      </c>
      <c r="K1273" t="str">
        <f>VLOOKUP(A1273,'MEDICAL EXAMINATION'!K1274:T3608,5,FALSE)</f>
        <v>PREDIABETES</v>
      </c>
      <c r="L1273" t="str">
        <f>VLOOKUP(A1273,'HOSPITALIZATION DETAILS'!X1274:AG3608,8,FALSE)</f>
        <v>06/09/2001</v>
      </c>
      <c r="M1273" s="26">
        <f>VLOOKUP(A1273,'HOSPITALIZATION DETAILS'!X1274:AG3608,4,FALSE)</f>
        <v>2020.55</v>
      </c>
      <c r="N1273" t="str">
        <f>VLOOKUP(A1273,'HOSPITALIZATION DETAILS'!X1274:AG3608,5,FALSE)</f>
        <v>tier - 3</v>
      </c>
      <c r="O1273" t="str">
        <f>VLOOKUP(A1273,'HOSPITALIZATION DETAILS'!X1274:AG3608,6,FALSE)</f>
        <v>tier - 2</v>
      </c>
      <c r="P1273" t="str">
        <f>VLOOKUP(A1273,'HOSPITALIZATION DETAILS'!X1274:AG3608,7,FALSE)</f>
        <v>R1013</v>
      </c>
      <c r="Q1273">
        <f>VLOOKUP(A1273,'HOSPITALIZATION DETAILS'!X1274:AG3608,10,FALSE)</f>
        <v>21</v>
      </c>
    </row>
    <row r="1274" spans="1:17" ht="16" x14ac:dyDescent="0.4">
      <c r="A1274" s="4" t="s">
        <v>2547</v>
      </c>
      <c r="B1274" t="str">
        <f>VLOOKUP(A1274,'CUSTOMER NAMES'!E1274:H3609,4,FALSE)</f>
        <v xml:space="preserve">  Maxime M</v>
      </c>
      <c r="C1274">
        <f>VLOOKUP(A1274,'MEDICAL EXAMINATION'!K1275:T3609,2,FALSE)</f>
        <v>27.36</v>
      </c>
      <c r="D1274">
        <f>VLOOKUP(A1274,'MEDICAL EXAMINATION'!K1275:T3609,4,FALSE)</f>
        <v>5.96</v>
      </c>
      <c r="E1274" t="str">
        <f>VLOOKUP(A1274,'MEDICAL EXAMINATION'!K1275:T3609,6,FALSE)</f>
        <v>No</v>
      </c>
      <c r="F1274" t="str">
        <f>VLOOKUP(A1274,'MEDICAL EXAMINATION'!K1275:T3609,7,FALSE)</f>
        <v>No</v>
      </c>
      <c r="G1274" t="str">
        <f>VLOOKUP(A1274,'MEDICAL EXAMINATION'!K1275:T3609,8,FALSE)</f>
        <v>Yes</v>
      </c>
      <c r="H1274">
        <f>VLOOKUP(A1274,'MEDICAL EXAMINATION'!K1275:T3609,9,FALSE)</f>
        <v>1</v>
      </c>
      <c r="I1274" t="str">
        <f>VLOOKUP(A1274,'MEDICAL EXAMINATION'!K1275:T3609,10,FALSE)</f>
        <v>No</v>
      </c>
      <c r="J1274" t="str">
        <f>VLOOKUP(A1274,'MEDICAL EXAMINATION'!K1275:T3609,3,FALSE)</f>
        <v>OBESITY</v>
      </c>
      <c r="K1274" t="str">
        <f>VLOOKUP(A1274,'MEDICAL EXAMINATION'!K1275:T3609,5,FALSE)</f>
        <v>PREDIABETES</v>
      </c>
      <c r="L1274" t="str">
        <f>VLOOKUP(A1274,'HOSPITALIZATION DETAILS'!X1275:AG3609,8,FALSE)</f>
        <v>01/07/2001</v>
      </c>
      <c r="M1274" s="26">
        <f>VLOOKUP(A1274,'HOSPITALIZATION DETAILS'!X1275:AG3609,4,FALSE)</f>
        <v>2020.18</v>
      </c>
      <c r="N1274" t="str">
        <f>VLOOKUP(A1274,'HOSPITALIZATION DETAILS'!X1275:AG3609,5,FALSE)</f>
        <v>tier - 3</v>
      </c>
      <c r="O1274" t="str">
        <f>VLOOKUP(A1274,'HOSPITALIZATION DETAILS'!X1275:AG3609,6,FALSE)</f>
        <v>tier - 1</v>
      </c>
      <c r="P1274" t="str">
        <f>VLOOKUP(A1274,'HOSPITALIZATION DETAILS'!X1275:AG3609,7,FALSE)</f>
        <v>R1011</v>
      </c>
      <c r="Q1274">
        <f>VLOOKUP(A1274,'HOSPITALIZATION DETAILS'!X1275:AG3609,10,FALSE)</f>
        <v>21</v>
      </c>
    </row>
    <row r="1275" spans="1:17" ht="16" x14ac:dyDescent="0.4">
      <c r="A1275" s="4" t="s">
        <v>2549</v>
      </c>
      <c r="B1275" t="str">
        <f>VLOOKUP(A1275,'CUSTOMER NAMES'!E1275:H3610,4,FALSE)</f>
        <v xml:space="preserve">  Mark D</v>
      </c>
      <c r="C1275">
        <f>VLOOKUP(A1275,'MEDICAL EXAMINATION'!K1276:T3610,2,FALSE)</f>
        <v>20.350000000000001</v>
      </c>
      <c r="D1275">
        <f>VLOOKUP(A1275,'MEDICAL EXAMINATION'!K1276:T3610,4,FALSE)</f>
        <v>4.16</v>
      </c>
      <c r="E1275" t="str">
        <f>VLOOKUP(A1275,'MEDICAL EXAMINATION'!K1276:T3610,6,FALSE)</f>
        <v>No</v>
      </c>
      <c r="F1275" t="str">
        <f>VLOOKUP(A1275,'MEDICAL EXAMINATION'!K1276:T3610,7,FALSE)</f>
        <v>No</v>
      </c>
      <c r="G1275" t="str">
        <f>VLOOKUP(A1275,'MEDICAL EXAMINATION'!K1276:T3610,8,FALSE)</f>
        <v>No</v>
      </c>
      <c r="H1275" t="str">
        <f>VLOOKUP(A1275,'MEDICAL EXAMINATION'!K1276:T3610,9,FALSE)</f>
        <v>No major surgery</v>
      </c>
      <c r="I1275" t="str">
        <f>VLOOKUP(A1275,'MEDICAL EXAMINATION'!K1276:T3610,10,FALSE)</f>
        <v>No</v>
      </c>
      <c r="J1275" t="str">
        <f>VLOOKUP(A1275,'MEDICAL EXAMINATION'!K1276:T3610,3,FALSE)</f>
        <v>Normal</v>
      </c>
      <c r="K1275" t="str">
        <f>VLOOKUP(A1275,'MEDICAL EXAMINATION'!K1276:T3610,5,FALSE)</f>
        <v>NORMAL</v>
      </c>
      <c r="L1275" t="str">
        <f>VLOOKUP(A1275,'HOSPITALIZATION DETAILS'!X1276:AG3610,8,FALSE)</f>
        <v>14/08/2001</v>
      </c>
      <c r="M1275" s="26">
        <f>VLOOKUP(A1275,'HOSPITALIZATION DETAILS'!X1276:AG3610,4,FALSE)</f>
        <v>2007.95</v>
      </c>
      <c r="N1275" t="str">
        <f>VLOOKUP(A1275,'HOSPITALIZATION DETAILS'!X1276:AG3610,5,FALSE)</f>
        <v>tier - 3</v>
      </c>
      <c r="O1275" t="str">
        <f>VLOOKUP(A1275,'HOSPITALIZATION DETAILS'!X1276:AG3610,6,FALSE)</f>
        <v>tier - 2</v>
      </c>
      <c r="P1275" t="str">
        <f>VLOOKUP(A1275,'HOSPITALIZATION DETAILS'!X1276:AG3610,7,FALSE)</f>
        <v>R1011</v>
      </c>
      <c r="Q1275">
        <f>VLOOKUP(A1275,'HOSPITALIZATION DETAILS'!X1276:AG3610,10,FALSE)</f>
        <v>21</v>
      </c>
    </row>
    <row r="1276" spans="1:17" ht="16" x14ac:dyDescent="0.4">
      <c r="A1276" s="4" t="s">
        <v>2551</v>
      </c>
      <c r="B1276" t="str">
        <f>VLOOKUP(A1276,'CUSTOMER NAMES'!E1276:H3611,4,FALSE)</f>
        <v xml:space="preserve">  Adam</v>
      </c>
      <c r="C1276">
        <f>VLOOKUP(A1276,'MEDICAL EXAMINATION'!K1277:T3611,2,FALSE)</f>
        <v>24.035</v>
      </c>
      <c r="D1276">
        <f>VLOOKUP(A1276,'MEDICAL EXAMINATION'!K1277:T3611,4,FALSE)</f>
        <v>6.11</v>
      </c>
      <c r="E1276" t="str">
        <f>VLOOKUP(A1276,'MEDICAL EXAMINATION'!K1277:T3611,6,FALSE)</f>
        <v>No</v>
      </c>
      <c r="F1276" t="str">
        <f>VLOOKUP(A1276,'MEDICAL EXAMINATION'!K1277:T3611,7,FALSE)</f>
        <v>No</v>
      </c>
      <c r="G1276" t="str">
        <f>VLOOKUP(A1276,'MEDICAL EXAMINATION'!K1277:T3611,8,FALSE)</f>
        <v>No</v>
      </c>
      <c r="H1276" t="str">
        <f>VLOOKUP(A1276,'MEDICAL EXAMINATION'!K1277:T3611,9,FALSE)</f>
        <v>No major surgery</v>
      </c>
      <c r="I1276" t="str">
        <f>VLOOKUP(A1276,'MEDICAL EXAMINATION'!K1277:T3611,10,FALSE)</f>
        <v>No</v>
      </c>
      <c r="J1276" t="str">
        <f>VLOOKUP(A1276,'MEDICAL EXAMINATION'!K1277:T3611,3,FALSE)</f>
        <v>Normal</v>
      </c>
      <c r="K1276" t="str">
        <f>VLOOKUP(A1276,'MEDICAL EXAMINATION'!K1277:T3611,5,FALSE)</f>
        <v>PREDIABETES</v>
      </c>
      <c r="L1276" t="str">
        <f>VLOOKUP(A1276,'HOSPITALIZATION DETAILS'!X1277:AG3611,8,FALSE)</f>
        <v>14/09/1998</v>
      </c>
      <c r="M1276" s="26">
        <f>VLOOKUP(A1276,'HOSPITALIZATION DETAILS'!X1277:AG3611,4,FALSE)</f>
        <v>1986.93</v>
      </c>
      <c r="N1276" t="str">
        <f>VLOOKUP(A1276,'HOSPITALIZATION DETAILS'!X1277:AG3611,5,FALSE)</f>
        <v>tier - 3</v>
      </c>
      <c r="O1276" t="str">
        <f>VLOOKUP(A1276,'HOSPITALIZATION DETAILS'!X1277:AG3611,6,FALSE)</f>
        <v>tier - 2</v>
      </c>
      <c r="P1276" t="str">
        <f>VLOOKUP(A1276,'HOSPITALIZATION DETAILS'!X1277:AG3611,7,FALSE)</f>
        <v>R1013</v>
      </c>
      <c r="Q1276">
        <f>VLOOKUP(A1276,'HOSPITALIZATION DETAILS'!X1277:AG3611,10,FALSE)</f>
        <v>24</v>
      </c>
    </row>
    <row r="1277" spans="1:17" ht="16" x14ac:dyDescent="0.4">
      <c r="A1277" s="4" t="s">
        <v>2553</v>
      </c>
      <c r="B1277" t="str">
        <f>VLOOKUP(A1277,'CUSTOMER NAMES'!E1277:H3612,4,FALSE)</f>
        <v xml:space="preserve">  Justin M</v>
      </c>
      <c r="C1277">
        <f>VLOOKUP(A1277,'MEDICAL EXAMINATION'!K1278:T3612,2,FALSE)</f>
        <v>23.56</v>
      </c>
      <c r="D1277">
        <f>VLOOKUP(A1277,'MEDICAL EXAMINATION'!K1278:T3612,4,FALSE)</f>
        <v>5.97</v>
      </c>
      <c r="E1277" t="str">
        <f>VLOOKUP(A1277,'MEDICAL EXAMINATION'!K1278:T3612,6,FALSE)</f>
        <v>No</v>
      </c>
      <c r="F1277" t="str">
        <f>VLOOKUP(A1277,'MEDICAL EXAMINATION'!K1278:T3612,7,FALSE)</f>
        <v>No</v>
      </c>
      <c r="G1277" t="str">
        <f>VLOOKUP(A1277,'MEDICAL EXAMINATION'!K1278:T3612,8,FALSE)</f>
        <v>No</v>
      </c>
      <c r="H1277" t="str">
        <f>VLOOKUP(A1277,'MEDICAL EXAMINATION'!K1278:T3612,9,FALSE)</f>
        <v>No major surgery</v>
      </c>
      <c r="I1277" t="str">
        <f>VLOOKUP(A1277,'MEDICAL EXAMINATION'!K1278:T3612,10,FALSE)</f>
        <v>No</v>
      </c>
      <c r="J1277" t="str">
        <f>VLOOKUP(A1277,'MEDICAL EXAMINATION'!K1278:T3612,3,FALSE)</f>
        <v>Normal</v>
      </c>
      <c r="K1277" t="str">
        <f>VLOOKUP(A1277,'MEDICAL EXAMINATION'!K1278:T3612,5,FALSE)</f>
        <v>PREDIABETES</v>
      </c>
      <c r="L1277" t="str">
        <f>VLOOKUP(A1277,'HOSPITALIZATION DETAILS'!X1278:AG3612,8,FALSE)</f>
        <v>29/09/2002</v>
      </c>
      <c r="M1277" s="26">
        <f>VLOOKUP(A1277,'HOSPITALIZATION DETAILS'!X1278:AG3612,4,FALSE)</f>
        <v>1984.45</v>
      </c>
      <c r="N1277" t="str">
        <f>VLOOKUP(A1277,'HOSPITALIZATION DETAILS'!X1278:AG3612,5,FALSE)</f>
        <v>tier - 3</v>
      </c>
      <c r="O1277" t="str">
        <f>VLOOKUP(A1277,'HOSPITALIZATION DETAILS'!X1278:AG3612,6,FALSE)</f>
        <v>tier - 3</v>
      </c>
      <c r="P1277" t="str">
        <f>VLOOKUP(A1277,'HOSPITALIZATION DETAILS'!X1278:AG3612,7,FALSE)</f>
        <v>R1016</v>
      </c>
      <c r="Q1277">
        <f>VLOOKUP(A1277,'HOSPITALIZATION DETAILS'!X1278:AG3612,10,FALSE)</f>
        <v>20</v>
      </c>
    </row>
    <row r="1278" spans="1:17" ht="16" x14ac:dyDescent="0.4">
      <c r="A1278" s="4" t="s">
        <v>2555</v>
      </c>
      <c r="B1278" t="str">
        <f>VLOOKUP(A1278,'CUSTOMER NAMES'!E1278:H3613,4,FALSE)</f>
        <v xml:space="preserve">  Svetlana V</v>
      </c>
      <c r="C1278">
        <f>VLOOKUP(A1278,'MEDICAL EXAMINATION'!K1279:T3613,2,FALSE)</f>
        <v>27.17</v>
      </c>
      <c r="D1278">
        <f>VLOOKUP(A1278,'MEDICAL EXAMINATION'!K1279:T3613,4,FALSE)</f>
        <v>10.81</v>
      </c>
      <c r="E1278" t="str">
        <f>VLOOKUP(A1278,'MEDICAL EXAMINATION'!K1279:T3613,6,FALSE)</f>
        <v>No</v>
      </c>
      <c r="F1278" t="str">
        <f>VLOOKUP(A1278,'MEDICAL EXAMINATION'!K1279:T3613,7,FALSE)</f>
        <v>No</v>
      </c>
      <c r="G1278" t="str">
        <f>VLOOKUP(A1278,'MEDICAL EXAMINATION'!K1279:T3613,8,FALSE)</f>
        <v>No</v>
      </c>
      <c r="H1278">
        <f>VLOOKUP(A1278,'MEDICAL EXAMINATION'!K1279:T3613,9,FALSE)</f>
        <v>2</v>
      </c>
      <c r="I1278" t="str">
        <f>VLOOKUP(A1278,'MEDICAL EXAMINATION'!K1279:T3613,10,FALSE)</f>
        <v>No</v>
      </c>
      <c r="J1278" t="str">
        <f>VLOOKUP(A1278,'MEDICAL EXAMINATION'!K1279:T3613,3,FALSE)</f>
        <v>OBESITY</v>
      </c>
      <c r="K1278" t="str">
        <f>VLOOKUP(A1278,'MEDICAL EXAMINATION'!K1279:T3613,5,FALSE)</f>
        <v>DIABETES</v>
      </c>
      <c r="L1278" t="str">
        <f>VLOOKUP(A1278,'HOSPITALIZATION DETAILS'!X1279:AG3613,8,FALSE)</f>
        <v>29/12/1998</v>
      </c>
      <c r="M1278" s="26">
        <f>VLOOKUP(A1278,'HOSPITALIZATION DETAILS'!X1279:AG3613,4,FALSE)</f>
        <v>1981.58</v>
      </c>
      <c r="N1278" t="str">
        <f>VLOOKUP(A1278,'HOSPITALIZATION DETAILS'!X1279:AG3613,5,FALSE)</f>
        <v>tier - 3</v>
      </c>
      <c r="O1278" t="str">
        <f>VLOOKUP(A1278,'HOSPITALIZATION DETAILS'!X1279:AG3613,6,FALSE)</f>
        <v>tier - 1</v>
      </c>
      <c r="P1278" t="str">
        <f>VLOOKUP(A1278,'HOSPITALIZATION DETAILS'!X1279:AG3613,7,FALSE)</f>
        <v>R1013</v>
      </c>
      <c r="Q1278">
        <f>VLOOKUP(A1278,'HOSPITALIZATION DETAILS'!X1279:AG3613,10,FALSE)</f>
        <v>24</v>
      </c>
    </row>
    <row r="1279" spans="1:17" ht="16" x14ac:dyDescent="0.4">
      <c r="A1279" s="4" t="s">
        <v>2557</v>
      </c>
      <c r="B1279" t="str">
        <f>VLOOKUP(A1279,'CUSTOMER NAMES'!E1279:H3614,4,FALSE)</f>
        <v xml:space="preserve">  Jana L</v>
      </c>
      <c r="C1279">
        <f>VLOOKUP(A1279,'MEDICAL EXAMINATION'!K1280:T3614,2,FALSE)</f>
        <v>34.32</v>
      </c>
      <c r="D1279">
        <f>VLOOKUP(A1279,'MEDICAL EXAMINATION'!K1280:T3614,4,FALSE)</f>
        <v>5.7</v>
      </c>
      <c r="E1279" t="str">
        <f>VLOOKUP(A1279,'MEDICAL EXAMINATION'!K1280:T3614,6,FALSE)</f>
        <v>yes</v>
      </c>
      <c r="F1279" t="str">
        <f>VLOOKUP(A1279,'MEDICAL EXAMINATION'!K1280:T3614,7,FALSE)</f>
        <v>No</v>
      </c>
      <c r="G1279" t="str">
        <f>VLOOKUP(A1279,'MEDICAL EXAMINATION'!K1280:T3614,8,FALSE)</f>
        <v>Yes</v>
      </c>
      <c r="H1279">
        <f>VLOOKUP(A1279,'MEDICAL EXAMINATION'!K1280:T3614,9,FALSE)</f>
        <v>1</v>
      </c>
      <c r="I1279" t="str">
        <f>VLOOKUP(A1279,'MEDICAL EXAMINATION'!K1280:T3614,10,FALSE)</f>
        <v>No</v>
      </c>
      <c r="J1279" t="str">
        <f>VLOOKUP(A1279,'MEDICAL EXAMINATION'!K1280:T3614,3,FALSE)</f>
        <v>OVERWEIGHT</v>
      </c>
      <c r="K1279" t="str">
        <f>VLOOKUP(A1279,'MEDICAL EXAMINATION'!K1280:T3614,5,FALSE)</f>
        <v>NORMAL</v>
      </c>
      <c r="L1279" t="str">
        <f>VLOOKUP(A1279,'HOSPITALIZATION DETAILS'!X1280:AG3614,8,FALSE)</f>
        <v>16/07/2002</v>
      </c>
      <c r="M1279" s="26">
        <f>VLOOKUP(A1279,'HOSPITALIZATION DETAILS'!X1280:AG3614,4,FALSE)</f>
        <v>1980.07</v>
      </c>
      <c r="N1279" t="str">
        <f>VLOOKUP(A1279,'HOSPITALIZATION DETAILS'!X1280:AG3614,5,FALSE)</f>
        <v>tier - 3</v>
      </c>
      <c r="O1279" t="str">
        <f>VLOOKUP(A1279,'HOSPITALIZATION DETAILS'!X1280:AG3614,6,FALSE)</f>
        <v>tier - 3</v>
      </c>
      <c r="P1279" t="str">
        <f>VLOOKUP(A1279,'HOSPITALIZATION DETAILS'!X1280:AG3614,7,FALSE)</f>
        <v>R1011</v>
      </c>
      <c r="Q1279">
        <f>VLOOKUP(A1279,'HOSPITALIZATION DETAILS'!X1280:AG3614,10,FALSE)</f>
        <v>20</v>
      </c>
    </row>
    <row r="1280" spans="1:17" ht="16" x14ac:dyDescent="0.4">
      <c r="A1280" s="4" t="s">
        <v>2559</v>
      </c>
      <c r="B1280" t="str">
        <f>VLOOKUP(A1280,'CUSTOMER NAMES'!E1280:H3615,4,FALSE)</f>
        <v xml:space="preserve">  Laura</v>
      </c>
      <c r="C1280">
        <f>VLOOKUP(A1280,'MEDICAL EXAMINATION'!K1281:T3615,2,FALSE)</f>
        <v>23.87</v>
      </c>
      <c r="D1280">
        <f>VLOOKUP(A1280,'MEDICAL EXAMINATION'!K1281:T3615,4,FALSE)</f>
        <v>4.7699999999999996</v>
      </c>
      <c r="E1280" t="str">
        <f>VLOOKUP(A1280,'MEDICAL EXAMINATION'!K1281:T3615,6,FALSE)</f>
        <v>yes</v>
      </c>
      <c r="F1280" t="str">
        <f>VLOOKUP(A1280,'MEDICAL EXAMINATION'!K1281:T3615,7,FALSE)</f>
        <v>No</v>
      </c>
      <c r="G1280" t="str">
        <f>VLOOKUP(A1280,'MEDICAL EXAMINATION'!K1281:T3615,8,FALSE)</f>
        <v>Yes</v>
      </c>
      <c r="H1280">
        <f>VLOOKUP(A1280,'MEDICAL EXAMINATION'!K1281:T3615,9,FALSE)</f>
        <v>1</v>
      </c>
      <c r="I1280" t="str">
        <f>VLOOKUP(A1280,'MEDICAL EXAMINATION'!K1281:T3615,10,FALSE)</f>
        <v>No</v>
      </c>
      <c r="J1280" t="str">
        <f>VLOOKUP(A1280,'MEDICAL EXAMINATION'!K1281:T3615,3,FALSE)</f>
        <v>Normal</v>
      </c>
      <c r="K1280" t="str">
        <f>VLOOKUP(A1280,'MEDICAL EXAMINATION'!K1281:T3615,5,FALSE)</f>
        <v>NORMAL</v>
      </c>
      <c r="L1280" t="str">
        <f>VLOOKUP(A1280,'HOSPITALIZATION DETAILS'!X1281:AG3615,8,FALSE)</f>
        <v>29/09/1998</v>
      </c>
      <c r="M1280" s="26">
        <f>VLOOKUP(A1280,'HOSPITALIZATION DETAILS'!X1281:AG3615,4,FALSE)</f>
        <v>1977.82</v>
      </c>
      <c r="N1280" t="str">
        <f>VLOOKUP(A1280,'HOSPITALIZATION DETAILS'!X1281:AG3615,5,FALSE)</f>
        <v>tier - 3</v>
      </c>
      <c r="O1280" t="str">
        <f>VLOOKUP(A1280,'HOSPITALIZATION DETAILS'!X1281:AG3615,6,FALSE)</f>
        <v>tier - 1</v>
      </c>
      <c r="P1280" t="str">
        <f>VLOOKUP(A1280,'HOSPITALIZATION DETAILS'!X1281:AG3615,7,FALSE)</f>
        <v>R1011</v>
      </c>
      <c r="Q1280">
        <f>VLOOKUP(A1280,'HOSPITALIZATION DETAILS'!X1281:AG3615,10,FALSE)</f>
        <v>24</v>
      </c>
    </row>
    <row r="1281" spans="1:17" ht="16" x14ac:dyDescent="0.4">
      <c r="A1281" s="4" t="s">
        <v>2561</v>
      </c>
      <c r="B1281" t="str">
        <f>VLOOKUP(A1281,'CUSTOMER NAMES'!E1281:H3616,4,FALSE)</f>
        <v xml:space="preserve">  Torrey C III</v>
      </c>
      <c r="C1281">
        <f>VLOOKUP(A1281,'MEDICAL EXAMINATION'!K1282:T3616,2,FALSE)</f>
        <v>30.15</v>
      </c>
      <c r="D1281">
        <f>VLOOKUP(A1281,'MEDICAL EXAMINATION'!K1282:T3616,4,FALSE)</f>
        <v>4.25</v>
      </c>
      <c r="E1281" t="str">
        <f>VLOOKUP(A1281,'MEDICAL EXAMINATION'!K1282:T3616,6,FALSE)</f>
        <v>No</v>
      </c>
      <c r="F1281" t="str">
        <f>VLOOKUP(A1281,'MEDICAL EXAMINATION'!K1282:T3616,7,FALSE)</f>
        <v>No</v>
      </c>
      <c r="G1281" t="str">
        <f>VLOOKUP(A1281,'MEDICAL EXAMINATION'!K1282:T3616,8,FALSE)</f>
        <v>No</v>
      </c>
      <c r="H1281">
        <f>VLOOKUP(A1281,'MEDICAL EXAMINATION'!K1282:T3616,9,FALSE)</f>
        <v>1</v>
      </c>
      <c r="I1281" t="str">
        <f>VLOOKUP(A1281,'MEDICAL EXAMINATION'!K1282:T3616,10,FALSE)</f>
        <v>No</v>
      </c>
      <c r="J1281" t="str">
        <f>VLOOKUP(A1281,'MEDICAL EXAMINATION'!K1282:T3616,3,FALSE)</f>
        <v>OVERWEIGHT</v>
      </c>
      <c r="K1281" t="str">
        <f>VLOOKUP(A1281,'MEDICAL EXAMINATION'!K1282:T3616,5,FALSE)</f>
        <v>NORMAL</v>
      </c>
      <c r="L1281" t="str">
        <f>VLOOKUP(A1281,'HOSPITALIZATION DETAILS'!X1282:AG3616,8,FALSE)</f>
        <v>13/09/1992</v>
      </c>
      <c r="M1281" s="26">
        <f>VLOOKUP(A1281,'HOSPITALIZATION DETAILS'!X1282:AG3616,4,FALSE)</f>
        <v>35547.47</v>
      </c>
      <c r="N1281" t="str">
        <f>VLOOKUP(A1281,'HOSPITALIZATION DETAILS'!X1282:AG3616,5,FALSE)</f>
        <v>tier - 2</v>
      </c>
      <c r="O1281" t="str">
        <f>VLOOKUP(A1281,'HOSPITALIZATION DETAILS'!X1282:AG3616,6,FALSE)</f>
        <v>tier - 3</v>
      </c>
      <c r="P1281" t="str">
        <f>VLOOKUP(A1281,'HOSPITALIZATION DETAILS'!X1282:AG3616,7,FALSE)</f>
        <v>R1011</v>
      </c>
      <c r="Q1281">
        <f>VLOOKUP(A1281,'HOSPITALIZATION DETAILS'!X1282:AG3616,10,FALSE)</f>
        <v>30</v>
      </c>
    </row>
    <row r="1282" spans="1:17" ht="16" x14ac:dyDescent="0.4">
      <c r="A1282" s="4" t="s">
        <v>2563</v>
      </c>
      <c r="B1282" t="str">
        <f>VLOOKUP(A1282,'CUSTOMER NAMES'!E1282:H3617,4,FALSE)</f>
        <v xml:space="preserve">  Paul</v>
      </c>
      <c r="C1282">
        <f>VLOOKUP(A1282,'MEDICAL EXAMINATION'!K1283:T3617,2,FALSE)</f>
        <v>26.36</v>
      </c>
      <c r="D1282">
        <f>VLOOKUP(A1282,'MEDICAL EXAMINATION'!K1283:T3617,4,FALSE)</f>
        <v>5.52</v>
      </c>
      <c r="E1282" t="str">
        <f>VLOOKUP(A1282,'MEDICAL EXAMINATION'!K1283:T3617,6,FALSE)</f>
        <v>No</v>
      </c>
      <c r="F1282" t="str">
        <f>VLOOKUP(A1282,'MEDICAL EXAMINATION'!K1283:T3617,7,FALSE)</f>
        <v>No</v>
      </c>
      <c r="G1282" t="str">
        <f>VLOOKUP(A1282,'MEDICAL EXAMINATION'!K1283:T3617,8,FALSE)</f>
        <v>No</v>
      </c>
      <c r="H1282" t="str">
        <f>VLOOKUP(A1282,'MEDICAL EXAMINATION'!K1283:T3617,9,FALSE)</f>
        <v>No major surgery</v>
      </c>
      <c r="I1282" t="str">
        <f>VLOOKUP(A1282,'MEDICAL EXAMINATION'!K1283:T3617,10,FALSE)</f>
        <v>No</v>
      </c>
      <c r="J1282" t="str">
        <f>VLOOKUP(A1282,'MEDICAL EXAMINATION'!K1283:T3617,3,FALSE)</f>
        <v>OBESITY</v>
      </c>
      <c r="K1282" t="str">
        <f>VLOOKUP(A1282,'MEDICAL EXAMINATION'!K1283:T3617,5,FALSE)</f>
        <v>NORMAL</v>
      </c>
      <c r="L1282" t="str">
        <f>VLOOKUP(A1282,'HOSPITALIZATION DETAILS'!X1283:AG3617,8,FALSE)</f>
        <v>05/10/1998</v>
      </c>
      <c r="M1282" s="26">
        <f>VLOOKUP(A1282,'HOSPITALIZATION DETAILS'!X1283:AG3617,4,FALSE)</f>
        <v>1972.95</v>
      </c>
      <c r="N1282" t="str">
        <f>VLOOKUP(A1282,'HOSPITALIZATION DETAILS'!X1283:AG3617,5,FALSE)</f>
        <v>tier - 3</v>
      </c>
      <c r="O1282" t="str">
        <f>VLOOKUP(A1282,'HOSPITALIZATION DETAILS'!X1283:AG3617,6,FALSE)</f>
        <v>tier - 1</v>
      </c>
      <c r="P1282" t="str">
        <f>VLOOKUP(A1282,'HOSPITALIZATION DETAILS'!X1283:AG3617,7,FALSE)</f>
        <v>R1011</v>
      </c>
      <c r="Q1282">
        <f>VLOOKUP(A1282,'HOSPITALIZATION DETAILS'!X1283:AG3617,10,FALSE)</f>
        <v>24</v>
      </c>
    </row>
    <row r="1283" spans="1:17" ht="16" x14ac:dyDescent="0.4">
      <c r="A1283" s="4" t="s">
        <v>2565</v>
      </c>
      <c r="B1283" t="str">
        <f>VLOOKUP(A1283,'CUSTOMER NAMES'!E1283:H3618,4,FALSE)</f>
        <v xml:space="preserve">  Jennifer D</v>
      </c>
      <c r="C1283">
        <f>VLOOKUP(A1283,'MEDICAL EXAMINATION'!K1284:T3618,2,FALSE)</f>
        <v>45.32</v>
      </c>
      <c r="D1283">
        <f>VLOOKUP(A1283,'MEDICAL EXAMINATION'!K1284:T3618,4,FALSE)</f>
        <v>6.53</v>
      </c>
      <c r="E1283" t="str">
        <f>VLOOKUP(A1283,'MEDICAL EXAMINATION'!K1284:T3618,6,FALSE)</f>
        <v>yes</v>
      </c>
      <c r="F1283" t="str">
        <f>VLOOKUP(A1283,'MEDICAL EXAMINATION'!K1284:T3618,7,FALSE)</f>
        <v>No</v>
      </c>
      <c r="G1283" t="str">
        <f>VLOOKUP(A1283,'MEDICAL EXAMINATION'!K1284:T3618,8,FALSE)</f>
        <v>No</v>
      </c>
      <c r="H1283">
        <f>VLOOKUP(A1283,'MEDICAL EXAMINATION'!K1284:T3618,9,FALSE)</f>
        <v>1</v>
      </c>
      <c r="I1283" t="str">
        <f>VLOOKUP(A1283,'MEDICAL EXAMINATION'!K1284:T3618,10,FALSE)</f>
        <v>No</v>
      </c>
      <c r="J1283" t="str">
        <f>VLOOKUP(A1283,'MEDICAL EXAMINATION'!K1284:T3618,3,FALSE)</f>
        <v>OVERWEIGHT</v>
      </c>
      <c r="K1283" t="str">
        <f>VLOOKUP(A1283,'MEDICAL EXAMINATION'!K1284:T3618,5,FALSE)</f>
        <v>DIABETES</v>
      </c>
      <c r="L1283" t="str">
        <f>VLOOKUP(A1283,'HOSPITALIZATION DETAILS'!X1284:AG3618,8,FALSE)</f>
        <v>28/09/1998</v>
      </c>
      <c r="M1283" s="26">
        <f>VLOOKUP(A1283,'HOSPITALIZATION DETAILS'!X1284:AG3618,4,FALSE)</f>
        <v>1969.61</v>
      </c>
      <c r="N1283" t="str">
        <f>VLOOKUP(A1283,'HOSPITALIZATION DETAILS'!X1284:AG3618,5,FALSE)</f>
        <v>tier - 3</v>
      </c>
      <c r="O1283" t="str">
        <f>VLOOKUP(A1283,'HOSPITALIZATION DETAILS'!X1284:AG3618,6,FALSE)</f>
        <v>tier - 3</v>
      </c>
      <c r="P1283" t="str">
        <f>VLOOKUP(A1283,'HOSPITALIZATION DETAILS'!X1284:AG3618,7,FALSE)</f>
        <v>R1011</v>
      </c>
      <c r="Q1283">
        <f>VLOOKUP(A1283,'HOSPITALIZATION DETAILS'!X1284:AG3618,10,FALSE)</f>
        <v>24</v>
      </c>
    </row>
    <row r="1284" spans="1:17" ht="16" x14ac:dyDescent="0.4">
      <c r="A1284" s="4" t="s">
        <v>2567</v>
      </c>
      <c r="B1284" t="str">
        <f>VLOOKUP(A1284,'CUSTOMER NAMES'!E1284:H3619,4,FALSE)</f>
        <v xml:space="preserve">  Erik</v>
      </c>
      <c r="C1284">
        <f>VLOOKUP(A1284,'MEDICAL EXAMINATION'!K1285:T3619,2,FALSE)</f>
        <v>31.93</v>
      </c>
      <c r="D1284">
        <f>VLOOKUP(A1284,'MEDICAL EXAMINATION'!K1285:T3619,4,FALSE)</f>
        <v>4.82</v>
      </c>
      <c r="E1284" t="str">
        <f>VLOOKUP(A1284,'MEDICAL EXAMINATION'!K1285:T3619,6,FALSE)</f>
        <v>yes</v>
      </c>
      <c r="F1284" t="str">
        <f>VLOOKUP(A1284,'MEDICAL EXAMINATION'!K1285:T3619,7,FALSE)</f>
        <v>No</v>
      </c>
      <c r="G1284" t="str">
        <f>VLOOKUP(A1284,'MEDICAL EXAMINATION'!K1285:T3619,8,FALSE)</f>
        <v>No</v>
      </c>
      <c r="H1284">
        <f>VLOOKUP(A1284,'MEDICAL EXAMINATION'!K1285:T3619,9,FALSE)</f>
        <v>1</v>
      </c>
      <c r="I1284" t="str">
        <f>VLOOKUP(A1284,'MEDICAL EXAMINATION'!K1285:T3619,10,FALSE)</f>
        <v>No</v>
      </c>
      <c r="J1284" t="str">
        <f>VLOOKUP(A1284,'MEDICAL EXAMINATION'!K1285:T3619,3,FALSE)</f>
        <v>OVERWEIGHT</v>
      </c>
      <c r="K1284" t="str">
        <f>VLOOKUP(A1284,'MEDICAL EXAMINATION'!K1285:T3619,5,FALSE)</f>
        <v>NORMAL</v>
      </c>
      <c r="L1284" t="str">
        <f>VLOOKUP(A1284,'HOSPITALIZATION DETAILS'!X1285:AG3619,8,FALSE)</f>
        <v>29/07/2002</v>
      </c>
      <c r="M1284" s="26">
        <f>VLOOKUP(A1284,'HOSPITALIZATION DETAILS'!X1285:AG3619,4,FALSE)</f>
        <v>1967.02</v>
      </c>
      <c r="N1284" t="str">
        <f>VLOOKUP(A1284,'HOSPITALIZATION DETAILS'!X1285:AG3619,5,FALSE)</f>
        <v>tier - 3</v>
      </c>
      <c r="O1284" t="str">
        <f>VLOOKUP(A1284,'HOSPITALIZATION DETAILS'!X1285:AG3619,6,FALSE)</f>
        <v>tier - 2</v>
      </c>
      <c r="P1284" t="str">
        <f>VLOOKUP(A1284,'HOSPITALIZATION DETAILS'!X1285:AG3619,7,FALSE)</f>
        <v>R1016</v>
      </c>
      <c r="Q1284">
        <f>VLOOKUP(A1284,'HOSPITALIZATION DETAILS'!X1285:AG3619,10,FALSE)</f>
        <v>20</v>
      </c>
    </row>
    <row r="1285" spans="1:17" ht="16" x14ac:dyDescent="0.4">
      <c r="A1285" s="4" t="s">
        <v>2569</v>
      </c>
      <c r="B1285" t="str">
        <f>VLOOKUP(A1285,'CUSTOMER NAMES'!E1285:H3620,4,FALSE)</f>
        <v xml:space="preserve">  Lana J</v>
      </c>
      <c r="C1285">
        <f>VLOOKUP(A1285,'MEDICAL EXAMINATION'!K1286:T3620,2,FALSE)</f>
        <v>36</v>
      </c>
      <c r="D1285">
        <f>VLOOKUP(A1285,'MEDICAL EXAMINATION'!K1286:T3620,4,FALSE)</f>
        <v>11.94</v>
      </c>
      <c r="E1285" t="str">
        <f>VLOOKUP(A1285,'MEDICAL EXAMINATION'!K1286:T3620,6,FALSE)</f>
        <v>yes</v>
      </c>
      <c r="F1285" t="str">
        <f>VLOOKUP(A1285,'MEDICAL EXAMINATION'!K1286:T3620,7,FALSE)</f>
        <v>No</v>
      </c>
      <c r="G1285" t="str">
        <f>VLOOKUP(A1285,'MEDICAL EXAMINATION'!K1286:T3620,8,FALSE)</f>
        <v>No</v>
      </c>
      <c r="H1285">
        <f>VLOOKUP(A1285,'MEDICAL EXAMINATION'!K1286:T3620,9,FALSE)</f>
        <v>1</v>
      </c>
      <c r="I1285" t="str">
        <f>VLOOKUP(A1285,'MEDICAL EXAMINATION'!K1286:T3620,10,FALSE)</f>
        <v>No</v>
      </c>
      <c r="J1285" t="str">
        <f>VLOOKUP(A1285,'MEDICAL EXAMINATION'!K1286:T3620,3,FALSE)</f>
        <v>OVERWEIGHT</v>
      </c>
      <c r="K1285" t="str">
        <f>VLOOKUP(A1285,'MEDICAL EXAMINATION'!K1286:T3620,5,FALSE)</f>
        <v>DIABETES</v>
      </c>
      <c r="L1285" t="str">
        <f>VLOOKUP(A1285,'HOSPITALIZATION DETAILS'!X1286:AG3620,8,FALSE)</f>
        <v>07/09/2002</v>
      </c>
      <c r="M1285" s="26">
        <f>VLOOKUP(A1285,'HOSPITALIZATION DETAILS'!X1286:AG3620,4,FALSE)</f>
        <v>1964.78</v>
      </c>
      <c r="N1285" t="str">
        <f>VLOOKUP(A1285,'HOSPITALIZATION DETAILS'!X1286:AG3620,5,FALSE)</f>
        <v>tier - 3</v>
      </c>
      <c r="O1285" t="str">
        <f>VLOOKUP(A1285,'HOSPITALIZATION DETAILS'!X1286:AG3620,6,FALSE)</f>
        <v>tier - 1</v>
      </c>
      <c r="P1285" t="str">
        <f>VLOOKUP(A1285,'HOSPITALIZATION DETAILS'!X1286:AG3620,7,FALSE)</f>
        <v>R1011</v>
      </c>
      <c r="Q1285">
        <f>VLOOKUP(A1285,'HOSPITALIZATION DETAILS'!X1286:AG3620,10,FALSE)</f>
        <v>20</v>
      </c>
    </row>
    <row r="1286" spans="1:17" ht="16" x14ac:dyDescent="0.4">
      <c r="A1286" s="4" t="s">
        <v>2571</v>
      </c>
      <c r="B1286" t="str">
        <f>VLOOKUP(A1286,'CUSTOMER NAMES'!E1286:H3621,4,FALSE)</f>
        <v xml:space="preserve">  Rebecca E</v>
      </c>
      <c r="C1286">
        <f>VLOOKUP(A1286,'MEDICAL EXAMINATION'!K1287:T3621,2,FALSE)</f>
        <v>32</v>
      </c>
      <c r="D1286">
        <f>VLOOKUP(A1286,'MEDICAL EXAMINATION'!K1287:T3621,4,FALSE)</f>
        <v>7.85</v>
      </c>
      <c r="E1286" t="str">
        <f>VLOOKUP(A1286,'MEDICAL EXAMINATION'!K1287:T3621,6,FALSE)</f>
        <v>yes</v>
      </c>
      <c r="F1286" t="str">
        <f>VLOOKUP(A1286,'MEDICAL EXAMINATION'!K1287:T3621,7,FALSE)</f>
        <v>No</v>
      </c>
      <c r="G1286" t="str">
        <f>VLOOKUP(A1286,'MEDICAL EXAMINATION'!K1287:T3621,8,FALSE)</f>
        <v>No</v>
      </c>
      <c r="H1286">
        <f>VLOOKUP(A1286,'MEDICAL EXAMINATION'!K1287:T3621,9,FALSE)</f>
        <v>1</v>
      </c>
      <c r="I1286" t="str">
        <f>VLOOKUP(A1286,'MEDICAL EXAMINATION'!K1287:T3621,10,FALSE)</f>
        <v>No</v>
      </c>
      <c r="J1286" t="str">
        <f>VLOOKUP(A1286,'MEDICAL EXAMINATION'!K1287:T3621,3,FALSE)</f>
        <v>OVERWEIGHT</v>
      </c>
      <c r="K1286" t="str">
        <f>VLOOKUP(A1286,'MEDICAL EXAMINATION'!K1287:T3621,5,FALSE)</f>
        <v>DIABETES</v>
      </c>
      <c r="L1286" t="str">
        <f>VLOOKUP(A1286,'HOSPITALIZATION DETAILS'!X1287:AG3621,8,FALSE)</f>
        <v>09/12/2001</v>
      </c>
      <c r="M1286" s="26">
        <f>VLOOKUP(A1286,'HOSPITALIZATION DETAILS'!X1287:AG3621,4,FALSE)</f>
        <v>1917.32</v>
      </c>
      <c r="N1286" t="str">
        <f>VLOOKUP(A1286,'HOSPITALIZATION DETAILS'!X1287:AG3621,5,FALSE)</f>
        <v>tier - 3</v>
      </c>
      <c r="O1286" t="str">
        <f>VLOOKUP(A1286,'HOSPITALIZATION DETAILS'!X1287:AG3621,6,FALSE)</f>
        <v>tier - 2</v>
      </c>
      <c r="P1286" t="str">
        <f>VLOOKUP(A1286,'HOSPITALIZATION DETAILS'!X1287:AG3621,7,FALSE)</f>
        <v>R1012</v>
      </c>
      <c r="Q1286">
        <f>VLOOKUP(A1286,'HOSPITALIZATION DETAILS'!X1287:AG3621,10,FALSE)</f>
        <v>21</v>
      </c>
    </row>
    <row r="1287" spans="1:17" ht="16" x14ac:dyDescent="0.4">
      <c r="A1287" s="4" t="s">
        <v>2573</v>
      </c>
      <c r="B1287" t="str">
        <f>VLOOKUP(A1287,'CUSTOMER NAMES'!E1287:H3622,4,FALSE)</f>
        <v xml:space="preserve">  Katie M</v>
      </c>
      <c r="C1287">
        <f>VLOOKUP(A1287,'MEDICAL EXAMINATION'!K1288:T3622,2,FALSE)</f>
        <v>29.37</v>
      </c>
      <c r="D1287">
        <f>VLOOKUP(A1287,'MEDICAL EXAMINATION'!K1288:T3622,4,FALSE)</f>
        <v>8.01</v>
      </c>
      <c r="E1287" t="str">
        <f>VLOOKUP(A1287,'MEDICAL EXAMINATION'!K1288:T3622,6,FALSE)</f>
        <v>yes</v>
      </c>
      <c r="F1287" t="str">
        <f>VLOOKUP(A1287,'MEDICAL EXAMINATION'!K1288:T3622,7,FALSE)</f>
        <v>No</v>
      </c>
      <c r="G1287" t="str">
        <f>VLOOKUP(A1287,'MEDICAL EXAMINATION'!K1288:T3622,8,FALSE)</f>
        <v>No</v>
      </c>
      <c r="H1287">
        <f>VLOOKUP(A1287,'MEDICAL EXAMINATION'!K1288:T3622,9,FALSE)</f>
        <v>1</v>
      </c>
      <c r="I1287" t="str">
        <f>VLOOKUP(A1287,'MEDICAL EXAMINATION'!K1288:T3622,10,FALSE)</f>
        <v>No</v>
      </c>
      <c r="J1287" t="str">
        <f>VLOOKUP(A1287,'MEDICAL EXAMINATION'!K1288:T3622,3,FALSE)</f>
        <v>OBESITY</v>
      </c>
      <c r="K1287" t="str">
        <f>VLOOKUP(A1287,'MEDICAL EXAMINATION'!K1288:T3622,5,FALSE)</f>
        <v>DIABETES</v>
      </c>
      <c r="L1287" t="str">
        <f>VLOOKUP(A1287,'HOSPITALIZATION DETAILS'!X1288:AG3622,8,FALSE)</f>
        <v>03/08/2001</v>
      </c>
      <c r="M1287" s="26">
        <f>VLOOKUP(A1287,'HOSPITALIZATION DETAILS'!X1288:AG3622,4,FALSE)</f>
        <v>1909.53</v>
      </c>
      <c r="N1287" t="str">
        <f>VLOOKUP(A1287,'HOSPITALIZATION DETAILS'!X1288:AG3622,5,FALSE)</f>
        <v>tier - 3</v>
      </c>
      <c r="O1287" t="str">
        <f>VLOOKUP(A1287,'HOSPITALIZATION DETAILS'!X1288:AG3622,6,FALSE)</f>
        <v>tier - 3</v>
      </c>
      <c r="P1287" t="str">
        <f>VLOOKUP(A1287,'HOSPITALIZATION DETAILS'!X1288:AG3622,7,FALSE)</f>
        <v>R1012</v>
      </c>
      <c r="Q1287">
        <f>VLOOKUP(A1287,'HOSPITALIZATION DETAILS'!X1288:AG3622,10,FALSE)</f>
        <v>21</v>
      </c>
    </row>
    <row r="1288" spans="1:17" ht="16" x14ac:dyDescent="0.4">
      <c r="A1288" s="4" t="s">
        <v>2575</v>
      </c>
      <c r="B1288" t="str">
        <f>VLOOKUP(A1288,'CUSTOMER NAMES'!E1288:H3623,4,FALSE)</f>
        <v xml:space="preserve">  Elizabeth A</v>
      </c>
      <c r="C1288">
        <f>VLOOKUP(A1288,'MEDICAL EXAMINATION'!K1289:T3623,2,FALSE)</f>
        <v>23.6</v>
      </c>
      <c r="D1288">
        <f>VLOOKUP(A1288,'MEDICAL EXAMINATION'!K1289:T3623,4,FALSE)</f>
        <v>7.4</v>
      </c>
      <c r="E1288" t="str">
        <f>VLOOKUP(A1288,'MEDICAL EXAMINATION'!K1289:T3623,6,FALSE)</f>
        <v>yes</v>
      </c>
      <c r="F1288" t="str">
        <f>VLOOKUP(A1288,'MEDICAL EXAMINATION'!K1289:T3623,7,FALSE)</f>
        <v>No</v>
      </c>
      <c r="G1288" t="str">
        <f>VLOOKUP(A1288,'MEDICAL EXAMINATION'!K1289:T3623,8,FALSE)</f>
        <v>No</v>
      </c>
      <c r="H1288">
        <f>VLOOKUP(A1288,'MEDICAL EXAMINATION'!K1289:T3623,9,FALSE)</f>
        <v>1</v>
      </c>
      <c r="I1288" t="str">
        <f>VLOOKUP(A1288,'MEDICAL EXAMINATION'!K1289:T3623,10,FALSE)</f>
        <v>No</v>
      </c>
      <c r="J1288" t="str">
        <f>VLOOKUP(A1288,'MEDICAL EXAMINATION'!K1289:T3623,3,FALSE)</f>
        <v>Normal</v>
      </c>
      <c r="K1288" t="str">
        <f>VLOOKUP(A1288,'MEDICAL EXAMINATION'!K1289:T3623,5,FALSE)</f>
        <v>DIABETES</v>
      </c>
      <c r="L1288" t="str">
        <f>VLOOKUP(A1288,'HOSPITALIZATION DETAILS'!X1289:AG3623,8,FALSE)</f>
        <v>06/10/1994</v>
      </c>
      <c r="M1288" s="26">
        <f>VLOOKUP(A1288,'HOSPITALIZATION DETAILS'!X1289:AG3623,4,FALSE)</f>
        <v>1908.9</v>
      </c>
      <c r="N1288" t="str">
        <f>VLOOKUP(A1288,'HOSPITALIZATION DETAILS'!X1289:AG3623,5,FALSE)</f>
        <v>tier - 3</v>
      </c>
      <c r="O1288" t="str">
        <f>VLOOKUP(A1288,'HOSPITALIZATION DETAILS'!X1289:AG3623,6,FALSE)</f>
        <v>tier - 3</v>
      </c>
      <c r="P1288" t="str">
        <f>VLOOKUP(A1288,'HOSPITALIZATION DETAILS'!X1289:AG3623,7,FALSE)</f>
        <v>R1013</v>
      </c>
      <c r="Q1288">
        <f>VLOOKUP(A1288,'HOSPITALIZATION DETAILS'!X1289:AG3623,10,FALSE)</f>
        <v>28</v>
      </c>
    </row>
    <row r="1289" spans="1:17" ht="16" x14ac:dyDescent="0.4">
      <c r="A1289" s="4" t="s">
        <v>2577</v>
      </c>
      <c r="B1289" t="str">
        <f>VLOOKUP(A1289,'CUSTOMER NAMES'!E1289:H3624,4,FALSE)</f>
        <v xml:space="preserve">  Sarah</v>
      </c>
      <c r="C1289">
        <f>VLOOKUP(A1289,'MEDICAL EXAMINATION'!K1290:T3624,2,FALSE)</f>
        <v>33.155000000000001</v>
      </c>
      <c r="D1289">
        <f>VLOOKUP(A1289,'MEDICAL EXAMINATION'!K1290:T3624,4,FALSE)</f>
        <v>8.3800000000000008</v>
      </c>
      <c r="E1289" t="str">
        <f>VLOOKUP(A1289,'MEDICAL EXAMINATION'!K1290:T3624,6,FALSE)</f>
        <v>yes</v>
      </c>
      <c r="F1289" t="str">
        <f>VLOOKUP(A1289,'MEDICAL EXAMINATION'!K1290:T3624,7,FALSE)</f>
        <v>No</v>
      </c>
      <c r="G1289" t="str">
        <f>VLOOKUP(A1289,'MEDICAL EXAMINATION'!K1290:T3624,8,FALSE)</f>
        <v>No</v>
      </c>
      <c r="H1289" t="str">
        <f>VLOOKUP(A1289,'MEDICAL EXAMINATION'!K1290:T3624,9,FALSE)</f>
        <v>No major surgery</v>
      </c>
      <c r="I1289" t="str">
        <f>VLOOKUP(A1289,'MEDICAL EXAMINATION'!K1290:T3624,10,FALSE)</f>
        <v>No</v>
      </c>
      <c r="J1289" t="str">
        <f>VLOOKUP(A1289,'MEDICAL EXAMINATION'!K1290:T3624,3,FALSE)</f>
        <v>OVERWEIGHT</v>
      </c>
      <c r="K1289" t="str">
        <f>VLOOKUP(A1289,'MEDICAL EXAMINATION'!K1290:T3624,5,FALSE)</f>
        <v>DIABETES</v>
      </c>
      <c r="L1289" t="str">
        <f>VLOOKUP(A1289,'HOSPITALIZATION DETAILS'!X1290:AG3624,8,FALSE)</f>
        <v>10/08/2001</v>
      </c>
      <c r="M1289" s="26">
        <f>VLOOKUP(A1289,'HOSPITALIZATION DETAILS'!X1290:AG3624,4,FALSE)</f>
        <v>1906.36</v>
      </c>
      <c r="N1289" t="str">
        <f>VLOOKUP(A1289,'HOSPITALIZATION DETAILS'!X1290:AG3624,5,FALSE)</f>
        <v>tier - 3</v>
      </c>
      <c r="O1289" t="str">
        <f>VLOOKUP(A1289,'HOSPITALIZATION DETAILS'!X1290:AG3624,6,FALSE)</f>
        <v>tier - 1</v>
      </c>
      <c r="P1289" t="str">
        <f>VLOOKUP(A1289,'HOSPITALIZATION DETAILS'!X1290:AG3624,7,FALSE)</f>
        <v>R1012</v>
      </c>
      <c r="Q1289">
        <f>VLOOKUP(A1289,'HOSPITALIZATION DETAILS'!X1290:AG3624,10,FALSE)</f>
        <v>21</v>
      </c>
    </row>
    <row r="1290" spans="1:17" ht="16" x14ac:dyDescent="0.4">
      <c r="A1290" s="4" t="s">
        <v>2579</v>
      </c>
      <c r="B1290" t="str">
        <f>VLOOKUP(A1290,'CUSTOMER NAMES'!E1290:H3625,4,FALSE)</f>
        <v xml:space="preserve">  Annie J</v>
      </c>
      <c r="C1290">
        <f>VLOOKUP(A1290,'MEDICAL EXAMINATION'!K1291:T3625,2,FALSE)</f>
        <v>24.32</v>
      </c>
      <c r="D1290">
        <f>VLOOKUP(A1290,'MEDICAL EXAMINATION'!K1291:T3625,4,FALSE)</f>
        <v>11.56</v>
      </c>
      <c r="E1290" t="str">
        <f>VLOOKUP(A1290,'MEDICAL EXAMINATION'!K1291:T3625,6,FALSE)</f>
        <v>yes</v>
      </c>
      <c r="F1290" t="str">
        <f>VLOOKUP(A1290,'MEDICAL EXAMINATION'!K1291:T3625,7,FALSE)</f>
        <v>No</v>
      </c>
      <c r="G1290" t="str">
        <f>VLOOKUP(A1290,'MEDICAL EXAMINATION'!K1291:T3625,8,FALSE)</f>
        <v>No</v>
      </c>
      <c r="H1290">
        <f>VLOOKUP(A1290,'MEDICAL EXAMINATION'!K1291:T3625,9,FALSE)</f>
        <v>1</v>
      </c>
      <c r="I1290" t="str">
        <f>VLOOKUP(A1290,'MEDICAL EXAMINATION'!K1291:T3625,10,FALSE)</f>
        <v>No</v>
      </c>
      <c r="J1290" t="str">
        <f>VLOOKUP(A1290,'MEDICAL EXAMINATION'!K1291:T3625,3,FALSE)</f>
        <v>Normal</v>
      </c>
      <c r="K1290" t="str">
        <f>VLOOKUP(A1290,'MEDICAL EXAMINATION'!K1291:T3625,5,FALSE)</f>
        <v>DIABETES</v>
      </c>
      <c r="L1290" t="str">
        <f>VLOOKUP(A1290,'HOSPITALIZATION DETAILS'!X1291:AG3625,8,FALSE)</f>
        <v>21/08/2002</v>
      </c>
      <c r="M1290" s="26">
        <f>VLOOKUP(A1290,'HOSPITALIZATION DETAILS'!X1291:AG3625,4,FALSE)</f>
        <v>1880.49</v>
      </c>
      <c r="N1290" t="str">
        <f>VLOOKUP(A1290,'HOSPITALIZATION DETAILS'!X1291:AG3625,5,FALSE)</f>
        <v>tier - 3</v>
      </c>
      <c r="O1290" t="str">
        <f>VLOOKUP(A1290,'HOSPITALIZATION DETAILS'!X1291:AG3625,6,FALSE)</f>
        <v>tier - 1</v>
      </c>
      <c r="P1290" t="str">
        <f>VLOOKUP(A1290,'HOSPITALIZATION DETAILS'!X1291:AG3625,7,FALSE)</f>
        <v>R1011</v>
      </c>
      <c r="Q1290">
        <f>VLOOKUP(A1290,'HOSPITALIZATION DETAILS'!X1291:AG3625,10,FALSE)</f>
        <v>20</v>
      </c>
    </row>
    <row r="1291" spans="1:17" ht="16" x14ac:dyDescent="0.4">
      <c r="A1291" s="4" t="s">
        <v>2581</v>
      </c>
      <c r="B1291" t="str">
        <f>VLOOKUP(A1291,'CUSTOMER NAMES'!E1291:H3626,4,FALSE)</f>
        <v xml:space="preserve">  Annie</v>
      </c>
      <c r="C1291">
        <f>VLOOKUP(A1291,'MEDICAL EXAMINATION'!K1292:T3626,2,FALSE)</f>
        <v>36.299999999999997</v>
      </c>
      <c r="D1291">
        <f>VLOOKUP(A1291,'MEDICAL EXAMINATION'!K1292:T3626,4,FALSE)</f>
        <v>4.6100000000000003</v>
      </c>
      <c r="E1291" t="str">
        <f>VLOOKUP(A1291,'MEDICAL EXAMINATION'!K1292:T3626,6,FALSE)</f>
        <v>No</v>
      </c>
      <c r="F1291" t="str">
        <f>VLOOKUP(A1291,'MEDICAL EXAMINATION'!K1292:T3626,7,FALSE)</f>
        <v>No</v>
      </c>
      <c r="G1291" t="str">
        <f>VLOOKUP(A1291,'MEDICAL EXAMINATION'!K1292:T3626,8,FALSE)</f>
        <v>No</v>
      </c>
      <c r="H1291" t="str">
        <f>VLOOKUP(A1291,'MEDICAL EXAMINATION'!K1292:T3626,9,FALSE)</f>
        <v>No major surgery</v>
      </c>
      <c r="I1291" t="str">
        <f>VLOOKUP(A1291,'MEDICAL EXAMINATION'!K1292:T3626,10,FALSE)</f>
        <v>No</v>
      </c>
      <c r="J1291" t="str">
        <f>VLOOKUP(A1291,'MEDICAL EXAMINATION'!K1292:T3626,3,FALSE)</f>
        <v>OVERWEIGHT</v>
      </c>
      <c r="K1291" t="str">
        <f>VLOOKUP(A1291,'MEDICAL EXAMINATION'!K1292:T3626,5,FALSE)</f>
        <v>NORMAL</v>
      </c>
      <c r="L1291" t="str">
        <f>VLOOKUP(A1291,'HOSPITALIZATION DETAILS'!X1292:AG3626,8,FALSE)</f>
        <v>29/08/2002</v>
      </c>
      <c r="M1291" s="26">
        <f>VLOOKUP(A1291,'HOSPITALIZATION DETAILS'!X1292:AG3626,4,FALSE)</f>
        <v>1880.07</v>
      </c>
      <c r="N1291" t="str">
        <f>VLOOKUP(A1291,'HOSPITALIZATION DETAILS'!X1292:AG3626,5,FALSE)</f>
        <v>tier - 3</v>
      </c>
      <c r="O1291" t="str">
        <f>VLOOKUP(A1291,'HOSPITALIZATION DETAILS'!X1292:AG3626,6,FALSE)</f>
        <v>tier - 2</v>
      </c>
      <c r="P1291" t="str">
        <f>VLOOKUP(A1291,'HOSPITALIZATION DETAILS'!X1292:AG3626,7,FALSE)</f>
        <v>R1013</v>
      </c>
      <c r="Q1291">
        <f>VLOOKUP(A1291,'HOSPITALIZATION DETAILS'!X1292:AG3626,10,FALSE)</f>
        <v>20</v>
      </c>
    </row>
    <row r="1292" spans="1:17" ht="16" x14ac:dyDescent="0.4">
      <c r="A1292" s="4" t="s">
        <v>2583</v>
      </c>
      <c r="B1292" t="str">
        <f>VLOOKUP(A1292,'CUSTOMER NAMES'!E1292:H3627,4,FALSE)</f>
        <v xml:space="preserve">  Lindsey</v>
      </c>
      <c r="C1292">
        <f>VLOOKUP(A1292,'MEDICAL EXAMINATION'!K1293:T3627,2,FALSE)</f>
        <v>34.4</v>
      </c>
      <c r="D1292">
        <f>VLOOKUP(A1292,'MEDICAL EXAMINATION'!K1293:T3627,4,FALSE)</f>
        <v>4.95</v>
      </c>
      <c r="E1292" t="str">
        <f>VLOOKUP(A1292,'MEDICAL EXAMINATION'!K1293:T3627,6,FALSE)</f>
        <v>No</v>
      </c>
      <c r="F1292" t="str">
        <f>VLOOKUP(A1292,'MEDICAL EXAMINATION'!K1293:T3627,7,FALSE)</f>
        <v>No</v>
      </c>
      <c r="G1292" t="str">
        <f>VLOOKUP(A1292,'MEDICAL EXAMINATION'!K1293:T3627,8,FALSE)</f>
        <v>Yes</v>
      </c>
      <c r="H1292">
        <f>VLOOKUP(A1292,'MEDICAL EXAMINATION'!K1293:T3627,9,FALSE)</f>
        <v>1</v>
      </c>
      <c r="I1292" t="str">
        <f>VLOOKUP(A1292,'MEDICAL EXAMINATION'!K1293:T3627,10,FALSE)</f>
        <v>No</v>
      </c>
      <c r="J1292" t="str">
        <f>VLOOKUP(A1292,'MEDICAL EXAMINATION'!K1293:T3627,3,FALSE)</f>
        <v>OVERWEIGHT</v>
      </c>
      <c r="K1292" t="str">
        <f>VLOOKUP(A1292,'MEDICAL EXAMINATION'!K1293:T3627,5,FALSE)</f>
        <v>NORMAL</v>
      </c>
      <c r="L1292" t="str">
        <f>VLOOKUP(A1292,'HOSPITALIZATION DETAILS'!X1293:AG3627,8,FALSE)</f>
        <v>16/12/1973</v>
      </c>
      <c r="M1292" s="26">
        <f>VLOOKUP(A1292,'HOSPITALIZATION DETAILS'!X1293:AG3627,4,FALSE)</f>
        <v>35517.19</v>
      </c>
      <c r="N1292" t="str">
        <f>VLOOKUP(A1292,'HOSPITALIZATION DETAILS'!X1293:AG3627,5,FALSE)</f>
        <v>tier - 2</v>
      </c>
      <c r="O1292" t="str">
        <f>VLOOKUP(A1292,'HOSPITALIZATION DETAILS'!X1293:AG3627,6,FALSE)</f>
        <v>tier - 2</v>
      </c>
      <c r="P1292" t="str">
        <f>VLOOKUP(A1292,'HOSPITALIZATION DETAILS'!X1293:AG3627,7,FALSE)</f>
        <v>R1011</v>
      </c>
      <c r="Q1292">
        <f>VLOOKUP(A1292,'HOSPITALIZATION DETAILS'!X1293:AG3627,10,FALSE)</f>
        <v>49</v>
      </c>
    </row>
    <row r="1293" spans="1:17" ht="16" x14ac:dyDescent="0.4">
      <c r="A1293" s="4" t="s">
        <v>2585</v>
      </c>
      <c r="B1293" t="str">
        <f>VLOOKUP(A1293,'CUSTOMER NAMES'!E1293:H3628,4,FALSE)</f>
        <v xml:space="preserve">  Laura</v>
      </c>
      <c r="C1293">
        <f>VLOOKUP(A1293,'MEDICAL EXAMINATION'!K1294:T3628,2,FALSE)</f>
        <v>30.9</v>
      </c>
      <c r="D1293">
        <f>VLOOKUP(A1293,'MEDICAL EXAMINATION'!K1294:T3628,4,FALSE)</f>
        <v>5.04</v>
      </c>
      <c r="E1293" t="str">
        <f>VLOOKUP(A1293,'MEDICAL EXAMINATION'!K1294:T3628,6,FALSE)</f>
        <v>No</v>
      </c>
      <c r="F1293" t="str">
        <f>VLOOKUP(A1293,'MEDICAL EXAMINATION'!K1294:T3628,7,FALSE)</f>
        <v>No</v>
      </c>
      <c r="G1293" t="str">
        <f>VLOOKUP(A1293,'MEDICAL EXAMINATION'!K1294:T3628,8,FALSE)</f>
        <v>No</v>
      </c>
      <c r="H1293" t="str">
        <f>VLOOKUP(A1293,'MEDICAL EXAMINATION'!K1294:T3628,9,FALSE)</f>
        <v>No major surgery</v>
      </c>
      <c r="I1293" t="str">
        <f>VLOOKUP(A1293,'MEDICAL EXAMINATION'!K1294:T3628,10,FALSE)</f>
        <v>No</v>
      </c>
      <c r="J1293" t="str">
        <f>VLOOKUP(A1293,'MEDICAL EXAMINATION'!K1294:T3628,3,FALSE)</f>
        <v>OVERWEIGHT</v>
      </c>
      <c r="K1293" t="str">
        <f>VLOOKUP(A1293,'MEDICAL EXAMINATION'!K1294:T3628,5,FALSE)</f>
        <v>NORMAL</v>
      </c>
      <c r="L1293" t="str">
        <f>VLOOKUP(A1293,'HOSPITALIZATION DETAILS'!X1294:AG3628,8,FALSE)</f>
        <v>29/10/2002</v>
      </c>
      <c r="M1293" s="26">
        <f>VLOOKUP(A1293,'HOSPITALIZATION DETAILS'!X1294:AG3628,4,FALSE)</f>
        <v>1877.93</v>
      </c>
      <c r="N1293" t="str">
        <f>VLOOKUP(A1293,'HOSPITALIZATION DETAILS'!X1294:AG3628,5,FALSE)</f>
        <v>tier - 3</v>
      </c>
      <c r="O1293" t="str">
        <f>VLOOKUP(A1293,'HOSPITALIZATION DETAILS'!X1294:AG3628,6,FALSE)</f>
        <v>tier - 1</v>
      </c>
      <c r="P1293" t="str">
        <f>VLOOKUP(A1293,'HOSPITALIZATION DETAILS'!X1294:AG3628,7,FALSE)</f>
        <v>R1013</v>
      </c>
      <c r="Q1293">
        <f>VLOOKUP(A1293,'HOSPITALIZATION DETAILS'!X1294:AG3628,10,FALSE)</f>
        <v>20</v>
      </c>
    </row>
    <row r="1294" spans="1:17" ht="16" x14ac:dyDescent="0.4">
      <c r="A1294" s="4" t="s">
        <v>2587</v>
      </c>
      <c r="B1294" t="str">
        <f>VLOOKUP(A1294,'CUSTOMER NAMES'!E1294:H3629,4,FALSE)</f>
        <v xml:space="preserve">  Amy T</v>
      </c>
      <c r="C1294">
        <f>VLOOKUP(A1294,'MEDICAL EXAMINATION'!K1295:T3629,2,FALSE)</f>
        <v>28.6</v>
      </c>
      <c r="D1294">
        <f>VLOOKUP(A1294,'MEDICAL EXAMINATION'!K1295:T3629,4,FALSE)</f>
        <v>5.42</v>
      </c>
      <c r="E1294" t="str">
        <f>VLOOKUP(A1294,'MEDICAL EXAMINATION'!K1295:T3629,6,FALSE)</f>
        <v>No</v>
      </c>
      <c r="F1294" t="str">
        <f>VLOOKUP(A1294,'MEDICAL EXAMINATION'!K1295:T3629,7,FALSE)</f>
        <v>No</v>
      </c>
      <c r="G1294" t="str">
        <f>VLOOKUP(A1294,'MEDICAL EXAMINATION'!K1295:T3629,8,FALSE)</f>
        <v>No</v>
      </c>
      <c r="H1294" t="str">
        <f>VLOOKUP(A1294,'MEDICAL EXAMINATION'!K1295:T3629,9,FALSE)</f>
        <v>No major surgery</v>
      </c>
      <c r="I1294" t="str">
        <f>VLOOKUP(A1294,'MEDICAL EXAMINATION'!K1295:T3629,10,FALSE)</f>
        <v>No</v>
      </c>
      <c r="J1294" t="str">
        <f>VLOOKUP(A1294,'MEDICAL EXAMINATION'!K1295:T3629,3,FALSE)</f>
        <v>OBESITY</v>
      </c>
      <c r="K1294" t="str">
        <f>VLOOKUP(A1294,'MEDICAL EXAMINATION'!K1295:T3629,5,FALSE)</f>
        <v>NORMAL</v>
      </c>
      <c r="L1294" t="str">
        <f>VLOOKUP(A1294,'HOSPITALIZATION DETAILS'!X1295:AG3629,8,FALSE)</f>
        <v>22/09/2002</v>
      </c>
      <c r="M1294" s="26">
        <f>VLOOKUP(A1294,'HOSPITALIZATION DETAILS'!X1295:AG3629,4,FALSE)</f>
        <v>1875.34</v>
      </c>
      <c r="N1294" t="str">
        <f>VLOOKUP(A1294,'HOSPITALIZATION DETAILS'!X1295:AG3629,5,FALSE)</f>
        <v>tier - 3</v>
      </c>
      <c r="O1294" t="str">
        <f>VLOOKUP(A1294,'HOSPITALIZATION DETAILS'!X1295:AG3629,6,FALSE)</f>
        <v>tier - 2</v>
      </c>
      <c r="P1294" t="str">
        <f>VLOOKUP(A1294,'HOSPITALIZATION DETAILS'!X1295:AG3629,7,FALSE)</f>
        <v>R1011</v>
      </c>
      <c r="Q1294">
        <f>VLOOKUP(A1294,'HOSPITALIZATION DETAILS'!X1295:AG3629,10,FALSE)</f>
        <v>20</v>
      </c>
    </row>
    <row r="1295" spans="1:17" ht="16" x14ac:dyDescent="0.4">
      <c r="A1295" s="4" t="s">
        <v>2589</v>
      </c>
      <c r="B1295" t="str">
        <f>VLOOKUP(A1295,'CUSTOMER NAMES'!E1295:H3630,4,FALSE)</f>
        <v xml:space="preserve">  Katarina D</v>
      </c>
      <c r="C1295">
        <f>VLOOKUP(A1295,'MEDICAL EXAMINATION'!K1296:T3630,2,FALSE)</f>
        <v>27.83</v>
      </c>
      <c r="D1295">
        <f>VLOOKUP(A1295,'MEDICAL EXAMINATION'!K1296:T3630,4,FALSE)</f>
        <v>5.39</v>
      </c>
      <c r="E1295" t="str">
        <f>VLOOKUP(A1295,'MEDICAL EXAMINATION'!K1296:T3630,6,FALSE)</f>
        <v>No</v>
      </c>
      <c r="F1295" t="str">
        <f>VLOOKUP(A1295,'MEDICAL EXAMINATION'!K1296:T3630,7,FALSE)</f>
        <v>No</v>
      </c>
      <c r="G1295" t="str">
        <f>VLOOKUP(A1295,'MEDICAL EXAMINATION'!K1296:T3630,8,FALSE)</f>
        <v>No</v>
      </c>
      <c r="H1295" t="str">
        <f>VLOOKUP(A1295,'MEDICAL EXAMINATION'!K1296:T3630,9,FALSE)</f>
        <v>No major surgery</v>
      </c>
      <c r="I1295" t="str">
        <f>VLOOKUP(A1295,'MEDICAL EXAMINATION'!K1296:T3630,10,FALSE)</f>
        <v>No</v>
      </c>
      <c r="J1295" t="str">
        <f>VLOOKUP(A1295,'MEDICAL EXAMINATION'!K1296:T3630,3,FALSE)</f>
        <v>OBESITY</v>
      </c>
      <c r="K1295" t="str">
        <f>VLOOKUP(A1295,'MEDICAL EXAMINATION'!K1296:T3630,5,FALSE)</f>
        <v>NORMAL</v>
      </c>
      <c r="L1295" t="str">
        <f>VLOOKUP(A1295,'HOSPITALIZATION DETAILS'!X1296:AG3630,8,FALSE)</f>
        <v>02/07/1996</v>
      </c>
      <c r="M1295" s="26">
        <f>VLOOKUP(A1295,'HOSPITALIZATION DETAILS'!X1296:AG3630,4,FALSE)</f>
        <v>1865.98</v>
      </c>
      <c r="N1295" t="str">
        <f>VLOOKUP(A1295,'HOSPITALIZATION DETAILS'!X1296:AG3630,5,FALSE)</f>
        <v>tier - 3</v>
      </c>
      <c r="O1295" t="str">
        <f>VLOOKUP(A1295,'HOSPITALIZATION DETAILS'!X1296:AG3630,6,FALSE)</f>
        <v>tier - 3</v>
      </c>
      <c r="P1295" t="str">
        <f>VLOOKUP(A1295,'HOSPITALIZATION DETAILS'!X1296:AG3630,7,FALSE)</f>
        <v>R1012</v>
      </c>
      <c r="Q1295">
        <f>VLOOKUP(A1295,'HOSPITALIZATION DETAILS'!X1296:AG3630,10,FALSE)</f>
        <v>26</v>
      </c>
    </row>
    <row r="1296" spans="1:17" ht="16" x14ac:dyDescent="0.4">
      <c r="A1296" s="4" t="s">
        <v>2591</v>
      </c>
      <c r="B1296" t="str">
        <f>VLOOKUP(A1296,'CUSTOMER NAMES'!E1296:H3631,4,FALSE)</f>
        <v xml:space="preserve">  B</v>
      </c>
      <c r="C1296">
        <f>VLOOKUP(A1296,'MEDICAL EXAMINATION'!K1297:T3631,2,FALSE)</f>
        <v>39.64</v>
      </c>
      <c r="D1296">
        <f>VLOOKUP(A1296,'MEDICAL EXAMINATION'!K1297:T3631,4,FALSE)</f>
        <v>6</v>
      </c>
      <c r="E1296" t="str">
        <f>VLOOKUP(A1296,'MEDICAL EXAMINATION'!K1297:T3631,6,FALSE)</f>
        <v>No</v>
      </c>
      <c r="F1296" t="str">
        <f>VLOOKUP(A1296,'MEDICAL EXAMINATION'!K1297:T3631,7,FALSE)</f>
        <v>No</v>
      </c>
      <c r="G1296" t="str">
        <f>VLOOKUP(A1296,'MEDICAL EXAMINATION'!K1297:T3631,8,FALSE)</f>
        <v>Yes</v>
      </c>
      <c r="H1296">
        <f>VLOOKUP(A1296,'MEDICAL EXAMINATION'!K1297:T3631,9,FALSE)</f>
        <v>1</v>
      </c>
      <c r="I1296" t="str">
        <f>VLOOKUP(A1296,'MEDICAL EXAMINATION'!K1297:T3631,10,FALSE)</f>
        <v>No</v>
      </c>
      <c r="J1296" t="str">
        <f>VLOOKUP(A1296,'MEDICAL EXAMINATION'!K1297:T3631,3,FALSE)</f>
        <v>OVERWEIGHT</v>
      </c>
      <c r="K1296" t="str">
        <f>VLOOKUP(A1296,'MEDICAL EXAMINATION'!K1297:T3631,5,FALSE)</f>
        <v>PREDIABETES</v>
      </c>
      <c r="L1296" t="str">
        <f>VLOOKUP(A1296,'HOSPITALIZATION DETAILS'!X1297:AG3631,8,FALSE)</f>
        <v>27/12/2004</v>
      </c>
      <c r="M1296" s="26">
        <f>VLOOKUP(A1296,'HOSPITALIZATION DETAILS'!X1297:AG3631,4,FALSE)</f>
        <v>1863.45</v>
      </c>
      <c r="N1296" t="str">
        <f>VLOOKUP(A1296,'HOSPITALIZATION DETAILS'!X1297:AG3631,5,FALSE)</f>
        <v>tier - 3</v>
      </c>
      <c r="O1296" t="str">
        <f>VLOOKUP(A1296,'HOSPITALIZATION DETAILS'!X1297:AG3631,6,FALSE)</f>
        <v>tier - 1</v>
      </c>
      <c r="P1296" t="str">
        <f>VLOOKUP(A1296,'HOSPITALIZATION DETAILS'!X1297:AG3631,7,FALSE)</f>
        <v>R1025</v>
      </c>
      <c r="Q1296">
        <f>VLOOKUP(A1296,'HOSPITALIZATION DETAILS'!X1297:AG3631,10,FALSE)</f>
        <v>18</v>
      </c>
    </row>
    <row r="1297" spans="1:17" ht="16" x14ac:dyDescent="0.4">
      <c r="A1297" s="4" t="s">
        <v>2593</v>
      </c>
      <c r="B1297" t="str">
        <f>VLOOKUP(A1297,'CUSTOMER NAMES'!E1297:H3632,4,FALSE)</f>
        <v xml:space="preserve">  Alison</v>
      </c>
      <c r="C1297">
        <f>VLOOKUP(A1297,'MEDICAL EXAMINATION'!K1298:T3632,2,FALSE)</f>
        <v>38.479999999999997</v>
      </c>
      <c r="D1297">
        <f>VLOOKUP(A1297,'MEDICAL EXAMINATION'!K1298:T3632,4,FALSE)</f>
        <v>6.02</v>
      </c>
      <c r="E1297" t="str">
        <f>VLOOKUP(A1297,'MEDICAL EXAMINATION'!K1298:T3632,6,FALSE)</f>
        <v>No</v>
      </c>
      <c r="F1297" t="str">
        <f>VLOOKUP(A1297,'MEDICAL EXAMINATION'!K1298:T3632,7,FALSE)</f>
        <v>No</v>
      </c>
      <c r="G1297" t="str">
        <f>VLOOKUP(A1297,'MEDICAL EXAMINATION'!K1298:T3632,8,FALSE)</f>
        <v>No</v>
      </c>
      <c r="H1297">
        <f>VLOOKUP(A1297,'MEDICAL EXAMINATION'!K1298:T3632,9,FALSE)</f>
        <v>1</v>
      </c>
      <c r="I1297" t="str">
        <f>VLOOKUP(A1297,'MEDICAL EXAMINATION'!K1298:T3632,10,FALSE)</f>
        <v>No</v>
      </c>
      <c r="J1297" t="str">
        <f>VLOOKUP(A1297,'MEDICAL EXAMINATION'!K1298:T3632,3,FALSE)</f>
        <v>OVERWEIGHT</v>
      </c>
      <c r="K1297" t="str">
        <f>VLOOKUP(A1297,'MEDICAL EXAMINATION'!K1298:T3632,5,FALSE)</f>
        <v>PREDIABETES</v>
      </c>
      <c r="L1297" t="str">
        <f>VLOOKUP(A1297,'HOSPITALIZATION DETAILS'!X1298:AG3632,8,FALSE)</f>
        <v>06/12/1994</v>
      </c>
      <c r="M1297" s="26">
        <f>VLOOKUP(A1297,'HOSPITALIZATION DETAILS'!X1298:AG3632,4,FALSE)</f>
        <v>1850.55</v>
      </c>
      <c r="N1297" t="str">
        <f>VLOOKUP(A1297,'HOSPITALIZATION DETAILS'!X1298:AG3632,5,FALSE)</f>
        <v>tier - 3</v>
      </c>
      <c r="O1297" t="str">
        <f>VLOOKUP(A1297,'HOSPITALIZATION DETAILS'!X1298:AG3632,6,FALSE)</f>
        <v>tier - 2</v>
      </c>
      <c r="P1297" t="str">
        <f>VLOOKUP(A1297,'HOSPITALIZATION DETAILS'!X1298:AG3632,7,FALSE)</f>
        <v>R1012</v>
      </c>
      <c r="Q1297">
        <f>VLOOKUP(A1297,'HOSPITALIZATION DETAILS'!X1298:AG3632,10,FALSE)</f>
        <v>28</v>
      </c>
    </row>
    <row r="1298" spans="1:17" ht="16" x14ac:dyDescent="0.4">
      <c r="A1298" s="4" t="s">
        <v>2595</v>
      </c>
      <c r="B1298" t="str">
        <f>VLOOKUP(A1298,'CUSTOMER NAMES'!E1298:H3633,4,FALSE)</f>
        <v xml:space="preserve">  Neil K</v>
      </c>
      <c r="C1298">
        <f>VLOOKUP(A1298,'MEDICAL EXAMINATION'!K1299:T3633,2,FALSE)</f>
        <v>36.200000000000003</v>
      </c>
      <c r="D1298">
        <f>VLOOKUP(A1298,'MEDICAL EXAMINATION'!K1299:T3633,4,FALSE)</f>
        <v>4.62</v>
      </c>
      <c r="E1298" t="str">
        <f>VLOOKUP(A1298,'MEDICAL EXAMINATION'!K1299:T3633,6,FALSE)</f>
        <v>No</v>
      </c>
      <c r="F1298" t="str">
        <f>VLOOKUP(A1298,'MEDICAL EXAMINATION'!K1299:T3633,7,FALSE)</f>
        <v>No</v>
      </c>
      <c r="G1298" t="str">
        <f>VLOOKUP(A1298,'MEDICAL EXAMINATION'!K1299:T3633,8,FALSE)</f>
        <v>No</v>
      </c>
      <c r="H1298">
        <f>VLOOKUP(A1298,'MEDICAL EXAMINATION'!K1299:T3633,9,FALSE)</f>
        <v>2</v>
      </c>
      <c r="I1298" t="str">
        <f>VLOOKUP(A1298,'MEDICAL EXAMINATION'!K1299:T3633,10,FALSE)</f>
        <v>No</v>
      </c>
      <c r="J1298" t="str">
        <f>VLOOKUP(A1298,'MEDICAL EXAMINATION'!K1299:T3633,3,FALSE)</f>
        <v>OVERWEIGHT</v>
      </c>
      <c r="K1298" t="str">
        <f>VLOOKUP(A1298,'MEDICAL EXAMINATION'!K1299:T3633,5,FALSE)</f>
        <v>NORMAL</v>
      </c>
      <c r="L1298" t="str">
        <f>VLOOKUP(A1298,'HOSPITALIZATION DETAILS'!X1299:AG3633,8,FALSE)</f>
        <v>20/07/2003</v>
      </c>
      <c r="M1298" s="26">
        <f>VLOOKUP(A1298,'HOSPITALIZATION DETAILS'!X1299:AG3633,4,FALSE)</f>
        <v>1842.52</v>
      </c>
      <c r="N1298" t="str">
        <f>VLOOKUP(A1298,'HOSPITALIZATION DETAILS'!X1299:AG3633,5,FALSE)</f>
        <v>tier - 3</v>
      </c>
      <c r="O1298" t="str">
        <f>VLOOKUP(A1298,'HOSPITALIZATION DETAILS'!X1299:AG3633,6,FALSE)</f>
        <v>tier - 2</v>
      </c>
      <c r="P1298" t="str">
        <f>VLOOKUP(A1298,'HOSPITALIZATION DETAILS'!X1299:AG3633,7,FALSE)</f>
        <v>R1011</v>
      </c>
      <c r="Q1298">
        <f>VLOOKUP(A1298,'HOSPITALIZATION DETAILS'!X1299:AG3633,10,FALSE)</f>
        <v>19</v>
      </c>
    </row>
    <row r="1299" spans="1:17" ht="16" x14ac:dyDescent="0.4">
      <c r="A1299" s="4" t="s">
        <v>2597</v>
      </c>
      <c r="B1299" t="str">
        <f>VLOOKUP(A1299,'CUSTOMER NAMES'!E1299:H3634,4,FALSE)</f>
        <v xml:space="preserve">  Anne Hunter</v>
      </c>
      <c r="C1299">
        <f>VLOOKUP(A1299,'MEDICAL EXAMINATION'!K1300:T3634,2,FALSE)</f>
        <v>27.13</v>
      </c>
      <c r="D1299">
        <f>VLOOKUP(A1299,'MEDICAL EXAMINATION'!K1300:T3634,4,FALSE)</f>
        <v>5.59</v>
      </c>
      <c r="E1299" t="str">
        <f>VLOOKUP(A1299,'MEDICAL EXAMINATION'!K1300:T3634,6,FALSE)</f>
        <v>No</v>
      </c>
      <c r="F1299" t="str">
        <f>VLOOKUP(A1299,'MEDICAL EXAMINATION'!K1300:T3634,7,FALSE)</f>
        <v>No</v>
      </c>
      <c r="G1299" t="str">
        <f>VLOOKUP(A1299,'MEDICAL EXAMINATION'!K1300:T3634,8,FALSE)</f>
        <v>No</v>
      </c>
      <c r="H1299">
        <f>VLOOKUP(A1299,'MEDICAL EXAMINATION'!K1300:T3634,9,FALSE)</f>
        <v>1</v>
      </c>
      <c r="I1299" t="str">
        <f>VLOOKUP(A1299,'MEDICAL EXAMINATION'!K1300:T3634,10,FALSE)</f>
        <v>No</v>
      </c>
      <c r="J1299" t="str">
        <f>VLOOKUP(A1299,'MEDICAL EXAMINATION'!K1300:T3634,3,FALSE)</f>
        <v>OBESITY</v>
      </c>
      <c r="K1299" t="str">
        <f>VLOOKUP(A1299,'MEDICAL EXAMINATION'!K1300:T3634,5,FALSE)</f>
        <v>NORMAL</v>
      </c>
      <c r="L1299" t="str">
        <f>VLOOKUP(A1299,'HOSPITALIZATION DETAILS'!X1300:AG3634,8,FALSE)</f>
        <v>12/12/1999</v>
      </c>
      <c r="M1299" s="26">
        <f>VLOOKUP(A1299,'HOSPITALIZATION DETAILS'!X1300:AG3634,4,FALSE)</f>
        <v>1837.28</v>
      </c>
      <c r="N1299" t="str">
        <f>VLOOKUP(A1299,'HOSPITALIZATION DETAILS'!X1300:AG3634,5,FALSE)</f>
        <v>tier - 3</v>
      </c>
      <c r="O1299" t="str">
        <f>VLOOKUP(A1299,'HOSPITALIZATION DETAILS'!X1300:AG3634,6,FALSE)</f>
        <v>tier - 2</v>
      </c>
      <c r="P1299" t="str">
        <f>VLOOKUP(A1299,'HOSPITALIZATION DETAILS'!X1300:AG3634,7,FALSE)</f>
        <v>R1013</v>
      </c>
      <c r="Q1299">
        <f>VLOOKUP(A1299,'HOSPITALIZATION DETAILS'!X1300:AG3634,10,FALSE)</f>
        <v>23</v>
      </c>
    </row>
    <row r="1300" spans="1:17" ht="16" x14ac:dyDescent="0.4">
      <c r="A1300" s="4" t="s">
        <v>2599</v>
      </c>
      <c r="B1300" t="str">
        <f>VLOOKUP(A1300,'CUSTOMER NAMES'!E1300:H3635,4,FALSE)</f>
        <v xml:space="preserve">  Sandra</v>
      </c>
      <c r="C1300">
        <f>VLOOKUP(A1300,'MEDICAL EXAMINATION'!K1301:T3635,2,FALSE)</f>
        <v>20.75</v>
      </c>
      <c r="D1300">
        <f>VLOOKUP(A1300,'MEDICAL EXAMINATION'!K1301:T3635,4,FALSE)</f>
        <v>5.18</v>
      </c>
      <c r="E1300" t="str">
        <f>VLOOKUP(A1300,'MEDICAL EXAMINATION'!K1301:T3635,6,FALSE)</f>
        <v>yes</v>
      </c>
      <c r="F1300" t="str">
        <f>VLOOKUP(A1300,'MEDICAL EXAMINATION'!K1301:T3635,7,FALSE)</f>
        <v>No</v>
      </c>
      <c r="G1300" t="str">
        <f>VLOOKUP(A1300,'MEDICAL EXAMINATION'!K1301:T3635,8,FALSE)</f>
        <v>No</v>
      </c>
      <c r="H1300">
        <f>VLOOKUP(A1300,'MEDICAL EXAMINATION'!K1301:T3635,9,FALSE)</f>
        <v>2</v>
      </c>
      <c r="I1300" t="str">
        <f>VLOOKUP(A1300,'MEDICAL EXAMINATION'!K1301:T3635,10,FALSE)</f>
        <v>No</v>
      </c>
      <c r="J1300" t="str">
        <f>VLOOKUP(A1300,'MEDICAL EXAMINATION'!K1301:T3635,3,FALSE)</f>
        <v>Normal</v>
      </c>
      <c r="K1300" t="str">
        <f>VLOOKUP(A1300,'MEDICAL EXAMINATION'!K1301:T3635,5,FALSE)</f>
        <v>NORMAL</v>
      </c>
      <c r="L1300" t="str">
        <f>VLOOKUP(A1300,'HOSPITALIZATION DETAILS'!X1301:AG3635,8,FALSE)</f>
        <v>04/08/2003</v>
      </c>
      <c r="M1300" s="26">
        <f>VLOOKUP(A1300,'HOSPITALIZATION DETAILS'!X1301:AG3635,4,FALSE)</f>
        <v>1837.24</v>
      </c>
      <c r="N1300" t="str">
        <f>VLOOKUP(A1300,'HOSPITALIZATION DETAILS'!X1301:AG3635,5,FALSE)</f>
        <v>tier - 3</v>
      </c>
      <c r="O1300" t="str">
        <f>VLOOKUP(A1300,'HOSPITALIZATION DETAILS'!X1301:AG3635,6,FALSE)</f>
        <v>tier - 2</v>
      </c>
      <c r="P1300" t="str">
        <f>VLOOKUP(A1300,'HOSPITALIZATION DETAILS'!X1301:AG3635,7,FALSE)</f>
        <v>R1011</v>
      </c>
      <c r="Q1300">
        <f>VLOOKUP(A1300,'HOSPITALIZATION DETAILS'!X1301:AG3635,10,FALSE)</f>
        <v>19</v>
      </c>
    </row>
    <row r="1301" spans="1:17" ht="16" x14ac:dyDescent="0.4">
      <c r="A1301" s="4" t="s">
        <v>2601</v>
      </c>
      <c r="B1301" t="str">
        <f>VLOOKUP(A1301,'CUSTOMER NAMES'!E1301:H3636,4,FALSE)</f>
        <v xml:space="preserve">  Robert</v>
      </c>
      <c r="C1301">
        <f>VLOOKUP(A1301,'MEDICAL EXAMINATION'!K1302:T3636,2,FALSE)</f>
        <v>26.6</v>
      </c>
      <c r="D1301">
        <f>VLOOKUP(A1301,'MEDICAL EXAMINATION'!K1302:T3636,4,FALSE)</f>
        <v>6.29</v>
      </c>
      <c r="E1301" t="str">
        <f>VLOOKUP(A1301,'MEDICAL EXAMINATION'!K1302:T3636,6,FALSE)</f>
        <v>No</v>
      </c>
      <c r="F1301" t="str">
        <f>VLOOKUP(A1301,'MEDICAL EXAMINATION'!K1302:T3636,7,FALSE)</f>
        <v>No</v>
      </c>
      <c r="G1301" t="str">
        <f>VLOOKUP(A1301,'MEDICAL EXAMINATION'!K1302:T3636,8,FALSE)</f>
        <v>No</v>
      </c>
      <c r="H1301">
        <f>VLOOKUP(A1301,'MEDICAL EXAMINATION'!K1302:T3636,9,FALSE)</f>
        <v>2</v>
      </c>
      <c r="I1301" t="str">
        <f>VLOOKUP(A1301,'MEDICAL EXAMINATION'!K1302:T3636,10,FALSE)</f>
        <v>No</v>
      </c>
      <c r="J1301" t="str">
        <f>VLOOKUP(A1301,'MEDICAL EXAMINATION'!K1302:T3636,3,FALSE)</f>
        <v>OBESITY</v>
      </c>
      <c r="K1301" t="str">
        <f>VLOOKUP(A1301,'MEDICAL EXAMINATION'!K1302:T3636,5,FALSE)</f>
        <v>PREDIABETES</v>
      </c>
      <c r="L1301" t="str">
        <f>VLOOKUP(A1301,'HOSPITALIZATION DETAILS'!X1302:AG3636,8,FALSE)</f>
        <v>11/08/2003</v>
      </c>
      <c r="M1301" s="26">
        <f>VLOOKUP(A1301,'HOSPITALIZATION DETAILS'!X1302:AG3636,4,FALSE)</f>
        <v>1832.09</v>
      </c>
      <c r="N1301" t="str">
        <f>VLOOKUP(A1301,'HOSPITALIZATION DETAILS'!X1302:AG3636,5,FALSE)</f>
        <v>tier - 3</v>
      </c>
      <c r="O1301" t="str">
        <f>VLOOKUP(A1301,'HOSPITALIZATION DETAILS'!X1302:AG3636,6,FALSE)</f>
        <v>tier - 3</v>
      </c>
      <c r="P1301" t="str">
        <f>VLOOKUP(A1301,'HOSPITALIZATION DETAILS'!X1302:AG3636,7,FALSE)</f>
        <v>R1011</v>
      </c>
      <c r="Q1301">
        <f>VLOOKUP(A1301,'HOSPITALIZATION DETAILS'!X1302:AG3636,10,FALSE)</f>
        <v>19</v>
      </c>
    </row>
    <row r="1302" spans="1:17" ht="16" x14ac:dyDescent="0.4">
      <c r="A1302" s="4" t="s">
        <v>2603</v>
      </c>
      <c r="B1302" t="str">
        <f>VLOOKUP(A1302,'CUSTOMER NAMES'!E1302:H3637,4,FALSE)</f>
        <v xml:space="preserve">  Rodney</v>
      </c>
      <c r="C1302">
        <f>VLOOKUP(A1302,'MEDICAL EXAMINATION'!K1303:T3637,2,FALSE)</f>
        <v>25.3</v>
      </c>
      <c r="D1302">
        <f>VLOOKUP(A1302,'MEDICAL EXAMINATION'!K1303:T3637,4,FALSE)</f>
        <v>4.49</v>
      </c>
      <c r="E1302" t="str">
        <f>VLOOKUP(A1302,'MEDICAL EXAMINATION'!K1303:T3637,6,FALSE)</f>
        <v>No</v>
      </c>
      <c r="F1302" t="str">
        <f>VLOOKUP(A1302,'MEDICAL EXAMINATION'!K1303:T3637,7,FALSE)</f>
        <v>No</v>
      </c>
      <c r="G1302" t="str">
        <f>VLOOKUP(A1302,'MEDICAL EXAMINATION'!K1303:T3637,8,FALSE)</f>
        <v>No</v>
      </c>
      <c r="H1302">
        <f>VLOOKUP(A1302,'MEDICAL EXAMINATION'!K1303:T3637,9,FALSE)</f>
        <v>2</v>
      </c>
      <c r="I1302" t="str">
        <f>VLOOKUP(A1302,'MEDICAL EXAMINATION'!K1303:T3637,10,FALSE)</f>
        <v>No</v>
      </c>
      <c r="J1302" t="str">
        <f>VLOOKUP(A1302,'MEDICAL EXAMINATION'!K1303:T3637,3,FALSE)</f>
        <v>OBESITY</v>
      </c>
      <c r="K1302" t="str">
        <f>VLOOKUP(A1302,'MEDICAL EXAMINATION'!K1303:T3637,5,FALSE)</f>
        <v>NORMAL</v>
      </c>
      <c r="L1302" t="str">
        <f>VLOOKUP(A1302,'HOSPITALIZATION DETAILS'!X1303:AG3637,8,FALSE)</f>
        <v>01/10/1999</v>
      </c>
      <c r="M1302" s="26">
        <f>VLOOKUP(A1302,'HOSPITALIZATION DETAILS'!X1303:AG3637,4,FALSE)</f>
        <v>1826.84</v>
      </c>
      <c r="N1302" t="str">
        <f>VLOOKUP(A1302,'HOSPITALIZATION DETAILS'!X1303:AG3637,5,FALSE)</f>
        <v>tier - 3</v>
      </c>
      <c r="O1302" t="str">
        <f>VLOOKUP(A1302,'HOSPITALIZATION DETAILS'!X1303:AG3637,6,FALSE)</f>
        <v>tier - 2</v>
      </c>
      <c r="P1302" t="str">
        <f>VLOOKUP(A1302,'HOSPITALIZATION DETAILS'!X1303:AG3637,7,FALSE)</f>
        <v>R1011</v>
      </c>
      <c r="Q1302">
        <f>VLOOKUP(A1302,'HOSPITALIZATION DETAILS'!X1303:AG3637,10,FALSE)</f>
        <v>23</v>
      </c>
    </row>
    <row r="1303" spans="1:17" ht="16" x14ac:dyDescent="0.4">
      <c r="A1303" s="4" t="s">
        <v>2605</v>
      </c>
      <c r="B1303" t="str">
        <f>VLOOKUP(A1303,'CUSTOMER NAMES'!E1303:H3638,4,FALSE)</f>
        <v xml:space="preserve">  Carl R</v>
      </c>
      <c r="C1303">
        <f>VLOOKUP(A1303,'MEDICAL EXAMINATION'!K1304:T3638,2,FALSE)</f>
        <v>18.84</v>
      </c>
      <c r="D1303">
        <f>VLOOKUP(A1303,'MEDICAL EXAMINATION'!K1304:T3638,4,FALSE)</f>
        <v>11.82</v>
      </c>
      <c r="E1303" t="str">
        <f>VLOOKUP(A1303,'MEDICAL EXAMINATION'!K1304:T3638,6,FALSE)</f>
        <v>yes</v>
      </c>
      <c r="F1303" t="str">
        <f>VLOOKUP(A1303,'MEDICAL EXAMINATION'!K1304:T3638,7,FALSE)</f>
        <v>No</v>
      </c>
      <c r="G1303" t="str">
        <f>VLOOKUP(A1303,'MEDICAL EXAMINATION'!K1304:T3638,8,FALSE)</f>
        <v>Yes</v>
      </c>
      <c r="H1303">
        <f>VLOOKUP(A1303,'MEDICAL EXAMINATION'!K1304:T3638,9,FALSE)</f>
        <v>1</v>
      </c>
      <c r="I1303" t="str">
        <f>VLOOKUP(A1303,'MEDICAL EXAMINATION'!K1304:T3638,10,FALSE)</f>
        <v>No</v>
      </c>
      <c r="J1303" t="str">
        <f>VLOOKUP(A1303,'MEDICAL EXAMINATION'!K1304:T3638,3,FALSE)</f>
        <v>Normal</v>
      </c>
      <c r="K1303" t="str">
        <f>VLOOKUP(A1303,'MEDICAL EXAMINATION'!K1304:T3638,5,FALSE)</f>
        <v>DIABETES</v>
      </c>
      <c r="L1303" t="str">
        <f>VLOOKUP(A1303,'HOSPITALIZATION DETAILS'!X1304:AG3638,8,FALSE)</f>
        <v>20/11/1988</v>
      </c>
      <c r="M1303" s="26">
        <f>VLOOKUP(A1303,'HOSPITALIZATION DETAILS'!X1304:AG3638,4,FALSE)</f>
        <v>35491.64</v>
      </c>
      <c r="N1303" t="str">
        <f>VLOOKUP(A1303,'HOSPITALIZATION DETAILS'!X1304:AG3638,5,FALSE)</f>
        <v>tier - 1</v>
      </c>
      <c r="O1303" t="str">
        <f>VLOOKUP(A1303,'HOSPITALIZATION DETAILS'!X1304:AG3638,6,FALSE)</f>
        <v>tier - 2</v>
      </c>
      <c r="P1303" t="str">
        <f>VLOOKUP(A1303,'HOSPITALIZATION DETAILS'!X1304:AG3638,7,FALSE)</f>
        <v>R1011</v>
      </c>
      <c r="Q1303">
        <f>VLOOKUP(A1303,'HOSPITALIZATION DETAILS'!X1304:AG3638,10,FALSE)</f>
        <v>34</v>
      </c>
    </row>
    <row r="1304" spans="1:17" ht="16" x14ac:dyDescent="0.4">
      <c r="A1304" s="4" t="s">
        <v>2607</v>
      </c>
      <c r="B1304" t="str">
        <f>VLOOKUP(A1304,'CUSTOMER NAMES'!E1304:H3639,4,FALSE)</f>
        <v xml:space="preserve">  Maximilian</v>
      </c>
      <c r="C1304">
        <f>VLOOKUP(A1304,'MEDICAL EXAMINATION'!K1305:T3639,2,FALSE)</f>
        <v>19.57</v>
      </c>
      <c r="D1304">
        <f>VLOOKUP(A1304,'MEDICAL EXAMINATION'!K1305:T3639,4,FALSE)</f>
        <v>7.41</v>
      </c>
      <c r="E1304" t="str">
        <f>VLOOKUP(A1304,'MEDICAL EXAMINATION'!K1305:T3639,6,FALSE)</f>
        <v>yes</v>
      </c>
      <c r="F1304" t="str">
        <f>VLOOKUP(A1304,'MEDICAL EXAMINATION'!K1305:T3639,7,FALSE)</f>
        <v>No</v>
      </c>
      <c r="G1304" t="str">
        <f>VLOOKUP(A1304,'MEDICAL EXAMINATION'!K1305:T3639,8,FALSE)</f>
        <v>No</v>
      </c>
      <c r="H1304">
        <f>VLOOKUP(A1304,'MEDICAL EXAMINATION'!K1305:T3639,9,FALSE)</f>
        <v>1</v>
      </c>
      <c r="I1304" t="str">
        <f>VLOOKUP(A1304,'MEDICAL EXAMINATION'!K1305:T3639,10,FALSE)</f>
        <v>No</v>
      </c>
      <c r="J1304" t="str">
        <f>VLOOKUP(A1304,'MEDICAL EXAMINATION'!K1305:T3639,3,FALSE)</f>
        <v>Normal</v>
      </c>
      <c r="K1304" t="str">
        <f>VLOOKUP(A1304,'MEDICAL EXAMINATION'!K1305:T3639,5,FALSE)</f>
        <v>DIABETES</v>
      </c>
      <c r="L1304" t="str">
        <f>VLOOKUP(A1304,'HOSPITALIZATION DETAILS'!X1305:AG3639,8,FALSE)</f>
        <v>17/11/1999</v>
      </c>
      <c r="M1304" s="26">
        <f>VLOOKUP(A1304,'HOSPITALIZATION DETAILS'!X1305:AG3639,4,FALSE)</f>
        <v>1824.29</v>
      </c>
      <c r="N1304" t="str">
        <f>VLOOKUP(A1304,'HOSPITALIZATION DETAILS'!X1305:AG3639,5,FALSE)</f>
        <v>tier - 3</v>
      </c>
      <c r="O1304" t="str">
        <f>VLOOKUP(A1304,'HOSPITALIZATION DETAILS'!X1305:AG3639,6,FALSE)</f>
        <v>tier - 3</v>
      </c>
      <c r="P1304" t="str">
        <f>VLOOKUP(A1304,'HOSPITALIZATION DETAILS'!X1305:AG3639,7,FALSE)</f>
        <v>R1013</v>
      </c>
      <c r="Q1304">
        <f>VLOOKUP(A1304,'HOSPITALIZATION DETAILS'!X1305:AG3639,10,FALSE)</f>
        <v>23</v>
      </c>
    </row>
    <row r="1305" spans="1:17" ht="16" x14ac:dyDescent="0.4">
      <c r="A1305" s="4" t="s">
        <v>2609</v>
      </c>
      <c r="B1305" t="str">
        <f>VLOOKUP(A1305,'CUSTOMER NAMES'!E1305:H3640,4,FALSE)</f>
        <v xml:space="preserve">  Erik</v>
      </c>
      <c r="C1305">
        <f>VLOOKUP(A1305,'MEDICAL EXAMINATION'!K1306:T3640,2,FALSE)</f>
        <v>30.495000000000001</v>
      </c>
      <c r="D1305">
        <f>VLOOKUP(A1305,'MEDICAL EXAMINATION'!K1306:T3640,4,FALSE)</f>
        <v>5.97</v>
      </c>
      <c r="E1305" t="str">
        <f>VLOOKUP(A1305,'MEDICAL EXAMINATION'!K1306:T3640,6,FALSE)</f>
        <v>No</v>
      </c>
      <c r="F1305" t="str">
        <f>VLOOKUP(A1305,'MEDICAL EXAMINATION'!K1306:T3640,7,FALSE)</f>
        <v>No</v>
      </c>
      <c r="G1305" t="str">
        <f>VLOOKUP(A1305,'MEDICAL EXAMINATION'!K1306:T3640,8,FALSE)</f>
        <v>No</v>
      </c>
      <c r="H1305" t="str">
        <f>VLOOKUP(A1305,'MEDICAL EXAMINATION'!K1306:T3640,9,FALSE)</f>
        <v>No major surgery</v>
      </c>
      <c r="I1305" t="str">
        <f>VLOOKUP(A1305,'MEDICAL EXAMINATION'!K1306:T3640,10,FALSE)</f>
        <v>No</v>
      </c>
      <c r="J1305" t="str">
        <f>VLOOKUP(A1305,'MEDICAL EXAMINATION'!K1306:T3640,3,FALSE)</f>
        <v>OVERWEIGHT</v>
      </c>
      <c r="K1305" t="str">
        <f>VLOOKUP(A1305,'MEDICAL EXAMINATION'!K1306:T3640,5,FALSE)</f>
        <v>PREDIABETES</v>
      </c>
      <c r="L1305" t="str">
        <f>VLOOKUP(A1305,'HOSPITALIZATION DETAILS'!X1306:AG3640,8,FALSE)</f>
        <v>19/08/2004</v>
      </c>
      <c r="M1305" s="26">
        <f>VLOOKUP(A1305,'HOSPITALIZATION DETAILS'!X1306:AG3640,4,FALSE)</f>
        <v>1822.54</v>
      </c>
      <c r="N1305" t="str">
        <f>VLOOKUP(A1305,'HOSPITALIZATION DETAILS'!X1306:AG3640,5,FALSE)</f>
        <v>tier - 3</v>
      </c>
      <c r="O1305" t="str">
        <f>VLOOKUP(A1305,'HOSPITALIZATION DETAILS'!X1306:AG3640,6,FALSE)</f>
        <v>tier - 1</v>
      </c>
      <c r="P1305" t="str">
        <f>VLOOKUP(A1305,'HOSPITALIZATION DETAILS'!X1306:AG3640,7,FALSE)</f>
        <v>R1012</v>
      </c>
      <c r="Q1305">
        <f>VLOOKUP(A1305,'HOSPITALIZATION DETAILS'!X1306:AG3640,10,FALSE)</f>
        <v>18</v>
      </c>
    </row>
    <row r="1306" spans="1:17" ht="16" x14ac:dyDescent="0.4">
      <c r="A1306" s="4" t="s">
        <v>2611</v>
      </c>
      <c r="B1306" t="str">
        <f>VLOOKUP(A1306,'CUSTOMER NAMES'!E1306:H3641,4,FALSE)</f>
        <v xml:space="preserve">  Christopher</v>
      </c>
      <c r="C1306">
        <f>VLOOKUP(A1306,'MEDICAL EXAMINATION'!K1307:T3641,2,FALSE)</f>
        <v>30.114999999999998</v>
      </c>
      <c r="D1306">
        <f>VLOOKUP(A1306,'MEDICAL EXAMINATION'!K1307:T3641,4,FALSE)</f>
        <v>5.74</v>
      </c>
      <c r="E1306" t="str">
        <f>VLOOKUP(A1306,'MEDICAL EXAMINATION'!K1307:T3641,6,FALSE)</f>
        <v>No</v>
      </c>
      <c r="F1306" t="str">
        <f>VLOOKUP(A1306,'MEDICAL EXAMINATION'!K1307:T3641,7,FALSE)</f>
        <v>No</v>
      </c>
      <c r="G1306" t="str">
        <f>VLOOKUP(A1306,'MEDICAL EXAMINATION'!K1307:T3641,8,FALSE)</f>
        <v>Yes</v>
      </c>
      <c r="H1306">
        <f>VLOOKUP(A1306,'MEDICAL EXAMINATION'!K1307:T3641,9,FALSE)</f>
        <v>1</v>
      </c>
      <c r="I1306" t="str">
        <f>VLOOKUP(A1306,'MEDICAL EXAMINATION'!K1307:T3641,10,FALSE)</f>
        <v>No</v>
      </c>
      <c r="J1306" t="str">
        <f>VLOOKUP(A1306,'MEDICAL EXAMINATION'!K1307:T3641,3,FALSE)</f>
        <v>OVERWEIGHT</v>
      </c>
      <c r="K1306" t="str">
        <f>VLOOKUP(A1306,'MEDICAL EXAMINATION'!K1307:T3641,5,FALSE)</f>
        <v>PREDIABETES</v>
      </c>
      <c r="L1306" t="str">
        <f>VLOOKUP(A1306,'HOSPITALIZATION DETAILS'!X1307:AG3641,8,FALSE)</f>
        <v>25/09/1999</v>
      </c>
      <c r="M1306" s="26">
        <f>VLOOKUP(A1306,'HOSPITALIZATION DETAILS'!X1307:AG3641,4,FALSE)</f>
        <v>1815.88</v>
      </c>
      <c r="N1306" t="str">
        <f>VLOOKUP(A1306,'HOSPITALIZATION DETAILS'!X1307:AG3641,5,FALSE)</f>
        <v>tier - 3</v>
      </c>
      <c r="O1306" t="str">
        <f>VLOOKUP(A1306,'HOSPITALIZATION DETAILS'!X1307:AG3641,6,FALSE)</f>
        <v>tier - 3</v>
      </c>
      <c r="P1306" t="str">
        <f>VLOOKUP(A1306,'HOSPITALIZATION DETAILS'!X1307:AG3641,7,FALSE)</f>
        <v>R1013</v>
      </c>
      <c r="Q1306">
        <f>VLOOKUP(A1306,'HOSPITALIZATION DETAILS'!X1307:AG3641,10,FALSE)</f>
        <v>23</v>
      </c>
    </row>
    <row r="1307" spans="1:17" ht="16" x14ac:dyDescent="0.4">
      <c r="A1307" s="4" t="s">
        <v>2613</v>
      </c>
      <c r="B1307" t="str">
        <f>VLOOKUP(A1307,'CUSTOMER NAMES'!E1307:H3642,4,FALSE)</f>
        <v xml:space="preserve">  Eirik</v>
      </c>
      <c r="C1307">
        <f>VLOOKUP(A1307,'MEDICAL EXAMINATION'!K1308:T3642,2,FALSE)</f>
        <v>24.78</v>
      </c>
      <c r="D1307">
        <f>VLOOKUP(A1307,'MEDICAL EXAMINATION'!K1308:T3642,4,FALSE)</f>
        <v>9.85</v>
      </c>
      <c r="E1307" t="str">
        <f>VLOOKUP(A1307,'MEDICAL EXAMINATION'!K1308:T3642,6,FALSE)</f>
        <v>No</v>
      </c>
      <c r="F1307" t="str">
        <f>VLOOKUP(A1307,'MEDICAL EXAMINATION'!K1308:T3642,7,FALSE)</f>
        <v>No</v>
      </c>
      <c r="G1307" t="str">
        <f>VLOOKUP(A1307,'MEDICAL EXAMINATION'!K1308:T3642,8,FALSE)</f>
        <v>No</v>
      </c>
      <c r="H1307" t="str">
        <f>VLOOKUP(A1307,'MEDICAL EXAMINATION'!K1308:T3642,9,FALSE)</f>
        <v>No major surgery</v>
      </c>
      <c r="I1307" t="str">
        <f>VLOOKUP(A1307,'MEDICAL EXAMINATION'!K1308:T3642,10,FALSE)</f>
        <v>No</v>
      </c>
      <c r="J1307" t="str">
        <f>VLOOKUP(A1307,'MEDICAL EXAMINATION'!K1308:T3642,3,FALSE)</f>
        <v>Normal</v>
      </c>
      <c r="K1307" t="str">
        <f>VLOOKUP(A1307,'MEDICAL EXAMINATION'!K1308:T3642,5,FALSE)</f>
        <v>DIABETES</v>
      </c>
      <c r="L1307" t="str">
        <f>VLOOKUP(A1307,'HOSPITALIZATION DETAILS'!X1308:AG3642,8,FALSE)</f>
        <v>13/12/2002</v>
      </c>
      <c r="M1307" s="26">
        <f>VLOOKUP(A1307,'HOSPITALIZATION DETAILS'!X1308:AG3642,4,FALSE)</f>
        <v>1769.53</v>
      </c>
      <c r="N1307" t="str">
        <f>VLOOKUP(A1307,'HOSPITALIZATION DETAILS'!X1308:AG3642,5,FALSE)</f>
        <v>tier - 3</v>
      </c>
      <c r="O1307" t="str">
        <f>VLOOKUP(A1307,'HOSPITALIZATION DETAILS'!X1308:AG3642,6,FALSE)</f>
        <v>tier - 3</v>
      </c>
      <c r="P1307" t="str">
        <f>VLOOKUP(A1307,'HOSPITALIZATION DETAILS'!X1308:AG3642,7,FALSE)</f>
        <v>R1012</v>
      </c>
      <c r="Q1307">
        <f>VLOOKUP(A1307,'HOSPITALIZATION DETAILS'!X1308:AG3642,10,FALSE)</f>
        <v>20</v>
      </c>
    </row>
    <row r="1308" spans="1:17" ht="16" x14ac:dyDescent="0.4">
      <c r="A1308" s="4" t="s">
        <v>2615</v>
      </c>
      <c r="B1308" t="str">
        <f>VLOOKUP(A1308,'CUSTOMER NAMES'!E1308:H3643,4,FALSE)</f>
        <v xml:space="preserve">  Rik</v>
      </c>
      <c r="C1308">
        <f>VLOOKUP(A1308,'MEDICAL EXAMINATION'!K1309:T3643,2,FALSE)</f>
        <v>24.77</v>
      </c>
      <c r="D1308">
        <f>VLOOKUP(A1308,'MEDICAL EXAMINATION'!K1309:T3643,4,FALSE)</f>
        <v>7.59</v>
      </c>
      <c r="E1308" t="str">
        <f>VLOOKUP(A1308,'MEDICAL EXAMINATION'!K1309:T3643,6,FALSE)</f>
        <v>No</v>
      </c>
      <c r="F1308" t="str">
        <f>VLOOKUP(A1308,'MEDICAL EXAMINATION'!K1309:T3643,7,FALSE)</f>
        <v>No</v>
      </c>
      <c r="G1308" t="str">
        <f>VLOOKUP(A1308,'MEDICAL EXAMINATION'!K1309:T3643,8,FALSE)</f>
        <v>No</v>
      </c>
      <c r="H1308" t="str">
        <f>VLOOKUP(A1308,'MEDICAL EXAMINATION'!K1309:T3643,9,FALSE)</f>
        <v>No major surgery</v>
      </c>
      <c r="I1308" t="str">
        <f>VLOOKUP(A1308,'MEDICAL EXAMINATION'!K1309:T3643,10,FALSE)</f>
        <v>No</v>
      </c>
      <c r="J1308" t="str">
        <f>VLOOKUP(A1308,'MEDICAL EXAMINATION'!K1309:T3643,3,FALSE)</f>
        <v>Normal</v>
      </c>
      <c r="K1308" t="str">
        <f>VLOOKUP(A1308,'MEDICAL EXAMINATION'!K1309:T3643,5,FALSE)</f>
        <v>DIABETES</v>
      </c>
      <c r="L1308" t="str">
        <f>VLOOKUP(A1308,'HOSPITALIZATION DETAILS'!X1309:AG3643,8,FALSE)</f>
        <v>19/11/2003</v>
      </c>
      <c r="M1308" s="26">
        <f>VLOOKUP(A1308,'HOSPITALIZATION DETAILS'!X1309:AG3643,4,FALSE)</f>
        <v>1759.34</v>
      </c>
      <c r="N1308" t="str">
        <f>VLOOKUP(A1308,'HOSPITALIZATION DETAILS'!X1309:AG3643,5,FALSE)</f>
        <v>tier - 3</v>
      </c>
      <c r="O1308" t="str">
        <f>VLOOKUP(A1308,'HOSPITALIZATION DETAILS'!X1309:AG3643,6,FALSE)</f>
        <v>tier - 1</v>
      </c>
      <c r="P1308" t="str">
        <f>VLOOKUP(A1308,'HOSPITALIZATION DETAILS'!X1309:AG3643,7,FALSE)</f>
        <v>R1011</v>
      </c>
      <c r="Q1308">
        <f>VLOOKUP(A1308,'HOSPITALIZATION DETAILS'!X1309:AG3643,10,FALSE)</f>
        <v>19</v>
      </c>
    </row>
    <row r="1309" spans="1:17" ht="16" x14ac:dyDescent="0.4">
      <c r="A1309" s="4" t="s">
        <v>2617</v>
      </c>
      <c r="B1309" t="str">
        <f>VLOOKUP(A1309,'CUSTOMER NAMES'!E1309:H3644,4,FALSE)</f>
        <v xml:space="preserve">  Matthew R</v>
      </c>
      <c r="C1309">
        <f>VLOOKUP(A1309,'MEDICAL EXAMINATION'!K1310:T3644,2,FALSE)</f>
        <v>16.579999999999998</v>
      </c>
      <c r="D1309">
        <f>VLOOKUP(A1309,'MEDICAL EXAMINATION'!K1310:T3644,4,FALSE)</f>
        <v>6.98</v>
      </c>
      <c r="E1309" t="str">
        <f>VLOOKUP(A1309,'MEDICAL EXAMINATION'!K1310:T3644,6,FALSE)</f>
        <v>yes</v>
      </c>
      <c r="F1309" t="str">
        <f>VLOOKUP(A1309,'MEDICAL EXAMINATION'!K1310:T3644,7,FALSE)</f>
        <v>No</v>
      </c>
      <c r="G1309" t="str">
        <f>VLOOKUP(A1309,'MEDICAL EXAMINATION'!K1310:T3644,8,FALSE)</f>
        <v>Yes</v>
      </c>
      <c r="H1309">
        <f>VLOOKUP(A1309,'MEDICAL EXAMINATION'!K1310:T3644,9,FALSE)</f>
        <v>1</v>
      </c>
      <c r="I1309" t="str">
        <f>VLOOKUP(A1309,'MEDICAL EXAMINATION'!K1310:T3644,10,FALSE)</f>
        <v>No</v>
      </c>
      <c r="J1309" t="str">
        <f>VLOOKUP(A1309,'MEDICAL EXAMINATION'!K1310:T3644,3,FALSE)</f>
        <v>Underweight</v>
      </c>
      <c r="K1309" t="str">
        <f>VLOOKUP(A1309,'MEDICAL EXAMINATION'!K1310:T3644,5,FALSE)</f>
        <v>DIABETES</v>
      </c>
      <c r="L1309" t="str">
        <f>VLOOKUP(A1309,'HOSPITALIZATION DETAILS'!X1310:AG3644,8,FALSE)</f>
        <v>07/10/1998</v>
      </c>
      <c r="M1309" s="26">
        <f>VLOOKUP(A1309,'HOSPITALIZATION DETAILS'!X1310:AG3644,4,FALSE)</f>
        <v>1756.6</v>
      </c>
      <c r="N1309" t="str">
        <f>VLOOKUP(A1309,'HOSPITALIZATION DETAILS'!X1310:AG3644,5,FALSE)</f>
        <v>tier - 3</v>
      </c>
      <c r="O1309" t="str">
        <f>VLOOKUP(A1309,'HOSPITALIZATION DETAILS'!X1310:AG3644,6,FALSE)</f>
        <v>tier - 3</v>
      </c>
      <c r="P1309" t="str">
        <f>VLOOKUP(A1309,'HOSPITALIZATION DETAILS'!X1310:AG3644,7,FALSE)</f>
        <v>R1013</v>
      </c>
      <c r="Q1309">
        <f>VLOOKUP(A1309,'HOSPITALIZATION DETAILS'!X1310:AG3644,10,FALSE)</f>
        <v>24</v>
      </c>
    </row>
    <row r="1310" spans="1:17" ht="16" x14ac:dyDescent="0.4">
      <c r="A1310" s="4" t="s">
        <v>2619</v>
      </c>
      <c r="B1310" t="str">
        <f>VLOOKUP(A1310,'CUSTOMER NAMES'!E1310:H3645,4,FALSE)</f>
        <v xml:space="preserve">  Daniel G</v>
      </c>
      <c r="C1310">
        <f>VLOOKUP(A1310,'MEDICAL EXAMINATION'!K1311:T3645,2,FALSE)</f>
        <v>38.17</v>
      </c>
      <c r="D1310">
        <f>VLOOKUP(A1310,'MEDICAL EXAMINATION'!K1311:T3645,4,FALSE)</f>
        <v>4.7300000000000004</v>
      </c>
      <c r="E1310" t="str">
        <f>VLOOKUP(A1310,'MEDICAL EXAMINATION'!K1311:T3645,6,FALSE)</f>
        <v>yes</v>
      </c>
      <c r="F1310" t="str">
        <f>VLOOKUP(A1310,'MEDICAL EXAMINATION'!K1311:T3645,7,FALSE)</f>
        <v>No</v>
      </c>
      <c r="G1310" t="str">
        <f>VLOOKUP(A1310,'MEDICAL EXAMINATION'!K1311:T3645,8,FALSE)</f>
        <v>No</v>
      </c>
      <c r="H1310" t="str">
        <f>VLOOKUP(A1310,'MEDICAL EXAMINATION'!K1311:T3645,9,FALSE)</f>
        <v>No major surgery</v>
      </c>
      <c r="I1310" t="str">
        <f>VLOOKUP(A1310,'MEDICAL EXAMINATION'!K1311:T3645,10,FALSE)</f>
        <v>No</v>
      </c>
      <c r="J1310" t="str">
        <f>VLOOKUP(A1310,'MEDICAL EXAMINATION'!K1311:T3645,3,FALSE)</f>
        <v>OVERWEIGHT</v>
      </c>
      <c r="K1310" t="str">
        <f>VLOOKUP(A1310,'MEDICAL EXAMINATION'!K1311:T3645,5,FALSE)</f>
        <v>NORMAL</v>
      </c>
      <c r="L1310" t="str">
        <f>VLOOKUP(A1310,'HOSPITALIZATION DETAILS'!X1311:AG3645,8,FALSE)</f>
        <v>26/09/2003</v>
      </c>
      <c r="M1310" s="26">
        <f>VLOOKUP(A1310,'HOSPITALIZATION DETAILS'!X1311:AG3645,4,FALSE)</f>
        <v>1748.77</v>
      </c>
      <c r="N1310" t="str">
        <f>VLOOKUP(A1310,'HOSPITALIZATION DETAILS'!X1311:AG3645,5,FALSE)</f>
        <v>tier - 3</v>
      </c>
      <c r="O1310" t="str">
        <f>VLOOKUP(A1310,'HOSPITALIZATION DETAILS'!X1311:AG3645,6,FALSE)</f>
        <v>tier - 1</v>
      </c>
      <c r="P1310" t="str">
        <f>VLOOKUP(A1310,'HOSPITALIZATION DETAILS'!X1311:AG3645,7,FALSE)</f>
        <v>R1011</v>
      </c>
      <c r="Q1310">
        <f>VLOOKUP(A1310,'HOSPITALIZATION DETAILS'!X1311:AG3645,10,FALSE)</f>
        <v>19</v>
      </c>
    </row>
    <row r="1311" spans="1:17" ht="16" x14ac:dyDescent="0.4">
      <c r="A1311" s="4" t="s">
        <v>2621</v>
      </c>
      <c r="B1311" t="str">
        <f>VLOOKUP(A1311,'CUSTOMER NAMES'!E1311:H3646,4,FALSE)</f>
        <v xml:space="preserve">  Yannick</v>
      </c>
      <c r="C1311">
        <f>VLOOKUP(A1311,'MEDICAL EXAMINATION'!K1312:T3646,2,FALSE)</f>
        <v>39.424999999999997</v>
      </c>
      <c r="D1311">
        <f>VLOOKUP(A1311,'MEDICAL EXAMINATION'!K1312:T3646,4,FALSE)</f>
        <v>4.76</v>
      </c>
      <c r="E1311" t="str">
        <f>VLOOKUP(A1311,'MEDICAL EXAMINATION'!K1312:T3646,6,FALSE)</f>
        <v>yes</v>
      </c>
      <c r="F1311" t="str">
        <f>VLOOKUP(A1311,'MEDICAL EXAMINATION'!K1312:T3646,7,FALSE)</f>
        <v>No</v>
      </c>
      <c r="G1311" t="str">
        <f>VLOOKUP(A1311,'MEDICAL EXAMINATION'!K1312:T3646,8,FALSE)</f>
        <v>No</v>
      </c>
      <c r="H1311" t="str">
        <f>VLOOKUP(A1311,'MEDICAL EXAMINATION'!K1312:T3646,9,FALSE)</f>
        <v>No major surgery</v>
      </c>
      <c r="I1311" t="str">
        <f>VLOOKUP(A1311,'MEDICAL EXAMINATION'!K1312:T3646,10,FALSE)</f>
        <v>No</v>
      </c>
      <c r="J1311" t="str">
        <f>VLOOKUP(A1311,'MEDICAL EXAMINATION'!K1312:T3646,3,FALSE)</f>
        <v>OVERWEIGHT</v>
      </c>
      <c r="K1311" t="str">
        <f>VLOOKUP(A1311,'MEDICAL EXAMINATION'!K1312:T3646,5,FALSE)</f>
        <v>NORMAL</v>
      </c>
      <c r="L1311" t="str">
        <f>VLOOKUP(A1311,'HOSPITALIZATION DETAILS'!X1312:AG3646,8,FALSE)</f>
        <v>28/07/2003</v>
      </c>
      <c r="M1311" s="26">
        <f>VLOOKUP(A1311,'HOSPITALIZATION DETAILS'!X1312:AG3646,4,FALSE)</f>
        <v>1744.47</v>
      </c>
      <c r="N1311" t="str">
        <f>VLOOKUP(A1311,'HOSPITALIZATION DETAILS'!X1312:AG3646,5,FALSE)</f>
        <v>tier - 3</v>
      </c>
      <c r="O1311" t="str">
        <f>VLOOKUP(A1311,'HOSPITALIZATION DETAILS'!X1312:AG3646,6,FALSE)</f>
        <v>tier - 1</v>
      </c>
      <c r="P1311" t="str">
        <f>VLOOKUP(A1311,'HOSPITALIZATION DETAILS'!X1312:AG3646,7,FALSE)</f>
        <v>R1011</v>
      </c>
      <c r="Q1311">
        <f>VLOOKUP(A1311,'HOSPITALIZATION DETAILS'!X1312:AG3646,10,FALSE)</f>
        <v>19</v>
      </c>
    </row>
    <row r="1312" spans="1:17" ht="16" x14ac:dyDescent="0.4">
      <c r="A1312" s="4" t="s">
        <v>2623</v>
      </c>
      <c r="B1312" t="str">
        <f>VLOOKUP(A1312,'CUSTOMER NAMES'!E1312:H3647,4,FALSE)</f>
        <v xml:space="preserve">  Sean R</v>
      </c>
      <c r="C1312">
        <f>VLOOKUP(A1312,'MEDICAL EXAMINATION'!K1313:T3647,2,FALSE)</f>
        <v>33.44</v>
      </c>
      <c r="D1312">
        <f>VLOOKUP(A1312,'MEDICAL EXAMINATION'!K1313:T3647,4,FALSE)</f>
        <v>6.24</v>
      </c>
      <c r="E1312" t="str">
        <f>VLOOKUP(A1312,'MEDICAL EXAMINATION'!K1313:T3647,6,FALSE)</f>
        <v>yes</v>
      </c>
      <c r="F1312" t="str">
        <f>VLOOKUP(A1312,'MEDICAL EXAMINATION'!K1313:T3647,7,FALSE)</f>
        <v>No</v>
      </c>
      <c r="G1312" t="str">
        <f>VLOOKUP(A1312,'MEDICAL EXAMINATION'!K1313:T3647,8,FALSE)</f>
        <v>No</v>
      </c>
      <c r="H1312" t="str">
        <f>VLOOKUP(A1312,'MEDICAL EXAMINATION'!K1313:T3647,9,FALSE)</f>
        <v>No major surgery</v>
      </c>
      <c r="I1312" t="str">
        <f>VLOOKUP(A1312,'MEDICAL EXAMINATION'!K1313:T3647,10,FALSE)</f>
        <v>No</v>
      </c>
      <c r="J1312" t="str">
        <f>VLOOKUP(A1312,'MEDICAL EXAMINATION'!K1313:T3647,3,FALSE)</f>
        <v>OVERWEIGHT</v>
      </c>
      <c r="K1312" t="str">
        <f>VLOOKUP(A1312,'MEDICAL EXAMINATION'!K1313:T3647,5,FALSE)</f>
        <v>PREDIABETES</v>
      </c>
      <c r="L1312" t="str">
        <f>VLOOKUP(A1312,'HOSPITALIZATION DETAILS'!X1313:AG3647,8,FALSE)</f>
        <v>25/07/2003</v>
      </c>
      <c r="M1312" s="26">
        <f>VLOOKUP(A1312,'HOSPITALIZATION DETAILS'!X1313:AG3647,4,FALSE)</f>
        <v>1743.21</v>
      </c>
      <c r="N1312" t="str">
        <f>VLOOKUP(A1312,'HOSPITALIZATION DETAILS'!X1313:AG3647,5,FALSE)</f>
        <v>tier - 3</v>
      </c>
      <c r="O1312" t="str">
        <f>VLOOKUP(A1312,'HOSPITALIZATION DETAILS'!X1313:AG3647,6,FALSE)</f>
        <v>tier - 1</v>
      </c>
      <c r="P1312" t="str">
        <f>VLOOKUP(A1312,'HOSPITALIZATION DETAILS'!X1313:AG3647,7,FALSE)</f>
        <v>R1011</v>
      </c>
      <c r="Q1312">
        <f>VLOOKUP(A1312,'HOSPITALIZATION DETAILS'!X1313:AG3647,10,FALSE)</f>
        <v>19</v>
      </c>
    </row>
    <row r="1313" spans="1:17" ht="16" x14ac:dyDescent="0.4">
      <c r="A1313" s="4" t="s">
        <v>2625</v>
      </c>
      <c r="B1313" t="str">
        <f>VLOOKUP(A1313,'CUSTOMER NAMES'!E1313:H3648,4,FALSE)</f>
        <v xml:space="preserve">  Peter</v>
      </c>
      <c r="C1313">
        <f>VLOOKUP(A1313,'MEDICAL EXAMINATION'!K1314:T3648,2,FALSE)</f>
        <v>33.344999999999999</v>
      </c>
      <c r="D1313">
        <f>VLOOKUP(A1313,'MEDICAL EXAMINATION'!K1314:T3648,4,FALSE)</f>
        <v>5.44</v>
      </c>
      <c r="E1313" t="str">
        <f>VLOOKUP(A1313,'MEDICAL EXAMINATION'!K1314:T3648,6,FALSE)</f>
        <v>yes</v>
      </c>
      <c r="F1313" t="str">
        <f>VLOOKUP(A1313,'MEDICAL EXAMINATION'!K1314:T3648,7,FALSE)</f>
        <v>No</v>
      </c>
      <c r="G1313" t="str">
        <f>VLOOKUP(A1313,'MEDICAL EXAMINATION'!K1314:T3648,8,FALSE)</f>
        <v>No</v>
      </c>
      <c r="H1313" t="str">
        <f>VLOOKUP(A1313,'MEDICAL EXAMINATION'!K1314:T3648,9,FALSE)</f>
        <v>No major surgery</v>
      </c>
      <c r="I1313" t="str">
        <f>VLOOKUP(A1313,'MEDICAL EXAMINATION'!K1314:T3648,10,FALSE)</f>
        <v>No</v>
      </c>
      <c r="J1313" t="str">
        <f>VLOOKUP(A1313,'MEDICAL EXAMINATION'!K1314:T3648,3,FALSE)</f>
        <v>OVERWEIGHT</v>
      </c>
      <c r="K1313" t="str">
        <f>VLOOKUP(A1313,'MEDICAL EXAMINATION'!K1314:T3648,5,FALSE)</f>
        <v>NORMAL</v>
      </c>
      <c r="L1313" t="str">
        <f>VLOOKUP(A1313,'HOSPITALIZATION DETAILS'!X1314:AG3648,8,FALSE)</f>
        <v>14/11/2003</v>
      </c>
      <c r="M1313" s="26">
        <f>VLOOKUP(A1313,'HOSPITALIZATION DETAILS'!X1314:AG3648,4,FALSE)</f>
        <v>1737.38</v>
      </c>
      <c r="N1313" t="str">
        <f>VLOOKUP(A1313,'HOSPITALIZATION DETAILS'!X1314:AG3648,5,FALSE)</f>
        <v>tier - 3</v>
      </c>
      <c r="O1313" t="str">
        <f>VLOOKUP(A1313,'HOSPITALIZATION DETAILS'!X1314:AG3648,6,FALSE)</f>
        <v>tier - 2</v>
      </c>
      <c r="P1313" t="str">
        <f>VLOOKUP(A1313,'HOSPITALIZATION DETAILS'!X1314:AG3648,7,FALSE)</f>
        <v>R1011</v>
      </c>
      <c r="Q1313">
        <f>VLOOKUP(A1313,'HOSPITALIZATION DETAILS'!X1314:AG3648,10,FALSE)</f>
        <v>19</v>
      </c>
    </row>
    <row r="1314" spans="1:17" ht="16" x14ac:dyDescent="0.4">
      <c r="A1314" s="4" t="s">
        <v>2627</v>
      </c>
      <c r="B1314" t="str">
        <f>VLOOKUP(A1314,'CUSTOMER NAMES'!E1314:H3649,4,FALSE)</f>
        <v xml:space="preserve">  Sara A</v>
      </c>
      <c r="C1314">
        <f>VLOOKUP(A1314,'MEDICAL EXAMINATION'!K1315:T3649,2,FALSE)</f>
        <v>38.79</v>
      </c>
      <c r="D1314">
        <f>VLOOKUP(A1314,'MEDICAL EXAMINATION'!K1315:T3649,4,FALSE)</f>
        <v>5.08</v>
      </c>
      <c r="E1314" t="str">
        <f>VLOOKUP(A1314,'MEDICAL EXAMINATION'!K1315:T3649,6,FALSE)</f>
        <v>No</v>
      </c>
      <c r="F1314" t="str">
        <f>VLOOKUP(A1314,'MEDICAL EXAMINATION'!K1315:T3649,7,FALSE)</f>
        <v>No</v>
      </c>
      <c r="G1314" t="str">
        <f>VLOOKUP(A1314,'MEDICAL EXAMINATION'!K1315:T3649,8,FALSE)</f>
        <v>Yes</v>
      </c>
      <c r="H1314">
        <f>VLOOKUP(A1314,'MEDICAL EXAMINATION'!K1315:T3649,9,FALSE)</f>
        <v>1</v>
      </c>
      <c r="I1314" t="str">
        <f>VLOOKUP(A1314,'MEDICAL EXAMINATION'!K1315:T3649,10,FALSE)</f>
        <v>No</v>
      </c>
      <c r="J1314" t="str">
        <f>VLOOKUP(A1314,'MEDICAL EXAMINATION'!K1315:T3649,3,FALSE)</f>
        <v>OVERWEIGHT</v>
      </c>
      <c r="K1314" t="str">
        <f>VLOOKUP(A1314,'MEDICAL EXAMINATION'!K1315:T3649,5,FALSE)</f>
        <v>NORMAL</v>
      </c>
      <c r="L1314" t="str">
        <f>VLOOKUP(A1314,'HOSPITALIZATION DETAILS'!X1315:AG3649,8,FALSE)</f>
        <v>22/09/1971</v>
      </c>
      <c r="M1314" s="26">
        <f>VLOOKUP(A1314,'HOSPITALIZATION DETAILS'!X1315:AG3649,4,FALSE)</f>
        <v>35345.730000000003</v>
      </c>
      <c r="N1314" t="str">
        <f>VLOOKUP(A1314,'HOSPITALIZATION DETAILS'!X1315:AG3649,5,FALSE)</f>
        <v>tier - 2</v>
      </c>
      <c r="O1314" t="str">
        <f>VLOOKUP(A1314,'HOSPITALIZATION DETAILS'!X1315:AG3649,6,FALSE)</f>
        <v>tier - 3</v>
      </c>
      <c r="P1314" t="str">
        <f>VLOOKUP(A1314,'HOSPITALIZATION DETAILS'!X1315:AG3649,7,FALSE)</f>
        <v>R1011</v>
      </c>
      <c r="Q1314">
        <f>VLOOKUP(A1314,'HOSPITALIZATION DETAILS'!X1315:AG3649,10,FALSE)</f>
        <v>51</v>
      </c>
    </row>
    <row r="1315" spans="1:17" ht="16" x14ac:dyDescent="0.4">
      <c r="A1315" s="4" t="s">
        <v>2629</v>
      </c>
      <c r="B1315" t="str">
        <f>VLOOKUP(A1315,'CUSTOMER NAMES'!E1315:H3650,4,FALSE)</f>
        <v xml:space="preserve">  Erin C</v>
      </c>
      <c r="C1315">
        <f>VLOOKUP(A1315,'MEDICAL EXAMINATION'!K1316:T3650,2,FALSE)</f>
        <v>30.684999999999999</v>
      </c>
      <c r="D1315">
        <f>VLOOKUP(A1315,'MEDICAL EXAMINATION'!K1316:T3650,4,FALSE)</f>
        <v>4.87</v>
      </c>
      <c r="E1315" t="str">
        <f>VLOOKUP(A1315,'MEDICAL EXAMINATION'!K1316:T3650,6,FALSE)</f>
        <v>No</v>
      </c>
      <c r="F1315" t="str">
        <f>VLOOKUP(A1315,'MEDICAL EXAMINATION'!K1316:T3650,7,FALSE)</f>
        <v>No</v>
      </c>
      <c r="G1315" t="str">
        <f>VLOOKUP(A1315,'MEDICAL EXAMINATION'!K1316:T3650,8,FALSE)</f>
        <v>Yes</v>
      </c>
      <c r="H1315">
        <f>VLOOKUP(A1315,'MEDICAL EXAMINATION'!K1316:T3650,9,FALSE)</f>
        <v>1</v>
      </c>
      <c r="I1315" t="str">
        <f>VLOOKUP(A1315,'MEDICAL EXAMINATION'!K1316:T3650,10,FALSE)</f>
        <v>No</v>
      </c>
      <c r="J1315" t="str">
        <f>VLOOKUP(A1315,'MEDICAL EXAMINATION'!K1316:T3650,3,FALSE)</f>
        <v>OVERWEIGHT</v>
      </c>
      <c r="K1315" t="str">
        <f>VLOOKUP(A1315,'MEDICAL EXAMINATION'!K1316:T3650,5,FALSE)</f>
        <v>NORMAL</v>
      </c>
      <c r="L1315" t="str">
        <f>VLOOKUP(A1315,'HOSPITALIZATION DETAILS'!X1316:AG3650,8,FALSE)</f>
        <v>09/11/2003</v>
      </c>
      <c r="M1315" s="26">
        <f>VLOOKUP(A1315,'HOSPITALIZATION DETAILS'!X1316:AG3650,4,FALSE)</f>
        <v>1731.68</v>
      </c>
      <c r="N1315" t="str">
        <f>VLOOKUP(A1315,'HOSPITALIZATION DETAILS'!X1316:AG3650,5,FALSE)</f>
        <v>tier - 3</v>
      </c>
      <c r="O1315" t="str">
        <f>VLOOKUP(A1315,'HOSPITALIZATION DETAILS'!X1316:AG3650,6,FALSE)</f>
        <v>tier - 2</v>
      </c>
      <c r="P1315" t="str">
        <f>VLOOKUP(A1315,'HOSPITALIZATION DETAILS'!X1316:AG3650,7,FALSE)</f>
        <v>R1011</v>
      </c>
      <c r="Q1315">
        <f>VLOOKUP(A1315,'HOSPITALIZATION DETAILS'!X1316:AG3650,10,FALSE)</f>
        <v>19</v>
      </c>
    </row>
    <row r="1316" spans="1:17" ht="16" x14ac:dyDescent="0.4">
      <c r="A1316" s="4" t="s">
        <v>2631</v>
      </c>
      <c r="B1316" t="str">
        <f>VLOOKUP(A1316,'CUSTOMER NAMES'!E1316:H3651,4,FALSE)</f>
        <v xml:space="preserve">  Thibaud</v>
      </c>
      <c r="C1316">
        <f>VLOOKUP(A1316,'MEDICAL EXAMINATION'!K1317:T3651,2,FALSE)</f>
        <v>22.135000000000002</v>
      </c>
      <c r="D1316">
        <f>VLOOKUP(A1316,'MEDICAL EXAMINATION'!K1317:T3651,4,FALSE)</f>
        <v>8.17</v>
      </c>
      <c r="E1316" t="str">
        <f>VLOOKUP(A1316,'MEDICAL EXAMINATION'!K1317:T3651,6,FALSE)</f>
        <v>No</v>
      </c>
      <c r="F1316" t="str">
        <f>VLOOKUP(A1316,'MEDICAL EXAMINATION'!K1317:T3651,7,FALSE)</f>
        <v>No</v>
      </c>
      <c r="G1316" t="str">
        <f>VLOOKUP(A1316,'MEDICAL EXAMINATION'!K1317:T3651,8,FALSE)</f>
        <v>No</v>
      </c>
      <c r="H1316" t="str">
        <f>VLOOKUP(A1316,'MEDICAL EXAMINATION'!K1317:T3651,9,FALSE)</f>
        <v>No major surgery</v>
      </c>
      <c r="I1316" t="str">
        <f>VLOOKUP(A1316,'MEDICAL EXAMINATION'!K1317:T3651,10,FALSE)</f>
        <v>No</v>
      </c>
      <c r="J1316" t="str">
        <f>VLOOKUP(A1316,'MEDICAL EXAMINATION'!K1317:T3651,3,FALSE)</f>
        <v>Normal</v>
      </c>
      <c r="K1316" t="str">
        <f>VLOOKUP(A1316,'MEDICAL EXAMINATION'!K1317:T3651,5,FALSE)</f>
        <v>DIABETES</v>
      </c>
      <c r="L1316" t="str">
        <f>VLOOKUP(A1316,'HOSPITALIZATION DETAILS'!X1317:AG3651,8,FALSE)</f>
        <v>01/09/2003</v>
      </c>
      <c r="M1316" s="26">
        <f>VLOOKUP(A1316,'HOSPITALIZATION DETAILS'!X1317:AG3651,4,FALSE)</f>
        <v>1728.9</v>
      </c>
      <c r="N1316" t="str">
        <f>VLOOKUP(A1316,'HOSPITALIZATION DETAILS'!X1317:AG3651,5,FALSE)</f>
        <v>tier - 3</v>
      </c>
      <c r="O1316" t="str">
        <f>VLOOKUP(A1316,'HOSPITALIZATION DETAILS'!X1317:AG3651,6,FALSE)</f>
        <v>tier - 2</v>
      </c>
      <c r="P1316" t="str">
        <f>VLOOKUP(A1316,'HOSPITALIZATION DETAILS'!X1317:AG3651,7,FALSE)</f>
        <v>R1011</v>
      </c>
      <c r="Q1316">
        <f>VLOOKUP(A1316,'HOSPITALIZATION DETAILS'!X1317:AG3651,10,FALSE)</f>
        <v>19</v>
      </c>
    </row>
    <row r="1317" spans="1:17" ht="16" x14ac:dyDescent="0.4">
      <c r="A1317" s="4" t="s">
        <v>2633</v>
      </c>
      <c r="B1317" t="str">
        <f>VLOOKUP(A1317,'CUSTOMER NAMES'!E1317:H3652,4,FALSE)</f>
        <v xml:space="preserve">  Lisa</v>
      </c>
      <c r="C1317">
        <f>VLOOKUP(A1317,'MEDICAL EXAMINATION'!K1318:T3652,2,FALSE)</f>
        <v>33.33</v>
      </c>
      <c r="D1317">
        <f>VLOOKUP(A1317,'MEDICAL EXAMINATION'!K1318:T3652,4,FALSE)</f>
        <v>7.61</v>
      </c>
      <c r="E1317" t="str">
        <f>VLOOKUP(A1317,'MEDICAL EXAMINATION'!K1318:T3652,6,FALSE)</f>
        <v>No</v>
      </c>
      <c r="F1317" t="str">
        <f>VLOOKUP(A1317,'MEDICAL EXAMINATION'!K1318:T3652,7,FALSE)</f>
        <v>No</v>
      </c>
      <c r="G1317" t="str">
        <f>VLOOKUP(A1317,'MEDICAL EXAMINATION'!K1318:T3652,8,FALSE)</f>
        <v>No</v>
      </c>
      <c r="H1317" t="str">
        <f>VLOOKUP(A1317,'MEDICAL EXAMINATION'!K1318:T3652,9,FALSE)</f>
        <v>No major surgery</v>
      </c>
      <c r="I1317" t="str">
        <f>VLOOKUP(A1317,'MEDICAL EXAMINATION'!K1318:T3652,10,FALSE)</f>
        <v>No</v>
      </c>
      <c r="J1317" t="str">
        <f>VLOOKUP(A1317,'MEDICAL EXAMINATION'!K1318:T3652,3,FALSE)</f>
        <v>OVERWEIGHT</v>
      </c>
      <c r="K1317" t="str">
        <f>VLOOKUP(A1317,'MEDICAL EXAMINATION'!K1318:T3652,5,FALSE)</f>
        <v>DIABETES</v>
      </c>
      <c r="L1317" t="str">
        <f>VLOOKUP(A1317,'HOSPITALIZATION DETAILS'!X1318:AG3652,8,FALSE)</f>
        <v>21/11/2003</v>
      </c>
      <c r="M1317" s="26">
        <f>VLOOKUP(A1317,'HOSPITALIZATION DETAILS'!X1318:AG3652,4,FALSE)</f>
        <v>1727.79</v>
      </c>
      <c r="N1317" t="str">
        <f>VLOOKUP(A1317,'HOSPITALIZATION DETAILS'!X1318:AG3652,5,FALSE)</f>
        <v>tier - 3</v>
      </c>
      <c r="O1317" t="str">
        <f>VLOOKUP(A1317,'HOSPITALIZATION DETAILS'!X1318:AG3652,6,FALSE)</f>
        <v>tier - 3</v>
      </c>
      <c r="P1317" t="str">
        <f>VLOOKUP(A1317,'HOSPITALIZATION DETAILS'!X1318:AG3652,7,FALSE)</f>
        <v>R1011</v>
      </c>
      <c r="Q1317">
        <f>VLOOKUP(A1317,'HOSPITALIZATION DETAILS'!X1318:AG3652,10,FALSE)</f>
        <v>19</v>
      </c>
    </row>
    <row r="1318" spans="1:17" ht="16" x14ac:dyDescent="0.4">
      <c r="A1318" s="4" t="s">
        <v>2635</v>
      </c>
      <c r="B1318" t="str">
        <f>VLOOKUP(A1318,'CUSTOMER NAMES'!E1318:H3653,4,FALSE)</f>
        <v xml:space="preserve">  Gretchen K</v>
      </c>
      <c r="C1318">
        <f>VLOOKUP(A1318,'MEDICAL EXAMINATION'!K1319:T3653,2,FALSE)</f>
        <v>31.13</v>
      </c>
      <c r="D1318">
        <f>VLOOKUP(A1318,'MEDICAL EXAMINATION'!K1319:T3653,4,FALSE)</f>
        <v>10.1</v>
      </c>
      <c r="E1318" t="str">
        <f>VLOOKUP(A1318,'MEDICAL EXAMINATION'!K1319:T3653,6,FALSE)</f>
        <v>No</v>
      </c>
      <c r="F1318" t="str">
        <f>VLOOKUP(A1318,'MEDICAL EXAMINATION'!K1319:T3653,7,FALSE)</f>
        <v>No</v>
      </c>
      <c r="G1318" t="str">
        <f>VLOOKUP(A1318,'MEDICAL EXAMINATION'!K1319:T3653,8,FALSE)</f>
        <v>No</v>
      </c>
      <c r="H1318" t="str">
        <f>VLOOKUP(A1318,'MEDICAL EXAMINATION'!K1319:T3653,9,FALSE)</f>
        <v>No major surgery</v>
      </c>
      <c r="I1318" t="str">
        <f>VLOOKUP(A1318,'MEDICAL EXAMINATION'!K1319:T3653,10,FALSE)</f>
        <v>No</v>
      </c>
      <c r="J1318" t="str">
        <f>VLOOKUP(A1318,'MEDICAL EXAMINATION'!K1319:T3653,3,FALSE)</f>
        <v>OVERWEIGHT</v>
      </c>
      <c r="K1318" t="str">
        <f>VLOOKUP(A1318,'MEDICAL EXAMINATION'!K1319:T3653,5,FALSE)</f>
        <v>DIABETES</v>
      </c>
      <c r="L1318" t="str">
        <f>VLOOKUP(A1318,'HOSPITALIZATION DETAILS'!X1319:AG3653,8,FALSE)</f>
        <v>09/09/2004</v>
      </c>
      <c r="M1318" s="26">
        <f>VLOOKUP(A1318,'HOSPITALIZATION DETAILS'!X1319:AG3653,4,FALSE)</f>
        <v>1727.54</v>
      </c>
      <c r="N1318" t="str">
        <f>VLOOKUP(A1318,'HOSPITALIZATION DETAILS'!X1319:AG3653,5,FALSE)</f>
        <v>tier - 3</v>
      </c>
      <c r="O1318" t="str">
        <f>VLOOKUP(A1318,'HOSPITALIZATION DETAILS'!X1319:AG3653,6,FALSE)</f>
        <v>tier - 1</v>
      </c>
      <c r="P1318" t="str">
        <f>VLOOKUP(A1318,'HOSPITALIZATION DETAILS'!X1319:AG3653,7,FALSE)</f>
        <v>R1013</v>
      </c>
      <c r="Q1318">
        <f>VLOOKUP(A1318,'HOSPITALIZATION DETAILS'!X1319:AG3653,10,FALSE)</f>
        <v>18</v>
      </c>
    </row>
    <row r="1319" spans="1:17" ht="16" x14ac:dyDescent="0.4">
      <c r="A1319" s="4" t="s">
        <v>2637</v>
      </c>
      <c r="B1319" t="str">
        <f>VLOOKUP(A1319,'CUSTOMER NAMES'!E1319:H3654,4,FALSE)</f>
        <v xml:space="preserve">  Martina</v>
      </c>
      <c r="C1319">
        <f>VLOOKUP(A1319,'MEDICAL EXAMINATION'!K1320:T3654,2,FALSE)</f>
        <v>28.9</v>
      </c>
      <c r="D1319">
        <f>VLOOKUP(A1319,'MEDICAL EXAMINATION'!K1320:T3654,4,FALSE)</f>
        <v>11.24</v>
      </c>
      <c r="E1319" t="str">
        <f>VLOOKUP(A1319,'MEDICAL EXAMINATION'!K1320:T3654,6,FALSE)</f>
        <v>No</v>
      </c>
      <c r="F1319" t="str">
        <f>VLOOKUP(A1319,'MEDICAL EXAMINATION'!K1320:T3654,7,FALSE)</f>
        <v>No</v>
      </c>
      <c r="G1319" t="str">
        <f>VLOOKUP(A1319,'MEDICAL EXAMINATION'!K1320:T3654,8,FALSE)</f>
        <v>No</v>
      </c>
      <c r="H1319" t="str">
        <f>VLOOKUP(A1319,'MEDICAL EXAMINATION'!K1320:T3654,9,FALSE)</f>
        <v>No major surgery</v>
      </c>
      <c r="I1319" t="str">
        <f>VLOOKUP(A1319,'MEDICAL EXAMINATION'!K1320:T3654,10,FALSE)</f>
        <v>No</v>
      </c>
      <c r="J1319" t="str">
        <f>VLOOKUP(A1319,'MEDICAL EXAMINATION'!K1320:T3654,3,FALSE)</f>
        <v>OBESITY</v>
      </c>
      <c r="K1319" t="str">
        <f>VLOOKUP(A1319,'MEDICAL EXAMINATION'!K1320:T3654,5,FALSE)</f>
        <v>DIABETES</v>
      </c>
      <c r="L1319" t="str">
        <f>VLOOKUP(A1319,'HOSPITALIZATION DETAILS'!X1320:AG3654,8,FALSE)</f>
        <v>21/10/2004</v>
      </c>
      <c r="M1319" s="26">
        <f>VLOOKUP(A1319,'HOSPITALIZATION DETAILS'!X1320:AG3654,4,FALSE)</f>
        <v>1725.55</v>
      </c>
      <c r="N1319" t="str">
        <f>VLOOKUP(A1319,'HOSPITALIZATION DETAILS'!X1320:AG3654,5,FALSE)</f>
        <v>tier - 3</v>
      </c>
      <c r="O1319" t="str">
        <f>VLOOKUP(A1319,'HOSPITALIZATION DETAILS'!X1320:AG3654,6,FALSE)</f>
        <v>tier - 2</v>
      </c>
      <c r="P1319" t="str">
        <f>VLOOKUP(A1319,'HOSPITALIZATION DETAILS'!X1320:AG3654,7,FALSE)</f>
        <v>R1013</v>
      </c>
      <c r="Q1319">
        <f>VLOOKUP(A1319,'HOSPITALIZATION DETAILS'!X1320:AG3654,10,FALSE)</f>
        <v>18</v>
      </c>
    </row>
    <row r="1320" spans="1:17" ht="16" x14ac:dyDescent="0.4">
      <c r="A1320" s="4" t="s">
        <v>2639</v>
      </c>
      <c r="B1320" t="str">
        <f>VLOOKUP(A1320,'CUSTOMER NAMES'!E1320:H3655,4,FALSE)</f>
        <v xml:space="preserve">  Dustin J</v>
      </c>
      <c r="C1320">
        <f>VLOOKUP(A1320,'MEDICAL EXAMINATION'!K1321:T3655,2,FALSE)</f>
        <v>43.31</v>
      </c>
      <c r="D1320">
        <f>VLOOKUP(A1320,'MEDICAL EXAMINATION'!K1321:T3655,4,FALSE)</f>
        <v>6.1</v>
      </c>
      <c r="E1320" t="str">
        <f>VLOOKUP(A1320,'MEDICAL EXAMINATION'!K1321:T3655,6,FALSE)</f>
        <v>yes</v>
      </c>
      <c r="F1320" t="str">
        <f>VLOOKUP(A1320,'MEDICAL EXAMINATION'!K1321:T3655,7,FALSE)</f>
        <v>yes</v>
      </c>
      <c r="G1320" t="str">
        <f>VLOOKUP(A1320,'MEDICAL EXAMINATION'!K1321:T3655,8,FALSE)</f>
        <v>No</v>
      </c>
      <c r="H1320">
        <f>VLOOKUP(A1320,'MEDICAL EXAMINATION'!K1321:T3655,9,FALSE)</f>
        <v>1</v>
      </c>
      <c r="I1320" t="str">
        <f>VLOOKUP(A1320,'MEDICAL EXAMINATION'!K1321:T3655,10,FALSE)</f>
        <v>No</v>
      </c>
      <c r="J1320" t="str">
        <f>VLOOKUP(A1320,'MEDICAL EXAMINATION'!K1321:T3655,3,FALSE)</f>
        <v>OVERWEIGHT</v>
      </c>
      <c r="K1320" t="str">
        <f>VLOOKUP(A1320,'MEDICAL EXAMINATION'!K1321:T3655,5,FALSE)</f>
        <v>PREDIABETES</v>
      </c>
      <c r="L1320" t="str">
        <f>VLOOKUP(A1320,'HOSPITALIZATION DETAILS'!X1321:AG3655,8,FALSE)</f>
        <v>11/09/2004</v>
      </c>
      <c r="M1320" s="26">
        <f>VLOOKUP(A1320,'HOSPITALIZATION DETAILS'!X1321:AG3655,4,FALSE)</f>
        <v>1720.35</v>
      </c>
      <c r="N1320" t="str">
        <f>VLOOKUP(A1320,'HOSPITALIZATION DETAILS'!X1321:AG3655,5,FALSE)</f>
        <v>tier - 3</v>
      </c>
      <c r="O1320" t="str">
        <f>VLOOKUP(A1320,'HOSPITALIZATION DETAILS'!X1321:AG3655,6,FALSE)</f>
        <v>tier - 3</v>
      </c>
      <c r="P1320" t="str">
        <f>VLOOKUP(A1320,'HOSPITALIZATION DETAILS'!X1321:AG3655,7,FALSE)</f>
        <v>R1013</v>
      </c>
      <c r="Q1320">
        <f>VLOOKUP(A1320,'HOSPITALIZATION DETAILS'!X1321:AG3655,10,FALSE)</f>
        <v>18</v>
      </c>
    </row>
    <row r="1321" spans="1:17" ht="16" x14ac:dyDescent="0.4">
      <c r="A1321" s="4" t="s">
        <v>2641</v>
      </c>
      <c r="B1321" t="str">
        <f>VLOOKUP(A1321,'CUSTOMER NAMES'!E1321:H3656,4,FALSE)</f>
        <v xml:space="preserve">  Kelsey</v>
      </c>
      <c r="C1321">
        <f>VLOOKUP(A1321,'MEDICAL EXAMINATION'!K1322:T3656,2,FALSE)</f>
        <v>22.8</v>
      </c>
      <c r="D1321">
        <f>VLOOKUP(A1321,'MEDICAL EXAMINATION'!K1322:T3656,4,FALSE)</f>
        <v>6.98</v>
      </c>
      <c r="E1321" t="str">
        <f>VLOOKUP(A1321,'MEDICAL EXAMINATION'!K1322:T3656,6,FALSE)</f>
        <v>No</v>
      </c>
      <c r="F1321" t="str">
        <f>VLOOKUP(A1321,'MEDICAL EXAMINATION'!K1322:T3656,7,FALSE)</f>
        <v>No</v>
      </c>
      <c r="G1321" t="str">
        <f>VLOOKUP(A1321,'MEDICAL EXAMINATION'!K1322:T3656,8,FALSE)</f>
        <v>No</v>
      </c>
      <c r="H1321" t="str">
        <f>VLOOKUP(A1321,'MEDICAL EXAMINATION'!K1322:T3656,9,FALSE)</f>
        <v>No major surgery</v>
      </c>
      <c r="I1321" t="str">
        <f>VLOOKUP(A1321,'MEDICAL EXAMINATION'!K1322:T3656,10,FALSE)</f>
        <v>No</v>
      </c>
      <c r="J1321" t="str">
        <f>VLOOKUP(A1321,'MEDICAL EXAMINATION'!K1322:T3656,3,FALSE)</f>
        <v>Normal</v>
      </c>
      <c r="K1321" t="str">
        <f>VLOOKUP(A1321,'MEDICAL EXAMINATION'!K1322:T3656,5,FALSE)</f>
        <v>DIABETES</v>
      </c>
      <c r="L1321" t="str">
        <f>VLOOKUP(A1321,'HOSPITALIZATION DETAILS'!X1322:AG3656,8,FALSE)</f>
        <v>10/06/2004</v>
      </c>
      <c r="M1321" s="26">
        <f>VLOOKUP(A1321,'HOSPITALIZATION DETAILS'!X1322:AG3656,4,FALSE)</f>
        <v>1719.44</v>
      </c>
      <c r="N1321" t="str">
        <f>VLOOKUP(A1321,'HOSPITALIZATION DETAILS'!X1322:AG3656,5,FALSE)</f>
        <v>tier - 3</v>
      </c>
      <c r="O1321" t="str">
        <f>VLOOKUP(A1321,'HOSPITALIZATION DETAILS'!X1322:AG3656,6,FALSE)</f>
        <v>tier - 3</v>
      </c>
      <c r="P1321" t="str">
        <f>VLOOKUP(A1321,'HOSPITALIZATION DETAILS'!X1322:AG3656,7,FALSE)</f>
        <v>R1013</v>
      </c>
      <c r="Q1321">
        <f>VLOOKUP(A1321,'HOSPITALIZATION DETAILS'!X1322:AG3656,10,FALSE)</f>
        <v>18</v>
      </c>
    </row>
    <row r="1322" spans="1:17" ht="16" x14ac:dyDescent="0.4">
      <c r="A1322" s="4" t="s">
        <v>2643</v>
      </c>
      <c r="B1322" t="str">
        <f>VLOOKUP(A1322,'CUSTOMER NAMES'!E1322:H3657,4,FALSE)</f>
        <v xml:space="preserve">  Daniel V</v>
      </c>
      <c r="C1322">
        <f>VLOOKUP(A1322,'MEDICAL EXAMINATION'!K1323:T3657,2,FALSE)</f>
        <v>19.09</v>
      </c>
      <c r="D1322">
        <f>VLOOKUP(A1322,'MEDICAL EXAMINATION'!K1323:T3657,4,FALSE)</f>
        <v>4</v>
      </c>
      <c r="E1322" t="str">
        <f>VLOOKUP(A1322,'MEDICAL EXAMINATION'!K1323:T3657,6,FALSE)</f>
        <v>yes</v>
      </c>
      <c r="F1322" t="str">
        <f>VLOOKUP(A1322,'MEDICAL EXAMINATION'!K1323:T3657,7,FALSE)</f>
        <v>No</v>
      </c>
      <c r="G1322" t="str">
        <f>VLOOKUP(A1322,'MEDICAL EXAMINATION'!K1323:T3657,8,FALSE)</f>
        <v>No</v>
      </c>
      <c r="H1322">
        <f>VLOOKUP(A1322,'MEDICAL EXAMINATION'!K1323:T3657,9,FALSE)</f>
        <v>1</v>
      </c>
      <c r="I1322" t="str">
        <f>VLOOKUP(A1322,'MEDICAL EXAMINATION'!K1323:T3657,10,FALSE)</f>
        <v>No</v>
      </c>
      <c r="J1322" t="str">
        <f>VLOOKUP(A1322,'MEDICAL EXAMINATION'!K1323:T3657,3,FALSE)</f>
        <v>Normal</v>
      </c>
      <c r="K1322" t="str">
        <f>VLOOKUP(A1322,'MEDICAL EXAMINATION'!K1323:T3657,5,FALSE)</f>
        <v>NORMAL</v>
      </c>
      <c r="L1322" t="str">
        <f>VLOOKUP(A1322,'HOSPITALIZATION DETAILS'!X1323:AG3657,8,FALSE)</f>
        <v>21/09/2004</v>
      </c>
      <c r="M1322" s="26">
        <f>VLOOKUP(A1322,'HOSPITALIZATION DETAILS'!X1323:AG3657,4,FALSE)</f>
        <v>1712.23</v>
      </c>
      <c r="N1322" t="str">
        <f>VLOOKUP(A1322,'HOSPITALIZATION DETAILS'!X1323:AG3657,5,FALSE)</f>
        <v>tier - 3</v>
      </c>
      <c r="O1322" t="str">
        <f>VLOOKUP(A1322,'HOSPITALIZATION DETAILS'!X1323:AG3657,6,FALSE)</f>
        <v>tier - 1</v>
      </c>
      <c r="P1322" t="str">
        <f>VLOOKUP(A1322,'HOSPITALIZATION DETAILS'!X1323:AG3657,7,FALSE)</f>
        <v>R1016</v>
      </c>
      <c r="Q1322">
        <f>VLOOKUP(A1322,'HOSPITALIZATION DETAILS'!X1323:AG3657,10,FALSE)</f>
        <v>18</v>
      </c>
    </row>
    <row r="1323" spans="1:17" ht="16" x14ac:dyDescent="0.4">
      <c r="A1323" s="4" t="s">
        <v>2645</v>
      </c>
      <c r="B1323" t="str">
        <f>VLOOKUP(A1323,'CUSTOMER NAMES'!E1323:H3658,4,FALSE)</f>
        <v xml:space="preserve">  Saeger</v>
      </c>
      <c r="C1323">
        <f>VLOOKUP(A1323,'MEDICAL EXAMINATION'!K1324:T3658,2,FALSE)</f>
        <v>23.37</v>
      </c>
      <c r="D1323">
        <f>VLOOKUP(A1323,'MEDICAL EXAMINATION'!K1324:T3658,4,FALSE)</f>
        <v>4.2300000000000004</v>
      </c>
      <c r="E1323" t="str">
        <f>VLOOKUP(A1323,'MEDICAL EXAMINATION'!K1324:T3658,6,FALSE)</f>
        <v>No</v>
      </c>
      <c r="F1323" t="str">
        <f>VLOOKUP(A1323,'MEDICAL EXAMINATION'!K1324:T3658,7,FALSE)</f>
        <v>No</v>
      </c>
      <c r="G1323" t="str">
        <f>VLOOKUP(A1323,'MEDICAL EXAMINATION'!K1324:T3658,8,FALSE)</f>
        <v>No</v>
      </c>
      <c r="H1323" t="str">
        <f>VLOOKUP(A1323,'MEDICAL EXAMINATION'!K1324:T3658,9,FALSE)</f>
        <v>No major surgery</v>
      </c>
      <c r="I1323" t="str">
        <f>VLOOKUP(A1323,'MEDICAL EXAMINATION'!K1324:T3658,10,FALSE)</f>
        <v>No</v>
      </c>
      <c r="J1323" t="str">
        <f>VLOOKUP(A1323,'MEDICAL EXAMINATION'!K1324:T3658,3,FALSE)</f>
        <v>Normal</v>
      </c>
      <c r="K1323" t="str">
        <f>VLOOKUP(A1323,'MEDICAL EXAMINATION'!K1324:T3658,5,FALSE)</f>
        <v>NORMAL</v>
      </c>
      <c r="L1323" t="str">
        <f>VLOOKUP(A1323,'HOSPITALIZATION DETAILS'!X1324:AG3658,8,FALSE)</f>
        <v>19/09/2004</v>
      </c>
      <c r="M1323" s="26">
        <f>VLOOKUP(A1323,'HOSPITALIZATION DETAILS'!X1324:AG3658,4,FALSE)</f>
        <v>1711.03</v>
      </c>
      <c r="N1323" t="str">
        <f>VLOOKUP(A1323,'HOSPITALIZATION DETAILS'!X1324:AG3658,5,FALSE)</f>
        <v>tier - 3</v>
      </c>
      <c r="O1323" t="str">
        <f>VLOOKUP(A1323,'HOSPITALIZATION DETAILS'!X1324:AG3658,6,FALSE)</f>
        <v>tier - 3</v>
      </c>
      <c r="P1323" t="str">
        <f>VLOOKUP(A1323,'HOSPITALIZATION DETAILS'!X1324:AG3658,7,FALSE)</f>
        <v>R1013</v>
      </c>
      <c r="Q1323">
        <f>VLOOKUP(A1323,'HOSPITALIZATION DETAILS'!X1324:AG3658,10,FALSE)</f>
        <v>18</v>
      </c>
    </row>
    <row r="1324" spans="1:17" ht="16" x14ac:dyDescent="0.4">
      <c r="A1324" s="4" t="s">
        <v>2647</v>
      </c>
      <c r="B1324" t="str">
        <f>VLOOKUP(A1324,'CUSTOMER NAMES'!E1324:H3659,4,FALSE)</f>
        <v xml:space="preserve">  Buzunesh</v>
      </c>
      <c r="C1324">
        <f>VLOOKUP(A1324,'MEDICAL EXAMINATION'!K1325:T3659,2,FALSE)</f>
        <v>33.44</v>
      </c>
      <c r="D1324">
        <f>VLOOKUP(A1324,'MEDICAL EXAMINATION'!K1325:T3659,4,FALSE)</f>
        <v>4.72</v>
      </c>
      <c r="E1324" t="str">
        <f>VLOOKUP(A1324,'MEDICAL EXAMINATION'!K1325:T3659,6,FALSE)</f>
        <v>yes</v>
      </c>
      <c r="F1324" t="str">
        <f>VLOOKUP(A1324,'MEDICAL EXAMINATION'!K1325:T3659,7,FALSE)</f>
        <v>No</v>
      </c>
      <c r="G1324" t="str">
        <f>VLOOKUP(A1324,'MEDICAL EXAMINATION'!K1325:T3659,8,FALSE)</f>
        <v>No</v>
      </c>
      <c r="H1324" t="str">
        <f>VLOOKUP(A1324,'MEDICAL EXAMINATION'!K1325:T3659,9,FALSE)</f>
        <v>No major surgery</v>
      </c>
      <c r="I1324" t="str">
        <f>VLOOKUP(A1324,'MEDICAL EXAMINATION'!K1325:T3659,10,FALSE)</f>
        <v>No</v>
      </c>
      <c r="J1324" t="str">
        <f>VLOOKUP(A1324,'MEDICAL EXAMINATION'!K1325:T3659,3,FALSE)</f>
        <v>OVERWEIGHT</v>
      </c>
      <c r="K1324" t="str">
        <f>VLOOKUP(A1324,'MEDICAL EXAMINATION'!K1325:T3659,5,FALSE)</f>
        <v>NORMAL</v>
      </c>
      <c r="L1324" t="str">
        <f>VLOOKUP(A1324,'HOSPITALIZATION DETAILS'!X1325:AG3659,8,FALSE)</f>
        <v>12/12/2004</v>
      </c>
      <c r="M1324" s="26">
        <f>VLOOKUP(A1324,'HOSPITALIZATION DETAILS'!X1325:AG3659,4,FALSE)</f>
        <v>1708.93</v>
      </c>
      <c r="N1324" t="str">
        <f>VLOOKUP(A1324,'HOSPITALIZATION DETAILS'!X1325:AG3659,5,FALSE)</f>
        <v>tier - 3</v>
      </c>
      <c r="O1324" t="str">
        <f>VLOOKUP(A1324,'HOSPITALIZATION DETAILS'!X1325:AG3659,6,FALSE)</f>
        <v>tier - 1</v>
      </c>
      <c r="P1324" t="str">
        <f>VLOOKUP(A1324,'HOSPITALIZATION DETAILS'!X1325:AG3659,7,FALSE)</f>
        <v>R1019</v>
      </c>
      <c r="Q1324">
        <f>VLOOKUP(A1324,'HOSPITALIZATION DETAILS'!X1325:AG3659,10,FALSE)</f>
        <v>18</v>
      </c>
    </row>
    <row r="1325" spans="1:17" ht="16" x14ac:dyDescent="0.4">
      <c r="A1325" s="4" t="s">
        <v>2649</v>
      </c>
      <c r="B1325" t="str">
        <f>VLOOKUP(A1325,'CUSTOMER NAMES'!E1325:H3660,4,FALSE)</f>
        <v xml:space="preserve">  Mirte</v>
      </c>
      <c r="C1325">
        <f>VLOOKUP(A1325,'MEDICAL EXAMINATION'!K1326:T3660,2,FALSE)</f>
        <v>28.05</v>
      </c>
      <c r="D1325">
        <f>VLOOKUP(A1325,'MEDICAL EXAMINATION'!K1326:T3660,4,FALSE)</f>
        <v>5.63</v>
      </c>
      <c r="E1325" t="str">
        <f>VLOOKUP(A1325,'MEDICAL EXAMINATION'!K1326:T3660,6,FALSE)</f>
        <v>yes</v>
      </c>
      <c r="F1325" t="str">
        <f>VLOOKUP(A1325,'MEDICAL EXAMINATION'!K1326:T3660,7,FALSE)</f>
        <v>No</v>
      </c>
      <c r="G1325" t="str">
        <f>VLOOKUP(A1325,'MEDICAL EXAMINATION'!K1326:T3660,8,FALSE)</f>
        <v>No</v>
      </c>
      <c r="H1325" t="str">
        <f>VLOOKUP(A1325,'MEDICAL EXAMINATION'!K1326:T3660,9,FALSE)</f>
        <v>No major surgery</v>
      </c>
      <c r="I1325" t="str">
        <f>VLOOKUP(A1325,'MEDICAL EXAMINATION'!K1326:T3660,10,FALSE)</f>
        <v>No</v>
      </c>
      <c r="J1325" t="str">
        <f>VLOOKUP(A1325,'MEDICAL EXAMINATION'!K1326:T3660,3,FALSE)</f>
        <v>OBESITY</v>
      </c>
      <c r="K1325" t="str">
        <f>VLOOKUP(A1325,'MEDICAL EXAMINATION'!K1326:T3660,5,FALSE)</f>
        <v>NORMAL</v>
      </c>
      <c r="L1325" t="str">
        <f>VLOOKUP(A1325,'HOSPITALIZATION DETAILS'!X1326:AG3660,8,FALSE)</f>
        <v>19/09/1988</v>
      </c>
      <c r="M1325" s="26">
        <f>VLOOKUP(A1325,'HOSPITALIZATION DETAILS'!X1326:AG3660,4,FALSE)</f>
        <v>35315.96</v>
      </c>
      <c r="N1325" t="str">
        <f>VLOOKUP(A1325,'HOSPITALIZATION DETAILS'!X1326:AG3660,5,FALSE)</f>
        <v>tier - 2</v>
      </c>
      <c r="O1325" t="str">
        <f>VLOOKUP(A1325,'HOSPITALIZATION DETAILS'!X1326:AG3660,6,FALSE)</f>
        <v>tier - 1</v>
      </c>
      <c r="P1325" t="str">
        <f>VLOOKUP(A1325,'HOSPITALIZATION DETAILS'!X1326:AG3660,7,FALSE)</f>
        <v>R1011</v>
      </c>
      <c r="Q1325">
        <f>VLOOKUP(A1325,'HOSPITALIZATION DETAILS'!X1326:AG3660,10,FALSE)</f>
        <v>34</v>
      </c>
    </row>
    <row r="1326" spans="1:17" ht="16" x14ac:dyDescent="0.4">
      <c r="A1326" s="4" t="s">
        <v>2651</v>
      </c>
      <c r="B1326" t="str">
        <f>VLOOKUP(A1326,'CUSTOMER NAMES'!E1326:H3661,4,FALSE)</f>
        <v xml:space="preserve">  Megan</v>
      </c>
      <c r="C1326">
        <f>VLOOKUP(A1326,'MEDICAL EXAMINATION'!K1327:T3661,2,FALSE)</f>
        <v>27.72</v>
      </c>
      <c r="D1326">
        <f>VLOOKUP(A1326,'MEDICAL EXAMINATION'!K1327:T3661,4,FALSE)</f>
        <v>5.83</v>
      </c>
      <c r="E1326" t="str">
        <f>VLOOKUP(A1326,'MEDICAL EXAMINATION'!K1327:T3661,6,FALSE)</f>
        <v>yes</v>
      </c>
      <c r="F1326" t="str">
        <f>VLOOKUP(A1326,'MEDICAL EXAMINATION'!K1327:T3661,7,FALSE)</f>
        <v>No</v>
      </c>
      <c r="G1326" t="str">
        <f>VLOOKUP(A1326,'MEDICAL EXAMINATION'!K1327:T3661,8,FALSE)</f>
        <v>No</v>
      </c>
      <c r="H1326" t="str">
        <f>VLOOKUP(A1326,'MEDICAL EXAMINATION'!K1327:T3661,9,FALSE)</f>
        <v>No major surgery</v>
      </c>
      <c r="I1326" t="str">
        <f>VLOOKUP(A1326,'MEDICAL EXAMINATION'!K1327:T3661,10,FALSE)</f>
        <v>No</v>
      </c>
      <c r="J1326" t="str">
        <f>VLOOKUP(A1326,'MEDICAL EXAMINATION'!K1327:T3661,3,FALSE)</f>
        <v>OBESITY</v>
      </c>
      <c r="K1326" t="str">
        <f>VLOOKUP(A1326,'MEDICAL EXAMINATION'!K1327:T3661,5,FALSE)</f>
        <v>PREDIABETES</v>
      </c>
      <c r="L1326" t="str">
        <f>VLOOKUP(A1326,'HOSPITALIZATION DETAILS'!X1327:AG3661,8,FALSE)</f>
        <v>17/10/2004</v>
      </c>
      <c r="M1326" s="26">
        <f>VLOOKUP(A1326,'HOSPITALIZATION DETAILS'!X1327:AG3661,4,FALSE)</f>
        <v>1708</v>
      </c>
      <c r="N1326" t="str">
        <f>VLOOKUP(A1326,'HOSPITALIZATION DETAILS'!X1327:AG3661,5,FALSE)</f>
        <v>tier - 3</v>
      </c>
      <c r="O1326" t="str">
        <f>VLOOKUP(A1326,'HOSPITALIZATION DETAILS'!X1327:AG3661,6,FALSE)</f>
        <v>tier - 2</v>
      </c>
      <c r="P1326" t="str">
        <f>VLOOKUP(A1326,'HOSPITALIZATION DETAILS'!X1327:AG3661,7,FALSE)</f>
        <v>R1016</v>
      </c>
      <c r="Q1326">
        <f>VLOOKUP(A1326,'HOSPITALIZATION DETAILS'!X1327:AG3661,10,FALSE)</f>
        <v>18</v>
      </c>
    </row>
    <row r="1327" spans="1:17" ht="16" x14ac:dyDescent="0.4">
      <c r="A1327" s="4" t="s">
        <v>2653</v>
      </c>
      <c r="B1327" t="str">
        <f>VLOOKUP(A1327,'CUSTOMER NAMES'!E1327:H3662,4,FALSE)</f>
        <v xml:space="preserve">  Kerry A</v>
      </c>
      <c r="C1327">
        <f>VLOOKUP(A1327,'MEDICAL EXAMINATION'!K1328:T3662,2,FALSE)</f>
        <v>29.81</v>
      </c>
      <c r="D1327">
        <f>VLOOKUP(A1327,'MEDICAL EXAMINATION'!K1328:T3662,4,FALSE)</f>
        <v>9.23</v>
      </c>
      <c r="E1327" t="str">
        <f>VLOOKUP(A1327,'MEDICAL EXAMINATION'!K1328:T3662,6,FALSE)</f>
        <v>No</v>
      </c>
      <c r="F1327" t="str">
        <f>VLOOKUP(A1327,'MEDICAL EXAMINATION'!K1328:T3662,7,FALSE)</f>
        <v>No</v>
      </c>
      <c r="G1327" t="str">
        <f>VLOOKUP(A1327,'MEDICAL EXAMINATION'!K1328:T3662,8,FALSE)</f>
        <v>No</v>
      </c>
      <c r="H1327" t="str">
        <f>VLOOKUP(A1327,'MEDICAL EXAMINATION'!K1328:T3662,9,FALSE)</f>
        <v>No major surgery</v>
      </c>
      <c r="I1327" t="str">
        <f>VLOOKUP(A1327,'MEDICAL EXAMINATION'!K1328:T3662,10,FALSE)</f>
        <v>No</v>
      </c>
      <c r="J1327" t="str">
        <f>VLOOKUP(A1327,'MEDICAL EXAMINATION'!K1328:T3662,3,FALSE)</f>
        <v>OBESITY</v>
      </c>
      <c r="K1327" t="str">
        <f>VLOOKUP(A1327,'MEDICAL EXAMINATION'!K1328:T3662,5,FALSE)</f>
        <v>DIABETES</v>
      </c>
      <c r="L1327" t="str">
        <f>VLOOKUP(A1327,'HOSPITALIZATION DETAILS'!X1328:AG3662,8,FALSE)</f>
        <v>06/12/2004</v>
      </c>
      <c r="M1327" s="26">
        <f>VLOOKUP(A1327,'HOSPITALIZATION DETAILS'!X1328:AG3662,4,FALSE)</f>
        <v>1705.62</v>
      </c>
      <c r="N1327" t="str">
        <f>VLOOKUP(A1327,'HOSPITALIZATION DETAILS'!X1328:AG3662,5,FALSE)</f>
        <v>tier - 2</v>
      </c>
      <c r="O1327" t="str">
        <f>VLOOKUP(A1327,'HOSPITALIZATION DETAILS'!X1328:AG3662,6,FALSE)</f>
        <v>tier - 2</v>
      </c>
      <c r="P1327" t="str">
        <f>VLOOKUP(A1327,'HOSPITALIZATION DETAILS'!X1328:AG3662,7,FALSE)</f>
        <v>R1015</v>
      </c>
      <c r="Q1327">
        <f>VLOOKUP(A1327,'HOSPITALIZATION DETAILS'!X1328:AG3662,10,FALSE)</f>
        <v>18</v>
      </c>
    </row>
    <row r="1328" spans="1:17" ht="16" x14ac:dyDescent="0.4">
      <c r="A1328" s="4" t="s">
        <v>2655</v>
      </c>
      <c r="B1328" t="str">
        <f>VLOOKUP(A1328,'CUSTOMER NAMES'!E1328:H3663,4,FALSE)</f>
        <v xml:space="preserve">  Kristin</v>
      </c>
      <c r="C1328">
        <f>VLOOKUP(A1328,'MEDICAL EXAMINATION'!K1329:T3663,2,FALSE)</f>
        <v>23.98</v>
      </c>
      <c r="D1328">
        <f>VLOOKUP(A1328,'MEDICAL EXAMINATION'!K1329:T3663,4,FALSE)</f>
        <v>9.89</v>
      </c>
      <c r="E1328" t="str">
        <f>VLOOKUP(A1328,'MEDICAL EXAMINATION'!K1329:T3663,6,FALSE)</f>
        <v>No</v>
      </c>
      <c r="F1328" t="str">
        <f>VLOOKUP(A1328,'MEDICAL EXAMINATION'!K1329:T3663,7,FALSE)</f>
        <v>No</v>
      </c>
      <c r="G1328" t="str">
        <f>VLOOKUP(A1328,'MEDICAL EXAMINATION'!K1329:T3663,8,FALSE)</f>
        <v>No</v>
      </c>
      <c r="H1328" t="str">
        <f>VLOOKUP(A1328,'MEDICAL EXAMINATION'!K1329:T3663,9,FALSE)</f>
        <v>No major surgery</v>
      </c>
      <c r="I1328" t="str">
        <f>VLOOKUP(A1328,'MEDICAL EXAMINATION'!K1329:T3663,10,FALSE)</f>
        <v>No</v>
      </c>
      <c r="J1328" t="str">
        <f>VLOOKUP(A1328,'MEDICAL EXAMINATION'!K1329:T3663,3,FALSE)</f>
        <v>Normal</v>
      </c>
      <c r="K1328" t="str">
        <f>VLOOKUP(A1328,'MEDICAL EXAMINATION'!K1329:T3663,5,FALSE)</f>
        <v>DIABETES</v>
      </c>
      <c r="L1328" t="str">
        <f>VLOOKUP(A1328,'HOSPITALIZATION DETAILS'!X1329:AG3663,8,FALSE)</f>
        <v>14/12/2004</v>
      </c>
      <c r="M1328" s="26">
        <f>VLOOKUP(A1328,'HOSPITALIZATION DETAILS'!X1329:AG3663,4,FALSE)</f>
        <v>1704.7</v>
      </c>
      <c r="N1328" t="str">
        <f>VLOOKUP(A1328,'HOSPITALIZATION DETAILS'!X1329:AG3663,5,FALSE)</f>
        <v>tier - 2</v>
      </c>
      <c r="O1328" t="str">
        <f>VLOOKUP(A1328,'HOSPITALIZATION DETAILS'!X1329:AG3663,6,FALSE)</f>
        <v>tier - 3</v>
      </c>
      <c r="P1328" t="str">
        <f>VLOOKUP(A1328,'HOSPITALIZATION DETAILS'!X1329:AG3663,7,FALSE)</f>
        <v>R1018</v>
      </c>
      <c r="Q1328">
        <f>VLOOKUP(A1328,'HOSPITALIZATION DETAILS'!X1329:AG3663,10,FALSE)</f>
        <v>18</v>
      </c>
    </row>
    <row r="1329" spans="1:17" ht="16" x14ac:dyDescent="0.4">
      <c r="A1329" s="4" t="s">
        <v>2657</v>
      </c>
      <c r="B1329" t="str">
        <f>VLOOKUP(A1329,'CUSTOMER NAMES'!E1329:H3664,4,FALSE)</f>
        <v xml:space="preserve">  Christopher R</v>
      </c>
      <c r="C1329">
        <f>VLOOKUP(A1329,'MEDICAL EXAMINATION'!K1330:T3664,2,FALSE)</f>
        <v>17.34</v>
      </c>
      <c r="D1329">
        <f>VLOOKUP(A1329,'MEDICAL EXAMINATION'!K1330:T3664,4,FALSE)</f>
        <v>12</v>
      </c>
      <c r="E1329" t="str">
        <f>VLOOKUP(A1329,'MEDICAL EXAMINATION'!K1330:T3664,6,FALSE)</f>
        <v>No</v>
      </c>
      <c r="F1329" t="str">
        <f>VLOOKUP(A1329,'MEDICAL EXAMINATION'!K1330:T3664,7,FALSE)</f>
        <v>No</v>
      </c>
      <c r="G1329" t="str">
        <f>VLOOKUP(A1329,'MEDICAL EXAMINATION'!K1330:T3664,8,FALSE)</f>
        <v>No</v>
      </c>
      <c r="H1329" t="str">
        <f>VLOOKUP(A1329,'MEDICAL EXAMINATION'!K1330:T3664,9,FALSE)</f>
        <v>No major surgery</v>
      </c>
      <c r="I1329" t="str">
        <f>VLOOKUP(A1329,'MEDICAL EXAMINATION'!K1330:T3664,10,FALSE)</f>
        <v>No</v>
      </c>
      <c r="J1329" t="str">
        <f>VLOOKUP(A1329,'MEDICAL EXAMINATION'!K1330:T3664,3,FALSE)</f>
        <v>Underweight</v>
      </c>
      <c r="K1329" t="str">
        <f>VLOOKUP(A1329,'MEDICAL EXAMINATION'!K1330:T3664,5,FALSE)</f>
        <v>DIABETES</v>
      </c>
      <c r="L1329" t="str">
        <f>VLOOKUP(A1329,'HOSPITALIZATION DETAILS'!X1330:AG3664,8,FALSE)</f>
        <v>07/11/2004</v>
      </c>
      <c r="M1329" s="26">
        <f>VLOOKUP(A1329,'HOSPITALIZATION DETAILS'!X1330:AG3664,4,FALSE)</f>
        <v>1704.57</v>
      </c>
      <c r="N1329" t="str">
        <f>VLOOKUP(A1329,'HOSPITALIZATION DETAILS'!X1330:AG3664,5,FALSE)</f>
        <v>tier - 2</v>
      </c>
      <c r="O1329" t="str">
        <f>VLOOKUP(A1329,'HOSPITALIZATION DETAILS'!X1330:AG3664,6,FALSE)</f>
        <v>tier - 1</v>
      </c>
      <c r="P1329" t="str">
        <f>VLOOKUP(A1329,'HOSPITALIZATION DETAILS'!X1330:AG3664,7,FALSE)</f>
        <v>R1016</v>
      </c>
      <c r="Q1329">
        <f>VLOOKUP(A1329,'HOSPITALIZATION DETAILS'!X1330:AG3664,10,FALSE)</f>
        <v>18</v>
      </c>
    </row>
    <row r="1330" spans="1:17" ht="16" x14ac:dyDescent="0.4">
      <c r="A1330" s="4" t="s">
        <v>2659</v>
      </c>
      <c r="B1330" t="str">
        <f>VLOOKUP(A1330,'CUSTOMER NAMES'!E1330:H3665,4,FALSE)</f>
        <v xml:space="preserve">  Elizabeth A</v>
      </c>
      <c r="C1330">
        <f>VLOOKUP(A1330,'MEDICAL EXAMINATION'!K1331:T3665,2,FALSE)</f>
        <v>40.39</v>
      </c>
      <c r="D1330">
        <f>VLOOKUP(A1330,'MEDICAL EXAMINATION'!K1331:T3665,4,FALSE)</f>
        <v>4.24</v>
      </c>
      <c r="E1330" t="str">
        <f>VLOOKUP(A1330,'MEDICAL EXAMINATION'!K1331:T3665,6,FALSE)</f>
        <v>yes</v>
      </c>
      <c r="F1330" t="str">
        <f>VLOOKUP(A1330,'MEDICAL EXAMINATION'!K1331:T3665,7,FALSE)</f>
        <v>No</v>
      </c>
      <c r="G1330" t="str">
        <f>VLOOKUP(A1330,'MEDICAL EXAMINATION'!K1331:T3665,8,FALSE)</f>
        <v>Yes</v>
      </c>
      <c r="H1330">
        <f>VLOOKUP(A1330,'MEDICAL EXAMINATION'!K1331:T3665,9,FALSE)</f>
        <v>1</v>
      </c>
      <c r="I1330" t="str">
        <f>VLOOKUP(A1330,'MEDICAL EXAMINATION'!K1331:T3665,10,FALSE)</f>
        <v>No</v>
      </c>
      <c r="J1330" t="str">
        <f>VLOOKUP(A1330,'MEDICAL EXAMINATION'!K1331:T3665,3,FALSE)</f>
        <v>OVERWEIGHT</v>
      </c>
      <c r="K1330" t="str">
        <f>VLOOKUP(A1330,'MEDICAL EXAMINATION'!K1331:T3665,5,FALSE)</f>
        <v>NORMAL</v>
      </c>
      <c r="L1330" t="str">
        <f>VLOOKUP(A1330,'HOSPITALIZATION DETAILS'!X1331:AG3665,8,FALSE)</f>
        <v>10/12/2004</v>
      </c>
      <c r="M1330" s="26">
        <f>VLOOKUP(A1330,'HOSPITALIZATION DETAILS'!X1331:AG3665,4,FALSE)</f>
        <v>1702.46</v>
      </c>
      <c r="N1330" t="str">
        <f>VLOOKUP(A1330,'HOSPITALIZATION DETAILS'!X1331:AG3665,5,FALSE)</f>
        <v>tier - 2</v>
      </c>
      <c r="O1330" t="str">
        <f>VLOOKUP(A1330,'HOSPITALIZATION DETAILS'!X1331:AG3665,6,FALSE)</f>
        <v>tier - 3</v>
      </c>
      <c r="P1330" t="str">
        <f>VLOOKUP(A1330,'HOSPITALIZATION DETAILS'!X1331:AG3665,7,FALSE)</f>
        <v>R1019</v>
      </c>
      <c r="Q1330">
        <f>VLOOKUP(A1330,'HOSPITALIZATION DETAILS'!X1331:AG3665,10,FALSE)</f>
        <v>18</v>
      </c>
    </row>
    <row r="1331" spans="1:17" ht="16" x14ac:dyDescent="0.4">
      <c r="A1331" s="4" t="s">
        <v>2661</v>
      </c>
      <c r="B1331" t="str">
        <f>VLOOKUP(A1331,'CUSTOMER NAMES'!E1331:H3666,4,FALSE)</f>
        <v xml:space="preserve">  Andrew</v>
      </c>
      <c r="C1331">
        <f>VLOOKUP(A1331,'MEDICAL EXAMINATION'!K1332:T3666,2,FALSE)</f>
        <v>25.96</v>
      </c>
      <c r="D1331">
        <f>VLOOKUP(A1331,'MEDICAL EXAMINATION'!K1332:T3666,4,FALSE)</f>
        <v>4.68</v>
      </c>
      <c r="E1331" t="str">
        <f>VLOOKUP(A1331,'MEDICAL EXAMINATION'!K1332:T3666,6,FALSE)</f>
        <v>yes</v>
      </c>
      <c r="F1331" t="str">
        <f>VLOOKUP(A1331,'MEDICAL EXAMINATION'!K1332:T3666,7,FALSE)</f>
        <v>No</v>
      </c>
      <c r="G1331" t="str">
        <f>VLOOKUP(A1331,'MEDICAL EXAMINATION'!K1332:T3666,8,FALSE)</f>
        <v>Yes</v>
      </c>
      <c r="H1331">
        <f>VLOOKUP(A1331,'MEDICAL EXAMINATION'!K1332:T3666,9,FALSE)</f>
        <v>1</v>
      </c>
      <c r="I1331" t="str">
        <f>VLOOKUP(A1331,'MEDICAL EXAMINATION'!K1332:T3666,10,FALSE)</f>
        <v>No</v>
      </c>
      <c r="J1331" t="str">
        <f>VLOOKUP(A1331,'MEDICAL EXAMINATION'!K1332:T3666,3,FALSE)</f>
        <v>OBESITY</v>
      </c>
      <c r="K1331" t="str">
        <f>VLOOKUP(A1331,'MEDICAL EXAMINATION'!K1332:T3666,5,FALSE)</f>
        <v>NORMAL</v>
      </c>
      <c r="L1331" t="str">
        <f>VLOOKUP(A1331,'HOSPITALIZATION DETAILS'!X1332:AG3666,8,FALSE)</f>
        <v>17/11/2004</v>
      </c>
      <c r="M1331" s="26">
        <f>VLOOKUP(A1331,'HOSPITALIZATION DETAILS'!X1332:AG3666,4,FALSE)</f>
        <v>1694.8</v>
      </c>
      <c r="N1331" t="str">
        <f>VLOOKUP(A1331,'HOSPITALIZATION DETAILS'!X1332:AG3666,5,FALSE)</f>
        <v>tier - 2</v>
      </c>
      <c r="O1331" t="str">
        <f>VLOOKUP(A1331,'HOSPITALIZATION DETAILS'!X1332:AG3666,6,FALSE)</f>
        <v>tier - 2</v>
      </c>
      <c r="P1331" t="str">
        <f>VLOOKUP(A1331,'HOSPITALIZATION DETAILS'!X1332:AG3666,7,FALSE)</f>
        <v>R1015</v>
      </c>
      <c r="Q1331">
        <f>VLOOKUP(A1331,'HOSPITALIZATION DETAILS'!X1332:AG3666,10,FALSE)</f>
        <v>18</v>
      </c>
    </row>
    <row r="1332" spans="1:17" ht="16" x14ac:dyDescent="0.4">
      <c r="A1332" s="4" t="s">
        <v>2663</v>
      </c>
      <c r="B1332" t="str">
        <f>VLOOKUP(A1332,'CUSTOMER NAMES'!E1332:H3667,4,FALSE)</f>
        <v xml:space="preserve">  Dawn M</v>
      </c>
      <c r="C1332">
        <f>VLOOKUP(A1332,'MEDICAL EXAMINATION'!K1333:T3667,2,FALSE)</f>
        <v>17.68</v>
      </c>
      <c r="D1332">
        <f>VLOOKUP(A1332,'MEDICAL EXAMINATION'!K1333:T3667,4,FALSE)</f>
        <v>8.57</v>
      </c>
      <c r="E1332" t="str">
        <f>VLOOKUP(A1332,'MEDICAL EXAMINATION'!K1333:T3667,6,FALSE)</f>
        <v>yes</v>
      </c>
      <c r="F1332" t="str">
        <f>VLOOKUP(A1332,'MEDICAL EXAMINATION'!K1333:T3667,7,FALSE)</f>
        <v>No</v>
      </c>
      <c r="G1332" t="str">
        <f>VLOOKUP(A1332,'MEDICAL EXAMINATION'!K1333:T3667,8,FALSE)</f>
        <v>Yes</v>
      </c>
      <c r="H1332">
        <f>VLOOKUP(A1332,'MEDICAL EXAMINATION'!K1333:T3667,9,FALSE)</f>
        <v>1</v>
      </c>
      <c r="I1332" t="str">
        <f>VLOOKUP(A1332,'MEDICAL EXAMINATION'!K1333:T3667,10,FALSE)</f>
        <v>No</v>
      </c>
      <c r="J1332" t="str">
        <f>VLOOKUP(A1332,'MEDICAL EXAMINATION'!K1333:T3667,3,FALSE)</f>
        <v>Underweight</v>
      </c>
      <c r="K1332" t="str">
        <f>VLOOKUP(A1332,'MEDICAL EXAMINATION'!K1333:T3667,5,FALSE)</f>
        <v>DIABETES</v>
      </c>
      <c r="L1332" t="str">
        <f>VLOOKUP(A1332,'HOSPITALIZATION DETAILS'!X1333:AG3667,8,FALSE)</f>
        <v>21/10/2000</v>
      </c>
      <c r="M1332" s="26">
        <f>VLOOKUP(A1332,'HOSPITALIZATION DETAILS'!X1333:AG3667,4,FALSE)</f>
        <v>1682.6</v>
      </c>
      <c r="N1332" t="str">
        <f>VLOOKUP(A1332,'HOSPITALIZATION DETAILS'!X1333:AG3667,5,FALSE)</f>
        <v>tier - 2</v>
      </c>
      <c r="O1332" t="str">
        <f>VLOOKUP(A1332,'HOSPITALIZATION DETAILS'!X1333:AG3667,6,FALSE)</f>
        <v>tier - 2</v>
      </c>
      <c r="P1332" t="str">
        <f>VLOOKUP(A1332,'HOSPITALIZATION DETAILS'!X1333:AG3667,7,FALSE)</f>
        <v>R1011</v>
      </c>
      <c r="Q1332">
        <f>VLOOKUP(A1332,'HOSPITALIZATION DETAILS'!X1333:AG3667,10,FALSE)</f>
        <v>22</v>
      </c>
    </row>
    <row r="1333" spans="1:17" ht="16" x14ac:dyDescent="0.4">
      <c r="A1333" s="4" t="s">
        <v>2665</v>
      </c>
      <c r="B1333" t="str">
        <f>VLOOKUP(A1333,'CUSTOMER NAMES'!E1333:H3668,4,FALSE)</f>
        <v xml:space="preserve">  Jonathan P</v>
      </c>
      <c r="C1333">
        <f>VLOOKUP(A1333,'MEDICAL EXAMINATION'!K1334:T3668,2,FALSE)</f>
        <v>30.875</v>
      </c>
      <c r="D1333">
        <f>VLOOKUP(A1333,'MEDICAL EXAMINATION'!K1334:T3668,4,FALSE)</f>
        <v>4.0999999999999996</v>
      </c>
      <c r="E1333" t="str">
        <f>VLOOKUP(A1333,'MEDICAL EXAMINATION'!K1334:T3668,6,FALSE)</f>
        <v>No</v>
      </c>
      <c r="F1333" t="str">
        <f>VLOOKUP(A1333,'MEDICAL EXAMINATION'!K1334:T3668,7,FALSE)</f>
        <v>No</v>
      </c>
      <c r="G1333" t="str">
        <f>VLOOKUP(A1333,'MEDICAL EXAMINATION'!K1334:T3668,8,FALSE)</f>
        <v>No</v>
      </c>
      <c r="H1333" t="str">
        <f>VLOOKUP(A1333,'MEDICAL EXAMINATION'!K1334:T3668,9,FALSE)</f>
        <v>No major surgery</v>
      </c>
      <c r="I1333" t="str">
        <f>VLOOKUP(A1333,'MEDICAL EXAMINATION'!K1334:T3668,10,FALSE)</f>
        <v>No</v>
      </c>
      <c r="J1333" t="str">
        <f>VLOOKUP(A1333,'MEDICAL EXAMINATION'!K1334:T3668,3,FALSE)</f>
        <v>OVERWEIGHT</v>
      </c>
      <c r="K1333" t="str">
        <f>VLOOKUP(A1333,'MEDICAL EXAMINATION'!K1334:T3668,5,FALSE)</f>
        <v>NORMAL</v>
      </c>
      <c r="L1333" t="str">
        <f>VLOOKUP(A1333,'HOSPITALIZATION DETAILS'!X1334:AG3668,8,FALSE)</f>
        <v>10/06/2000</v>
      </c>
      <c r="M1333" s="26">
        <f>VLOOKUP(A1333,'HOSPITALIZATION DETAILS'!X1334:AG3668,4,FALSE)</f>
        <v>1674.63</v>
      </c>
      <c r="N1333" t="str">
        <f>VLOOKUP(A1333,'HOSPITALIZATION DETAILS'!X1334:AG3668,5,FALSE)</f>
        <v>tier - 2</v>
      </c>
      <c r="O1333" t="str">
        <f>VLOOKUP(A1333,'HOSPITALIZATION DETAILS'!X1334:AG3668,6,FALSE)</f>
        <v>tier - 2</v>
      </c>
      <c r="P1333" t="str">
        <f>VLOOKUP(A1333,'HOSPITALIZATION DETAILS'!X1334:AG3668,7,FALSE)</f>
        <v>R1013</v>
      </c>
      <c r="Q1333">
        <f>VLOOKUP(A1333,'HOSPITALIZATION DETAILS'!X1334:AG3668,10,FALSE)</f>
        <v>22</v>
      </c>
    </row>
    <row r="1334" spans="1:17" ht="16" x14ac:dyDescent="0.4">
      <c r="A1334" s="4" t="s">
        <v>2667</v>
      </c>
      <c r="B1334" t="str">
        <f>VLOOKUP(A1334,'CUSTOMER NAMES'!E1334:H3669,4,FALSE)</f>
        <v xml:space="preserve">  Gina</v>
      </c>
      <c r="C1334">
        <f>VLOOKUP(A1334,'MEDICAL EXAMINATION'!K1335:T3669,2,FALSE)</f>
        <v>30.81</v>
      </c>
      <c r="D1334">
        <f>VLOOKUP(A1334,'MEDICAL EXAMINATION'!K1335:T3669,4,FALSE)</f>
        <v>4.49</v>
      </c>
      <c r="E1334" t="str">
        <f>VLOOKUP(A1334,'MEDICAL EXAMINATION'!K1335:T3669,6,FALSE)</f>
        <v>No</v>
      </c>
      <c r="F1334" t="str">
        <f>VLOOKUP(A1334,'MEDICAL EXAMINATION'!K1335:T3669,7,FALSE)</f>
        <v>No</v>
      </c>
      <c r="G1334" t="str">
        <f>VLOOKUP(A1334,'MEDICAL EXAMINATION'!K1335:T3669,8,FALSE)</f>
        <v>No</v>
      </c>
      <c r="H1334" t="str">
        <f>VLOOKUP(A1334,'MEDICAL EXAMINATION'!K1335:T3669,9,FALSE)</f>
        <v>No major surgery</v>
      </c>
      <c r="I1334" t="str">
        <f>VLOOKUP(A1334,'MEDICAL EXAMINATION'!K1335:T3669,10,FALSE)</f>
        <v>No</v>
      </c>
      <c r="J1334" t="str">
        <f>VLOOKUP(A1334,'MEDICAL EXAMINATION'!K1335:T3669,3,FALSE)</f>
        <v>OVERWEIGHT</v>
      </c>
      <c r="K1334" t="str">
        <f>VLOOKUP(A1334,'MEDICAL EXAMINATION'!K1335:T3669,5,FALSE)</f>
        <v>NORMAL</v>
      </c>
      <c r="L1334" t="str">
        <f>VLOOKUP(A1334,'HOSPITALIZATION DETAILS'!X1335:AG3669,8,FALSE)</f>
        <v>23/10/2000</v>
      </c>
      <c r="M1334" s="26">
        <f>VLOOKUP(A1334,'HOSPITALIZATION DETAILS'!X1335:AG3669,4,FALSE)</f>
        <v>1665</v>
      </c>
      <c r="N1334" t="str">
        <f>VLOOKUP(A1334,'HOSPITALIZATION DETAILS'!X1335:AG3669,5,FALSE)</f>
        <v>tier - 2</v>
      </c>
      <c r="O1334" t="str">
        <f>VLOOKUP(A1334,'HOSPITALIZATION DETAILS'!X1335:AG3669,6,FALSE)</f>
        <v>tier - 2</v>
      </c>
      <c r="P1334" t="str">
        <f>VLOOKUP(A1334,'HOSPITALIZATION DETAILS'!X1335:AG3669,7,FALSE)</f>
        <v>R1013</v>
      </c>
      <c r="Q1334">
        <f>VLOOKUP(A1334,'HOSPITALIZATION DETAILS'!X1335:AG3669,10,FALSE)</f>
        <v>22</v>
      </c>
    </row>
    <row r="1335" spans="1:17" ht="16" x14ac:dyDescent="0.4">
      <c r="A1335" s="4" t="s">
        <v>2669</v>
      </c>
      <c r="B1335" t="str">
        <f>VLOOKUP(A1335,'CUSTOMER NAMES'!E1335:H3670,4,FALSE)</f>
        <v xml:space="preserve">  Dino</v>
      </c>
      <c r="C1335">
        <f>VLOOKUP(A1335,'MEDICAL EXAMINATION'!K1336:T3670,2,FALSE)</f>
        <v>36.85</v>
      </c>
      <c r="D1335">
        <f>VLOOKUP(A1335,'MEDICAL EXAMINATION'!K1336:T3670,4,FALSE)</f>
        <v>8.8000000000000007</v>
      </c>
      <c r="E1335" t="str">
        <f>VLOOKUP(A1335,'MEDICAL EXAMINATION'!K1336:T3670,6,FALSE)</f>
        <v>No</v>
      </c>
      <c r="F1335" t="str">
        <f>VLOOKUP(A1335,'MEDICAL EXAMINATION'!K1336:T3670,7,FALSE)</f>
        <v>No</v>
      </c>
      <c r="G1335" t="str">
        <f>VLOOKUP(A1335,'MEDICAL EXAMINATION'!K1336:T3670,8,FALSE)</f>
        <v>No</v>
      </c>
      <c r="H1335">
        <f>VLOOKUP(A1335,'MEDICAL EXAMINATION'!K1336:T3670,9,FALSE)</f>
        <v>2</v>
      </c>
      <c r="I1335" t="str">
        <f>VLOOKUP(A1335,'MEDICAL EXAMINATION'!K1336:T3670,10,FALSE)</f>
        <v>No</v>
      </c>
      <c r="J1335" t="str">
        <f>VLOOKUP(A1335,'MEDICAL EXAMINATION'!K1336:T3670,3,FALSE)</f>
        <v>OVERWEIGHT</v>
      </c>
      <c r="K1335" t="str">
        <f>VLOOKUP(A1335,'MEDICAL EXAMINATION'!K1336:T3670,5,FALSE)</f>
        <v>DIABETES</v>
      </c>
      <c r="L1335" t="str">
        <f>VLOOKUP(A1335,'HOSPITALIZATION DETAILS'!X1336:AG3670,8,FALSE)</f>
        <v>30/12/2003</v>
      </c>
      <c r="M1335" s="26">
        <f>VLOOKUP(A1335,'HOSPITALIZATION DETAILS'!X1336:AG3670,4,FALSE)</f>
        <v>1646.43</v>
      </c>
      <c r="N1335" t="str">
        <f>VLOOKUP(A1335,'HOSPITALIZATION DETAILS'!X1336:AG3670,5,FALSE)</f>
        <v>tier - 2</v>
      </c>
      <c r="O1335" t="str">
        <f>VLOOKUP(A1335,'HOSPITALIZATION DETAILS'!X1336:AG3670,6,FALSE)</f>
        <v>tier - 1</v>
      </c>
      <c r="P1335" t="str">
        <f>VLOOKUP(A1335,'HOSPITALIZATION DETAILS'!X1336:AG3670,7,FALSE)</f>
        <v>R1012</v>
      </c>
      <c r="Q1335">
        <f>VLOOKUP(A1335,'HOSPITALIZATION DETAILS'!X1336:AG3670,10,FALSE)</f>
        <v>19</v>
      </c>
    </row>
    <row r="1336" spans="1:17" ht="16" x14ac:dyDescent="0.4">
      <c r="A1336" s="4" t="s">
        <v>2671</v>
      </c>
      <c r="B1336" t="str">
        <f>VLOOKUP(A1336,'CUSTOMER NAMES'!E1336:H3671,4,FALSE)</f>
        <v xml:space="preserve">  Jan</v>
      </c>
      <c r="C1336">
        <f>VLOOKUP(A1336,'MEDICAL EXAMINATION'!K1337:T3671,2,FALSE)</f>
        <v>35.86</v>
      </c>
      <c r="D1336">
        <f>VLOOKUP(A1336,'MEDICAL EXAMINATION'!K1337:T3671,4,FALSE)</f>
        <v>7.93</v>
      </c>
      <c r="E1336" t="str">
        <f>VLOOKUP(A1336,'MEDICAL EXAMINATION'!K1337:T3671,6,FALSE)</f>
        <v>No</v>
      </c>
      <c r="F1336" t="str">
        <f>VLOOKUP(A1336,'MEDICAL EXAMINATION'!K1337:T3671,7,FALSE)</f>
        <v>No</v>
      </c>
      <c r="G1336" t="str">
        <f>VLOOKUP(A1336,'MEDICAL EXAMINATION'!K1337:T3671,8,FALSE)</f>
        <v>No</v>
      </c>
      <c r="H1336">
        <f>VLOOKUP(A1336,'MEDICAL EXAMINATION'!K1337:T3671,9,FALSE)</f>
        <v>2</v>
      </c>
      <c r="I1336" t="str">
        <f>VLOOKUP(A1336,'MEDICAL EXAMINATION'!K1337:T3671,10,FALSE)</f>
        <v>No</v>
      </c>
      <c r="J1336" t="str">
        <f>VLOOKUP(A1336,'MEDICAL EXAMINATION'!K1337:T3671,3,FALSE)</f>
        <v>OVERWEIGHT</v>
      </c>
      <c r="K1336" t="str">
        <f>VLOOKUP(A1336,'MEDICAL EXAMINATION'!K1337:T3671,5,FALSE)</f>
        <v>DIABETES</v>
      </c>
      <c r="L1336" t="str">
        <f>VLOOKUP(A1336,'HOSPITALIZATION DETAILS'!X1337:AG3671,8,FALSE)</f>
        <v>04/10/1959</v>
      </c>
      <c r="M1336" s="26">
        <f>VLOOKUP(A1336,'HOSPITALIZATION DETAILS'!X1337:AG3671,4,FALSE)</f>
        <v>47305.31</v>
      </c>
      <c r="N1336" t="str">
        <f>VLOOKUP(A1336,'HOSPITALIZATION DETAILS'!X1337:AG3671,5,FALSE)</f>
        <v>tier - 2</v>
      </c>
      <c r="O1336" t="str">
        <f>VLOOKUP(A1336,'HOSPITALIZATION DETAILS'!X1337:AG3671,6,FALSE)</f>
        <v>tier - 1</v>
      </c>
      <c r="P1336" t="str">
        <f>VLOOKUP(A1336,'HOSPITALIZATION DETAILS'!X1337:AG3671,7,FALSE)</f>
        <v>R1011</v>
      </c>
      <c r="Q1336">
        <f>VLOOKUP(A1336,'HOSPITALIZATION DETAILS'!X1337:AG3671,10,FALSE)</f>
        <v>63</v>
      </c>
    </row>
    <row r="1337" spans="1:17" ht="16" x14ac:dyDescent="0.4">
      <c r="A1337" s="4" t="s">
        <v>2673</v>
      </c>
      <c r="B1337" t="str">
        <f>VLOOKUP(A1337,'CUSTOMER NAMES'!E1337:H3672,4,FALSE)</f>
        <v xml:space="preserve">  Jonathan E</v>
      </c>
      <c r="C1337">
        <f>VLOOKUP(A1337,'MEDICAL EXAMINATION'!K1338:T3672,2,FALSE)</f>
        <v>30.3</v>
      </c>
      <c r="D1337">
        <f>VLOOKUP(A1337,'MEDICAL EXAMINATION'!K1338:T3672,4,FALSE)</f>
        <v>9.4499999999999993</v>
      </c>
      <c r="E1337" t="str">
        <f>VLOOKUP(A1337,'MEDICAL EXAMINATION'!K1338:T3672,6,FALSE)</f>
        <v>No</v>
      </c>
      <c r="F1337" t="str">
        <f>VLOOKUP(A1337,'MEDICAL EXAMINATION'!K1338:T3672,7,FALSE)</f>
        <v>No</v>
      </c>
      <c r="G1337" t="str">
        <f>VLOOKUP(A1337,'MEDICAL EXAMINATION'!K1338:T3672,8,FALSE)</f>
        <v>No</v>
      </c>
      <c r="H1337">
        <f>VLOOKUP(A1337,'MEDICAL EXAMINATION'!K1338:T3672,9,FALSE)</f>
        <v>2</v>
      </c>
      <c r="I1337" t="str">
        <f>VLOOKUP(A1337,'MEDICAL EXAMINATION'!K1338:T3672,10,FALSE)</f>
        <v>No</v>
      </c>
      <c r="J1337" t="str">
        <f>VLOOKUP(A1337,'MEDICAL EXAMINATION'!K1338:T3672,3,FALSE)</f>
        <v>OVERWEIGHT</v>
      </c>
      <c r="K1337" t="str">
        <f>VLOOKUP(A1337,'MEDICAL EXAMINATION'!K1338:T3672,5,FALSE)</f>
        <v>DIABETES</v>
      </c>
      <c r="L1337" t="str">
        <f>VLOOKUP(A1337,'HOSPITALIZATION DETAILS'!X1338:AG3672,8,FALSE)</f>
        <v>09/07/1997</v>
      </c>
      <c r="M1337" s="26">
        <f>VLOOKUP(A1337,'HOSPITALIZATION DETAILS'!X1338:AG3672,4,FALSE)</f>
        <v>35302.089999999997</v>
      </c>
      <c r="N1337" t="str">
        <f>VLOOKUP(A1337,'HOSPITALIZATION DETAILS'!X1338:AG3672,5,FALSE)</f>
        <v>tier - 1</v>
      </c>
      <c r="O1337" t="str">
        <f>VLOOKUP(A1337,'HOSPITALIZATION DETAILS'!X1338:AG3672,6,FALSE)</f>
        <v>tier - 2</v>
      </c>
      <c r="P1337" t="str">
        <f>VLOOKUP(A1337,'HOSPITALIZATION DETAILS'!X1338:AG3672,7,FALSE)</f>
        <v>R1011</v>
      </c>
      <c r="Q1337">
        <f>VLOOKUP(A1337,'HOSPITALIZATION DETAILS'!X1338:AG3672,10,FALSE)</f>
        <v>25</v>
      </c>
    </row>
    <row r="1338" spans="1:17" ht="16" x14ac:dyDescent="0.4">
      <c r="A1338" s="4" t="s">
        <v>2675</v>
      </c>
      <c r="B1338" t="str">
        <f>VLOOKUP(A1338,'CUSTOMER NAMES'!E1338:H3673,4,FALSE)</f>
        <v xml:space="preserve">  Mark A</v>
      </c>
      <c r="C1338">
        <f>VLOOKUP(A1338,'MEDICAL EXAMINATION'!K1339:T3673,2,FALSE)</f>
        <v>32.015000000000001</v>
      </c>
      <c r="D1338">
        <f>VLOOKUP(A1338,'MEDICAL EXAMINATION'!K1339:T3673,4,FALSE)</f>
        <v>7.67</v>
      </c>
      <c r="E1338" t="str">
        <f>VLOOKUP(A1338,'MEDICAL EXAMINATION'!K1339:T3673,6,FALSE)</f>
        <v>No</v>
      </c>
      <c r="F1338" t="str">
        <f>VLOOKUP(A1338,'MEDICAL EXAMINATION'!K1339:T3673,7,FALSE)</f>
        <v>No</v>
      </c>
      <c r="G1338" t="str">
        <f>VLOOKUP(A1338,'MEDICAL EXAMINATION'!K1339:T3673,8,FALSE)</f>
        <v>No</v>
      </c>
      <c r="H1338" t="str">
        <f>VLOOKUP(A1338,'MEDICAL EXAMINATION'!K1339:T3673,9,FALSE)</f>
        <v>No major surgery</v>
      </c>
      <c r="I1338" t="str">
        <f>VLOOKUP(A1338,'MEDICAL EXAMINATION'!K1339:T3673,10,FALSE)</f>
        <v>No</v>
      </c>
      <c r="J1338" t="str">
        <f>VLOOKUP(A1338,'MEDICAL EXAMINATION'!K1339:T3673,3,FALSE)</f>
        <v>OVERWEIGHT</v>
      </c>
      <c r="K1338" t="str">
        <f>VLOOKUP(A1338,'MEDICAL EXAMINATION'!K1339:T3673,5,FALSE)</f>
        <v>DIABETES</v>
      </c>
      <c r="L1338" t="str">
        <f>VLOOKUP(A1338,'HOSPITALIZATION DETAILS'!X1339:AG3673,8,FALSE)</f>
        <v>21/08/2003</v>
      </c>
      <c r="M1338" s="26">
        <f>VLOOKUP(A1338,'HOSPITALIZATION DETAILS'!X1339:AG3673,4,FALSE)</f>
        <v>1639.56</v>
      </c>
      <c r="N1338" t="str">
        <f>VLOOKUP(A1338,'HOSPITALIZATION DETAILS'!X1339:AG3673,5,FALSE)</f>
        <v>tier - 2</v>
      </c>
      <c r="O1338" t="str">
        <f>VLOOKUP(A1338,'HOSPITALIZATION DETAILS'!X1339:AG3673,6,FALSE)</f>
        <v>tier - 2</v>
      </c>
      <c r="P1338" t="str">
        <f>VLOOKUP(A1338,'HOSPITALIZATION DETAILS'!X1339:AG3673,7,FALSE)</f>
        <v>R1012</v>
      </c>
      <c r="Q1338">
        <f>VLOOKUP(A1338,'HOSPITALIZATION DETAILS'!X1339:AG3673,10,FALSE)</f>
        <v>19</v>
      </c>
    </row>
    <row r="1339" spans="1:17" ht="16" x14ac:dyDescent="0.4">
      <c r="A1339" s="4" t="s">
        <v>2677</v>
      </c>
      <c r="B1339" t="str">
        <f>VLOOKUP(A1339,'CUSTOMER NAMES'!E1339:H3674,4,FALSE)</f>
        <v xml:space="preserve">  Mary</v>
      </c>
      <c r="C1339">
        <f>VLOOKUP(A1339,'MEDICAL EXAMINATION'!K1340:T3674,2,FALSE)</f>
        <v>25.06</v>
      </c>
      <c r="D1339">
        <f>VLOOKUP(A1339,'MEDICAL EXAMINATION'!K1340:T3674,4,FALSE)</f>
        <v>10.53</v>
      </c>
      <c r="E1339" t="str">
        <f>VLOOKUP(A1339,'MEDICAL EXAMINATION'!K1340:T3674,6,FALSE)</f>
        <v>No</v>
      </c>
      <c r="F1339" t="str">
        <f>VLOOKUP(A1339,'MEDICAL EXAMINATION'!K1340:T3674,7,FALSE)</f>
        <v>No</v>
      </c>
      <c r="G1339" t="str">
        <f>VLOOKUP(A1339,'MEDICAL EXAMINATION'!K1340:T3674,8,FALSE)</f>
        <v>No</v>
      </c>
      <c r="H1339">
        <f>VLOOKUP(A1339,'MEDICAL EXAMINATION'!K1340:T3674,9,FALSE)</f>
        <v>2</v>
      </c>
      <c r="I1339" t="str">
        <f>VLOOKUP(A1339,'MEDICAL EXAMINATION'!K1340:T3674,10,FALSE)</f>
        <v>No</v>
      </c>
      <c r="J1339" t="str">
        <f>VLOOKUP(A1339,'MEDICAL EXAMINATION'!K1340:T3674,3,FALSE)</f>
        <v>OBESITY</v>
      </c>
      <c r="K1339" t="str">
        <f>VLOOKUP(A1339,'MEDICAL EXAMINATION'!K1340:T3674,5,FALSE)</f>
        <v>DIABETES</v>
      </c>
      <c r="L1339" t="str">
        <f>VLOOKUP(A1339,'HOSPITALIZATION DETAILS'!X1340:AG3674,8,FALSE)</f>
        <v>16/09/2003</v>
      </c>
      <c r="M1339" s="26">
        <f>VLOOKUP(A1339,'HOSPITALIZATION DETAILS'!X1340:AG3674,4,FALSE)</f>
        <v>1639.56</v>
      </c>
      <c r="N1339" t="str">
        <f>VLOOKUP(A1339,'HOSPITALIZATION DETAILS'!X1340:AG3674,5,FALSE)</f>
        <v>tier - 2</v>
      </c>
      <c r="O1339" t="str">
        <f>VLOOKUP(A1339,'HOSPITALIZATION DETAILS'!X1340:AG3674,6,FALSE)</f>
        <v>tier - 2</v>
      </c>
      <c r="P1339" t="str">
        <f>VLOOKUP(A1339,'HOSPITALIZATION DETAILS'!X1340:AG3674,7,FALSE)</f>
        <v>R1012</v>
      </c>
      <c r="Q1339">
        <f>VLOOKUP(A1339,'HOSPITALIZATION DETAILS'!X1340:AG3674,10,FALSE)</f>
        <v>19</v>
      </c>
    </row>
    <row r="1340" spans="1:17" ht="16" x14ac:dyDescent="0.4">
      <c r="A1340" s="4" t="s">
        <v>2679</v>
      </c>
      <c r="B1340" t="str">
        <f>VLOOKUP(A1340,'CUSTOMER NAMES'!E1340:H3675,4,FALSE)</f>
        <v xml:space="preserve">  Samuel</v>
      </c>
      <c r="C1340">
        <f>VLOOKUP(A1340,'MEDICAL EXAMINATION'!K1341:T3675,2,FALSE)</f>
        <v>18.829999999999998</v>
      </c>
      <c r="D1340">
        <f>VLOOKUP(A1340,'MEDICAL EXAMINATION'!K1341:T3675,4,FALSE)</f>
        <v>10.08</v>
      </c>
      <c r="E1340" t="str">
        <f>VLOOKUP(A1340,'MEDICAL EXAMINATION'!K1341:T3675,6,FALSE)</f>
        <v>yes</v>
      </c>
      <c r="F1340" t="str">
        <f>VLOOKUP(A1340,'MEDICAL EXAMINATION'!K1341:T3675,7,FALSE)</f>
        <v>No</v>
      </c>
      <c r="G1340" t="str">
        <f>VLOOKUP(A1340,'MEDICAL EXAMINATION'!K1341:T3675,8,FALSE)</f>
        <v>No</v>
      </c>
      <c r="H1340" t="str">
        <f>VLOOKUP(A1340,'MEDICAL EXAMINATION'!K1341:T3675,9,FALSE)</f>
        <v>No major surgery</v>
      </c>
      <c r="I1340" t="str">
        <f>VLOOKUP(A1340,'MEDICAL EXAMINATION'!K1341:T3675,10,FALSE)</f>
        <v>No</v>
      </c>
      <c r="J1340" t="str">
        <f>VLOOKUP(A1340,'MEDICAL EXAMINATION'!K1341:T3675,3,FALSE)</f>
        <v>Normal</v>
      </c>
      <c r="K1340" t="str">
        <f>VLOOKUP(A1340,'MEDICAL EXAMINATION'!K1341:T3675,5,FALSE)</f>
        <v>DIABETES</v>
      </c>
      <c r="L1340" t="str">
        <f>VLOOKUP(A1340,'HOSPITALIZATION DETAILS'!X1341:AG3675,8,FALSE)</f>
        <v>30/12/2003</v>
      </c>
      <c r="M1340" s="26">
        <f>VLOOKUP(A1340,'HOSPITALIZATION DETAILS'!X1341:AG3675,4,FALSE)</f>
        <v>1635.73</v>
      </c>
      <c r="N1340" t="str">
        <f>VLOOKUP(A1340,'HOSPITALIZATION DETAILS'!X1341:AG3675,5,FALSE)</f>
        <v>tier - 2</v>
      </c>
      <c r="O1340" t="str">
        <f>VLOOKUP(A1340,'HOSPITALIZATION DETAILS'!X1341:AG3675,6,FALSE)</f>
        <v>tier - 3</v>
      </c>
      <c r="P1340" t="str">
        <f>VLOOKUP(A1340,'HOSPITALIZATION DETAILS'!X1341:AG3675,7,FALSE)</f>
        <v>R1012</v>
      </c>
      <c r="Q1340">
        <f>VLOOKUP(A1340,'HOSPITALIZATION DETAILS'!X1341:AG3675,10,FALSE)</f>
        <v>19</v>
      </c>
    </row>
    <row r="1341" spans="1:17" ht="16" x14ac:dyDescent="0.4">
      <c r="A1341" s="4" t="s">
        <v>2681</v>
      </c>
      <c r="B1341" t="str">
        <f>VLOOKUP(A1341,'CUSTOMER NAMES'!E1341:H3676,4,FALSE)</f>
        <v xml:space="preserve">  Stan J</v>
      </c>
      <c r="C1341">
        <f>VLOOKUP(A1341,'MEDICAL EXAMINATION'!K1342:T3676,2,FALSE)</f>
        <v>47.52</v>
      </c>
      <c r="D1341">
        <f>VLOOKUP(A1341,'MEDICAL EXAMINATION'!K1342:T3676,4,FALSE)</f>
        <v>11.39</v>
      </c>
      <c r="E1341" t="str">
        <f>VLOOKUP(A1341,'MEDICAL EXAMINATION'!K1342:T3676,6,FALSE)</f>
        <v>yes</v>
      </c>
      <c r="F1341" t="str">
        <f>VLOOKUP(A1341,'MEDICAL EXAMINATION'!K1342:T3676,7,FALSE)</f>
        <v>No</v>
      </c>
      <c r="G1341" t="str">
        <f>VLOOKUP(A1341,'MEDICAL EXAMINATION'!K1342:T3676,8,FALSE)</f>
        <v>No</v>
      </c>
      <c r="H1341">
        <f>VLOOKUP(A1341,'MEDICAL EXAMINATION'!K1342:T3676,9,FALSE)</f>
        <v>1</v>
      </c>
      <c r="I1341" t="str">
        <f>VLOOKUP(A1341,'MEDICAL EXAMINATION'!K1342:T3676,10,FALSE)</f>
        <v>No</v>
      </c>
      <c r="J1341" t="str">
        <f>VLOOKUP(A1341,'MEDICAL EXAMINATION'!K1342:T3676,3,FALSE)</f>
        <v>OVERWEIGHT</v>
      </c>
      <c r="K1341" t="str">
        <f>VLOOKUP(A1341,'MEDICAL EXAMINATION'!K1342:T3676,5,FALSE)</f>
        <v>DIABETES</v>
      </c>
      <c r="L1341" t="str">
        <f>VLOOKUP(A1341,'HOSPITALIZATION DETAILS'!X1342:AG3676,8,FALSE)</f>
        <v>13/06/2004</v>
      </c>
      <c r="M1341" s="26">
        <f>VLOOKUP(A1341,'HOSPITALIZATION DETAILS'!X1342:AG3676,4,FALSE)</f>
        <v>1634.57</v>
      </c>
      <c r="N1341" t="str">
        <f>VLOOKUP(A1341,'HOSPITALIZATION DETAILS'!X1342:AG3676,5,FALSE)</f>
        <v>tier - 2</v>
      </c>
      <c r="O1341" t="str">
        <f>VLOOKUP(A1341,'HOSPITALIZATION DETAILS'!X1342:AG3676,6,FALSE)</f>
        <v>tier - 2</v>
      </c>
      <c r="P1341" t="str">
        <f>VLOOKUP(A1341,'HOSPITALIZATION DETAILS'!X1342:AG3676,7,FALSE)</f>
        <v>R1013</v>
      </c>
      <c r="Q1341">
        <f>VLOOKUP(A1341,'HOSPITALIZATION DETAILS'!X1342:AG3676,10,FALSE)</f>
        <v>18</v>
      </c>
    </row>
    <row r="1342" spans="1:17" ht="16" x14ac:dyDescent="0.4">
      <c r="A1342" s="4" t="s">
        <v>2683</v>
      </c>
      <c r="B1342" t="str">
        <f>VLOOKUP(A1342,'CUSTOMER NAMES'!E1342:H3677,4,FALSE)</f>
        <v xml:space="preserve">  Jessica L</v>
      </c>
      <c r="C1342">
        <f>VLOOKUP(A1342,'MEDICAL EXAMINATION'!K1343:T3677,2,FALSE)</f>
        <v>37.82</v>
      </c>
      <c r="D1342">
        <f>VLOOKUP(A1342,'MEDICAL EXAMINATION'!K1343:T3677,4,FALSE)</f>
        <v>6.36</v>
      </c>
      <c r="E1342" t="str">
        <f>VLOOKUP(A1342,'MEDICAL EXAMINATION'!K1343:T3677,6,FALSE)</f>
        <v>No</v>
      </c>
      <c r="F1342" t="str">
        <f>VLOOKUP(A1342,'MEDICAL EXAMINATION'!K1343:T3677,7,FALSE)</f>
        <v>No</v>
      </c>
      <c r="G1342" t="str">
        <f>VLOOKUP(A1342,'MEDICAL EXAMINATION'!K1343:T3677,8,FALSE)</f>
        <v>No</v>
      </c>
      <c r="H1342" t="str">
        <f>VLOOKUP(A1342,'MEDICAL EXAMINATION'!K1343:T3677,9,FALSE)</f>
        <v>No major surgery</v>
      </c>
      <c r="I1342" t="str">
        <f>VLOOKUP(A1342,'MEDICAL EXAMINATION'!K1343:T3677,10,FALSE)</f>
        <v>No</v>
      </c>
      <c r="J1342" t="str">
        <f>VLOOKUP(A1342,'MEDICAL EXAMINATION'!K1343:T3677,3,FALSE)</f>
        <v>OVERWEIGHT</v>
      </c>
      <c r="K1342" t="str">
        <f>VLOOKUP(A1342,'MEDICAL EXAMINATION'!K1343:T3677,5,FALSE)</f>
        <v>PREDIABETES</v>
      </c>
      <c r="L1342" t="str">
        <f>VLOOKUP(A1342,'HOSPITALIZATION DETAILS'!X1343:AG3677,8,FALSE)</f>
        <v>08/08/2004</v>
      </c>
      <c r="M1342" s="26">
        <f>VLOOKUP(A1342,'HOSPITALIZATION DETAILS'!X1343:AG3677,4,FALSE)</f>
        <v>1633.96</v>
      </c>
      <c r="N1342" t="str">
        <f>VLOOKUP(A1342,'HOSPITALIZATION DETAILS'!X1343:AG3677,5,FALSE)</f>
        <v>tier - 2</v>
      </c>
      <c r="O1342" t="str">
        <f>VLOOKUP(A1342,'HOSPITALIZATION DETAILS'!X1343:AG3677,6,FALSE)</f>
        <v>tier - 1</v>
      </c>
      <c r="P1342" t="str">
        <f>VLOOKUP(A1342,'HOSPITALIZATION DETAILS'!X1343:AG3677,7,FALSE)</f>
        <v>R1013</v>
      </c>
      <c r="Q1342">
        <f>VLOOKUP(A1342,'HOSPITALIZATION DETAILS'!X1343:AG3677,10,FALSE)</f>
        <v>18</v>
      </c>
    </row>
    <row r="1343" spans="1:17" ht="16" x14ac:dyDescent="0.4">
      <c r="A1343" s="4" t="s">
        <v>2685</v>
      </c>
      <c r="B1343" t="str">
        <f>VLOOKUP(A1343,'CUSTOMER NAMES'!E1343:H3678,4,FALSE)</f>
        <v xml:space="preserve">  Krysta</v>
      </c>
      <c r="C1343">
        <f>VLOOKUP(A1343,'MEDICAL EXAMINATION'!K1344:T3678,2,FALSE)</f>
        <v>44.16</v>
      </c>
      <c r="D1343">
        <f>VLOOKUP(A1343,'MEDICAL EXAMINATION'!K1344:T3678,4,FALSE)</f>
        <v>5.31</v>
      </c>
      <c r="E1343" t="str">
        <f>VLOOKUP(A1343,'MEDICAL EXAMINATION'!K1344:T3678,6,FALSE)</f>
        <v>yes</v>
      </c>
      <c r="F1343" t="str">
        <f>VLOOKUP(A1343,'MEDICAL EXAMINATION'!K1344:T3678,7,FALSE)</f>
        <v>No</v>
      </c>
      <c r="G1343" t="str">
        <f>VLOOKUP(A1343,'MEDICAL EXAMINATION'!K1344:T3678,8,FALSE)</f>
        <v>No</v>
      </c>
      <c r="H1343" t="str">
        <f>VLOOKUP(A1343,'MEDICAL EXAMINATION'!K1344:T3678,9,FALSE)</f>
        <v>No major surgery</v>
      </c>
      <c r="I1343" t="str">
        <f>VLOOKUP(A1343,'MEDICAL EXAMINATION'!K1344:T3678,10,FALSE)</f>
        <v>No</v>
      </c>
      <c r="J1343" t="str">
        <f>VLOOKUP(A1343,'MEDICAL EXAMINATION'!K1344:T3678,3,FALSE)</f>
        <v>OVERWEIGHT</v>
      </c>
      <c r="K1343" t="str">
        <f>VLOOKUP(A1343,'MEDICAL EXAMINATION'!K1344:T3678,5,FALSE)</f>
        <v>NORMAL</v>
      </c>
      <c r="L1343" t="str">
        <f>VLOOKUP(A1343,'HOSPITALIZATION DETAILS'!X1344:AG3678,8,FALSE)</f>
        <v>13/12/2004</v>
      </c>
      <c r="M1343" s="26">
        <f>VLOOKUP(A1343,'HOSPITALIZATION DETAILS'!X1344:AG3678,4,FALSE)</f>
        <v>1633.04</v>
      </c>
      <c r="N1343" t="str">
        <f>VLOOKUP(A1343,'HOSPITALIZATION DETAILS'!X1344:AG3678,5,FALSE)</f>
        <v>tier - 2</v>
      </c>
      <c r="O1343" t="str">
        <f>VLOOKUP(A1343,'HOSPITALIZATION DETAILS'!X1344:AG3678,6,FALSE)</f>
        <v>tier - 2</v>
      </c>
      <c r="P1343" t="str">
        <f>VLOOKUP(A1343,'HOSPITALIZATION DETAILS'!X1344:AG3678,7,FALSE)</f>
        <v>R1013</v>
      </c>
      <c r="Q1343">
        <f>VLOOKUP(A1343,'HOSPITALIZATION DETAILS'!X1344:AG3678,10,FALSE)</f>
        <v>18</v>
      </c>
    </row>
    <row r="1344" spans="1:17" ht="16" x14ac:dyDescent="0.4">
      <c r="A1344" s="4" t="s">
        <v>2687</v>
      </c>
      <c r="B1344" t="str">
        <f>VLOOKUP(A1344,'CUSTOMER NAMES'!E1344:H3679,4,FALSE)</f>
        <v xml:space="preserve">  Natascia</v>
      </c>
      <c r="C1344">
        <f>VLOOKUP(A1344,'MEDICAL EXAMINATION'!K1345:T3679,2,FALSE)</f>
        <v>37.049999999999997</v>
      </c>
      <c r="D1344">
        <f>VLOOKUP(A1344,'MEDICAL EXAMINATION'!K1345:T3679,4,FALSE)</f>
        <v>4.74</v>
      </c>
      <c r="E1344" t="str">
        <f>VLOOKUP(A1344,'MEDICAL EXAMINATION'!K1345:T3679,6,FALSE)</f>
        <v>No</v>
      </c>
      <c r="F1344" t="str">
        <f>VLOOKUP(A1344,'MEDICAL EXAMINATION'!K1345:T3679,7,FALSE)</f>
        <v>No</v>
      </c>
      <c r="G1344" t="str">
        <f>VLOOKUP(A1344,'MEDICAL EXAMINATION'!K1345:T3679,8,FALSE)</f>
        <v>Yes</v>
      </c>
      <c r="H1344">
        <f>VLOOKUP(A1344,'MEDICAL EXAMINATION'!K1345:T3679,9,FALSE)</f>
        <v>1</v>
      </c>
      <c r="I1344" t="str">
        <f>VLOOKUP(A1344,'MEDICAL EXAMINATION'!K1345:T3679,10,FALSE)</f>
        <v>No</v>
      </c>
      <c r="J1344" t="str">
        <f>VLOOKUP(A1344,'MEDICAL EXAMINATION'!K1345:T3679,3,FALSE)</f>
        <v>OVERWEIGHT</v>
      </c>
      <c r="K1344" t="str">
        <f>VLOOKUP(A1344,'MEDICAL EXAMINATION'!K1345:T3679,5,FALSE)</f>
        <v>NORMAL</v>
      </c>
      <c r="L1344" t="str">
        <f>VLOOKUP(A1344,'HOSPITALIZATION DETAILS'!X1345:AG3679,8,FALSE)</f>
        <v>16/09/2003</v>
      </c>
      <c r="M1344" s="26">
        <f>VLOOKUP(A1344,'HOSPITALIZATION DETAILS'!X1345:AG3679,4,FALSE)</f>
        <v>1632.56</v>
      </c>
      <c r="N1344" t="str">
        <f>VLOOKUP(A1344,'HOSPITALIZATION DETAILS'!X1345:AG3679,5,FALSE)</f>
        <v>tier - 2</v>
      </c>
      <c r="O1344" t="str">
        <f>VLOOKUP(A1344,'HOSPITALIZATION DETAILS'!X1345:AG3679,6,FALSE)</f>
        <v>tier - 2</v>
      </c>
      <c r="P1344" t="str">
        <f>VLOOKUP(A1344,'HOSPITALIZATION DETAILS'!X1345:AG3679,7,FALSE)</f>
        <v>R1012</v>
      </c>
      <c r="Q1344">
        <f>VLOOKUP(A1344,'HOSPITALIZATION DETAILS'!X1345:AG3679,10,FALSE)</f>
        <v>19</v>
      </c>
    </row>
    <row r="1345" spans="1:17" ht="16" x14ac:dyDescent="0.4">
      <c r="A1345" s="4" t="s">
        <v>2689</v>
      </c>
      <c r="B1345" t="str">
        <f>VLOOKUP(A1345,'CUSTOMER NAMES'!E1345:H3680,4,FALSE)</f>
        <v xml:space="preserve">  Jenny</v>
      </c>
      <c r="C1345">
        <f>VLOOKUP(A1345,'MEDICAL EXAMINATION'!K1346:T3680,2,FALSE)</f>
        <v>18.66</v>
      </c>
      <c r="D1345">
        <f>VLOOKUP(A1345,'MEDICAL EXAMINATION'!K1346:T3680,4,FALSE)</f>
        <v>11.35</v>
      </c>
      <c r="E1345" t="str">
        <f>VLOOKUP(A1345,'MEDICAL EXAMINATION'!K1346:T3680,6,FALSE)</f>
        <v>No</v>
      </c>
      <c r="F1345" t="str">
        <f>VLOOKUP(A1345,'MEDICAL EXAMINATION'!K1346:T3680,7,FALSE)</f>
        <v>No</v>
      </c>
      <c r="G1345" t="str">
        <f>VLOOKUP(A1345,'MEDICAL EXAMINATION'!K1346:T3680,8,FALSE)</f>
        <v>No</v>
      </c>
      <c r="H1345" t="str">
        <f>VLOOKUP(A1345,'MEDICAL EXAMINATION'!K1346:T3680,9,FALSE)</f>
        <v>No major surgery</v>
      </c>
      <c r="I1345" t="str">
        <f>VLOOKUP(A1345,'MEDICAL EXAMINATION'!K1346:T3680,10,FALSE)</f>
        <v>No</v>
      </c>
      <c r="J1345" t="str">
        <f>VLOOKUP(A1345,'MEDICAL EXAMINATION'!K1346:T3680,3,FALSE)</f>
        <v>Normal</v>
      </c>
      <c r="K1345" t="str">
        <f>VLOOKUP(A1345,'MEDICAL EXAMINATION'!K1346:T3680,5,FALSE)</f>
        <v>DIABETES</v>
      </c>
      <c r="L1345" t="str">
        <f>VLOOKUP(A1345,'HOSPITALIZATION DETAILS'!X1346:AG3680,8,FALSE)</f>
        <v>03/10/2003</v>
      </c>
      <c r="M1345" s="26">
        <f>VLOOKUP(A1345,'HOSPITALIZATION DETAILS'!X1346:AG3680,4,FALSE)</f>
        <v>1632.04</v>
      </c>
      <c r="N1345" t="str">
        <f>VLOOKUP(A1345,'HOSPITALIZATION DETAILS'!X1346:AG3680,5,FALSE)</f>
        <v>tier - 2</v>
      </c>
      <c r="O1345" t="str">
        <f>VLOOKUP(A1345,'HOSPITALIZATION DETAILS'!X1346:AG3680,6,FALSE)</f>
        <v>tier - 2</v>
      </c>
      <c r="P1345" t="str">
        <f>VLOOKUP(A1345,'HOSPITALIZATION DETAILS'!X1346:AG3680,7,FALSE)</f>
        <v>R1012</v>
      </c>
      <c r="Q1345">
        <f>VLOOKUP(A1345,'HOSPITALIZATION DETAILS'!X1346:AG3680,10,FALSE)</f>
        <v>19</v>
      </c>
    </row>
    <row r="1346" spans="1:17" ht="16" x14ac:dyDescent="0.4">
      <c r="A1346" s="4" t="s">
        <v>2691</v>
      </c>
      <c r="B1346" t="str">
        <f>VLOOKUP(A1346,'CUSTOMER NAMES'!E1346:H3681,4,FALSE)</f>
        <v xml:space="preserve">  Brian</v>
      </c>
      <c r="C1346">
        <f>VLOOKUP(A1346,'MEDICAL EXAMINATION'!K1347:T3681,2,FALSE)</f>
        <v>36.200000000000003</v>
      </c>
      <c r="D1346">
        <f>VLOOKUP(A1346,'MEDICAL EXAMINATION'!K1347:T3681,4,FALSE)</f>
        <v>6.81</v>
      </c>
      <c r="E1346" t="str">
        <f>VLOOKUP(A1346,'MEDICAL EXAMINATION'!K1347:T3681,6,FALSE)</f>
        <v>yes</v>
      </c>
      <c r="F1346" t="str">
        <f>VLOOKUP(A1346,'MEDICAL EXAMINATION'!K1347:T3681,7,FALSE)</f>
        <v>No</v>
      </c>
      <c r="G1346" t="str">
        <f>VLOOKUP(A1346,'MEDICAL EXAMINATION'!K1347:T3681,8,FALSE)</f>
        <v>No</v>
      </c>
      <c r="H1346">
        <f>VLOOKUP(A1346,'MEDICAL EXAMINATION'!K1347:T3681,9,FALSE)</f>
        <v>1</v>
      </c>
      <c r="I1346" t="str">
        <f>VLOOKUP(A1346,'MEDICAL EXAMINATION'!K1347:T3681,10,FALSE)</f>
        <v>No</v>
      </c>
      <c r="J1346" t="str">
        <f>VLOOKUP(A1346,'MEDICAL EXAMINATION'!K1347:T3681,3,FALSE)</f>
        <v>OVERWEIGHT</v>
      </c>
      <c r="K1346" t="str">
        <f>VLOOKUP(A1346,'MEDICAL EXAMINATION'!K1347:T3681,5,FALSE)</f>
        <v>DIABETES</v>
      </c>
      <c r="L1346" t="str">
        <f>VLOOKUP(A1346,'HOSPITALIZATION DETAILS'!X1347:AG3681,8,FALSE)</f>
        <v>09/07/2004</v>
      </c>
      <c r="M1346" s="26">
        <f>VLOOKUP(A1346,'HOSPITALIZATION DETAILS'!X1347:AG3681,4,FALSE)</f>
        <v>1631.82</v>
      </c>
      <c r="N1346" t="str">
        <f>VLOOKUP(A1346,'HOSPITALIZATION DETAILS'!X1347:AG3681,5,FALSE)</f>
        <v>tier - 2</v>
      </c>
      <c r="O1346" t="str">
        <f>VLOOKUP(A1346,'HOSPITALIZATION DETAILS'!X1347:AG3681,6,FALSE)</f>
        <v>tier - 1</v>
      </c>
      <c r="P1346" t="str">
        <f>VLOOKUP(A1346,'HOSPITALIZATION DETAILS'!X1347:AG3681,7,FALSE)</f>
        <v>R1013</v>
      </c>
      <c r="Q1346">
        <f>VLOOKUP(A1346,'HOSPITALIZATION DETAILS'!X1347:AG3681,10,FALSE)</f>
        <v>18</v>
      </c>
    </row>
    <row r="1347" spans="1:17" ht="16" x14ac:dyDescent="0.4">
      <c r="A1347" s="4" t="s">
        <v>2693</v>
      </c>
      <c r="B1347" t="str">
        <f>VLOOKUP(A1347,'CUSTOMER NAMES'!E1347:H3682,4,FALSE)</f>
        <v xml:space="preserve">  Monica</v>
      </c>
      <c r="C1347">
        <f>VLOOKUP(A1347,'MEDICAL EXAMINATION'!K1348:T3682,2,FALSE)</f>
        <v>18.87</v>
      </c>
      <c r="D1347">
        <f>VLOOKUP(A1347,'MEDICAL EXAMINATION'!K1348:T3682,4,FALSE)</f>
        <v>8.06</v>
      </c>
      <c r="E1347" t="str">
        <f>VLOOKUP(A1347,'MEDICAL EXAMINATION'!K1348:T3682,6,FALSE)</f>
        <v>No</v>
      </c>
      <c r="F1347" t="str">
        <f>VLOOKUP(A1347,'MEDICAL EXAMINATION'!K1348:T3682,7,FALSE)</f>
        <v>No</v>
      </c>
      <c r="G1347" t="str">
        <f>VLOOKUP(A1347,'MEDICAL EXAMINATION'!K1348:T3682,8,FALSE)</f>
        <v>No</v>
      </c>
      <c r="H1347" t="str">
        <f>VLOOKUP(A1347,'MEDICAL EXAMINATION'!K1348:T3682,9,FALSE)</f>
        <v>No major surgery</v>
      </c>
      <c r="I1347" t="str">
        <f>VLOOKUP(A1347,'MEDICAL EXAMINATION'!K1348:T3682,10,FALSE)</f>
        <v>No</v>
      </c>
      <c r="J1347" t="str">
        <f>VLOOKUP(A1347,'MEDICAL EXAMINATION'!K1348:T3682,3,FALSE)</f>
        <v>Normal</v>
      </c>
      <c r="K1347" t="str">
        <f>VLOOKUP(A1347,'MEDICAL EXAMINATION'!K1348:T3682,5,FALSE)</f>
        <v>DIABETES</v>
      </c>
      <c r="L1347" t="str">
        <f>VLOOKUP(A1347,'HOSPITALIZATION DETAILS'!X1348:AG3682,8,FALSE)</f>
        <v>05/12/2004</v>
      </c>
      <c r="M1347" s="26">
        <f>VLOOKUP(A1347,'HOSPITALIZATION DETAILS'!X1348:AG3682,4,FALSE)</f>
        <v>1631.67</v>
      </c>
      <c r="N1347" t="str">
        <f>VLOOKUP(A1347,'HOSPITALIZATION DETAILS'!X1348:AG3682,5,FALSE)</f>
        <v>tier - 2</v>
      </c>
      <c r="O1347" t="str">
        <f>VLOOKUP(A1347,'HOSPITALIZATION DETAILS'!X1348:AG3682,6,FALSE)</f>
        <v>tier - 3</v>
      </c>
      <c r="P1347" t="str">
        <f>VLOOKUP(A1347,'HOSPITALIZATION DETAILS'!X1348:AG3682,7,FALSE)</f>
        <v>R1013</v>
      </c>
      <c r="Q1347">
        <f>VLOOKUP(A1347,'HOSPITALIZATION DETAILS'!X1348:AG3682,10,FALSE)</f>
        <v>18</v>
      </c>
    </row>
    <row r="1348" spans="1:17" ht="16" x14ac:dyDescent="0.4">
      <c r="A1348" s="4" t="s">
        <v>2695</v>
      </c>
      <c r="B1348" t="str">
        <f>VLOOKUP(A1348,'CUSTOMER NAMES'!E1348:H3683,4,FALSE)</f>
        <v xml:space="preserve">  Tyler</v>
      </c>
      <c r="C1348">
        <f>VLOOKUP(A1348,'MEDICAL EXAMINATION'!K1349:T3683,2,FALSE)</f>
        <v>32.299999999999997</v>
      </c>
      <c r="D1348">
        <f>VLOOKUP(A1348,'MEDICAL EXAMINATION'!K1349:T3683,4,FALSE)</f>
        <v>6.74</v>
      </c>
      <c r="E1348" t="str">
        <f>VLOOKUP(A1348,'MEDICAL EXAMINATION'!K1349:T3683,6,FALSE)</f>
        <v>yes</v>
      </c>
      <c r="F1348" t="str">
        <f>VLOOKUP(A1348,'MEDICAL EXAMINATION'!K1349:T3683,7,FALSE)</f>
        <v>No</v>
      </c>
      <c r="G1348" t="str">
        <f>VLOOKUP(A1348,'MEDICAL EXAMINATION'!K1349:T3683,8,FALSE)</f>
        <v>No</v>
      </c>
      <c r="H1348">
        <f>VLOOKUP(A1348,'MEDICAL EXAMINATION'!K1349:T3683,9,FALSE)</f>
        <v>1</v>
      </c>
      <c r="I1348" t="str">
        <f>VLOOKUP(A1348,'MEDICAL EXAMINATION'!K1349:T3683,10,FALSE)</f>
        <v>No</v>
      </c>
      <c r="J1348" t="str">
        <f>VLOOKUP(A1348,'MEDICAL EXAMINATION'!K1349:T3683,3,FALSE)</f>
        <v>OVERWEIGHT</v>
      </c>
      <c r="K1348" t="str">
        <f>VLOOKUP(A1348,'MEDICAL EXAMINATION'!K1349:T3683,5,FALSE)</f>
        <v>DIABETES</v>
      </c>
      <c r="L1348" t="str">
        <f>VLOOKUP(A1348,'HOSPITALIZATION DETAILS'!X1349:AG3683,8,FALSE)</f>
        <v>30/12/1967</v>
      </c>
      <c r="M1348" s="26">
        <f>VLOOKUP(A1348,'HOSPITALIZATION DETAILS'!X1349:AG3683,4,FALSE)</f>
        <v>35160.129999999997</v>
      </c>
      <c r="N1348" t="str">
        <f>VLOOKUP(A1348,'HOSPITALIZATION DETAILS'!X1349:AG3683,5,FALSE)</f>
        <v>tier - 2</v>
      </c>
      <c r="O1348" t="str">
        <f>VLOOKUP(A1348,'HOSPITALIZATION DETAILS'!X1349:AG3683,6,FALSE)</f>
        <v>tier - 2</v>
      </c>
      <c r="P1348" t="str">
        <f>VLOOKUP(A1348,'HOSPITALIZATION DETAILS'!X1349:AG3683,7,FALSE)</f>
        <v>R1011</v>
      </c>
      <c r="Q1348">
        <f>VLOOKUP(A1348,'HOSPITALIZATION DETAILS'!X1349:AG3683,10,FALSE)</f>
        <v>55</v>
      </c>
    </row>
    <row r="1349" spans="1:17" ht="16" x14ac:dyDescent="0.4">
      <c r="A1349" s="4" t="s">
        <v>2697</v>
      </c>
      <c r="B1349" t="str">
        <f>VLOOKUP(A1349,'CUSTOMER NAMES'!E1349:H3684,4,FALSE)</f>
        <v xml:space="preserve">  Kelly C</v>
      </c>
      <c r="C1349">
        <f>VLOOKUP(A1349,'MEDICAL EXAMINATION'!K1350:T3684,2,FALSE)</f>
        <v>22.64</v>
      </c>
      <c r="D1349">
        <f>VLOOKUP(A1349,'MEDICAL EXAMINATION'!K1350:T3684,4,FALSE)</f>
        <v>6.54</v>
      </c>
      <c r="E1349" t="str">
        <f>VLOOKUP(A1349,'MEDICAL EXAMINATION'!K1350:T3684,6,FALSE)</f>
        <v>yes</v>
      </c>
      <c r="F1349" t="str">
        <f>VLOOKUP(A1349,'MEDICAL EXAMINATION'!K1350:T3684,7,FALSE)</f>
        <v>No</v>
      </c>
      <c r="G1349" t="str">
        <f>VLOOKUP(A1349,'MEDICAL EXAMINATION'!K1350:T3684,8,FALSE)</f>
        <v>No</v>
      </c>
      <c r="H1349">
        <f>VLOOKUP(A1349,'MEDICAL EXAMINATION'!K1350:T3684,9,FALSE)</f>
        <v>2</v>
      </c>
      <c r="I1349" t="str">
        <f>VLOOKUP(A1349,'MEDICAL EXAMINATION'!K1350:T3684,10,FALSE)</f>
        <v>No</v>
      </c>
      <c r="J1349" t="str">
        <f>VLOOKUP(A1349,'MEDICAL EXAMINATION'!K1350:T3684,3,FALSE)</f>
        <v>Normal</v>
      </c>
      <c r="K1349" t="str">
        <f>VLOOKUP(A1349,'MEDICAL EXAMINATION'!K1350:T3684,5,FALSE)</f>
        <v>DIABETES</v>
      </c>
      <c r="L1349" t="str">
        <f>VLOOKUP(A1349,'HOSPITALIZATION DETAILS'!X1350:AG3684,8,FALSE)</f>
        <v>04/10/2004</v>
      </c>
      <c r="M1349" s="26">
        <f>VLOOKUP(A1349,'HOSPITALIZATION DETAILS'!X1350:AG3684,4,FALSE)</f>
        <v>1629.83</v>
      </c>
      <c r="N1349" t="str">
        <f>VLOOKUP(A1349,'HOSPITALIZATION DETAILS'!X1350:AG3684,5,FALSE)</f>
        <v>tier - 2</v>
      </c>
      <c r="O1349" t="str">
        <f>VLOOKUP(A1349,'HOSPITALIZATION DETAILS'!X1350:AG3684,6,FALSE)</f>
        <v>tier - 2</v>
      </c>
      <c r="P1349" t="str">
        <f>VLOOKUP(A1349,'HOSPITALIZATION DETAILS'!X1350:AG3684,7,FALSE)</f>
        <v>R1013</v>
      </c>
      <c r="Q1349">
        <f>VLOOKUP(A1349,'HOSPITALIZATION DETAILS'!X1350:AG3684,10,FALSE)</f>
        <v>18</v>
      </c>
    </row>
    <row r="1350" spans="1:17" ht="16" x14ac:dyDescent="0.4">
      <c r="A1350" s="4" t="s">
        <v>2699</v>
      </c>
      <c r="B1350" t="str">
        <f>VLOOKUP(A1350,'CUSTOMER NAMES'!E1350:H3685,4,FALSE)</f>
        <v xml:space="preserve">  Emily</v>
      </c>
      <c r="C1350">
        <f>VLOOKUP(A1350,'MEDICAL EXAMINATION'!K1351:T3685,2,FALSE)</f>
        <v>28.69</v>
      </c>
      <c r="D1350">
        <f>VLOOKUP(A1350,'MEDICAL EXAMINATION'!K1351:T3685,4,FALSE)</f>
        <v>5.4</v>
      </c>
      <c r="E1350" t="str">
        <f>VLOOKUP(A1350,'MEDICAL EXAMINATION'!K1351:T3685,6,FALSE)</f>
        <v>No</v>
      </c>
      <c r="F1350" t="str">
        <f>VLOOKUP(A1350,'MEDICAL EXAMINATION'!K1351:T3685,7,FALSE)</f>
        <v>No</v>
      </c>
      <c r="G1350" t="str">
        <f>VLOOKUP(A1350,'MEDICAL EXAMINATION'!K1351:T3685,8,FALSE)</f>
        <v>No</v>
      </c>
      <c r="H1350" t="str">
        <f>VLOOKUP(A1350,'MEDICAL EXAMINATION'!K1351:T3685,9,FALSE)</f>
        <v>No major surgery</v>
      </c>
      <c r="I1350" t="str">
        <f>VLOOKUP(A1350,'MEDICAL EXAMINATION'!K1351:T3685,10,FALSE)</f>
        <v>No</v>
      </c>
      <c r="J1350" t="str">
        <f>VLOOKUP(A1350,'MEDICAL EXAMINATION'!K1351:T3685,3,FALSE)</f>
        <v>OBESITY</v>
      </c>
      <c r="K1350" t="str">
        <f>VLOOKUP(A1350,'MEDICAL EXAMINATION'!K1351:T3685,5,FALSE)</f>
        <v>NORMAL</v>
      </c>
      <c r="L1350" t="str">
        <f>VLOOKUP(A1350,'HOSPITALIZATION DETAILS'!X1351:AG3685,8,FALSE)</f>
        <v>17/07/2003</v>
      </c>
      <c r="M1350" s="26">
        <f>VLOOKUP(A1350,'HOSPITALIZATION DETAILS'!X1351:AG3685,4,FALSE)</f>
        <v>1628.47</v>
      </c>
      <c r="N1350" t="str">
        <f>VLOOKUP(A1350,'HOSPITALIZATION DETAILS'!X1351:AG3685,5,FALSE)</f>
        <v>tier - 2</v>
      </c>
      <c r="O1350" t="str">
        <f>VLOOKUP(A1350,'HOSPITALIZATION DETAILS'!X1351:AG3685,6,FALSE)</f>
        <v>tier - 1</v>
      </c>
      <c r="P1350" t="str">
        <f>VLOOKUP(A1350,'HOSPITALIZATION DETAILS'!X1351:AG3685,7,FALSE)</f>
        <v>R1012</v>
      </c>
      <c r="Q1350">
        <f>VLOOKUP(A1350,'HOSPITALIZATION DETAILS'!X1351:AG3685,10,FALSE)</f>
        <v>19</v>
      </c>
    </row>
    <row r="1351" spans="1:17" ht="16" x14ac:dyDescent="0.4">
      <c r="A1351" s="4" t="s">
        <v>2701</v>
      </c>
      <c r="B1351" t="str">
        <f>VLOOKUP(A1351,'CUSTOMER NAMES'!E1351:H3686,4,FALSE)</f>
        <v xml:space="preserve">  James V</v>
      </c>
      <c r="C1351">
        <f>VLOOKUP(A1351,'MEDICAL EXAMINATION'!K1352:T3686,2,FALSE)</f>
        <v>28.16</v>
      </c>
      <c r="D1351">
        <f>VLOOKUP(A1351,'MEDICAL EXAMINATION'!K1352:T3686,4,FALSE)</f>
        <v>5.58</v>
      </c>
      <c r="E1351" t="str">
        <f>VLOOKUP(A1351,'MEDICAL EXAMINATION'!K1352:T3686,6,FALSE)</f>
        <v>yes</v>
      </c>
      <c r="F1351" t="str">
        <f>VLOOKUP(A1351,'MEDICAL EXAMINATION'!K1352:T3686,7,FALSE)</f>
        <v>No</v>
      </c>
      <c r="G1351" t="str">
        <f>VLOOKUP(A1351,'MEDICAL EXAMINATION'!K1352:T3686,8,FALSE)</f>
        <v>No</v>
      </c>
      <c r="H1351" t="str">
        <f>VLOOKUP(A1351,'MEDICAL EXAMINATION'!K1352:T3686,9,FALSE)</f>
        <v>No major surgery</v>
      </c>
      <c r="I1351" t="str">
        <f>VLOOKUP(A1351,'MEDICAL EXAMINATION'!K1352:T3686,10,FALSE)</f>
        <v>No</v>
      </c>
      <c r="J1351" t="str">
        <f>VLOOKUP(A1351,'MEDICAL EXAMINATION'!K1352:T3686,3,FALSE)</f>
        <v>OBESITY</v>
      </c>
      <c r="K1351" t="str">
        <f>VLOOKUP(A1351,'MEDICAL EXAMINATION'!K1352:T3686,5,FALSE)</f>
        <v>NORMAL</v>
      </c>
      <c r="L1351" t="str">
        <f>VLOOKUP(A1351,'HOSPITALIZATION DETAILS'!X1352:AG3686,8,FALSE)</f>
        <v>04/12/2003</v>
      </c>
      <c r="M1351" s="26">
        <f>VLOOKUP(A1351,'HOSPITALIZATION DETAILS'!X1352:AG3686,4,FALSE)</f>
        <v>1627.28</v>
      </c>
      <c r="N1351" t="str">
        <f>VLOOKUP(A1351,'HOSPITALIZATION DETAILS'!X1352:AG3686,5,FALSE)</f>
        <v>tier - 2</v>
      </c>
      <c r="O1351" t="str">
        <f>VLOOKUP(A1351,'HOSPITALIZATION DETAILS'!X1352:AG3686,6,FALSE)</f>
        <v>tier - 2</v>
      </c>
      <c r="P1351" t="str">
        <f>VLOOKUP(A1351,'HOSPITALIZATION DETAILS'!X1352:AG3686,7,FALSE)</f>
        <v>R1012</v>
      </c>
      <c r="Q1351">
        <f>VLOOKUP(A1351,'HOSPITALIZATION DETAILS'!X1352:AG3686,10,FALSE)</f>
        <v>19</v>
      </c>
    </row>
    <row r="1352" spans="1:17" ht="16" x14ac:dyDescent="0.4">
      <c r="A1352" s="4" t="s">
        <v>2703</v>
      </c>
      <c r="B1352" t="str">
        <f>VLOOKUP(A1352,'CUSTOMER NAMES'!E1352:H3687,4,FALSE)</f>
        <v xml:space="preserve">  Angie</v>
      </c>
      <c r="C1352">
        <f>VLOOKUP(A1352,'MEDICAL EXAMINATION'!K1353:T3687,2,FALSE)</f>
        <v>45.54</v>
      </c>
      <c r="D1352">
        <f>VLOOKUP(A1352,'MEDICAL EXAMINATION'!K1353:T3687,4,FALSE)</f>
        <v>5.84</v>
      </c>
      <c r="E1352" t="str">
        <f>VLOOKUP(A1352,'MEDICAL EXAMINATION'!K1353:T3687,6,FALSE)</f>
        <v>No</v>
      </c>
      <c r="F1352" t="str">
        <f>VLOOKUP(A1352,'MEDICAL EXAMINATION'!K1353:T3687,7,FALSE)</f>
        <v>No</v>
      </c>
      <c r="G1352" t="str">
        <f>VLOOKUP(A1352,'MEDICAL EXAMINATION'!K1353:T3687,8,FALSE)</f>
        <v>Yes</v>
      </c>
      <c r="H1352">
        <f>VLOOKUP(A1352,'MEDICAL EXAMINATION'!K1353:T3687,9,FALSE)</f>
        <v>1</v>
      </c>
      <c r="I1352" t="str">
        <f>VLOOKUP(A1352,'MEDICAL EXAMINATION'!K1353:T3687,10,FALSE)</f>
        <v>No</v>
      </c>
      <c r="J1352" t="str">
        <f>VLOOKUP(A1352,'MEDICAL EXAMINATION'!K1353:T3687,3,FALSE)</f>
        <v>OVERWEIGHT</v>
      </c>
      <c r="K1352" t="str">
        <f>VLOOKUP(A1352,'MEDICAL EXAMINATION'!K1353:T3687,5,FALSE)</f>
        <v>PREDIABETES</v>
      </c>
      <c r="L1352" t="str">
        <f>VLOOKUP(A1352,'HOSPITALIZATION DETAILS'!X1353:AG3687,8,FALSE)</f>
        <v>09/09/2003</v>
      </c>
      <c r="M1352" s="26">
        <f>VLOOKUP(A1352,'HOSPITALIZATION DETAILS'!X1353:AG3687,4,FALSE)</f>
        <v>1625.43</v>
      </c>
      <c r="N1352" t="str">
        <f>VLOOKUP(A1352,'HOSPITALIZATION DETAILS'!X1353:AG3687,5,FALSE)</f>
        <v>tier - 2</v>
      </c>
      <c r="O1352" t="str">
        <f>VLOOKUP(A1352,'HOSPITALIZATION DETAILS'!X1353:AG3687,6,FALSE)</f>
        <v>tier - 3</v>
      </c>
      <c r="P1352" t="str">
        <f>VLOOKUP(A1352,'HOSPITALIZATION DETAILS'!X1353:AG3687,7,FALSE)</f>
        <v>R1012</v>
      </c>
      <c r="Q1352">
        <f>VLOOKUP(A1352,'HOSPITALIZATION DETAILS'!X1353:AG3687,10,FALSE)</f>
        <v>19</v>
      </c>
    </row>
    <row r="1353" spans="1:17" ht="16" x14ac:dyDescent="0.4">
      <c r="A1353" s="4" t="s">
        <v>2705</v>
      </c>
      <c r="B1353" t="str">
        <f>VLOOKUP(A1353,'CUSTOMER NAMES'!E1353:H3688,4,FALSE)</f>
        <v xml:space="preserve">  Michael J</v>
      </c>
      <c r="C1353">
        <f>VLOOKUP(A1353,'MEDICAL EXAMINATION'!K1354:T3688,2,FALSE)</f>
        <v>28.7</v>
      </c>
      <c r="D1353">
        <f>VLOOKUP(A1353,'MEDICAL EXAMINATION'!K1354:T3688,4,FALSE)</f>
        <v>4.2</v>
      </c>
      <c r="E1353" t="str">
        <f>VLOOKUP(A1353,'MEDICAL EXAMINATION'!K1354:T3688,6,FALSE)</f>
        <v>No</v>
      </c>
      <c r="F1353" t="str">
        <f>VLOOKUP(A1353,'MEDICAL EXAMINATION'!K1354:T3688,7,FALSE)</f>
        <v>No</v>
      </c>
      <c r="G1353" t="str">
        <f>VLOOKUP(A1353,'MEDICAL EXAMINATION'!K1354:T3688,8,FALSE)</f>
        <v>No</v>
      </c>
      <c r="H1353" t="str">
        <f>VLOOKUP(A1353,'MEDICAL EXAMINATION'!K1354:T3688,9,FALSE)</f>
        <v>No major surgery</v>
      </c>
      <c r="I1353" t="str">
        <f>VLOOKUP(A1353,'MEDICAL EXAMINATION'!K1354:T3688,10,FALSE)</f>
        <v>No</v>
      </c>
      <c r="J1353" t="str">
        <f>VLOOKUP(A1353,'MEDICAL EXAMINATION'!K1354:T3688,3,FALSE)</f>
        <v>OBESITY</v>
      </c>
      <c r="K1353" t="str">
        <f>VLOOKUP(A1353,'MEDICAL EXAMINATION'!K1354:T3688,5,FALSE)</f>
        <v>NORMAL</v>
      </c>
      <c r="L1353" t="str">
        <f>VLOOKUP(A1353,'HOSPITALIZATION DETAILS'!X1354:AG3688,8,FALSE)</f>
        <v>25/07/2004</v>
      </c>
      <c r="M1353" s="26">
        <f>VLOOKUP(A1353,'HOSPITALIZATION DETAILS'!X1354:AG3688,4,FALSE)</f>
        <v>1622.19</v>
      </c>
      <c r="N1353" t="str">
        <f>VLOOKUP(A1353,'HOSPITALIZATION DETAILS'!X1354:AG3688,5,FALSE)</f>
        <v>tier - 2</v>
      </c>
      <c r="O1353" t="str">
        <f>VLOOKUP(A1353,'HOSPITALIZATION DETAILS'!X1354:AG3688,6,FALSE)</f>
        <v>tier - 1</v>
      </c>
      <c r="P1353" t="str">
        <f>VLOOKUP(A1353,'HOSPITALIZATION DETAILS'!X1354:AG3688,7,FALSE)</f>
        <v>R1013</v>
      </c>
      <c r="Q1353">
        <f>VLOOKUP(A1353,'HOSPITALIZATION DETAILS'!X1354:AG3688,10,FALSE)</f>
        <v>18</v>
      </c>
    </row>
    <row r="1354" spans="1:17" ht="16" x14ac:dyDescent="0.4">
      <c r="A1354" s="4" t="s">
        <v>2707</v>
      </c>
      <c r="B1354" t="str">
        <f>VLOOKUP(A1354,'CUSTOMER NAMES'!E1354:H3689,4,FALSE)</f>
        <v xml:space="preserve">  Sabina</v>
      </c>
      <c r="C1354">
        <f>VLOOKUP(A1354,'MEDICAL EXAMINATION'!K1355:T3689,2,FALSE)</f>
        <v>27.74</v>
      </c>
      <c r="D1354">
        <f>VLOOKUP(A1354,'MEDICAL EXAMINATION'!K1355:T3689,4,FALSE)</f>
        <v>6.06</v>
      </c>
      <c r="E1354" t="str">
        <f>VLOOKUP(A1354,'MEDICAL EXAMINATION'!K1355:T3689,6,FALSE)</f>
        <v>yes</v>
      </c>
      <c r="F1354" t="str">
        <f>VLOOKUP(A1354,'MEDICAL EXAMINATION'!K1355:T3689,7,FALSE)</f>
        <v>No</v>
      </c>
      <c r="G1354" t="str">
        <f>VLOOKUP(A1354,'MEDICAL EXAMINATION'!K1355:T3689,8,FALSE)</f>
        <v>No</v>
      </c>
      <c r="H1354" t="str">
        <f>VLOOKUP(A1354,'MEDICAL EXAMINATION'!K1355:T3689,9,FALSE)</f>
        <v>No major surgery</v>
      </c>
      <c r="I1354" t="str">
        <f>VLOOKUP(A1354,'MEDICAL EXAMINATION'!K1355:T3689,10,FALSE)</f>
        <v>No</v>
      </c>
      <c r="J1354" t="str">
        <f>VLOOKUP(A1354,'MEDICAL EXAMINATION'!K1355:T3689,3,FALSE)</f>
        <v>OBESITY</v>
      </c>
      <c r="K1354" t="str">
        <f>VLOOKUP(A1354,'MEDICAL EXAMINATION'!K1355:T3689,5,FALSE)</f>
        <v>PREDIABETES</v>
      </c>
      <c r="L1354" t="str">
        <f>VLOOKUP(A1354,'HOSPITALIZATION DETAILS'!X1355:AG3689,8,FALSE)</f>
        <v>21/08/2004</v>
      </c>
      <c r="M1354" s="26">
        <f>VLOOKUP(A1354,'HOSPITALIZATION DETAILS'!X1355:AG3689,4,FALSE)</f>
        <v>1621.88</v>
      </c>
      <c r="N1354" t="str">
        <f>VLOOKUP(A1354,'HOSPITALIZATION DETAILS'!X1355:AG3689,5,FALSE)</f>
        <v>tier - 2</v>
      </c>
      <c r="O1354" t="str">
        <f>VLOOKUP(A1354,'HOSPITALIZATION DETAILS'!X1355:AG3689,6,FALSE)</f>
        <v>tier - 2</v>
      </c>
      <c r="P1354" t="str">
        <f>VLOOKUP(A1354,'HOSPITALIZATION DETAILS'!X1355:AG3689,7,FALSE)</f>
        <v>R1013</v>
      </c>
      <c r="Q1354">
        <f>VLOOKUP(A1354,'HOSPITALIZATION DETAILS'!X1355:AG3689,10,FALSE)</f>
        <v>18</v>
      </c>
    </row>
    <row r="1355" spans="1:17" ht="16" x14ac:dyDescent="0.4">
      <c r="A1355" s="4" t="s">
        <v>2709</v>
      </c>
      <c r="B1355" t="str">
        <f>VLOOKUP(A1355,'CUSTOMER NAMES'!E1355:H3690,4,FALSE)</f>
        <v xml:space="preserve">  Amy C</v>
      </c>
      <c r="C1355">
        <f>VLOOKUP(A1355,'MEDICAL EXAMINATION'!K1356:T3690,2,FALSE)</f>
        <v>36.954999999999998</v>
      </c>
      <c r="D1355">
        <f>VLOOKUP(A1355,'MEDICAL EXAMINATION'!K1356:T3690,4,FALSE)</f>
        <v>7.57</v>
      </c>
      <c r="E1355" t="str">
        <f>VLOOKUP(A1355,'MEDICAL EXAMINATION'!K1356:T3690,6,FALSE)</f>
        <v>No</v>
      </c>
      <c r="F1355" t="str">
        <f>VLOOKUP(A1355,'MEDICAL EXAMINATION'!K1356:T3690,7,FALSE)</f>
        <v>No</v>
      </c>
      <c r="G1355" t="str">
        <f>VLOOKUP(A1355,'MEDICAL EXAMINATION'!K1356:T3690,8,FALSE)</f>
        <v>No</v>
      </c>
      <c r="H1355" t="str">
        <f>VLOOKUP(A1355,'MEDICAL EXAMINATION'!K1356:T3690,9,FALSE)</f>
        <v>No major surgery</v>
      </c>
      <c r="I1355" t="str">
        <f>VLOOKUP(A1355,'MEDICAL EXAMINATION'!K1356:T3690,10,FALSE)</f>
        <v>No</v>
      </c>
      <c r="J1355" t="str">
        <f>VLOOKUP(A1355,'MEDICAL EXAMINATION'!K1356:T3690,3,FALSE)</f>
        <v>OVERWEIGHT</v>
      </c>
      <c r="K1355" t="str">
        <f>VLOOKUP(A1355,'MEDICAL EXAMINATION'!K1356:T3690,5,FALSE)</f>
        <v>DIABETES</v>
      </c>
      <c r="L1355" t="str">
        <f>VLOOKUP(A1355,'HOSPITALIZATION DETAILS'!X1356:AG3690,8,FALSE)</f>
        <v>14/09/2003</v>
      </c>
      <c r="M1355" s="26">
        <f>VLOOKUP(A1355,'HOSPITALIZATION DETAILS'!X1356:AG3690,4,FALSE)</f>
        <v>1621.34</v>
      </c>
      <c r="N1355" t="str">
        <f>VLOOKUP(A1355,'HOSPITALIZATION DETAILS'!X1356:AG3690,5,FALSE)</f>
        <v>tier - 2</v>
      </c>
      <c r="O1355" t="str">
        <f>VLOOKUP(A1355,'HOSPITALIZATION DETAILS'!X1356:AG3690,6,FALSE)</f>
        <v>tier - 2</v>
      </c>
      <c r="P1355" t="str">
        <f>VLOOKUP(A1355,'HOSPITALIZATION DETAILS'!X1356:AG3690,7,FALSE)</f>
        <v>R1012</v>
      </c>
      <c r="Q1355">
        <f>VLOOKUP(A1355,'HOSPITALIZATION DETAILS'!X1356:AG3690,10,FALSE)</f>
        <v>19</v>
      </c>
    </row>
    <row r="1356" spans="1:17" ht="16" x14ac:dyDescent="0.4">
      <c r="A1356" s="4" t="s">
        <v>2711</v>
      </c>
      <c r="B1356" t="str">
        <f>VLOOKUP(A1356,'CUSTOMER NAMES'!E1356:H3691,4,FALSE)</f>
        <v xml:space="preserve">  Victoria U</v>
      </c>
      <c r="C1356">
        <f>VLOOKUP(A1356,'MEDICAL EXAMINATION'!K1357:T3691,2,FALSE)</f>
        <v>30.69</v>
      </c>
      <c r="D1356">
        <f>VLOOKUP(A1356,'MEDICAL EXAMINATION'!K1357:T3691,4,FALSE)</f>
        <v>6.15</v>
      </c>
      <c r="E1356" t="str">
        <f>VLOOKUP(A1356,'MEDICAL EXAMINATION'!K1357:T3691,6,FALSE)</f>
        <v>No</v>
      </c>
      <c r="F1356" t="str">
        <f>VLOOKUP(A1356,'MEDICAL EXAMINATION'!K1357:T3691,7,FALSE)</f>
        <v>No</v>
      </c>
      <c r="G1356" t="str">
        <f>VLOOKUP(A1356,'MEDICAL EXAMINATION'!K1357:T3691,8,FALSE)</f>
        <v>No</v>
      </c>
      <c r="H1356" t="str">
        <f>VLOOKUP(A1356,'MEDICAL EXAMINATION'!K1357:T3691,9,FALSE)</f>
        <v>No major surgery</v>
      </c>
      <c r="I1356" t="str">
        <f>VLOOKUP(A1356,'MEDICAL EXAMINATION'!K1357:T3691,10,FALSE)</f>
        <v>No</v>
      </c>
      <c r="J1356" t="str">
        <f>VLOOKUP(A1356,'MEDICAL EXAMINATION'!K1357:T3691,3,FALSE)</f>
        <v>OVERWEIGHT</v>
      </c>
      <c r="K1356" t="str">
        <f>VLOOKUP(A1356,'MEDICAL EXAMINATION'!K1357:T3691,5,FALSE)</f>
        <v>PREDIABETES</v>
      </c>
      <c r="L1356" t="str">
        <f>VLOOKUP(A1356,'HOSPITALIZATION DETAILS'!X1357:AG3691,8,FALSE)</f>
        <v>05/08/1995</v>
      </c>
      <c r="M1356" s="26">
        <f>VLOOKUP(A1356,'HOSPITALIZATION DETAILS'!X1357:AG3691,4,FALSE)</f>
        <v>1617.16</v>
      </c>
      <c r="N1356" t="str">
        <f>VLOOKUP(A1356,'HOSPITALIZATION DETAILS'!X1357:AG3691,5,FALSE)</f>
        <v>tier - 2</v>
      </c>
      <c r="O1356" t="str">
        <f>VLOOKUP(A1356,'HOSPITALIZATION DETAILS'!X1357:AG3691,6,FALSE)</f>
        <v>tier - 1</v>
      </c>
      <c r="P1356" t="str">
        <f>VLOOKUP(A1356,'HOSPITALIZATION DETAILS'!X1357:AG3691,7,FALSE)</f>
        <v>R1013</v>
      </c>
      <c r="Q1356">
        <f>VLOOKUP(A1356,'HOSPITALIZATION DETAILS'!X1357:AG3691,10,FALSE)</f>
        <v>27</v>
      </c>
    </row>
    <row r="1357" spans="1:17" ht="16" x14ac:dyDescent="0.4">
      <c r="A1357" s="4" t="s">
        <v>2713</v>
      </c>
      <c r="B1357" t="str">
        <f>VLOOKUP(A1357,'CUSTOMER NAMES'!E1357:H3692,4,FALSE)</f>
        <v xml:space="preserve">  Amelia B</v>
      </c>
      <c r="C1357">
        <f>VLOOKUP(A1357,'MEDICAL EXAMINATION'!K1358:T3692,2,FALSE)</f>
        <v>24.984999999999999</v>
      </c>
      <c r="D1357">
        <f>VLOOKUP(A1357,'MEDICAL EXAMINATION'!K1358:T3692,4,FALSE)</f>
        <v>4.5599999999999996</v>
      </c>
      <c r="E1357" t="str">
        <f>VLOOKUP(A1357,'MEDICAL EXAMINATION'!K1358:T3692,6,FALSE)</f>
        <v>No</v>
      </c>
      <c r="F1357" t="str">
        <f>VLOOKUP(A1357,'MEDICAL EXAMINATION'!K1358:T3692,7,FALSE)</f>
        <v>No</v>
      </c>
      <c r="G1357" t="str">
        <f>VLOOKUP(A1357,'MEDICAL EXAMINATION'!K1358:T3692,8,FALSE)</f>
        <v>No</v>
      </c>
      <c r="H1357" t="str">
        <f>VLOOKUP(A1357,'MEDICAL EXAMINATION'!K1358:T3692,9,FALSE)</f>
        <v>No major surgery</v>
      </c>
      <c r="I1357" t="str">
        <f>VLOOKUP(A1357,'MEDICAL EXAMINATION'!K1358:T3692,10,FALSE)</f>
        <v>No</v>
      </c>
      <c r="J1357" t="str">
        <f>VLOOKUP(A1357,'MEDICAL EXAMINATION'!K1358:T3692,3,FALSE)</f>
        <v>OBESITY</v>
      </c>
      <c r="K1357" t="str">
        <f>VLOOKUP(A1357,'MEDICAL EXAMINATION'!K1358:T3692,5,FALSE)</f>
        <v>NORMAL</v>
      </c>
      <c r="L1357" t="str">
        <f>VLOOKUP(A1357,'HOSPITALIZATION DETAILS'!X1358:AG3692,8,FALSE)</f>
        <v>22/07/2004</v>
      </c>
      <c r="M1357" s="26">
        <f>VLOOKUP(A1357,'HOSPITALIZATION DETAILS'!X1358:AG3692,4,FALSE)</f>
        <v>1615.77</v>
      </c>
      <c r="N1357" t="str">
        <f>VLOOKUP(A1357,'HOSPITALIZATION DETAILS'!X1358:AG3692,5,FALSE)</f>
        <v>tier - 2</v>
      </c>
      <c r="O1357" t="str">
        <f>VLOOKUP(A1357,'HOSPITALIZATION DETAILS'!X1358:AG3692,6,FALSE)</f>
        <v>tier - 1</v>
      </c>
      <c r="P1357" t="str">
        <f>VLOOKUP(A1357,'HOSPITALIZATION DETAILS'!X1358:AG3692,7,FALSE)</f>
        <v>R1013</v>
      </c>
      <c r="Q1357">
        <f>VLOOKUP(A1357,'HOSPITALIZATION DETAILS'!X1358:AG3692,10,FALSE)</f>
        <v>18</v>
      </c>
    </row>
    <row r="1358" spans="1:17" ht="16" x14ac:dyDescent="0.4">
      <c r="A1358" s="4" t="s">
        <v>2715</v>
      </c>
      <c r="B1358" t="str">
        <f>VLOOKUP(A1358,'CUSTOMER NAMES'!E1358:H3693,4,FALSE)</f>
        <v xml:space="preserve">  Jackie J</v>
      </c>
      <c r="C1358">
        <f>VLOOKUP(A1358,'MEDICAL EXAMINATION'!K1359:T3693,2,FALSE)</f>
        <v>39.42</v>
      </c>
      <c r="D1358">
        <f>VLOOKUP(A1358,'MEDICAL EXAMINATION'!K1359:T3693,4,FALSE)</f>
        <v>4.72</v>
      </c>
      <c r="E1358" t="str">
        <f>VLOOKUP(A1358,'MEDICAL EXAMINATION'!K1359:T3693,6,FALSE)</f>
        <v>yes</v>
      </c>
      <c r="F1358" t="str">
        <f>VLOOKUP(A1358,'MEDICAL EXAMINATION'!K1359:T3693,7,FALSE)</f>
        <v>No</v>
      </c>
      <c r="G1358" t="str">
        <f>VLOOKUP(A1358,'MEDICAL EXAMINATION'!K1359:T3693,8,FALSE)</f>
        <v>No</v>
      </c>
      <c r="H1358">
        <f>VLOOKUP(A1358,'MEDICAL EXAMINATION'!K1359:T3693,9,FALSE)</f>
        <v>1</v>
      </c>
      <c r="I1358" t="str">
        <f>VLOOKUP(A1358,'MEDICAL EXAMINATION'!K1359:T3693,10,FALSE)</f>
        <v>No</v>
      </c>
      <c r="J1358" t="str">
        <f>VLOOKUP(A1358,'MEDICAL EXAMINATION'!K1359:T3693,3,FALSE)</f>
        <v>OVERWEIGHT</v>
      </c>
      <c r="K1358" t="str">
        <f>VLOOKUP(A1358,'MEDICAL EXAMINATION'!K1359:T3693,5,FALSE)</f>
        <v>NORMAL</v>
      </c>
      <c r="L1358" t="str">
        <f>VLOOKUP(A1358,'HOSPITALIZATION DETAILS'!X1359:AG3693,8,FALSE)</f>
        <v>19/11/2004</v>
      </c>
      <c r="M1358" s="26">
        <f>VLOOKUP(A1358,'HOSPITALIZATION DETAILS'!X1359:AG3693,4,FALSE)</f>
        <v>1607.51</v>
      </c>
      <c r="N1358" t="str">
        <f>VLOOKUP(A1358,'HOSPITALIZATION DETAILS'!X1359:AG3693,5,FALSE)</f>
        <v>tier - 2</v>
      </c>
      <c r="O1358" t="str">
        <f>VLOOKUP(A1358,'HOSPITALIZATION DETAILS'!X1359:AG3693,6,FALSE)</f>
        <v>tier - 3</v>
      </c>
      <c r="P1358" t="str">
        <f>VLOOKUP(A1358,'HOSPITALIZATION DETAILS'!X1359:AG3693,7,FALSE)</f>
        <v>R1013</v>
      </c>
      <c r="Q1358">
        <f>VLOOKUP(A1358,'HOSPITALIZATION DETAILS'!X1359:AG3693,10,FALSE)</f>
        <v>18</v>
      </c>
    </row>
    <row r="1359" spans="1:17" ht="16" x14ac:dyDescent="0.4">
      <c r="A1359" s="4" t="s">
        <v>2717</v>
      </c>
      <c r="B1359" t="str">
        <f>VLOOKUP(A1359,'CUSTOMER NAMES'!E1359:H3694,4,FALSE)</f>
        <v xml:space="preserve">  Justin</v>
      </c>
      <c r="C1359">
        <f>VLOOKUP(A1359,'MEDICAL EXAMINATION'!K1360:T3694,2,FALSE)</f>
        <v>16.8</v>
      </c>
      <c r="D1359">
        <f>VLOOKUP(A1359,'MEDICAL EXAMINATION'!K1360:T3694,4,FALSE)</f>
        <v>7.98</v>
      </c>
      <c r="E1359" t="str">
        <f>VLOOKUP(A1359,'MEDICAL EXAMINATION'!K1360:T3694,6,FALSE)</f>
        <v>No</v>
      </c>
      <c r="F1359" t="str">
        <f>VLOOKUP(A1359,'MEDICAL EXAMINATION'!K1360:T3694,7,FALSE)</f>
        <v>No</v>
      </c>
      <c r="G1359" t="str">
        <f>VLOOKUP(A1359,'MEDICAL EXAMINATION'!K1360:T3694,8,FALSE)</f>
        <v>No</v>
      </c>
      <c r="H1359" t="str">
        <f>VLOOKUP(A1359,'MEDICAL EXAMINATION'!K1360:T3694,9,FALSE)</f>
        <v>No major surgery</v>
      </c>
      <c r="I1359" t="str">
        <f>VLOOKUP(A1359,'MEDICAL EXAMINATION'!K1360:T3694,10,FALSE)</f>
        <v>No</v>
      </c>
      <c r="J1359" t="str">
        <f>VLOOKUP(A1359,'MEDICAL EXAMINATION'!K1360:T3694,3,FALSE)</f>
        <v>Underweight</v>
      </c>
      <c r="K1359" t="str">
        <f>VLOOKUP(A1359,'MEDICAL EXAMINATION'!K1360:T3694,5,FALSE)</f>
        <v>DIABETES</v>
      </c>
      <c r="L1359" t="str">
        <f>VLOOKUP(A1359,'HOSPITALIZATION DETAILS'!X1360:AG3694,8,FALSE)</f>
        <v>22/12/1998</v>
      </c>
      <c r="M1359" s="26">
        <f>VLOOKUP(A1359,'HOSPITALIZATION DETAILS'!X1360:AG3694,4,FALSE)</f>
        <v>35147.53</v>
      </c>
      <c r="N1359" t="str">
        <f>VLOOKUP(A1359,'HOSPITALIZATION DETAILS'!X1360:AG3694,5,FALSE)</f>
        <v>tier - 1</v>
      </c>
      <c r="O1359" t="str">
        <f>VLOOKUP(A1359,'HOSPITALIZATION DETAILS'!X1360:AG3694,6,FALSE)</f>
        <v>tier - 1</v>
      </c>
      <c r="P1359" t="str">
        <f>VLOOKUP(A1359,'HOSPITALIZATION DETAILS'!X1360:AG3694,7,FALSE)</f>
        <v>R1016</v>
      </c>
      <c r="Q1359">
        <f>VLOOKUP(A1359,'HOSPITALIZATION DETAILS'!X1360:AG3694,10,FALSE)</f>
        <v>24</v>
      </c>
    </row>
    <row r="1360" spans="1:17" ht="16" x14ac:dyDescent="0.4">
      <c r="A1360" s="4" t="s">
        <v>2719</v>
      </c>
      <c r="B1360" t="str">
        <f>VLOOKUP(A1360,'CUSTOMER NAMES'!E1360:H3695,4,FALSE)</f>
        <v xml:space="preserve">  Kerry</v>
      </c>
      <c r="C1360">
        <f>VLOOKUP(A1360,'MEDICAL EXAMINATION'!K1361:T3695,2,FALSE)</f>
        <v>23.274999999999999</v>
      </c>
      <c r="D1360">
        <f>VLOOKUP(A1360,'MEDICAL EXAMINATION'!K1361:T3695,4,FALSE)</f>
        <v>6.26</v>
      </c>
      <c r="E1360" t="str">
        <f>VLOOKUP(A1360,'MEDICAL EXAMINATION'!K1361:T3695,6,FALSE)</f>
        <v>yes</v>
      </c>
      <c r="F1360" t="str">
        <f>VLOOKUP(A1360,'MEDICAL EXAMINATION'!K1361:T3695,7,FALSE)</f>
        <v>No</v>
      </c>
      <c r="G1360" t="str">
        <f>VLOOKUP(A1360,'MEDICAL EXAMINATION'!K1361:T3695,8,FALSE)</f>
        <v>Yes</v>
      </c>
      <c r="H1360">
        <f>VLOOKUP(A1360,'MEDICAL EXAMINATION'!K1361:T3695,9,FALSE)</f>
        <v>1</v>
      </c>
      <c r="I1360" t="str">
        <f>VLOOKUP(A1360,'MEDICAL EXAMINATION'!K1361:T3695,10,FALSE)</f>
        <v>No</v>
      </c>
      <c r="J1360" t="str">
        <f>VLOOKUP(A1360,'MEDICAL EXAMINATION'!K1361:T3695,3,FALSE)</f>
        <v>Normal</v>
      </c>
      <c r="K1360" t="str">
        <f>VLOOKUP(A1360,'MEDICAL EXAMINATION'!K1361:T3695,5,FALSE)</f>
        <v>PREDIABETES</v>
      </c>
      <c r="L1360" t="str">
        <f>VLOOKUP(A1360,'HOSPITALIZATION DETAILS'!X1361:AG3695,8,FALSE)</f>
        <v>22/09/1992</v>
      </c>
      <c r="M1360" s="26">
        <f>VLOOKUP(A1360,'HOSPITALIZATION DETAILS'!X1361:AG3695,4,FALSE)</f>
        <v>1566.88</v>
      </c>
      <c r="N1360" t="str">
        <f>VLOOKUP(A1360,'HOSPITALIZATION DETAILS'!X1361:AG3695,5,FALSE)</f>
        <v>tier - 2</v>
      </c>
      <c r="O1360" t="str">
        <f>VLOOKUP(A1360,'HOSPITALIZATION DETAILS'!X1361:AG3695,6,FALSE)</f>
        <v>tier - 1</v>
      </c>
      <c r="P1360" t="str">
        <f>VLOOKUP(A1360,'HOSPITALIZATION DETAILS'!X1361:AG3695,7,FALSE)</f>
        <v>R1013</v>
      </c>
      <c r="Q1360">
        <f>VLOOKUP(A1360,'HOSPITALIZATION DETAILS'!X1361:AG3695,10,FALSE)</f>
        <v>30</v>
      </c>
    </row>
    <row r="1361" spans="1:17" ht="16" x14ac:dyDescent="0.4">
      <c r="A1361" s="4" t="s">
        <v>2721</v>
      </c>
      <c r="B1361" t="str">
        <f>VLOOKUP(A1361,'CUSTOMER NAMES'!E1361:H3696,4,FALSE)</f>
        <v xml:space="preserve">  Cindy G</v>
      </c>
      <c r="C1361">
        <f>VLOOKUP(A1361,'MEDICAL EXAMINATION'!K1362:T3696,2,FALSE)</f>
        <v>22.8</v>
      </c>
      <c r="D1361">
        <f>VLOOKUP(A1361,'MEDICAL EXAMINATION'!K1362:T3696,4,FALSE)</f>
        <v>4.29</v>
      </c>
      <c r="E1361" t="str">
        <f>VLOOKUP(A1361,'MEDICAL EXAMINATION'!K1362:T3696,6,FALSE)</f>
        <v>yes</v>
      </c>
      <c r="F1361" t="str">
        <f>VLOOKUP(A1361,'MEDICAL EXAMINATION'!K1362:T3696,7,FALSE)</f>
        <v>No</v>
      </c>
      <c r="G1361" t="str">
        <f>VLOOKUP(A1361,'MEDICAL EXAMINATION'!K1362:T3696,8,FALSE)</f>
        <v>Yes</v>
      </c>
      <c r="H1361">
        <f>VLOOKUP(A1361,'MEDICAL EXAMINATION'!K1362:T3696,9,FALSE)</f>
        <v>1</v>
      </c>
      <c r="I1361" t="str">
        <f>VLOOKUP(A1361,'MEDICAL EXAMINATION'!K1362:T3696,10,FALSE)</f>
        <v>No</v>
      </c>
      <c r="J1361" t="str">
        <f>VLOOKUP(A1361,'MEDICAL EXAMINATION'!K1362:T3696,3,FALSE)</f>
        <v>Normal</v>
      </c>
      <c r="K1361" t="str">
        <f>VLOOKUP(A1361,'MEDICAL EXAMINATION'!K1362:T3696,5,FALSE)</f>
        <v>NORMAL</v>
      </c>
      <c r="L1361" t="str">
        <f>VLOOKUP(A1361,'HOSPITALIZATION DETAILS'!X1362:AG3696,8,FALSE)</f>
        <v>05/12/2001</v>
      </c>
      <c r="M1361" s="26">
        <f>VLOOKUP(A1361,'HOSPITALIZATION DETAILS'!X1362:AG3696,4,FALSE)</f>
        <v>1534.3</v>
      </c>
      <c r="N1361" t="str">
        <f>VLOOKUP(A1361,'HOSPITALIZATION DETAILS'!X1362:AG3696,5,FALSE)</f>
        <v>tier - 2</v>
      </c>
      <c r="O1361" t="str">
        <f>VLOOKUP(A1361,'HOSPITALIZATION DETAILS'!X1362:AG3696,6,FALSE)</f>
        <v>tier - 2</v>
      </c>
      <c r="P1361" t="str">
        <f>VLOOKUP(A1361,'HOSPITALIZATION DETAILS'!X1362:AG3696,7,FALSE)</f>
        <v>R1013</v>
      </c>
      <c r="Q1361">
        <f>VLOOKUP(A1361,'HOSPITALIZATION DETAILS'!X1362:AG3696,10,FALSE)</f>
        <v>21</v>
      </c>
    </row>
    <row r="1362" spans="1:17" ht="16" x14ac:dyDescent="0.4">
      <c r="A1362" s="4" t="s">
        <v>2723</v>
      </c>
      <c r="B1362" t="str">
        <f>VLOOKUP(A1362,'CUSTOMER NAMES'!E1362:H3697,4,FALSE)</f>
        <v xml:space="preserve">  Gennaro</v>
      </c>
      <c r="C1362">
        <f>VLOOKUP(A1362,'MEDICAL EXAMINATION'!K1363:T3697,2,FALSE)</f>
        <v>24.3</v>
      </c>
      <c r="D1362">
        <f>VLOOKUP(A1362,'MEDICAL EXAMINATION'!K1363:T3697,4,FALSE)</f>
        <v>5.43</v>
      </c>
      <c r="E1362" t="str">
        <f>VLOOKUP(A1362,'MEDICAL EXAMINATION'!K1363:T3697,6,FALSE)</f>
        <v>No</v>
      </c>
      <c r="F1362" t="str">
        <f>VLOOKUP(A1362,'MEDICAL EXAMINATION'!K1363:T3697,7,FALSE)</f>
        <v>No</v>
      </c>
      <c r="G1362" t="str">
        <f>VLOOKUP(A1362,'MEDICAL EXAMINATION'!K1363:T3697,8,FALSE)</f>
        <v>No</v>
      </c>
      <c r="H1362">
        <f>VLOOKUP(A1362,'MEDICAL EXAMINATION'!K1363:T3697,9,FALSE)</f>
        <v>2</v>
      </c>
      <c r="I1362" t="str">
        <f>VLOOKUP(A1362,'MEDICAL EXAMINATION'!K1363:T3697,10,FALSE)</f>
        <v>No</v>
      </c>
      <c r="J1362" t="str">
        <f>VLOOKUP(A1362,'MEDICAL EXAMINATION'!K1363:T3697,3,FALSE)</f>
        <v>Normal</v>
      </c>
      <c r="K1362" t="str">
        <f>VLOOKUP(A1362,'MEDICAL EXAMINATION'!K1363:T3697,5,FALSE)</f>
        <v>NORMAL</v>
      </c>
      <c r="L1362" t="str">
        <f>VLOOKUP(A1362,'HOSPITALIZATION DETAILS'!X1363:AG3697,8,FALSE)</f>
        <v>02/06/2001</v>
      </c>
      <c r="M1362" s="26">
        <f>VLOOKUP(A1362,'HOSPITALIZATION DETAILS'!X1363:AG3697,4,FALSE)</f>
        <v>1532.47</v>
      </c>
      <c r="N1362" t="str">
        <f>VLOOKUP(A1362,'HOSPITALIZATION DETAILS'!X1363:AG3697,5,FALSE)</f>
        <v>tier - 2</v>
      </c>
      <c r="O1362" t="str">
        <f>VLOOKUP(A1362,'HOSPITALIZATION DETAILS'!X1363:AG3697,6,FALSE)</f>
        <v>tier - 2</v>
      </c>
      <c r="P1362" t="str">
        <f>VLOOKUP(A1362,'HOSPITALIZATION DETAILS'!X1363:AG3697,7,FALSE)</f>
        <v>R1013</v>
      </c>
      <c r="Q1362">
        <f>VLOOKUP(A1362,'HOSPITALIZATION DETAILS'!X1363:AG3697,10,FALSE)</f>
        <v>22</v>
      </c>
    </row>
    <row r="1363" spans="1:17" ht="16" x14ac:dyDescent="0.4">
      <c r="A1363" s="4" t="s">
        <v>2725</v>
      </c>
      <c r="B1363" t="str">
        <f>VLOOKUP(A1363,'CUSTOMER NAMES'!E1363:H3698,4,FALSE)</f>
        <v xml:space="preserve">  Terry</v>
      </c>
      <c r="C1363">
        <f>VLOOKUP(A1363,'MEDICAL EXAMINATION'!K1364:T3698,2,FALSE)</f>
        <v>25.13</v>
      </c>
      <c r="D1363">
        <f>VLOOKUP(A1363,'MEDICAL EXAMINATION'!K1364:T3698,4,FALSE)</f>
        <v>8</v>
      </c>
      <c r="E1363" t="str">
        <f>VLOOKUP(A1363,'MEDICAL EXAMINATION'!K1364:T3698,6,FALSE)</f>
        <v>yes</v>
      </c>
      <c r="F1363" t="str">
        <f>VLOOKUP(A1363,'MEDICAL EXAMINATION'!K1364:T3698,7,FALSE)</f>
        <v>No</v>
      </c>
      <c r="G1363" t="str">
        <f>VLOOKUP(A1363,'MEDICAL EXAMINATION'!K1364:T3698,8,FALSE)</f>
        <v>No</v>
      </c>
      <c r="H1363">
        <f>VLOOKUP(A1363,'MEDICAL EXAMINATION'!K1364:T3698,9,FALSE)</f>
        <v>1</v>
      </c>
      <c r="I1363" t="str">
        <f>VLOOKUP(A1363,'MEDICAL EXAMINATION'!K1364:T3698,10,FALSE)</f>
        <v>No</v>
      </c>
      <c r="J1363" t="str">
        <f>VLOOKUP(A1363,'MEDICAL EXAMINATION'!K1364:T3698,3,FALSE)</f>
        <v>OBESITY</v>
      </c>
      <c r="K1363" t="str">
        <f>VLOOKUP(A1363,'MEDICAL EXAMINATION'!K1364:T3698,5,FALSE)</f>
        <v>DIABETES</v>
      </c>
      <c r="L1363" t="str">
        <f>VLOOKUP(A1363,'HOSPITALIZATION DETAILS'!X1364:AG3698,8,FALSE)</f>
        <v>07/07/2001</v>
      </c>
      <c r="M1363" s="26">
        <f>VLOOKUP(A1363,'HOSPITALIZATION DETAILS'!X1364:AG3698,4,FALSE)</f>
        <v>1526.31</v>
      </c>
      <c r="N1363" t="str">
        <f>VLOOKUP(A1363,'HOSPITALIZATION DETAILS'!X1364:AG3698,5,FALSE)</f>
        <v>tier - 2</v>
      </c>
      <c r="O1363" t="str">
        <f>VLOOKUP(A1363,'HOSPITALIZATION DETAILS'!X1364:AG3698,6,FALSE)</f>
        <v>tier - 3</v>
      </c>
      <c r="P1363" t="str">
        <f>VLOOKUP(A1363,'HOSPITALIZATION DETAILS'!X1364:AG3698,7,FALSE)</f>
        <v>R1011</v>
      </c>
      <c r="Q1363">
        <f>VLOOKUP(A1363,'HOSPITALIZATION DETAILS'!X1364:AG3698,10,FALSE)</f>
        <v>21</v>
      </c>
    </row>
    <row r="1364" spans="1:17" ht="16" x14ac:dyDescent="0.4">
      <c r="A1364" s="4" t="s">
        <v>2727</v>
      </c>
      <c r="B1364" t="str">
        <f>VLOOKUP(A1364,'CUSTOMER NAMES'!E1364:H3699,4,FALSE)</f>
        <v xml:space="preserve">  Patrick J</v>
      </c>
      <c r="C1364">
        <f>VLOOKUP(A1364,'MEDICAL EXAMINATION'!K1365:T3699,2,FALSE)</f>
        <v>22.72</v>
      </c>
      <c r="D1364">
        <f>VLOOKUP(A1364,'MEDICAL EXAMINATION'!K1365:T3699,4,FALSE)</f>
        <v>9.9600000000000009</v>
      </c>
      <c r="E1364" t="str">
        <f>VLOOKUP(A1364,'MEDICAL EXAMINATION'!K1365:T3699,6,FALSE)</f>
        <v>yes</v>
      </c>
      <c r="F1364" t="str">
        <f>VLOOKUP(A1364,'MEDICAL EXAMINATION'!K1365:T3699,7,FALSE)</f>
        <v>No</v>
      </c>
      <c r="G1364" t="str">
        <f>VLOOKUP(A1364,'MEDICAL EXAMINATION'!K1365:T3699,8,FALSE)</f>
        <v>No</v>
      </c>
      <c r="H1364">
        <f>VLOOKUP(A1364,'MEDICAL EXAMINATION'!K1365:T3699,9,FALSE)</f>
        <v>2</v>
      </c>
      <c r="I1364" t="str">
        <f>VLOOKUP(A1364,'MEDICAL EXAMINATION'!K1365:T3699,10,FALSE)</f>
        <v>No</v>
      </c>
      <c r="J1364" t="str">
        <f>VLOOKUP(A1364,'MEDICAL EXAMINATION'!K1365:T3699,3,FALSE)</f>
        <v>Normal</v>
      </c>
      <c r="K1364" t="str">
        <f>VLOOKUP(A1364,'MEDICAL EXAMINATION'!K1365:T3699,5,FALSE)</f>
        <v>DIABETES</v>
      </c>
      <c r="L1364" t="str">
        <f>VLOOKUP(A1364,'HOSPITALIZATION DETAILS'!X1365:AG3699,8,FALSE)</f>
        <v>25/08/2001</v>
      </c>
      <c r="M1364" s="26">
        <f>VLOOKUP(A1364,'HOSPITALIZATION DETAILS'!X1365:AG3699,4,FALSE)</f>
        <v>1515.34</v>
      </c>
      <c r="N1364" t="str">
        <f>VLOOKUP(A1364,'HOSPITALIZATION DETAILS'!X1365:AG3699,5,FALSE)</f>
        <v>tier - 2</v>
      </c>
      <c r="O1364" t="str">
        <f>VLOOKUP(A1364,'HOSPITALIZATION DETAILS'!X1365:AG3699,6,FALSE)</f>
        <v>tier - 3</v>
      </c>
      <c r="P1364" t="str">
        <f>VLOOKUP(A1364,'HOSPITALIZATION DETAILS'!X1365:AG3699,7,FALSE)</f>
        <v>R1013</v>
      </c>
      <c r="Q1364">
        <f>VLOOKUP(A1364,'HOSPITALIZATION DETAILS'!X1365:AG3699,10,FALSE)</f>
        <v>21</v>
      </c>
    </row>
    <row r="1365" spans="1:17" ht="16" x14ac:dyDescent="0.4">
      <c r="A1365" s="4" t="s">
        <v>2729</v>
      </c>
      <c r="B1365" t="str">
        <f>VLOOKUP(A1365,'CUSTOMER NAMES'!E1365:H3700,4,FALSE)</f>
        <v xml:space="preserve">  Keara</v>
      </c>
      <c r="C1365">
        <f>VLOOKUP(A1365,'MEDICAL EXAMINATION'!K1366:T3700,2,FALSE)</f>
        <v>32.6</v>
      </c>
      <c r="D1365">
        <f>VLOOKUP(A1365,'MEDICAL EXAMINATION'!K1366:T3700,4,FALSE)</f>
        <v>6.8</v>
      </c>
      <c r="E1365" t="str">
        <f>VLOOKUP(A1365,'MEDICAL EXAMINATION'!K1366:T3700,6,FALSE)</f>
        <v>yes</v>
      </c>
      <c r="F1365" t="str">
        <f>VLOOKUP(A1365,'MEDICAL EXAMINATION'!K1366:T3700,7,FALSE)</f>
        <v>No</v>
      </c>
      <c r="G1365" t="str">
        <f>VLOOKUP(A1365,'MEDICAL EXAMINATION'!K1366:T3700,8,FALSE)</f>
        <v>No</v>
      </c>
      <c r="H1365" t="str">
        <f>VLOOKUP(A1365,'MEDICAL EXAMINATION'!K1366:T3700,9,FALSE)</f>
        <v>No major surgery</v>
      </c>
      <c r="I1365" t="str">
        <f>VLOOKUP(A1365,'MEDICAL EXAMINATION'!K1366:T3700,10,FALSE)</f>
        <v>No</v>
      </c>
      <c r="J1365" t="str">
        <f>VLOOKUP(A1365,'MEDICAL EXAMINATION'!K1366:T3700,3,FALSE)</f>
        <v>OVERWEIGHT</v>
      </c>
      <c r="K1365" t="str">
        <f>VLOOKUP(A1365,'MEDICAL EXAMINATION'!K1366:T3700,5,FALSE)</f>
        <v>DIABETES</v>
      </c>
      <c r="L1365" t="str">
        <f>VLOOKUP(A1365,'HOSPITALIZATION DETAILS'!X1366:AG3700,8,FALSE)</f>
        <v>19/06/1998</v>
      </c>
      <c r="M1365" s="26">
        <f>VLOOKUP(A1365,'HOSPITALIZATION DETAILS'!X1366:AG3700,4,FALSE)</f>
        <v>1497</v>
      </c>
      <c r="N1365" t="str">
        <f>VLOOKUP(A1365,'HOSPITALIZATION DETAILS'!X1366:AG3700,5,FALSE)</f>
        <v>tier - 2</v>
      </c>
      <c r="O1365" t="str">
        <f>VLOOKUP(A1365,'HOSPITALIZATION DETAILS'!X1366:AG3700,6,FALSE)</f>
        <v>tier - 2</v>
      </c>
      <c r="P1365" t="str">
        <f>VLOOKUP(A1365,'HOSPITALIZATION DETAILS'!X1366:AG3700,7,FALSE)</f>
        <v>R1013</v>
      </c>
      <c r="Q1365">
        <f>VLOOKUP(A1365,'HOSPITALIZATION DETAILS'!X1366:AG3700,10,FALSE)</f>
        <v>24</v>
      </c>
    </row>
    <row r="1366" spans="1:17" ht="16" x14ac:dyDescent="0.4">
      <c r="A1366" s="4" t="s">
        <v>2731</v>
      </c>
      <c r="B1366" t="str">
        <f>VLOOKUP(A1366,'CUSTOMER NAMES'!E1366:H3701,4,FALSE)</f>
        <v xml:space="preserve">  Nicole</v>
      </c>
      <c r="C1366">
        <f>VLOOKUP(A1366,'MEDICAL EXAMINATION'!K1367:T3701,2,FALSE)</f>
        <v>17.28</v>
      </c>
      <c r="D1366">
        <f>VLOOKUP(A1366,'MEDICAL EXAMINATION'!K1367:T3701,4,FALSE)</f>
        <v>6.22</v>
      </c>
      <c r="E1366" t="str">
        <f>VLOOKUP(A1366,'MEDICAL EXAMINATION'!K1367:T3701,6,FALSE)</f>
        <v>yes</v>
      </c>
      <c r="F1366" t="str">
        <f>VLOOKUP(A1366,'MEDICAL EXAMINATION'!K1367:T3701,7,FALSE)</f>
        <v>No</v>
      </c>
      <c r="G1366" t="str">
        <f>VLOOKUP(A1366,'MEDICAL EXAMINATION'!K1367:T3701,8,FALSE)</f>
        <v>No</v>
      </c>
      <c r="H1366">
        <f>VLOOKUP(A1366,'MEDICAL EXAMINATION'!K1367:T3701,9,FALSE)</f>
        <v>2</v>
      </c>
      <c r="I1366" t="str">
        <f>VLOOKUP(A1366,'MEDICAL EXAMINATION'!K1367:T3701,10,FALSE)</f>
        <v>No</v>
      </c>
      <c r="J1366" t="str">
        <f>VLOOKUP(A1366,'MEDICAL EXAMINATION'!K1367:T3701,3,FALSE)</f>
        <v>Underweight</v>
      </c>
      <c r="K1366" t="str">
        <f>VLOOKUP(A1366,'MEDICAL EXAMINATION'!K1367:T3701,5,FALSE)</f>
        <v>PREDIABETES</v>
      </c>
      <c r="L1366" t="str">
        <f>VLOOKUP(A1366,'HOSPITALIZATION DETAILS'!X1367:AG3701,8,FALSE)</f>
        <v>07/10/1995</v>
      </c>
      <c r="M1366" s="26">
        <f>VLOOKUP(A1366,'HOSPITALIZATION DETAILS'!X1367:AG3701,4,FALSE)</f>
        <v>1493</v>
      </c>
      <c r="N1366" t="str">
        <f>VLOOKUP(A1366,'HOSPITALIZATION DETAILS'!X1367:AG3701,5,FALSE)</f>
        <v>tier - 2</v>
      </c>
      <c r="O1366" t="str">
        <f>VLOOKUP(A1366,'HOSPITALIZATION DETAILS'!X1367:AG3701,6,FALSE)</f>
        <v>tier - 3</v>
      </c>
      <c r="P1366" t="str">
        <f>VLOOKUP(A1366,'HOSPITALIZATION DETAILS'!X1367:AG3701,7,FALSE)</f>
        <v>R1013</v>
      </c>
      <c r="Q1366">
        <f>VLOOKUP(A1366,'HOSPITALIZATION DETAILS'!X1367:AG3701,10,FALSE)</f>
        <v>27</v>
      </c>
    </row>
    <row r="1367" spans="1:17" ht="16" x14ac:dyDescent="0.4">
      <c r="A1367" s="4" t="s">
        <v>2733</v>
      </c>
      <c r="B1367" t="str">
        <f>VLOOKUP(A1367,'CUSTOMER NAMES'!E1367:H3702,4,FALSE)</f>
        <v xml:space="preserve">  Katena</v>
      </c>
      <c r="C1367">
        <f>VLOOKUP(A1367,'MEDICAL EXAMINATION'!K1368:T3702,2,FALSE)</f>
        <v>27.92</v>
      </c>
      <c r="D1367">
        <f>VLOOKUP(A1367,'MEDICAL EXAMINATION'!K1368:T3702,4,FALSE)</f>
        <v>5.79</v>
      </c>
      <c r="E1367" t="str">
        <f>VLOOKUP(A1367,'MEDICAL EXAMINATION'!K1368:T3702,6,FALSE)</f>
        <v>No</v>
      </c>
      <c r="F1367" t="str">
        <f>VLOOKUP(A1367,'MEDICAL EXAMINATION'!K1368:T3702,7,FALSE)</f>
        <v>No</v>
      </c>
      <c r="G1367" t="str">
        <f>VLOOKUP(A1367,'MEDICAL EXAMINATION'!K1368:T3702,8,FALSE)</f>
        <v>No</v>
      </c>
      <c r="H1367">
        <f>VLOOKUP(A1367,'MEDICAL EXAMINATION'!K1368:T3702,9,FALSE)</f>
        <v>1</v>
      </c>
      <c r="I1367" t="str">
        <f>VLOOKUP(A1367,'MEDICAL EXAMINATION'!K1368:T3702,10,FALSE)</f>
        <v>No</v>
      </c>
      <c r="J1367" t="str">
        <f>VLOOKUP(A1367,'MEDICAL EXAMINATION'!K1368:T3702,3,FALSE)</f>
        <v>OBESITY</v>
      </c>
      <c r="K1367" t="str">
        <f>VLOOKUP(A1367,'MEDICAL EXAMINATION'!K1368:T3702,5,FALSE)</f>
        <v>PREDIABETES</v>
      </c>
      <c r="L1367" t="str">
        <f>VLOOKUP(A1367,'HOSPITALIZATION DETAILS'!X1368:AG3702,8,FALSE)</f>
        <v>09/06/1997</v>
      </c>
      <c r="M1367" s="26">
        <f>VLOOKUP(A1367,'HOSPITALIZATION DETAILS'!X1368:AG3702,4,FALSE)</f>
        <v>1481</v>
      </c>
      <c r="N1367" t="str">
        <f>VLOOKUP(A1367,'HOSPITALIZATION DETAILS'!X1368:AG3702,5,FALSE)</f>
        <v>tier - 2</v>
      </c>
      <c r="O1367" t="str">
        <f>VLOOKUP(A1367,'HOSPITALIZATION DETAILS'!X1368:AG3702,6,FALSE)</f>
        <v>tier - 1</v>
      </c>
      <c r="P1367" t="str">
        <f>VLOOKUP(A1367,'HOSPITALIZATION DETAILS'!X1368:AG3702,7,FALSE)</f>
        <v>R1012</v>
      </c>
      <c r="Q1367">
        <f>VLOOKUP(A1367,'HOSPITALIZATION DETAILS'!X1368:AG3702,10,FALSE)</f>
        <v>25</v>
      </c>
    </row>
    <row r="1368" spans="1:17" ht="16" x14ac:dyDescent="0.4">
      <c r="A1368" s="4" t="s">
        <v>2735</v>
      </c>
      <c r="B1368" t="str">
        <f>VLOOKUP(A1368,'CUSTOMER NAMES'!E1368:H3703,4,FALSE)</f>
        <v xml:space="preserve">  Bean K</v>
      </c>
      <c r="C1368">
        <f>VLOOKUP(A1368,'MEDICAL EXAMINATION'!K1369:T3703,2,FALSE)</f>
        <v>38.284999999999997</v>
      </c>
      <c r="D1368">
        <f>VLOOKUP(A1368,'MEDICAL EXAMINATION'!K1369:T3703,4,FALSE)</f>
        <v>5.41</v>
      </c>
      <c r="E1368" t="str">
        <f>VLOOKUP(A1368,'MEDICAL EXAMINATION'!K1369:T3703,6,FALSE)</f>
        <v>No</v>
      </c>
      <c r="F1368" t="str">
        <f>VLOOKUP(A1368,'MEDICAL EXAMINATION'!K1369:T3703,7,FALSE)</f>
        <v>No</v>
      </c>
      <c r="G1368" t="str">
        <f>VLOOKUP(A1368,'MEDICAL EXAMINATION'!K1369:T3703,8,FALSE)</f>
        <v>No</v>
      </c>
      <c r="H1368" t="str">
        <f>VLOOKUP(A1368,'MEDICAL EXAMINATION'!K1369:T3703,9,FALSE)</f>
        <v>No major surgery</v>
      </c>
      <c r="I1368" t="str">
        <f>VLOOKUP(A1368,'MEDICAL EXAMINATION'!K1369:T3703,10,FALSE)</f>
        <v>No</v>
      </c>
      <c r="J1368" t="str">
        <f>VLOOKUP(A1368,'MEDICAL EXAMINATION'!K1369:T3703,3,FALSE)</f>
        <v>OVERWEIGHT</v>
      </c>
      <c r="K1368" t="str">
        <f>VLOOKUP(A1368,'MEDICAL EXAMINATION'!K1369:T3703,5,FALSE)</f>
        <v>NORMAL</v>
      </c>
      <c r="L1368" t="str">
        <f>VLOOKUP(A1368,'HOSPITALIZATION DETAILS'!X1369:AG3703,8,FALSE)</f>
        <v>07/12/1998</v>
      </c>
      <c r="M1368" s="26">
        <f>VLOOKUP(A1368,'HOSPITALIZATION DETAILS'!X1369:AG3703,4,FALSE)</f>
        <v>1477</v>
      </c>
      <c r="N1368" t="str">
        <f>VLOOKUP(A1368,'HOSPITALIZATION DETAILS'!X1369:AG3703,5,FALSE)</f>
        <v>tier - 2</v>
      </c>
      <c r="O1368" t="str">
        <f>VLOOKUP(A1368,'HOSPITALIZATION DETAILS'!X1369:AG3703,6,FALSE)</f>
        <v>tier - 1</v>
      </c>
      <c r="P1368" t="str">
        <f>VLOOKUP(A1368,'HOSPITALIZATION DETAILS'!X1369:AG3703,7,FALSE)</f>
        <v>R1013</v>
      </c>
      <c r="Q1368">
        <f>VLOOKUP(A1368,'HOSPITALIZATION DETAILS'!X1369:AG3703,10,FALSE)</f>
        <v>24</v>
      </c>
    </row>
    <row r="1369" spans="1:17" ht="16" x14ac:dyDescent="0.4">
      <c r="A1369" s="4" t="s">
        <v>2737</v>
      </c>
      <c r="B1369" t="str">
        <f>VLOOKUP(A1369,'CUSTOMER NAMES'!E1369:H3704,4,FALSE)</f>
        <v xml:space="preserve">  Brian</v>
      </c>
      <c r="C1369">
        <f>VLOOKUP(A1369,'MEDICAL EXAMINATION'!K1370:T3704,2,FALSE)</f>
        <v>16.48</v>
      </c>
      <c r="D1369">
        <f>VLOOKUP(A1369,'MEDICAL EXAMINATION'!K1370:T3704,4,FALSE)</f>
        <v>11.05</v>
      </c>
      <c r="E1369" t="str">
        <f>VLOOKUP(A1369,'MEDICAL EXAMINATION'!K1370:T3704,6,FALSE)</f>
        <v>No</v>
      </c>
      <c r="F1369" t="str">
        <f>VLOOKUP(A1369,'MEDICAL EXAMINATION'!K1370:T3704,7,FALSE)</f>
        <v>No</v>
      </c>
      <c r="G1369" t="str">
        <f>VLOOKUP(A1369,'MEDICAL EXAMINATION'!K1370:T3704,8,FALSE)</f>
        <v>No</v>
      </c>
      <c r="H1369" t="str">
        <f>VLOOKUP(A1369,'MEDICAL EXAMINATION'!K1370:T3704,9,FALSE)</f>
        <v>No major surgery</v>
      </c>
      <c r="I1369" t="str">
        <f>VLOOKUP(A1369,'MEDICAL EXAMINATION'!K1370:T3704,10,FALSE)</f>
        <v>No</v>
      </c>
      <c r="J1369" t="str">
        <f>VLOOKUP(A1369,'MEDICAL EXAMINATION'!K1370:T3704,3,FALSE)</f>
        <v>Underweight</v>
      </c>
      <c r="K1369" t="str">
        <f>VLOOKUP(A1369,'MEDICAL EXAMINATION'!K1370:T3704,5,FALSE)</f>
        <v>DIABETES</v>
      </c>
      <c r="L1369" t="str">
        <f>VLOOKUP(A1369,'HOSPITALIZATION DETAILS'!X1370:AG3704,8,FALSE)</f>
        <v>20/06/2003</v>
      </c>
      <c r="M1369" s="26">
        <f>VLOOKUP(A1369,'HOSPITALIZATION DETAILS'!X1370:AG3704,4,FALSE)</f>
        <v>1467</v>
      </c>
      <c r="N1369" t="str">
        <f>VLOOKUP(A1369,'HOSPITALIZATION DETAILS'!X1370:AG3704,5,FALSE)</f>
        <v>tier - 2</v>
      </c>
      <c r="O1369" t="str">
        <f>VLOOKUP(A1369,'HOSPITALIZATION DETAILS'!X1370:AG3704,6,FALSE)</f>
        <v>tier - 2</v>
      </c>
      <c r="P1369" t="str">
        <f>VLOOKUP(A1369,'HOSPITALIZATION DETAILS'!X1370:AG3704,7,FALSE)</f>
        <v>R1013</v>
      </c>
      <c r="Q1369">
        <f>VLOOKUP(A1369,'HOSPITALIZATION DETAILS'!X1370:AG3704,10,FALSE)</f>
        <v>19</v>
      </c>
    </row>
    <row r="1370" spans="1:17" ht="16" x14ac:dyDescent="0.4">
      <c r="A1370" s="4" t="s">
        <v>2739</v>
      </c>
      <c r="B1370" t="str">
        <f>VLOOKUP(A1370,'CUSTOMER NAMES'!E1370:H3705,4,FALSE)</f>
        <v xml:space="preserve">  Jan-Patrick</v>
      </c>
      <c r="C1370">
        <f>VLOOKUP(A1370,'MEDICAL EXAMINATION'!K1371:T3705,2,FALSE)</f>
        <v>38.57</v>
      </c>
      <c r="D1370">
        <f>VLOOKUP(A1370,'MEDICAL EXAMINATION'!K1371:T3705,4,FALSE)</f>
        <v>6.27</v>
      </c>
      <c r="E1370" t="str">
        <f>VLOOKUP(A1370,'MEDICAL EXAMINATION'!K1371:T3705,6,FALSE)</f>
        <v>No</v>
      </c>
      <c r="F1370" t="str">
        <f>VLOOKUP(A1370,'MEDICAL EXAMINATION'!K1371:T3705,7,FALSE)</f>
        <v>No</v>
      </c>
      <c r="G1370" t="str">
        <f>VLOOKUP(A1370,'MEDICAL EXAMINATION'!K1371:T3705,8,FALSE)</f>
        <v>No</v>
      </c>
      <c r="H1370" t="str">
        <f>VLOOKUP(A1370,'MEDICAL EXAMINATION'!K1371:T3705,9,FALSE)</f>
        <v>No major surgery</v>
      </c>
      <c r="I1370" t="str">
        <f>VLOOKUP(A1370,'MEDICAL EXAMINATION'!K1371:T3705,10,FALSE)</f>
        <v>No</v>
      </c>
      <c r="J1370" t="str">
        <f>VLOOKUP(A1370,'MEDICAL EXAMINATION'!K1371:T3705,3,FALSE)</f>
        <v>OVERWEIGHT</v>
      </c>
      <c r="K1370" t="str">
        <f>VLOOKUP(A1370,'MEDICAL EXAMINATION'!K1371:T3705,5,FALSE)</f>
        <v>PREDIABETES</v>
      </c>
      <c r="L1370" t="str">
        <f>VLOOKUP(A1370,'HOSPITALIZATION DETAILS'!X1371:AG3705,8,FALSE)</f>
        <v>29/06/1977</v>
      </c>
      <c r="M1370" s="26">
        <f>VLOOKUP(A1370,'HOSPITALIZATION DETAILS'!X1371:AG3705,4,FALSE)</f>
        <v>35069.370000000003</v>
      </c>
      <c r="N1370" t="str">
        <f>VLOOKUP(A1370,'HOSPITALIZATION DETAILS'!X1371:AG3705,5,FALSE)</f>
        <v>tier - 1</v>
      </c>
      <c r="O1370" t="str">
        <f>VLOOKUP(A1370,'HOSPITALIZATION DETAILS'!X1371:AG3705,6,FALSE)</f>
        <v>tier - 1</v>
      </c>
      <c r="P1370" t="str">
        <f>VLOOKUP(A1370,'HOSPITALIZATION DETAILS'!X1371:AG3705,7,FALSE)</f>
        <v>R1017</v>
      </c>
      <c r="Q1370">
        <f>VLOOKUP(A1370,'HOSPITALIZATION DETAILS'!X1371:AG3705,10,FALSE)</f>
        <v>45</v>
      </c>
    </row>
    <row r="1371" spans="1:17" ht="16" x14ac:dyDescent="0.4">
      <c r="A1371" s="4" t="s">
        <v>2741</v>
      </c>
      <c r="B1371" t="str">
        <f>VLOOKUP(A1371,'CUSTOMER NAMES'!E1371:H3706,4,FALSE)</f>
        <v xml:space="preserve">  Jesse J</v>
      </c>
      <c r="C1371">
        <f>VLOOKUP(A1371,'MEDICAL EXAMINATION'!K1372:T3706,2,FALSE)</f>
        <v>43.85</v>
      </c>
      <c r="D1371">
        <f>VLOOKUP(A1371,'MEDICAL EXAMINATION'!K1372:T3706,4,FALSE)</f>
        <v>4.7699999999999996</v>
      </c>
      <c r="E1371" t="str">
        <f>VLOOKUP(A1371,'MEDICAL EXAMINATION'!K1372:T3706,6,FALSE)</f>
        <v>yes</v>
      </c>
      <c r="F1371" t="str">
        <f>VLOOKUP(A1371,'MEDICAL EXAMINATION'!K1372:T3706,7,FALSE)</f>
        <v>No</v>
      </c>
      <c r="G1371" t="str">
        <f>VLOOKUP(A1371,'MEDICAL EXAMINATION'!K1372:T3706,8,FALSE)</f>
        <v>No</v>
      </c>
      <c r="H1371" t="str">
        <f>VLOOKUP(A1371,'MEDICAL EXAMINATION'!K1372:T3706,9,FALSE)</f>
        <v>No major surgery</v>
      </c>
      <c r="I1371" t="str">
        <f>VLOOKUP(A1371,'MEDICAL EXAMINATION'!K1372:T3706,10,FALSE)</f>
        <v>No</v>
      </c>
      <c r="J1371" t="str">
        <f>VLOOKUP(A1371,'MEDICAL EXAMINATION'!K1372:T3706,3,FALSE)</f>
        <v>OVERWEIGHT</v>
      </c>
      <c r="K1371" t="str">
        <f>VLOOKUP(A1371,'MEDICAL EXAMINATION'!K1372:T3706,5,FALSE)</f>
        <v>NORMAL</v>
      </c>
      <c r="L1371" t="str">
        <f>VLOOKUP(A1371,'HOSPITALIZATION DETAILS'!X1372:AG3706,8,FALSE)</f>
        <v>19/06/1997</v>
      </c>
      <c r="M1371" s="26">
        <f>VLOOKUP(A1371,'HOSPITALIZATION DETAILS'!X1372:AG3706,4,FALSE)</f>
        <v>1445</v>
      </c>
      <c r="N1371" t="str">
        <f>VLOOKUP(A1371,'HOSPITALIZATION DETAILS'!X1372:AG3706,5,FALSE)</f>
        <v>tier - 2</v>
      </c>
      <c r="O1371" t="str">
        <f>VLOOKUP(A1371,'HOSPITALIZATION DETAILS'!X1372:AG3706,6,FALSE)</f>
        <v>tier - 1</v>
      </c>
      <c r="P1371" t="str">
        <f>VLOOKUP(A1371,'HOSPITALIZATION DETAILS'!X1372:AG3706,7,FALSE)</f>
        <v>R1013</v>
      </c>
      <c r="Q1371">
        <f>VLOOKUP(A1371,'HOSPITALIZATION DETAILS'!X1372:AG3706,10,FALSE)</f>
        <v>25</v>
      </c>
    </row>
    <row r="1372" spans="1:17" ht="16" x14ac:dyDescent="0.4">
      <c r="A1372" s="4" t="s">
        <v>2743</v>
      </c>
      <c r="B1372" t="str">
        <f>VLOOKUP(A1372,'CUSTOMER NAMES'!E1372:H3707,4,FALSE)</f>
        <v xml:space="preserve">  Lindsey M</v>
      </c>
      <c r="C1372">
        <f>VLOOKUP(A1372,'MEDICAL EXAMINATION'!K1373:T3707,2,FALSE)</f>
        <v>30.11</v>
      </c>
      <c r="D1372">
        <f>VLOOKUP(A1372,'MEDICAL EXAMINATION'!K1373:T3707,4,FALSE)</f>
        <v>4.08</v>
      </c>
      <c r="E1372" t="str">
        <f>VLOOKUP(A1372,'MEDICAL EXAMINATION'!K1373:T3707,6,FALSE)</f>
        <v>No</v>
      </c>
      <c r="F1372" t="str">
        <f>VLOOKUP(A1372,'MEDICAL EXAMINATION'!K1373:T3707,7,FALSE)</f>
        <v>No</v>
      </c>
      <c r="G1372" t="str">
        <f>VLOOKUP(A1372,'MEDICAL EXAMINATION'!K1373:T3707,8,FALSE)</f>
        <v>No</v>
      </c>
      <c r="H1372" t="str">
        <f>VLOOKUP(A1372,'MEDICAL EXAMINATION'!K1373:T3707,9,FALSE)</f>
        <v>No major surgery</v>
      </c>
      <c r="I1372" t="str">
        <f>VLOOKUP(A1372,'MEDICAL EXAMINATION'!K1373:T3707,10,FALSE)</f>
        <v>No</v>
      </c>
      <c r="J1372" t="str">
        <f>VLOOKUP(A1372,'MEDICAL EXAMINATION'!K1373:T3707,3,FALSE)</f>
        <v>OVERWEIGHT</v>
      </c>
      <c r="K1372" t="str">
        <f>VLOOKUP(A1372,'MEDICAL EXAMINATION'!K1373:T3707,5,FALSE)</f>
        <v>NORMAL</v>
      </c>
      <c r="L1372" t="str">
        <f>VLOOKUP(A1372,'HOSPITALIZATION DETAILS'!X1373:AG3707,8,FALSE)</f>
        <v>01/09/2000</v>
      </c>
      <c r="M1372" s="26">
        <f>VLOOKUP(A1372,'HOSPITALIZATION DETAILS'!X1373:AG3707,4,FALSE)</f>
        <v>1438</v>
      </c>
      <c r="N1372" t="str">
        <f>VLOOKUP(A1372,'HOSPITALIZATION DETAILS'!X1373:AG3707,5,FALSE)</f>
        <v>tier - 2</v>
      </c>
      <c r="O1372" t="str">
        <f>VLOOKUP(A1372,'HOSPITALIZATION DETAILS'!X1373:AG3707,6,FALSE)</f>
        <v>tier - 2</v>
      </c>
      <c r="P1372" t="str">
        <f>VLOOKUP(A1372,'HOSPITALIZATION DETAILS'!X1373:AG3707,7,FALSE)</f>
        <v>R1013</v>
      </c>
      <c r="Q1372">
        <f>VLOOKUP(A1372,'HOSPITALIZATION DETAILS'!X1373:AG3707,10,FALSE)</f>
        <v>22</v>
      </c>
    </row>
    <row r="1373" spans="1:17" ht="16" x14ac:dyDescent="0.4">
      <c r="A1373" s="4" t="s">
        <v>2745</v>
      </c>
      <c r="B1373" t="str">
        <f>VLOOKUP(A1373,'CUSTOMER NAMES'!E1373:H3708,4,FALSE)</f>
        <v xml:space="preserve">  Marguerite K</v>
      </c>
      <c r="C1373">
        <f>VLOOKUP(A1373,'MEDICAL EXAMINATION'!K1374:T3708,2,FALSE)</f>
        <v>31.59</v>
      </c>
      <c r="D1373">
        <f>VLOOKUP(A1373,'MEDICAL EXAMINATION'!K1374:T3708,4,FALSE)</f>
        <v>6.01</v>
      </c>
      <c r="E1373" t="str">
        <f>VLOOKUP(A1373,'MEDICAL EXAMINATION'!K1374:T3708,6,FALSE)</f>
        <v>No</v>
      </c>
      <c r="F1373" t="str">
        <f>VLOOKUP(A1373,'MEDICAL EXAMINATION'!K1374:T3708,7,FALSE)</f>
        <v>No</v>
      </c>
      <c r="G1373" t="str">
        <f>VLOOKUP(A1373,'MEDICAL EXAMINATION'!K1374:T3708,8,FALSE)</f>
        <v>No</v>
      </c>
      <c r="H1373" t="str">
        <f>VLOOKUP(A1373,'MEDICAL EXAMINATION'!K1374:T3708,9,FALSE)</f>
        <v>No major surgery</v>
      </c>
      <c r="I1373" t="str">
        <f>VLOOKUP(A1373,'MEDICAL EXAMINATION'!K1374:T3708,10,FALSE)</f>
        <v>No</v>
      </c>
      <c r="J1373" t="str">
        <f>VLOOKUP(A1373,'MEDICAL EXAMINATION'!K1374:T3708,3,FALSE)</f>
        <v>OVERWEIGHT</v>
      </c>
      <c r="K1373" t="str">
        <f>VLOOKUP(A1373,'MEDICAL EXAMINATION'!K1374:T3708,5,FALSE)</f>
        <v>PREDIABETES</v>
      </c>
      <c r="L1373" t="str">
        <f>VLOOKUP(A1373,'HOSPITALIZATION DETAILS'!X1374:AG3708,8,FALSE)</f>
        <v>05/12/1997</v>
      </c>
      <c r="M1373" s="26">
        <f>VLOOKUP(A1373,'HOSPITALIZATION DETAILS'!X1374:AG3708,4,FALSE)</f>
        <v>1422</v>
      </c>
      <c r="N1373" t="str">
        <f>VLOOKUP(A1373,'HOSPITALIZATION DETAILS'!X1374:AG3708,5,FALSE)</f>
        <v>tier - 2</v>
      </c>
      <c r="O1373" t="str">
        <f>VLOOKUP(A1373,'HOSPITALIZATION DETAILS'!X1374:AG3708,6,FALSE)</f>
        <v>tier - 2</v>
      </c>
      <c r="P1373" t="str">
        <f>VLOOKUP(A1373,'HOSPITALIZATION DETAILS'!X1374:AG3708,7,FALSE)</f>
        <v>R1013</v>
      </c>
      <c r="Q1373">
        <f>VLOOKUP(A1373,'HOSPITALIZATION DETAILS'!X1374:AG3708,10,FALSE)</f>
        <v>25</v>
      </c>
    </row>
    <row r="1374" spans="1:17" ht="16" x14ac:dyDescent="0.4">
      <c r="A1374" s="4" t="s">
        <v>2747</v>
      </c>
      <c r="B1374" t="str">
        <f>VLOOKUP(A1374,'CUSTOMER NAMES'!E1374:H3709,4,FALSE)</f>
        <v xml:space="preserve">  Travis</v>
      </c>
      <c r="C1374">
        <f>VLOOKUP(A1374,'MEDICAL EXAMINATION'!K1375:T3709,2,FALSE)</f>
        <v>40.15</v>
      </c>
      <c r="D1374">
        <f>VLOOKUP(A1374,'MEDICAL EXAMINATION'!K1375:T3709,4,FALSE)</f>
        <v>11.84</v>
      </c>
      <c r="E1374" t="str">
        <f>VLOOKUP(A1374,'MEDICAL EXAMINATION'!K1375:T3709,6,FALSE)</f>
        <v>No</v>
      </c>
      <c r="F1374" t="str">
        <f>VLOOKUP(A1374,'MEDICAL EXAMINATION'!K1375:T3709,7,FALSE)</f>
        <v>No</v>
      </c>
      <c r="G1374" t="str">
        <f>VLOOKUP(A1374,'MEDICAL EXAMINATION'!K1375:T3709,8,FALSE)</f>
        <v>No</v>
      </c>
      <c r="H1374" t="str">
        <f>VLOOKUP(A1374,'MEDICAL EXAMINATION'!K1375:T3709,9,FALSE)</f>
        <v>No major surgery</v>
      </c>
      <c r="I1374" t="str">
        <f>VLOOKUP(A1374,'MEDICAL EXAMINATION'!K1375:T3709,10,FALSE)</f>
        <v>No</v>
      </c>
      <c r="J1374" t="str">
        <f>VLOOKUP(A1374,'MEDICAL EXAMINATION'!K1375:T3709,3,FALSE)</f>
        <v>OVERWEIGHT</v>
      </c>
      <c r="K1374" t="str">
        <f>VLOOKUP(A1374,'MEDICAL EXAMINATION'!K1375:T3709,5,FALSE)</f>
        <v>DIABETES</v>
      </c>
      <c r="L1374" t="str">
        <f>VLOOKUP(A1374,'HOSPITALIZATION DETAILS'!X1375:AG3709,8,FALSE)</f>
        <v>23/08/2001</v>
      </c>
      <c r="M1374" s="26">
        <f>VLOOKUP(A1374,'HOSPITALIZATION DETAILS'!X1375:AG3709,4,FALSE)</f>
        <v>1421</v>
      </c>
      <c r="N1374" t="str">
        <f>VLOOKUP(A1374,'HOSPITALIZATION DETAILS'!X1375:AG3709,5,FALSE)</f>
        <v>tier - 2</v>
      </c>
      <c r="O1374" t="str">
        <f>VLOOKUP(A1374,'HOSPITALIZATION DETAILS'!X1375:AG3709,6,FALSE)</f>
        <v>tier - 2</v>
      </c>
      <c r="P1374" t="str">
        <f>VLOOKUP(A1374,'HOSPITALIZATION DETAILS'!X1375:AG3709,7,FALSE)</f>
        <v>R1013</v>
      </c>
      <c r="Q1374">
        <f>VLOOKUP(A1374,'HOSPITALIZATION DETAILS'!X1375:AG3709,10,FALSE)</f>
        <v>21</v>
      </c>
    </row>
    <row r="1375" spans="1:17" ht="16" x14ac:dyDescent="0.4">
      <c r="A1375" s="4" t="s">
        <v>2749</v>
      </c>
      <c r="B1375" t="str">
        <f>VLOOKUP(A1375,'CUSTOMER NAMES'!E1375:H3710,4,FALSE)</f>
        <v xml:space="preserve">  Ricky</v>
      </c>
      <c r="C1375">
        <f>VLOOKUP(A1375,'MEDICAL EXAMINATION'!K1376:T3710,2,FALSE)</f>
        <v>40.700000000000003</v>
      </c>
      <c r="D1375">
        <f>VLOOKUP(A1375,'MEDICAL EXAMINATION'!K1376:T3710,4,FALSE)</f>
        <v>6.27</v>
      </c>
      <c r="E1375" t="str">
        <f>VLOOKUP(A1375,'MEDICAL EXAMINATION'!K1376:T3710,6,FALSE)</f>
        <v>yes</v>
      </c>
      <c r="F1375" t="str">
        <f>VLOOKUP(A1375,'MEDICAL EXAMINATION'!K1376:T3710,7,FALSE)</f>
        <v>No</v>
      </c>
      <c r="G1375" t="str">
        <f>VLOOKUP(A1375,'MEDICAL EXAMINATION'!K1376:T3710,8,FALSE)</f>
        <v>Yes</v>
      </c>
      <c r="H1375">
        <f>VLOOKUP(A1375,'MEDICAL EXAMINATION'!K1376:T3710,9,FALSE)</f>
        <v>1</v>
      </c>
      <c r="I1375" t="str">
        <f>VLOOKUP(A1375,'MEDICAL EXAMINATION'!K1376:T3710,10,FALSE)</f>
        <v>No</v>
      </c>
      <c r="J1375" t="str">
        <f>VLOOKUP(A1375,'MEDICAL EXAMINATION'!K1376:T3710,3,FALSE)</f>
        <v>OVERWEIGHT</v>
      </c>
      <c r="K1375" t="str">
        <f>VLOOKUP(A1375,'MEDICAL EXAMINATION'!K1376:T3710,5,FALSE)</f>
        <v>PREDIABETES</v>
      </c>
      <c r="L1375" t="str">
        <f>VLOOKUP(A1375,'HOSPITALIZATION DETAILS'!X1376:AG3710,8,FALSE)</f>
        <v>23/06/1996</v>
      </c>
      <c r="M1375" s="26">
        <f>VLOOKUP(A1375,'HOSPITALIZATION DETAILS'!X1376:AG3710,4,FALSE)</f>
        <v>1417</v>
      </c>
      <c r="N1375" t="str">
        <f>VLOOKUP(A1375,'HOSPITALIZATION DETAILS'!X1376:AG3710,5,FALSE)</f>
        <v>tier - 2</v>
      </c>
      <c r="O1375" t="str">
        <f>VLOOKUP(A1375,'HOSPITALIZATION DETAILS'!X1376:AG3710,6,FALSE)</f>
        <v>tier - 3</v>
      </c>
      <c r="P1375" t="str">
        <f>VLOOKUP(A1375,'HOSPITALIZATION DETAILS'!X1376:AG3710,7,FALSE)</f>
        <v>R1013</v>
      </c>
      <c r="Q1375">
        <f>VLOOKUP(A1375,'HOSPITALIZATION DETAILS'!X1376:AG3710,10,FALSE)</f>
        <v>26</v>
      </c>
    </row>
    <row r="1376" spans="1:17" ht="16" x14ac:dyDescent="0.4">
      <c r="A1376" s="4" t="s">
        <v>2751</v>
      </c>
      <c r="B1376" t="str">
        <f>VLOOKUP(A1376,'CUSTOMER NAMES'!E1376:H3711,4,FALSE)</f>
        <v xml:space="preserve">  Colleen L</v>
      </c>
      <c r="C1376">
        <f>VLOOKUP(A1376,'MEDICAL EXAMINATION'!K1377:T3711,2,FALSE)</f>
        <v>40.76</v>
      </c>
      <c r="D1376">
        <f>VLOOKUP(A1376,'MEDICAL EXAMINATION'!K1377:T3711,4,FALSE)</f>
        <v>5.28</v>
      </c>
      <c r="E1376" t="str">
        <f>VLOOKUP(A1376,'MEDICAL EXAMINATION'!K1377:T3711,6,FALSE)</f>
        <v>No</v>
      </c>
      <c r="F1376" t="str">
        <f>VLOOKUP(A1376,'MEDICAL EXAMINATION'!K1377:T3711,7,FALSE)</f>
        <v>No</v>
      </c>
      <c r="G1376" t="str">
        <f>VLOOKUP(A1376,'MEDICAL EXAMINATION'!K1377:T3711,8,FALSE)</f>
        <v>No</v>
      </c>
      <c r="H1376" t="str">
        <f>VLOOKUP(A1376,'MEDICAL EXAMINATION'!K1377:T3711,9,FALSE)</f>
        <v>No major surgery</v>
      </c>
      <c r="I1376" t="str">
        <f>VLOOKUP(A1376,'MEDICAL EXAMINATION'!K1377:T3711,10,FALSE)</f>
        <v>No</v>
      </c>
      <c r="J1376" t="str">
        <f>VLOOKUP(A1376,'MEDICAL EXAMINATION'!K1377:T3711,3,FALSE)</f>
        <v>OVERWEIGHT</v>
      </c>
      <c r="K1376" t="str">
        <f>VLOOKUP(A1376,'MEDICAL EXAMINATION'!K1377:T3711,5,FALSE)</f>
        <v>NORMAL</v>
      </c>
      <c r="L1376" t="str">
        <f>VLOOKUP(A1376,'HOSPITALIZATION DETAILS'!X1377:AG3711,8,FALSE)</f>
        <v>27/10/1997</v>
      </c>
      <c r="M1376" s="26">
        <f>VLOOKUP(A1376,'HOSPITALIZATION DETAILS'!X1377:AG3711,4,FALSE)</f>
        <v>1402</v>
      </c>
      <c r="N1376" t="str">
        <f>VLOOKUP(A1376,'HOSPITALIZATION DETAILS'!X1377:AG3711,5,FALSE)</f>
        <v>tier - 2</v>
      </c>
      <c r="O1376" t="str">
        <f>VLOOKUP(A1376,'HOSPITALIZATION DETAILS'!X1377:AG3711,6,FALSE)</f>
        <v>tier - 3</v>
      </c>
      <c r="P1376" t="str">
        <f>VLOOKUP(A1376,'HOSPITALIZATION DETAILS'!X1377:AG3711,7,FALSE)</f>
        <v>R1011</v>
      </c>
      <c r="Q1376">
        <f>VLOOKUP(A1376,'HOSPITALIZATION DETAILS'!X1377:AG3711,10,FALSE)</f>
        <v>25</v>
      </c>
    </row>
    <row r="1377" spans="1:17" ht="16" x14ac:dyDescent="0.4">
      <c r="A1377" s="4" t="s">
        <v>2753</v>
      </c>
      <c r="B1377" t="str">
        <f>VLOOKUP(A1377,'CUSTOMER NAMES'!E1377:H3712,4,FALSE)</f>
        <v xml:space="preserve">  Charlie A</v>
      </c>
      <c r="C1377">
        <f>VLOOKUP(A1377,'MEDICAL EXAMINATION'!K1378:T3712,2,FALSE)</f>
        <v>29.7</v>
      </c>
      <c r="D1377">
        <f>VLOOKUP(A1377,'MEDICAL EXAMINATION'!K1378:T3712,4,FALSE)</f>
        <v>7.03</v>
      </c>
      <c r="E1377" t="str">
        <f>VLOOKUP(A1377,'MEDICAL EXAMINATION'!K1378:T3712,6,FALSE)</f>
        <v>No</v>
      </c>
      <c r="F1377" t="str">
        <f>VLOOKUP(A1377,'MEDICAL EXAMINATION'!K1378:T3712,7,FALSE)</f>
        <v>No</v>
      </c>
      <c r="G1377" t="str">
        <f>VLOOKUP(A1377,'MEDICAL EXAMINATION'!K1378:T3712,8,FALSE)</f>
        <v>No</v>
      </c>
      <c r="H1377" t="str">
        <f>VLOOKUP(A1377,'MEDICAL EXAMINATION'!K1378:T3712,9,FALSE)</f>
        <v>No major surgery</v>
      </c>
      <c r="I1377" t="str">
        <f>VLOOKUP(A1377,'MEDICAL EXAMINATION'!K1378:T3712,10,FALSE)</f>
        <v>No</v>
      </c>
      <c r="J1377" t="str">
        <f>VLOOKUP(A1377,'MEDICAL EXAMINATION'!K1378:T3712,3,FALSE)</f>
        <v>OBESITY</v>
      </c>
      <c r="K1377" t="str">
        <f>VLOOKUP(A1377,'MEDICAL EXAMINATION'!K1378:T3712,5,FALSE)</f>
        <v>DIABETES</v>
      </c>
      <c r="L1377" t="str">
        <f>VLOOKUP(A1377,'HOSPITALIZATION DETAILS'!X1378:AG3712,8,FALSE)</f>
        <v>05/09/1998</v>
      </c>
      <c r="M1377" s="26">
        <f>VLOOKUP(A1377,'HOSPITALIZATION DETAILS'!X1378:AG3712,4,FALSE)</f>
        <v>1400.44</v>
      </c>
      <c r="N1377" t="str">
        <f>VLOOKUP(A1377,'HOSPITALIZATION DETAILS'!X1378:AG3712,5,FALSE)</f>
        <v>tier - 2</v>
      </c>
      <c r="O1377" t="str">
        <f>VLOOKUP(A1377,'HOSPITALIZATION DETAILS'!X1378:AG3712,6,FALSE)</f>
        <v>tier - 2</v>
      </c>
      <c r="P1377" t="str">
        <f>VLOOKUP(A1377,'HOSPITALIZATION DETAILS'!X1378:AG3712,7,FALSE)</f>
        <v>R1013</v>
      </c>
      <c r="Q1377">
        <f>VLOOKUP(A1377,'HOSPITALIZATION DETAILS'!X1378:AG3712,10,FALSE)</f>
        <v>24</v>
      </c>
    </row>
    <row r="1378" spans="1:17" ht="16" x14ac:dyDescent="0.4">
      <c r="A1378" s="4" t="s">
        <v>2755</v>
      </c>
      <c r="B1378" t="str">
        <f>VLOOKUP(A1378,'CUSTOMER NAMES'!E1378:H3713,4,FALSE)</f>
        <v xml:space="preserve">  Rick</v>
      </c>
      <c r="C1378">
        <f>VLOOKUP(A1378,'MEDICAL EXAMINATION'!K1379:T3713,2,FALSE)</f>
        <v>40.58</v>
      </c>
      <c r="D1378">
        <f>VLOOKUP(A1378,'MEDICAL EXAMINATION'!K1379:T3713,4,FALSE)</f>
        <v>5.32</v>
      </c>
      <c r="E1378" t="str">
        <f>VLOOKUP(A1378,'MEDICAL EXAMINATION'!K1379:T3713,6,FALSE)</f>
        <v>yes</v>
      </c>
      <c r="F1378" t="str">
        <f>VLOOKUP(A1378,'MEDICAL EXAMINATION'!K1379:T3713,7,FALSE)</f>
        <v>No</v>
      </c>
      <c r="G1378" t="str">
        <f>VLOOKUP(A1378,'MEDICAL EXAMINATION'!K1379:T3713,8,FALSE)</f>
        <v>Yes</v>
      </c>
      <c r="H1378">
        <f>VLOOKUP(A1378,'MEDICAL EXAMINATION'!K1379:T3713,9,FALSE)</f>
        <v>1</v>
      </c>
      <c r="I1378" t="str">
        <f>VLOOKUP(A1378,'MEDICAL EXAMINATION'!K1379:T3713,10,FALSE)</f>
        <v>No</v>
      </c>
      <c r="J1378" t="str">
        <f>VLOOKUP(A1378,'MEDICAL EXAMINATION'!K1379:T3713,3,FALSE)</f>
        <v>OVERWEIGHT</v>
      </c>
      <c r="K1378" t="str">
        <f>VLOOKUP(A1378,'MEDICAL EXAMINATION'!K1379:T3713,5,FALSE)</f>
        <v>NORMAL</v>
      </c>
      <c r="L1378" t="str">
        <f>VLOOKUP(A1378,'HOSPITALIZATION DETAILS'!X1379:AG3713,8,FALSE)</f>
        <v>22/12/2002</v>
      </c>
      <c r="M1378" s="26">
        <f>VLOOKUP(A1378,'HOSPITALIZATION DETAILS'!X1379:AG3713,4,FALSE)</f>
        <v>1391.53</v>
      </c>
      <c r="N1378" t="str">
        <f>VLOOKUP(A1378,'HOSPITALIZATION DETAILS'!X1379:AG3713,5,FALSE)</f>
        <v>tier - 2</v>
      </c>
      <c r="O1378" t="str">
        <f>VLOOKUP(A1378,'HOSPITALIZATION DETAILS'!X1379:AG3713,6,FALSE)</f>
        <v>tier - 1</v>
      </c>
      <c r="P1378" t="str">
        <f>VLOOKUP(A1378,'HOSPITALIZATION DETAILS'!X1379:AG3713,7,FALSE)</f>
        <v>R1013</v>
      </c>
      <c r="Q1378">
        <f>VLOOKUP(A1378,'HOSPITALIZATION DETAILS'!X1379:AG3713,10,FALSE)</f>
        <v>20</v>
      </c>
    </row>
    <row r="1379" spans="1:17" ht="16" x14ac:dyDescent="0.4">
      <c r="A1379" s="4" t="s">
        <v>2757</v>
      </c>
      <c r="B1379" t="str">
        <f>VLOOKUP(A1379,'CUSTOMER NAMES'!E1379:H3714,4,FALSE)</f>
        <v xml:space="preserve">  Lauren C</v>
      </c>
      <c r="C1379">
        <f>VLOOKUP(A1379,'MEDICAL EXAMINATION'!K1380:T3714,2,FALSE)</f>
        <v>33.06</v>
      </c>
      <c r="D1379">
        <f>VLOOKUP(A1379,'MEDICAL EXAMINATION'!K1380:T3714,4,FALSE)</f>
        <v>9.59</v>
      </c>
      <c r="E1379" t="str">
        <f>VLOOKUP(A1379,'MEDICAL EXAMINATION'!K1380:T3714,6,FALSE)</f>
        <v>yes</v>
      </c>
      <c r="F1379" t="str">
        <f>VLOOKUP(A1379,'MEDICAL EXAMINATION'!K1380:T3714,7,FALSE)</f>
        <v>No</v>
      </c>
      <c r="G1379" t="str">
        <f>VLOOKUP(A1379,'MEDICAL EXAMINATION'!K1380:T3714,8,FALSE)</f>
        <v>No</v>
      </c>
      <c r="H1379" t="str">
        <f>VLOOKUP(A1379,'MEDICAL EXAMINATION'!K1380:T3714,9,FALSE)</f>
        <v>No major surgery</v>
      </c>
      <c r="I1379" t="str">
        <f>VLOOKUP(A1379,'MEDICAL EXAMINATION'!K1380:T3714,10,FALSE)</f>
        <v>No</v>
      </c>
      <c r="J1379" t="str">
        <f>VLOOKUP(A1379,'MEDICAL EXAMINATION'!K1380:T3714,3,FALSE)</f>
        <v>OVERWEIGHT</v>
      </c>
      <c r="K1379" t="str">
        <f>VLOOKUP(A1379,'MEDICAL EXAMINATION'!K1380:T3714,5,FALSE)</f>
        <v>DIABETES</v>
      </c>
      <c r="L1379" t="str">
        <f>VLOOKUP(A1379,'HOSPITALIZATION DETAILS'!X1380:AG3714,8,FALSE)</f>
        <v>14/11/2002</v>
      </c>
      <c r="M1379" s="26">
        <f>VLOOKUP(A1379,'HOSPITALIZATION DETAILS'!X1380:AG3714,4,FALSE)</f>
        <v>1390</v>
      </c>
      <c r="N1379" t="str">
        <f>VLOOKUP(A1379,'HOSPITALIZATION DETAILS'!X1380:AG3714,5,FALSE)</f>
        <v>tier - 2</v>
      </c>
      <c r="O1379" t="str">
        <f>VLOOKUP(A1379,'HOSPITALIZATION DETAILS'!X1380:AG3714,6,FALSE)</f>
        <v>tier - 2</v>
      </c>
      <c r="P1379" t="str">
        <f>VLOOKUP(A1379,'HOSPITALIZATION DETAILS'!X1380:AG3714,7,FALSE)</f>
        <v>R1013</v>
      </c>
      <c r="Q1379">
        <f>VLOOKUP(A1379,'HOSPITALIZATION DETAILS'!X1380:AG3714,10,FALSE)</f>
        <v>20</v>
      </c>
    </row>
    <row r="1380" spans="1:17" ht="16" x14ac:dyDescent="0.4">
      <c r="A1380" s="4" t="s">
        <v>2759</v>
      </c>
      <c r="B1380" t="str">
        <f>VLOOKUP(A1380,'CUSTOMER NAMES'!E1380:H3715,4,FALSE)</f>
        <v xml:space="preserve">  Daniel</v>
      </c>
      <c r="C1380">
        <f>VLOOKUP(A1380,'MEDICAL EXAMINATION'!K1381:T3715,2,FALSE)</f>
        <v>26.62</v>
      </c>
      <c r="D1380">
        <f>VLOOKUP(A1380,'MEDICAL EXAMINATION'!K1381:T3715,4,FALSE)</f>
        <v>6.15</v>
      </c>
      <c r="E1380" t="str">
        <f>VLOOKUP(A1380,'MEDICAL EXAMINATION'!K1381:T3715,6,FALSE)</f>
        <v>yes</v>
      </c>
      <c r="F1380" t="str">
        <f>VLOOKUP(A1380,'MEDICAL EXAMINATION'!K1381:T3715,7,FALSE)</f>
        <v>No</v>
      </c>
      <c r="G1380" t="str">
        <f>VLOOKUP(A1380,'MEDICAL EXAMINATION'!K1381:T3715,8,FALSE)</f>
        <v>No</v>
      </c>
      <c r="H1380" t="str">
        <f>VLOOKUP(A1380,'MEDICAL EXAMINATION'!K1381:T3715,9,FALSE)</f>
        <v>No major surgery</v>
      </c>
      <c r="I1380" t="str">
        <f>VLOOKUP(A1380,'MEDICAL EXAMINATION'!K1381:T3715,10,FALSE)</f>
        <v>No</v>
      </c>
      <c r="J1380" t="str">
        <f>VLOOKUP(A1380,'MEDICAL EXAMINATION'!K1381:T3715,3,FALSE)</f>
        <v>OBESITY</v>
      </c>
      <c r="K1380" t="str">
        <f>VLOOKUP(A1380,'MEDICAL EXAMINATION'!K1381:T3715,5,FALSE)</f>
        <v>PREDIABETES</v>
      </c>
      <c r="L1380" t="str">
        <f>VLOOKUP(A1380,'HOSPITALIZATION DETAILS'!X1381:AG3715,8,FALSE)</f>
        <v>06/07/1999</v>
      </c>
      <c r="M1380" s="26">
        <f>VLOOKUP(A1380,'HOSPITALIZATION DETAILS'!X1381:AG3715,4,FALSE)</f>
        <v>1389</v>
      </c>
      <c r="N1380" t="str">
        <f>VLOOKUP(A1380,'HOSPITALIZATION DETAILS'!X1381:AG3715,5,FALSE)</f>
        <v>tier - 2</v>
      </c>
      <c r="O1380" t="str">
        <f>VLOOKUP(A1380,'HOSPITALIZATION DETAILS'!X1381:AG3715,6,FALSE)</f>
        <v>tier - 2</v>
      </c>
      <c r="P1380" t="str">
        <f>VLOOKUP(A1380,'HOSPITALIZATION DETAILS'!X1381:AG3715,7,FALSE)</f>
        <v>R1013</v>
      </c>
      <c r="Q1380">
        <f>VLOOKUP(A1380,'HOSPITALIZATION DETAILS'!X1381:AG3715,10,FALSE)</f>
        <v>23</v>
      </c>
    </row>
    <row r="1381" spans="1:17" ht="16" x14ac:dyDescent="0.4">
      <c r="A1381" s="4" t="s">
        <v>2761</v>
      </c>
      <c r="B1381" t="str">
        <f>VLOOKUP(A1381,'CUSTOMER NAMES'!E1381:H3716,4,FALSE)</f>
        <v xml:space="preserve">  Jaime</v>
      </c>
      <c r="C1381">
        <f>VLOOKUP(A1381,'MEDICAL EXAMINATION'!K1382:T3716,2,FALSE)</f>
        <v>37.1</v>
      </c>
      <c r="D1381">
        <f>VLOOKUP(A1381,'MEDICAL EXAMINATION'!K1382:T3716,4,FALSE)</f>
        <v>11.08</v>
      </c>
      <c r="E1381" t="str">
        <f>VLOOKUP(A1381,'MEDICAL EXAMINATION'!K1382:T3716,6,FALSE)</f>
        <v>No</v>
      </c>
      <c r="F1381" t="str">
        <f>VLOOKUP(A1381,'MEDICAL EXAMINATION'!K1382:T3716,7,FALSE)</f>
        <v>No</v>
      </c>
      <c r="G1381" t="str">
        <f>VLOOKUP(A1381,'MEDICAL EXAMINATION'!K1382:T3716,8,FALSE)</f>
        <v>No</v>
      </c>
      <c r="H1381" t="str">
        <f>VLOOKUP(A1381,'MEDICAL EXAMINATION'!K1382:T3716,9,FALSE)</f>
        <v>No major surgery</v>
      </c>
      <c r="I1381" t="str">
        <f>VLOOKUP(A1381,'MEDICAL EXAMINATION'!K1382:T3716,10,FALSE)</f>
        <v>No</v>
      </c>
      <c r="J1381" t="str">
        <f>VLOOKUP(A1381,'MEDICAL EXAMINATION'!K1382:T3716,3,FALSE)</f>
        <v>OVERWEIGHT</v>
      </c>
      <c r="K1381" t="str">
        <f>VLOOKUP(A1381,'MEDICAL EXAMINATION'!K1382:T3716,5,FALSE)</f>
        <v>DIABETES</v>
      </c>
      <c r="L1381" t="str">
        <f>VLOOKUP(A1381,'HOSPITALIZATION DETAILS'!X1382:AG3716,8,FALSE)</f>
        <v>29/08/1975</v>
      </c>
      <c r="M1381" s="26">
        <f>VLOOKUP(A1381,'HOSPITALIZATION DETAILS'!X1382:AG3716,4,FALSE)</f>
        <v>35050.620000000003</v>
      </c>
      <c r="N1381" t="str">
        <f>VLOOKUP(A1381,'HOSPITALIZATION DETAILS'!X1382:AG3716,5,FALSE)</f>
        <v>tier - 2</v>
      </c>
      <c r="O1381" t="str">
        <f>VLOOKUP(A1381,'HOSPITALIZATION DETAILS'!X1382:AG3716,6,FALSE)</f>
        <v>tier - 1</v>
      </c>
      <c r="P1381" t="str">
        <f>VLOOKUP(A1381,'HOSPITALIZATION DETAILS'!X1382:AG3716,7,FALSE)</f>
        <v>R1011</v>
      </c>
      <c r="Q1381">
        <f>VLOOKUP(A1381,'HOSPITALIZATION DETAILS'!X1382:AG3716,10,FALSE)</f>
        <v>47</v>
      </c>
    </row>
    <row r="1382" spans="1:17" ht="16" x14ac:dyDescent="0.4">
      <c r="A1382" s="4" t="s">
        <v>2763</v>
      </c>
      <c r="B1382" t="str">
        <f>VLOOKUP(A1382,'CUSTOMER NAMES'!E1382:H3717,4,FALSE)</f>
        <v xml:space="preserve">  Erik R</v>
      </c>
      <c r="C1382">
        <f>VLOOKUP(A1382,'MEDICAL EXAMINATION'!K1383:T3717,2,FALSE)</f>
        <v>18.28</v>
      </c>
      <c r="D1382">
        <f>VLOOKUP(A1382,'MEDICAL EXAMINATION'!K1383:T3717,4,FALSE)</f>
        <v>7.95</v>
      </c>
      <c r="E1382" t="str">
        <f>VLOOKUP(A1382,'MEDICAL EXAMINATION'!K1383:T3717,6,FALSE)</f>
        <v>No</v>
      </c>
      <c r="F1382" t="str">
        <f>VLOOKUP(A1382,'MEDICAL EXAMINATION'!K1383:T3717,7,FALSE)</f>
        <v>No</v>
      </c>
      <c r="G1382" t="str">
        <f>VLOOKUP(A1382,'MEDICAL EXAMINATION'!K1383:T3717,8,FALSE)</f>
        <v>No</v>
      </c>
      <c r="H1382" t="str">
        <f>VLOOKUP(A1382,'MEDICAL EXAMINATION'!K1383:T3717,9,FALSE)</f>
        <v>No major surgery</v>
      </c>
      <c r="I1382" t="str">
        <f>VLOOKUP(A1382,'MEDICAL EXAMINATION'!K1383:T3717,10,FALSE)</f>
        <v>No</v>
      </c>
      <c r="J1382" t="str">
        <f>VLOOKUP(A1382,'MEDICAL EXAMINATION'!K1383:T3717,3,FALSE)</f>
        <v>Underweight</v>
      </c>
      <c r="K1382" t="str">
        <f>VLOOKUP(A1382,'MEDICAL EXAMINATION'!K1383:T3717,5,FALSE)</f>
        <v>DIABETES</v>
      </c>
      <c r="L1382" t="str">
        <f>VLOOKUP(A1382,'HOSPITALIZATION DETAILS'!X1383:AG3717,8,FALSE)</f>
        <v>15/08/2002</v>
      </c>
      <c r="M1382" s="26">
        <f>VLOOKUP(A1382,'HOSPITALIZATION DETAILS'!X1383:AG3717,4,FALSE)</f>
        <v>1382</v>
      </c>
      <c r="N1382" t="str">
        <f>VLOOKUP(A1382,'HOSPITALIZATION DETAILS'!X1383:AG3717,5,FALSE)</f>
        <v>tier - 2</v>
      </c>
      <c r="O1382" t="str">
        <f>VLOOKUP(A1382,'HOSPITALIZATION DETAILS'!X1383:AG3717,6,FALSE)</f>
        <v>tier - 1</v>
      </c>
      <c r="P1382" t="str">
        <f>VLOOKUP(A1382,'HOSPITALIZATION DETAILS'!X1383:AG3717,7,FALSE)</f>
        <v>R1013</v>
      </c>
      <c r="Q1382">
        <f>VLOOKUP(A1382,'HOSPITALIZATION DETAILS'!X1383:AG3717,10,FALSE)</f>
        <v>20</v>
      </c>
    </row>
    <row r="1383" spans="1:17" ht="16" x14ac:dyDescent="0.4">
      <c r="A1383" s="4" t="s">
        <v>2765</v>
      </c>
      <c r="B1383" t="str">
        <f>VLOOKUP(A1383,'CUSTOMER NAMES'!E1383:H3718,4,FALSE)</f>
        <v xml:space="preserve">  Katie</v>
      </c>
      <c r="C1383">
        <f>VLOOKUP(A1383,'MEDICAL EXAMINATION'!K1384:T3718,2,FALSE)</f>
        <v>35.814999999999998</v>
      </c>
      <c r="D1383">
        <f>VLOOKUP(A1383,'MEDICAL EXAMINATION'!K1384:T3718,4,FALSE)</f>
        <v>6.23</v>
      </c>
      <c r="E1383" t="str">
        <f>VLOOKUP(A1383,'MEDICAL EXAMINATION'!K1384:T3718,6,FALSE)</f>
        <v>No</v>
      </c>
      <c r="F1383" t="str">
        <f>VLOOKUP(A1383,'MEDICAL EXAMINATION'!K1384:T3718,7,FALSE)</f>
        <v>No</v>
      </c>
      <c r="G1383" t="str">
        <f>VLOOKUP(A1383,'MEDICAL EXAMINATION'!K1384:T3718,8,FALSE)</f>
        <v>No</v>
      </c>
      <c r="H1383" t="str">
        <f>VLOOKUP(A1383,'MEDICAL EXAMINATION'!K1384:T3718,9,FALSE)</f>
        <v>No major surgery</v>
      </c>
      <c r="I1383" t="str">
        <f>VLOOKUP(A1383,'MEDICAL EXAMINATION'!K1384:T3718,10,FALSE)</f>
        <v>No</v>
      </c>
      <c r="J1383" t="str">
        <f>VLOOKUP(A1383,'MEDICAL EXAMINATION'!K1384:T3718,3,FALSE)</f>
        <v>OVERWEIGHT</v>
      </c>
      <c r="K1383" t="str">
        <f>VLOOKUP(A1383,'MEDICAL EXAMINATION'!K1384:T3718,5,FALSE)</f>
        <v>PREDIABETES</v>
      </c>
      <c r="L1383" t="str">
        <f>VLOOKUP(A1383,'HOSPITALIZATION DETAILS'!X1384:AG3718,8,FALSE)</f>
        <v>03/12/1998</v>
      </c>
      <c r="M1383" s="26">
        <f>VLOOKUP(A1383,'HOSPITALIZATION DETAILS'!X1384:AG3718,4,FALSE)</f>
        <v>1359</v>
      </c>
      <c r="N1383" t="str">
        <f>VLOOKUP(A1383,'HOSPITALIZATION DETAILS'!X1384:AG3718,5,FALSE)</f>
        <v>tier - 2</v>
      </c>
      <c r="O1383" t="str">
        <f>VLOOKUP(A1383,'HOSPITALIZATION DETAILS'!X1384:AG3718,6,FALSE)</f>
        <v>tier - 1</v>
      </c>
      <c r="P1383" t="str">
        <f>VLOOKUP(A1383,'HOSPITALIZATION DETAILS'!X1384:AG3718,7,FALSE)</f>
        <v>R1013</v>
      </c>
      <c r="Q1383">
        <f>VLOOKUP(A1383,'HOSPITALIZATION DETAILS'!X1384:AG3718,10,FALSE)</f>
        <v>24</v>
      </c>
    </row>
    <row r="1384" spans="1:17" ht="16" x14ac:dyDescent="0.4">
      <c r="A1384" s="4" t="s">
        <v>2767</v>
      </c>
      <c r="B1384" t="str">
        <f>VLOOKUP(A1384,'CUSTOMER NAMES'!E1384:H3719,4,FALSE)</f>
        <v xml:space="preserve">  Thomas A</v>
      </c>
      <c r="C1384">
        <f>VLOOKUP(A1384,'MEDICAL EXAMINATION'!K1385:T3719,2,FALSE)</f>
        <v>30.69</v>
      </c>
      <c r="D1384">
        <f>VLOOKUP(A1384,'MEDICAL EXAMINATION'!K1385:T3719,4,FALSE)</f>
        <v>6.5</v>
      </c>
      <c r="E1384" t="str">
        <f>VLOOKUP(A1384,'MEDICAL EXAMINATION'!K1385:T3719,6,FALSE)</f>
        <v>No</v>
      </c>
      <c r="F1384" t="str">
        <f>VLOOKUP(A1384,'MEDICAL EXAMINATION'!K1385:T3719,7,FALSE)</f>
        <v>No</v>
      </c>
      <c r="G1384" t="str">
        <f>VLOOKUP(A1384,'MEDICAL EXAMINATION'!K1385:T3719,8,FALSE)</f>
        <v>No</v>
      </c>
      <c r="H1384" t="str">
        <f>VLOOKUP(A1384,'MEDICAL EXAMINATION'!K1385:T3719,9,FALSE)</f>
        <v>No major surgery</v>
      </c>
      <c r="I1384" t="str">
        <f>VLOOKUP(A1384,'MEDICAL EXAMINATION'!K1385:T3719,10,FALSE)</f>
        <v>No</v>
      </c>
      <c r="J1384" t="str">
        <f>VLOOKUP(A1384,'MEDICAL EXAMINATION'!K1385:T3719,3,FALSE)</f>
        <v>OVERWEIGHT</v>
      </c>
      <c r="K1384" t="str">
        <f>VLOOKUP(A1384,'MEDICAL EXAMINATION'!K1385:T3719,5,FALSE)</f>
        <v>DIABETES</v>
      </c>
      <c r="L1384" t="str">
        <f>VLOOKUP(A1384,'HOSPITALIZATION DETAILS'!X1385:AG3719,8,FALSE)</f>
        <v>07/11/1997</v>
      </c>
      <c r="M1384" s="26">
        <f>VLOOKUP(A1384,'HOSPITALIZATION DETAILS'!X1385:AG3719,4,FALSE)</f>
        <v>1341.16</v>
      </c>
      <c r="N1384" t="str">
        <f>VLOOKUP(A1384,'HOSPITALIZATION DETAILS'!X1385:AG3719,5,FALSE)</f>
        <v>tier - 2</v>
      </c>
      <c r="O1384" t="str">
        <f>VLOOKUP(A1384,'HOSPITALIZATION DETAILS'!X1385:AG3719,6,FALSE)</f>
        <v>tier - 2</v>
      </c>
      <c r="P1384" t="str">
        <f>VLOOKUP(A1384,'HOSPITALIZATION DETAILS'!X1385:AG3719,7,FALSE)</f>
        <v>R1012</v>
      </c>
      <c r="Q1384">
        <f>VLOOKUP(A1384,'HOSPITALIZATION DETAILS'!X1385:AG3719,10,FALSE)</f>
        <v>25</v>
      </c>
    </row>
    <row r="1385" spans="1:17" ht="16" x14ac:dyDescent="0.4">
      <c r="A1385" s="4" t="s">
        <v>2769</v>
      </c>
      <c r="B1385" t="str">
        <f>VLOOKUP(A1385,'CUSTOMER NAMES'!E1385:H3720,4,FALSE)</f>
        <v xml:space="preserve">  Jean-Marc</v>
      </c>
      <c r="C1385">
        <f>VLOOKUP(A1385,'MEDICAL EXAMINATION'!K1386:T3720,2,FALSE)</f>
        <v>26.125</v>
      </c>
      <c r="D1385">
        <f>VLOOKUP(A1385,'MEDICAL EXAMINATION'!K1386:T3720,4,FALSE)</f>
        <v>5.22</v>
      </c>
      <c r="E1385" t="str">
        <f>VLOOKUP(A1385,'MEDICAL EXAMINATION'!K1386:T3720,6,FALSE)</f>
        <v>No</v>
      </c>
      <c r="F1385" t="str">
        <f>VLOOKUP(A1385,'MEDICAL EXAMINATION'!K1386:T3720,7,FALSE)</f>
        <v>No</v>
      </c>
      <c r="G1385" t="str">
        <f>VLOOKUP(A1385,'MEDICAL EXAMINATION'!K1386:T3720,8,FALSE)</f>
        <v>No</v>
      </c>
      <c r="H1385" t="str">
        <f>VLOOKUP(A1385,'MEDICAL EXAMINATION'!K1386:T3720,9,FALSE)</f>
        <v>No major surgery</v>
      </c>
      <c r="I1385" t="str">
        <f>VLOOKUP(A1385,'MEDICAL EXAMINATION'!K1386:T3720,10,FALSE)</f>
        <v>No</v>
      </c>
      <c r="J1385" t="str">
        <f>VLOOKUP(A1385,'MEDICAL EXAMINATION'!K1386:T3720,3,FALSE)</f>
        <v>OBESITY</v>
      </c>
      <c r="K1385" t="str">
        <f>VLOOKUP(A1385,'MEDICAL EXAMINATION'!K1386:T3720,5,FALSE)</f>
        <v>NORMAL</v>
      </c>
      <c r="L1385" t="str">
        <f>VLOOKUP(A1385,'HOSPITALIZATION DETAILS'!X1386:AG3720,8,FALSE)</f>
        <v>30/07/1995</v>
      </c>
      <c r="M1385" s="26">
        <f>VLOOKUP(A1385,'HOSPITALIZATION DETAILS'!X1386:AG3720,4,FALSE)</f>
        <v>1338</v>
      </c>
      <c r="N1385" t="str">
        <f>VLOOKUP(A1385,'HOSPITALIZATION DETAILS'!X1386:AG3720,5,FALSE)</f>
        <v>tier - 2</v>
      </c>
      <c r="O1385" t="str">
        <f>VLOOKUP(A1385,'HOSPITALIZATION DETAILS'!X1386:AG3720,6,FALSE)</f>
        <v>tier - 3</v>
      </c>
      <c r="P1385" t="str">
        <f>VLOOKUP(A1385,'HOSPITALIZATION DETAILS'!X1386:AG3720,7,FALSE)</f>
        <v>R1012</v>
      </c>
      <c r="Q1385">
        <f>VLOOKUP(A1385,'HOSPITALIZATION DETAILS'!X1386:AG3720,10,FALSE)</f>
        <v>27</v>
      </c>
    </row>
    <row r="1386" spans="1:17" ht="16" x14ac:dyDescent="0.4">
      <c r="A1386" s="4" t="s">
        <v>2771</v>
      </c>
      <c r="B1386" t="str">
        <f>VLOOKUP(A1386,'CUSTOMER NAMES'!E1386:H3721,4,FALSE)</f>
        <v xml:space="preserve">  Kerry L</v>
      </c>
      <c r="C1386">
        <f>VLOOKUP(A1386,'MEDICAL EXAMINATION'!K1387:T3721,2,FALSE)</f>
        <v>34.58</v>
      </c>
      <c r="D1386">
        <f>VLOOKUP(A1386,'MEDICAL EXAMINATION'!K1387:T3721,4,FALSE)</f>
        <v>6.3</v>
      </c>
      <c r="E1386" t="str">
        <f>VLOOKUP(A1386,'MEDICAL EXAMINATION'!K1387:T3721,6,FALSE)</f>
        <v>No</v>
      </c>
      <c r="F1386" t="str">
        <f>VLOOKUP(A1386,'MEDICAL EXAMINATION'!K1387:T3721,7,FALSE)</f>
        <v>No</v>
      </c>
      <c r="G1386" t="str">
        <f>VLOOKUP(A1386,'MEDICAL EXAMINATION'!K1387:T3721,8,FALSE)</f>
        <v>Yes</v>
      </c>
      <c r="H1386">
        <f>VLOOKUP(A1386,'MEDICAL EXAMINATION'!K1387:T3721,9,FALSE)</f>
        <v>1</v>
      </c>
      <c r="I1386" t="str">
        <f>VLOOKUP(A1386,'MEDICAL EXAMINATION'!K1387:T3721,10,FALSE)</f>
        <v>No</v>
      </c>
      <c r="J1386" t="str">
        <f>VLOOKUP(A1386,'MEDICAL EXAMINATION'!K1387:T3721,3,FALSE)</f>
        <v>OVERWEIGHT</v>
      </c>
      <c r="K1386" t="str">
        <f>VLOOKUP(A1386,'MEDICAL EXAMINATION'!K1387:T3721,5,FALSE)</f>
        <v>PREDIABETES</v>
      </c>
      <c r="L1386" t="str">
        <f>VLOOKUP(A1386,'HOSPITALIZATION DETAILS'!X1387:AG3721,8,FALSE)</f>
        <v>12/07/1998</v>
      </c>
      <c r="M1386" s="26">
        <f>VLOOKUP(A1386,'HOSPITALIZATION DETAILS'!X1387:AG3721,4,FALSE)</f>
        <v>1332.61</v>
      </c>
      <c r="N1386" t="str">
        <f>VLOOKUP(A1386,'HOSPITALIZATION DETAILS'!X1387:AG3721,5,FALSE)</f>
        <v>tier - 2</v>
      </c>
      <c r="O1386" t="str">
        <f>VLOOKUP(A1386,'HOSPITALIZATION DETAILS'!X1387:AG3721,6,FALSE)</f>
        <v>tier - 3</v>
      </c>
      <c r="P1386" t="str">
        <f>VLOOKUP(A1386,'HOSPITALIZATION DETAILS'!X1387:AG3721,7,FALSE)</f>
        <v>R1013</v>
      </c>
      <c r="Q1386">
        <f>VLOOKUP(A1386,'HOSPITALIZATION DETAILS'!X1387:AG3721,10,FALSE)</f>
        <v>24</v>
      </c>
    </row>
    <row r="1387" spans="1:17" ht="16" x14ac:dyDescent="0.4">
      <c r="A1387" s="4" t="s">
        <v>2773</v>
      </c>
      <c r="B1387" t="str">
        <f>VLOOKUP(A1387,'CUSTOMER NAMES'!E1387:H3722,4,FALSE)</f>
        <v xml:space="preserve">  Ulrich</v>
      </c>
      <c r="C1387">
        <f>VLOOKUP(A1387,'MEDICAL EXAMINATION'!K1388:T3722,2,FALSE)</f>
        <v>27.4</v>
      </c>
      <c r="D1387">
        <f>VLOOKUP(A1387,'MEDICAL EXAMINATION'!K1388:T3722,4,FALSE)</f>
        <v>8.84</v>
      </c>
      <c r="E1387" t="str">
        <f>VLOOKUP(A1387,'MEDICAL EXAMINATION'!K1388:T3722,6,FALSE)</f>
        <v>No</v>
      </c>
      <c r="F1387" t="str">
        <f>VLOOKUP(A1387,'MEDICAL EXAMINATION'!K1388:T3722,7,FALSE)</f>
        <v>No</v>
      </c>
      <c r="G1387" t="str">
        <f>VLOOKUP(A1387,'MEDICAL EXAMINATION'!K1388:T3722,8,FALSE)</f>
        <v>No</v>
      </c>
      <c r="H1387" t="str">
        <f>VLOOKUP(A1387,'MEDICAL EXAMINATION'!K1388:T3722,9,FALSE)</f>
        <v>No major surgery</v>
      </c>
      <c r="I1387" t="str">
        <f>VLOOKUP(A1387,'MEDICAL EXAMINATION'!K1388:T3722,10,FALSE)</f>
        <v>No</v>
      </c>
      <c r="J1387" t="str">
        <f>VLOOKUP(A1387,'MEDICAL EXAMINATION'!K1388:T3722,3,FALSE)</f>
        <v>OBESITY</v>
      </c>
      <c r="K1387" t="str">
        <f>VLOOKUP(A1387,'MEDICAL EXAMINATION'!K1388:T3722,5,FALSE)</f>
        <v>DIABETES</v>
      </c>
      <c r="L1387" t="str">
        <f>VLOOKUP(A1387,'HOSPITALIZATION DETAILS'!X1388:AG3722,8,FALSE)</f>
        <v>14/10/1999</v>
      </c>
      <c r="M1387" s="26">
        <f>VLOOKUP(A1387,'HOSPITALIZATION DETAILS'!X1388:AG3722,4,FALSE)</f>
        <v>1329.17</v>
      </c>
      <c r="N1387" t="str">
        <f>VLOOKUP(A1387,'HOSPITALIZATION DETAILS'!X1388:AG3722,5,FALSE)</f>
        <v>tier - 2</v>
      </c>
      <c r="O1387" t="str">
        <f>VLOOKUP(A1387,'HOSPITALIZATION DETAILS'!X1388:AG3722,6,FALSE)</f>
        <v>tier - 3</v>
      </c>
      <c r="P1387" t="str">
        <f>VLOOKUP(A1387,'HOSPITALIZATION DETAILS'!X1388:AG3722,7,FALSE)</f>
        <v>R1013</v>
      </c>
      <c r="Q1387">
        <f>VLOOKUP(A1387,'HOSPITALIZATION DETAILS'!X1388:AG3722,10,FALSE)</f>
        <v>23</v>
      </c>
    </row>
    <row r="1388" spans="1:17" ht="16" x14ac:dyDescent="0.4">
      <c r="A1388" s="4" t="s">
        <v>2775</v>
      </c>
      <c r="B1388" t="str">
        <f>VLOOKUP(A1388,'CUSTOMER NAMES'!E1388:H3723,4,FALSE)</f>
        <v xml:space="preserve">  Justin P</v>
      </c>
      <c r="C1388">
        <f>VLOOKUP(A1388,'MEDICAL EXAMINATION'!K1389:T3723,2,FALSE)</f>
        <v>27.53</v>
      </c>
      <c r="D1388">
        <f>VLOOKUP(A1388,'MEDICAL EXAMINATION'!K1389:T3723,4,FALSE)</f>
        <v>4.1100000000000003</v>
      </c>
      <c r="E1388" t="str">
        <f>VLOOKUP(A1388,'MEDICAL EXAMINATION'!K1389:T3723,6,FALSE)</f>
        <v>No</v>
      </c>
      <c r="F1388" t="str">
        <f>VLOOKUP(A1388,'MEDICAL EXAMINATION'!K1389:T3723,7,FALSE)</f>
        <v>No</v>
      </c>
      <c r="G1388" t="str">
        <f>VLOOKUP(A1388,'MEDICAL EXAMINATION'!K1389:T3723,8,FALSE)</f>
        <v>No</v>
      </c>
      <c r="H1388">
        <f>VLOOKUP(A1388,'MEDICAL EXAMINATION'!K1389:T3723,9,FALSE)</f>
        <v>1</v>
      </c>
      <c r="I1388" t="str">
        <f>VLOOKUP(A1388,'MEDICAL EXAMINATION'!K1389:T3723,10,FALSE)</f>
        <v>No</v>
      </c>
      <c r="J1388" t="str">
        <f>VLOOKUP(A1388,'MEDICAL EXAMINATION'!K1389:T3723,3,FALSE)</f>
        <v>OBESITY</v>
      </c>
      <c r="K1388" t="str">
        <f>VLOOKUP(A1388,'MEDICAL EXAMINATION'!K1389:T3723,5,FALSE)</f>
        <v>NORMAL</v>
      </c>
      <c r="L1388" t="str">
        <f>VLOOKUP(A1388,'HOSPITALIZATION DETAILS'!X1389:AG3723,8,FALSE)</f>
        <v>13/10/2002</v>
      </c>
      <c r="M1388" s="26">
        <f>VLOOKUP(A1388,'HOSPITALIZATION DETAILS'!X1389:AG3723,4,FALSE)</f>
        <v>1315</v>
      </c>
      <c r="N1388" t="str">
        <f>VLOOKUP(A1388,'HOSPITALIZATION DETAILS'!X1389:AG3723,5,FALSE)</f>
        <v>tier - 2</v>
      </c>
      <c r="O1388" t="str">
        <f>VLOOKUP(A1388,'HOSPITALIZATION DETAILS'!X1389:AG3723,6,FALSE)</f>
        <v>tier - 2</v>
      </c>
      <c r="P1388" t="str">
        <f>VLOOKUP(A1388,'HOSPITALIZATION DETAILS'!X1389:AG3723,7,FALSE)</f>
        <v>R1013</v>
      </c>
      <c r="Q1388">
        <f>VLOOKUP(A1388,'HOSPITALIZATION DETAILS'!X1389:AG3723,10,FALSE)</f>
        <v>20</v>
      </c>
    </row>
    <row r="1389" spans="1:17" ht="16" x14ac:dyDescent="0.4">
      <c r="A1389" s="4" t="s">
        <v>2777</v>
      </c>
      <c r="B1389" t="str">
        <f>VLOOKUP(A1389,'CUSTOMER NAMES'!E1389:H3724,4,FALSE)</f>
        <v xml:space="preserve">  Hannah E</v>
      </c>
      <c r="C1389">
        <f>VLOOKUP(A1389,'MEDICAL EXAMINATION'!K1390:T3724,2,FALSE)</f>
        <v>33</v>
      </c>
      <c r="D1389">
        <f>VLOOKUP(A1389,'MEDICAL EXAMINATION'!K1390:T3724,4,FALSE)</f>
        <v>4.57</v>
      </c>
      <c r="E1389" t="str">
        <f>VLOOKUP(A1389,'MEDICAL EXAMINATION'!K1390:T3724,6,FALSE)</f>
        <v>No</v>
      </c>
      <c r="F1389" t="str">
        <f>VLOOKUP(A1389,'MEDICAL EXAMINATION'!K1390:T3724,7,FALSE)</f>
        <v>No</v>
      </c>
      <c r="G1389" t="str">
        <f>VLOOKUP(A1389,'MEDICAL EXAMINATION'!K1390:T3724,8,FALSE)</f>
        <v>No</v>
      </c>
      <c r="H1389" t="str">
        <f>VLOOKUP(A1389,'MEDICAL EXAMINATION'!K1390:T3724,9,FALSE)</f>
        <v>No major surgery</v>
      </c>
      <c r="I1389" t="str">
        <f>VLOOKUP(A1389,'MEDICAL EXAMINATION'!K1390:T3724,10,FALSE)</f>
        <v>No</v>
      </c>
      <c r="J1389" t="str">
        <f>VLOOKUP(A1389,'MEDICAL EXAMINATION'!K1390:T3724,3,FALSE)</f>
        <v>OVERWEIGHT</v>
      </c>
      <c r="K1389" t="str">
        <f>VLOOKUP(A1389,'MEDICAL EXAMINATION'!K1390:T3724,5,FALSE)</f>
        <v>NORMAL</v>
      </c>
      <c r="L1389" t="str">
        <f>VLOOKUP(A1389,'HOSPITALIZATION DETAILS'!X1390:AG3724,8,FALSE)</f>
        <v>02/12/1999</v>
      </c>
      <c r="M1389" s="26">
        <f>VLOOKUP(A1389,'HOSPITALIZATION DETAILS'!X1390:AG3724,4,FALSE)</f>
        <v>1304</v>
      </c>
      <c r="N1389" t="str">
        <f>VLOOKUP(A1389,'HOSPITALIZATION DETAILS'!X1390:AG3724,5,FALSE)</f>
        <v>tier - 2</v>
      </c>
      <c r="O1389" t="str">
        <f>VLOOKUP(A1389,'HOSPITALIZATION DETAILS'!X1390:AG3724,6,FALSE)</f>
        <v>tier - 2</v>
      </c>
      <c r="P1389" t="str">
        <f>VLOOKUP(A1389,'HOSPITALIZATION DETAILS'!X1390:AG3724,7,FALSE)</f>
        <v>R1013</v>
      </c>
      <c r="Q1389">
        <f>VLOOKUP(A1389,'HOSPITALIZATION DETAILS'!X1390:AG3724,10,FALSE)</f>
        <v>23</v>
      </c>
    </row>
    <row r="1390" spans="1:17" ht="16" x14ac:dyDescent="0.4">
      <c r="A1390" s="4" t="s">
        <v>2779</v>
      </c>
      <c r="B1390" t="str">
        <f>VLOOKUP(A1390,'CUSTOMER NAMES'!E1390:H3725,4,FALSE)</f>
        <v xml:space="preserve">  David</v>
      </c>
      <c r="C1390">
        <f>VLOOKUP(A1390,'MEDICAL EXAMINATION'!K1391:T3725,2,FALSE)</f>
        <v>25.78</v>
      </c>
      <c r="D1390">
        <f>VLOOKUP(A1390,'MEDICAL EXAMINATION'!K1391:T3725,4,FALSE)</f>
        <v>11.06</v>
      </c>
      <c r="E1390" t="str">
        <f>VLOOKUP(A1390,'MEDICAL EXAMINATION'!K1391:T3725,6,FALSE)</f>
        <v>yes</v>
      </c>
      <c r="F1390" t="str">
        <f>VLOOKUP(A1390,'MEDICAL EXAMINATION'!K1391:T3725,7,FALSE)</f>
        <v>No</v>
      </c>
      <c r="G1390" t="str">
        <f>VLOOKUP(A1390,'MEDICAL EXAMINATION'!K1391:T3725,8,FALSE)</f>
        <v>No</v>
      </c>
      <c r="H1390" t="str">
        <f>VLOOKUP(A1390,'MEDICAL EXAMINATION'!K1391:T3725,9,FALSE)</f>
        <v>No major surgery</v>
      </c>
      <c r="I1390" t="str">
        <f>VLOOKUP(A1390,'MEDICAL EXAMINATION'!K1391:T3725,10,FALSE)</f>
        <v>No</v>
      </c>
      <c r="J1390" t="str">
        <f>VLOOKUP(A1390,'MEDICAL EXAMINATION'!K1391:T3725,3,FALSE)</f>
        <v>OBESITY</v>
      </c>
      <c r="K1390" t="str">
        <f>VLOOKUP(A1390,'MEDICAL EXAMINATION'!K1391:T3725,5,FALSE)</f>
        <v>DIABETES</v>
      </c>
      <c r="L1390" t="str">
        <f>VLOOKUP(A1390,'HOSPITALIZATION DETAILS'!X1391:AG3725,8,FALSE)</f>
        <v>10/12/2002</v>
      </c>
      <c r="M1390" s="26">
        <f>VLOOKUP(A1390,'HOSPITALIZATION DETAILS'!X1391:AG3725,4,FALSE)</f>
        <v>1304</v>
      </c>
      <c r="N1390" t="str">
        <f>VLOOKUP(A1390,'HOSPITALIZATION DETAILS'!X1391:AG3725,5,FALSE)</f>
        <v>tier - 2</v>
      </c>
      <c r="O1390" t="str">
        <f>VLOOKUP(A1390,'HOSPITALIZATION DETAILS'!X1391:AG3725,6,FALSE)</f>
        <v>tier - 2</v>
      </c>
      <c r="P1390" t="str">
        <f>VLOOKUP(A1390,'HOSPITALIZATION DETAILS'!X1391:AG3725,7,FALSE)</f>
        <v>R1012</v>
      </c>
      <c r="Q1390">
        <f>VLOOKUP(A1390,'HOSPITALIZATION DETAILS'!X1391:AG3725,10,FALSE)</f>
        <v>20</v>
      </c>
    </row>
    <row r="1391" spans="1:17" ht="16" x14ac:dyDescent="0.4">
      <c r="A1391" s="4" t="s">
        <v>2781</v>
      </c>
      <c r="B1391" t="str">
        <f>VLOOKUP(A1391,'CUSTOMER NAMES'!E1391:H3726,4,FALSE)</f>
        <v xml:space="preserve">  Jim</v>
      </c>
      <c r="C1391">
        <f>VLOOKUP(A1391,'MEDICAL EXAMINATION'!K1392:T3726,2,FALSE)</f>
        <v>22.66</v>
      </c>
      <c r="D1391">
        <f>VLOOKUP(A1391,'MEDICAL EXAMINATION'!K1392:T3726,4,FALSE)</f>
        <v>10.68</v>
      </c>
      <c r="E1391" t="str">
        <f>VLOOKUP(A1391,'MEDICAL EXAMINATION'!K1392:T3726,6,FALSE)</f>
        <v>No</v>
      </c>
      <c r="F1391" t="str">
        <f>VLOOKUP(A1391,'MEDICAL EXAMINATION'!K1392:T3726,7,FALSE)</f>
        <v>No</v>
      </c>
      <c r="G1391" t="str">
        <f>VLOOKUP(A1391,'MEDICAL EXAMINATION'!K1392:T3726,8,FALSE)</f>
        <v>No</v>
      </c>
      <c r="H1391" t="str">
        <f>VLOOKUP(A1391,'MEDICAL EXAMINATION'!K1392:T3726,9,FALSE)</f>
        <v>No major surgery</v>
      </c>
      <c r="I1391" t="str">
        <f>VLOOKUP(A1391,'MEDICAL EXAMINATION'!K1392:T3726,10,FALSE)</f>
        <v>No</v>
      </c>
      <c r="J1391" t="str">
        <f>VLOOKUP(A1391,'MEDICAL EXAMINATION'!K1392:T3726,3,FALSE)</f>
        <v>Normal</v>
      </c>
      <c r="K1391" t="str">
        <f>VLOOKUP(A1391,'MEDICAL EXAMINATION'!K1392:T3726,5,FALSE)</f>
        <v>DIABETES</v>
      </c>
      <c r="L1391" t="str">
        <f>VLOOKUP(A1391,'HOSPITALIZATION DETAILS'!X1392:AG3726,8,FALSE)</f>
        <v>29/11/2001</v>
      </c>
      <c r="M1391" s="26">
        <f>VLOOKUP(A1391,'HOSPITALIZATION DETAILS'!X1392:AG3726,4,FALSE)</f>
        <v>1293</v>
      </c>
      <c r="N1391" t="str">
        <f>VLOOKUP(A1391,'HOSPITALIZATION DETAILS'!X1392:AG3726,5,FALSE)</f>
        <v>tier - 2</v>
      </c>
      <c r="O1391" t="str">
        <f>VLOOKUP(A1391,'HOSPITALIZATION DETAILS'!X1392:AG3726,6,FALSE)</f>
        <v>tier - 3</v>
      </c>
      <c r="P1391" t="str">
        <f>VLOOKUP(A1391,'HOSPITALIZATION DETAILS'!X1392:AG3726,7,FALSE)</f>
        <v>R1012</v>
      </c>
      <c r="Q1391">
        <f>VLOOKUP(A1391,'HOSPITALIZATION DETAILS'!X1392:AG3726,10,FALSE)</f>
        <v>21</v>
      </c>
    </row>
    <row r="1392" spans="1:17" ht="16" x14ac:dyDescent="0.4">
      <c r="A1392" s="4" t="s">
        <v>2783</v>
      </c>
      <c r="B1392" t="str">
        <f>VLOOKUP(A1392,'CUSTOMER NAMES'!E1392:H3727,4,FALSE)</f>
        <v xml:space="preserve">  Joseph P</v>
      </c>
      <c r="C1392">
        <f>VLOOKUP(A1392,'MEDICAL EXAMINATION'!K1393:T3727,2,FALSE)</f>
        <v>38.81</v>
      </c>
      <c r="D1392">
        <f>VLOOKUP(A1392,'MEDICAL EXAMINATION'!K1393:T3727,4,FALSE)</f>
        <v>6.14</v>
      </c>
      <c r="E1392" t="str">
        <f>VLOOKUP(A1392,'MEDICAL EXAMINATION'!K1393:T3727,6,FALSE)</f>
        <v>yes</v>
      </c>
      <c r="F1392" t="str">
        <f>VLOOKUP(A1392,'MEDICAL EXAMINATION'!K1393:T3727,7,FALSE)</f>
        <v>No</v>
      </c>
      <c r="G1392" t="str">
        <f>VLOOKUP(A1392,'MEDICAL EXAMINATION'!K1393:T3727,8,FALSE)</f>
        <v>No</v>
      </c>
      <c r="H1392">
        <f>VLOOKUP(A1392,'MEDICAL EXAMINATION'!K1393:T3727,9,FALSE)</f>
        <v>1</v>
      </c>
      <c r="I1392" t="str">
        <f>VLOOKUP(A1392,'MEDICAL EXAMINATION'!K1393:T3727,10,FALSE)</f>
        <v>No</v>
      </c>
      <c r="J1392" t="str">
        <f>VLOOKUP(A1392,'MEDICAL EXAMINATION'!K1393:T3727,3,FALSE)</f>
        <v>OVERWEIGHT</v>
      </c>
      <c r="K1392" t="str">
        <f>VLOOKUP(A1392,'MEDICAL EXAMINATION'!K1393:T3727,5,FALSE)</f>
        <v>PREDIABETES</v>
      </c>
      <c r="L1392" t="str">
        <f>VLOOKUP(A1392,'HOSPITALIZATION DETAILS'!X1393:AG3727,8,FALSE)</f>
        <v>05/07/1982</v>
      </c>
      <c r="M1392" s="26">
        <f>VLOOKUP(A1392,'HOSPITALIZATION DETAILS'!X1393:AG3727,4,FALSE)</f>
        <v>35000.730000000003</v>
      </c>
      <c r="N1392" t="str">
        <f>VLOOKUP(A1392,'HOSPITALIZATION DETAILS'!X1393:AG3727,5,FALSE)</f>
        <v>tier - 2</v>
      </c>
      <c r="O1392" t="str">
        <f>VLOOKUP(A1392,'HOSPITALIZATION DETAILS'!X1393:AG3727,6,FALSE)</f>
        <v>tier - 3</v>
      </c>
      <c r="P1392" t="str">
        <f>VLOOKUP(A1392,'HOSPITALIZATION DETAILS'!X1393:AG3727,7,FALSE)</f>
        <v>R1011</v>
      </c>
      <c r="Q1392">
        <f>VLOOKUP(A1392,'HOSPITALIZATION DETAILS'!X1393:AG3727,10,FALSE)</f>
        <v>40</v>
      </c>
    </row>
    <row r="1393" spans="1:17" ht="16" x14ac:dyDescent="0.4">
      <c r="A1393" s="4" t="s">
        <v>2785</v>
      </c>
      <c r="B1393" t="str">
        <f>VLOOKUP(A1393,'CUSTOMER NAMES'!E1393:H3728,4,FALSE)</f>
        <v xml:space="preserve">  Michael</v>
      </c>
      <c r="C1393">
        <f>VLOOKUP(A1393,'MEDICAL EXAMINATION'!K1394:T3728,2,FALSE)</f>
        <v>38.51</v>
      </c>
      <c r="D1393">
        <f>VLOOKUP(A1393,'MEDICAL EXAMINATION'!K1394:T3728,4,FALSE)</f>
        <v>5.45</v>
      </c>
      <c r="E1393" t="str">
        <f>VLOOKUP(A1393,'MEDICAL EXAMINATION'!K1394:T3728,6,FALSE)</f>
        <v>yes</v>
      </c>
      <c r="F1393" t="str">
        <f>VLOOKUP(A1393,'MEDICAL EXAMINATION'!K1394:T3728,7,FALSE)</f>
        <v>No</v>
      </c>
      <c r="G1393" t="str">
        <f>VLOOKUP(A1393,'MEDICAL EXAMINATION'!K1394:T3728,8,FALSE)</f>
        <v>No</v>
      </c>
      <c r="H1393" t="str">
        <f>VLOOKUP(A1393,'MEDICAL EXAMINATION'!K1394:T3728,9,FALSE)</f>
        <v>No major surgery</v>
      </c>
      <c r="I1393" t="str">
        <f>VLOOKUP(A1393,'MEDICAL EXAMINATION'!K1394:T3728,10,FALSE)</f>
        <v>No</v>
      </c>
      <c r="J1393" t="str">
        <f>VLOOKUP(A1393,'MEDICAL EXAMINATION'!K1394:T3728,3,FALSE)</f>
        <v>OVERWEIGHT</v>
      </c>
      <c r="K1393" t="str">
        <f>VLOOKUP(A1393,'MEDICAL EXAMINATION'!K1394:T3728,5,FALSE)</f>
        <v>NORMAL</v>
      </c>
      <c r="L1393" t="str">
        <f>VLOOKUP(A1393,'HOSPITALIZATION DETAILS'!X1394:AG3728,8,FALSE)</f>
        <v>04/06/1998</v>
      </c>
      <c r="M1393" s="26">
        <f>VLOOKUP(A1393,'HOSPITALIZATION DETAILS'!X1394:AG3728,4,FALSE)</f>
        <v>1290.93</v>
      </c>
      <c r="N1393" t="str">
        <f>VLOOKUP(A1393,'HOSPITALIZATION DETAILS'!X1394:AG3728,5,FALSE)</f>
        <v>tier - 2</v>
      </c>
      <c r="O1393" t="str">
        <f>VLOOKUP(A1393,'HOSPITALIZATION DETAILS'!X1394:AG3728,6,FALSE)</f>
        <v>tier - 2</v>
      </c>
      <c r="P1393" t="str">
        <f>VLOOKUP(A1393,'HOSPITALIZATION DETAILS'!X1394:AG3728,7,FALSE)</f>
        <v>R1013</v>
      </c>
      <c r="Q1393">
        <f>VLOOKUP(A1393,'HOSPITALIZATION DETAILS'!X1394:AG3728,10,FALSE)</f>
        <v>25</v>
      </c>
    </row>
    <row r="1394" spans="1:17" ht="16" x14ac:dyDescent="0.4">
      <c r="A1394" s="4" t="s">
        <v>2787</v>
      </c>
      <c r="B1394" t="str">
        <f>VLOOKUP(A1394,'CUSTOMER NAMES'!E1394:H3729,4,FALSE)</f>
        <v xml:space="preserve">  Gina M</v>
      </c>
      <c r="C1394">
        <f>VLOOKUP(A1394,'MEDICAL EXAMINATION'!K1395:T3729,2,FALSE)</f>
        <v>22.98</v>
      </c>
      <c r="D1394">
        <f>VLOOKUP(A1394,'MEDICAL EXAMINATION'!K1395:T3729,4,FALSE)</f>
        <v>6.14</v>
      </c>
      <c r="E1394" t="str">
        <f>VLOOKUP(A1394,'MEDICAL EXAMINATION'!K1395:T3729,6,FALSE)</f>
        <v>yes</v>
      </c>
      <c r="F1394" t="str">
        <f>VLOOKUP(A1394,'MEDICAL EXAMINATION'!K1395:T3729,7,FALSE)</f>
        <v>No</v>
      </c>
      <c r="G1394" t="str">
        <f>VLOOKUP(A1394,'MEDICAL EXAMINATION'!K1395:T3729,8,FALSE)</f>
        <v>No</v>
      </c>
      <c r="H1394" t="str">
        <f>VLOOKUP(A1394,'MEDICAL EXAMINATION'!K1395:T3729,9,FALSE)</f>
        <v>No major surgery</v>
      </c>
      <c r="I1394" t="str">
        <f>VLOOKUP(A1394,'MEDICAL EXAMINATION'!K1395:T3729,10,FALSE)</f>
        <v>No</v>
      </c>
      <c r="J1394" t="str">
        <f>VLOOKUP(A1394,'MEDICAL EXAMINATION'!K1395:T3729,3,FALSE)</f>
        <v>Normal</v>
      </c>
      <c r="K1394" t="str">
        <f>VLOOKUP(A1394,'MEDICAL EXAMINATION'!K1395:T3729,5,FALSE)</f>
        <v>PREDIABETES</v>
      </c>
      <c r="L1394" t="str">
        <f>VLOOKUP(A1394,'HOSPITALIZATION DETAILS'!X1395:AG3729,8,FALSE)</f>
        <v>26/06/2000</v>
      </c>
      <c r="M1394" s="26">
        <f>VLOOKUP(A1394,'HOSPITALIZATION DETAILS'!X1395:AG3729,4,FALSE)</f>
        <v>1286</v>
      </c>
      <c r="N1394" t="str">
        <f>VLOOKUP(A1394,'HOSPITALIZATION DETAILS'!X1395:AG3729,5,FALSE)</f>
        <v>tier - 2</v>
      </c>
      <c r="O1394" t="str">
        <f>VLOOKUP(A1394,'HOSPITALIZATION DETAILS'!X1395:AG3729,6,FALSE)</f>
        <v>tier - 2</v>
      </c>
      <c r="P1394" t="str">
        <f>VLOOKUP(A1394,'HOSPITALIZATION DETAILS'!X1395:AG3729,7,FALSE)</f>
        <v>R1013</v>
      </c>
      <c r="Q1394">
        <f>VLOOKUP(A1394,'HOSPITALIZATION DETAILS'!X1395:AG3729,10,FALSE)</f>
        <v>22</v>
      </c>
    </row>
    <row r="1395" spans="1:17" ht="16" x14ac:dyDescent="0.4">
      <c r="A1395" s="4" t="s">
        <v>2789</v>
      </c>
      <c r="B1395" t="str">
        <f>VLOOKUP(A1395,'CUSTOMER NAMES'!E1395:H3730,4,FALSE)</f>
        <v xml:space="preserve">  Shantel C</v>
      </c>
      <c r="C1395">
        <f>VLOOKUP(A1395,'MEDICAL EXAMINATION'!K1396:T3730,2,FALSE)</f>
        <v>15.65</v>
      </c>
      <c r="D1395">
        <f>VLOOKUP(A1395,'MEDICAL EXAMINATION'!K1396:T3730,4,FALSE)</f>
        <v>7.85</v>
      </c>
      <c r="E1395" t="str">
        <f>VLOOKUP(A1395,'MEDICAL EXAMINATION'!K1396:T3730,6,FALSE)</f>
        <v>No</v>
      </c>
      <c r="F1395" t="str">
        <f>VLOOKUP(A1395,'MEDICAL EXAMINATION'!K1396:T3730,7,FALSE)</f>
        <v>No</v>
      </c>
      <c r="G1395" t="str">
        <f>VLOOKUP(A1395,'MEDICAL EXAMINATION'!K1396:T3730,8,FALSE)</f>
        <v>No</v>
      </c>
      <c r="H1395" t="str">
        <f>VLOOKUP(A1395,'MEDICAL EXAMINATION'!K1396:T3730,9,FALSE)</f>
        <v>No major surgery</v>
      </c>
      <c r="I1395" t="str">
        <f>VLOOKUP(A1395,'MEDICAL EXAMINATION'!K1396:T3730,10,FALSE)</f>
        <v>No</v>
      </c>
      <c r="J1395" t="str">
        <f>VLOOKUP(A1395,'MEDICAL EXAMINATION'!K1396:T3730,3,FALSE)</f>
        <v>Underweight</v>
      </c>
      <c r="K1395" t="str">
        <f>VLOOKUP(A1395,'MEDICAL EXAMINATION'!K1396:T3730,5,FALSE)</f>
        <v>DIABETES</v>
      </c>
      <c r="L1395" t="str">
        <f>VLOOKUP(A1395,'HOSPITALIZATION DETAILS'!X1396:AG3730,8,FALSE)</f>
        <v>28/07/2004</v>
      </c>
      <c r="M1395" s="26">
        <f>VLOOKUP(A1395,'HOSPITALIZATION DETAILS'!X1396:AG3730,4,FALSE)</f>
        <v>1285</v>
      </c>
      <c r="N1395" t="str">
        <f>VLOOKUP(A1395,'HOSPITALIZATION DETAILS'!X1396:AG3730,5,FALSE)</f>
        <v>tier - 2</v>
      </c>
      <c r="O1395" t="str">
        <f>VLOOKUP(A1395,'HOSPITALIZATION DETAILS'!X1396:AG3730,6,FALSE)</f>
        <v>tier - 3</v>
      </c>
      <c r="P1395" t="str">
        <f>VLOOKUP(A1395,'HOSPITALIZATION DETAILS'!X1396:AG3730,7,FALSE)</f>
        <v>R1013</v>
      </c>
      <c r="Q1395">
        <f>VLOOKUP(A1395,'HOSPITALIZATION DETAILS'!X1396:AG3730,10,FALSE)</f>
        <v>18</v>
      </c>
    </row>
    <row r="1396" spans="1:17" ht="16" x14ac:dyDescent="0.4">
      <c r="A1396" s="4" t="s">
        <v>2791</v>
      </c>
      <c r="B1396" t="str">
        <f>VLOOKUP(A1396,'CUSTOMER NAMES'!E1396:H3731,4,FALSE)</f>
        <v xml:space="preserve">  Brian</v>
      </c>
      <c r="C1396">
        <f>VLOOKUP(A1396,'MEDICAL EXAMINATION'!K1397:T3731,2,FALSE)</f>
        <v>39.97</v>
      </c>
      <c r="D1396">
        <f>VLOOKUP(A1396,'MEDICAL EXAMINATION'!K1397:T3731,4,FALSE)</f>
        <v>4.09</v>
      </c>
      <c r="E1396" t="str">
        <f>VLOOKUP(A1396,'MEDICAL EXAMINATION'!K1397:T3731,6,FALSE)</f>
        <v>No</v>
      </c>
      <c r="F1396" t="str">
        <f>VLOOKUP(A1396,'MEDICAL EXAMINATION'!K1397:T3731,7,FALSE)</f>
        <v>No</v>
      </c>
      <c r="G1396" t="str">
        <f>VLOOKUP(A1396,'MEDICAL EXAMINATION'!K1397:T3731,8,FALSE)</f>
        <v>No</v>
      </c>
      <c r="H1396">
        <f>VLOOKUP(A1396,'MEDICAL EXAMINATION'!K1397:T3731,9,FALSE)</f>
        <v>1</v>
      </c>
      <c r="I1396" t="str">
        <f>VLOOKUP(A1396,'MEDICAL EXAMINATION'!K1397:T3731,10,FALSE)</f>
        <v>No</v>
      </c>
      <c r="J1396" t="str">
        <f>VLOOKUP(A1396,'MEDICAL EXAMINATION'!K1397:T3731,3,FALSE)</f>
        <v>OVERWEIGHT</v>
      </c>
      <c r="K1396" t="str">
        <f>VLOOKUP(A1396,'MEDICAL EXAMINATION'!K1397:T3731,5,FALSE)</f>
        <v>NORMAL</v>
      </c>
      <c r="L1396" t="str">
        <f>VLOOKUP(A1396,'HOSPITALIZATION DETAILS'!X1397:AG3731,8,FALSE)</f>
        <v>30/09/2004</v>
      </c>
      <c r="M1396" s="26">
        <f>VLOOKUP(A1396,'HOSPITALIZATION DETAILS'!X1397:AG3731,4,FALSE)</f>
        <v>1283</v>
      </c>
      <c r="N1396" t="str">
        <f>VLOOKUP(A1396,'HOSPITALIZATION DETAILS'!X1397:AG3731,5,FALSE)</f>
        <v>tier - 2</v>
      </c>
      <c r="O1396" t="str">
        <f>VLOOKUP(A1396,'HOSPITALIZATION DETAILS'!X1397:AG3731,6,FALSE)</f>
        <v>tier - 1</v>
      </c>
      <c r="P1396" t="str">
        <f>VLOOKUP(A1396,'HOSPITALIZATION DETAILS'!X1397:AG3731,7,FALSE)</f>
        <v>R1013</v>
      </c>
      <c r="Q1396">
        <f>VLOOKUP(A1396,'HOSPITALIZATION DETAILS'!X1397:AG3731,10,FALSE)</f>
        <v>18</v>
      </c>
    </row>
    <row r="1397" spans="1:17" ht="16" x14ac:dyDescent="0.4">
      <c r="A1397" s="4" t="s">
        <v>2793</v>
      </c>
      <c r="B1397" t="str">
        <f>VLOOKUP(A1397,'CUSTOMER NAMES'!E1397:H3732,4,FALSE)</f>
        <v xml:space="preserve">  Brian</v>
      </c>
      <c r="C1397">
        <f>VLOOKUP(A1397,'MEDICAL EXAMINATION'!K1398:T3732,2,FALSE)</f>
        <v>37.22</v>
      </c>
      <c r="D1397">
        <f>VLOOKUP(A1397,'MEDICAL EXAMINATION'!K1398:T3732,4,FALSE)</f>
        <v>4.62</v>
      </c>
      <c r="E1397" t="str">
        <f>VLOOKUP(A1397,'MEDICAL EXAMINATION'!K1398:T3732,6,FALSE)</f>
        <v>No</v>
      </c>
      <c r="F1397" t="str">
        <f>VLOOKUP(A1397,'MEDICAL EXAMINATION'!K1398:T3732,7,FALSE)</f>
        <v>No</v>
      </c>
      <c r="G1397" t="str">
        <f>VLOOKUP(A1397,'MEDICAL EXAMINATION'!K1398:T3732,8,FALSE)</f>
        <v>Yes</v>
      </c>
      <c r="H1397">
        <f>VLOOKUP(A1397,'MEDICAL EXAMINATION'!K1398:T3732,9,FALSE)</f>
        <v>1</v>
      </c>
      <c r="I1397" t="str">
        <f>VLOOKUP(A1397,'MEDICAL EXAMINATION'!K1398:T3732,10,FALSE)</f>
        <v>No</v>
      </c>
      <c r="J1397" t="str">
        <f>VLOOKUP(A1397,'MEDICAL EXAMINATION'!K1398:T3732,3,FALSE)</f>
        <v>OVERWEIGHT</v>
      </c>
      <c r="K1397" t="str">
        <f>VLOOKUP(A1397,'MEDICAL EXAMINATION'!K1398:T3732,5,FALSE)</f>
        <v>NORMAL</v>
      </c>
      <c r="L1397" t="str">
        <f>VLOOKUP(A1397,'HOSPITALIZATION DETAILS'!X1398:AG3732,8,FALSE)</f>
        <v>26/10/1997</v>
      </c>
      <c r="M1397" s="26">
        <f>VLOOKUP(A1397,'HOSPITALIZATION DETAILS'!X1398:AG3732,4,FALSE)</f>
        <v>1276</v>
      </c>
      <c r="N1397" t="str">
        <f>VLOOKUP(A1397,'HOSPITALIZATION DETAILS'!X1398:AG3732,5,FALSE)</f>
        <v>tier - 2</v>
      </c>
      <c r="O1397" t="str">
        <f>VLOOKUP(A1397,'HOSPITALIZATION DETAILS'!X1398:AG3732,6,FALSE)</f>
        <v>tier - 2</v>
      </c>
      <c r="P1397" t="str">
        <f>VLOOKUP(A1397,'HOSPITALIZATION DETAILS'!X1398:AG3732,7,FALSE)</f>
        <v>R1012</v>
      </c>
      <c r="Q1397">
        <f>VLOOKUP(A1397,'HOSPITALIZATION DETAILS'!X1398:AG3732,10,FALSE)</f>
        <v>25</v>
      </c>
    </row>
    <row r="1398" spans="1:17" ht="16" x14ac:dyDescent="0.4">
      <c r="A1398" s="4" t="s">
        <v>2795</v>
      </c>
      <c r="B1398" t="str">
        <f>VLOOKUP(A1398,'CUSTOMER NAMES'!E1398:H3733,4,FALSE)</f>
        <v xml:space="preserve">  Jessica R</v>
      </c>
      <c r="C1398">
        <f>VLOOKUP(A1398,'MEDICAL EXAMINATION'!K1399:T3733,2,FALSE)</f>
        <v>41.325000000000003</v>
      </c>
      <c r="D1398">
        <f>VLOOKUP(A1398,'MEDICAL EXAMINATION'!K1399:T3733,4,FALSE)</f>
        <v>5.77</v>
      </c>
      <c r="E1398" t="str">
        <f>VLOOKUP(A1398,'MEDICAL EXAMINATION'!K1399:T3733,6,FALSE)</f>
        <v>No</v>
      </c>
      <c r="F1398" t="str">
        <f>VLOOKUP(A1398,'MEDICAL EXAMINATION'!K1399:T3733,7,FALSE)</f>
        <v>No</v>
      </c>
      <c r="G1398" t="str">
        <f>VLOOKUP(A1398,'MEDICAL EXAMINATION'!K1399:T3733,8,FALSE)</f>
        <v>No</v>
      </c>
      <c r="H1398" t="str">
        <f>VLOOKUP(A1398,'MEDICAL EXAMINATION'!K1399:T3733,9,FALSE)</f>
        <v>No major surgery</v>
      </c>
      <c r="I1398" t="str">
        <f>VLOOKUP(A1398,'MEDICAL EXAMINATION'!K1399:T3733,10,FALSE)</f>
        <v>No</v>
      </c>
      <c r="J1398" t="str">
        <f>VLOOKUP(A1398,'MEDICAL EXAMINATION'!K1399:T3733,3,FALSE)</f>
        <v>OVERWEIGHT</v>
      </c>
      <c r="K1398" t="str">
        <f>VLOOKUP(A1398,'MEDICAL EXAMINATION'!K1399:T3733,5,FALSE)</f>
        <v>PREDIABETES</v>
      </c>
      <c r="L1398" t="str">
        <f>VLOOKUP(A1398,'HOSPITALIZATION DETAILS'!X1399:AG3733,8,FALSE)</f>
        <v>04/12/2002</v>
      </c>
      <c r="M1398" s="26">
        <f>VLOOKUP(A1398,'HOSPITALIZATION DETAILS'!X1399:AG3733,4,FALSE)</f>
        <v>1267</v>
      </c>
      <c r="N1398" t="str">
        <f>VLOOKUP(A1398,'HOSPITALIZATION DETAILS'!X1399:AG3733,5,FALSE)</f>
        <v>tier - 2</v>
      </c>
      <c r="O1398" t="str">
        <f>VLOOKUP(A1398,'HOSPITALIZATION DETAILS'!X1399:AG3733,6,FALSE)</f>
        <v>tier - 1</v>
      </c>
      <c r="P1398" t="str">
        <f>VLOOKUP(A1398,'HOSPITALIZATION DETAILS'!X1399:AG3733,7,FALSE)</f>
        <v>R1013</v>
      </c>
      <c r="Q1398">
        <f>VLOOKUP(A1398,'HOSPITALIZATION DETAILS'!X1399:AG3733,10,FALSE)</f>
        <v>20</v>
      </c>
    </row>
    <row r="1399" spans="1:17" ht="16" x14ac:dyDescent="0.4">
      <c r="A1399" s="4" t="s">
        <v>2797</v>
      </c>
      <c r="B1399" t="str">
        <f>VLOOKUP(A1399,'CUSTOMER NAMES'!E1399:H3734,4,FALSE)</f>
        <v xml:space="preserve">  Robyn</v>
      </c>
      <c r="C1399">
        <f>VLOOKUP(A1399,'MEDICAL EXAMINATION'!K1400:T3734,2,FALSE)</f>
        <v>40.31</v>
      </c>
      <c r="D1399">
        <f>VLOOKUP(A1399,'MEDICAL EXAMINATION'!K1400:T3734,4,FALSE)</f>
        <v>5.84</v>
      </c>
      <c r="E1399" t="str">
        <f>VLOOKUP(A1399,'MEDICAL EXAMINATION'!K1400:T3734,6,FALSE)</f>
        <v>No</v>
      </c>
      <c r="F1399" t="str">
        <f>VLOOKUP(A1399,'MEDICAL EXAMINATION'!K1400:T3734,7,FALSE)</f>
        <v>No</v>
      </c>
      <c r="G1399" t="str">
        <f>VLOOKUP(A1399,'MEDICAL EXAMINATION'!K1400:T3734,8,FALSE)</f>
        <v>No</v>
      </c>
      <c r="H1399" t="str">
        <f>VLOOKUP(A1399,'MEDICAL EXAMINATION'!K1400:T3734,9,FALSE)</f>
        <v>No major surgery</v>
      </c>
      <c r="I1399" t="str">
        <f>VLOOKUP(A1399,'MEDICAL EXAMINATION'!K1400:T3734,10,FALSE)</f>
        <v>No</v>
      </c>
      <c r="J1399" t="str">
        <f>VLOOKUP(A1399,'MEDICAL EXAMINATION'!K1400:T3734,3,FALSE)</f>
        <v>OVERWEIGHT</v>
      </c>
      <c r="K1399" t="str">
        <f>VLOOKUP(A1399,'MEDICAL EXAMINATION'!K1400:T3734,5,FALSE)</f>
        <v>PREDIABETES</v>
      </c>
      <c r="L1399" t="str">
        <f>VLOOKUP(A1399,'HOSPITALIZATION DETAILS'!X1400:AG3734,8,FALSE)</f>
        <v>21/11/2003</v>
      </c>
      <c r="M1399" s="26">
        <f>VLOOKUP(A1399,'HOSPITALIZATION DETAILS'!X1400:AG3734,4,FALSE)</f>
        <v>1263.25</v>
      </c>
      <c r="N1399" t="str">
        <f>VLOOKUP(A1399,'HOSPITALIZATION DETAILS'!X1400:AG3734,5,FALSE)</f>
        <v>tier - 2</v>
      </c>
      <c r="O1399" t="str">
        <f>VLOOKUP(A1399,'HOSPITALIZATION DETAILS'!X1400:AG3734,6,FALSE)</f>
        <v>tier - 3</v>
      </c>
      <c r="P1399" t="str">
        <f>VLOOKUP(A1399,'HOSPITALIZATION DETAILS'!X1400:AG3734,7,FALSE)</f>
        <v>R1011</v>
      </c>
      <c r="Q1399">
        <f>VLOOKUP(A1399,'HOSPITALIZATION DETAILS'!X1400:AG3734,10,FALSE)</f>
        <v>19</v>
      </c>
    </row>
    <row r="1400" spans="1:17" ht="16" x14ac:dyDescent="0.4">
      <c r="A1400" s="4" t="s">
        <v>2799</v>
      </c>
      <c r="B1400" t="str">
        <f>VLOOKUP(A1400,'CUSTOMER NAMES'!E1400:H3735,4,FALSE)</f>
        <v xml:space="preserve">  Ashley</v>
      </c>
      <c r="C1400">
        <f>VLOOKUP(A1400,'MEDICAL EXAMINATION'!K1401:T3735,2,FALSE)</f>
        <v>29.48</v>
      </c>
      <c r="D1400">
        <f>VLOOKUP(A1400,'MEDICAL EXAMINATION'!K1401:T3735,4,FALSE)</f>
        <v>4.91</v>
      </c>
      <c r="E1400" t="str">
        <f>VLOOKUP(A1400,'MEDICAL EXAMINATION'!K1401:T3735,6,FALSE)</f>
        <v>No</v>
      </c>
      <c r="F1400" t="str">
        <f>VLOOKUP(A1400,'MEDICAL EXAMINATION'!K1401:T3735,7,FALSE)</f>
        <v>No</v>
      </c>
      <c r="G1400" t="str">
        <f>VLOOKUP(A1400,'MEDICAL EXAMINATION'!K1401:T3735,8,FALSE)</f>
        <v>No</v>
      </c>
      <c r="H1400" t="str">
        <f>VLOOKUP(A1400,'MEDICAL EXAMINATION'!K1401:T3735,9,FALSE)</f>
        <v>No major surgery</v>
      </c>
      <c r="I1400" t="str">
        <f>VLOOKUP(A1400,'MEDICAL EXAMINATION'!K1401:T3735,10,FALSE)</f>
        <v>No</v>
      </c>
      <c r="J1400" t="str">
        <f>VLOOKUP(A1400,'MEDICAL EXAMINATION'!K1401:T3735,3,FALSE)</f>
        <v>OBESITY</v>
      </c>
      <c r="K1400" t="str">
        <f>VLOOKUP(A1400,'MEDICAL EXAMINATION'!K1401:T3735,5,FALSE)</f>
        <v>NORMAL</v>
      </c>
      <c r="L1400" t="str">
        <f>VLOOKUP(A1400,'HOSPITALIZATION DETAILS'!X1401:AG3735,8,FALSE)</f>
        <v>15/08/2003</v>
      </c>
      <c r="M1400" s="26">
        <f>VLOOKUP(A1400,'HOSPITALIZATION DETAILS'!X1401:AG3735,4,FALSE)</f>
        <v>1261.8599999999999</v>
      </c>
      <c r="N1400" t="str">
        <f>VLOOKUP(A1400,'HOSPITALIZATION DETAILS'!X1401:AG3735,5,FALSE)</f>
        <v>tier - 2</v>
      </c>
      <c r="O1400" t="str">
        <f>VLOOKUP(A1400,'HOSPITALIZATION DETAILS'!X1401:AG3735,6,FALSE)</f>
        <v>tier - 3</v>
      </c>
      <c r="P1400" t="str">
        <f>VLOOKUP(A1400,'HOSPITALIZATION DETAILS'!X1401:AG3735,7,FALSE)</f>
        <v>R1011</v>
      </c>
      <c r="Q1400">
        <f>VLOOKUP(A1400,'HOSPITALIZATION DETAILS'!X1401:AG3735,10,FALSE)</f>
        <v>19</v>
      </c>
    </row>
    <row r="1401" spans="1:17" ht="16" x14ac:dyDescent="0.4">
      <c r="A1401" s="4" t="s">
        <v>2801</v>
      </c>
      <c r="B1401" t="str">
        <f>VLOOKUP(A1401,'CUSTOMER NAMES'!E1401:H3736,4,FALSE)</f>
        <v xml:space="preserve">  Dana</v>
      </c>
      <c r="C1401">
        <f>VLOOKUP(A1401,'MEDICAL EXAMINATION'!K1402:T3736,2,FALSE)</f>
        <v>33.155000000000001</v>
      </c>
      <c r="D1401">
        <f>VLOOKUP(A1401,'MEDICAL EXAMINATION'!K1402:T3736,4,FALSE)</f>
        <v>5.07</v>
      </c>
      <c r="E1401" t="str">
        <f>VLOOKUP(A1401,'MEDICAL EXAMINATION'!K1402:T3736,6,FALSE)</f>
        <v>No</v>
      </c>
      <c r="F1401" t="str">
        <f>VLOOKUP(A1401,'MEDICAL EXAMINATION'!K1402:T3736,7,FALSE)</f>
        <v>No</v>
      </c>
      <c r="G1401" t="str">
        <f>VLOOKUP(A1401,'MEDICAL EXAMINATION'!K1402:T3736,8,FALSE)</f>
        <v>No</v>
      </c>
      <c r="H1401" t="str">
        <f>VLOOKUP(A1401,'MEDICAL EXAMINATION'!K1402:T3736,9,FALSE)</f>
        <v>No major surgery</v>
      </c>
      <c r="I1401" t="str">
        <f>VLOOKUP(A1401,'MEDICAL EXAMINATION'!K1402:T3736,10,FALSE)</f>
        <v>No</v>
      </c>
      <c r="J1401" t="str">
        <f>VLOOKUP(A1401,'MEDICAL EXAMINATION'!K1402:T3736,3,FALSE)</f>
        <v>OVERWEIGHT</v>
      </c>
      <c r="K1401" t="str">
        <f>VLOOKUP(A1401,'MEDICAL EXAMINATION'!K1402:T3736,5,FALSE)</f>
        <v>NORMAL</v>
      </c>
      <c r="L1401" t="str">
        <f>VLOOKUP(A1401,'HOSPITALIZATION DETAILS'!X1402:AG3736,8,FALSE)</f>
        <v>30/10/2003</v>
      </c>
      <c r="M1401" s="26">
        <f>VLOOKUP(A1401,'HOSPITALIZATION DETAILS'!X1402:AG3736,4,FALSE)</f>
        <v>1261.44</v>
      </c>
      <c r="N1401" t="str">
        <f>VLOOKUP(A1401,'HOSPITALIZATION DETAILS'!X1402:AG3736,5,FALSE)</f>
        <v>tier - 2</v>
      </c>
      <c r="O1401" t="str">
        <f>VLOOKUP(A1401,'HOSPITALIZATION DETAILS'!X1402:AG3736,6,FALSE)</f>
        <v>tier - 3</v>
      </c>
      <c r="P1401" t="str">
        <f>VLOOKUP(A1401,'HOSPITALIZATION DETAILS'!X1402:AG3736,7,FALSE)</f>
        <v>R1011</v>
      </c>
      <c r="Q1401">
        <f>VLOOKUP(A1401,'HOSPITALIZATION DETAILS'!X1402:AG3736,10,FALSE)</f>
        <v>19</v>
      </c>
    </row>
    <row r="1402" spans="1:17" ht="16" x14ac:dyDescent="0.4">
      <c r="A1402" s="4" t="s">
        <v>2803</v>
      </c>
      <c r="B1402" t="str">
        <f>VLOOKUP(A1402,'CUSTOMER NAMES'!E1402:H3737,4,FALSE)</f>
        <v xml:space="preserve">  Jessica F</v>
      </c>
      <c r="C1402">
        <f>VLOOKUP(A1402,'MEDICAL EXAMINATION'!K1403:T3737,2,FALSE)</f>
        <v>42.85</v>
      </c>
      <c r="D1402">
        <f>VLOOKUP(A1402,'MEDICAL EXAMINATION'!K1403:T3737,4,FALSE)</f>
        <v>5.81</v>
      </c>
      <c r="E1402" t="str">
        <f>VLOOKUP(A1402,'MEDICAL EXAMINATION'!K1403:T3737,6,FALSE)</f>
        <v>yes</v>
      </c>
      <c r="F1402" t="str">
        <f>VLOOKUP(A1402,'MEDICAL EXAMINATION'!K1403:T3737,7,FALSE)</f>
        <v>No</v>
      </c>
      <c r="G1402" t="str">
        <f>VLOOKUP(A1402,'MEDICAL EXAMINATION'!K1403:T3737,8,FALSE)</f>
        <v>No</v>
      </c>
      <c r="H1402" t="str">
        <f>VLOOKUP(A1402,'MEDICAL EXAMINATION'!K1403:T3737,9,FALSE)</f>
        <v>No major surgery</v>
      </c>
      <c r="I1402" t="str">
        <f>VLOOKUP(A1402,'MEDICAL EXAMINATION'!K1403:T3737,10,FALSE)</f>
        <v>No</v>
      </c>
      <c r="J1402" t="str">
        <f>VLOOKUP(A1402,'MEDICAL EXAMINATION'!K1403:T3737,3,FALSE)</f>
        <v>OVERWEIGHT</v>
      </c>
      <c r="K1402" t="str">
        <f>VLOOKUP(A1402,'MEDICAL EXAMINATION'!K1403:T3737,5,FALSE)</f>
        <v>PREDIABETES</v>
      </c>
      <c r="L1402" t="str">
        <f>VLOOKUP(A1402,'HOSPITALIZATION DETAILS'!X1403:AG3737,8,FALSE)</f>
        <v>13/10/2003</v>
      </c>
      <c r="M1402" s="26">
        <f>VLOOKUP(A1402,'HOSPITALIZATION DETAILS'!X1403:AG3737,4,FALSE)</f>
        <v>1256.3</v>
      </c>
      <c r="N1402" t="str">
        <f>VLOOKUP(A1402,'HOSPITALIZATION DETAILS'!X1403:AG3737,5,FALSE)</f>
        <v>tier - 2</v>
      </c>
      <c r="O1402" t="str">
        <f>VLOOKUP(A1402,'HOSPITALIZATION DETAILS'!X1403:AG3737,6,FALSE)</f>
        <v>tier - 3</v>
      </c>
      <c r="P1402" t="str">
        <f>VLOOKUP(A1402,'HOSPITALIZATION DETAILS'!X1403:AG3737,7,FALSE)</f>
        <v>R1011</v>
      </c>
      <c r="Q1402">
        <f>VLOOKUP(A1402,'HOSPITALIZATION DETAILS'!X1403:AG3737,10,FALSE)</f>
        <v>19</v>
      </c>
    </row>
    <row r="1403" spans="1:17" ht="16" x14ac:dyDescent="0.4">
      <c r="A1403" s="4" t="s">
        <v>2805</v>
      </c>
      <c r="B1403" t="str">
        <f>VLOOKUP(A1403,'CUSTOMER NAMES'!E1403:H3738,4,FALSE)</f>
        <v xml:space="preserve">  Lindsey</v>
      </c>
      <c r="C1403">
        <f>VLOOKUP(A1403,'MEDICAL EXAMINATION'!K1404:T3738,2,FALSE)</f>
        <v>32.340000000000003</v>
      </c>
      <c r="D1403">
        <f>VLOOKUP(A1403,'MEDICAL EXAMINATION'!K1404:T3738,4,FALSE)</f>
        <v>11.2</v>
      </c>
      <c r="E1403" t="str">
        <f>VLOOKUP(A1403,'MEDICAL EXAMINATION'!K1404:T3738,6,FALSE)</f>
        <v>No</v>
      </c>
      <c r="F1403" t="str">
        <f>VLOOKUP(A1403,'MEDICAL EXAMINATION'!K1404:T3738,7,FALSE)</f>
        <v>No</v>
      </c>
      <c r="G1403" t="str">
        <f>VLOOKUP(A1403,'MEDICAL EXAMINATION'!K1404:T3738,8,FALSE)</f>
        <v>No</v>
      </c>
      <c r="H1403" t="str">
        <f>VLOOKUP(A1403,'MEDICAL EXAMINATION'!K1404:T3738,9,FALSE)</f>
        <v>No major surgery</v>
      </c>
      <c r="I1403" t="str">
        <f>VLOOKUP(A1403,'MEDICAL EXAMINATION'!K1404:T3738,10,FALSE)</f>
        <v>No</v>
      </c>
      <c r="J1403" t="str">
        <f>VLOOKUP(A1403,'MEDICAL EXAMINATION'!K1404:T3738,3,FALSE)</f>
        <v>OVERWEIGHT</v>
      </c>
      <c r="K1403" t="str">
        <f>VLOOKUP(A1403,'MEDICAL EXAMINATION'!K1404:T3738,5,FALSE)</f>
        <v>DIABETES</v>
      </c>
      <c r="L1403" t="str">
        <f>VLOOKUP(A1403,'HOSPITALIZATION DETAILS'!X1404:AG3738,8,FALSE)</f>
        <v>22/08/1997</v>
      </c>
      <c r="M1403" s="26">
        <f>VLOOKUP(A1403,'HOSPITALIZATION DETAILS'!X1404:AG3738,4,FALSE)</f>
        <v>34979.86</v>
      </c>
      <c r="N1403" t="str">
        <f>VLOOKUP(A1403,'HOSPITALIZATION DETAILS'!X1404:AG3738,5,FALSE)</f>
        <v>tier - 2</v>
      </c>
      <c r="O1403" t="str">
        <f>VLOOKUP(A1403,'HOSPITALIZATION DETAILS'!X1404:AG3738,6,FALSE)</f>
        <v>tier - 2</v>
      </c>
      <c r="P1403" t="str">
        <f>VLOOKUP(A1403,'HOSPITALIZATION DETAILS'!X1404:AG3738,7,FALSE)</f>
        <v>R1011</v>
      </c>
      <c r="Q1403">
        <f>VLOOKUP(A1403,'HOSPITALIZATION DETAILS'!X1404:AG3738,10,FALSE)</f>
        <v>25</v>
      </c>
    </row>
    <row r="1404" spans="1:17" ht="16" x14ac:dyDescent="0.4">
      <c r="A1404" s="4" t="s">
        <v>2807</v>
      </c>
      <c r="B1404" t="str">
        <f>VLOOKUP(A1404,'CUSTOMER NAMES'!E1404:H3739,4,FALSE)</f>
        <v xml:space="preserve">  Kelly A</v>
      </c>
      <c r="C1404">
        <f>VLOOKUP(A1404,'MEDICAL EXAMINATION'!K1405:T3739,2,FALSE)</f>
        <v>27.5</v>
      </c>
      <c r="D1404">
        <f>VLOOKUP(A1404,'MEDICAL EXAMINATION'!K1405:T3739,4,FALSE)</f>
        <v>10.75</v>
      </c>
      <c r="E1404" t="str">
        <f>VLOOKUP(A1404,'MEDICAL EXAMINATION'!K1405:T3739,6,FALSE)</f>
        <v>No</v>
      </c>
      <c r="F1404" t="str">
        <f>VLOOKUP(A1404,'MEDICAL EXAMINATION'!K1405:T3739,7,FALSE)</f>
        <v>No</v>
      </c>
      <c r="G1404" t="str">
        <f>VLOOKUP(A1404,'MEDICAL EXAMINATION'!K1405:T3739,8,FALSE)</f>
        <v>No</v>
      </c>
      <c r="H1404" t="str">
        <f>VLOOKUP(A1404,'MEDICAL EXAMINATION'!K1405:T3739,9,FALSE)</f>
        <v>No major surgery</v>
      </c>
      <c r="I1404" t="str">
        <f>VLOOKUP(A1404,'MEDICAL EXAMINATION'!K1405:T3739,10,FALSE)</f>
        <v>No</v>
      </c>
      <c r="J1404" t="str">
        <f>VLOOKUP(A1404,'MEDICAL EXAMINATION'!K1405:T3739,3,FALSE)</f>
        <v>OBESITY</v>
      </c>
      <c r="K1404" t="str">
        <f>VLOOKUP(A1404,'MEDICAL EXAMINATION'!K1405:T3739,5,FALSE)</f>
        <v>DIABETES</v>
      </c>
      <c r="L1404" t="str">
        <f>VLOOKUP(A1404,'HOSPITALIZATION DETAILS'!X1405:AG3739,8,FALSE)</f>
        <v>10/12/2003</v>
      </c>
      <c r="M1404" s="26">
        <f>VLOOKUP(A1404,'HOSPITALIZATION DETAILS'!X1405:AG3739,4,FALSE)</f>
        <v>1253.94</v>
      </c>
      <c r="N1404" t="str">
        <f>VLOOKUP(A1404,'HOSPITALIZATION DETAILS'!X1405:AG3739,5,FALSE)</f>
        <v>tier - 2</v>
      </c>
      <c r="O1404" t="str">
        <f>VLOOKUP(A1404,'HOSPITALIZATION DETAILS'!X1405:AG3739,6,FALSE)</f>
        <v>tier - 2</v>
      </c>
      <c r="P1404" t="str">
        <f>VLOOKUP(A1404,'HOSPITALIZATION DETAILS'!X1405:AG3739,7,FALSE)</f>
        <v>R1011</v>
      </c>
      <c r="Q1404">
        <f>VLOOKUP(A1404,'HOSPITALIZATION DETAILS'!X1405:AG3739,10,FALSE)</f>
        <v>19</v>
      </c>
    </row>
    <row r="1405" spans="1:17" ht="16" x14ac:dyDescent="0.4">
      <c r="A1405" s="4" t="s">
        <v>2809</v>
      </c>
      <c r="B1405" t="str">
        <f>VLOOKUP(A1405,'CUSTOMER NAMES'!E1405:H3740,4,FALSE)</f>
        <v xml:space="preserve">  Brooke E</v>
      </c>
      <c r="C1405">
        <f>VLOOKUP(A1405,'MEDICAL EXAMINATION'!K1406:T3740,2,FALSE)</f>
        <v>25.8</v>
      </c>
      <c r="D1405">
        <f>VLOOKUP(A1405,'MEDICAL EXAMINATION'!K1406:T3740,4,FALSE)</f>
        <v>7.8</v>
      </c>
      <c r="E1405" t="str">
        <f>VLOOKUP(A1405,'MEDICAL EXAMINATION'!K1406:T3740,6,FALSE)</f>
        <v>No</v>
      </c>
      <c r="F1405" t="str">
        <f>VLOOKUP(A1405,'MEDICAL EXAMINATION'!K1406:T3740,7,FALSE)</f>
        <v>No</v>
      </c>
      <c r="G1405" t="str">
        <f>VLOOKUP(A1405,'MEDICAL EXAMINATION'!K1406:T3740,8,FALSE)</f>
        <v>No</v>
      </c>
      <c r="H1405" t="str">
        <f>VLOOKUP(A1405,'MEDICAL EXAMINATION'!K1406:T3740,9,FALSE)</f>
        <v>No major surgery</v>
      </c>
      <c r="I1405" t="str">
        <f>VLOOKUP(A1405,'MEDICAL EXAMINATION'!K1406:T3740,10,FALSE)</f>
        <v>No</v>
      </c>
      <c r="J1405" t="str">
        <f>VLOOKUP(A1405,'MEDICAL EXAMINATION'!K1406:T3740,3,FALSE)</f>
        <v>OBESITY</v>
      </c>
      <c r="K1405" t="str">
        <f>VLOOKUP(A1405,'MEDICAL EXAMINATION'!K1406:T3740,5,FALSE)</f>
        <v>DIABETES</v>
      </c>
      <c r="L1405" t="str">
        <f>VLOOKUP(A1405,'HOSPITALIZATION DETAILS'!X1406:AG3740,8,FALSE)</f>
        <v>04/11/1997</v>
      </c>
      <c r="M1405" s="26">
        <f>VLOOKUP(A1405,'HOSPITALIZATION DETAILS'!X1406:AG3740,4,FALSE)</f>
        <v>1253</v>
      </c>
      <c r="N1405" t="str">
        <f>VLOOKUP(A1405,'HOSPITALIZATION DETAILS'!X1406:AG3740,5,FALSE)</f>
        <v>tier - 2</v>
      </c>
      <c r="O1405" t="str">
        <f>VLOOKUP(A1405,'HOSPITALIZATION DETAILS'!X1406:AG3740,6,FALSE)</f>
        <v>tier - 2</v>
      </c>
      <c r="P1405" t="str">
        <f>VLOOKUP(A1405,'HOSPITALIZATION DETAILS'!X1406:AG3740,7,FALSE)</f>
        <v>R1013</v>
      </c>
      <c r="Q1405">
        <f>VLOOKUP(A1405,'HOSPITALIZATION DETAILS'!X1406:AG3740,10,FALSE)</f>
        <v>25</v>
      </c>
    </row>
    <row r="1406" spans="1:17" ht="16" x14ac:dyDescent="0.4">
      <c r="A1406" s="4" t="s">
        <v>2811</v>
      </c>
      <c r="B1406" t="str">
        <f>VLOOKUP(A1406,'CUSTOMER NAMES'!E1406:H3741,4,FALSE)</f>
        <v xml:space="preserve">  Katelyn E</v>
      </c>
      <c r="C1406">
        <f>VLOOKUP(A1406,'MEDICAL EXAMINATION'!K1407:T3741,2,FALSE)</f>
        <v>25</v>
      </c>
      <c r="D1406">
        <f>VLOOKUP(A1406,'MEDICAL EXAMINATION'!K1407:T3741,4,FALSE)</f>
        <v>7.04</v>
      </c>
      <c r="E1406" t="str">
        <f>VLOOKUP(A1406,'MEDICAL EXAMINATION'!K1407:T3741,6,FALSE)</f>
        <v>No</v>
      </c>
      <c r="F1406" t="str">
        <f>VLOOKUP(A1406,'MEDICAL EXAMINATION'!K1407:T3741,7,FALSE)</f>
        <v>No</v>
      </c>
      <c r="G1406" t="str">
        <f>VLOOKUP(A1406,'MEDICAL EXAMINATION'!K1407:T3741,8,FALSE)</f>
        <v>No</v>
      </c>
      <c r="H1406" t="str">
        <f>VLOOKUP(A1406,'MEDICAL EXAMINATION'!K1407:T3741,9,FALSE)</f>
        <v>No major surgery</v>
      </c>
      <c r="I1406" t="str">
        <f>VLOOKUP(A1406,'MEDICAL EXAMINATION'!K1407:T3741,10,FALSE)</f>
        <v>No</v>
      </c>
      <c r="J1406" t="str">
        <f>VLOOKUP(A1406,'MEDICAL EXAMINATION'!K1407:T3741,3,FALSE)</f>
        <v>OBESITY</v>
      </c>
      <c r="K1406" t="str">
        <f>VLOOKUP(A1406,'MEDICAL EXAMINATION'!K1407:T3741,5,FALSE)</f>
        <v>DIABETES</v>
      </c>
      <c r="L1406" t="str">
        <f>VLOOKUP(A1406,'HOSPITALIZATION DETAILS'!X1407:AG3741,8,FALSE)</f>
        <v>15/09/2003</v>
      </c>
      <c r="M1406" s="26">
        <f>VLOOKUP(A1406,'HOSPITALIZATION DETAILS'!X1407:AG3741,4,FALSE)</f>
        <v>1252.4100000000001</v>
      </c>
      <c r="N1406" t="str">
        <f>VLOOKUP(A1406,'HOSPITALIZATION DETAILS'!X1407:AG3741,5,FALSE)</f>
        <v>tier - 2</v>
      </c>
      <c r="O1406" t="str">
        <f>VLOOKUP(A1406,'HOSPITALIZATION DETAILS'!X1407:AG3741,6,FALSE)</f>
        <v>tier - 3</v>
      </c>
      <c r="P1406" t="str">
        <f>VLOOKUP(A1406,'HOSPITALIZATION DETAILS'!X1407:AG3741,7,FALSE)</f>
        <v>R1011</v>
      </c>
      <c r="Q1406">
        <f>VLOOKUP(A1406,'HOSPITALIZATION DETAILS'!X1407:AG3741,10,FALSE)</f>
        <v>19</v>
      </c>
    </row>
    <row r="1407" spans="1:17" ht="16" x14ac:dyDescent="0.4">
      <c r="A1407" s="4" t="s">
        <v>2813</v>
      </c>
      <c r="B1407" t="str">
        <f>VLOOKUP(A1407,'CUSTOMER NAMES'!E1407:H3742,4,FALSE)</f>
        <v xml:space="preserve">  Adam</v>
      </c>
      <c r="C1407">
        <f>VLOOKUP(A1407,'MEDICAL EXAMINATION'!K1408:T3742,2,FALSE)</f>
        <v>41.2</v>
      </c>
      <c r="D1407">
        <f>VLOOKUP(A1407,'MEDICAL EXAMINATION'!K1408:T3742,4,FALSE)</f>
        <v>4.18</v>
      </c>
      <c r="E1407" t="str">
        <f>VLOOKUP(A1407,'MEDICAL EXAMINATION'!K1408:T3742,6,FALSE)</f>
        <v>yes</v>
      </c>
      <c r="F1407" t="str">
        <f>VLOOKUP(A1407,'MEDICAL EXAMINATION'!K1408:T3742,7,FALSE)</f>
        <v>No</v>
      </c>
      <c r="G1407" t="str">
        <f>VLOOKUP(A1407,'MEDICAL EXAMINATION'!K1408:T3742,8,FALSE)</f>
        <v>No</v>
      </c>
      <c r="H1407" t="str">
        <f>VLOOKUP(A1407,'MEDICAL EXAMINATION'!K1408:T3742,9,FALSE)</f>
        <v>No major surgery</v>
      </c>
      <c r="I1407" t="str">
        <f>VLOOKUP(A1407,'MEDICAL EXAMINATION'!K1408:T3742,10,FALSE)</f>
        <v>No</v>
      </c>
      <c r="J1407" t="str">
        <f>VLOOKUP(A1407,'MEDICAL EXAMINATION'!K1408:T3742,3,FALSE)</f>
        <v>OVERWEIGHT</v>
      </c>
      <c r="K1407" t="str">
        <f>VLOOKUP(A1407,'MEDICAL EXAMINATION'!K1408:T3742,5,FALSE)</f>
        <v>NORMAL</v>
      </c>
      <c r="L1407" t="str">
        <f>VLOOKUP(A1407,'HOSPITALIZATION DETAILS'!X1408:AG3742,8,FALSE)</f>
        <v>08/09/2003</v>
      </c>
      <c r="M1407" s="26">
        <f>VLOOKUP(A1407,'HOSPITALIZATION DETAILS'!X1408:AG3742,4,FALSE)</f>
        <v>1242.82</v>
      </c>
      <c r="N1407" t="str">
        <f>VLOOKUP(A1407,'HOSPITALIZATION DETAILS'!X1408:AG3742,5,FALSE)</f>
        <v>tier - 2</v>
      </c>
      <c r="O1407" t="str">
        <f>VLOOKUP(A1407,'HOSPITALIZATION DETAILS'!X1408:AG3742,6,FALSE)</f>
        <v>tier - 1</v>
      </c>
      <c r="P1407" t="str">
        <f>VLOOKUP(A1407,'HOSPITALIZATION DETAILS'!X1408:AG3742,7,FALSE)</f>
        <v>R1011</v>
      </c>
      <c r="Q1407">
        <f>VLOOKUP(A1407,'HOSPITALIZATION DETAILS'!X1408:AG3742,10,FALSE)</f>
        <v>19</v>
      </c>
    </row>
    <row r="1408" spans="1:17" ht="16" x14ac:dyDescent="0.4">
      <c r="A1408" s="4" t="s">
        <v>2815</v>
      </c>
      <c r="B1408" t="str">
        <f>VLOOKUP(A1408,'CUSTOMER NAMES'!E1408:H3743,4,FALSE)</f>
        <v xml:space="preserve">  Dana</v>
      </c>
      <c r="C1408">
        <f>VLOOKUP(A1408,'MEDICAL EXAMINATION'!K1409:T3743,2,FALSE)</f>
        <v>17.78</v>
      </c>
      <c r="D1408">
        <f>VLOOKUP(A1408,'MEDICAL EXAMINATION'!K1409:T3743,4,FALSE)</f>
        <v>8.19</v>
      </c>
      <c r="E1408" t="str">
        <f>VLOOKUP(A1408,'MEDICAL EXAMINATION'!K1409:T3743,6,FALSE)</f>
        <v>No</v>
      </c>
      <c r="F1408" t="str">
        <f>VLOOKUP(A1408,'MEDICAL EXAMINATION'!K1409:T3743,7,FALSE)</f>
        <v>No</v>
      </c>
      <c r="G1408" t="str">
        <f>VLOOKUP(A1408,'MEDICAL EXAMINATION'!K1409:T3743,8,FALSE)</f>
        <v>No</v>
      </c>
      <c r="H1408" t="str">
        <f>VLOOKUP(A1408,'MEDICAL EXAMINATION'!K1409:T3743,9,FALSE)</f>
        <v>No major surgery</v>
      </c>
      <c r="I1408" t="str">
        <f>VLOOKUP(A1408,'MEDICAL EXAMINATION'!K1409:T3743,10,FALSE)</f>
        <v>No</v>
      </c>
      <c r="J1408" t="str">
        <f>VLOOKUP(A1408,'MEDICAL EXAMINATION'!K1409:T3743,3,FALSE)</f>
        <v>Underweight</v>
      </c>
      <c r="K1408" t="str">
        <f>VLOOKUP(A1408,'MEDICAL EXAMINATION'!K1409:T3743,5,FALSE)</f>
        <v>DIABETES</v>
      </c>
      <c r="L1408" t="str">
        <f>VLOOKUP(A1408,'HOSPITALIZATION DETAILS'!X1409:AG3743,8,FALSE)</f>
        <v>15/09/2003</v>
      </c>
      <c r="M1408" s="26">
        <f>VLOOKUP(A1408,'HOSPITALIZATION DETAILS'!X1409:AG3743,4,FALSE)</f>
        <v>1242.26</v>
      </c>
      <c r="N1408" t="str">
        <f>VLOOKUP(A1408,'HOSPITALIZATION DETAILS'!X1409:AG3743,5,FALSE)</f>
        <v>tier - 2</v>
      </c>
      <c r="O1408" t="str">
        <f>VLOOKUP(A1408,'HOSPITALIZATION DETAILS'!X1409:AG3743,6,FALSE)</f>
        <v>tier - 1</v>
      </c>
      <c r="P1408" t="str">
        <f>VLOOKUP(A1408,'HOSPITALIZATION DETAILS'!X1409:AG3743,7,FALSE)</f>
        <v>R1011</v>
      </c>
      <c r="Q1408">
        <f>VLOOKUP(A1408,'HOSPITALIZATION DETAILS'!X1409:AG3743,10,FALSE)</f>
        <v>19</v>
      </c>
    </row>
    <row r="1409" spans="1:17" ht="16" x14ac:dyDescent="0.4">
      <c r="A1409" s="4" t="s">
        <v>2817</v>
      </c>
      <c r="B1409" t="str">
        <f>VLOOKUP(A1409,'CUSTOMER NAMES'!E1409:H3744,4,FALSE)</f>
        <v xml:space="preserve">  Eric W</v>
      </c>
      <c r="C1409">
        <f>VLOOKUP(A1409,'MEDICAL EXAMINATION'!K1410:T3744,2,FALSE)</f>
        <v>40.119999999999997</v>
      </c>
      <c r="D1409">
        <f>VLOOKUP(A1409,'MEDICAL EXAMINATION'!K1410:T3744,4,FALSE)</f>
        <v>6.22</v>
      </c>
      <c r="E1409" t="str">
        <f>VLOOKUP(A1409,'MEDICAL EXAMINATION'!K1410:T3744,6,FALSE)</f>
        <v>yes</v>
      </c>
      <c r="F1409" t="str">
        <f>VLOOKUP(A1409,'MEDICAL EXAMINATION'!K1410:T3744,7,FALSE)</f>
        <v>No</v>
      </c>
      <c r="G1409" t="str">
        <f>VLOOKUP(A1409,'MEDICAL EXAMINATION'!K1410:T3744,8,FALSE)</f>
        <v>Yes</v>
      </c>
      <c r="H1409">
        <f>VLOOKUP(A1409,'MEDICAL EXAMINATION'!K1410:T3744,9,FALSE)</f>
        <v>1</v>
      </c>
      <c r="I1409" t="str">
        <f>VLOOKUP(A1409,'MEDICAL EXAMINATION'!K1410:T3744,10,FALSE)</f>
        <v>No</v>
      </c>
      <c r="J1409" t="str">
        <f>VLOOKUP(A1409,'MEDICAL EXAMINATION'!K1410:T3744,3,FALSE)</f>
        <v>OVERWEIGHT</v>
      </c>
      <c r="K1409" t="str">
        <f>VLOOKUP(A1409,'MEDICAL EXAMINATION'!K1410:T3744,5,FALSE)</f>
        <v>PREDIABETES</v>
      </c>
      <c r="L1409" t="str">
        <f>VLOOKUP(A1409,'HOSPITALIZATION DETAILS'!X1410:AG3744,8,FALSE)</f>
        <v>02/08/2003</v>
      </c>
      <c r="M1409" s="26">
        <f>VLOOKUP(A1409,'HOSPITALIZATION DETAILS'!X1410:AG3744,4,FALSE)</f>
        <v>1241.57</v>
      </c>
      <c r="N1409" t="str">
        <f>VLOOKUP(A1409,'HOSPITALIZATION DETAILS'!X1410:AG3744,5,FALSE)</f>
        <v>tier - 2</v>
      </c>
      <c r="O1409" t="str">
        <f>VLOOKUP(A1409,'HOSPITALIZATION DETAILS'!X1410:AG3744,6,FALSE)</f>
        <v>tier - 2</v>
      </c>
      <c r="P1409" t="str">
        <f>VLOOKUP(A1409,'HOSPITALIZATION DETAILS'!X1410:AG3744,7,FALSE)</f>
        <v>R1011</v>
      </c>
      <c r="Q1409">
        <f>VLOOKUP(A1409,'HOSPITALIZATION DETAILS'!X1410:AG3744,10,FALSE)</f>
        <v>19</v>
      </c>
    </row>
    <row r="1410" spans="1:17" ht="16" x14ac:dyDescent="0.4">
      <c r="A1410" s="4" t="s">
        <v>2819</v>
      </c>
      <c r="B1410" t="str">
        <f>VLOOKUP(A1410,'CUSTOMER NAMES'!E1410:H3745,4,FALSE)</f>
        <v xml:space="preserve">  Matthew D</v>
      </c>
      <c r="C1410">
        <f>VLOOKUP(A1410,'MEDICAL EXAMINATION'!K1411:T3745,2,FALSE)</f>
        <v>19.350000000000001</v>
      </c>
      <c r="D1410">
        <f>VLOOKUP(A1410,'MEDICAL EXAMINATION'!K1411:T3745,4,FALSE)</f>
        <v>8.2200000000000006</v>
      </c>
      <c r="E1410" t="str">
        <f>VLOOKUP(A1410,'MEDICAL EXAMINATION'!K1411:T3745,6,FALSE)</f>
        <v>yes</v>
      </c>
      <c r="F1410" t="str">
        <f>VLOOKUP(A1410,'MEDICAL EXAMINATION'!K1411:T3745,7,FALSE)</f>
        <v>No</v>
      </c>
      <c r="G1410" t="str">
        <f>VLOOKUP(A1410,'MEDICAL EXAMINATION'!K1411:T3745,8,FALSE)</f>
        <v>No</v>
      </c>
      <c r="H1410" t="str">
        <f>VLOOKUP(A1410,'MEDICAL EXAMINATION'!K1411:T3745,9,FALSE)</f>
        <v>No major surgery</v>
      </c>
      <c r="I1410" t="str">
        <f>VLOOKUP(A1410,'MEDICAL EXAMINATION'!K1411:T3745,10,FALSE)</f>
        <v>No</v>
      </c>
      <c r="J1410" t="str">
        <f>VLOOKUP(A1410,'MEDICAL EXAMINATION'!K1411:T3745,3,FALSE)</f>
        <v>Normal</v>
      </c>
      <c r="K1410" t="str">
        <f>VLOOKUP(A1410,'MEDICAL EXAMINATION'!K1411:T3745,5,FALSE)</f>
        <v>DIABETES</v>
      </c>
      <c r="L1410" t="str">
        <f>VLOOKUP(A1410,'HOSPITALIZATION DETAILS'!X1411:AG3745,8,FALSE)</f>
        <v>01/07/2002</v>
      </c>
      <c r="M1410" s="26">
        <f>VLOOKUP(A1410,'HOSPITALIZATION DETAILS'!X1411:AG3745,4,FALSE)</f>
        <v>1241</v>
      </c>
      <c r="N1410" t="str">
        <f>VLOOKUP(A1410,'HOSPITALIZATION DETAILS'!X1411:AG3745,5,FALSE)</f>
        <v>tier - 2</v>
      </c>
      <c r="O1410" t="str">
        <f>VLOOKUP(A1410,'HOSPITALIZATION DETAILS'!X1411:AG3745,6,FALSE)</f>
        <v>tier - 2</v>
      </c>
      <c r="P1410" t="str">
        <f>VLOOKUP(A1410,'HOSPITALIZATION DETAILS'!X1411:AG3745,7,FALSE)</f>
        <v>R1013</v>
      </c>
      <c r="Q1410">
        <f>VLOOKUP(A1410,'HOSPITALIZATION DETAILS'!X1411:AG3745,10,FALSE)</f>
        <v>20</v>
      </c>
    </row>
    <row r="1411" spans="1:17" ht="16" x14ac:dyDescent="0.4">
      <c r="A1411" s="4" t="s">
        <v>2821</v>
      </c>
      <c r="B1411" t="str">
        <f>VLOOKUP(A1411,'CUSTOMER NAMES'!E1411:H3746,4,FALSE)</f>
        <v xml:space="preserve">  Eoghan</v>
      </c>
      <c r="C1411">
        <f>VLOOKUP(A1411,'MEDICAL EXAMINATION'!K1412:T3746,2,FALSE)</f>
        <v>36.69</v>
      </c>
      <c r="D1411">
        <f>VLOOKUP(A1411,'MEDICAL EXAMINATION'!K1412:T3746,4,FALSE)</f>
        <v>6.15</v>
      </c>
      <c r="E1411" t="str">
        <f>VLOOKUP(A1411,'MEDICAL EXAMINATION'!K1412:T3746,6,FALSE)</f>
        <v>No</v>
      </c>
      <c r="F1411" t="str">
        <f>VLOOKUP(A1411,'MEDICAL EXAMINATION'!K1412:T3746,7,FALSE)</f>
        <v>No</v>
      </c>
      <c r="G1411" t="str">
        <f>VLOOKUP(A1411,'MEDICAL EXAMINATION'!K1412:T3746,8,FALSE)</f>
        <v>No</v>
      </c>
      <c r="H1411" t="str">
        <f>VLOOKUP(A1411,'MEDICAL EXAMINATION'!K1412:T3746,9,FALSE)</f>
        <v>No major surgery</v>
      </c>
      <c r="I1411" t="str">
        <f>VLOOKUP(A1411,'MEDICAL EXAMINATION'!K1412:T3746,10,FALSE)</f>
        <v>No</v>
      </c>
      <c r="J1411" t="str">
        <f>VLOOKUP(A1411,'MEDICAL EXAMINATION'!K1412:T3746,3,FALSE)</f>
        <v>OVERWEIGHT</v>
      </c>
      <c r="K1411" t="str">
        <f>VLOOKUP(A1411,'MEDICAL EXAMINATION'!K1412:T3746,5,FALSE)</f>
        <v>PREDIABETES</v>
      </c>
      <c r="L1411" t="str">
        <f>VLOOKUP(A1411,'HOSPITALIZATION DETAILS'!X1412:AG3746,8,FALSE)</f>
        <v>11/10/1998</v>
      </c>
      <c r="M1411" s="26">
        <f>VLOOKUP(A1411,'HOSPITALIZATION DETAILS'!X1412:AG3746,4,FALSE)</f>
        <v>1240</v>
      </c>
      <c r="N1411" t="str">
        <f>VLOOKUP(A1411,'HOSPITALIZATION DETAILS'!X1412:AG3746,5,FALSE)</f>
        <v>tier - 2</v>
      </c>
      <c r="O1411" t="str">
        <f>VLOOKUP(A1411,'HOSPITALIZATION DETAILS'!X1412:AG3746,6,FALSE)</f>
        <v>tier - 1</v>
      </c>
      <c r="P1411" t="str">
        <f>VLOOKUP(A1411,'HOSPITALIZATION DETAILS'!X1412:AG3746,7,FALSE)</f>
        <v>R1012</v>
      </c>
      <c r="Q1411">
        <f>VLOOKUP(A1411,'HOSPITALIZATION DETAILS'!X1412:AG3746,10,FALSE)</f>
        <v>24</v>
      </c>
    </row>
    <row r="1412" spans="1:17" ht="16" x14ac:dyDescent="0.4">
      <c r="A1412" s="4" t="s">
        <v>2823</v>
      </c>
      <c r="B1412" t="str">
        <f>VLOOKUP(A1412,'CUSTOMER NAMES'!E1412:H3747,4,FALSE)</f>
        <v xml:space="preserve">  Pamela W</v>
      </c>
      <c r="C1412">
        <f>VLOOKUP(A1412,'MEDICAL EXAMINATION'!K1413:T3747,2,FALSE)</f>
        <v>28.51</v>
      </c>
      <c r="D1412">
        <f>VLOOKUP(A1412,'MEDICAL EXAMINATION'!K1413:T3747,4,FALSE)</f>
        <v>5.65</v>
      </c>
      <c r="E1412" t="str">
        <f>VLOOKUP(A1412,'MEDICAL EXAMINATION'!K1413:T3747,6,FALSE)</f>
        <v>yes</v>
      </c>
      <c r="F1412" t="str">
        <f>VLOOKUP(A1412,'MEDICAL EXAMINATION'!K1413:T3747,7,FALSE)</f>
        <v>No</v>
      </c>
      <c r="G1412" t="str">
        <f>VLOOKUP(A1412,'MEDICAL EXAMINATION'!K1413:T3747,8,FALSE)</f>
        <v>No</v>
      </c>
      <c r="H1412">
        <f>VLOOKUP(A1412,'MEDICAL EXAMINATION'!K1413:T3747,9,FALSE)</f>
        <v>1</v>
      </c>
      <c r="I1412" t="str">
        <f>VLOOKUP(A1412,'MEDICAL EXAMINATION'!K1413:T3747,10,FALSE)</f>
        <v>No</v>
      </c>
      <c r="J1412" t="str">
        <f>VLOOKUP(A1412,'MEDICAL EXAMINATION'!K1413:T3747,3,FALSE)</f>
        <v>OBESITY</v>
      </c>
      <c r="K1412" t="str">
        <f>VLOOKUP(A1412,'MEDICAL EXAMINATION'!K1413:T3747,5,FALSE)</f>
        <v>NORMAL</v>
      </c>
      <c r="L1412" t="str">
        <f>VLOOKUP(A1412,'HOSPITALIZATION DETAILS'!X1413:AG3747,8,FALSE)</f>
        <v>12/12/2002</v>
      </c>
      <c r="M1412" s="26">
        <f>VLOOKUP(A1412,'HOSPITALIZATION DETAILS'!X1413:AG3747,4,FALSE)</f>
        <v>1237</v>
      </c>
      <c r="N1412" t="str">
        <f>VLOOKUP(A1412,'HOSPITALIZATION DETAILS'!X1413:AG3747,5,FALSE)</f>
        <v>tier - 2</v>
      </c>
      <c r="O1412" t="str">
        <f>VLOOKUP(A1412,'HOSPITALIZATION DETAILS'!X1413:AG3747,6,FALSE)</f>
        <v>tier - 2</v>
      </c>
      <c r="P1412" t="str">
        <f>VLOOKUP(A1412,'HOSPITALIZATION DETAILS'!X1413:AG3747,7,FALSE)</f>
        <v>R1013</v>
      </c>
      <c r="Q1412">
        <f>VLOOKUP(A1412,'HOSPITALIZATION DETAILS'!X1413:AG3747,10,FALSE)</f>
        <v>20</v>
      </c>
    </row>
    <row r="1413" spans="1:17" ht="16" x14ac:dyDescent="0.4">
      <c r="A1413" s="4" t="s">
        <v>2825</v>
      </c>
      <c r="B1413" t="str">
        <f>VLOOKUP(A1413,'CUSTOMER NAMES'!E1413:H3748,4,FALSE)</f>
        <v xml:space="preserve">  Lindsey M</v>
      </c>
      <c r="C1413">
        <f>VLOOKUP(A1413,'MEDICAL EXAMINATION'!K1414:T3748,2,FALSE)</f>
        <v>30.21</v>
      </c>
      <c r="D1413">
        <f>VLOOKUP(A1413,'MEDICAL EXAMINATION'!K1414:T3748,4,FALSE)</f>
        <v>5.5</v>
      </c>
      <c r="E1413" t="str">
        <f>VLOOKUP(A1413,'MEDICAL EXAMINATION'!K1414:T3748,6,FALSE)</f>
        <v>No</v>
      </c>
      <c r="F1413" t="str">
        <f>VLOOKUP(A1413,'MEDICAL EXAMINATION'!K1414:T3748,7,FALSE)</f>
        <v>No</v>
      </c>
      <c r="G1413" t="str">
        <f>VLOOKUP(A1413,'MEDICAL EXAMINATION'!K1414:T3748,8,FALSE)</f>
        <v>No</v>
      </c>
      <c r="H1413">
        <f>VLOOKUP(A1413,'MEDICAL EXAMINATION'!K1414:T3748,9,FALSE)</f>
        <v>1</v>
      </c>
      <c r="I1413" t="str">
        <f>VLOOKUP(A1413,'MEDICAL EXAMINATION'!K1414:T3748,10,FALSE)</f>
        <v>No</v>
      </c>
      <c r="J1413" t="str">
        <f>VLOOKUP(A1413,'MEDICAL EXAMINATION'!K1414:T3748,3,FALSE)</f>
        <v>OVERWEIGHT</v>
      </c>
      <c r="K1413" t="str">
        <f>VLOOKUP(A1413,'MEDICAL EXAMINATION'!K1414:T3748,5,FALSE)</f>
        <v>NORMAL</v>
      </c>
      <c r="L1413" t="str">
        <f>VLOOKUP(A1413,'HOSPITALIZATION DETAILS'!X1414:AG3748,8,FALSE)</f>
        <v>13/07/1998</v>
      </c>
      <c r="M1413" s="26">
        <f>VLOOKUP(A1413,'HOSPITALIZATION DETAILS'!X1414:AG3748,4,FALSE)</f>
        <v>1234</v>
      </c>
      <c r="N1413" t="str">
        <f>VLOOKUP(A1413,'HOSPITALIZATION DETAILS'!X1414:AG3748,5,FALSE)</f>
        <v>tier - 2</v>
      </c>
      <c r="O1413" t="str">
        <f>VLOOKUP(A1413,'HOSPITALIZATION DETAILS'!X1414:AG3748,6,FALSE)</f>
        <v>tier - 1</v>
      </c>
      <c r="P1413" t="str">
        <f>VLOOKUP(A1413,'HOSPITALIZATION DETAILS'!X1414:AG3748,7,FALSE)</f>
        <v>R1013</v>
      </c>
      <c r="Q1413">
        <f>VLOOKUP(A1413,'HOSPITALIZATION DETAILS'!X1414:AG3748,10,FALSE)</f>
        <v>24</v>
      </c>
    </row>
    <row r="1414" spans="1:17" ht="16" x14ac:dyDescent="0.4">
      <c r="A1414" s="4" t="s">
        <v>2827</v>
      </c>
      <c r="B1414" t="str">
        <f>VLOOKUP(A1414,'CUSTOMER NAMES'!E1414:H3749,4,FALSE)</f>
        <v xml:space="preserve">  Kassie</v>
      </c>
      <c r="C1414">
        <f>VLOOKUP(A1414,'MEDICAL EXAMINATION'!K1415:T3749,2,FALSE)</f>
        <v>24.33</v>
      </c>
      <c r="D1414">
        <f>VLOOKUP(A1414,'MEDICAL EXAMINATION'!K1415:T3749,4,FALSE)</f>
        <v>8</v>
      </c>
      <c r="E1414" t="str">
        <f>VLOOKUP(A1414,'MEDICAL EXAMINATION'!K1415:T3749,6,FALSE)</f>
        <v>No</v>
      </c>
      <c r="F1414" t="str">
        <f>VLOOKUP(A1414,'MEDICAL EXAMINATION'!K1415:T3749,7,FALSE)</f>
        <v>No</v>
      </c>
      <c r="G1414" t="str">
        <f>VLOOKUP(A1414,'MEDICAL EXAMINATION'!K1415:T3749,8,FALSE)</f>
        <v>No</v>
      </c>
      <c r="H1414" t="str">
        <f>VLOOKUP(A1414,'MEDICAL EXAMINATION'!K1415:T3749,9,FALSE)</f>
        <v>No major surgery</v>
      </c>
      <c r="I1414" t="str">
        <f>VLOOKUP(A1414,'MEDICAL EXAMINATION'!K1415:T3749,10,FALSE)</f>
        <v>No</v>
      </c>
      <c r="J1414" t="str">
        <f>VLOOKUP(A1414,'MEDICAL EXAMINATION'!K1415:T3749,3,FALSE)</f>
        <v>Normal</v>
      </c>
      <c r="K1414" t="str">
        <f>VLOOKUP(A1414,'MEDICAL EXAMINATION'!K1415:T3749,5,FALSE)</f>
        <v>DIABETES</v>
      </c>
      <c r="L1414" t="str">
        <f>VLOOKUP(A1414,'HOSPITALIZATION DETAILS'!X1415:AG3749,8,FALSE)</f>
        <v>22/08/1998</v>
      </c>
      <c r="M1414" s="26">
        <f>VLOOKUP(A1414,'HOSPITALIZATION DETAILS'!X1415:AG3749,4,FALSE)</f>
        <v>34976.42</v>
      </c>
      <c r="N1414" t="str">
        <f>VLOOKUP(A1414,'HOSPITALIZATION DETAILS'!X1415:AG3749,5,FALSE)</f>
        <v>tier - 2</v>
      </c>
      <c r="O1414" t="str">
        <f>VLOOKUP(A1414,'HOSPITALIZATION DETAILS'!X1415:AG3749,6,FALSE)</f>
        <v>tier - 1</v>
      </c>
      <c r="P1414" t="str">
        <f>VLOOKUP(A1414,'HOSPITALIZATION DETAILS'!X1415:AG3749,7,FALSE)</f>
        <v>R1011</v>
      </c>
      <c r="Q1414">
        <f>VLOOKUP(A1414,'HOSPITALIZATION DETAILS'!X1415:AG3749,10,FALSE)</f>
        <v>24</v>
      </c>
    </row>
    <row r="1415" spans="1:17" ht="16" x14ac:dyDescent="0.4">
      <c r="A1415" s="4" t="s">
        <v>2829</v>
      </c>
      <c r="B1415" t="str">
        <f>VLOOKUP(A1415,'CUSTOMER NAMES'!E1415:H3750,4,FALSE)</f>
        <v xml:space="preserve">  Matthew</v>
      </c>
      <c r="C1415">
        <f>VLOOKUP(A1415,'MEDICAL EXAMINATION'!K1416:T3750,2,FALSE)</f>
        <v>19.855</v>
      </c>
      <c r="D1415">
        <f>VLOOKUP(A1415,'MEDICAL EXAMINATION'!K1416:T3750,4,FALSE)</f>
        <v>5.71</v>
      </c>
      <c r="E1415" t="str">
        <f>VLOOKUP(A1415,'MEDICAL EXAMINATION'!K1416:T3750,6,FALSE)</f>
        <v>yes</v>
      </c>
      <c r="F1415" t="str">
        <f>VLOOKUP(A1415,'MEDICAL EXAMINATION'!K1416:T3750,7,FALSE)</f>
        <v>No</v>
      </c>
      <c r="G1415" t="str">
        <f>VLOOKUP(A1415,'MEDICAL EXAMINATION'!K1416:T3750,8,FALSE)</f>
        <v>No</v>
      </c>
      <c r="H1415" t="str">
        <f>VLOOKUP(A1415,'MEDICAL EXAMINATION'!K1416:T3750,9,FALSE)</f>
        <v>No major surgery</v>
      </c>
      <c r="I1415" t="str">
        <f>VLOOKUP(A1415,'MEDICAL EXAMINATION'!K1416:T3750,10,FALSE)</f>
        <v>No</v>
      </c>
      <c r="J1415" t="str">
        <f>VLOOKUP(A1415,'MEDICAL EXAMINATION'!K1416:T3750,3,FALSE)</f>
        <v>Normal</v>
      </c>
      <c r="K1415" t="str">
        <f>VLOOKUP(A1415,'MEDICAL EXAMINATION'!K1416:T3750,5,FALSE)</f>
        <v>PREDIABETES</v>
      </c>
      <c r="L1415" t="str">
        <f>VLOOKUP(A1415,'HOSPITALIZATION DETAILS'!X1416:AG3750,8,FALSE)</f>
        <v>16/10/2004</v>
      </c>
      <c r="M1415" s="26">
        <f>VLOOKUP(A1415,'HOSPITALIZATION DETAILS'!X1416:AG3750,4,FALSE)</f>
        <v>1228</v>
      </c>
      <c r="N1415" t="str">
        <f>VLOOKUP(A1415,'HOSPITALIZATION DETAILS'!X1416:AG3750,5,FALSE)</f>
        <v>tier - 2</v>
      </c>
      <c r="O1415" t="str">
        <f>VLOOKUP(A1415,'HOSPITALIZATION DETAILS'!X1416:AG3750,6,FALSE)</f>
        <v>tier - 1</v>
      </c>
      <c r="P1415" t="str">
        <f>VLOOKUP(A1415,'HOSPITALIZATION DETAILS'!X1416:AG3750,7,FALSE)</f>
        <v>R1012</v>
      </c>
      <c r="Q1415">
        <f>VLOOKUP(A1415,'HOSPITALIZATION DETAILS'!X1416:AG3750,10,FALSE)</f>
        <v>18</v>
      </c>
    </row>
    <row r="1416" spans="1:17" ht="16" x14ac:dyDescent="0.4">
      <c r="A1416" s="4" t="s">
        <v>2831</v>
      </c>
      <c r="B1416" t="str">
        <f>VLOOKUP(A1416,'CUSTOMER NAMES'!E1416:H3751,4,FALSE)</f>
        <v xml:space="preserve">  Ruben Dario</v>
      </c>
      <c r="C1416">
        <f>VLOOKUP(A1416,'MEDICAL EXAMINATION'!K1417:T3751,2,FALSE)</f>
        <v>25.364999999999998</v>
      </c>
      <c r="D1416">
        <f>VLOOKUP(A1416,'MEDICAL EXAMINATION'!K1417:T3751,4,FALSE)</f>
        <v>11.71</v>
      </c>
      <c r="E1416" t="str">
        <f>VLOOKUP(A1416,'MEDICAL EXAMINATION'!K1417:T3751,6,FALSE)</f>
        <v>No</v>
      </c>
      <c r="F1416" t="str">
        <f>VLOOKUP(A1416,'MEDICAL EXAMINATION'!K1417:T3751,7,FALSE)</f>
        <v>No</v>
      </c>
      <c r="G1416" t="str">
        <f>VLOOKUP(A1416,'MEDICAL EXAMINATION'!K1417:T3751,8,FALSE)</f>
        <v>No</v>
      </c>
      <c r="H1416" t="str">
        <f>VLOOKUP(A1416,'MEDICAL EXAMINATION'!K1417:T3751,9,FALSE)</f>
        <v>No major surgery</v>
      </c>
      <c r="I1416" t="str">
        <f>VLOOKUP(A1416,'MEDICAL EXAMINATION'!K1417:T3751,10,FALSE)</f>
        <v>No</v>
      </c>
      <c r="J1416" t="str">
        <f>VLOOKUP(A1416,'MEDICAL EXAMINATION'!K1417:T3751,3,FALSE)</f>
        <v>OBESITY</v>
      </c>
      <c r="K1416" t="str">
        <f>VLOOKUP(A1416,'MEDICAL EXAMINATION'!K1417:T3751,5,FALSE)</f>
        <v>DIABETES</v>
      </c>
      <c r="L1416" t="str">
        <f>VLOOKUP(A1416,'HOSPITALIZATION DETAILS'!X1417:AG3751,8,FALSE)</f>
        <v>09/07/2004</v>
      </c>
      <c r="M1416" s="26">
        <f>VLOOKUP(A1416,'HOSPITALIZATION DETAILS'!X1417:AG3751,4,FALSE)</f>
        <v>1224</v>
      </c>
      <c r="N1416" t="str">
        <f>VLOOKUP(A1416,'HOSPITALIZATION DETAILS'!X1417:AG3751,5,FALSE)</f>
        <v>tier - 2</v>
      </c>
      <c r="O1416" t="str">
        <f>VLOOKUP(A1416,'HOSPITALIZATION DETAILS'!X1417:AG3751,6,FALSE)</f>
        <v>tier - 1</v>
      </c>
      <c r="P1416" t="str">
        <f>VLOOKUP(A1416,'HOSPITALIZATION DETAILS'!X1417:AG3751,7,FALSE)</f>
        <v>R1013</v>
      </c>
      <c r="Q1416">
        <f>VLOOKUP(A1416,'HOSPITALIZATION DETAILS'!X1417:AG3751,10,FALSE)</f>
        <v>18</v>
      </c>
    </row>
    <row r="1417" spans="1:17" ht="16" x14ac:dyDescent="0.4">
      <c r="A1417" s="4" t="s">
        <v>2833</v>
      </c>
      <c r="B1417" t="str">
        <f>VLOOKUP(A1417,'CUSTOMER NAMES'!E1417:H3752,4,FALSE)</f>
        <v xml:space="preserve">  Kevin</v>
      </c>
      <c r="C1417">
        <f>VLOOKUP(A1417,'MEDICAL EXAMINATION'!K1418:T3752,2,FALSE)</f>
        <v>29.6</v>
      </c>
      <c r="D1417">
        <f>VLOOKUP(A1417,'MEDICAL EXAMINATION'!K1418:T3752,4,FALSE)</f>
        <v>6.17</v>
      </c>
      <c r="E1417" t="str">
        <f>VLOOKUP(A1417,'MEDICAL EXAMINATION'!K1418:T3752,6,FALSE)</f>
        <v>yes</v>
      </c>
      <c r="F1417" t="str">
        <f>VLOOKUP(A1417,'MEDICAL EXAMINATION'!K1418:T3752,7,FALSE)</f>
        <v>No</v>
      </c>
      <c r="G1417" t="str">
        <f>VLOOKUP(A1417,'MEDICAL EXAMINATION'!K1418:T3752,8,FALSE)</f>
        <v>Yes</v>
      </c>
      <c r="H1417">
        <f>VLOOKUP(A1417,'MEDICAL EXAMINATION'!K1418:T3752,9,FALSE)</f>
        <v>1</v>
      </c>
      <c r="I1417" t="str">
        <f>VLOOKUP(A1417,'MEDICAL EXAMINATION'!K1418:T3752,10,FALSE)</f>
        <v>No</v>
      </c>
      <c r="J1417" t="str">
        <f>VLOOKUP(A1417,'MEDICAL EXAMINATION'!K1418:T3752,3,FALSE)</f>
        <v>OBESITY</v>
      </c>
      <c r="K1417" t="str">
        <f>VLOOKUP(A1417,'MEDICAL EXAMINATION'!K1418:T3752,5,FALSE)</f>
        <v>PREDIABETES</v>
      </c>
      <c r="L1417" t="str">
        <f>VLOOKUP(A1417,'HOSPITALIZATION DETAILS'!X1418:AG3752,8,FALSE)</f>
        <v>04/11/1996</v>
      </c>
      <c r="M1417" s="26">
        <f>VLOOKUP(A1417,'HOSPITALIZATION DETAILS'!X1418:AG3752,4,FALSE)</f>
        <v>1220</v>
      </c>
      <c r="N1417" t="str">
        <f>VLOOKUP(A1417,'HOSPITALIZATION DETAILS'!X1418:AG3752,5,FALSE)</f>
        <v>tier - 2</v>
      </c>
      <c r="O1417" t="str">
        <f>VLOOKUP(A1417,'HOSPITALIZATION DETAILS'!X1418:AG3752,6,FALSE)</f>
        <v>tier - 3</v>
      </c>
      <c r="P1417" t="str">
        <f>VLOOKUP(A1417,'HOSPITALIZATION DETAILS'!X1418:AG3752,7,FALSE)</f>
        <v>R1012</v>
      </c>
      <c r="Q1417">
        <f>VLOOKUP(A1417,'HOSPITALIZATION DETAILS'!X1418:AG3752,10,FALSE)</f>
        <v>26</v>
      </c>
    </row>
    <row r="1418" spans="1:17" ht="16" x14ac:dyDescent="0.4">
      <c r="A1418" s="4" t="s">
        <v>2835</v>
      </c>
      <c r="B1418" t="str">
        <f>VLOOKUP(A1418,'CUSTOMER NAMES'!E1418:H3753,4,FALSE)</f>
        <v xml:space="preserve">  Lindsay M</v>
      </c>
      <c r="C1418">
        <f>VLOOKUP(A1418,'MEDICAL EXAMINATION'!K1419:T3753,2,FALSE)</f>
        <v>39.43</v>
      </c>
      <c r="D1418">
        <f>VLOOKUP(A1418,'MEDICAL EXAMINATION'!K1419:T3753,4,FALSE)</f>
        <v>6.1</v>
      </c>
      <c r="E1418" t="str">
        <f>VLOOKUP(A1418,'MEDICAL EXAMINATION'!K1419:T3753,6,FALSE)</f>
        <v>yes</v>
      </c>
      <c r="F1418" t="str">
        <f>VLOOKUP(A1418,'MEDICAL EXAMINATION'!K1419:T3753,7,FALSE)</f>
        <v>No</v>
      </c>
      <c r="G1418" t="str">
        <f>VLOOKUP(A1418,'MEDICAL EXAMINATION'!K1419:T3753,8,FALSE)</f>
        <v>Yes</v>
      </c>
      <c r="H1418">
        <f>VLOOKUP(A1418,'MEDICAL EXAMINATION'!K1419:T3753,9,FALSE)</f>
        <v>1</v>
      </c>
      <c r="I1418" t="str">
        <f>VLOOKUP(A1418,'MEDICAL EXAMINATION'!K1419:T3753,10,FALSE)</f>
        <v>No</v>
      </c>
      <c r="J1418" t="str">
        <f>VLOOKUP(A1418,'MEDICAL EXAMINATION'!K1419:T3753,3,FALSE)</f>
        <v>OVERWEIGHT</v>
      </c>
      <c r="K1418" t="str">
        <f>VLOOKUP(A1418,'MEDICAL EXAMINATION'!K1419:T3753,5,FALSE)</f>
        <v>PREDIABETES</v>
      </c>
      <c r="L1418" t="str">
        <f>VLOOKUP(A1418,'HOSPITALIZATION DETAILS'!X1419:AG3753,8,FALSE)</f>
        <v>02/06/2004</v>
      </c>
      <c r="M1418" s="26">
        <f>VLOOKUP(A1418,'HOSPITALIZATION DETAILS'!X1419:AG3753,4,FALSE)</f>
        <v>1210</v>
      </c>
      <c r="N1418" t="str">
        <f>VLOOKUP(A1418,'HOSPITALIZATION DETAILS'!X1419:AG3753,5,FALSE)</f>
        <v>tier - 2</v>
      </c>
      <c r="O1418" t="str">
        <f>VLOOKUP(A1418,'HOSPITALIZATION DETAILS'!X1419:AG3753,6,FALSE)</f>
        <v>tier - 1</v>
      </c>
      <c r="P1418" t="str">
        <f>VLOOKUP(A1418,'HOSPITALIZATION DETAILS'!X1419:AG3753,7,FALSE)</f>
        <v>R1013</v>
      </c>
      <c r="Q1418">
        <f>VLOOKUP(A1418,'HOSPITALIZATION DETAILS'!X1419:AG3753,10,FALSE)</f>
        <v>19</v>
      </c>
    </row>
    <row r="1419" spans="1:17" ht="16" x14ac:dyDescent="0.4">
      <c r="A1419" s="4" t="s">
        <v>2837</v>
      </c>
      <c r="B1419" t="str">
        <f>VLOOKUP(A1419,'CUSTOMER NAMES'!E1419:H3754,4,FALSE)</f>
        <v xml:space="preserve">  Amanda</v>
      </c>
      <c r="C1419">
        <f>VLOOKUP(A1419,'MEDICAL EXAMINATION'!K1420:T3754,2,FALSE)</f>
        <v>27.34</v>
      </c>
      <c r="D1419">
        <f>VLOOKUP(A1419,'MEDICAL EXAMINATION'!K1420:T3754,4,FALSE)</f>
        <v>5.19</v>
      </c>
      <c r="E1419" t="str">
        <f>VLOOKUP(A1419,'MEDICAL EXAMINATION'!K1420:T3754,6,FALSE)</f>
        <v>yes</v>
      </c>
      <c r="F1419" t="str">
        <f>VLOOKUP(A1419,'MEDICAL EXAMINATION'!K1420:T3754,7,FALSE)</f>
        <v>No</v>
      </c>
      <c r="G1419" t="str">
        <f>VLOOKUP(A1419,'MEDICAL EXAMINATION'!K1420:T3754,8,FALSE)</f>
        <v>No</v>
      </c>
      <c r="H1419">
        <f>VLOOKUP(A1419,'MEDICAL EXAMINATION'!K1420:T3754,9,FALSE)</f>
        <v>1</v>
      </c>
      <c r="I1419" t="str">
        <f>VLOOKUP(A1419,'MEDICAL EXAMINATION'!K1420:T3754,10,FALSE)</f>
        <v>No</v>
      </c>
      <c r="J1419" t="str">
        <f>VLOOKUP(A1419,'MEDICAL EXAMINATION'!K1420:T3754,3,FALSE)</f>
        <v>OBESITY</v>
      </c>
      <c r="K1419" t="str">
        <f>VLOOKUP(A1419,'MEDICAL EXAMINATION'!K1420:T3754,5,FALSE)</f>
        <v>NORMAL</v>
      </c>
      <c r="L1419" t="str">
        <f>VLOOKUP(A1419,'HOSPITALIZATION DETAILS'!X1420:AG3754,8,FALSE)</f>
        <v>06/10/1992</v>
      </c>
      <c r="M1419" s="26">
        <f>VLOOKUP(A1419,'HOSPITALIZATION DETAILS'!X1420:AG3754,4,FALSE)</f>
        <v>1200.55</v>
      </c>
      <c r="N1419" t="str">
        <f>VLOOKUP(A1419,'HOSPITALIZATION DETAILS'!X1420:AG3754,5,FALSE)</f>
        <v>tier - 2</v>
      </c>
      <c r="O1419" t="str">
        <f>VLOOKUP(A1419,'HOSPITALIZATION DETAILS'!X1420:AG3754,6,FALSE)</f>
        <v>tier - 3</v>
      </c>
      <c r="P1419" t="str">
        <f>VLOOKUP(A1419,'HOSPITALIZATION DETAILS'!X1420:AG3754,7,FALSE)</f>
        <v>R1013</v>
      </c>
      <c r="Q1419">
        <f>VLOOKUP(A1419,'HOSPITALIZATION DETAILS'!X1420:AG3754,10,FALSE)</f>
        <v>30</v>
      </c>
    </row>
    <row r="1420" spans="1:17" ht="16" x14ac:dyDescent="0.4">
      <c r="A1420" s="4" t="s">
        <v>2839</v>
      </c>
      <c r="B1420" t="str">
        <f>VLOOKUP(A1420,'CUSTOMER NAMES'!E1420:H3755,4,FALSE)</f>
        <v xml:space="preserve">  James</v>
      </c>
      <c r="C1420">
        <f>VLOOKUP(A1420,'MEDICAL EXAMINATION'!K1421:T3755,2,FALSE)</f>
        <v>39.01</v>
      </c>
      <c r="D1420">
        <f>VLOOKUP(A1420,'MEDICAL EXAMINATION'!K1421:T3755,4,FALSE)</f>
        <v>5.37</v>
      </c>
      <c r="E1420" t="str">
        <f>VLOOKUP(A1420,'MEDICAL EXAMINATION'!K1421:T3755,6,FALSE)</f>
        <v>yes</v>
      </c>
      <c r="F1420" t="str">
        <f>VLOOKUP(A1420,'MEDICAL EXAMINATION'!K1421:T3755,7,FALSE)</f>
        <v>No</v>
      </c>
      <c r="G1420" t="str">
        <f>VLOOKUP(A1420,'MEDICAL EXAMINATION'!K1421:T3755,8,FALSE)</f>
        <v>No</v>
      </c>
      <c r="H1420" t="str">
        <f>VLOOKUP(A1420,'MEDICAL EXAMINATION'!K1421:T3755,9,FALSE)</f>
        <v>No major surgery</v>
      </c>
      <c r="I1420" t="str">
        <f>VLOOKUP(A1420,'MEDICAL EXAMINATION'!K1421:T3755,10,FALSE)</f>
        <v>No</v>
      </c>
      <c r="J1420" t="str">
        <f>VLOOKUP(A1420,'MEDICAL EXAMINATION'!K1421:T3755,3,FALSE)</f>
        <v>OVERWEIGHT</v>
      </c>
      <c r="K1420" t="str">
        <f>VLOOKUP(A1420,'MEDICAL EXAMINATION'!K1421:T3755,5,FALSE)</f>
        <v>NORMAL</v>
      </c>
      <c r="L1420" t="str">
        <f>VLOOKUP(A1420,'HOSPITALIZATION DETAILS'!X1421:AG3755,8,FALSE)</f>
        <v>28/06/1999</v>
      </c>
      <c r="M1420" s="26">
        <f>VLOOKUP(A1420,'HOSPITALIZATION DETAILS'!X1421:AG3755,4,FALSE)</f>
        <v>1200</v>
      </c>
      <c r="N1420" t="str">
        <f>VLOOKUP(A1420,'HOSPITALIZATION DETAILS'!X1421:AG3755,5,FALSE)</f>
        <v>tier - 2</v>
      </c>
      <c r="O1420" t="str">
        <f>VLOOKUP(A1420,'HOSPITALIZATION DETAILS'!X1421:AG3755,6,FALSE)</f>
        <v>tier - 3</v>
      </c>
      <c r="P1420" t="str">
        <f>VLOOKUP(A1420,'HOSPITALIZATION DETAILS'!X1421:AG3755,7,FALSE)</f>
        <v>R1012</v>
      </c>
      <c r="Q1420">
        <f>VLOOKUP(A1420,'HOSPITALIZATION DETAILS'!X1421:AG3755,10,FALSE)</f>
        <v>23</v>
      </c>
    </row>
    <row r="1421" spans="1:17" ht="16" x14ac:dyDescent="0.4">
      <c r="A1421" s="4" t="s">
        <v>2841</v>
      </c>
      <c r="B1421" t="str">
        <f>VLOOKUP(A1421,'CUSTOMER NAMES'!E1421:H3756,4,FALSE)</f>
        <v xml:space="preserve">  Samuel H</v>
      </c>
      <c r="C1421">
        <f>VLOOKUP(A1421,'MEDICAL EXAMINATION'!K1422:T3756,2,FALSE)</f>
        <v>18.989999999999998</v>
      </c>
      <c r="D1421">
        <f>VLOOKUP(A1421,'MEDICAL EXAMINATION'!K1422:T3756,4,FALSE)</f>
        <v>10.82</v>
      </c>
      <c r="E1421" t="str">
        <f>VLOOKUP(A1421,'MEDICAL EXAMINATION'!K1422:T3756,6,FALSE)</f>
        <v>yes</v>
      </c>
      <c r="F1421" t="str">
        <f>VLOOKUP(A1421,'MEDICAL EXAMINATION'!K1422:T3756,7,FALSE)</f>
        <v>No</v>
      </c>
      <c r="G1421" t="str">
        <f>VLOOKUP(A1421,'MEDICAL EXAMINATION'!K1422:T3756,8,FALSE)</f>
        <v>No</v>
      </c>
      <c r="H1421" t="str">
        <f>VLOOKUP(A1421,'MEDICAL EXAMINATION'!K1422:T3756,9,FALSE)</f>
        <v>No major surgery</v>
      </c>
      <c r="I1421" t="str">
        <f>VLOOKUP(A1421,'MEDICAL EXAMINATION'!K1422:T3756,10,FALSE)</f>
        <v>No</v>
      </c>
      <c r="J1421" t="str">
        <f>VLOOKUP(A1421,'MEDICAL EXAMINATION'!K1422:T3756,3,FALSE)</f>
        <v>Normal</v>
      </c>
      <c r="K1421" t="str">
        <f>VLOOKUP(A1421,'MEDICAL EXAMINATION'!K1422:T3756,5,FALSE)</f>
        <v>DIABETES</v>
      </c>
      <c r="L1421" t="str">
        <f>VLOOKUP(A1421,'HOSPITALIZATION DETAILS'!X1422:AG3756,8,FALSE)</f>
        <v>26/08/2002</v>
      </c>
      <c r="M1421" s="26">
        <f>VLOOKUP(A1421,'HOSPITALIZATION DETAILS'!X1422:AG3756,4,FALSE)</f>
        <v>1191</v>
      </c>
      <c r="N1421" t="str">
        <f>VLOOKUP(A1421,'HOSPITALIZATION DETAILS'!X1422:AG3756,5,FALSE)</f>
        <v>tier - 2</v>
      </c>
      <c r="O1421" t="str">
        <f>VLOOKUP(A1421,'HOSPITALIZATION DETAILS'!X1422:AG3756,6,FALSE)</f>
        <v>tier - 1</v>
      </c>
      <c r="P1421" t="str">
        <f>VLOOKUP(A1421,'HOSPITALIZATION DETAILS'!X1422:AG3756,7,FALSE)</f>
        <v>R1013</v>
      </c>
      <c r="Q1421">
        <f>VLOOKUP(A1421,'HOSPITALIZATION DETAILS'!X1422:AG3756,10,FALSE)</f>
        <v>20</v>
      </c>
    </row>
    <row r="1422" spans="1:17" ht="16" x14ac:dyDescent="0.4">
      <c r="A1422" s="4" t="s">
        <v>2843</v>
      </c>
      <c r="B1422" t="str">
        <f>VLOOKUP(A1422,'CUSTOMER NAMES'!E1422:H3757,4,FALSE)</f>
        <v xml:space="preserve">  Jenni</v>
      </c>
      <c r="C1422">
        <f>VLOOKUP(A1422,'MEDICAL EXAMINATION'!K1423:T3757,2,FALSE)</f>
        <v>42.3</v>
      </c>
      <c r="D1422">
        <f>VLOOKUP(A1422,'MEDICAL EXAMINATION'!K1423:T3757,4,FALSE)</f>
        <v>6.06</v>
      </c>
      <c r="E1422" t="str">
        <f>VLOOKUP(A1422,'MEDICAL EXAMINATION'!K1423:T3757,6,FALSE)</f>
        <v>yes</v>
      </c>
      <c r="F1422" t="str">
        <f>VLOOKUP(A1422,'MEDICAL EXAMINATION'!K1423:T3757,7,FALSE)</f>
        <v>No</v>
      </c>
      <c r="G1422" t="str">
        <f>VLOOKUP(A1422,'MEDICAL EXAMINATION'!K1423:T3757,8,FALSE)</f>
        <v>No</v>
      </c>
      <c r="H1422" t="str">
        <f>VLOOKUP(A1422,'MEDICAL EXAMINATION'!K1423:T3757,9,FALSE)</f>
        <v>No major surgery</v>
      </c>
      <c r="I1422" t="str">
        <f>VLOOKUP(A1422,'MEDICAL EXAMINATION'!K1423:T3757,10,FALSE)</f>
        <v>No</v>
      </c>
      <c r="J1422" t="str">
        <f>VLOOKUP(A1422,'MEDICAL EXAMINATION'!K1423:T3757,3,FALSE)</f>
        <v>OVERWEIGHT</v>
      </c>
      <c r="K1422" t="str">
        <f>VLOOKUP(A1422,'MEDICAL EXAMINATION'!K1423:T3757,5,FALSE)</f>
        <v>PREDIABETES</v>
      </c>
      <c r="L1422" t="str">
        <f>VLOOKUP(A1422,'HOSPITALIZATION DETAILS'!X1423:AG3757,8,FALSE)</f>
        <v>28/06/1997</v>
      </c>
      <c r="M1422" s="26">
        <f>VLOOKUP(A1422,'HOSPITALIZATION DETAILS'!X1423:AG3757,4,FALSE)</f>
        <v>1178.07</v>
      </c>
      <c r="N1422" t="str">
        <f>VLOOKUP(A1422,'HOSPITALIZATION DETAILS'!X1423:AG3757,5,FALSE)</f>
        <v>tier - 2</v>
      </c>
      <c r="O1422" t="str">
        <f>VLOOKUP(A1422,'HOSPITALIZATION DETAILS'!X1423:AG3757,6,FALSE)</f>
        <v>tier - 2</v>
      </c>
      <c r="P1422" t="str">
        <f>VLOOKUP(A1422,'HOSPITALIZATION DETAILS'!X1423:AG3757,7,FALSE)</f>
        <v>R1013</v>
      </c>
      <c r="Q1422">
        <f>VLOOKUP(A1422,'HOSPITALIZATION DETAILS'!X1423:AG3757,10,FALSE)</f>
        <v>25</v>
      </c>
    </row>
    <row r="1423" spans="1:17" ht="16" x14ac:dyDescent="0.4">
      <c r="A1423" s="4" t="s">
        <v>2845</v>
      </c>
      <c r="B1423" t="str">
        <f>VLOOKUP(A1423,'CUSTOMER NAMES'!E1423:H3758,4,FALSE)</f>
        <v xml:space="preserve">  Estuardo F</v>
      </c>
      <c r="C1423">
        <f>VLOOKUP(A1423,'MEDICAL EXAMINATION'!K1424:T3758,2,FALSE)</f>
        <v>39.805</v>
      </c>
      <c r="D1423">
        <f>VLOOKUP(A1423,'MEDICAL EXAMINATION'!K1424:T3758,4,FALSE)</f>
        <v>5.91</v>
      </c>
      <c r="E1423" t="str">
        <f>VLOOKUP(A1423,'MEDICAL EXAMINATION'!K1424:T3758,6,FALSE)</f>
        <v>No</v>
      </c>
      <c r="F1423" t="str">
        <f>VLOOKUP(A1423,'MEDICAL EXAMINATION'!K1424:T3758,7,FALSE)</f>
        <v>No</v>
      </c>
      <c r="G1423" t="str">
        <f>VLOOKUP(A1423,'MEDICAL EXAMINATION'!K1424:T3758,8,FALSE)</f>
        <v>No</v>
      </c>
      <c r="H1423" t="str">
        <f>VLOOKUP(A1423,'MEDICAL EXAMINATION'!K1424:T3758,9,FALSE)</f>
        <v>No major surgery</v>
      </c>
      <c r="I1423" t="str">
        <f>VLOOKUP(A1423,'MEDICAL EXAMINATION'!K1424:T3758,10,FALSE)</f>
        <v>No</v>
      </c>
      <c r="J1423" t="str">
        <f>VLOOKUP(A1423,'MEDICAL EXAMINATION'!K1424:T3758,3,FALSE)</f>
        <v>OVERWEIGHT</v>
      </c>
      <c r="K1423" t="str">
        <f>VLOOKUP(A1423,'MEDICAL EXAMINATION'!K1424:T3758,5,FALSE)</f>
        <v>PREDIABETES</v>
      </c>
      <c r="L1423" t="str">
        <f>VLOOKUP(A1423,'HOSPITALIZATION DETAILS'!X1424:AG3758,8,FALSE)</f>
        <v>11/08/1996</v>
      </c>
      <c r="M1423" s="26">
        <f>VLOOKUP(A1423,'HOSPITALIZATION DETAILS'!X1424:AG3758,4,FALSE)</f>
        <v>1178</v>
      </c>
      <c r="N1423" t="str">
        <f>VLOOKUP(A1423,'HOSPITALIZATION DETAILS'!X1424:AG3758,5,FALSE)</f>
        <v>tier - 2</v>
      </c>
      <c r="O1423" t="str">
        <f>VLOOKUP(A1423,'HOSPITALIZATION DETAILS'!X1424:AG3758,6,FALSE)</f>
        <v>tier - 3</v>
      </c>
      <c r="P1423" t="str">
        <f>VLOOKUP(A1423,'HOSPITALIZATION DETAILS'!X1424:AG3758,7,FALSE)</f>
        <v>R1013</v>
      </c>
      <c r="Q1423">
        <f>VLOOKUP(A1423,'HOSPITALIZATION DETAILS'!X1424:AG3758,10,FALSE)</f>
        <v>26</v>
      </c>
    </row>
    <row r="1424" spans="1:17" ht="16" x14ac:dyDescent="0.4">
      <c r="A1424" s="4" t="s">
        <v>2847</v>
      </c>
      <c r="B1424" t="str">
        <f>VLOOKUP(A1424,'CUSTOMER NAMES'!E1424:H3759,4,FALSE)</f>
        <v xml:space="preserve">  Brett</v>
      </c>
      <c r="C1424">
        <f>VLOOKUP(A1424,'MEDICAL EXAMINATION'!K1425:T3759,2,FALSE)</f>
        <v>33.700000000000003</v>
      </c>
      <c r="D1424">
        <f>VLOOKUP(A1424,'MEDICAL EXAMINATION'!K1425:T3759,4,FALSE)</f>
        <v>5.87</v>
      </c>
      <c r="E1424" t="str">
        <f>VLOOKUP(A1424,'MEDICAL EXAMINATION'!K1425:T3759,6,FALSE)</f>
        <v>No</v>
      </c>
      <c r="F1424" t="str">
        <f>VLOOKUP(A1424,'MEDICAL EXAMINATION'!K1425:T3759,7,FALSE)</f>
        <v>No</v>
      </c>
      <c r="G1424" t="str">
        <f>VLOOKUP(A1424,'MEDICAL EXAMINATION'!K1425:T3759,8,FALSE)</f>
        <v>No</v>
      </c>
      <c r="H1424" t="str">
        <f>VLOOKUP(A1424,'MEDICAL EXAMINATION'!K1425:T3759,9,FALSE)</f>
        <v>No major surgery</v>
      </c>
      <c r="I1424" t="str">
        <f>VLOOKUP(A1424,'MEDICAL EXAMINATION'!K1425:T3759,10,FALSE)</f>
        <v>No</v>
      </c>
      <c r="J1424" t="str">
        <f>VLOOKUP(A1424,'MEDICAL EXAMINATION'!K1425:T3759,3,FALSE)</f>
        <v>OVERWEIGHT</v>
      </c>
      <c r="K1424" t="str">
        <f>VLOOKUP(A1424,'MEDICAL EXAMINATION'!K1425:T3759,5,FALSE)</f>
        <v>PREDIABETES</v>
      </c>
      <c r="L1424" t="str">
        <f>VLOOKUP(A1424,'HOSPITALIZATION DETAILS'!X1425:AG3759,8,FALSE)</f>
        <v>12/11/2001</v>
      </c>
      <c r="M1424" s="26">
        <f>VLOOKUP(A1424,'HOSPITALIZATION DETAILS'!X1425:AG3759,4,FALSE)</f>
        <v>1167</v>
      </c>
      <c r="N1424" t="str">
        <f>VLOOKUP(A1424,'HOSPITALIZATION DETAILS'!X1425:AG3759,5,FALSE)</f>
        <v>tier - 2</v>
      </c>
      <c r="O1424" t="str">
        <f>VLOOKUP(A1424,'HOSPITALIZATION DETAILS'!X1425:AG3759,6,FALSE)</f>
        <v>tier - 1</v>
      </c>
      <c r="P1424" t="str">
        <f>VLOOKUP(A1424,'HOSPITALIZATION DETAILS'!X1425:AG3759,7,FALSE)</f>
        <v>R1013</v>
      </c>
      <c r="Q1424">
        <f>VLOOKUP(A1424,'HOSPITALIZATION DETAILS'!X1425:AG3759,10,FALSE)</f>
        <v>21</v>
      </c>
    </row>
    <row r="1425" spans="1:17" ht="16" x14ac:dyDescent="0.4">
      <c r="A1425" s="4" t="s">
        <v>2849</v>
      </c>
      <c r="B1425" t="str">
        <f>VLOOKUP(A1425,'CUSTOMER NAMES'!E1425:H3760,4,FALSE)</f>
        <v xml:space="preserve">  Sharon E</v>
      </c>
      <c r="C1425">
        <f>VLOOKUP(A1425,'MEDICAL EXAMINATION'!K1426:T3760,2,FALSE)</f>
        <v>36.195</v>
      </c>
      <c r="D1425">
        <f>VLOOKUP(A1425,'MEDICAL EXAMINATION'!K1426:T3760,4,FALSE)</f>
        <v>6.22</v>
      </c>
      <c r="E1425" t="str">
        <f>VLOOKUP(A1425,'MEDICAL EXAMINATION'!K1426:T3760,6,FALSE)</f>
        <v>No</v>
      </c>
      <c r="F1425" t="str">
        <f>VLOOKUP(A1425,'MEDICAL EXAMINATION'!K1426:T3760,7,FALSE)</f>
        <v>No</v>
      </c>
      <c r="G1425" t="str">
        <f>VLOOKUP(A1425,'MEDICAL EXAMINATION'!K1426:T3760,8,FALSE)</f>
        <v>No</v>
      </c>
      <c r="H1425" t="str">
        <f>VLOOKUP(A1425,'MEDICAL EXAMINATION'!K1426:T3760,9,FALSE)</f>
        <v>No major surgery</v>
      </c>
      <c r="I1425" t="str">
        <f>VLOOKUP(A1425,'MEDICAL EXAMINATION'!K1426:T3760,10,FALSE)</f>
        <v>No</v>
      </c>
      <c r="J1425" t="str">
        <f>VLOOKUP(A1425,'MEDICAL EXAMINATION'!K1426:T3760,3,FALSE)</f>
        <v>OVERWEIGHT</v>
      </c>
      <c r="K1425" t="str">
        <f>VLOOKUP(A1425,'MEDICAL EXAMINATION'!K1426:T3760,5,FALSE)</f>
        <v>PREDIABETES</v>
      </c>
      <c r="L1425" t="str">
        <f>VLOOKUP(A1425,'HOSPITALIZATION DETAILS'!X1426:AG3760,8,FALSE)</f>
        <v>07/10/1967</v>
      </c>
      <c r="M1425" s="26">
        <f>VLOOKUP(A1425,'HOSPITALIZATION DETAILS'!X1426:AG3760,4,FALSE)</f>
        <v>34975.68</v>
      </c>
      <c r="N1425" t="str">
        <f>VLOOKUP(A1425,'HOSPITALIZATION DETAILS'!X1426:AG3760,5,FALSE)</f>
        <v>tier - 2</v>
      </c>
      <c r="O1425" t="str">
        <f>VLOOKUP(A1425,'HOSPITALIZATION DETAILS'!X1426:AG3760,6,FALSE)</f>
        <v>tier - 2</v>
      </c>
      <c r="P1425" t="str">
        <f>VLOOKUP(A1425,'HOSPITALIZATION DETAILS'!X1426:AG3760,7,FALSE)</f>
        <v>R1011</v>
      </c>
      <c r="Q1425">
        <f>VLOOKUP(A1425,'HOSPITALIZATION DETAILS'!X1426:AG3760,10,FALSE)</f>
        <v>55</v>
      </c>
    </row>
    <row r="1426" spans="1:17" ht="16" x14ac:dyDescent="0.4">
      <c r="A1426" s="4" t="s">
        <v>2851</v>
      </c>
      <c r="B1426" t="str">
        <f>VLOOKUP(A1426,'CUSTOMER NAMES'!E1426:H3761,4,FALSE)</f>
        <v xml:space="preserve">  Jacob W√¶ver</v>
      </c>
      <c r="C1426">
        <f>VLOOKUP(A1426,'MEDICAL EXAMINATION'!K1427:T3761,2,FALSE)</f>
        <v>32.6</v>
      </c>
      <c r="D1426">
        <f>VLOOKUP(A1426,'MEDICAL EXAMINATION'!K1427:T3761,4,FALSE)</f>
        <v>5.73</v>
      </c>
      <c r="E1426" t="str">
        <f>VLOOKUP(A1426,'MEDICAL EXAMINATION'!K1427:T3761,6,FALSE)</f>
        <v>No</v>
      </c>
      <c r="F1426" t="str">
        <f>VLOOKUP(A1426,'MEDICAL EXAMINATION'!K1427:T3761,7,FALSE)</f>
        <v>No</v>
      </c>
      <c r="G1426" t="str">
        <f>VLOOKUP(A1426,'MEDICAL EXAMINATION'!K1427:T3761,8,FALSE)</f>
        <v>Yes</v>
      </c>
      <c r="H1426">
        <f>VLOOKUP(A1426,'MEDICAL EXAMINATION'!K1427:T3761,9,FALSE)</f>
        <v>1</v>
      </c>
      <c r="I1426" t="str">
        <f>VLOOKUP(A1426,'MEDICAL EXAMINATION'!K1427:T3761,10,FALSE)</f>
        <v>No</v>
      </c>
      <c r="J1426" t="str">
        <f>VLOOKUP(A1426,'MEDICAL EXAMINATION'!K1427:T3761,3,FALSE)</f>
        <v>OVERWEIGHT</v>
      </c>
      <c r="K1426" t="str">
        <f>VLOOKUP(A1426,'MEDICAL EXAMINATION'!K1427:T3761,5,FALSE)</f>
        <v>PREDIABETES</v>
      </c>
      <c r="L1426" t="str">
        <f>VLOOKUP(A1426,'HOSPITALIZATION DETAILS'!X1427:AG3761,8,FALSE)</f>
        <v>11/06/2002</v>
      </c>
      <c r="M1426" s="26">
        <f>VLOOKUP(A1426,'HOSPITALIZATION DETAILS'!X1427:AG3761,4,FALSE)</f>
        <v>1165</v>
      </c>
      <c r="N1426" t="str">
        <f>VLOOKUP(A1426,'HOSPITALIZATION DETAILS'!X1427:AG3761,5,FALSE)</f>
        <v>tier - 2</v>
      </c>
      <c r="O1426" t="str">
        <f>VLOOKUP(A1426,'HOSPITALIZATION DETAILS'!X1427:AG3761,6,FALSE)</f>
        <v>tier - 3</v>
      </c>
      <c r="P1426" t="str">
        <f>VLOOKUP(A1426,'HOSPITALIZATION DETAILS'!X1427:AG3761,7,FALSE)</f>
        <v>R1012</v>
      </c>
      <c r="Q1426">
        <f>VLOOKUP(A1426,'HOSPITALIZATION DETAILS'!X1427:AG3761,10,FALSE)</f>
        <v>20</v>
      </c>
    </row>
    <row r="1427" spans="1:17" ht="16" x14ac:dyDescent="0.4">
      <c r="A1427" s="4" t="s">
        <v>2853</v>
      </c>
      <c r="B1427" t="str">
        <f>VLOOKUP(A1427,'CUSTOMER NAMES'!E1427:H3762,4,FALSE)</f>
        <v xml:space="preserve">  Scott</v>
      </c>
      <c r="C1427">
        <f>VLOOKUP(A1427,'MEDICAL EXAMINATION'!K1428:T3762,2,FALSE)</f>
        <v>30.2</v>
      </c>
      <c r="D1427">
        <f>VLOOKUP(A1427,'MEDICAL EXAMINATION'!K1428:T3762,4,FALSE)</f>
        <v>5.7</v>
      </c>
      <c r="E1427" t="str">
        <f>VLOOKUP(A1427,'MEDICAL EXAMINATION'!K1428:T3762,6,FALSE)</f>
        <v>No</v>
      </c>
      <c r="F1427" t="str">
        <f>VLOOKUP(A1427,'MEDICAL EXAMINATION'!K1428:T3762,7,FALSE)</f>
        <v>No</v>
      </c>
      <c r="G1427" t="str">
        <f>VLOOKUP(A1427,'MEDICAL EXAMINATION'!K1428:T3762,8,FALSE)</f>
        <v>No</v>
      </c>
      <c r="H1427" t="str">
        <f>VLOOKUP(A1427,'MEDICAL EXAMINATION'!K1428:T3762,9,FALSE)</f>
        <v>No major surgery</v>
      </c>
      <c r="I1427" t="str">
        <f>VLOOKUP(A1427,'MEDICAL EXAMINATION'!K1428:T3762,10,FALSE)</f>
        <v>No</v>
      </c>
      <c r="J1427" t="str">
        <f>VLOOKUP(A1427,'MEDICAL EXAMINATION'!K1428:T3762,3,FALSE)</f>
        <v>OVERWEIGHT</v>
      </c>
      <c r="K1427" t="str">
        <f>VLOOKUP(A1427,'MEDICAL EXAMINATION'!K1428:T3762,5,FALSE)</f>
        <v>NORMAL</v>
      </c>
      <c r="L1427" t="str">
        <f>VLOOKUP(A1427,'HOSPITALIZATION DETAILS'!X1428:AG3762,8,FALSE)</f>
        <v>11/11/2004</v>
      </c>
      <c r="M1427" s="26">
        <f>VLOOKUP(A1427,'HOSPITALIZATION DETAILS'!X1428:AG3762,4,FALSE)</f>
        <v>1163.46</v>
      </c>
      <c r="N1427" t="str">
        <f>VLOOKUP(A1427,'HOSPITALIZATION DETAILS'!X1428:AG3762,5,FALSE)</f>
        <v>tier - 2</v>
      </c>
      <c r="O1427" t="str">
        <f>VLOOKUP(A1427,'HOSPITALIZATION DETAILS'!X1428:AG3762,6,FALSE)</f>
        <v>tier - 3</v>
      </c>
      <c r="P1427" t="str">
        <f>VLOOKUP(A1427,'HOSPITALIZATION DETAILS'!X1428:AG3762,7,FALSE)</f>
        <v>R1013</v>
      </c>
      <c r="Q1427">
        <f>VLOOKUP(A1427,'HOSPITALIZATION DETAILS'!X1428:AG3762,10,FALSE)</f>
        <v>18</v>
      </c>
    </row>
    <row r="1428" spans="1:17" ht="16" x14ac:dyDescent="0.4">
      <c r="A1428" s="4" t="s">
        <v>2855</v>
      </c>
      <c r="B1428" t="str">
        <f>VLOOKUP(A1428,'CUSTOMER NAMES'!E1428:H3763,4,FALSE)</f>
        <v xml:space="preserve">  Brooke S</v>
      </c>
      <c r="C1428">
        <f>VLOOKUP(A1428,'MEDICAL EXAMINATION'!K1429:T3763,2,FALSE)</f>
        <v>27.645</v>
      </c>
      <c r="D1428">
        <f>VLOOKUP(A1428,'MEDICAL EXAMINATION'!K1429:T3763,4,FALSE)</f>
        <v>9.91</v>
      </c>
      <c r="E1428" t="str">
        <f>VLOOKUP(A1428,'MEDICAL EXAMINATION'!K1429:T3763,6,FALSE)</f>
        <v>No</v>
      </c>
      <c r="F1428" t="str">
        <f>VLOOKUP(A1428,'MEDICAL EXAMINATION'!K1429:T3763,7,FALSE)</f>
        <v>No</v>
      </c>
      <c r="G1428" t="str">
        <f>VLOOKUP(A1428,'MEDICAL EXAMINATION'!K1429:T3763,8,FALSE)</f>
        <v>No</v>
      </c>
      <c r="H1428" t="str">
        <f>VLOOKUP(A1428,'MEDICAL EXAMINATION'!K1429:T3763,9,FALSE)</f>
        <v>No major surgery</v>
      </c>
      <c r="I1428" t="str">
        <f>VLOOKUP(A1428,'MEDICAL EXAMINATION'!K1429:T3763,10,FALSE)</f>
        <v>No</v>
      </c>
      <c r="J1428" t="str">
        <f>VLOOKUP(A1428,'MEDICAL EXAMINATION'!K1429:T3763,3,FALSE)</f>
        <v>OBESITY</v>
      </c>
      <c r="K1428" t="str">
        <f>VLOOKUP(A1428,'MEDICAL EXAMINATION'!K1429:T3763,5,FALSE)</f>
        <v>DIABETES</v>
      </c>
      <c r="L1428" t="str">
        <f>VLOOKUP(A1428,'HOSPITALIZATION DETAILS'!X1429:AG3763,8,FALSE)</f>
        <v>26/07/1994</v>
      </c>
      <c r="M1428" s="26">
        <f>VLOOKUP(A1428,'HOSPITALIZATION DETAILS'!X1429:AG3763,4,FALSE)</f>
        <v>1158.32</v>
      </c>
      <c r="N1428" t="str">
        <f>VLOOKUP(A1428,'HOSPITALIZATION DETAILS'!X1429:AG3763,5,FALSE)</f>
        <v>tier - 2</v>
      </c>
      <c r="O1428" t="str">
        <f>VLOOKUP(A1428,'HOSPITALIZATION DETAILS'!X1429:AG3763,6,FALSE)</f>
        <v>tier - 1</v>
      </c>
      <c r="P1428" t="str">
        <f>VLOOKUP(A1428,'HOSPITALIZATION DETAILS'!X1429:AG3763,7,FALSE)</f>
        <v>R1013</v>
      </c>
      <c r="Q1428">
        <f>VLOOKUP(A1428,'HOSPITALIZATION DETAILS'!X1429:AG3763,10,FALSE)</f>
        <v>28</v>
      </c>
    </row>
    <row r="1429" spans="1:17" ht="16" x14ac:dyDescent="0.4">
      <c r="A1429" s="4" t="s">
        <v>2857</v>
      </c>
      <c r="B1429" t="str">
        <f>VLOOKUP(A1429,'CUSTOMER NAMES'!E1429:H3764,4,FALSE)</f>
        <v xml:space="preserve">  Kaye A</v>
      </c>
      <c r="C1429">
        <f>VLOOKUP(A1429,'MEDICAL EXAMINATION'!K1430:T3764,2,FALSE)</f>
        <v>26.41</v>
      </c>
      <c r="D1429">
        <f>VLOOKUP(A1429,'MEDICAL EXAMINATION'!K1430:T3764,4,FALSE)</f>
        <v>11.4</v>
      </c>
      <c r="E1429" t="str">
        <f>VLOOKUP(A1429,'MEDICAL EXAMINATION'!K1430:T3764,6,FALSE)</f>
        <v>No</v>
      </c>
      <c r="F1429" t="str">
        <f>VLOOKUP(A1429,'MEDICAL EXAMINATION'!K1430:T3764,7,FALSE)</f>
        <v>No</v>
      </c>
      <c r="G1429" t="str">
        <f>VLOOKUP(A1429,'MEDICAL EXAMINATION'!K1430:T3764,8,FALSE)</f>
        <v>No</v>
      </c>
      <c r="H1429" t="str">
        <f>VLOOKUP(A1429,'MEDICAL EXAMINATION'!K1430:T3764,9,FALSE)</f>
        <v>No major surgery</v>
      </c>
      <c r="I1429" t="str">
        <f>VLOOKUP(A1429,'MEDICAL EXAMINATION'!K1430:T3764,10,FALSE)</f>
        <v>No</v>
      </c>
      <c r="J1429" t="str">
        <f>VLOOKUP(A1429,'MEDICAL EXAMINATION'!K1430:T3764,3,FALSE)</f>
        <v>OBESITY</v>
      </c>
      <c r="K1429" t="str">
        <f>VLOOKUP(A1429,'MEDICAL EXAMINATION'!K1430:T3764,5,FALSE)</f>
        <v>DIABETES</v>
      </c>
      <c r="L1429" t="str">
        <f>VLOOKUP(A1429,'HOSPITALIZATION DETAILS'!X1430:AG3764,8,FALSE)</f>
        <v>18/07/2004</v>
      </c>
      <c r="M1429" s="26">
        <f>VLOOKUP(A1429,'HOSPITALIZATION DETAILS'!X1430:AG3764,4,FALSE)</f>
        <v>1149.4000000000001</v>
      </c>
      <c r="N1429" t="str">
        <f>VLOOKUP(A1429,'HOSPITALIZATION DETAILS'!X1430:AG3764,5,FALSE)</f>
        <v>tier - 2</v>
      </c>
      <c r="O1429" t="str">
        <f>VLOOKUP(A1429,'HOSPITALIZATION DETAILS'!X1430:AG3764,6,FALSE)</f>
        <v>tier - 2</v>
      </c>
      <c r="P1429" t="str">
        <f>VLOOKUP(A1429,'HOSPITALIZATION DETAILS'!X1430:AG3764,7,FALSE)</f>
        <v>R1013</v>
      </c>
      <c r="Q1429">
        <f>VLOOKUP(A1429,'HOSPITALIZATION DETAILS'!X1430:AG3764,10,FALSE)</f>
        <v>18</v>
      </c>
    </row>
    <row r="1430" spans="1:17" ht="16" x14ac:dyDescent="0.4">
      <c r="A1430" s="4" t="s">
        <v>2859</v>
      </c>
      <c r="B1430" t="str">
        <f>VLOOKUP(A1430,'CUSTOMER NAMES'!E1430:H3765,4,FALSE)</f>
        <v xml:space="preserve">  Carolyn</v>
      </c>
      <c r="C1430">
        <f>VLOOKUP(A1430,'MEDICAL EXAMINATION'!K1431:T3765,2,FALSE)</f>
        <v>34.1</v>
      </c>
      <c r="D1430">
        <f>VLOOKUP(A1430,'MEDICAL EXAMINATION'!K1431:T3765,4,FALSE)</f>
        <v>6.29</v>
      </c>
      <c r="E1430" t="str">
        <f>VLOOKUP(A1430,'MEDICAL EXAMINATION'!K1431:T3765,6,FALSE)</f>
        <v>yes</v>
      </c>
      <c r="F1430" t="str">
        <f>VLOOKUP(A1430,'MEDICAL EXAMINATION'!K1431:T3765,7,FALSE)</f>
        <v>No</v>
      </c>
      <c r="G1430" t="str">
        <f>VLOOKUP(A1430,'MEDICAL EXAMINATION'!K1431:T3765,8,FALSE)</f>
        <v>Yes</v>
      </c>
      <c r="H1430">
        <f>VLOOKUP(A1430,'MEDICAL EXAMINATION'!K1431:T3765,9,FALSE)</f>
        <v>1</v>
      </c>
      <c r="I1430" t="str">
        <f>VLOOKUP(A1430,'MEDICAL EXAMINATION'!K1431:T3765,10,FALSE)</f>
        <v>No</v>
      </c>
      <c r="J1430" t="str">
        <f>VLOOKUP(A1430,'MEDICAL EXAMINATION'!K1431:T3765,3,FALSE)</f>
        <v>OVERWEIGHT</v>
      </c>
      <c r="K1430" t="str">
        <f>VLOOKUP(A1430,'MEDICAL EXAMINATION'!K1431:T3765,5,FALSE)</f>
        <v>PREDIABETES</v>
      </c>
      <c r="L1430" t="str">
        <f>VLOOKUP(A1430,'HOSPITALIZATION DETAILS'!X1431:AG3765,8,FALSE)</f>
        <v>12/06/2003</v>
      </c>
      <c r="M1430" s="26">
        <f>VLOOKUP(A1430,'HOSPITALIZATION DETAILS'!X1431:AG3765,4,FALSE)</f>
        <v>1149</v>
      </c>
      <c r="N1430" t="str">
        <f>VLOOKUP(A1430,'HOSPITALIZATION DETAILS'!X1431:AG3765,5,FALSE)</f>
        <v>tier - 2</v>
      </c>
      <c r="O1430" t="str">
        <f>VLOOKUP(A1430,'HOSPITALIZATION DETAILS'!X1431:AG3765,6,FALSE)</f>
        <v>tier - 1</v>
      </c>
      <c r="P1430" t="str">
        <f>VLOOKUP(A1430,'HOSPITALIZATION DETAILS'!X1431:AG3765,7,FALSE)</f>
        <v>R1012</v>
      </c>
      <c r="Q1430">
        <f>VLOOKUP(A1430,'HOSPITALIZATION DETAILS'!X1431:AG3765,10,FALSE)</f>
        <v>19</v>
      </c>
    </row>
    <row r="1431" spans="1:17" ht="16" x14ac:dyDescent="0.4">
      <c r="A1431" s="4" t="s">
        <v>2861</v>
      </c>
      <c r="B1431" t="str">
        <f>VLOOKUP(A1431,'CUSTOMER NAMES'!E1431:H3766,4,FALSE)</f>
        <v xml:space="preserve">  Daniel C</v>
      </c>
      <c r="C1431">
        <f>VLOOKUP(A1431,'MEDICAL EXAMINATION'!K1432:T3766,2,FALSE)</f>
        <v>17.3</v>
      </c>
      <c r="D1431">
        <f>VLOOKUP(A1431,'MEDICAL EXAMINATION'!K1432:T3766,4,FALSE)</f>
        <v>9.2799999999999994</v>
      </c>
      <c r="E1431" t="str">
        <f>VLOOKUP(A1431,'MEDICAL EXAMINATION'!K1432:T3766,6,FALSE)</f>
        <v>No</v>
      </c>
      <c r="F1431" t="str">
        <f>VLOOKUP(A1431,'MEDICAL EXAMINATION'!K1432:T3766,7,FALSE)</f>
        <v>No</v>
      </c>
      <c r="G1431" t="str">
        <f>VLOOKUP(A1431,'MEDICAL EXAMINATION'!K1432:T3766,8,FALSE)</f>
        <v>No</v>
      </c>
      <c r="H1431" t="str">
        <f>VLOOKUP(A1431,'MEDICAL EXAMINATION'!K1432:T3766,9,FALSE)</f>
        <v>No major surgery</v>
      </c>
      <c r="I1431" t="str">
        <f>VLOOKUP(A1431,'MEDICAL EXAMINATION'!K1432:T3766,10,FALSE)</f>
        <v>No</v>
      </c>
      <c r="J1431" t="str">
        <f>VLOOKUP(A1431,'MEDICAL EXAMINATION'!K1432:T3766,3,FALSE)</f>
        <v>Underweight</v>
      </c>
      <c r="K1431" t="str">
        <f>VLOOKUP(A1431,'MEDICAL EXAMINATION'!K1432:T3766,5,FALSE)</f>
        <v>DIABETES</v>
      </c>
      <c r="L1431" t="str">
        <f>VLOOKUP(A1431,'HOSPITALIZATION DETAILS'!X1432:AG3766,8,FALSE)</f>
        <v>10/06/2004</v>
      </c>
      <c r="M1431" s="26">
        <f>VLOOKUP(A1431,'HOSPITALIZATION DETAILS'!X1432:AG3766,4,FALSE)</f>
        <v>1146.8</v>
      </c>
      <c r="N1431" t="str">
        <f>VLOOKUP(A1431,'HOSPITALIZATION DETAILS'!X1432:AG3766,5,FALSE)</f>
        <v>tier - 2</v>
      </c>
      <c r="O1431" t="str">
        <f>VLOOKUP(A1431,'HOSPITALIZATION DETAILS'!X1432:AG3766,6,FALSE)</f>
        <v>tier - 2</v>
      </c>
      <c r="P1431" t="str">
        <f>VLOOKUP(A1431,'HOSPITALIZATION DETAILS'!X1432:AG3766,7,FALSE)</f>
        <v>R1013</v>
      </c>
      <c r="Q1431">
        <f>VLOOKUP(A1431,'HOSPITALIZATION DETAILS'!X1432:AG3766,10,FALSE)</f>
        <v>18</v>
      </c>
    </row>
    <row r="1432" spans="1:17" ht="16" x14ac:dyDescent="0.4">
      <c r="A1432" s="4" t="s">
        <v>2863</v>
      </c>
      <c r="B1432" t="str">
        <f>VLOOKUP(A1432,'CUSTOMER NAMES'!E1432:H3767,4,FALSE)</f>
        <v xml:space="preserve">  Laurie A</v>
      </c>
      <c r="C1432">
        <f>VLOOKUP(A1432,'MEDICAL EXAMINATION'!K1433:T3767,2,FALSE)</f>
        <v>35.020000000000003</v>
      </c>
      <c r="D1432">
        <f>VLOOKUP(A1432,'MEDICAL EXAMINATION'!K1433:T3767,4,FALSE)</f>
        <v>4.78</v>
      </c>
      <c r="E1432" t="str">
        <f>VLOOKUP(A1432,'MEDICAL EXAMINATION'!K1433:T3767,6,FALSE)</f>
        <v>No</v>
      </c>
      <c r="F1432" t="str">
        <f>VLOOKUP(A1432,'MEDICAL EXAMINATION'!K1433:T3767,7,FALSE)</f>
        <v>No</v>
      </c>
      <c r="G1432" t="str">
        <f>VLOOKUP(A1432,'MEDICAL EXAMINATION'!K1433:T3767,8,FALSE)</f>
        <v>Yes</v>
      </c>
      <c r="H1432">
        <f>VLOOKUP(A1432,'MEDICAL EXAMINATION'!K1433:T3767,9,FALSE)</f>
        <v>1</v>
      </c>
      <c r="I1432" t="str">
        <f>VLOOKUP(A1432,'MEDICAL EXAMINATION'!K1433:T3767,10,FALSE)</f>
        <v>No</v>
      </c>
      <c r="J1432" t="str">
        <f>VLOOKUP(A1432,'MEDICAL EXAMINATION'!K1433:T3767,3,FALSE)</f>
        <v>OVERWEIGHT</v>
      </c>
      <c r="K1432" t="str">
        <f>VLOOKUP(A1432,'MEDICAL EXAMINATION'!K1433:T3767,5,FALSE)</f>
        <v>NORMAL</v>
      </c>
      <c r="L1432" t="str">
        <f>VLOOKUP(A1432,'HOSPITALIZATION DETAILS'!X1433:AG3767,8,FALSE)</f>
        <v>01/10/2002</v>
      </c>
      <c r="M1432" s="26">
        <f>VLOOKUP(A1432,'HOSPITALIZATION DETAILS'!X1433:AG3767,4,FALSE)</f>
        <v>1142</v>
      </c>
      <c r="N1432" t="str">
        <f>VLOOKUP(A1432,'HOSPITALIZATION DETAILS'!X1433:AG3767,5,FALSE)</f>
        <v>tier - 3</v>
      </c>
      <c r="O1432" t="str">
        <f>VLOOKUP(A1432,'HOSPITALIZATION DETAILS'!X1433:AG3767,6,FALSE)</f>
        <v>tier - 2</v>
      </c>
      <c r="P1432" t="str">
        <f>VLOOKUP(A1432,'HOSPITALIZATION DETAILS'!X1433:AG3767,7,FALSE)</f>
        <v>R1011</v>
      </c>
      <c r="Q1432">
        <f>VLOOKUP(A1432,'HOSPITALIZATION DETAILS'!X1433:AG3767,10,FALSE)</f>
        <v>20</v>
      </c>
    </row>
    <row r="1433" spans="1:17" ht="16" x14ac:dyDescent="0.4">
      <c r="A1433" s="4" t="s">
        <v>2865</v>
      </c>
      <c r="B1433" t="str">
        <f>VLOOKUP(A1433,'CUSTOMER NAMES'!E1433:H3768,4,FALSE)</f>
        <v xml:space="preserve">  Nicole</v>
      </c>
      <c r="C1433">
        <f>VLOOKUP(A1433,'MEDICAL EXAMINATION'!K1434:T3768,2,FALSE)</f>
        <v>37.1</v>
      </c>
      <c r="D1433">
        <f>VLOOKUP(A1433,'MEDICAL EXAMINATION'!K1434:T3768,4,FALSE)</f>
        <v>8.8699999999999992</v>
      </c>
      <c r="E1433" t="str">
        <f>VLOOKUP(A1433,'MEDICAL EXAMINATION'!K1434:T3768,6,FALSE)</f>
        <v>yes</v>
      </c>
      <c r="F1433" t="str">
        <f>VLOOKUP(A1433,'MEDICAL EXAMINATION'!K1434:T3768,7,FALSE)</f>
        <v>No</v>
      </c>
      <c r="G1433" t="str">
        <f>VLOOKUP(A1433,'MEDICAL EXAMINATION'!K1434:T3768,8,FALSE)</f>
        <v>No</v>
      </c>
      <c r="H1433" t="str">
        <f>VLOOKUP(A1433,'MEDICAL EXAMINATION'!K1434:T3768,9,FALSE)</f>
        <v>No major surgery</v>
      </c>
      <c r="I1433" t="str">
        <f>VLOOKUP(A1433,'MEDICAL EXAMINATION'!K1434:T3768,10,FALSE)</f>
        <v>No</v>
      </c>
      <c r="J1433" t="str">
        <f>VLOOKUP(A1433,'MEDICAL EXAMINATION'!K1434:T3768,3,FALSE)</f>
        <v>OVERWEIGHT</v>
      </c>
      <c r="K1433" t="str">
        <f>VLOOKUP(A1433,'MEDICAL EXAMINATION'!K1434:T3768,5,FALSE)</f>
        <v>DIABETES</v>
      </c>
      <c r="L1433" t="str">
        <f>VLOOKUP(A1433,'HOSPITALIZATION DETAILS'!X1434:AG3768,8,FALSE)</f>
        <v>12/09/2004</v>
      </c>
      <c r="M1433" s="26">
        <f>VLOOKUP(A1433,'HOSPITALIZATION DETAILS'!X1434:AG3768,4,FALSE)</f>
        <v>1141.45</v>
      </c>
      <c r="N1433" t="str">
        <f>VLOOKUP(A1433,'HOSPITALIZATION DETAILS'!X1434:AG3768,5,FALSE)</f>
        <v>tier - 3</v>
      </c>
      <c r="O1433" t="str">
        <f>VLOOKUP(A1433,'HOSPITALIZATION DETAILS'!X1434:AG3768,6,FALSE)</f>
        <v>tier - 3</v>
      </c>
      <c r="P1433" t="str">
        <f>VLOOKUP(A1433,'HOSPITALIZATION DETAILS'!X1434:AG3768,7,FALSE)</f>
        <v>R1013</v>
      </c>
      <c r="Q1433">
        <f>VLOOKUP(A1433,'HOSPITALIZATION DETAILS'!X1434:AG3768,10,FALSE)</f>
        <v>18</v>
      </c>
    </row>
    <row r="1434" spans="1:17" ht="16" x14ac:dyDescent="0.4">
      <c r="A1434" s="4" t="s">
        <v>2867</v>
      </c>
      <c r="B1434" t="str">
        <f>VLOOKUP(A1434,'CUSTOMER NAMES'!E1434:H3769,4,FALSE)</f>
        <v xml:space="preserve">  Shelby</v>
      </c>
      <c r="C1434">
        <f>VLOOKUP(A1434,'MEDICAL EXAMINATION'!K1435:T3769,2,FALSE)</f>
        <v>16.79</v>
      </c>
      <c r="D1434">
        <f>VLOOKUP(A1434,'MEDICAL EXAMINATION'!K1435:T3769,4,FALSE)</f>
        <v>11.4</v>
      </c>
      <c r="E1434" t="str">
        <f>VLOOKUP(A1434,'MEDICAL EXAMINATION'!K1435:T3769,6,FALSE)</f>
        <v>No</v>
      </c>
      <c r="F1434" t="str">
        <f>VLOOKUP(A1434,'MEDICAL EXAMINATION'!K1435:T3769,7,FALSE)</f>
        <v>No</v>
      </c>
      <c r="G1434" t="str">
        <f>VLOOKUP(A1434,'MEDICAL EXAMINATION'!K1435:T3769,8,FALSE)</f>
        <v>No</v>
      </c>
      <c r="H1434" t="str">
        <f>VLOOKUP(A1434,'MEDICAL EXAMINATION'!K1435:T3769,9,FALSE)</f>
        <v>No major surgery</v>
      </c>
      <c r="I1434" t="str">
        <f>VLOOKUP(A1434,'MEDICAL EXAMINATION'!K1435:T3769,10,FALSE)</f>
        <v>No</v>
      </c>
      <c r="J1434" t="str">
        <f>VLOOKUP(A1434,'MEDICAL EXAMINATION'!K1435:T3769,3,FALSE)</f>
        <v>Underweight</v>
      </c>
      <c r="K1434" t="str">
        <f>VLOOKUP(A1434,'MEDICAL EXAMINATION'!K1435:T3769,5,FALSE)</f>
        <v>DIABETES</v>
      </c>
      <c r="L1434" t="str">
        <f>VLOOKUP(A1434,'HOSPITALIZATION DETAILS'!X1435:AG3769,8,FALSE)</f>
        <v>25/10/2001</v>
      </c>
      <c r="M1434" s="26">
        <f>VLOOKUP(A1434,'HOSPITALIZATION DETAILS'!X1435:AG3769,4,FALSE)</f>
        <v>1141</v>
      </c>
      <c r="N1434" t="str">
        <f>VLOOKUP(A1434,'HOSPITALIZATION DETAILS'!X1435:AG3769,5,FALSE)</f>
        <v>tier - 3</v>
      </c>
      <c r="O1434" t="str">
        <f>VLOOKUP(A1434,'HOSPITALIZATION DETAILS'!X1435:AG3769,6,FALSE)</f>
        <v>tier - 1</v>
      </c>
      <c r="P1434" t="str">
        <f>VLOOKUP(A1434,'HOSPITALIZATION DETAILS'!X1435:AG3769,7,FALSE)</f>
        <v>R1013</v>
      </c>
      <c r="Q1434">
        <f>VLOOKUP(A1434,'HOSPITALIZATION DETAILS'!X1435:AG3769,10,FALSE)</f>
        <v>21</v>
      </c>
    </row>
    <row r="1435" spans="1:17" ht="16" x14ac:dyDescent="0.4">
      <c r="A1435" s="4" t="s">
        <v>2869</v>
      </c>
      <c r="B1435" t="str">
        <f>VLOOKUP(A1435,'CUSTOMER NAMES'!E1435:H3770,4,FALSE)</f>
        <v xml:space="preserve">  Allison</v>
      </c>
      <c r="C1435">
        <f>VLOOKUP(A1435,'MEDICAL EXAMINATION'!K1436:T3770,2,FALSE)</f>
        <v>31.635000000000002</v>
      </c>
      <c r="D1435">
        <f>VLOOKUP(A1435,'MEDICAL EXAMINATION'!K1436:T3770,4,FALSE)</f>
        <v>9.1300000000000008</v>
      </c>
      <c r="E1435" t="str">
        <f>VLOOKUP(A1435,'MEDICAL EXAMINATION'!K1436:T3770,6,FALSE)</f>
        <v>yes</v>
      </c>
      <c r="F1435" t="str">
        <f>VLOOKUP(A1435,'MEDICAL EXAMINATION'!K1436:T3770,7,FALSE)</f>
        <v>No</v>
      </c>
      <c r="G1435" t="str">
        <f>VLOOKUP(A1435,'MEDICAL EXAMINATION'!K1436:T3770,8,FALSE)</f>
        <v>No</v>
      </c>
      <c r="H1435" t="str">
        <f>VLOOKUP(A1435,'MEDICAL EXAMINATION'!K1436:T3770,9,FALSE)</f>
        <v>No major surgery</v>
      </c>
      <c r="I1435" t="str">
        <f>VLOOKUP(A1435,'MEDICAL EXAMINATION'!K1436:T3770,10,FALSE)</f>
        <v>No</v>
      </c>
      <c r="J1435" t="str">
        <f>VLOOKUP(A1435,'MEDICAL EXAMINATION'!K1436:T3770,3,FALSE)</f>
        <v>OVERWEIGHT</v>
      </c>
      <c r="K1435" t="str">
        <f>VLOOKUP(A1435,'MEDICAL EXAMINATION'!K1436:T3770,5,FALSE)</f>
        <v>DIABETES</v>
      </c>
      <c r="L1435" t="str">
        <f>VLOOKUP(A1435,'HOSPITALIZATION DETAILS'!X1436:AG3770,8,FALSE)</f>
        <v>27/11/2004</v>
      </c>
      <c r="M1435" s="26">
        <f>VLOOKUP(A1435,'HOSPITALIZATION DETAILS'!X1436:AG3770,4,FALSE)</f>
        <v>1137.47</v>
      </c>
      <c r="N1435" t="str">
        <f>VLOOKUP(A1435,'HOSPITALIZATION DETAILS'!X1436:AG3770,5,FALSE)</f>
        <v>tier - 3</v>
      </c>
      <c r="O1435" t="str">
        <f>VLOOKUP(A1435,'HOSPITALIZATION DETAILS'!X1436:AG3770,6,FALSE)</f>
        <v>tier - 2</v>
      </c>
      <c r="P1435" t="str">
        <f>VLOOKUP(A1435,'HOSPITALIZATION DETAILS'!X1436:AG3770,7,FALSE)</f>
        <v>R1013</v>
      </c>
      <c r="Q1435">
        <f>VLOOKUP(A1435,'HOSPITALIZATION DETAILS'!X1436:AG3770,10,FALSE)</f>
        <v>18</v>
      </c>
    </row>
    <row r="1436" spans="1:17" ht="16" x14ac:dyDescent="0.4">
      <c r="A1436" s="4" t="s">
        <v>2871</v>
      </c>
      <c r="B1436" t="str">
        <f>VLOOKUP(A1436,'CUSTOMER NAMES'!E1436:H3771,4,FALSE)</f>
        <v xml:space="preserve">  Leticia</v>
      </c>
      <c r="C1436">
        <f>VLOOKUP(A1436,'MEDICAL EXAMINATION'!K1437:T3771,2,FALSE)</f>
        <v>24.19</v>
      </c>
      <c r="D1436">
        <f>VLOOKUP(A1436,'MEDICAL EXAMINATION'!K1437:T3771,4,FALSE)</f>
        <v>6.22</v>
      </c>
      <c r="E1436" t="str">
        <f>VLOOKUP(A1436,'MEDICAL EXAMINATION'!K1437:T3771,6,FALSE)</f>
        <v>yes</v>
      </c>
      <c r="F1436" t="str">
        <f>VLOOKUP(A1436,'MEDICAL EXAMINATION'!K1437:T3771,7,FALSE)</f>
        <v>No</v>
      </c>
      <c r="G1436" t="str">
        <f>VLOOKUP(A1436,'MEDICAL EXAMINATION'!K1437:T3771,8,FALSE)</f>
        <v>Yes</v>
      </c>
      <c r="H1436">
        <f>VLOOKUP(A1436,'MEDICAL EXAMINATION'!K1437:T3771,9,FALSE)</f>
        <v>1</v>
      </c>
      <c r="I1436" t="str">
        <f>VLOOKUP(A1436,'MEDICAL EXAMINATION'!K1437:T3771,10,FALSE)</f>
        <v>No</v>
      </c>
      <c r="J1436" t="str">
        <f>VLOOKUP(A1436,'MEDICAL EXAMINATION'!K1437:T3771,3,FALSE)</f>
        <v>Normal</v>
      </c>
      <c r="K1436" t="str">
        <f>VLOOKUP(A1436,'MEDICAL EXAMINATION'!K1437:T3771,5,FALSE)</f>
        <v>PREDIABETES</v>
      </c>
      <c r="L1436" t="str">
        <f>VLOOKUP(A1436,'HOSPITALIZATION DETAILS'!X1437:AG3771,8,FALSE)</f>
        <v>29/07/1983</v>
      </c>
      <c r="M1436" s="26">
        <f>VLOOKUP(A1436,'HOSPITALIZATION DETAILS'!X1437:AG3771,4,FALSE)</f>
        <v>34940.61</v>
      </c>
      <c r="N1436" t="str">
        <f>VLOOKUP(A1436,'HOSPITALIZATION DETAILS'!X1437:AG3771,5,FALSE)</f>
        <v>tier - 2</v>
      </c>
      <c r="O1436" t="str">
        <f>VLOOKUP(A1436,'HOSPITALIZATION DETAILS'!X1437:AG3771,6,FALSE)</f>
        <v>tier - 3</v>
      </c>
      <c r="P1436" t="str">
        <f>VLOOKUP(A1436,'HOSPITALIZATION DETAILS'!X1437:AG3771,7,FALSE)</f>
        <v>R1011</v>
      </c>
      <c r="Q1436">
        <f>VLOOKUP(A1436,'HOSPITALIZATION DETAILS'!X1437:AG3771,10,FALSE)</f>
        <v>39</v>
      </c>
    </row>
    <row r="1437" spans="1:17" ht="16" x14ac:dyDescent="0.4">
      <c r="A1437" s="4" t="s">
        <v>2873</v>
      </c>
      <c r="B1437" t="str">
        <f>VLOOKUP(A1437,'CUSTOMER NAMES'!E1437:H3772,4,FALSE)</f>
        <v xml:space="preserve">  John S</v>
      </c>
      <c r="C1437">
        <f>VLOOKUP(A1437,'MEDICAL EXAMINATION'!K1438:T3772,2,FALSE)</f>
        <v>35.29</v>
      </c>
      <c r="D1437">
        <f>VLOOKUP(A1437,'MEDICAL EXAMINATION'!K1438:T3772,4,FALSE)</f>
        <v>5.9</v>
      </c>
      <c r="E1437" t="str">
        <f>VLOOKUP(A1437,'MEDICAL EXAMINATION'!K1438:T3772,6,FALSE)</f>
        <v>No</v>
      </c>
      <c r="F1437" t="str">
        <f>VLOOKUP(A1437,'MEDICAL EXAMINATION'!K1438:T3772,7,FALSE)</f>
        <v>No</v>
      </c>
      <c r="G1437" t="str">
        <f>VLOOKUP(A1437,'MEDICAL EXAMINATION'!K1438:T3772,8,FALSE)</f>
        <v>Yes</v>
      </c>
      <c r="H1437">
        <f>VLOOKUP(A1437,'MEDICAL EXAMINATION'!K1438:T3772,9,FALSE)</f>
        <v>1</v>
      </c>
      <c r="I1437" t="str">
        <f>VLOOKUP(A1437,'MEDICAL EXAMINATION'!K1438:T3772,10,FALSE)</f>
        <v>No</v>
      </c>
      <c r="J1437" t="str">
        <f>VLOOKUP(A1437,'MEDICAL EXAMINATION'!K1438:T3772,3,FALSE)</f>
        <v>OVERWEIGHT</v>
      </c>
      <c r="K1437" t="str">
        <f>VLOOKUP(A1437,'MEDICAL EXAMINATION'!K1438:T3772,5,FALSE)</f>
        <v>PREDIABETES</v>
      </c>
      <c r="L1437" t="str">
        <f>VLOOKUP(A1437,'HOSPITALIZATION DETAILS'!X1438:AG3772,8,FALSE)</f>
        <v>15/10/2004</v>
      </c>
      <c r="M1437" s="26">
        <f>VLOOKUP(A1437,'HOSPITALIZATION DETAILS'!X1438:AG3772,4,FALSE)</f>
        <v>1137.01</v>
      </c>
      <c r="N1437" t="str">
        <f>VLOOKUP(A1437,'HOSPITALIZATION DETAILS'!X1438:AG3772,5,FALSE)</f>
        <v>tier - 3</v>
      </c>
      <c r="O1437" t="str">
        <f>VLOOKUP(A1437,'HOSPITALIZATION DETAILS'!X1438:AG3772,6,FALSE)</f>
        <v>tier - 1</v>
      </c>
      <c r="P1437" t="str">
        <f>VLOOKUP(A1437,'HOSPITALIZATION DETAILS'!X1438:AG3772,7,FALSE)</f>
        <v>R1013</v>
      </c>
      <c r="Q1437">
        <f>VLOOKUP(A1437,'HOSPITALIZATION DETAILS'!X1438:AG3772,10,FALSE)</f>
        <v>18</v>
      </c>
    </row>
    <row r="1438" spans="1:17" ht="16" x14ac:dyDescent="0.4">
      <c r="A1438" s="4" t="s">
        <v>2875</v>
      </c>
      <c r="B1438" t="str">
        <f>VLOOKUP(A1438,'CUSTOMER NAMES'!E1438:H3773,4,FALSE)</f>
        <v xml:space="preserve">  April</v>
      </c>
      <c r="C1438">
        <f>VLOOKUP(A1438,'MEDICAL EXAMINATION'!K1439:T3773,2,FALSE)</f>
        <v>35.299999999999997</v>
      </c>
      <c r="D1438">
        <f>VLOOKUP(A1438,'MEDICAL EXAMINATION'!K1439:T3773,4,FALSE)</f>
        <v>4.45</v>
      </c>
      <c r="E1438" t="str">
        <f>VLOOKUP(A1438,'MEDICAL EXAMINATION'!K1439:T3773,6,FALSE)</f>
        <v>No</v>
      </c>
      <c r="F1438" t="str">
        <f>VLOOKUP(A1438,'MEDICAL EXAMINATION'!K1439:T3773,7,FALSE)</f>
        <v>No</v>
      </c>
      <c r="G1438" t="str">
        <f>VLOOKUP(A1438,'MEDICAL EXAMINATION'!K1439:T3773,8,FALSE)</f>
        <v>No</v>
      </c>
      <c r="H1438" t="str">
        <f>VLOOKUP(A1438,'MEDICAL EXAMINATION'!K1439:T3773,9,FALSE)</f>
        <v>No major surgery</v>
      </c>
      <c r="I1438" t="str">
        <f>VLOOKUP(A1438,'MEDICAL EXAMINATION'!K1439:T3773,10,FALSE)</f>
        <v>No</v>
      </c>
      <c r="J1438" t="str">
        <f>VLOOKUP(A1438,'MEDICAL EXAMINATION'!K1439:T3773,3,FALSE)</f>
        <v>OVERWEIGHT</v>
      </c>
      <c r="K1438" t="str">
        <f>VLOOKUP(A1438,'MEDICAL EXAMINATION'!K1439:T3773,5,FALSE)</f>
        <v>NORMAL</v>
      </c>
      <c r="L1438" t="str">
        <f>VLOOKUP(A1438,'HOSPITALIZATION DETAILS'!X1439:AG3773,8,FALSE)</f>
        <v>11/08/2002</v>
      </c>
      <c r="M1438" s="26">
        <f>VLOOKUP(A1438,'HOSPITALIZATION DETAILS'!X1439:AG3773,4,FALSE)</f>
        <v>1137</v>
      </c>
      <c r="N1438" t="str">
        <f>VLOOKUP(A1438,'HOSPITALIZATION DETAILS'!X1439:AG3773,5,FALSE)</f>
        <v>tier - 3</v>
      </c>
      <c r="O1438" t="str">
        <f>VLOOKUP(A1438,'HOSPITALIZATION DETAILS'!X1439:AG3773,6,FALSE)</f>
        <v>tier - 1</v>
      </c>
      <c r="P1438" t="str">
        <f>VLOOKUP(A1438,'HOSPITALIZATION DETAILS'!X1439:AG3773,7,FALSE)</f>
        <v>R1013</v>
      </c>
      <c r="Q1438">
        <f>VLOOKUP(A1438,'HOSPITALIZATION DETAILS'!X1439:AG3773,10,FALSE)</f>
        <v>20</v>
      </c>
    </row>
    <row r="1439" spans="1:17" ht="16" x14ac:dyDescent="0.4">
      <c r="A1439" s="4" t="s">
        <v>2877</v>
      </c>
      <c r="B1439" t="str">
        <f>VLOOKUP(A1439,'CUSTOMER NAMES'!E1439:H3774,4,FALSE)</f>
        <v xml:space="preserve">  Ashley N</v>
      </c>
      <c r="C1439">
        <f>VLOOKUP(A1439,'MEDICAL EXAMINATION'!K1440:T3774,2,FALSE)</f>
        <v>35.64</v>
      </c>
      <c r="D1439">
        <f>VLOOKUP(A1439,'MEDICAL EXAMINATION'!K1440:T3774,4,FALSE)</f>
        <v>6.17</v>
      </c>
      <c r="E1439" t="str">
        <f>VLOOKUP(A1439,'MEDICAL EXAMINATION'!K1440:T3774,6,FALSE)</f>
        <v>No</v>
      </c>
      <c r="F1439" t="str">
        <f>VLOOKUP(A1439,'MEDICAL EXAMINATION'!K1440:T3774,7,FALSE)</f>
        <v>No</v>
      </c>
      <c r="G1439" t="str">
        <f>VLOOKUP(A1439,'MEDICAL EXAMINATION'!K1440:T3774,8,FALSE)</f>
        <v>Yes</v>
      </c>
      <c r="H1439">
        <f>VLOOKUP(A1439,'MEDICAL EXAMINATION'!K1440:T3774,9,FALSE)</f>
        <v>1</v>
      </c>
      <c r="I1439" t="str">
        <f>VLOOKUP(A1439,'MEDICAL EXAMINATION'!K1440:T3774,10,FALSE)</f>
        <v>No</v>
      </c>
      <c r="J1439" t="str">
        <f>VLOOKUP(A1439,'MEDICAL EXAMINATION'!K1440:T3774,3,FALSE)</f>
        <v>OVERWEIGHT</v>
      </c>
      <c r="K1439" t="str">
        <f>VLOOKUP(A1439,'MEDICAL EXAMINATION'!K1440:T3774,5,FALSE)</f>
        <v>PREDIABETES</v>
      </c>
      <c r="L1439" t="str">
        <f>VLOOKUP(A1439,'HOSPITALIZATION DETAILS'!X1440:AG3774,8,FALSE)</f>
        <v>28/11/2004</v>
      </c>
      <c r="M1439" s="26">
        <f>VLOOKUP(A1439,'HOSPITALIZATION DETAILS'!X1440:AG3774,4,FALSE)</f>
        <v>1136.4000000000001</v>
      </c>
      <c r="N1439" t="str">
        <f>VLOOKUP(A1439,'HOSPITALIZATION DETAILS'!X1440:AG3774,5,FALSE)</f>
        <v>tier - 3</v>
      </c>
      <c r="O1439" t="str">
        <f>VLOOKUP(A1439,'HOSPITALIZATION DETAILS'!X1440:AG3774,6,FALSE)</f>
        <v>tier - 3</v>
      </c>
      <c r="P1439" t="str">
        <f>VLOOKUP(A1439,'HOSPITALIZATION DETAILS'!X1440:AG3774,7,FALSE)</f>
        <v>R1013</v>
      </c>
      <c r="Q1439">
        <f>VLOOKUP(A1439,'HOSPITALIZATION DETAILS'!X1440:AG3774,10,FALSE)</f>
        <v>18</v>
      </c>
    </row>
    <row r="1440" spans="1:17" ht="16" x14ac:dyDescent="0.4">
      <c r="A1440" s="4" t="s">
        <v>2879</v>
      </c>
      <c r="B1440" t="str">
        <f>VLOOKUP(A1440,'CUSTOMER NAMES'!E1440:H3775,4,FALSE)</f>
        <v xml:space="preserve">  Madeleine</v>
      </c>
      <c r="C1440">
        <f>VLOOKUP(A1440,'MEDICAL EXAMINATION'!K1441:T3775,2,FALSE)</f>
        <v>33.1</v>
      </c>
      <c r="D1440">
        <f>VLOOKUP(A1440,'MEDICAL EXAMINATION'!K1441:T3775,4,FALSE)</f>
        <v>4.93</v>
      </c>
      <c r="E1440" t="str">
        <f>VLOOKUP(A1440,'MEDICAL EXAMINATION'!K1441:T3775,6,FALSE)</f>
        <v>No</v>
      </c>
      <c r="F1440" t="str">
        <f>VLOOKUP(A1440,'MEDICAL EXAMINATION'!K1441:T3775,7,FALSE)</f>
        <v>No</v>
      </c>
      <c r="G1440" t="str">
        <f>VLOOKUP(A1440,'MEDICAL EXAMINATION'!K1441:T3775,8,FALSE)</f>
        <v>No</v>
      </c>
      <c r="H1440" t="str">
        <f>VLOOKUP(A1440,'MEDICAL EXAMINATION'!K1441:T3775,9,FALSE)</f>
        <v>No major surgery</v>
      </c>
      <c r="I1440" t="str">
        <f>VLOOKUP(A1440,'MEDICAL EXAMINATION'!K1441:T3775,10,FALSE)</f>
        <v>No</v>
      </c>
      <c r="J1440" t="str">
        <f>VLOOKUP(A1440,'MEDICAL EXAMINATION'!K1441:T3775,3,FALSE)</f>
        <v>OVERWEIGHT</v>
      </c>
      <c r="K1440" t="str">
        <f>VLOOKUP(A1440,'MEDICAL EXAMINATION'!K1441:T3775,5,FALSE)</f>
        <v>NORMAL</v>
      </c>
      <c r="L1440" t="str">
        <f>VLOOKUP(A1440,'HOSPITALIZATION DETAILS'!X1441:AG3775,8,FALSE)</f>
        <v>11/06/2004</v>
      </c>
      <c r="M1440" s="26">
        <f>VLOOKUP(A1440,'HOSPITALIZATION DETAILS'!X1441:AG3775,4,FALSE)</f>
        <v>1135.94</v>
      </c>
      <c r="N1440" t="str">
        <f>VLOOKUP(A1440,'HOSPITALIZATION DETAILS'!X1441:AG3775,5,FALSE)</f>
        <v>tier - 3</v>
      </c>
      <c r="O1440" t="str">
        <f>VLOOKUP(A1440,'HOSPITALIZATION DETAILS'!X1441:AG3775,6,FALSE)</f>
        <v>tier - 3</v>
      </c>
      <c r="P1440" t="str">
        <f>VLOOKUP(A1440,'HOSPITALIZATION DETAILS'!X1441:AG3775,7,FALSE)</f>
        <v>R1013</v>
      </c>
      <c r="Q1440">
        <f>VLOOKUP(A1440,'HOSPITALIZATION DETAILS'!X1441:AG3775,10,FALSE)</f>
        <v>18</v>
      </c>
    </row>
    <row r="1441" spans="1:17" ht="16" x14ac:dyDescent="0.4">
      <c r="A1441" s="4" t="s">
        <v>2881</v>
      </c>
      <c r="B1441" t="str">
        <f>VLOOKUP(A1441,'CUSTOMER NAMES'!E1441:H3776,4,FALSE)</f>
        <v xml:space="preserve">  Nelly S</v>
      </c>
      <c r="C1441">
        <f>VLOOKUP(A1441,'MEDICAL EXAMINATION'!K1442:T3776,2,FALSE)</f>
        <v>26.41</v>
      </c>
      <c r="D1441">
        <f>VLOOKUP(A1441,'MEDICAL EXAMINATION'!K1442:T3776,4,FALSE)</f>
        <v>7.32</v>
      </c>
      <c r="E1441" t="str">
        <f>VLOOKUP(A1441,'MEDICAL EXAMINATION'!K1442:T3776,6,FALSE)</f>
        <v>yes</v>
      </c>
      <c r="F1441" t="str">
        <f>VLOOKUP(A1441,'MEDICAL EXAMINATION'!K1442:T3776,7,FALSE)</f>
        <v>No</v>
      </c>
      <c r="G1441" t="str">
        <f>VLOOKUP(A1441,'MEDICAL EXAMINATION'!K1442:T3776,8,FALSE)</f>
        <v>No</v>
      </c>
      <c r="H1441">
        <f>VLOOKUP(A1441,'MEDICAL EXAMINATION'!K1442:T3776,9,FALSE)</f>
        <v>1</v>
      </c>
      <c r="I1441" t="str">
        <f>VLOOKUP(A1441,'MEDICAL EXAMINATION'!K1442:T3776,10,FALSE)</f>
        <v>No</v>
      </c>
      <c r="J1441" t="str">
        <f>VLOOKUP(A1441,'MEDICAL EXAMINATION'!K1442:T3776,3,FALSE)</f>
        <v>OBESITY</v>
      </c>
      <c r="K1441" t="str">
        <f>VLOOKUP(A1441,'MEDICAL EXAMINATION'!K1442:T3776,5,FALSE)</f>
        <v>DIABETES</v>
      </c>
      <c r="L1441" t="str">
        <f>VLOOKUP(A1441,'HOSPITALIZATION DETAILS'!X1442:AG3776,8,FALSE)</f>
        <v>06/10/2004</v>
      </c>
      <c r="M1441" s="26">
        <f>VLOOKUP(A1441,'HOSPITALIZATION DETAILS'!X1442:AG3776,4,FALSE)</f>
        <v>1135</v>
      </c>
      <c r="N1441" t="str">
        <f>VLOOKUP(A1441,'HOSPITALIZATION DETAILS'!X1442:AG3776,5,FALSE)</f>
        <v>tier - 3</v>
      </c>
      <c r="O1441" t="str">
        <f>VLOOKUP(A1441,'HOSPITALIZATION DETAILS'!X1442:AG3776,6,FALSE)</f>
        <v>tier - 3</v>
      </c>
      <c r="P1441" t="str">
        <f>VLOOKUP(A1441,'HOSPITALIZATION DETAILS'!X1442:AG3776,7,FALSE)</f>
        <v>R1013</v>
      </c>
      <c r="Q1441">
        <f>VLOOKUP(A1441,'HOSPITALIZATION DETAILS'!X1442:AG3776,10,FALSE)</f>
        <v>18</v>
      </c>
    </row>
    <row r="1442" spans="1:17" ht="16" x14ac:dyDescent="0.4">
      <c r="A1442" s="4" t="s">
        <v>2883</v>
      </c>
      <c r="B1442" t="str">
        <f>VLOOKUP(A1442,'CUSTOMER NAMES'!E1442:H3777,4,FALSE)</f>
        <v xml:space="preserve">  Meredith S</v>
      </c>
      <c r="C1442">
        <f>VLOOKUP(A1442,'MEDICAL EXAMINATION'!K1443:T3777,2,FALSE)</f>
        <v>29.9</v>
      </c>
      <c r="D1442">
        <f>VLOOKUP(A1442,'MEDICAL EXAMINATION'!K1443:T3777,4,FALSE)</f>
        <v>5.27</v>
      </c>
      <c r="E1442" t="str">
        <f>VLOOKUP(A1442,'MEDICAL EXAMINATION'!K1443:T3777,6,FALSE)</f>
        <v>No</v>
      </c>
      <c r="F1442" t="str">
        <f>VLOOKUP(A1442,'MEDICAL EXAMINATION'!K1443:T3777,7,FALSE)</f>
        <v>No</v>
      </c>
      <c r="G1442" t="str">
        <f>VLOOKUP(A1442,'MEDICAL EXAMINATION'!K1443:T3777,8,FALSE)</f>
        <v>Yes</v>
      </c>
      <c r="H1442">
        <f>VLOOKUP(A1442,'MEDICAL EXAMINATION'!K1443:T3777,9,FALSE)</f>
        <v>1</v>
      </c>
      <c r="I1442" t="str">
        <f>VLOOKUP(A1442,'MEDICAL EXAMINATION'!K1443:T3777,10,FALSE)</f>
        <v>No</v>
      </c>
      <c r="J1442" t="str">
        <f>VLOOKUP(A1442,'MEDICAL EXAMINATION'!K1443:T3777,3,FALSE)</f>
        <v>OVERWEIGHT</v>
      </c>
      <c r="K1442" t="str">
        <f>VLOOKUP(A1442,'MEDICAL EXAMINATION'!K1443:T3777,5,FALSE)</f>
        <v>NORMAL</v>
      </c>
      <c r="L1442" t="str">
        <f>VLOOKUP(A1442,'HOSPITALIZATION DETAILS'!X1443:AG3777,8,FALSE)</f>
        <v>19/07/2002</v>
      </c>
      <c r="M1442" s="26">
        <f>VLOOKUP(A1442,'HOSPITALIZATION DETAILS'!X1443:AG3777,4,FALSE)</f>
        <v>1132</v>
      </c>
      <c r="N1442" t="str">
        <f>VLOOKUP(A1442,'HOSPITALIZATION DETAILS'!X1443:AG3777,5,FALSE)</f>
        <v>tier - 3</v>
      </c>
      <c r="O1442" t="str">
        <f>VLOOKUP(A1442,'HOSPITALIZATION DETAILS'!X1443:AG3777,6,FALSE)</f>
        <v>tier - 1</v>
      </c>
      <c r="P1442" t="str">
        <f>VLOOKUP(A1442,'HOSPITALIZATION DETAILS'!X1443:AG3777,7,FALSE)</f>
        <v>R1013</v>
      </c>
      <c r="Q1442">
        <f>VLOOKUP(A1442,'HOSPITALIZATION DETAILS'!X1443:AG3777,10,FALSE)</f>
        <v>20</v>
      </c>
    </row>
    <row r="1443" spans="1:17" ht="16" x14ac:dyDescent="0.4">
      <c r="A1443" s="4" t="s">
        <v>2885</v>
      </c>
      <c r="B1443" t="str">
        <f>VLOOKUP(A1443,'CUSTOMER NAMES'!E1443:H3778,4,FALSE)</f>
        <v xml:space="preserve">  Kevin</v>
      </c>
      <c r="C1443">
        <f>VLOOKUP(A1443,'MEDICAL EXAMINATION'!K1444:T3778,2,FALSE)</f>
        <v>25.24</v>
      </c>
      <c r="D1443">
        <f>VLOOKUP(A1443,'MEDICAL EXAMINATION'!K1444:T3778,4,FALSE)</f>
        <v>5.82</v>
      </c>
      <c r="E1443" t="str">
        <f>VLOOKUP(A1443,'MEDICAL EXAMINATION'!K1444:T3778,6,FALSE)</f>
        <v>No</v>
      </c>
      <c r="F1443" t="str">
        <f>VLOOKUP(A1443,'MEDICAL EXAMINATION'!K1444:T3778,7,FALSE)</f>
        <v>No</v>
      </c>
      <c r="G1443" t="str">
        <f>VLOOKUP(A1443,'MEDICAL EXAMINATION'!K1444:T3778,8,FALSE)</f>
        <v>No</v>
      </c>
      <c r="H1443">
        <f>VLOOKUP(A1443,'MEDICAL EXAMINATION'!K1444:T3778,9,FALSE)</f>
        <v>1</v>
      </c>
      <c r="I1443" t="str">
        <f>VLOOKUP(A1443,'MEDICAL EXAMINATION'!K1444:T3778,10,FALSE)</f>
        <v>No</v>
      </c>
      <c r="J1443" t="str">
        <f>VLOOKUP(A1443,'MEDICAL EXAMINATION'!K1444:T3778,3,FALSE)</f>
        <v>OBESITY</v>
      </c>
      <c r="K1443" t="str">
        <f>VLOOKUP(A1443,'MEDICAL EXAMINATION'!K1444:T3778,5,FALSE)</f>
        <v>PREDIABETES</v>
      </c>
      <c r="L1443" t="str">
        <f>VLOOKUP(A1443,'HOSPITALIZATION DETAILS'!X1444:AG3778,8,FALSE)</f>
        <v>14/06/2004</v>
      </c>
      <c r="M1443" s="26">
        <f>VLOOKUP(A1443,'HOSPITALIZATION DETAILS'!X1444:AG3778,4,FALSE)</f>
        <v>1131.51</v>
      </c>
      <c r="N1443" t="str">
        <f>VLOOKUP(A1443,'HOSPITALIZATION DETAILS'!X1444:AG3778,5,FALSE)</f>
        <v>tier - 3</v>
      </c>
      <c r="O1443" t="str">
        <f>VLOOKUP(A1443,'HOSPITALIZATION DETAILS'!X1444:AG3778,6,FALSE)</f>
        <v>tier - 1</v>
      </c>
      <c r="P1443" t="str">
        <f>VLOOKUP(A1443,'HOSPITALIZATION DETAILS'!X1444:AG3778,7,FALSE)</f>
        <v>R1013</v>
      </c>
      <c r="Q1443">
        <f>VLOOKUP(A1443,'HOSPITALIZATION DETAILS'!X1444:AG3778,10,FALSE)</f>
        <v>18</v>
      </c>
    </row>
    <row r="1444" spans="1:17" ht="16" x14ac:dyDescent="0.4">
      <c r="A1444" s="4" t="s">
        <v>2887</v>
      </c>
      <c r="B1444" t="str">
        <f>VLOOKUP(A1444,'CUSTOMER NAMES'!E1444:H3779,4,FALSE)</f>
        <v xml:space="preserve">  Lisa</v>
      </c>
      <c r="C1444">
        <f>VLOOKUP(A1444,'MEDICAL EXAMINATION'!K1445:T3779,2,FALSE)</f>
        <v>25.08</v>
      </c>
      <c r="D1444">
        <f>VLOOKUP(A1444,'MEDICAL EXAMINATION'!K1445:T3779,4,FALSE)</f>
        <v>5.8</v>
      </c>
      <c r="E1444" t="str">
        <f>VLOOKUP(A1444,'MEDICAL EXAMINATION'!K1445:T3779,6,FALSE)</f>
        <v>No</v>
      </c>
      <c r="F1444" t="str">
        <f>VLOOKUP(A1444,'MEDICAL EXAMINATION'!K1445:T3779,7,FALSE)</f>
        <v>No</v>
      </c>
      <c r="G1444" t="str">
        <f>VLOOKUP(A1444,'MEDICAL EXAMINATION'!K1445:T3779,8,FALSE)</f>
        <v>Yes</v>
      </c>
      <c r="H1444">
        <f>VLOOKUP(A1444,'MEDICAL EXAMINATION'!K1445:T3779,9,FALSE)</f>
        <v>1</v>
      </c>
      <c r="I1444" t="str">
        <f>VLOOKUP(A1444,'MEDICAL EXAMINATION'!K1445:T3779,10,FALSE)</f>
        <v>No</v>
      </c>
      <c r="J1444" t="str">
        <f>VLOOKUP(A1444,'MEDICAL EXAMINATION'!K1445:T3779,3,FALSE)</f>
        <v>OBESITY</v>
      </c>
      <c r="K1444" t="str">
        <f>VLOOKUP(A1444,'MEDICAL EXAMINATION'!K1445:T3779,5,FALSE)</f>
        <v>PREDIABETES</v>
      </c>
      <c r="L1444" t="str">
        <f>VLOOKUP(A1444,'HOSPITALIZATION DETAILS'!X1445:AG3779,8,FALSE)</f>
        <v>12/11/2004</v>
      </c>
      <c r="M1444" s="26">
        <f>VLOOKUP(A1444,'HOSPITALIZATION DETAILS'!X1445:AG3779,4,FALSE)</f>
        <v>1121.8699999999999</v>
      </c>
      <c r="N1444" t="str">
        <f>VLOOKUP(A1444,'HOSPITALIZATION DETAILS'!X1445:AG3779,5,FALSE)</f>
        <v>tier - 3</v>
      </c>
      <c r="O1444" t="str">
        <f>VLOOKUP(A1444,'HOSPITALIZATION DETAILS'!X1445:AG3779,6,FALSE)</f>
        <v>tier - 1</v>
      </c>
      <c r="P1444" t="str">
        <f>VLOOKUP(A1444,'HOSPITALIZATION DETAILS'!X1445:AG3779,7,FALSE)</f>
        <v>R1013</v>
      </c>
      <c r="Q1444">
        <f>VLOOKUP(A1444,'HOSPITALIZATION DETAILS'!X1445:AG3779,10,FALSE)</f>
        <v>18</v>
      </c>
    </row>
    <row r="1445" spans="1:17" ht="16" x14ac:dyDescent="0.4">
      <c r="A1445" s="4" t="s">
        <v>2889</v>
      </c>
      <c r="B1445" t="str">
        <f>VLOOKUP(A1445,'CUSTOMER NAMES'!E1445:H3780,4,FALSE)</f>
        <v xml:space="preserve">  Katherine A</v>
      </c>
      <c r="C1445">
        <f>VLOOKUP(A1445,'MEDICAL EXAMINATION'!K1446:T3780,2,FALSE)</f>
        <v>29.164999999999999</v>
      </c>
      <c r="D1445">
        <f>VLOOKUP(A1445,'MEDICAL EXAMINATION'!K1446:T3780,4,FALSE)</f>
        <v>4.87</v>
      </c>
      <c r="E1445" t="str">
        <f>VLOOKUP(A1445,'MEDICAL EXAMINATION'!K1446:T3780,6,FALSE)</f>
        <v>No</v>
      </c>
      <c r="F1445" t="str">
        <f>VLOOKUP(A1445,'MEDICAL EXAMINATION'!K1446:T3780,7,FALSE)</f>
        <v>yes</v>
      </c>
      <c r="G1445" t="str">
        <f>VLOOKUP(A1445,'MEDICAL EXAMINATION'!K1446:T3780,8,FALSE)</f>
        <v>No</v>
      </c>
      <c r="H1445">
        <f>VLOOKUP(A1445,'MEDICAL EXAMINATION'!K1446:T3780,9,FALSE)</f>
        <v>1</v>
      </c>
      <c r="I1445" t="str">
        <f>VLOOKUP(A1445,'MEDICAL EXAMINATION'!K1446:T3780,10,FALSE)</f>
        <v>No</v>
      </c>
      <c r="J1445" t="str">
        <f>VLOOKUP(A1445,'MEDICAL EXAMINATION'!K1446:T3780,3,FALSE)</f>
        <v>OBESITY</v>
      </c>
      <c r="K1445" t="str">
        <f>VLOOKUP(A1445,'MEDICAL EXAMINATION'!K1446:T3780,5,FALSE)</f>
        <v>NORMAL</v>
      </c>
      <c r="L1445" t="str">
        <f>VLOOKUP(A1445,'HOSPITALIZATION DETAILS'!X1446:AG3780,8,FALSE)</f>
        <v>13/08/2002</v>
      </c>
      <c r="M1445" s="26">
        <f>VLOOKUP(A1445,'HOSPITALIZATION DETAILS'!X1446:AG3780,4,FALSE)</f>
        <v>1086</v>
      </c>
      <c r="N1445" t="str">
        <f>VLOOKUP(A1445,'HOSPITALIZATION DETAILS'!X1446:AG3780,5,FALSE)</f>
        <v>tier - 3</v>
      </c>
      <c r="O1445" t="str">
        <f>VLOOKUP(A1445,'HOSPITALIZATION DETAILS'!X1446:AG3780,6,FALSE)</f>
        <v>tier - 3</v>
      </c>
      <c r="P1445" t="str">
        <f>VLOOKUP(A1445,'HOSPITALIZATION DETAILS'!X1446:AG3780,7,FALSE)</f>
        <v>R1013</v>
      </c>
      <c r="Q1445">
        <f>VLOOKUP(A1445,'HOSPITALIZATION DETAILS'!X1446:AG3780,10,FALSE)</f>
        <v>20</v>
      </c>
    </row>
    <row r="1446" spans="1:17" ht="16" x14ac:dyDescent="0.4">
      <c r="A1446" s="4" t="s">
        <v>2891</v>
      </c>
      <c r="B1446" t="str">
        <f>VLOOKUP(A1446,'CUSTOMER NAMES'!E1446:H3781,4,FALSE)</f>
        <v xml:space="preserve">  Steve</v>
      </c>
      <c r="C1446">
        <f>VLOOKUP(A1446,'MEDICAL EXAMINATION'!K1447:T3781,2,FALSE)</f>
        <v>15.05</v>
      </c>
      <c r="D1446">
        <f>VLOOKUP(A1446,'MEDICAL EXAMINATION'!K1447:T3781,4,FALSE)</f>
        <v>8.1199999999999992</v>
      </c>
      <c r="E1446" t="str">
        <f>VLOOKUP(A1446,'MEDICAL EXAMINATION'!K1447:T3781,6,FALSE)</f>
        <v>No</v>
      </c>
      <c r="F1446" t="str">
        <f>VLOOKUP(A1446,'MEDICAL EXAMINATION'!K1447:T3781,7,FALSE)</f>
        <v>No</v>
      </c>
      <c r="G1446" t="str">
        <f>VLOOKUP(A1446,'MEDICAL EXAMINATION'!K1447:T3781,8,FALSE)</f>
        <v>No</v>
      </c>
      <c r="H1446" t="str">
        <f>VLOOKUP(A1446,'MEDICAL EXAMINATION'!K1447:T3781,9,FALSE)</f>
        <v>No major surgery</v>
      </c>
      <c r="I1446" t="str">
        <f>VLOOKUP(A1446,'MEDICAL EXAMINATION'!K1447:T3781,10,FALSE)</f>
        <v>No</v>
      </c>
      <c r="J1446" t="str">
        <f>VLOOKUP(A1446,'MEDICAL EXAMINATION'!K1447:T3781,3,FALSE)</f>
        <v>Underweight</v>
      </c>
      <c r="K1446" t="str">
        <f>VLOOKUP(A1446,'MEDICAL EXAMINATION'!K1447:T3781,5,FALSE)</f>
        <v>DIABETES</v>
      </c>
      <c r="L1446" t="str">
        <f>VLOOKUP(A1446,'HOSPITALIZATION DETAILS'!X1447:AG3781,8,FALSE)</f>
        <v>26/12/1998</v>
      </c>
      <c r="M1446" s="26">
        <f>VLOOKUP(A1446,'HOSPITALIZATION DETAILS'!X1447:AG3781,4,FALSE)</f>
        <v>1082</v>
      </c>
      <c r="N1446" t="str">
        <f>VLOOKUP(A1446,'HOSPITALIZATION DETAILS'!X1447:AG3781,5,FALSE)</f>
        <v>tier - 3</v>
      </c>
      <c r="O1446" t="str">
        <f>VLOOKUP(A1446,'HOSPITALIZATION DETAILS'!X1447:AG3781,6,FALSE)</f>
        <v>tier - 2</v>
      </c>
      <c r="P1446" t="str">
        <f>VLOOKUP(A1446,'HOSPITALIZATION DETAILS'!X1447:AG3781,7,FALSE)</f>
        <v>R1013</v>
      </c>
      <c r="Q1446">
        <f>VLOOKUP(A1446,'HOSPITALIZATION DETAILS'!X1447:AG3781,10,FALSE)</f>
        <v>24</v>
      </c>
    </row>
    <row r="1447" spans="1:17" ht="16" x14ac:dyDescent="0.4">
      <c r="A1447" s="4" t="s">
        <v>2893</v>
      </c>
      <c r="B1447" t="str">
        <f>VLOOKUP(A1447,'CUSTOMER NAMES'!E1447:H3782,4,FALSE)</f>
        <v xml:space="preserve">  Kate L</v>
      </c>
      <c r="C1447">
        <f>VLOOKUP(A1447,'MEDICAL EXAMINATION'!K1448:T3782,2,FALSE)</f>
        <v>19.95</v>
      </c>
      <c r="D1447">
        <f>VLOOKUP(A1447,'MEDICAL EXAMINATION'!K1448:T3782,4,FALSE)</f>
        <v>4.3600000000000003</v>
      </c>
      <c r="E1447" t="str">
        <f>VLOOKUP(A1447,'MEDICAL EXAMINATION'!K1448:T3782,6,FALSE)</f>
        <v>No</v>
      </c>
      <c r="F1447" t="str">
        <f>VLOOKUP(A1447,'MEDICAL EXAMINATION'!K1448:T3782,7,FALSE)</f>
        <v>No</v>
      </c>
      <c r="G1447" t="str">
        <f>VLOOKUP(A1447,'MEDICAL EXAMINATION'!K1448:T3782,8,FALSE)</f>
        <v>No</v>
      </c>
      <c r="H1447">
        <f>VLOOKUP(A1447,'MEDICAL EXAMINATION'!K1448:T3782,9,FALSE)</f>
        <v>2</v>
      </c>
      <c r="I1447" t="str">
        <f>VLOOKUP(A1447,'MEDICAL EXAMINATION'!K1448:T3782,10,FALSE)</f>
        <v>No</v>
      </c>
      <c r="J1447" t="str">
        <f>VLOOKUP(A1447,'MEDICAL EXAMINATION'!K1448:T3782,3,FALSE)</f>
        <v>Normal</v>
      </c>
      <c r="K1447" t="str">
        <f>VLOOKUP(A1447,'MEDICAL EXAMINATION'!K1448:T3782,5,FALSE)</f>
        <v>NORMAL</v>
      </c>
      <c r="L1447" t="str">
        <f>VLOOKUP(A1447,'HOSPITALIZATION DETAILS'!X1448:AG3782,8,FALSE)</f>
        <v>03/09/1958</v>
      </c>
      <c r="M1447" s="26">
        <f>VLOOKUP(A1447,'HOSPITALIZATION DETAILS'!X1448:AG3782,4,FALSE)</f>
        <v>47291.06</v>
      </c>
      <c r="N1447" t="str">
        <f>VLOOKUP(A1447,'HOSPITALIZATION DETAILS'!X1448:AG3782,5,FALSE)</f>
        <v>tier - 2</v>
      </c>
      <c r="O1447" t="str">
        <f>VLOOKUP(A1447,'HOSPITALIZATION DETAILS'!X1448:AG3782,6,FALSE)</f>
        <v>tier - 1</v>
      </c>
      <c r="P1447" t="str">
        <f>VLOOKUP(A1447,'HOSPITALIZATION DETAILS'!X1448:AG3782,7,FALSE)</f>
        <v>R1011</v>
      </c>
      <c r="Q1447">
        <f>VLOOKUP(A1447,'HOSPITALIZATION DETAILS'!X1448:AG3782,10,FALSE)</f>
        <v>64</v>
      </c>
    </row>
    <row r="1448" spans="1:17" ht="16" x14ac:dyDescent="0.4">
      <c r="A1448" s="4" t="s">
        <v>2895</v>
      </c>
      <c r="B1448" t="str">
        <f>VLOOKUP(A1448,'CUSTOMER NAMES'!E1448:H3783,4,FALSE)</f>
        <v xml:space="preserve">  Beth</v>
      </c>
      <c r="C1448">
        <f>VLOOKUP(A1448,'MEDICAL EXAMINATION'!K1449:T3783,2,FALSE)</f>
        <v>16.66</v>
      </c>
      <c r="D1448">
        <f>VLOOKUP(A1448,'MEDICAL EXAMINATION'!K1449:T3783,4,FALSE)</f>
        <v>9.16</v>
      </c>
      <c r="E1448" t="str">
        <f>VLOOKUP(A1448,'MEDICAL EXAMINATION'!K1449:T3783,6,FALSE)</f>
        <v>No</v>
      </c>
      <c r="F1448" t="str">
        <f>VLOOKUP(A1448,'MEDICAL EXAMINATION'!K1449:T3783,7,FALSE)</f>
        <v>No</v>
      </c>
      <c r="G1448" t="str">
        <f>VLOOKUP(A1448,'MEDICAL EXAMINATION'!K1449:T3783,8,FALSE)</f>
        <v>No</v>
      </c>
      <c r="H1448" t="str">
        <f>VLOOKUP(A1448,'MEDICAL EXAMINATION'!K1449:T3783,9,FALSE)</f>
        <v>No major surgery</v>
      </c>
      <c r="I1448" t="str">
        <f>VLOOKUP(A1448,'MEDICAL EXAMINATION'!K1449:T3783,10,FALSE)</f>
        <v>No</v>
      </c>
      <c r="J1448" t="str">
        <f>VLOOKUP(A1448,'MEDICAL EXAMINATION'!K1449:T3783,3,FALSE)</f>
        <v>Underweight</v>
      </c>
      <c r="K1448" t="str">
        <f>VLOOKUP(A1448,'MEDICAL EXAMINATION'!K1449:T3783,5,FALSE)</f>
        <v>DIABETES</v>
      </c>
      <c r="L1448" t="str">
        <f>VLOOKUP(A1448,'HOSPITALIZATION DETAILS'!X1449:AG3783,8,FALSE)</f>
        <v>17/10/1995</v>
      </c>
      <c r="M1448" s="26">
        <f>VLOOKUP(A1448,'HOSPITALIZATION DETAILS'!X1449:AG3783,4,FALSE)</f>
        <v>34838.870000000003</v>
      </c>
      <c r="N1448" t="str">
        <f>VLOOKUP(A1448,'HOSPITALIZATION DETAILS'!X1449:AG3783,5,FALSE)</f>
        <v>tier - 2</v>
      </c>
      <c r="O1448" t="str">
        <f>VLOOKUP(A1448,'HOSPITALIZATION DETAILS'!X1449:AG3783,6,FALSE)</f>
        <v>tier - 3</v>
      </c>
      <c r="P1448" t="str">
        <f>VLOOKUP(A1448,'HOSPITALIZATION DETAILS'!X1449:AG3783,7,FALSE)</f>
        <v>R1011</v>
      </c>
      <c r="Q1448">
        <f>VLOOKUP(A1448,'HOSPITALIZATION DETAILS'!X1449:AG3783,10,FALSE)</f>
        <v>27</v>
      </c>
    </row>
    <row r="1449" spans="1:17" ht="16" x14ac:dyDescent="0.4">
      <c r="A1449" s="4" t="s">
        <v>2897</v>
      </c>
      <c r="B1449" t="str">
        <f>VLOOKUP(A1449,'CUSTOMER NAMES'!E1449:H3784,4,FALSE)</f>
        <v xml:space="preserve">  Katharine</v>
      </c>
      <c r="C1449">
        <f>VLOOKUP(A1449,'MEDICAL EXAMINATION'!K1450:T3784,2,FALSE)</f>
        <v>16.62</v>
      </c>
      <c r="D1449">
        <f>VLOOKUP(A1449,'MEDICAL EXAMINATION'!K1450:T3784,4,FALSE)</f>
        <v>9.14</v>
      </c>
      <c r="E1449" t="str">
        <f>VLOOKUP(A1449,'MEDICAL EXAMINATION'!K1450:T3784,6,FALSE)</f>
        <v>No</v>
      </c>
      <c r="F1449" t="str">
        <f>VLOOKUP(A1449,'MEDICAL EXAMINATION'!K1450:T3784,7,FALSE)</f>
        <v>No</v>
      </c>
      <c r="G1449" t="str">
        <f>VLOOKUP(A1449,'MEDICAL EXAMINATION'!K1450:T3784,8,FALSE)</f>
        <v>No</v>
      </c>
      <c r="H1449" t="str">
        <f>VLOOKUP(A1449,'MEDICAL EXAMINATION'!K1450:T3784,9,FALSE)</f>
        <v>No major surgery</v>
      </c>
      <c r="I1449" t="str">
        <f>VLOOKUP(A1449,'MEDICAL EXAMINATION'!K1450:T3784,10,FALSE)</f>
        <v>No</v>
      </c>
      <c r="J1449" t="str">
        <f>VLOOKUP(A1449,'MEDICAL EXAMINATION'!K1450:T3784,3,FALSE)</f>
        <v>Underweight</v>
      </c>
      <c r="K1449" t="str">
        <f>VLOOKUP(A1449,'MEDICAL EXAMINATION'!K1450:T3784,5,FALSE)</f>
        <v>DIABETES</v>
      </c>
      <c r="L1449" t="str">
        <f>VLOOKUP(A1449,'HOSPITALIZATION DETAILS'!X1450:AG3784,8,FALSE)</f>
        <v>13/08/1997</v>
      </c>
      <c r="M1449" s="26">
        <f>VLOOKUP(A1449,'HOSPITALIZATION DETAILS'!X1450:AG3784,4,FALSE)</f>
        <v>1071</v>
      </c>
      <c r="N1449" t="str">
        <f>VLOOKUP(A1449,'HOSPITALIZATION DETAILS'!X1450:AG3784,5,FALSE)</f>
        <v>tier - 3</v>
      </c>
      <c r="O1449" t="str">
        <f>VLOOKUP(A1449,'HOSPITALIZATION DETAILS'!X1450:AG3784,6,FALSE)</f>
        <v>tier - 3</v>
      </c>
      <c r="P1449" t="str">
        <f>VLOOKUP(A1449,'HOSPITALIZATION DETAILS'!X1450:AG3784,7,FALSE)</f>
        <v>R1013</v>
      </c>
      <c r="Q1449">
        <f>VLOOKUP(A1449,'HOSPITALIZATION DETAILS'!X1450:AG3784,10,FALSE)</f>
        <v>25</v>
      </c>
    </row>
    <row r="1450" spans="1:17" ht="16" x14ac:dyDescent="0.4">
      <c r="A1450" s="4" t="s">
        <v>2899</v>
      </c>
      <c r="B1450" t="str">
        <f>VLOOKUP(A1450,'CUSTOMER NAMES'!E1450:H3785,4,FALSE)</f>
        <v xml:space="preserve">  Heather L</v>
      </c>
      <c r="C1450">
        <f>VLOOKUP(A1450,'MEDICAL EXAMINATION'!K1451:T3785,2,FALSE)</f>
        <v>15.36</v>
      </c>
      <c r="D1450">
        <f>VLOOKUP(A1450,'MEDICAL EXAMINATION'!K1451:T3785,4,FALSE)</f>
        <v>5.49</v>
      </c>
      <c r="E1450" t="str">
        <f>VLOOKUP(A1450,'MEDICAL EXAMINATION'!K1451:T3785,6,FALSE)</f>
        <v>yes</v>
      </c>
      <c r="F1450" t="str">
        <f>VLOOKUP(A1450,'MEDICAL EXAMINATION'!K1451:T3785,7,FALSE)</f>
        <v>No</v>
      </c>
      <c r="G1450" t="str">
        <f>VLOOKUP(A1450,'MEDICAL EXAMINATION'!K1451:T3785,8,FALSE)</f>
        <v>No</v>
      </c>
      <c r="H1450">
        <f>VLOOKUP(A1450,'MEDICAL EXAMINATION'!K1451:T3785,9,FALSE)</f>
        <v>2</v>
      </c>
      <c r="I1450" t="str">
        <f>VLOOKUP(A1450,'MEDICAL EXAMINATION'!K1451:T3785,10,FALSE)</f>
        <v>No</v>
      </c>
      <c r="J1450" t="str">
        <f>VLOOKUP(A1450,'MEDICAL EXAMINATION'!K1451:T3785,3,FALSE)</f>
        <v>Underweight</v>
      </c>
      <c r="K1450" t="str">
        <f>VLOOKUP(A1450,'MEDICAL EXAMINATION'!K1451:T3785,5,FALSE)</f>
        <v>NORMAL</v>
      </c>
      <c r="L1450" t="str">
        <f>VLOOKUP(A1450,'HOSPITALIZATION DETAILS'!X1451:AG3785,8,FALSE)</f>
        <v>24/08/2004</v>
      </c>
      <c r="M1450" s="26">
        <f>VLOOKUP(A1450,'HOSPITALIZATION DETAILS'!X1451:AG3785,4,FALSE)</f>
        <v>1070</v>
      </c>
      <c r="N1450" t="str">
        <f>VLOOKUP(A1450,'HOSPITALIZATION DETAILS'!X1451:AG3785,5,FALSE)</f>
        <v>tier - 3</v>
      </c>
      <c r="O1450" t="str">
        <f>VLOOKUP(A1450,'HOSPITALIZATION DETAILS'!X1451:AG3785,6,FALSE)</f>
        <v>tier - 3</v>
      </c>
      <c r="P1450" t="str">
        <f>VLOOKUP(A1450,'HOSPITALIZATION DETAILS'!X1451:AG3785,7,FALSE)</f>
        <v>R1013</v>
      </c>
      <c r="Q1450">
        <f>VLOOKUP(A1450,'HOSPITALIZATION DETAILS'!X1451:AG3785,10,FALSE)</f>
        <v>18</v>
      </c>
    </row>
    <row r="1451" spans="1:17" ht="16" x14ac:dyDescent="0.4">
      <c r="A1451" s="4" t="s">
        <v>2901</v>
      </c>
      <c r="B1451" t="str">
        <f>VLOOKUP(A1451,'CUSTOMER NAMES'!E1451:H3786,4,FALSE)</f>
        <v xml:space="preserve">  Desiree</v>
      </c>
      <c r="C1451">
        <f>VLOOKUP(A1451,'MEDICAL EXAMINATION'!K1452:T3786,2,FALSE)</f>
        <v>27.74</v>
      </c>
      <c r="D1451">
        <f>VLOOKUP(A1451,'MEDICAL EXAMINATION'!K1452:T3786,4,FALSE)</f>
        <v>5.96</v>
      </c>
      <c r="E1451" t="str">
        <f>VLOOKUP(A1451,'MEDICAL EXAMINATION'!K1452:T3786,6,FALSE)</f>
        <v>yes</v>
      </c>
      <c r="F1451" t="str">
        <f>VLOOKUP(A1451,'MEDICAL EXAMINATION'!K1452:T3786,7,FALSE)</f>
        <v>No</v>
      </c>
      <c r="G1451" t="str">
        <f>VLOOKUP(A1451,'MEDICAL EXAMINATION'!K1452:T3786,8,FALSE)</f>
        <v>No</v>
      </c>
      <c r="H1451" t="str">
        <f>VLOOKUP(A1451,'MEDICAL EXAMINATION'!K1452:T3786,9,FALSE)</f>
        <v>No major surgery</v>
      </c>
      <c r="I1451" t="str">
        <f>VLOOKUP(A1451,'MEDICAL EXAMINATION'!K1452:T3786,10,FALSE)</f>
        <v>No</v>
      </c>
      <c r="J1451" t="str">
        <f>VLOOKUP(A1451,'MEDICAL EXAMINATION'!K1452:T3786,3,FALSE)</f>
        <v>OBESITY</v>
      </c>
      <c r="K1451" t="str">
        <f>VLOOKUP(A1451,'MEDICAL EXAMINATION'!K1452:T3786,5,FALSE)</f>
        <v>PREDIABETES</v>
      </c>
      <c r="L1451" t="str">
        <f>VLOOKUP(A1451,'HOSPITALIZATION DETAILS'!X1452:AG3786,8,FALSE)</f>
        <v>28/09/1993</v>
      </c>
      <c r="M1451" s="26">
        <f>VLOOKUP(A1451,'HOSPITALIZATION DETAILS'!X1452:AG3786,4,FALSE)</f>
        <v>1068</v>
      </c>
      <c r="N1451" t="str">
        <f>VLOOKUP(A1451,'HOSPITALIZATION DETAILS'!X1452:AG3786,5,FALSE)</f>
        <v>tier - 3</v>
      </c>
      <c r="O1451" t="str">
        <f>VLOOKUP(A1451,'HOSPITALIZATION DETAILS'!X1452:AG3786,6,FALSE)</f>
        <v>tier - 1</v>
      </c>
      <c r="P1451" t="str">
        <f>VLOOKUP(A1451,'HOSPITALIZATION DETAILS'!X1452:AG3786,7,FALSE)</f>
        <v>R1013</v>
      </c>
      <c r="Q1451">
        <f>VLOOKUP(A1451,'HOSPITALIZATION DETAILS'!X1452:AG3786,10,FALSE)</f>
        <v>29</v>
      </c>
    </row>
    <row r="1452" spans="1:17" ht="16" x14ac:dyDescent="0.4">
      <c r="A1452" s="4" t="s">
        <v>2903</v>
      </c>
      <c r="B1452" t="str">
        <f>VLOOKUP(A1452,'CUSTOMER NAMES'!E1452:H3787,4,FALSE)</f>
        <v xml:space="preserve">  Peter B</v>
      </c>
      <c r="C1452">
        <f>VLOOKUP(A1452,'MEDICAL EXAMINATION'!K1453:T3787,2,FALSE)</f>
        <v>22.44</v>
      </c>
      <c r="D1452">
        <f>VLOOKUP(A1452,'MEDICAL EXAMINATION'!K1453:T3787,4,FALSE)</f>
        <v>4.62</v>
      </c>
      <c r="E1452" t="str">
        <f>VLOOKUP(A1452,'MEDICAL EXAMINATION'!K1453:T3787,6,FALSE)</f>
        <v>yes</v>
      </c>
      <c r="F1452" t="str">
        <f>VLOOKUP(A1452,'MEDICAL EXAMINATION'!K1453:T3787,7,FALSE)</f>
        <v>No</v>
      </c>
      <c r="G1452" t="str">
        <f>VLOOKUP(A1452,'MEDICAL EXAMINATION'!K1453:T3787,8,FALSE)</f>
        <v>No</v>
      </c>
      <c r="H1452" t="str">
        <f>VLOOKUP(A1452,'MEDICAL EXAMINATION'!K1453:T3787,9,FALSE)</f>
        <v>No major surgery</v>
      </c>
      <c r="I1452" t="str">
        <f>VLOOKUP(A1452,'MEDICAL EXAMINATION'!K1453:T3787,10,FALSE)</f>
        <v>No</v>
      </c>
      <c r="J1452" t="str">
        <f>VLOOKUP(A1452,'MEDICAL EXAMINATION'!K1453:T3787,3,FALSE)</f>
        <v>Normal</v>
      </c>
      <c r="K1452" t="str">
        <f>VLOOKUP(A1452,'MEDICAL EXAMINATION'!K1453:T3787,5,FALSE)</f>
        <v>NORMAL</v>
      </c>
      <c r="L1452" t="str">
        <f>VLOOKUP(A1452,'HOSPITALIZATION DETAILS'!X1453:AG3787,8,FALSE)</f>
        <v>01/06/1995</v>
      </c>
      <c r="M1452" s="26">
        <f>VLOOKUP(A1452,'HOSPITALIZATION DETAILS'!X1453:AG3787,4,FALSE)</f>
        <v>1056</v>
      </c>
      <c r="N1452" t="str">
        <f>VLOOKUP(A1452,'HOSPITALIZATION DETAILS'!X1453:AG3787,5,FALSE)</f>
        <v>tier - 3</v>
      </c>
      <c r="O1452" t="str">
        <f>VLOOKUP(A1452,'HOSPITALIZATION DETAILS'!X1453:AG3787,6,FALSE)</f>
        <v>tier - 2</v>
      </c>
      <c r="P1452" t="str">
        <f>VLOOKUP(A1452,'HOSPITALIZATION DETAILS'!X1453:AG3787,7,FALSE)</f>
        <v>R1013</v>
      </c>
      <c r="Q1452">
        <f>VLOOKUP(A1452,'HOSPITALIZATION DETAILS'!X1453:AG3787,10,FALSE)</f>
        <v>28</v>
      </c>
    </row>
    <row r="1453" spans="1:17" ht="16" x14ac:dyDescent="0.4">
      <c r="A1453" s="4" t="s">
        <v>2905</v>
      </c>
      <c r="B1453" t="str">
        <f>VLOOKUP(A1453,'CUSTOMER NAMES'!E1453:H3788,4,FALSE)</f>
        <v xml:space="preserve">  Adam</v>
      </c>
      <c r="C1453">
        <f>VLOOKUP(A1453,'MEDICAL EXAMINATION'!K1454:T3788,2,FALSE)</f>
        <v>37.049999999999997</v>
      </c>
      <c r="D1453">
        <f>VLOOKUP(A1453,'MEDICAL EXAMINATION'!K1454:T3788,4,FALSE)</f>
        <v>9.9600000000000009</v>
      </c>
      <c r="E1453" t="str">
        <f>VLOOKUP(A1453,'MEDICAL EXAMINATION'!K1454:T3788,6,FALSE)</f>
        <v>yes</v>
      </c>
      <c r="F1453" t="str">
        <f>VLOOKUP(A1453,'MEDICAL EXAMINATION'!K1454:T3788,7,FALSE)</f>
        <v>No</v>
      </c>
      <c r="G1453" t="str">
        <f>VLOOKUP(A1453,'MEDICAL EXAMINATION'!K1454:T3788,8,FALSE)</f>
        <v>No</v>
      </c>
      <c r="H1453" t="str">
        <f>VLOOKUP(A1453,'MEDICAL EXAMINATION'!K1454:T3788,9,FALSE)</f>
        <v>No major surgery</v>
      </c>
      <c r="I1453" t="str">
        <f>VLOOKUP(A1453,'MEDICAL EXAMINATION'!K1454:T3788,10,FALSE)</f>
        <v>No</v>
      </c>
      <c r="J1453" t="str">
        <f>VLOOKUP(A1453,'MEDICAL EXAMINATION'!K1454:T3788,3,FALSE)</f>
        <v>OVERWEIGHT</v>
      </c>
      <c r="K1453" t="str">
        <f>VLOOKUP(A1453,'MEDICAL EXAMINATION'!K1454:T3788,5,FALSE)</f>
        <v>DIABETES</v>
      </c>
      <c r="L1453" t="str">
        <f>VLOOKUP(A1453,'HOSPITALIZATION DETAILS'!X1454:AG3788,8,FALSE)</f>
        <v>01/07/2002</v>
      </c>
      <c r="M1453" s="26">
        <f>VLOOKUP(A1453,'HOSPITALIZATION DETAILS'!X1454:AG3788,4,FALSE)</f>
        <v>1049</v>
      </c>
      <c r="N1453" t="str">
        <f>VLOOKUP(A1453,'HOSPITALIZATION DETAILS'!X1454:AG3788,5,FALSE)</f>
        <v>tier - 3</v>
      </c>
      <c r="O1453" t="str">
        <f>VLOOKUP(A1453,'HOSPITALIZATION DETAILS'!X1454:AG3788,6,FALSE)</f>
        <v>tier - 2</v>
      </c>
      <c r="P1453" t="str">
        <f>VLOOKUP(A1453,'HOSPITALIZATION DETAILS'!X1454:AG3788,7,FALSE)</f>
        <v>R1012</v>
      </c>
      <c r="Q1453">
        <f>VLOOKUP(A1453,'HOSPITALIZATION DETAILS'!X1454:AG3788,10,FALSE)</f>
        <v>20</v>
      </c>
    </row>
    <row r="1454" spans="1:17" ht="16" x14ac:dyDescent="0.4">
      <c r="A1454" s="4" t="s">
        <v>2907</v>
      </c>
      <c r="B1454" t="str">
        <f>VLOOKUP(A1454,'CUSTOMER NAMES'!E1454:H3789,4,FALSE)</f>
        <v xml:space="preserve">  Jeremy J</v>
      </c>
      <c r="C1454">
        <f>VLOOKUP(A1454,'MEDICAL EXAMINATION'!K1455:T3789,2,FALSE)</f>
        <v>22.95</v>
      </c>
      <c r="D1454">
        <f>VLOOKUP(A1454,'MEDICAL EXAMINATION'!K1455:T3789,4,FALSE)</f>
        <v>10.53</v>
      </c>
      <c r="E1454" t="str">
        <f>VLOOKUP(A1454,'MEDICAL EXAMINATION'!K1455:T3789,6,FALSE)</f>
        <v>No</v>
      </c>
      <c r="F1454" t="str">
        <f>VLOOKUP(A1454,'MEDICAL EXAMINATION'!K1455:T3789,7,FALSE)</f>
        <v>No</v>
      </c>
      <c r="G1454" t="str">
        <f>VLOOKUP(A1454,'MEDICAL EXAMINATION'!K1455:T3789,8,FALSE)</f>
        <v>No</v>
      </c>
      <c r="H1454">
        <f>VLOOKUP(A1454,'MEDICAL EXAMINATION'!K1455:T3789,9,FALSE)</f>
        <v>2</v>
      </c>
      <c r="I1454" t="str">
        <f>VLOOKUP(A1454,'MEDICAL EXAMINATION'!K1455:T3789,10,FALSE)</f>
        <v>No</v>
      </c>
      <c r="J1454" t="str">
        <f>VLOOKUP(A1454,'MEDICAL EXAMINATION'!K1455:T3789,3,FALSE)</f>
        <v>Normal</v>
      </c>
      <c r="K1454" t="str">
        <f>VLOOKUP(A1454,'MEDICAL EXAMINATION'!K1455:T3789,5,FALSE)</f>
        <v>DIABETES</v>
      </c>
      <c r="L1454" t="str">
        <f>VLOOKUP(A1454,'HOSPITALIZATION DETAILS'!X1455:AG3789,8,FALSE)</f>
        <v>20/07/2002</v>
      </c>
      <c r="M1454" s="26">
        <f>VLOOKUP(A1454,'HOSPITALIZATION DETAILS'!X1455:AG3789,4,FALSE)</f>
        <v>1047</v>
      </c>
      <c r="N1454" t="str">
        <f>VLOOKUP(A1454,'HOSPITALIZATION DETAILS'!X1455:AG3789,5,FALSE)</f>
        <v>tier - 3</v>
      </c>
      <c r="O1454" t="str">
        <f>VLOOKUP(A1454,'HOSPITALIZATION DETAILS'!X1455:AG3789,6,FALSE)</f>
        <v>tier - 1</v>
      </c>
      <c r="P1454" t="str">
        <f>VLOOKUP(A1454,'HOSPITALIZATION DETAILS'!X1455:AG3789,7,FALSE)</f>
        <v>R1013</v>
      </c>
      <c r="Q1454">
        <f>VLOOKUP(A1454,'HOSPITALIZATION DETAILS'!X1455:AG3789,10,FALSE)</f>
        <v>20</v>
      </c>
    </row>
    <row r="1455" spans="1:17" ht="16" x14ac:dyDescent="0.4">
      <c r="A1455" s="4" t="s">
        <v>2909</v>
      </c>
      <c r="B1455" t="str">
        <f>VLOOKUP(A1455,'CUSTOMER NAMES'!E1455:H3790,4,FALSE)</f>
        <v xml:space="preserve">  Adam C</v>
      </c>
      <c r="C1455">
        <f>VLOOKUP(A1455,'MEDICAL EXAMINATION'!K1456:T3790,2,FALSE)</f>
        <v>34.200000000000003</v>
      </c>
      <c r="D1455">
        <f>VLOOKUP(A1455,'MEDICAL EXAMINATION'!K1456:T3790,4,FALSE)</f>
        <v>6.69</v>
      </c>
      <c r="E1455" t="str">
        <f>VLOOKUP(A1455,'MEDICAL EXAMINATION'!K1456:T3790,6,FALSE)</f>
        <v>yes</v>
      </c>
      <c r="F1455" t="str">
        <f>VLOOKUP(A1455,'MEDICAL EXAMINATION'!K1456:T3790,7,FALSE)</f>
        <v>No</v>
      </c>
      <c r="G1455" t="str">
        <f>VLOOKUP(A1455,'MEDICAL EXAMINATION'!K1456:T3790,8,FALSE)</f>
        <v>No</v>
      </c>
      <c r="H1455" t="str">
        <f>VLOOKUP(A1455,'MEDICAL EXAMINATION'!K1456:T3790,9,FALSE)</f>
        <v>No major surgery</v>
      </c>
      <c r="I1455" t="str">
        <f>VLOOKUP(A1455,'MEDICAL EXAMINATION'!K1456:T3790,10,FALSE)</f>
        <v>No</v>
      </c>
      <c r="J1455" t="str">
        <f>VLOOKUP(A1455,'MEDICAL EXAMINATION'!K1456:T3790,3,FALSE)</f>
        <v>OVERWEIGHT</v>
      </c>
      <c r="K1455" t="str">
        <f>VLOOKUP(A1455,'MEDICAL EXAMINATION'!K1456:T3790,5,FALSE)</f>
        <v>DIABETES</v>
      </c>
      <c r="L1455" t="str">
        <f>VLOOKUP(A1455,'HOSPITALIZATION DETAILS'!X1456:AG3790,8,FALSE)</f>
        <v>17/11/1994</v>
      </c>
      <c r="M1455" s="26">
        <f>VLOOKUP(A1455,'HOSPITALIZATION DETAILS'!X1456:AG3790,4,FALSE)</f>
        <v>1044</v>
      </c>
      <c r="N1455" t="str">
        <f>VLOOKUP(A1455,'HOSPITALIZATION DETAILS'!X1456:AG3790,5,FALSE)</f>
        <v>tier - 3</v>
      </c>
      <c r="O1455" t="str">
        <f>VLOOKUP(A1455,'HOSPITALIZATION DETAILS'!X1456:AG3790,6,FALSE)</f>
        <v>tier - 2</v>
      </c>
      <c r="P1455" t="str">
        <f>VLOOKUP(A1455,'HOSPITALIZATION DETAILS'!X1456:AG3790,7,FALSE)</f>
        <v>R1013</v>
      </c>
      <c r="Q1455">
        <f>VLOOKUP(A1455,'HOSPITALIZATION DETAILS'!X1456:AG3790,10,FALSE)</f>
        <v>28</v>
      </c>
    </row>
    <row r="1456" spans="1:17" ht="16" x14ac:dyDescent="0.4">
      <c r="A1456" s="4" t="s">
        <v>2911</v>
      </c>
      <c r="B1456" t="str">
        <f>VLOOKUP(A1456,'CUSTOMER NAMES'!E1456:H3791,4,FALSE)</f>
        <v xml:space="preserve">  Jon</v>
      </c>
      <c r="C1456">
        <f>VLOOKUP(A1456,'MEDICAL EXAMINATION'!K1457:T3791,2,FALSE)</f>
        <v>30.59</v>
      </c>
      <c r="D1456">
        <f>VLOOKUP(A1456,'MEDICAL EXAMINATION'!K1457:T3791,4,FALSE)</f>
        <v>9.5500000000000007</v>
      </c>
      <c r="E1456" t="str">
        <f>VLOOKUP(A1456,'MEDICAL EXAMINATION'!K1457:T3791,6,FALSE)</f>
        <v>yes</v>
      </c>
      <c r="F1456" t="str">
        <f>VLOOKUP(A1456,'MEDICAL EXAMINATION'!K1457:T3791,7,FALSE)</f>
        <v>No</v>
      </c>
      <c r="G1456" t="str">
        <f>VLOOKUP(A1456,'MEDICAL EXAMINATION'!K1457:T3791,8,FALSE)</f>
        <v>No</v>
      </c>
      <c r="H1456" t="str">
        <f>VLOOKUP(A1456,'MEDICAL EXAMINATION'!K1457:T3791,9,FALSE)</f>
        <v>No major surgery</v>
      </c>
      <c r="I1456" t="str">
        <f>VLOOKUP(A1456,'MEDICAL EXAMINATION'!K1457:T3791,10,FALSE)</f>
        <v>No</v>
      </c>
      <c r="J1456" t="str">
        <f>VLOOKUP(A1456,'MEDICAL EXAMINATION'!K1457:T3791,3,FALSE)</f>
        <v>OVERWEIGHT</v>
      </c>
      <c r="K1456" t="str">
        <f>VLOOKUP(A1456,'MEDICAL EXAMINATION'!K1457:T3791,5,FALSE)</f>
        <v>DIABETES</v>
      </c>
      <c r="L1456" t="str">
        <f>VLOOKUP(A1456,'HOSPITALIZATION DETAILS'!X1457:AG3791,8,FALSE)</f>
        <v>05/10/1995</v>
      </c>
      <c r="M1456" s="26">
        <f>VLOOKUP(A1456,'HOSPITALIZATION DETAILS'!X1457:AG3791,4,FALSE)</f>
        <v>1033.74</v>
      </c>
      <c r="N1456" t="str">
        <f>VLOOKUP(A1456,'HOSPITALIZATION DETAILS'!X1457:AG3791,5,FALSE)</f>
        <v>tier - 3</v>
      </c>
      <c r="O1456" t="str">
        <f>VLOOKUP(A1456,'HOSPITALIZATION DETAILS'!X1457:AG3791,6,FALSE)</f>
        <v>tier - 1</v>
      </c>
      <c r="P1456" t="str">
        <f>VLOOKUP(A1456,'HOSPITALIZATION DETAILS'!X1457:AG3791,7,FALSE)</f>
        <v>R1013</v>
      </c>
      <c r="Q1456">
        <f>VLOOKUP(A1456,'HOSPITALIZATION DETAILS'!X1457:AG3791,10,FALSE)</f>
        <v>27</v>
      </c>
    </row>
    <row r="1457" spans="1:17" ht="16" x14ac:dyDescent="0.4">
      <c r="A1457" s="4" t="s">
        <v>2913</v>
      </c>
      <c r="B1457" t="str">
        <f>VLOOKUP(A1457,'CUSTOMER NAMES'!E1457:H3792,4,FALSE)</f>
        <v xml:space="preserve">  Steven J</v>
      </c>
      <c r="C1457">
        <f>VLOOKUP(A1457,'MEDICAL EXAMINATION'!K1458:T3792,2,FALSE)</f>
        <v>25.51</v>
      </c>
      <c r="D1457">
        <f>VLOOKUP(A1457,'MEDICAL EXAMINATION'!K1458:T3792,4,FALSE)</f>
        <v>6.05</v>
      </c>
      <c r="E1457" t="str">
        <f>VLOOKUP(A1457,'MEDICAL EXAMINATION'!K1458:T3792,6,FALSE)</f>
        <v>No</v>
      </c>
      <c r="F1457" t="str">
        <f>VLOOKUP(A1457,'MEDICAL EXAMINATION'!K1458:T3792,7,FALSE)</f>
        <v>No</v>
      </c>
      <c r="G1457" t="str">
        <f>VLOOKUP(A1457,'MEDICAL EXAMINATION'!K1458:T3792,8,FALSE)</f>
        <v>No</v>
      </c>
      <c r="H1457" t="str">
        <f>VLOOKUP(A1457,'MEDICAL EXAMINATION'!K1458:T3792,9,FALSE)</f>
        <v>No major surgery</v>
      </c>
      <c r="I1457" t="str">
        <f>VLOOKUP(A1457,'MEDICAL EXAMINATION'!K1458:T3792,10,FALSE)</f>
        <v>No</v>
      </c>
      <c r="J1457" t="str">
        <f>VLOOKUP(A1457,'MEDICAL EXAMINATION'!K1458:T3792,3,FALSE)</f>
        <v>OBESITY</v>
      </c>
      <c r="K1457" t="str">
        <f>VLOOKUP(A1457,'MEDICAL EXAMINATION'!K1458:T3792,5,FALSE)</f>
        <v>PREDIABETES</v>
      </c>
      <c r="L1457" t="str">
        <f>VLOOKUP(A1457,'HOSPITALIZATION DETAILS'!X1458:AG3792,8,FALSE)</f>
        <v>05/08/1999</v>
      </c>
      <c r="M1457" s="26">
        <f>VLOOKUP(A1457,'HOSPITALIZATION DETAILS'!X1458:AG3792,4,FALSE)</f>
        <v>1019</v>
      </c>
      <c r="N1457" t="str">
        <f>VLOOKUP(A1457,'HOSPITALIZATION DETAILS'!X1458:AG3792,5,FALSE)</f>
        <v>tier - 3</v>
      </c>
      <c r="O1457" t="str">
        <f>VLOOKUP(A1457,'HOSPITALIZATION DETAILS'!X1458:AG3792,6,FALSE)</f>
        <v>tier - 2</v>
      </c>
      <c r="P1457" t="str">
        <f>VLOOKUP(A1457,'HOSPITALIZATION DETAILS'!X1458:AG3792,7,FALSE)</f>
        <v>R1013</v>
      </c>
      <c r="Q1457">
        <f>VLOOKUP(A1457,'HOSPITALIZATION DETAILS'!X1458:AG3792,10,FALSE)</f>
        <v>23</v>
      </c>
    </row>
    <row r="1458" spans="1:17" ht="16" x14ac:dyDescent="0.4">
      <c r="A1458" s="4" t="s">
        <v>2915</v>
      </c>
      <c r="B1458" t="str">
        <f>VLOOKUP(A1458,'CUSTOMER NAMES'!E1458:H3793,4,FALSE)</f>
        <v xml:space="preserve">  Jessica P</v>
      </c>
      <c r="C1458">
        <f>VLOOKUP(A1458,'MEDICAL EXAMINATION'!K1459:T3793,2,FALSE)</f>
        <v>29.04</v>
      </c>
      <c r="D1458">
        <f>VLOOKUP(A1458,'MEDICAL EXAMINATION'!K1459:T3793,4,FALSE)</f>
        <v>10.56</v>
      </c>
      <c r="E1458" t="str">
        <f>VLOOKUP(A1458,'MEDICAL EXAMINATION'!K1459:T3793,6,FALSE)</f>
        <v>yes</v>
      </c>
      <c r="F1458" t="str">
        <f>VLOOKUP(A1458,'MEDICAL EXAMINATION'!K1459:T3793,7,FALSE)</f>
        <v>No</v>
      </c>
      <c r="G1458" t="str">
        <f>VLOOKUP(A1458,'MEDICAL EXAMINATION'!K1459:T3793,8,FALSE)</f>
        <v>No</v>
      </c>
      <c r="H1458">
        <f>VLOOKUP(A1458,'MEDICAL EXAMINATION'!K1459:T3793,9,FALSE)</f>
        <v>1</v>
      </c>
      <c r="I1458" t="str">
        <f>VLOOKUP(A1458,'MEDICAL EXAMINATION'!K1459:T3793,10,FALSE)</f>
        <v>No</v>
      </c>
      <c r="J1458" t="str">
        <f>VLOOKUP(A1458,'MEDICAL EXAMINATION'!K1459:T3793,3,FALSE)</f>
        <v>OBESITY</v>
      </c>
      <c r="K1458" t="str">
        <f>VLOOKUP(A1458,'MEDICAL EXAMINATION'!K1459:T3793,5,FALSE)</f>
        <v>DIABETES</v>
      </c>
      <c r="L1458" t="str">
        <f>VLOOKUP(A1458,'HOSPITALIZATION DETAILS'!X1459:AG3793,8,FALSE)</f>
        <v>09/10/2000</v>
      </c>
      <c r="M1458" s="26">
        <f>VLOOKUP(A1458,'HOSPITALIZATION DETAILS'!X1459:AG3793,4,FALSE)</f>
        <v>1012</v>
      </c>
      <c r="N1458" t="str">
        <f>VLOOKUP(A1458,'HOSPITALIZATION DETAILS'!X1459:AG3793,5,FALSE)</f>
        <v>tier - 3</v>
      </c>
      <c r="O1458" t="str">
        <f>VLOOKUP(A1458,'HOSPITALIZATION DETAILS'!X1459:AG3793,6,FALSE)</f>
        <v>tier - 2</v>
      </c>
      <c r="P1458" t="str">
        <f>VLOOKUP(A1458,'HOSPITALIZATION DETAILS'!X1459:AG3793,7,FALSE)</f>
        <v>R1013</v>
      </c>
      <c r="Q1458">
        <f>VLOOKUP(A1458,'HOSPITALIZATION DETAILS'!X1459:AG3793,10,FALSE)</f>
        <v>22</v>
      </c>
    </row>
    <row r="1459" spans="1:17" ht="16" x14ac:dyDescent="0.4">
      <c r="A1459" s="4" t="s">
        <v>2917</v>
      </c>
      <c r="B1459" t="str">
        <f>VLOOKUP(A1459,'CUSTOMER NAMES'!E1459:H3794,4,FALSE)</f>
        <v xml:space="preserve">  Ashley</v>
      </c>
      <c r="C1459">
        <f>VLOOKUP(A1459,'MEDICAL EXAMINATION'!K1460:T3794,2,FALSE)</f>
        <v>22.135000000000002</v>
      </c>
      <c r="D1459">
        <f>VLOOKUP(A1459,'MEDICAL EXAMINATION'!K1460:T3794,4,FALSE)</f>
        <v>10.81</v>
      </c>
      <c r="E1459" t="str">
        <f>VLOOKUP(A1459,'MEDICAL EXAMINATION'!K1460:T3794,6,FALSE)</f>
        <v>yes</v>
      </c>
      <c r="F1459" t="str">
        <f>VLOOKUP(A1459,'MEDICAL EXAMINATION'!K1460:T3794,7,FALSE)</f>
        <v>No</v>
      </c>
      <c r="G1459" t="str">
        <f>VLOOKUP(A1459,'MEDICAL EXAMINATION'!K1460:T3794,8,FALSE)</f>
        <v>No</v>
      </c>
      <c r="H1459">
        <f>VLOOKUP(A1459,'MEDICAL EXAMINATION'!K1460:T3794,9,FALSE)</f>
        <v>1</v>
      </c>
      <c r="I1459" t="str">
        <f>VLOOKUP(A1459,'MEDICAL EXAMINATION'!K1460:T3794,10,FALSE)</f>
        <v>No</v>
      </c>
      <c r="J1459" t="str">
        <f>VLOOKUP(A1459,'MEDICAL EXAMINATION'!K1460:T3794,3,FALSE)</f>
        <v>Normal</v>
      </c>
      <c r="K1459" t="str">
        <f>VLOOKUP(A1459,'MEDICAL EXAMINATION'!K1460:T3794,5,FALSE)</f>
        <v>DIABETES</v>
      </c>
      <c r="L1459" t="str">
        <f>VLOOKUP(A1459,'HOSPITALIZATION DETAILS'!X1460:AG3794,8,FALSE)</f>
        <v>17/09/2003</v>
      </c>
      <c r="M1459" s="26">
        <f>VLOOKUP(A1459,'HOSPITALIZATION DETAILS'!X1460:AG3794,4,FALSE)</f>
        <v>34828.65</v>
      </c>
      <c r="N1459" t="str">
        <f>VLOOKUP(A1459,'HOSPITALIZATION DETAILS'!X1460:AG3794,5,FALSE)</f>
        <v>tier - 1</v>
      </c>
      <c r="O1459" t="str">
        <f>VLOOKUP(A1459,'HOSPITALIZATION DETAILS'!X1460:AG3794,6,FALSE)</f>
        <v>tier - 3</v>
      </c>
      <c r="P1459" t="str">
        <f>VLOOKUP(A1459,'HOSPITALIZATION DETAILS'!X1460:AG3794,7,FALSE)</f>
        <v>R1011</v>
      </c>
      <c r="Q1459">
        <f>VLOOKUP(A1459,'HOSPITALIZATION DETAILS'!X1460:AG3794,10,FALSE)</f>
        <v>19</v>
      </c>
    </row>
    <row r="1460" spans="1:17" ht="16" x14ac:dyDescent="0.4">
      <c r="A1460" s="4" t="s">
        <v>2919</v>
      </c>
      <c r="B1460" t="str">
        <f>VLOOKUP(A1460,'CUSTOMER NAMES'!E1460:H3795,4,FALSE)</f>
        <v xml:space="preserve">  Arturo H</v>
      </c>
      <c r="C1460">
        <f>VLOOKUP(A1460,'MEDICAL EXAMINATION'!K1461:T3795,2,FALSE)</f>
        <v>21.375</v>
      </c>
      <c r="D1460">
        <f>VLOOKUP(A1460,'MEDICAL EXAMINATION'!K1461:T3795,4,FALSE)</f>
        <v>4.32</v>
      </c>
      <c r="E1460" t="str">
        <f>VLOOKUP(A1460,'MEDICAL EXAMINATION'!K1461:T3795,6,FALSE)</f>
        <v>No</v>
      </c>
      <c r="F1460" t="str">
        <f>VLOOKUP(A1460,'MEDICAL EXAMINATION'!K1461:T3795,7,FALSE)</f>
        <v>No</v>
      </c>
      <c r="G1460" t="str">
        <f>VLOOKUP(A1460,'MEDICAL EXAMINATION'!K1461:T3795,8,FALSE)</f>
        <v>No</v>
      </c>
      <c r="H1460" t="str">
        <f>VLOOKUP(A1460,'MEDICAL EXAMINATION'!K1461:T3795,9,FALSE)</f>
        <v>No major surgery</v>
      </c>
      <c r="I1460" t="str">
        <f>VLOOKUP(A1460,'MEDICAL EXAMINATION'!K1461:T3795,10,FALSE)</f>
        <v>No</v>
      </c>
      <c r="J1460" t="str">
        <f>VLOOKUP(A1460,'MEDICAL EXAMINATION'!K1461:T3795,3,FALSE)</f>
        <v>Normal</v>
      </c>
      <c r="K1460" t="str">
        <f>VLOOKUP(A1460,'MEDICAL EXAMINATION'!K1461:T3795,5,FALSE)</f>
        <v>NORMAL</v>
      </c>
      <c r="L1460" t="str">
        <f>VLOOKUP(A1460,'HOSPITALIZATION DETAILS'!X1461:AG3795,8,FALSE)</f>
        <v>22/11/1994</v>
      </c>
      <c r="M1460" s="26">
        <f>VLOOKUP(A1460,'HOSPITALIZATION DETAILS'!X1461:AG3795,4,FALSE)</f>
        <v>1006.65</v>
      </c>
      <c r="N1460" t="str">
        <f>VLOOKUP(A1460,'HOSPITALIZATION DETAILS'!X1461:AG3795,5,FALSE)</f>
        <v>tier - 3</v>
      </c>
      <c r="O1460" t="str">
        <f>VLOOKUP(A1460,'HOSPITALIZATION DETAILS'!X1461:AG3795,6,FALSE)</f>
        <v>tier - 2</v>
      </c>
      <c r="P1460" t="str">
        <f>VLOOKUP(A1460,'HOSPITALIZATION DETAILS'!X1461:AG3795,7,FALSE)</f>
        <v>R1013</v>
      </c>
      <c r="Q1460">
        <f>VLOOKUP(A1460,'HOSPITALIZATION DETAILS'!X1461:AG3795,10,FALSE)</f>
        <v>28</v>
      </c>
    </row>
    <row r="1461" spans="1:17" ht="16" x14ac:dyDescent="0.4">
      <c r="A1461" s="4" t="s">
        <v>2921</v>
      </c>
      <c r="B1461" t="str">
        <f>VLOOKUP(A1461,'CUSTOMER NAMES'!E1461:H3796,4,FALSE)</f>
        <v xml:space="preserve">  Ketil</v>
      </c>
      <c r="C1461">
        <f>VLOOKUP(A1461,'MEDICAL EXAMINATION'!K1462:T3796,2,FALSE)</f>
        <v>29.19</v>
      </c>
      <c r="D1461">
        <f>VLOOKUP(A1461,'MEDICAL EXAMINATION'!K1462:T3796,4,FALSE)</f>
        <v>4.37</v>
      </c>
      <c r="E1461" t="str">
        <f>VLOOKUP(A1461,'MEDICAL EXAMINATION'!K1462:T3796,6,FALSE)</f>
        <v>No</v>
      </c>
      <c r="F1461" t="str">
        <f>VLOOKUP(A1461,'MEDICAL EXAMINATION'!K1462:T3796,7,FALSE)</f>
        <v>No</v>
      </c>
      <c r="G1461" t="str">
        <f>VLOOKUP(A1461,'MEDICAL EXAMINATION'!K1462:T3796,8,FALSE)</f>
        <v>No</v>
      </c>
      <c r="H1461" t="str">
        <f>VLOOKUP(A1461,'MEDICAL EXAMINATION'!K1462:T3796,9,FALSE)</f>
        <v>No major surgery</v>
      </c>
      <c r="I1461" t="str">
        <f>VLOOKUP(A1461,'MEDICAL EXAMINATION'!K1462:T3796,10,FALSE)</f>
        <v>No</v>
      </c>
      <c r="J1461" t="str">
        <f>VLOOKUP(A1461,'MEDICAL EXAMINATION'!K1462:T3796,3,FALSE)</f>
        <v>OBESITY</v>
      </c>
      <c r="K1461" t="str">
        <f>VLOOKUP(A1461,'MEDICAL EXAMINATION'!K1462:T3796,5,FALSE)</f>
        <v>NORMAL</v>
      </c>
      <c r="L1461" t="str">
        <f>VLOOKUP(A1461,'HOSPITALIZATION DETAILS'!X1462:AG3796,8,FALSE)</f>
        <v>19/08/2001</v>
      </c>
      <c r="M1461" s="26">
        <f>VLOOKUP(A1461,'HOSPITALIZATION DETAILS'!X1462:AG3796,4,FALSE)</f>
        <v>964.71</v>
      </c>
      <c r="N1461" t="str">
        <f>VLOOKUP(A1461,'HOSPITALIZATION DETAILS'!X1462:AG3796,5,FALSE)</f>
        <v>tier - 3</v>
      </c>
      <c r="O1461" t="str">
        <f>VLOOKUP(A1461,'HOSPITALIZATION DETAILS'!X1462:AG3796,6,FALSE)</f>
        <v>tier - 2</v>
      </c>
      <c r="P1461" t="str">
        <f>VLOOKUP(A1461,'HOSPITALIZATION DETAILS'!X1462:AG3796,7,FALSE)</f>
        <v>R1013</v>
      </c>
      <c r="Q1461">
        <f>VLOOKUP(A1461,'HOSPITALIZATION DETAILS'!X1462:AG3796,10,FALSE)</f>
        <v>21</v>
      </c>
    </row>
    <row r="1462" spans="1:17" ht="16" x14ac:dyDescent="0.4">
      <c r="A1462" s="4" t="s">
        <v>2923</v>
      </c>
      <c r="B1462" t="str">
        <f>VLOOKUP(A1462,'CUSTOMER NAMES'!E1462:H3797,4,FALSE)</f>
        <v xml:space="preserve">  Katie</v>
      </c>
      <c r="C1462">
        <f>VLOOKUP(A1462,'MEDICAL EXAMINATION'!K1463:T3797,2,FALSE)</f>
        <v>31.92</v>
      </c>
      <c r="D1462">
        <f>VLOOKUP(A1462,'MEDICAL EXAMINATION'!K1463:T3797,4,FALSE)</f>
        <v>4.8099999999999996</v>
      </c>
      <c r="E1462" t="str">
        <f>VLOOKUP(A1462,'MEDICAL EXAMINATION'!K1463:T3797,6,FALSE)</f>
        <v>yes</v>
      </c>
      <c r="F1462" t="str">
        <f>VLOOKUP(A1462,'MEDICAL EXAMINATION'!K1463:T3797,7,FALSE)</f>
        <v>No</v>
      </c>
      <c r="G1462" t="str">
        <f>VLOOKUP(A1462,'MEDICAL EXAMINATION'!K1463:T3797,8,FALSE)</f>
        <v>Yes</v>
      </c>
      <c r="H1462">
        <f>VLOOKUP(A1462,'MEDICAL EXAMINATION'!K1463:T3797,9,FALSE)</f>
        <v>1</v>
      </c>
      <c r="I1462" t="str">
        <f>VLOOKUP(A1462,'MEDICAL EXAMINATION'!K1463:T3797,10,FALSE)</f>
        <v>No</v>
      </c>
      <c r="J1462" t="str">
        <f>VLOOKUP(A1462,'MEDICAL EXAMINATION'!K1463:T3797,3,FALSE)</f>
        <v>OVERWEIGHT</v>
      </c>
      <c r="K1462" t="str">
        <f>VLOOKUP(A1462,'MEDICAL EXAMINATION'!K1463:T3797,5,FALSE)</f>
        <v>NORMAL</v>
      </c>
      <c r="L1462" t="str">
        <f>VLOOKUP(A1462,'HOSPITALIZATION DETAILS'!X1463:AG3797,8,FALSE)</f>
        <v>28/10/1995</v>
      </c>
      <c r="M1462" s="26">
        <f>VLOOKUP(A1462,'HOSPITALIZATION DETAILS'!X1463:AG3797,4,FALSE)</f>
        <v>928.59</v>
      </c>
      <c r="N1462" t="str">
        <f>VLOOKUP(A1462,'HOSPITALIZATION DETAILS'!X1463:AG3797,5,FALSE)</f>
        <v>tier - 3</v>
      </c>
      <c r="O1462" t="str">
        <f>VLOOKUP(A1462,'HOSPITALIZATION DETAILS'!X1463:AG3797,6,FALSE)</f>
        <v>tier - 1</v>
      </c>
      <c r="P1462" t="str">
        <f>VLOOKUP(A1462,'HOSPITALIZATION DETAILS'!X1463:AG3797,7,FALSE)</f>
        <v>R1013</v>
      </c>
      <c r="Q1462">
        <f>VLOOKUP(A1462,'HOSPITALIZATION DETAILS'!X1463:AG3797,10,FALSE)</f>
        <v>27</v>
      </c>
    </row>
    <row r="1463" spans="1:17" ht="16" x14ac:dyDescent="0.4">
      <c r="A1463" s="4" t="s">
        <v>2925</v>
      </c>
      <c r="B1463" t="str">
        <f>VLOOKUP(A1463,'CUSTOMER NAMES'!E1463:H3798,4,FALSE)</f>
        <v xml:space="preserve">  Christi</v>
      </c>
      <c r="C1463">
        <f>VLOOKUP(A1463,'MEDICAL EXAMINATION'!K1464:T3798,2,FALSE)</f>
        <v>26.315000000000001</v>
      </c>
      <c r="D1463">
        <f>VLOOKUP(A1463,'MEDICAL EXAMINATION'!K1464:T3798,4,FALSE)</f>
        <v>4.5599999999999996</v>
      </c>
      <c r="E1463" t="str">
        <f>VLOOKUP(A1463,'MEDICAL EXAMINATION'!K1464:T3798,6,FALSE)</f>
        <v>yes</v>
      </c>
      <c r="F1463" t="str">
        <f>VLOOKUP(A1463,'MEDICAL EXAMINATION'!K1464:T3798,7,FALSE)</f>
        <v>No</v>
      </c>
      <c r="G1463" t="str">
        <f>VLOOKUP(A1463,'MEDICAL EXAMINATION'!K1464:T3798,8,FALSE)</f>
        <v>Yes</v>
      </c>
      <c r="H1463">
        <f>VLOOKUP(A1463,'MEDICAL EXAMINATION'!K1464:T3798,9,FALSE)</f>
        <v>1</v>
      </c>
      <c r="I1463" t="str">
        <f>VLOOKUP(A1463,'MEDICAL EXAMINATION'!K1464:T3798,10,FALSE)</f>
        <v>No</v>
      </c>
      <c r="J1463" t="str">
        <f>VLOOKUP(A1463,'MEDICAL EXAMINATION'!K1464:T3798,3,FALSE)</f>
        <v>OBESITY</v>
      </c>
      <c r="K1463" t="str">
        <f>VLOOKUP(A1463,'MEDICAL EXAMINATION'!K1464:T3798,5,FALSE)</f>
        <v>NORMAL</v>
      </c>
      <c r="L1463" t="str">
        <f>VLOOKUP(A1463,'HOSPITALIZATION DETAILS'!X1464:AG3798,8,FALSE)</f>
        <v>30/10/1994</v>
      </c>
      <c r="M1463" s="26">
        <f>VLOOKUP(A1463,'HOSPITALIZATION DETAILS'!X1464:AG3798,4,FALSE)</f>
        <v>915.07</v>
      </c>
      <c r="N1463" t="str">
        <f>VLOOKUP(A1463,'HOSPITALIZATION DETAILS'!X1464:AG3798,5,FALSE)</f>
        <v>tier - 3</v>
      </c>
      <c r="O1463" t="str">
        <f>VLOOKUP(A1463,'HOSPITALIZATION DETAILS'!X1464:AG3798,6,FALSE)</f>
        <v>tier - 1</v>
      </c>
      <c r="P1463" t="str">
        <f>VLOOKUP(A1463,'HOSPITALIZATION DETAILS'!X1464:AG3798,7,FALSE)</f>
        <v>R1013</v>
      </c>
      <c r="Q1463">
        <f>VLOOKUP(A1463,'HOSPITALIZATION DETAILS'!X1464:AG3798,10,FALSE)</f>
        <v>28</v>
      </c>
    </row>
    <row r="1464" spans="1:17" ht="16" x14ac:dyDescent="0.4">
      <c r="A1464" s="4" t="s">
        <v>2927</v>
      </c>
      <c r="B1464" t="str">
        <f>VLOOKUP(A1464,'CUSTOMER NAMES'!E1464:H3799,4,FALSE)</f>
        <v xml:space="preserve">  Alan</v>
      </c>
      <c r="C1464">
        <f>VLOOKUP(A1464,'MEDICAL EXAMINATION'!K1465:T3799,2,FALSE)</f>
        <v>35.299999999999997</v>
      </c>
      <c r="D1464">
        <f>VLOOKUP(A1464,'MEDICAL EXAMINATION'!K1465:T3799,4,FALSE)</f>
        <v>4.3899999999999997</v>
      </c>
      <c r="E1464" t="str">
        <f>VLOOKUP(A1464,'MEDICAL EXAMINATION'!K1465:T3799,6,FALSE)</f>
        <v>No</v>
      </c>
      <c r="F1464" t="str">
        <f>VLOOKUP(A1464,'MEDICAL EXAMINATION'!K1465:T3799,7,FALSE)</f>
        <v>No</v>
      </c>
      <c r="G1464" t="str">
        <f>VLOOKUP(A1464,'MEDICAL EXAMINATION'!K1465:T3799,8,FALSE)</f>
        <v>No</v>
      </c>
      <c r="H1464" t="str">
        <f>VLOOKUP(A1464,'MEDICAL EXAMINATION'!K1465:T3799,9,FALSE)</f>
        <v>No major surgery</v>
      </c>
      <c r="I1464" t="str">
        <f>VLOOKUP(A1464,'MEDICAL EXAMINATION'!K1465:T3799,10,FALSE)</f>
        <v>No</v>
      </c>
      <c r="J1464" t="str">
        <f>VLOOKUP(A1464,'MEDICAL EXAMINATION'!K1465:T3799,3,FALSE)</f>
        <v>OVERWEIGHT</v>
      </c>
      <c r="K1464" t="str">
        <f>VLOOKUP(A1464,'MEDICAL EXAMINATION'!K1465:T3799,5,FALSE)</f>
        <v>NORMAL</v>
      </c>
      <c r="L1464" t="str">
        <f>VLOOKUP(A1464,'HOSPITALIZATION DETAILS'!X1465:AG3799,8,FALSE)</f>
        <v>27/11/1993</v>
      </c>
      <c r="M1464" s="26">
        <f>VLOOKUP(A1464,'HOSPITALIZATION DETAILS'!X1465:AG3799,4,FALSE)</f>
        <v>896.21</v>
      </c>
      <c r="N1464" t="str">
        <f>VLOOKUP(A1464,'HOSPITALIZATION DETAILS'!X1465:AG3799,5,FALSE)</f>
        <v>tier - 3</v>
      </c>
      <c r="O1464" t="str">
        <f>VLOOKUP(A1464,'HOSPITALIZATION DETAILS'!X1465:AG3799,6,FALSE)</f>
        <v>tier - 1</v>
      </c>
      <c r="P1464" t="str">
        <f>VLOOKUP(A1464,'HOSPITALIZATION DETAILS'!X1465:AG3799,7,FALSE)</f>
        <v>R1013</v>
      </c>
      <c r="Q1464">
        <f>VLOOKUP(A1464,'HOSPITALIZATION DETAILS'!X1465:AG3799,10,FALSE)</f>
        <v>29</v>
      </c>
    </row>
    <row r="1465" spans="1:17" ht="16" x14ac:dyDescent="0.4">
      <c r="A1465" s="4" t="s">
        <v>2929</v>
      </c>
      <c r="B1465" t="str">
        <f>VLOOKUP(A1465,'CUSTOMER NAMES'!E1465:H3800,4,FALSE)</f>
        <v xml:space="preserve">  Edivaldo B</v>
      </c>
      <c r="C1465">
        <f>VLOOKUP(A1465,'MEDICAL EXAMINATION'!K1466:T3800,2,FALSE)</f>
        <v>18.91</v>
      </c>
      <c r="D1465">
        <f>VLOOKUP(A1465,'MEDICAL EXAMINATION'!K1466:T3800,4,FALSE)</f>
        <v>11.44</v>
      </c>
      <c r="E1465" t="str">
        <f>VLOOKUP(A1465,'MEDICAL EXAMINATION'!K1466:T3800,6,FALSE)</f>
        <v>No</v>
      </c>
      <c r="F1465" t="str">
        <f>VLOOKUP(A1465,'MEDICAL EXAMINATION'!K1466:T3800,7,FALSE)</f>
        <v>No</v>
      </c>
      <c r="G1465" t="str">
        <f>VLOOKUP(A1465,'MEDICAL EXAMINATION'!K1466:T3800,8,FALSE)</f>
        <v>No</v>
      </c>
      <c r="H1465" t="str">
        <f>VLOOKUP(A1465,'MEDICAL EXAMINATION'!K1466:T3800,9,FALSE)</f>
        <v>No major surgery</v>
      </c>
      <c r="I1465" t="str">
        <f>VLOOKUP(A1465,'MEDICAL EXAMINATION'!K1466:T3800,10,FALSE)</f>
        <v>No</v>
      </c>
      <c r="J1465" t="str">
        <f>VLOOKUP(A1465,'MEDICAL EXAMINATION'!K1466:T3800,3,FALSE)</f>
        <v>Normal</v>
      </c>
      <c r="K1465" t="str">
        <f>VLOOKUP(A1465,'MEDICAL EXAMINATION'!K1466:T3800,5,FALSE)</f>
        <v>DIABETES</v>
      </c>
      <c r="L1465" t="str">
        <f>VLOOKUP(A1465,'HOSPITALIZATION DETAILS'!X1466:AG3800,8,FALSE)</f>
        <v>18/11/2000</v>
      </c>
      <c r="M1465" s="26">
        <f>VLOOKUP(A1465,'HOSPITALIZATION DETAILS'!X1466:AG3800,4,FALSE)</f>
        <v>865.41</v>
      </c>
      <c r="N1465" t="str">
        <f>VLOOKUP(A1465,'HOSPITALIZATION DETAILS'!X1466:AG3800,5,FALSE)</f>
        <v>tier - 3</v>
      </c>
      <c r="O1465" t="str">
        <f>VLOOKUP(A1465,'HOSPITALIZATION DETAILS'!X1466:AG3800,6,FALSE)</f>
        <v>tier - 1</v>
      </c>
      <c r="P1465" t="str">
        <f>VLOOKUP(A1465,'HOSPITALIZATION DETAILS'!X1466:AG3800,7,FALSE)</f>
        <v>R1013</v>
      </c>
      <c r="Q1465">
        <f>VLOOKUP(A1465,'HOSPITALIZATION DETAILS'!X1466:AG3800,10,FALSE)</f>
        <v>22</v>
      </c>
    </row>
    <row r="1466" spans="1:17" ht="16" x14ac:dyDescent="0.4">
      <c r="A1466" s="4" t="s">
        <v>2931</v>
      </c>
      <c r="B1466" t="str">
        <f>VLOOKUP(A1466,'CUSTOMER NAMES'!E1466:H3801,4,FALSE)</f>
        <v xml:space="preserve">  Eve</v>
      </c>
      <c r="C1466">
        <f>VLOOKUP(A1466,'MEDICAL EXAMINATION'!K1467:T3801,2,FALSE)</f>
        <v>22.41</v>
      </c>
      <c r="D1466">
        <f>VLOOKUP(A1466,'MEDICAL EXAMINATION'!K1467:T3801,4,FALSE)</f>
        <v>11.37</v>
      </c>
      <c r="E1466" t="str">
        <f>VLOOKUP(A1466,'MEDICAL EXAMINATION'!K1467:T3801,6,FALSE)</f>
        <v>yes</v>
      </c>
      <c r="F1466" t="str">
        <f>VLOOKUP(A1466,'MEDICAL EXAMINATION'!K1467:T3801,7,FALSE)</f>
        <v>No</v>
      </c>
      <c r="G1466" t="str">
        <f>VLOOKUP(A1466,'MEDICAL EXAMINATION'!K1467:T3801,8,FALSE)</f>
        <v>No</v>
      </c>
      <c r="H1466">
        <f>VLOOKUP(A1466,'MEDICAL EXAMINATION'!K1467:T3801,9,FALSE)</f>
        <v>1</v>
      </c>
      <c r="I1466" t="str">
        <f>VLOOKUP(A1466,'MEDICAL EXAMINATION'!K1467:T3801,10,FALSE)</f>
        <v>No</v>
      </c>
      <c r="J1466" t="str">
        <f>VLOOKUP(A1466,'MEDICAL EXAMINATION'!K1467:T3801,3,FALSE)</f>
        <v>Normal</v>
      </c>
      <c r="K1466" t="str">
        <f>VLOOKUP(A1466,'MEDICAL EXAMINATION'!K1467:T3801,5,FALSE)</f>
        <v>DIABETES</v>
      </c>
      <c r="L1466" t="str">
        <f>VLOOKUP(A1466,'HOSPITALIZATION DETAILS'!X1467:AG3801,8,FALSE)</f>
        <v>07/10/2004</v>
      </c>
      <c r="M1466" s="26">
        <f>VLOOKUP(A1466,'HOSPITALIZATION DETAILS'!X1467:AG3801,4,FALSE)</f>
        <v>830.52</v>
      </c>
      <c r="N1466" t="str">
        <f>VLOOKUP(A1466,'HOSPITALIZATION DETAILS'!X1467:AG3801,5,FALSE)</f>
        <v>tier - 3</v>
      </c>
      <c r="O1466" t="str">
        <f>VLOOKUP(A1466,'HOSPITALIZATION DETAILS'!X1467:AG3801,6,FALSE)</f>
        <v>tier - 2</v>
      </c>
      <c r="P1466" t="str">
        <f>VLOOKUP(A1466,'HOSPITALIZATION DETAILS'!X1467:AG3801,7,FALSE)</f>
        <v>R1011</v>
      </c>
      <c r="Q1466">
        <f>VLOOKUP(A1466,'HOSPITALIZATION DETAILS'!X1467:AG3801,10,FALSE)</f>
        <v>18</v>
      </c>
    </row>
    <row r="1467" spans="1:17" ht="16" x14ac:dyDescent="0.4">
      <c r="A1467" s="4" t="s">
        <v>2933</v>
      </c>
      <c r="B1467" t="str">
        <f>VLOOKUP(A1467,'CUSTOMER NAMES'!E1467:H3802,4,FALSE)</f>
        <v xml:space="preserve">  Devin</v>
      </c>
      <c r="C1467">
        <f>VLOOKUP(A1467,'MEDICAL EXAMINATION'!K1468:T3802,2,FALSE)</f>
        <v>22.704999999999998</v>
      </c>
      <c r="D1467">
        <f>VLOOKUP(A1467,'MEDICAL EXAMINATION'!K1468:T3802,4,FALSE)</f>
        <v>6.14</v>
      </c>
      <c r="E1467" t="str">
        <f>VLOOKUP(A1467,'MEDICAL EXAMINATION'!K1468:T3802,6,FALSE)</f>
        <v>No</v>
      </c>
      <c r="F1467" t="str">
        <f>VLOOKUP(A1467,'MEDICAL EXAMINATION'!K1468:T3802,7,FALSE)</f>
        <v>No</v>
      </c>
      <c r="G1467" t="str">
        <f>VLOOKUP(A1467,'MEDICAL EXAMINATION'!K1468:T3802,8,FALSE)</f>
        <v>No</v>
      </c>
      <c r="H1467" t="str">
        <f>VLOOKUP(A1467,'MEDICAL EXAMINATION'!K1468:T3802,9,FALSE)</f>
        <v>No major surgery</v>
      </c>
      <c r="I1467" t="str">
        <f>VLOOKUP(A1467,'MEDICAL EXAMINATION'!K1468:T3802,10,FALSE)</f>
        <v>No</v>
      </c>
      <c r="J1467" t="str">
        <f>VLOOKUP(A1467,'MEDICAL EXAMINATION'!K1468:T3802,3,FALSE)</f>
        <v>Normal</v>
      </c>
      <c r="K1467" t="str">
        <f>VLOOKUP(A1467,'MEDICAL EXAMINATION'!K1468:T3802,5,FALSE)</f>
        <v>PREDIABETES</v>
      </c>
      <c r="L1467" t="str">
        <f>VLOOKUP(A1467,'HOSPITALIZATION DETAILS'!X1468:AG3802,8,FALSE)</f>
        <v>07/12/1995</v>
      </c>
      <c r="M1467" s="26">
        <f>VLOOKUP(A1467,'HOSPITALIZATION DETAILS'!X1468:AG3802,4,FALSE)</f>
        <v>773.54</v>
      </c>
      <c r="N1467" t="str">
        <f>VLOOKUP(A1467,'HOSPITALIZATION DETAILS'!X1468:AG3802,5,FALSE)</f>
        <v>tier - 3</v>
      </c>
      <c r="O1467" t="str">
        <f>VLOOKUP(A1467,'HOSPITALIZATION DETAILS'!X1468:AG3802,6,FALSE)</f>
        <v>tier - 2</v>
      </c>
      <c r="P1467" t="str">
        <f>VLOOKUP(A1467,'HOSPITALIZATION DETAILS'!X1468:AG3802,7,FALSE)</f>
        <v>R1013</v>
      </c>
      <c r="Q1467">
        <f>VLOOKUP(A1467,'HOSPITALIZATION DETAILS'!X1468:AG3802,10,FALSE)</f>
        <v>27</v>
      </c>
    </row>
    <row r="1468" spans="1:17" ht="16" x14ac:dyDescent="0.4">
      <c r="A1468" s="4" t="s">
        <v>2935</v>
      </c>
      <c r="B1468" t="str">
        <f>VLOOKUP(A1468,'CUSTOMER NAMES'!E1468:H3803,4,FALSE)</f>
        <v xml:space="preserve">  Shaun R</v>
      </c>
      <c r="C1468">
        <f>VLOOKUP(A1468,'MEDICAL EXAMINATION'!K1469:T3803,2,FALSE)</f>
        <v>37.18</v>
      </c>
      <c r="D1468">
        <f>VLOOKUP(A1468,'MEDICAL EXAMINATION'!K1469:T3803,4,FALSE)</f>
        <v>4.8899999999999997</v>
      </c>
      <c r="E1468" t="str">
        <f>VLOOKUP(A1468,'MEDICAL EXAMINATION'!K1469:T3803,6,FALSE)</f>
        <v>No</v>
      </c>
      <c r="F1468" t="str">
        <f>VLOOKUP(A1468,'MEDICAL EXAMINATION'!K1469:T3803,7,FALSE)</f>
        <v>No</v>
      </c>
      <c r="G1468" t="str">
        <f>VLOOKUP(A1468,'MEDICAL EXAMINATION'!K1469:T3803,8,FALSE)</f>
        <v>No</v>
      </c>
      <c r="H1468" t="str">
        <f>VLOOKUP(A1468,'MEDICAL EXAMINATION'!K1469:T3803,9,FALSE)</f>
        <v>No major surgery</v>
      </c>
      <c r="I1468" t="str">
        <f>VLOOKUP(A1468,'MEDICAL EXAMINATION'!K1469:T3803,10,FALSE)</f>
        <v>No</v>
      </c>
      <c r="J1468" t="str">
        <f>VLOOKUP(A1468,'MEDICAL EXAMINATION'!K1469:T3803,3,FALSE)</f>
        <v>OVERWEIGHT</v>
      </c>
      <c r="K1468" t="str">
        <f>VLOOKUP(A1468,'MEDICAL EXAMINATION'!K1469:T3803,5,FALSE)</f>
        <v>NORMAL</v>
      </c>
      <c r="L1468" t="str">
        <f>VLOOKUP(A1468,'HOSPITALIZATION DETAILS'!X1469:AG3803,8,FALSE)</f>
        <v>18/09/1996</v>
      </c>
      <c r="M1468" s="26">
        <f>VLOOKUP(A1468,'HOSPITALIZATION DETAILS'!X1469:AG3803,4,FALSE)</f>
        <v>770.38</v>
      </c>
      <c r="N1468" t="str">
        <f>VLOOKUP(A1468,'HOSPITALIZATION DETAILS'!X1469:AG3803,5,FALSE)</f>
        <v>tier - 3</v>
      </c>
      <c r="O1468" t="str">
        <f>VLOOKUP(A1468,'HOSPITALIZATION DETAILS'!X1469:AG3803,6,FALSE)</f>
        <v>tier - 3</v>
      </c>
      <c r="P1468" t="str">
        <f>VLOOKUP(A1468,'HOSPITALIZATION DETAILS'!X1469:AG3803,7,FALSE)</f>
        <v>R1012</v>
      </c>
      <c r="Q1468">
        <f>VLOOKUP(A1468,'HOSPITALIZATION DETAILS'!X1469:AG3803,10,FALSE)</f>
        <v>26</v>
      </c>
    </row>
    <row r="1469" spans="1:17" ht="16" x14ac:dyDescent="0.4">
      <c r="A1469" s="4" t="s">
        <v>2937</v>
      </c>
      <c r="B1469" t="str">
        <f>VLOOKUP(A1469,'CUSTOMER NAMES'!E1469:H3804,4,FALSE)</f>
        <v xml:space="preserve">  Adrian</v>
      </c>
      <c r="C1469">
        <f>VLOOKUP(A1469,'MEDICAL EXAMINATION'!K1470:T3804,2,FALSE)</f>
        <v>35.97</v>
      </c>
      <c r="D1469">
        <f>VLOOKUP(A1469,'MEDICAL EXAMINATION'!K1470:T3804,4,FALSE)</f>
        <v>4.5999999999999996</v>
      </c>
      <c r="E1469" t="str">
        <f>VLOOKUP(A1469,'MEDICAL EXAMINATION'!K1470:T3804,6,FALSE)</f>
        <v>No</v>
      </c>
      <c r="F1469" t="str">
        <f>VLOOKUP(A1469,'MEDICAL EXAMINATION'!K1470:T3804,7,FALSE)</f>
        <v>No</v>
      </c>
      <c r="G1469" t="str">
        <f>VLOOKUP(A1469,'MEDICAL EXAMINATION'!K1470:T3804,8,FALSE)</f>
        <v>No</v>
      </c>
      <c r="H1469" t="str">
        <f>VLOOKUP(A1469,'MEDICAL EXAMINATION'!K1470:T3804,9,FALSE)</f>
        <v>No major surgery</v>
      </c>
      <c r="I1469" t="str">
        <f>VLOOKUP(A1469,'MEDICAL EXAMINATION'!K1470:T3804,10,FALSE)</f>
        <v>No</v>
      </c>
      <c r="J1469" t="str">
        <f>VLOOKUP(A1469,'MEDICAL EXAMINATION'!K1470:T3804,3,FALSE)</f>
        <v>OVERWEIGHT</v>
      </c>
      <c r="K1469" t="str">
        <f>VLOOKUP(A1469,'MEDICAL EXAMINATION'!K1470:T3804,5,FALSE)</f>
        <v>NORMAL</v>
      </c>
      <c r="L1469" t="str">
        <f>VLOOKUP(A1469,'HOSPITALIZATION DETAILS'!X1470:AG3804,8,FALSE)</f>
        <v>28/06/1993</v>
      </c>
      <c r="M1469" s="26">
        <f>VLOOKUP(A1469,'HOSPITALIZATION DETAILS'!X1470:AG3804,4,FALSE)</f>
        <v>770</v>
      </c>
      <c r="N1469" t="str">
        <f>VLOOKUP(A1469,'HOSPITALIZATION DETAILS'!X1470:AG3804,5,FALSE)</f>
        <v>tier - 3</v>
      </c>
      <c r="O1469" t="str">
        <f>VLOOKUP(A1469,'HOSPITALIZATION DETAILS'!X1470:AG3804,6,FALSE)</f>
        <v>tier - 3</v>
      </c>
      <c r="P1469" t="str">
        <f>VLOOKUP(A1469,'HOSPITALIZATION DETAILS'!X1470:AG3804,7,FALSE)</f>
        <v>R1013</v>
      </c>
      <c r="Q1469">
        <f>VLOOKUP(A1469,'HOSPITALIZATION DETAILS'!X1470:AG3804,10,FALSE)</f>
        <v>29</v>
      </c>
    </row>
    <row r="1470" spans="1:17" ht="16" x14ac:dyDescent="0.4">
      <c r="A1470" s="4" t="s">
        <v>2939</v>
      </c>
      <c r="B1470" t="str">
        <f>VLOOKUP(A1470,'CUSTOMER NAMES'!E1470:H3805,4,FALSE)</f>
        <v xml:space="preserve">  Andrew</v>
      </c>
      <c r="C1470">
        <f>VLOOKUP(A1470,'MEDICAL EXAMINATION'!K1471:T3805,2,FALSE)</f>
        <v>35.799999999999997</v>
      </c>
      <c r="D1470">
        <f>VLOOKUP(A1470,'MEDICAL EXAMINATION'!K1471:T3805,4,FALSE)</f>
        <v>4.42</v>
      </c>
      <c r="E1470" t="str">
        <f>VLOOKUP(A1470,'MEDICAL EXAMINATION'!K1471:T3805,6,FALSE)</f>
        <v>No</v>
      </c>
      <c r="F1470" t="str">
        <f>VLOOKUP(A1470,'MEDICAL EXAMINATION'!K1471:T3805,7,FALSE)</f>
        <v>No</v>
      </c>
      <c r="G1470" t="str">
        <f>VLOOKUP(A1470,'MEDICAL EXAMINATION'!K1471:T3805,8,FALSE)</f>
        <v>No</v>
      </c>
      <c r="H1470" t="str">
        <f>VLOOKUP(A1470,'MEDICAL EXAMINATION'!K1471:T3805,9,FALSE)</f>
        <v>No major surgery</v>
      </c>
      <c r="I1470" t="str">
        <f>VLOOKUP(A1470,'MEDICAL EXAMINATION'!K1471:T3805,10,FALSE)</f>
        <v>No</v>
      </c>
      <c r="J1470" t="str">
        <f>VLOOKUP(A1470,'MEDICAL EXAMINATION'!K1471:T3805,3,FALSE)</f>
        <v>OVERWEIGHT</v>
      </c>
      <c r="K1470" t="str">
        <f>VLOOKUP(A1470,'MEDICAL EXAMINATION'!K1471:T3805,5,FALSE)</f>
        <v>NORMAL</v>
      </c>
      <c r="L1470" t="str">
        <f>VLOOKUP(A1470,'HOSPITALIZATION DETAILS'!X1471:AG3805,8,FALSE)</f>
        <v>27/12/1995</v>
      </c>
      <c r="M1470" s="26">
        <f>VLOOKUP(A1470,'HOSPITALIZATION DETAILS'!X1471:AG3805,4,FALSE)</f>
        <v>34806.47</v>
      </c>
      <c r="N1470" t="str">
        <f>VLOOKUP(A1470,'HOSPITALIZATION DETAILS'!X1471:AG3805,5,FALSE)</f>
        <v>tier - 1</v>
      </c>
      <c r="O1470" t="str">
        <f>VLOOKUP(A1470,'HOSPITALIZATION DETAILS'!X1471:AG3805,6,FALSE)</f>
        <v>tier - 2</v>
      </c>
      <c r="P1470" t="str">
        <f>VLOOKUP(A1470,'HOSPITALIZATION DETAILS'!X1471:AG3805,7,FALSE)</f>
        <v>R1013</v>
      </c>
      <c r="Q1470">
        <f>VLOOKUP(A1470,'HOSPITALIZATION DETAILS'!X1471:AG3805,10,FALSE)</f>
        <v>27</v>
      </c>
    </row>
    <row r="1471" spans="1:17" ht="16" x14ac:dyDescent="0.4">
      <c r="A1471" s="4" t="s">
        <v>2941</v>
      </c>
      <c r="B1471" t="str">
        <f>VLOOKUP(A1471,'CUSTOMER NAMES'!E1471:H3806,4,FALSE)</f>
        <v xml:space="preserve">  Mallory</v>
      </c>
      <c r="C1471">
        <f>VLOOKUP(A1471,'MEDICAL EXAMINATION'!K1472:T3806,2,FALSE)</f>
        <v>28.31</v>
      </c>
      <c r="D1471">
        <f>VLOOKUP(A1471,'MEDICAL EXAMINATION'!K1472:T3806,4,FALSE)</f>
        <v>7.48</v>
      </c>
      <c r="E1471" t="str">
        <f>VLOOKUP(A1471,'MEDICAL EXAMINATION'!K1472:T3806,6,FALSE)</f>
        <v>yes</v>
      </c>
      <c r="F1471" t="str">
        <f>VLOOKUP(A1471,'MEDICAL EXAMINATION'!K1472:T3806,7,FALSE)</f>
        <v>No</v>
      </c>
      <c r="G1471" t="str">
        <f>VLOOKUP(A1471,'MEDICAL EXAMINATION'!K1472:T3806,8,FALSE)</f>
        <v>No</v>
      </c>
      <c r="H1471" t="str">
        <f>VLOOKUP(A1471,'MEDICAL EXAMINATION'!K1472:T3806,9,FALSE)</f>
        <v>No major surgery</v>
      </c>
      <c r="I1471" t="str">
        <f>VLOOKUP(A1471,'MEDICAL EXAMINATION'!K1472:T3806,10,FALSE)</f>
        <v>No</v>
      </c>
      <c r="J1471" t="str">
        <f>VLOOKUP(A1471,'MEDICAL EXAMINATION'!K1472:T3806,3,FALSE)</f>
        <v>OBESITY</v>
      </c>
      <c r="K1471" t="str">
        <f>VLOOKUP(A1471,'MEDICAL EXAMINATION'!K1472:T3806,5,FALSE)</f>
        <v>DIABETES</v>
      </c>
      <c r="L1471" t="str">
        <f>VLOOKUP(A1471,'HOSPITALIZATION DETAILS'!X1472:AG3806,8,FALSE)</f>
        <v>22/10/1996</v>
      </c>
      <c r="M1471" s="26">
        <f>VLOOKUP(A1471,'HOSPITALIZATION DETAILS'!X1472:AG3806,4,FALSE)</f>
        <v>760</v>
      </c>
      <c r="N1471" t="str">
        <f>VLOOKUP(A1471,'HOSPITALIZATION DETAILS'!X1472:AG3806,5,FALSE)</f>
        <v>tier - 3</v>
      </c>
      <c r="O1471" t="str">
        <f>VLOOKUP(A1471,'HOSPITALIZATION DETAILS'!X1472:AG3806,6,FALSE)</f>
        <v>tier - 3</v>
      </c>
      <c r="P1471" t="str">
        <f>VLOOKUP(A1471,'HOSPITALIZATION DETAILS'!X1472:AG3806,7,FALSE)</f>
        <v>R1013</v>
      </c>
      <c r="Q1471">
        <f>VLOOKUP(A1471,'HOSPITALIZATION DETAILS'!X1472:AG3806,10,FALSE)</f>
        <v>26</v>
      </c>
    </row>
    <row r="1472" spans="1:17" ht="16" x14ac:dyDescent="0.4">
      <c r="A1472" s="4" t="s">
        <v>2943</v>
      </c>
      <c r="B1472" t="str">
        <f>VLOOKUP(A1472,'CUSTOMER NAMES'!E1472:H3807,4,FALSE)</f>
        <v xml:space="preserve">  Shawn E</v>
      </c>
      <c r="C1472">
        <f>VLOOKUP(A1472,'MEDICAL EXAMINATION'!K1473:T3807,2,FALSE)</f>
        <v>38.06</v>
      </c>
      <c r="D1472">
        <f>VLOOKUP(A1472,'MEDICAL EXAMINATION'!K1473:T3807,4,FALSE)</f>
        <v>10.74</v>
      </c>
      <c r="E1472" t="str">
        <f>VLOOKUP(A1472,'MEDICAL EXAMINATION'!K1473:T3807,6,FALSE)</f>
        <v>No</v>
      </c>
      <c r="F1472" t="str">
        <f>VLOOKUP(A1472,'MEDICAL EXAMINATION'!K1473:T3807,7,FALSE)</f>
        <v>No</v>
      </c>
      <c r="G1472" t="str">
        <f>VLOOKUP(A1472,'MEDICAL EXAMINATION'!K1473:T3807,8,FALSE)</f>
        <v>No</v>
      </c>
      <c r="H1472" t="str">
        <f>VLOOKUP(A1472,'MEDICAL EXAMINATION'!K1473:T3807,9,FALSE)</f>
        <v>No major surgery</v>
      </c>
      <c r="I1472" t="str">
        <f>VLOOKUP(A1472,'MEDICAL EXAMINATION'!K1473:T3807,10,FALSE)</f>
        <v>No</v>
      </c>
      <c r="J1472" t="str">
        <f>VLOOKUP(A1472,'MEDICAL EXAMINATION'!K1473:T3807,3,FALSE)</f>
        <v>OVERWEIGHT</v>
      </c>
      <c r="K1472" t="str">
        <f>VLOOKUP(A1472,'MEDICAL EXAMINATION'!K1473:T3807,5,FALSE)</f>
        <v>DIABETES</v>
      </c>
      <c r="L1472" t="str">
        <f>VLOOKUP(A1472,'HOSPITALIZATION DETAILS'!X1473:AG3807,8,FALSE)</f>
        <v>09/08/1993</v>
      </c>
      <c r="M1472" s="26">
        <f>VLOOKUP(A1472,'HOSPITALIZATION DETAILS'!X1473:AG3807,4,FALSE)</f>
        <v>760</v>
      </c>
      <c r="N1472" t="str">
        <f>VLOOKUP(A1472,'HOSPITALIZATION DETAILS'!X1473:AG3807,5,FALSE)</f>
        <v>tier - 3</v>
      </c>
      <c r="O1472" t="str">
        <f>VLOOKUP(A1472,'HOSPITALIZATION DETAILS'!X1473:AG3807,6,FALSE)</f>
        <v>tier - 1</v>
      </c>
      <c r="P1472" t="str">
        <f>VLOOKUP(A1472,'HOSPITALIZATION DETAILS'!X1473:AG3807,7,FALSE)</f>
        <v>R1013</v>
      </c>
      <c r="Q1472">
        <f>VLOOKUP(A1472,'HOSPITALIZATION DETAILS'!X1473:AG3807,10,FALSE)</f>
        <v>29</v>
      </c>
    </row>
    <row r="1473" spans="1:17" ht="16" x14ac:dyDescent="0.4">
      <c r="A1473" s="4" t="s">
        <v>2945</v>
      </c>
      <c r="B1473" t="str">
        <f>VLOOKUP(A1473,'CUSTOMER NAMES'!E1473:H3808,4,FALSE)</f>
        <v xml:space="preserve">  Sarah E</v>
      </c>
      <c r="C1473">
        <f>VLOOKUP(A1473,'MEDICAL EXAMINATION'!K1474:T3808,2,FALSE)</f>
        <v>28</v>
      </c>
      <c r="D1473">
        <f>VLOOKUP(A1473,'MEDICAL EXAMINATION'!K1474:T3808,4,FALSE)</f>
        <v>5.19</v>
      </c>
      <c r="E1473" t="str">
        <f>VLOOKUP(A1473,'MEDICAL EXAMINATION'!K1474:T3808,6,FALSE)</f>
        <v>No</v>
      </c>
      <c r="F1473" t="str">
        <f>VLOOKUP(A1473,'MEDICAL EXAMINATION'!K1474:T3808,7,FALSE)</f>
        <v>No</v>
      </c>
      <c r="G1473" t="str">
        <f>VLOOKUP(A1473,'MEDICAL EXAMINATION'!K1474:T3808,8,FALSE)</f>
        <v>No</v>
      </c>
      <c r="H1473">
        <f>VLOOKUP(A1473,'MEDICAL EXAMINATION'!K1474:T3808,9,FALSE)</f>
        <v>1</v>
      </c>
      <c r="I1473" t="str">
        <f>VLOOKUP(A1473,'MEDICAL EXAMINATION'!K1474:T3808,10,FALSE)</f>
        <v>No</v>
      </c>
      <c r="J1473" t="str">
        <f>VLOOKUP(A1473,'MEDICAL EXAMINATION'!K1474:T3808,3,FALSE)</f>
        <v>OBESITY</v>
      </c>
      <c r="K1473" t="str">
        <f>VLOOKUP(A1473,'MEDICAL EXAMINATION'!K1474:T3808,5,FALSE)</f>
        <v>NORMAL</v>
      </c>
      <c r="L1473" t="str">
        <f>VLOOKUP(A1473,'HOSPITALIZATION DETAILS'!X1474:AG3808,8,FALSE)</f>
        <v>19/09/2002</v>
      </c>
      <c r="M1473" s="26">
        <f>VLOOKUP(A1473,'HOSPITALIZATION DETAILS'!X1474:AG3808,4,FALSE)</f>
        <v>750</v>
      </c>
      <c r="N1473" t="str">
        <f>VLOOKUP(A1473,'HOSPITALIZATION DETAILS'!X1474:AG3808,5,FALSE)</f>
        <v>tier - 3</v>
      </c>
      <c r="O1473" t="str">
        <f>VLOOKUP(A1473,'HOSPITALIZATION DETAILS'!X1474:AG3808,6,FALSE)</f>
        <v>tier - 1</v>
      </c>
      <c r="P1473" t="str">
        <f>VLOOKUP(A1473,'HOSPITALIZATION DETAILS'!X1474:AG3808,7,FALSE)</f>
        <v>R1012</v>
      </c>
      <c r="Q1473">
        <f>VLOOKUP(A1473,'HOSPITALIZATION DETAILS'!X1474:AG3808,10,FALSE)</f>
        <v>20</v>
      </c>
    </row>
    <row r="1474" spans="1:17" ht="16" x14ac:dyDescent="0.4">
      <c r="A1474" s="4" t="s">
        <v>2947</v>
      </c>
      <c r="B1474" t="str">
        <f>VLOOKUP(A1474,'CUSTOMER NAMES'!E1474:H3809,4,FALSE)</f>
        <v xml:space="preserve">  Josh</v>
      </c>
      <c r="C1474">
        <f>VLOOKUP(A1474,'MEDICAL EXAMINATION'!K1475:T3809,2,FALSE)</f>
        <v>34.32</v>
      </c>
      <c r="D1474">
        <f>VLOOKUP(A1474,'MEDICAL EXAMINATION'!K1475:T3809,4,FALSE)</f>
        <v>9.17</v>
      </c>
      <c r="E1474" t="str">
        <f>VLOOKUP(A1474,'MEDICAL EXAMINATION'!K1475:T3809,6,FALSE)</f>
        <v>No</v>
      </c>
      <c r="F1474" t="str">
        <f>VLOOKUP(A1474,'MEDICAL EXAMINATION'!K1475:T3809,7,FALSE)</f>
        <v>No</v>
      </c>
      <c r="G1474" t="str">
        <f>VLOOKUP(A1474,'MEDICAL EXAMINATION'!K1475:T3809,8,FALSE)</f>
        <v>No</v>
      </c>
      <c r="H1474" t="str">
        <f>VLOOKUP(A1474,'MEDICAL EXAMINATION'!K1475:T3809,9,FALSE)</f>
        <v>No major surgery</v>
      </c>
      <c r="I1474" t="str">
        <f>VLOOKUP(A1474,'MEDICAL EXAMINATION'!K1475:T3809,10,FALSE)</f>
        <v>No</v>
      </c>
      <c r="J1474" t="str">
        <f>VLOOKUP(A1474,'MEDICAL EXAMINATION'!K1475:T3809,3,FALSE)</f>
        <v>OVERWEIGHT</v>
      </c>
      <c r="K1474" t="str">
        <f>VLOOKUP(A1474,'MEDICAL EXAMINATION'!K1475:T3809,5,FALSE)</f>
        <v>DIABETES</v>
      </c>
      <c r="L1474" t="str">
        <f>VLOOKUP(A1474,'HOSPITALIZATION DETAILS'!X1475:AG3809,8,FALSE)</f>
        <v>14/12/1999</v>
      </c>
      <c r="M1474" s="26">
        <f>VLOOKUP(A1474,'HOSPITALIZATION DETAILS'!X1475:AG3809,4,FALSE)</f>
        <v>722.99</v>
      </c>
      <c r="N1474" t="str">
        <f>VLOOKUP(A1474,'HOSPITALIZATION DETAILS'!X1475:AG3809,5,FALSE)</f>
        <v>tier - 3</v>
      </c>
      <c r="O1474" t="str">
        <f>VLOOKUP(A1474,'HOSPITALIZATION DETAILS'!X1475:AG3809,6,FALSE)</f>
        <v>tier - 1</v>
      </c>
      <c r="P1474" t="str">
        <f>VLOOKUP(A1474,'HOSPITALIZATION DETAILS'!X1475:AG3809,7,FALSE)</f>
        <v>R1013</v>
      </c>
      <c r="Q1474">
        <f>VLOOKUP(A1474,'HOSPITALIZATION DETAILS'!X1475:AG3809,10,FALSE)</f>
        <v>23</v>
      </c>
    </row>
    <row r="1475" spans="1:17" ht="16" x14ac:dyDescent="0.4">
      <c r="A1475" s="4" t="s">
        <v>2949</v>
      </c>
      <c r="B1475" t="str">
        <f>VLOOKUP(A1475,'CUSTOMER NAMES'!E1475:H3810,4,FALSE)</f>
        <v xml:space="preserve">  Johann A</v>
      </c>
      <c r="C1475">
        <f>VLOOKUP(A1475,'MEDICAL EXAMINATION'!K1476:T3810,2,FALSE)</f>
        <v>22.3</v>
      </c>
      <c r="D1475">
        <f>VLOOKUP(A1475,'MEDICAL EXAMINATION'!K1476:T3810,4,FALSE)</f>
        <v>4.95</v>
      </c>
      <c r="E1475" t="str">
        <f>VLOOKUP(A1475,'MEDICAL EXAMINATION'!K1476:T3810,6,FALSE)</f>
        <v>yes</v>
      </c>
      <c r="F1475" t="str">
        <f>VLOOKUP(A1475,'MEDICAL EXAMINATION'!K1476:T3810,7,FALSE)</f>
        <v>No</v>
      </c>
      <c r="G1475" t="str">
        <f>VLOOKUP(A1475,'MEDICAL EXAMINATION'!K1476:T3810,8,FALSE)</f>
        <v>No</v>
      </c>
      <c r="H1475" t="str">
        <f>VLOOKUP(A1475,'MEDICAL EXAMINATION'!K1476:T3810,9,FALSE)</f>
        <v>No major surgery</v>
      </c>
      <c r="I1475" t="str">
        <f>VLOOKUP(A1475,'MEDICAL EXAMINATION'!K1476:T3810,10,FALSE)</f>
        <v>No</v>
      </c>
      <c r="J1475" t="str">
        <f>VLOOKUP(A1475,'MEDICAL EXAMINATION'!K1476:T3810,3,FALSE)</f>
        <v>Normal</v>
      </c>
      <c r="K1475" t="str">
        <f>VLOOKUP(A1475,'MEDICAL EXAMINATION'!K1476:T3810,5,FALSE)</f>
        <v>NORMAL</v>
      </c>
      <c r="L1475" t="str">
        <f>VLOOKUP(A1475,'HOSPITALIZATION DETAILS'!X1476:AG3810,8,FALSE)</f>
        <v>26/12/1999</v>
      </c>
      <c r="M1475" s="26">
        <f>VLOOKUP(A1475,'HOSPITALIZATION DETAILS'!X1476:AG3810,4,FALSE)</f>
        <v>700</v>
      </c>
      <c r="N1475" t="str">
        <f>VLOOKUP(A1475,'HOSPITALIZATION DETAILS'!X1476:AG3810,5,FALSE)</f>
        <v>tier - 3</v>
      </c>
      <c r="O1475" t="str">
        <f>VLOOKUP(A1475,'HOSPITALIZATION DETAILS'!X1476:AG3810,6,FALSE)</f>
        <v>tier - 3</v>
      </c>
      <c r="P1475" t="str">
        <f>VLOOKUP(A1475,'HOSPITALIZATION DETAILS'!X1476:AG3810,7,FALSE)</f>
        <v>R1013</v>
      </c>
      <c r="Q1475">
        <f>VLOOKUP(A1475,'HOSPITALIZATION DETAILS'!X1476:AG3810,10,FALSE)</f>
        <v>23</v>
      </c>
    </row>
    <row r="1476" spans="1:17" ht="16" x14ac:dyDescent="0.4">
      <c r="A1476" s="4" t="s">
        <v>2951</v>
      </c>
      <c r="B1476" t="str">
        <f>VLOOKUP(A1476,'CUSTOMER NAMES'!E1476:H3811,4,FALSE)</f>
        <v xml:space="preserve">  Robin M</v>
      </c>
      <c r="C1476">
        <f>VLOOKUP(A1476,'MEDICAL EXAMINATION'!K1477:T3811,2,FALSE)</f>
        <v>27.835000000000001</v>
      </c>
      <c r="D1476">
        <f>VLOOKUP(A1476,'MEDICAL EXAMINATION'!K1477:T3811,4,FALSE)</f>
        <v>6.03</v>
      </c>
      <c r="E1476" t="str">
        <f>VLOOKUP(A1476,'MEDICAL EXAMINATION'!K1477:T3811,6,FALSE)</f>
        <v>No</v>
      </c>
      <c r="F1476" t="str">
        <f>VLOOKUP(A1476,'MEDICAL EXAMINATION'!K1477:T3811,7,FALSE)</f>
        <v>No</v>
      </c>
      <c r="G1476" t="str">
        <f>VLOOKUP(A1476,'MEDICAL EXAMINATION'!K1477:T3811,8,FALSE)</f>
        <v>No</v>
      </c>
      <c r="H1476">
        <f>VLOOKUP(A1476,'MEDICAL EXAMINATION'!K1477:T3811,9,FALSE)</f>
        <v>1</v>
      </c>
      <c r="I1476" t="str">
        <f>VLOOKUP(A1476,'MEDICAL EXAMINATION'!K1477:T3811,10,FALSE)</f>
        <v>No</v>
      </c>
      <c r="J1476" t="str">
        <f>VLOOKUP(A1476,'MEDICAL EXAMINATION'!K1477:T3811,3,FALSE)</f>
        <v>OBESITY</v>
      </c>
      <c r="K1476" t="str">
        <f>VLOOKUP(A1476,'MEDICAL EXAMINATION'!K1477:T3811,5,FALSE)</f>
        <v>PREDIABETES</v>
      </c>
      <c r="L1476" t="str">
        <f>VLOOKUP(A1476,'HOSPITALIZATION DETAILS'!X1477:AG3811,8,FALSE)</f>
        <v>12/09/2001</v>
      </c>
      <c r="M1476" s="26">
        <f>VLOOKUP(A1476,'HOSPITALIZATION DETAILS'!X1477:AG3811,4,FALSE)</f>
        <v>687.54</v>
      </c>
      <c r="N1476" t="str">
        <f>VLOOKUP(A1476,'HOSPITALIZATION DETAILS'!X1477:AG3811,5,FALSE)</f>
        <v>tier - 3</v>
      </c>
      <c r="O1476" t="str">
        <f>VLOOKUP(A1476,'HOSPITALIZATION DETAILS'!X1477:AG3811,6,FALSE)</f>
        <v>tier - 2</v>
      </c>
      <c r="P1476" t="str">
        <f>VLOOKUP(A1476,'HOSPITALIZATION DETAILS'!X1477:AG3811,7,FALSE)</f>
        <v>R1013</v>
      </c>
      <c r="Q1476">
        <f>VLOOKUP(A1476,'HOSPITALIZATION DETAILS'!X1477:AG3811,10,FALSE)</f>
        <v>21</v>
      </c>
    </row>
    <row r="1477" spans="1:17" ht="16" x14ac:dyDescent="0.4">
      <c r="A1477" s="4" t="s">
        <v>2953</v>
      </c>
      <c r="B1477" t="str">
        <f>VLOOKUP(A1477,'CUSTOMER NAMES'!E1477:H3812,4,FALSE)</f>
        <v xml:space="preserve">  Kyle K</v>
      </c>
      <c r="C1477">
        <f>VLOOKUP(A1477,'MEDICAL EXAMINATION'!K1478:T3812,2,FALSE)</f>
        <v>39.229999999999997</v>
      </c>
      <c r="D1477">
        <f>VLOOKUP(A1477,'MEDICAL EXAMINATION'!K1478:T3812,4,FALSE)</f>
        <v>5.36</v>
      </c>
      <c r="E1477" t="str">
        <f>VLOOKUP(A1477,'MEDICAL EXAMINATION'!K1478:T3812,6,FALSE)</f>
        <v>No</v>
      </c>
      <c r="F1477" t="str">
        <f>VLOOKUP(A1477,'MEDICAL EXAMINATION'!K1478:T3812,7,FALSE)</f>
        <v>No</v>
      </c>
      <c r="G1477" t="str">
        <f>VLOOKUP(A1477,'MEDICAL EXAMINATION'!K1478:T3812,8,FALSE)</f>
        <v>No</v>
      </c>
      <c r="H1477" t="str">
        <f>VLOOKUP(A1477,'MEDICAL EXAMINATION'!K1478:T3812,9,FALSE)</f>
        <v>No major surgery</v>
      </c>
      <c r="I1477" t="str">
        <f>VLOOKUP(A1477,'MEDICAL EXAMINATION'!K1478:T3812,10,FALSE)</f>
        <v>No</v>
      </c>
      <c r="J1477" t="str">
        <f>VLOOKUP(A1477,'MEDICAL EXAMINATION'!K1478:T3812,3,FALSE)</f>
        <v>OVERWEIGHT</v>
      </c>
      <c r="K1477" t="str">
        <f>VLOOKUP(A1477,'MEDICAL EXAMINATION'!K1478:T3812,5,FALSE)</f>
        <v>NORMAL</v>
      </c>
      <c r="L1477" t="str">
        <f>VLOOKUP(A1477,'HOSPITALIZATION DETAILS'!X1478:AG3812,8,FALSE)</f>
        <v>09/11/1997</v>
      </c>
      <c r="M1477" s="26">
        <f>VLOOKUP(A1477,'HOSPITALIZATION DETAILS'!X1478:AG3812,4,FALSE)</f>
        <v>670</v>
      </c>
      <c r="N1477" t="str">
        <f>VLOOKUP(A1477,'HOSPITALIZATION DETAILS'!X1478:AG3812,5,FALSE)</f>
        <v>tier - 3</v>
      </c>
      <c r="O1477" t="str">
        <f>VLOOKUP(A1477,'HOSPITALIZATION DETAILS'!X1478:AG3812,6,FALSE)</f>
        <v>tier - 3</v>
      </c>
      <c r="P1477" t="str">
        <f>VLOOKUP(A1477,'HOSPITALIZATION DETAILS'!X1478:AG3812,7,FALSE)</f>
        <v>R1013</v>
      </c>
      <c r="Q1477">
        <f>VLOOKUP(A1477,'HOSPITALIZATION DETAILS'!X1478:AG3812,10,FALSE)</f>
        <v>25</v>
      </c>
    </row>
    <row r="1478" spans="1:17" ht="16" x14ac:dyDescent="0.4">
      <c r="A1478" s="4" t="s">
        <v>2955</v>
      </c>
      <c r="B1478" t="str">
        <f>VLOOKUP(A1478,'CUSTOMER NAMES'!E1478:H3813,4,FALSE)</f>
        <v xml:space="preserve">  Alison</v>
      </c>
      <c r="C1478">
        <f>VLOOKUP(A1478,'MEDICAL EXAMINATION'!K1479:T3813,2,FALSE)</f>
        <v>19.95</v>
      </c>
      <c r="D1478">
        <f>VLOOKUP(A1478,'MEDICAL EXAMINATION'!K1479:T3813,4,FALSE)</f>
        <v>6.11</v>
      </c>
      <c r="E1478" t="str">
        <f>VLOOKUP(A1478,'MEDICAL EXAMINATION'!K1479:T3813,6,FALSE)</f>
        <v>No</v>
      </c>
      <c r="F1478" t="str">
        <f>VLOOKUP(A1478,'MEDICAL EXAMINATION'!K1479:T3813,7,FALSE)</f>
        <v>No</v>
      </c>
      <c r="G1478" t="str">
        <f>VLOOKUP(A1478,'MEDICAL EXAMINATION'!K1479:T3813,8,FALSE)</f>
        <v>No</v>
      </c>
      <c r="H1478">
        <f>VLOOKUP(A1478,'MEDICAL EXAMINATION'!K1479:T3813,9,FALSE)</f>
        <v>1</v>
      </c>
      <c r="I1478" t="str">
        <f>VLOOKUP(A1478,'MEDICAL EXAMINATION'!K1479:T3813,10,FALSE)</f>
        <v>No</v>
      </c>
      <c r="J1478" t="str">
        <f>VLOOKUP(A1478,'MEDICAL EXAMINATION'!K1479:T3813,3,FALSE)</f>
        <v>Normal</v>
      </c>
      <c r="K1478" t="str">
        <f>VLOOKUP(A1478,'MEDICAL EXAMINATION'!K1479:T3813,5,FALSE)</f>
        <v>PREDIABETES</v>
      </c>
      <c r="L1478" t="str">
        <f>VLOOKUP(A1478,'HOSPITALIZATION DETAILS'!X1479:AG3813,8,FALSE)</f>
        <v>29/11/2002</v>
      </c>
      <c r="M1478" s="26">
        <f>VLOOKUP(A1478,'HOSPITALIZATION DETAILS'!X1479:AG3813,4,FALSE)</f>
        <v>668</v>
      </c>
      <c r="N1478" t="str">
        <f>VLOOKUP(A1478,'HOSPITALIZATION DETAILS'!X1479:AG3813,5,FALSE)</f>
        <v>tier - 3</v>
      </c>
      <c r="O1478" t="str">
        <f>VLOOKUP(A1478,'HOSPITALIZATION DETAILS'!X1479:AG3813,6,FALSE)</f>
        <v>tier - 2</v>
      </c>
      <c r="P1478" t="str">
        <f>VLOOKUP(A1478,'HOSPITALIZATION DETAILS'!X1479:AG3813,7,FALSE)</f>
        <v>R1012</v>
      </c>
      <c r="Q1478">
        <f>VLOOKUP(A1478,'HOSPITALIZATION DETAILS'!X1479:AG3813,10,FALSE)</f>
        <v>20</v>
      </c>
    </row>
    <row r="1479" spans="1:17" ht="16" x14ac:dyDescent="0.4">
      <c r="A1479" s="4" t="s">
        <v>2957</v>
      </c>
      <c r="B1479" t="str">
        <f>VLOOKUP(A1479,'CUSTOMER NAMES'!E1479:H3814,4,FALSE)</f>
        <v xml:space="preserve">  Michael A</v>
      </c>
      <c r="C1479">
        <f>VLOOKUP(A1479,'MEDICAL EXAMINATION'!K1480:T3814,2,FALSE)</f>
        <v>34.64</v>
      </c>
      <c r="D1479">
        <f>VLOOKUP(A1479,'MEDICAL EXAMINATION'!K1480:T3814,4,FALSE)</f>
        <v>4.88</v>
      </c>
      <c r="E1479" t="str">
        <f>VLOOKUP(A1479,'MEDICAL EXAMINATION'!K1480:T3814,6,FALSE)</f>
        <v>No</v>
      </c>
      <c r="F1479" t="str">
        <f>VLOOKUP(A1479,'MEDICAL EXAMINATION'!K1480:T3814,7,FALSE)</f>
        <v>No</v>
      </c>
      <c r="G1479" t="str">
        <f>VLOOKUP(A1479,'MEDICAL EXAMINATION'!K1480:T3814,8,FALSE)</f>
        <v>Yes</v>
      </c>
      <c r="H1479">
        <f>VLOOKUP(A1479,'MEDICAL EXAMINATION'!K1480:T3814,9,FALSE)</f>
        <v>1</v>
      </c>
      <c r="I1479" t="str">
        <f>VLOOKUP(A1479,'MEDICAL EXAMINATION'!K1480:T3814,10,FALSE)</f>
        <v>No</v>
      </c>
      <c r="J1479" t="str">
        <f>VLOOKUP(A1479,'MEDICAL EXAMINATION'!K1480:T3814,3,FALSE)</f>
        <v>OVERWEIGHT</v>
      </c>
      <c r="K1479" t="str">
        <f>VLOOKUP(A1479,'MEDICAL EXAMINATION'!K1480:T3814,5,FALSE)</f>
        <v>NORMAL</v>
      </c>
      <c r="L1479" t="str">
        <f>VLOOKUP(A1479,'HOSPITALIZATION DETAILS'!X1480:AG3814,8,FALSE)</f>
        <v>04/07/1995</v>
      </c>
      <c r="M1479" s="26">
        <f>VLOOKUP(A1479,'HOSPITALIZATION DETAILS'!X1480:AG3814,4,FALSE)</f>
        <v>650</v>
      </c>
      <c r="N1479" t="str">
        <f>VLOOKUP(A1479,'HOSPITALIZATION DETAILS'!X1480:AG3814,5,FALSE)</f>
        <v>tier - 3</v>
      </c>
      <c r="O1479" t="str">
        <f>VLOOKUP(A1479,'HOSPITALIZATION DETAILS'!X1480:AG3814,6,FALSE)</f>
        <v>tier - 3</v>
      </c>
      <c r="P1479" t="str">
        <f>VLOOKUP(A1479,'HOSPITALIZATION DETAILS'!X1480:AG3814,7,FALSE)</f>
        <v>R1013</v>
      </c>
      <c r="Q1479">
        <f>VLOOKUP(A1479,'HOSPITALIZATION DETAILS'!X1480:AG3814,10,FALSE)</f>
        <v>27</v>
      </c>
    </row>
    <row r="1480" spans="1:17" ht="16" x14ac:dyDescent="0.4">
      <c r="A1480" s="4" t="s">
        <v>2959</v>
      </c>
      <c r="B1480" t="str">
        <f>VLOOKUP(A1480,'CUSTOMER NAMES'!E1480:H3815,4,FALSE)</f>
        <v xml:space="preserve">  Byron A</v>
      </c>
      <c r="C1480">
        <f>VLOOKUP(A1480,'MEDICAL EXAMINATION'!K1481:T3815,2,FALSE)</f>
        <v>18.75</v>
      </c>
      <c r="D1480">
        <f>VLOOKUP(A1480,'MEDICAL EXAMINATION'!K1481:T3815,4,FALSE)</f>
        <v>6.72</v>
      </c>
      <c r="E1480" t="str">
        <f>VLOOKUP(A1480,'MEDICAL EXAMINATION'!K1481:T3815,6,FALSE)</f>
        <v>No</v>
      </c>
      <c r="F1480" t="str">
        <f>VLOOKUP(A1480,'MEDICAL EXAMINATION'!K1481:T3815,7,FALSE)</f>
        <v>No</v>
      </c>
      <c r="G1480" t="str">
        <f>VLOOKUP(A1480,'MEDICAL EXAMINATION'!K1481:T3815,8,FALSE)</f>
        <v>No</v>
      </c>
      <c r="H1480" t="str">
        <f>VLOOKUP(A1480,'MEDICAL EXAMINATION'!K1481:T3815,9,FALSE)</f>
        <v>No major surgery</v>
      </c>
      <c r="I1480" t="str">
        <f>VLOOKUP(A1480,'MEDICAL EXAMINATION'!K1481:T3815,10,FALSE)</f>
        <v>No</v>
      </c>
      <c r="J1480" t="str">
        <f>VLOOKUP(A1480,'MEDICAL EXAMINATION'!K1481:T3815,3,FALSE)</f>
        <v>Normal</v>
      </c>
      <c r="K1480" t="str">
        <f>VLOOKUP(A1480,'MEDICAL EXAMINATION'!K1481:T3815,5,FALSE)</f>
        <v>DIABETES</v>
      </c>
      <c r="L1480" t="str">
        <f>VLOOKUP(A1480,'HOSPITALIZATION DETAILS'!X1481:AG3815,8,FALSE)</f>
        <v>01/06/1993</v>
      </c>
      <c r="M1480" s="26">
        <f>VLOOKUP(A1480,'HOSPITALIZATION DETAILS'!X1481:AG3815,4,FALSE)</f>
        <v>650</v>
      </c>
      <c r="N1480" t="str">
        <f>VLOOKUP(A1480,'HOSPITALIZATION DETAILS'!X1481:AG3815,5,FALSE)</f>
        <v>tier - 3</v>
      </c>
      <c r="O1480" t="str">
        <f>VLOOKUP(A1480,'HOSPITALIZATION DETAILS'!X1481:AG3815,6,FALSE)</f>
        <v>tier - 3</v>
      </c>
      <c r="P1480" t="str">
        <f>VLOOKUP(A1480,'HOSPITALIZATION DETAILS'!X1481:AG3815,7,FALSE)</f>
        <v>R1013</v>
      </c>
      <c r="Q1480">
        <f>VLOOKUP(A1480,'HOSPITALIZATION DETAILS'!X1481:AG3815,10,FALSE)</f>
        <v>30</v>
      </c>
    </row>
    <row r="1481" spans="1:17" ht="16" x14ac:dyDescent="0.4">
      <c r="A1481" s="4" t="s">
        <v>2961</v>
      </c>
      <c r="B1481" t="str">
        <f>VLOOKUP(A1481,'CUSTOMER NAMES'!E1481:H3816,4,FALSE)</f>
        <v xml:space="preserve">  Carine A</v>
      </c>
      <c r="C1481">
        <f>VLOOKUP(A1481,'MEDICAL EXAMINATION'!K1482:T3816,2,FALSE)</f>
        <v>26.48</v>
      </c>
      <c r="D1481">
        <f>VLOOKUP(A1481,'MEDICAL EXAMINATION'!K1482:T3816,4,FALSE)</f>
        <v>4.2</v>
      </c>
      <c r="E1481" t="str">
        <f>VLOOKUP(A1481,'MEDICAL EXAMINATION'!K1482:T3816,6,FALSE)</f>
        <v>No</v>
      </c>
      <c r="F1481" t="str">
        <f>VLOOKUP(A1481,'MEDICAL EXAMINATION'!K1482:T3816,7,FALSE)</f>
        <v>No</v>
      </c>
      <c r="G1481" t="str">
        <f>VLOOKUP(A1481,'MEDICAL EXAMINATION'!K1482:T3816,8,FALSE)</f>
        <v>No</v>
      </c>
      <c r="H1481">
        <f>VLOOKUP(A1481,'MEDICAL EXAMINATION'!K1482:T3816,9,FALSE)</f>
        <v>1</v>
      </c>
      <c r="I1481" t="str">
        <f>VLOOKUP(A1481,'MEDICAL EXAMINATION'!K1482:T3816,10,FALSE)</f>
        <v>No</v>
      </c>
      <c r="J1481" t="str">
        <f>VLOOKUP(A1481,'MEDICAL EXAMINATION'!K1482:T3816,3,FALSE)</f>
        <v>OBESITY</v>
      </c>
      <c r="K1481" t="str">
        <f>VLOOKUP(A1481,'MEDICAL EXAMINATION'!K1482:T3816,5,FALSE)</f>
        <v>NORMAL</v>
      </c>
      <c r="L1481" t="str">
        <f>VLOOKUP(A1481,'HOSPITALIZATION DETAILS'!X1482:AG3816,8,FALSE)</f>
        <v>03/07/2003</v>
      </c>
      <c r="M1481" s="26">
        <f>VLOOKUP(A1481,'HOSPITALIZATION DETAILS'!X1482:AG3816,4,FALSE)</f>
        <v>34779.620000000003</v>
      </c>
      <c r="N1481" t="str">
        <f>VLOOKUP(A1481,'HOSPITALIZATION DETAILS'!X1482:AG3816,5,FALSE)</f>
        <v>tier - 1</v>
      </c>
      <c r="O1481" t="str">
        <f>VLOOKUP(A1481,'HOSPITALIZATION DETAILS'!X1482:AG3816,6,FALSE)</f>
        <v>tier - 2</v>
      </c>
      <c r="P1481" t="str">
        <f>VLOOKUP(A1481,'HOSPITALIZATION DETAILS'!X1482:AG3816,7,FALSE)</f>
        <v>R1011</v>
      </c>
      <c r="Q1481">
        <f>VLOOKUP(A1481,'HOSPITALIZATION DETAILS'!X1482:AG3816,10,FALSE)</f>
        <v>19</v>
      </c>
    </row>
    <row r="1482" spans="1:17" ht="16" x14ac:dyDescent="0.4">
      <c r="A1482" s="4" t="s">
        <v>2963</v>
      </c>
      <c r="B1482" t="str">
        <f>VLOOKUP(A1482,'CUSTOMER NAMES'!E1482:H3817,4,FALSE)</f>
        <v xml:space="preserve">  Nathaniel</v>
      </c>
      <c r="C1482">
        <f>VLOOKUP(A1482,'MEDICAL EXAMINATION'!K1483:T3817,2,FALSE)</f>
        <v>34.83</v>
      </c>
      <c r="D1482">
        <f>VLOOKUP(A1482,'MEDICAL EXAMINATION'!K1483:T3817,4,FALSE)</f>
        <v>5.79</v>
      </c>
      <c r="E1482" t="str">
        <f>VLOOKUP(A1482,'MEDICAL EXAMINATION'!K1483:T3817,6,FALSE)</f>
        <v>No</v>
      </c>
      <c r="F1482" t="str">
        <f>VLOOKUP(A1482,'MEDICAL EXAMINATION'!K1483:T3817,7,FALSE)</f>
        <v>No</v>
      </c>
      <c r="G1482" t="str">
        <f>VLOOKUP(A1482,'MEDICAL EXAMINATION'!K1483:T3817,8,FALSE)</f>
        <v>No</v>
      </c>
      <c r="H1482">
        <f>VLOOKUP(A1482,'MEDICAL EXAMINATION'!K1483:T3817,9,FALSE)</f>
        <v>1</v>
      </c>
      <c r="I1482" t="str">
        <f>VLOOKUP(A1482,'MEDICAL EXAMINATION'!K1483:T3817,10,FALSE)</f>
        <v>No</v>
      </c>
      <c r="J1482" t="str">
        <f>VLOOKUP(A1482,'MEDICAL EXAMINATION'!K1483:T3817,3,FALSE)</f>
        <v>OVERWEIGHT</v>
      </c>
      <c r="K1482" t="str">
        <f>VLOOKUP(A1482,'MEDICAL EXAMINATION'!K1483:T3817,5,FALSE)</f>
        <v>PREDIABETES</v>
      </c>
      <c r="L1482" t="str">
        <f>VLOOKUP(A1482,'HOSPITALIZATION DETAILS'!X1483:AG3817,8,FALSE)</f>
        <v>20/11/2001</v>
      </c>
      <c r="M1482" s="26">
        <f>VLOOKUP(A1482,'HOSPITALIZATION DETAILS'!X1483:AG3817,4,FALSE)</f>
        <v>646.14</v>
      </c>
      <c r="N1482" t="str">
        <f>VLOOKUP(A1482,'HOSPITALIZATION DETAILS'!X1483:AG3817,5,FALSE)</f>
        <v>tier - 3</v>
      </c>
      <c r="O1482" t="str">
        <f>VLOOKUP(A1482,'HOSPITALIZATION DETAILS'!X1483:AG3817,6,FALSE)</f>
        <v>tier - 3</v>
      </c>
      <c r="P1482" t="str">
        <f>VLOOKUP(A1482,'HOSPITALIZATION DETAILS'!X1483:AG3817,7,FALSE)</f>
        <v>R1012</v>
      </c>
      <c r="Q1482">
        <f>VLOOKUP(A1482,'HOSPITALIZATION DETAILS'!X1483:AG3817,10,FALSE)</f>
        <v>21</v>
      </c>
    </row>
    <row r="1483" spans="1:17" ht="16" x14ac:dyDescent="0.4">
      <c r="A1483" s="4" t="s">
        <v>2965</v>
      </c>
      <c r="B1483" t="str">
        <f>VLOOKUP(A1483,'CUSTOMER NAMES'!E1483:H3818,4,FALSE)</f>
        <v xml:space="preserve">  Lindsay A</v>
      </c>
      <c r="C1483">
        <f>VLOOKUP(A1483,'MEDICAL EXAMINATION'!K1484:T3818,2,FALSE)</f>
        <v>25.46</v>
      </c>
      <c r="D1483">
        <f>VLOOKUP(A1483,'MEDICAL EXAMINATION'!K1484:T3818,4,FALSE)</f>
        <v>4.29</v>
      </c>
      <c r="E1483" t="str">
        <f>VLOOKUP(A1483,'MEDICAL EXAMINATION'!K1484:T3818,6,FALSE)</f>
        <v>No</v>
      </c>
      <c r="F1483" t="str">
        <f>VLOOKUP(A1483,'MEDICAL EXAMINATION'!K1484:T3818,7,FALSE)</f>
        <v>No</v>
      </c>
      <c r="G1483" t="str">
        <f>VLOOKUP(A1483,'MEDICAL EXAMINATION'!K1484:T3818,8,FALSE)</f>
        <v>No</v>
      </c>
      <c r="H1483" t="str">
        <f>VLOOKUP(A1483,'MEDICAL EXAMINATION'!K1484:T3818,9,FALSE)</f>
        <v>No major surgery</v>
      </c>
      <c r="I1483" t="str">
        <f>VLOOKUP(A1483,'MEDICAL EXAMINATION'!K1484:T3818,10,FALSE)</f>
        <v>No</v>
      </c>
      <c r="J1483" t="str">
        <f>VLOOKUP(A1483,'MEDICAL EXAMINATION'!K1484:T3818,3,FALSE)</f>
        <v>OBESITY</v>
      </c>
      <c r="K1483" t="str">
        <f>VLOOKUP(A1483,'MEDICAL EXAMINATION'!K1484:T3818,5,FALSE)</f>
        <v>NORMAL</v>
      </c>
      <c r="L1483" t="str">
        <f>VLOOKUP(A1483,'HOSPITALIZATION DETAILS'!X1484:AG3818,8,FALSE)</f>
        <v>27/07/1998</v>
      </c>
      <c r="M1483" s="26">
        <f>VLOOKUP(A1483,'HOSPITALIZATION DETAILS'!X1484:AG3818,4,FALSE)</f>
        <v>637.26</v>
      </c>
      <c r="N1483" t="str">
        <f>VLOOKUP(A1483,'HOSPITALIZATION DETAILS'!X1484:AG3818,5,FALSE)</f>
        <v>tier - 3</v>
      </c>
      <c r="O1483" t="str">
        <f>VLOOKUP(A1483,'HOSPITALIZATION DETAILS'!X1484:AG3818,6,FALSE)</f>
        <v>tier - 3</v>
      </c>
      <c r="P1483" t="str">
        <f>VLOOKUP(A1483,'HOSPITALIZATION DETAILS'!X1484:AG3818,7,FALSE)</f>
        <v>R1013</v>
      </c>
      <c r="Q1483">
        <f>VLOOKUP(A1483,'HOSPITALIZATION DETAILS'!X1484:AG3818,10,FALSE)</f>
        <v>24</v>
      </c>
    </row>
    <row r="1484" spans="1:17" ht="16" x14ac:dyDescent="0.4">
      <c r="A1484" s="4" t="s">
        <v>2967</v>
      </c>
      <c r="B1484" t="str">
        <f>VLOOKUP(A1484,'CUSTOMER NAMES'!E1484:H3819,4,FALSE)</f>
        <v xml:space="preserve">  Justin R</v>
      </c>
      <c r="C1484">
        <f>VLOOKUP(A1484,'MEDICAL EXAMINATION'!K1485:T3819,2,FALSE)</f>
        <v>23.31</v>
      </c>
      <c r="D1484">
        <f>VLOOKUP(A1484,'MEDICAL EXAMINATION'!K1485:T3819,4,FALSE)</f>
        <v>8.27</v>
      </c>
      <c r="E1484" t="str">
        <f>VLOOKUP(A1484,'MEDICAL EXAMINATION'!K1485:T3819,6,FALSE)</f>
        <v>No</v>
      </c>
      <c r="F1484" t="str">
        <f>VLOOKUP(A1484,'MEDICAL EXAMINATION'!K1485:T3819,7,FALSE)</f>
        <v>No</v>
      </c>
      <c r="G1484" t="str">
        <f>VLOOKUP(A1484,'MEDICAL EXAMINATION'!K1485:T3819,8,FALSE)</f>
        <v>No</v>
      </c>
      <c r="H1484" t="str">
        <f>VLOOKUP(A1484,'MEDICAL EXAMINATION'!K1485:T3819,9,FALSE)</f>
        <v>No major surgery</v>
      </c>
      <c r="I1484" t="str">
        <f>VLOOKUP(A1484,'MEDICAL EXAMINATION'!K1485:T3819,10,FALSE)</f>
        <v>No</v>
      </c>
      <c r="J1484" t="str">
        <f>VLOOKUP(A1484,'MEDICAL EXAMINATION'!K1485:T3819,3,FALSE)</f>
        <v>Normal</v>
      </c>
      <c r="K1484" t="str">
        <f>VLOOKUP(A1484,'MEDICAL EXAMINATION'!K1485:T3819,5,FALSE)</f>
        <v>DIABETES</v>
      </c>
      <c r="L1484" t="str">
        <f>VLOOKUP(A1484,'HOSPITALIZATION DETAILS'!X1485:AG3819,8,FALSE)</f>
        <v>13/09/1992</v>
      </c>
      <c r="M1484" s="26">
        <f>VLOOKUP(A1484,'HOSPITALIZATION DETAILS'!X1485:AG3819,4,FALSE)</f>
        <v>604.54</v>
      </c>
      <c r="N1484" t="str">
        <f>VLOOKUP(A1484,'HOSPITALIZATION DETAILS'!X1485:AG3819,5,FALSE)</f>
        <v>tier - 3</v>
      </c>
      <c r="O1484" t="str">
        <f>VLOOKUP(A1484,'HOSPITALIZATION DETAILS'!X1485:AG3819,6,FALSE)</f>
        <v>tier - 3</v>
      </c>
      <c r="P1484" t="str">
        <f>VLOOKUP(A1484,'HOSPITALIZATION DETAILS'!X1485:AG3819,7,FALSE)</f>
        <v>R1013</v>
      </c>
      <c r="Q1484">
        <f>VLOOKUP(A1484,'HOSPITALIZATION DETAILS'!X1485:AG3819,10,FALSE)</f>
        <v>30</v>
      </c>
    </row>
    <row r="1485" spans="1:17" ht="16" x14ac:dyDescent="0.4">
      <c r="A1485" s="4" t="s">
        <v>2969</v>
      </c>
      <c r="B1485" t="str">
        <f>VLOOKUP(A1485,'CUSTOMER NAMES'!E1485:H3820,4,FALSE)</f>
        <v xml:space="preserve">  Casey</v>
      </c>
      <c r="C1485">
        <f>VLOOKUP(A1485,'MEDICAL EXAMINATION'!K1486:T3820,2,FALSE)</f>
        <v>29</v>
      </c>
      <c r="D1485">
        <f>VLOOKUP(A1485,'MEDICAL EXAMINATION'!K1486:T3820,4,FALSE)</f>
        <v>4.5599999999999996</v>
      </c>
      <c r="E1485" t="str">
        <f>VLOOKUP(A1485,'MEDICAL EXAMINATION'!K1486:T3820,6,FALSE)</f>
        <v>No</v>
      </c>
      <c r="F1485" t="str">
        <f>VLOOKUP(A1485,'MEDICAL EXAMINATION'!K1486:T3820,7,FALSE)</f>
        <v>No</v>
      </c>
      <c r="G1485" t="str">
        <f>VLOOKUP(A1485,'MEDICAL EXAMINATION'!K1486:T3820,8,FALSE)</f>
        <v>No</v>
      </c>
      <c r="H1485" t="str">
        <f>VLOOKUP(A1485,'MEDICAL EXAMINATION'!K1486:T3820,9,FALSE)</f>
        <v>No major surgery</v>
      </c>
      <c r="I1485" t="str">
        <f>VLOOKUP(A1485,'MEDICAL EXAMINATION'!K1486:T3820,10,FALSE)</f>
        <v>No</v>
      </c>
      <c r="J1485" t="str">
        <f>VLOOKUP(A1485,'MEDICAL EXAMINATION'!K1486:T3820,3,FALSE)</f>
        <v>OBESITY</v>
      </c>
      <c r="K1485" t="str">
        <f>VLOOKUP(A1485,'MEDICAL EXAMINATION'!K1486:T3820,5,FALSE)</f>
        <v>NORMAL</v>
      </c>
      <c r="L1485" t="str">
        <f>VLOOKUP(A1485,'HOSPITALIZATION DETAILS'!X1486:AG3820,8,FALSE)</f>
        <v>30/06/1993</v>
      </c>
      <c r="M1485" s="26">
        <f>VLOOKUP(A1485,'HOSPITALIZATION DETAILS'!X1486:AG3820,4,FALSE)</f>
        <v>600</v>
      </c>
      <c r="N1485" t="str">
        <f>VLOOKUP(A1485,'HOSPITALIZATION DETAILS'!X1486:AG3820,5,FALSE)</f>
        <v>tier - 2</v>
      </c>
      <c r="O1485" t="str">
        <f>VLOOKUP(A1485,'HOSPITALIZATION DETAILS'!X1486:AG3820,6,FALSE)</f>
        <v>tier - 1</v>
      </c>
      <c r="P1485" t="str">
        <f>VLOOKUP(A1485,'HOSPITALIZATION DETAILS'!X1486:AG3820,7,FALSE)</f>
        <v>R1013</v>
      </c>
      <c r="Q1485">
        <f>VLOOKUP(A1485,'HOSPITALIZATION DETAILS'!X1486:AG3820,10,FALSE)</f>
        <v>29</v>
      </c>
    </row>
    <row r="1486" spans="1:17" ht="16" x14ac:dyDescent="0.4">
      <c r="A1486" s="4" t="s">
        <v>2971</v>
      </c>
      <c r="B1486" t="str">
        <f>VLOOKUP(A1486,'CUSTOMER NAMES'!E1486:H3821,4,FALSE)</f>
        <v xml:space="preserve">  Amanda L</v>
      </c>
      <c r="C1486">
        <f>VLOOKUP(A1486,'MEDICAL EXAMINATION'!K1487:T3821,2,FALSE)</f>
        <v>32.869999999999997</v>
      </c>
      <c r="D1486">
        <f>VLOOKUP(A1486,'MEDICAL EXAMINATION'!K1487:T3821,4,FALSE)</f>
        <v>5.33</v>
      </c>
      <c r="E1486" t="str">
        <f>VLOOKUP(A1486,'MEDICAL EXAMINATION'!K1487:T3821,6,FALSE)</f>
        <v>No</v>
      </c>
      <c r="F1486" t="str">
        <f>VLOOKUP(A1486,'MEDICAL EXAMINATION'!K1487:T3821,7,FALSE)</f>
        <v>No</v>
      </c>
      <c r="G1486" t="str">
        <f>VLOOKUP(A1486,'MEDICAL EXAMINATION'!K1487:T3821,8,FALSE)</f>
        <v>No</v>
      </c>
      <c r="H1486" t="str">
        <f>VLOOKUP(A1486,'MEDICAL EXAMINATION'!K1487:T3821,9,FALSE)</f>
        <v>No major surgery</v>
      </c>
      <c r="I1486" t="str">
        <f>VLOOKUP(A1486,'MEDICAL EXAMINATION'!K1487:T3821,10,FALSE)</f>
        <v>No</v>
      </c>
      <c r="J1486" t="str">
        <f>VLOOKUP(A1486,'MEDICAL EXAMINATION'!K1487:T3821,3,FALSE)</f>
        <v>OVERWEIGHT</v>
      </c>
      <c r="K1486" t="str">
        <f>VLOOKUP(A1486,'MEDICAL EXAMINATION'!K1487:T3821,5,FALSE)</f>
        <v>NORMAL</v>
      </c>
      <c r="L1486" t="str">
        <f>VLOOKUP(A1486,'HOSPITALIZATION DETAILS'!X1487:AG3821,8,FALSE)</f>
        <v>30/11/1992</v>
      </c>
      <c r="M1486" s="26">
        <f>VLOOKUP(A1486,'HOSPITALIZATION DETAILS'!X1487:AG3821,4,FALSE)</f>
        <v>570.62</v>
      </c>
      <c r="N1486" t="str">
        <f>VLOOKUP(A1486,'HOSPITALIZATION DETAILS'!X1487:AG3821,5,FALSE)</f>
        <v>tier - 2</v>
      </c>
      <c r="O1486" t="str">
        <f>VLOOKUP(A1486,'HOSPITALIZATION DETAILS'!X1487:AG3821,6,FALSE)</f>
        <v>tier - 1</v>
      </c>
      <c r="P1486" t="str">
        <f>VLOOKUP(A1486,'HOSPITALIZATION DETAILS'!X1487:AG3821,7,FALSE)</f>
        <v>R1013</v>
      </c>
      <c r="Q1486">
        <f>VLOOKUP(A1486,'HOSPITALIZATION DETAILS'!X1487:AG3821,10,FALSE)</f>
        <v>30</v>
      </c>
    </row>
    <row r="1487" spans="1:17" ht="16" x14ac:dyDescent="0.4">
      <c r="A1487" s="4" t="s">
        <v>2973</v>
      </c>
      <c r="B1487" t="str">
        <f>VLOOKUP(A1487,'CUSTOMER NAMES'!E1487:H3822,4,FALSE)</f>
        <v xml:space="preserve">  Ayako N</v>
      </c>
      <c r="C1487">
        <f>VLOOKUP(A1487,'MEDICAL EXAMINATION'!K1488:T3822,2,FALSE)</f>
        <v>26.18</v>
      </c>
      <c r="D1487">
        <f>VLOOKUP(A1487,'MEDICAL EXAMINATION'!K1488:T3822,4,FALSE)</f>
        <v>5.63</v>
      </c>
      <c r="E1487" t="str">
        <f>VLOOKUP(A1487,'MEDICAL EXAMINATION'!K1488:T3822,6,FALSE)</f>
        <v>No</v>
      </c>
      <c r="F1487" t="str">
        <f>VLOOKUP(A1487,'MEDICAL EXAMINATION'!K1488:T3822,7,FALSE)</f>
        <v>No</v>
      </c>
      <c r="G1487" t="str">
        <f>VLOOKUP(A1487,'MEDICAL EXAMINATION'!K1488:T3822,8,FALSE)</f>
        <v>No</v>
      </c>
      <c r="H1487" t="str">
        <f>VLOOKUP(A1487,'MEDICAL EXAMINATION'!K1488:T3822,9,FALSE)</f>
        <v>No major surgery</v>
      </c>
      <c r="I1487" t="str">
        <f>VLOOKUP(A1487,'MEDICAL EXAMINATION'!K1488:T3822,10,FALSE)</f>
        <v>No</v>
      </c>
      <c r="J1487" t="str">
        <f>VLOOKUP(A1487,'MEDICAL EXAMINATION'!K1488:T3822,3,FALSE)</f>
        <v>OBESITY</v>
      </c>
      <c r="K1487" t="str">
        <f>VLOOKUP(A1487,'MEDICAL EXAMINATION'!K1488:T3822,5,FALSE)</f>
        <v>NORMAL</v>
      </c>
      <c r="L1487" t="str">
        <f>VLOOKUP(A1487,'HOSPITALIZATION DETAILS'!X1488:AG3822,8,FALSE)</f>
        <v>09/07/1992</v>
      </c>
      <c r="M1487" s="26">
        <f>VLOOKUP(A1487,'HOSPITALIZATION DETAILS'!X1488:AG3822,4,FALSE)</f>
        <v>563.84</v>
      </c>
      <c r="N1487" t="str">
        <f>VLOOKUP(A1487,'HOSPITALIZATION DETAILS'!X1488:AG3822,5,FALSE)</f>
        <v>tier - 2</v>
      </c>
      <c r="O1487" t="str">
        <f>VLOOKUP(A1487,'HOSPITALIZATION DETAILS'!X1488:AG3822,6,FALSE)</f>
        <v>tier - 3</v>
      </c>
      <c r="P1487" t="str">
        <f>VLOOKUP(A1487,'HOSPITALIZATION DETAILS'!X1488:AG3822,7,FALSE)</f>
        <v>R1013</v>
      </c>
      <c r="Q1487">
        <f>VLOOKUP(A1487,'HOSPITALIZATION DETAILS'!X1488:AG3822,10,FALSE)</f>
        <v>30</v>
      </c>
    </row>
    <row r="1488" spans="1:17" ht="16" x14ac:dyDescent="0.4">
      <c r="A1488" s="4" t="s">
        <v>2975</v>
      </c>
      <c r="B1488" t="str">
        <f>VLOOKUP(A1488,'CUSTOMER NAMES'!E1488:H3823,4,FALSE)</f>
        <v xml:space="preserve">  Emilee</v>
      </c>
      <c r="C1488">
        <f>VLOOKUP(A1488,'MEDICAL EXAMINATION'!K1489:T3823,2,FALSE)</f>
        <v>25.3</v>
      </c>
      <c r="D1488">
        <f>VLOOKUP(A1488,'MEDICAL EXAMINATION'!K1489:T3823,4,FALSE)</f>
        <v>5.12</v>
      </c>
      <c r="E1488" t="str">
        <f>VLOOKUP(A1488,'MEDICAL EXAMINATION'!K1489:T3823,6,FALSE)</f>
        <v>No</v>
      </c>
      <c r="F1488" t="str">
        <f>VLOOKUP(A1488,'MEDICAL EXAMINATION'!K1489:T3823,7,FALSE)</f>
        <v>No</v>
      </c>
      <c r="G1488" t="str">
        <f>VLOOKUP(A1488,'MEDICAL EXAMINATION'!K1489:T3823,8,FALSE)</f>
        <v>No</v>
      </c>
      <c r="H1488" t="str">
        <f>VLOOKUP(A1488,'MEDICAL EXAMINATION'!K1489:T3823,9,FALSE)</f>
        <v>No major surgery</v>
      </c>
      <c r="I1488" t="str">
        <f>VLOOKUP(A1488,'MEDICAL EXAMINATION'!K1489:T3823,10,FALSE)</f>
        <v>No</v>
      </c>
      <c r="J1488" t="str">
        <f>VLOOKUP(A1488,'MEDICAL EXAMINATION'!K1489:T3823,3,FALSE)</f>
        <v>OBESITY</v>
      </c>
      <c r="K1488" t="str">
        <f>VLOOKUP(A1488,'MEDICAL EXAMINATION'!K1489:T3823,5,FALSE)</f>
        <v>NORMAL</v>
      </c>
      <c r="L1488" t="str">
        <f>VLOOKUP(A1488,'HOSPITALIZATION DETAILS'!X1489:AG3823,8,FALSE)</f>
        <v>07/07/1994</v>
      </c>
      <c r="M1488" s="26">
        <f>VLOOKUP(A1488,'HOSPITALIZATION DETAILS'!X1489:AG3823,4,FALSE)</f>
        <v>34672.15</v>
      </c>
      <c r="N1488" t="str">
        <f>VLOOKUP(A1488,'HOSPITALIZATION DETAILS'!X1489:AG3823,5,FALSE)</f>
        <v>tier - 1</v>
      </c>
      <c r="O1488" t="str">
        <f>VLOOKUP(A1488,'HOSPITALIZATION DETAILS'!X1489:AG3823,6,FALSE)</f>
        <v>tier - 3</v>
      </c>
      <c r="P1488" t="str">
        <f>VLOOKUP(A1488,'HOSPITALIZATION DETAILS'!X1489:AG3823,7,FALSE)</f>
        <v>R1013</v>
      </c>
      <c r="Q1488">
        <f>VLOOKUP(A1488,'HOSPITALIZATION DETAILS'!X1489:AG3823,10,FALSE)</f>
        <v>28</v>
      </c>
    </row>
    <row r="1489" spans="1:17" ht="16" x14ac:dyDescent="0.4">
      <c r="A1489" s="4" t="s">
        <v>2977</v>
      </c>
      <c r="B1489" t="str">
        <f>VLOOKUP(A1489,'CUSTOMER NAMES'!E1489:H3824,4,FALSE)</f>
        <v xml:space="preserve">  Stephen M</v>
      </c>
      <c r="C1489">
        <f>VLOOKUP(A1489,'MEDICAL EXAMINATION'!K1490:T3824,2,FALSE)</f>
        <v>36.94</v>
      </c>
      <c r="D1489">
        <f>VLOOKUP(A1489,'MEDICAL EXAMINATION'!K1490:T3824,4,FALSE)</f>
        <v>5.15</v>
      </c>
      <c r="E1489" t="str">
        <f>VLOOKUP(A1489,'MEDICAL EXAMINATION'!K1490:T3824,6,FALSE)</f>
        <v>yes</v>
      </c>
      <c r="F1489" t="str">
        <f>VLOOKUP(A1489,'MEDICAL EXAMINATION'!K1490:T3824,7,FALSE)</f>
        <v>No</v>
      </c>
      <c r="G1489" t="str">
        <f>VLOOKUP(A1489,'MEDICAL EXAMINATION'!K1490:T3824,8,FALSE)</f>
        <v>No</v>
      </c>
      <c r="H1489">
        <f>VLOOKUP(A1489,'MEDICAL EXAMINATION'!K1490:T3824,9,FALSE)</f>
        <v>1</v>
      </c>
      <c r="I1489" t="str">
        <f>VLOOKUP(A1489,'MEDICAL EXAMINATION'!K1490:T3824,10,FALSE)</f>
        <v>No</v>
      </c>
      <c r="J1489" t="str">
        <f>VLOOKUP(A1489,'MEDICAL EXAMINATION'!K1490:T3824,3,FALSE)</f>
        <v>OVERWEIGHT</v>
      </c>
      <c r="K1489" t="str">
        <f>VLOOKUP(A1489,'MEDICAL EXAMINATION'!K1490:T3824,5,FALSE)</f>
        <v>NORMAL</v>
      </c>
      <c r="L1489" t="str">
        <f>VLOOKUP(A1489,'HOSPITALIZATION DETAILS'!X1490:AG3824,8,FALSE)</f>
        <v>09/10/2004</v>
      </c>
      <c r="M1489" s="26">
        <f>VLOOKUP(A1489,'HOSPITALIZATION DETAILS'!X1490:AG3824,4,FALSE)</f>
        <v>34617.839999999997</v>
      </c>
      <c r="N1489" t="str">
        <f>VLOOKUP(A1489,'HOSPITALIZATION DETAILS'!X1490:AG3824,5,FALSE)</f>
        <v>tier - 1</v>
      </c>
      <c r="O1489" t="str">
        <f>VLOOKUP(A1489,'HOSPITALIZATION DETAILS'!X1490:AG3824,6,FALSE)</f>
        <v>tier - 3</v>
      </c>
      <c r="P1489" t="str">
        <f>VLOOKUP(A1489,'HOSPITALIZATION DETAILS'!X1490:AG3824,7,FALSE)</f>
        <v>R1016</v>
      </c>
      <c r="Q1489">
        <f>VLOOKUP(A1489,'HOSPITALIZATION DETAILS'!X1490:AG3824,10,FALSE)</f>
        <v>18</v>
      </c>
    </row>
    <row r="1490" spans="1:17" ht="16" x14ac:dyDescent="0.4">
      <c r="A1490" s="4" t="s">
        <v>2979</v>
      </c>
      <c r="B1490" t="str">
        <f>VLOOKUP(A1490,'CUSTOMER NAMES'!E1490:H3825,4,FALSE)</f>
        <v xml:space="preserve">  Annemarie A</v>
      </c>
      <c r="C1490">
        <f>VLOOKUP(A1490,'MEDICAL EXAMINATION'!K1491:T3825,2,FALSE)</f>
        <v>22.86</v>
      </c>
      <c r="D1490">
        <f>VLOOKUP(A1490,'MEDICAL EXAMINATION'!K1491:T3825,4,FALSE)</f>
        <v>7.5</v>
      </c>
      <c r="E1490" t="str">
        <f>VLOOKUP(A1490,'MEDICAL EXAMINATION'!K1491:T3825,6,FALSE)</f>
        <v>No</v>
      </c>
      <c r="F1490" t="str">
        <f>VLOOKUP(A1490,'MEDICAL EXAMINATION'!K1491:T3825,7,FALSE)</f>
        <v>No</v>
      </c>
      <c r="G1490" t="str">
        <f>VLOOKUP(A1490,'MEDICAL EXAMINATION'!K1491:T3825,8,FALSE)</f>
        <v>No</v>
      </c>
      <c r="H1490" t="str">
        <f>VLOOKUP(A1490,'MEDICAL EXAMINATION'!K1491:T3825,9,FALSE)</f>
        <v>No major surgery</v>
      </c>
      <c r="I1490" t="str">
        <f>VLOOKUP(A1490,'MEDICAL EXAMINATION'!K1491:T3825,10,FALSE)</f>
        <v>No</v>
      </c>
      <c r="J1490" t="str">
        <f>VLOOKUP(A1490,'MEDICAL EXAMINATION'!K1491:T3825,3,FALSE)</f>
        <v>Normal</v>
      </c>
      <c r="K1490" t="str">
        <f>VLOOKUP(A1490,'MEDICAL EXAMINATION'!K1491:T3825,5,FALSE)</f>
        <v>DIABETES</v>
      </c>
      <c r="L1490" t="str">
        <f>VLOOKUP(A1490,'HOSPITALIZATION DETAILS'!X1491:AG3825,8,FALSE)</f>
        <v>25/11/1976</v>
      </c>
      <c r="M1490" s="26">
        <f>VLOOKUP(A1490,'HOSPITALIZATION DETAILS'!X1491:AG3825,4,FALSE)</f>
        <v>34543.39</v>
      </c>
      <c r="N1490" t="str">
        <f>VLOOKUP(A1490,'HOSPITALIZATION DETAILS'!X1491:AG3825,5,FALSE)</f>
        <v>tier - 2</v>
      </c>
      <c r="O1490" t="str">
        <f>VLOOKUP(A1490,'HOSPITALIZATION DETAILS'!X1491:AG3825,6,FALSE)</f>
        <v>tier - 3</v>
      </c>
      <c r="P1490" t="str">
        <f>VLOOKUP(A1490,'HOSPITALIZATION DETAILS'!X1491:AG3825,7,FALSE)</f>
        <v>R1011</v>
      </c>
      <c r="Q1490">
        <f>VLOOKUP(A1490,'HOSPITALIZATION DETAILS'!X1491:AG3825,10,FALSE)</f>
        <v>46</v>
      </c>
    </row>
    <row r="1491" spans="1:17" ht="16" x14ac:dyDescent="0.4">
      <c r="A1491" s="4" t="s">
        <v>2981</v>
      </c>
      <c r="B1491" t="str">
        <f>VLOOKUP(A1491,'CUSTOMER NAMES'!E1491:H3826,4,FALSE)</f>
        <v xml:space="preserve">  Ashley R</v>
      </c>
      <c r="C1491">
        <f>VLOOKUP(A1491,'MEDICAL EXAMINATION'!K1492:T3826,2,FALSE)</f>
        <v>18.760000000000002</v>
      </c>
      <c r="D1491">
        <f>VLOOKUP(A1491,'MEDICAL EXAMINATION'!K1492:T3826,4,FALSE)</f>
        <v>4.88</v>
      </c>
      <c r="E1491" t="str">
        <f>VLOOKUP(A1491,'MEDICAL EXAMINATION'!K1492:T3826,6,FALSE)</f>
        <v>yes</v>
      </c>
      <c r="F1491" t="str">
        <f>VLOOKUP(A1491,'MEDICAL EXAMINATION'!K1492:T3826,7,FALSE)</f>
        <v>No</v>
      </c>
      <c r="G1491" t="str">
        <f>VLOOKUP(A1491,'MEDICAL EXAMINATION'!K1492:T3826,8,FALSE)</f>
        <v>Yes</v>
      </c>
      <c r="H1491">
        <f>VLOOKUP(A1491,'MEDICAL EXAMINATION'!K1492:T3826,9,FALSE)</f>
        <v>1</v>
      </c>
      <c r="I1491" t="str">
        <f>VLOOKUP(A1491,'MEDICAL EXAMINATION'!K1492:T3826,10,FALSE)</f>
        <v>No</v>
      </c>
      <c r="J1491" t="str">
        <f>VLOOKUP(A1491,'MEDICAL EXAMINATION'!K1492:T3826,3,FALSE)</f>
        <v>Normal</v>
      </c>
      <c r="K1491" t="str">
        <f>VLOOKUP(A1491,'MEDICAL EXAMINATION'!K1492:T3826,5,FALSE)</f>
        <v>NORMAL</v>
      </c>
      <c r="L1491" t="str">
        <f>VLOOKUP(A1491,'HOSPITALIZATION DETAILS'!X1492:AG3826,8,FALSE)</f>
        <v>24/06/1998</v>
      </c>
      <c r="M1491" s="26">
        <f>VLOOKUP(A1491,'HOSPITALIZATION DETAILS'!X1492:AG3826,4,FALSE)</f>
        <v>34472.839999999997</v>
      </c>
      <c r="N1491" t="str">
        <f>VLOOKUP(A1491,'HOSPITALIZATION DETAILS'!X1492:AG3826,5,FALSE)</f>
        <v>tier - 1</v>
      </c>
      <c r="O1491" t="str">
        <f>VLOOKUP(A1491,'HOSPITALIZATION DETAILS'!X1492:AG3826,6,FALSE)</f>
        <v>tier - 3</v>
      </c>
      <c r="P1491" t="str">
        <f>VLOOKUP(A1491,'HOSPITALIZATION DETAILS'!X1492:AG3826,7,FALSE)</f>
        <v>R1011</v>
      </c>
      <c r="Q1491">
        <f>VLOOKUP(A1491,'HOSPITALIZATION DETAILS'!X1492:AG3826,10,FALSE)</f>
        <v>24</v>
      </c>
    </row>
    <row r="1492" spans="1:17" ht="16" x14ac:dyDescent="0.4">
      <c r="A1492" s="4" t="s">
        <v>2983</v>
      </c>
      <c r="B1492" t="str">
        <f>VLOOKUP(A1492,'CUSTOMER NAMES'!E1492:H3827,4,FALSE)</f>
        <v xml:space="preserve">  Leslie A</v>
      </c>
      <c r="C1492">
        <f>VLOOKUP(A1492,'MEDICAL EXAMINATION'!K1493:T3827,2,FALSE)</f>
        <v>24.36</v>
      </c>
      <c r="D1492">
        <f>VLOOKUP(A1492,'MEDICAL EXAMINATION'!K1493:T3827,4,FALSE)</f>
        <v>5.57</v>
      </c>
      <c r="E1492" t="str">
        <f>VLOOKUP(A1492,'MEDICAL EXAMINATION'!K1493:T3827,6,FALSE)</f>
        <v>No</v>
      </c>
      <c r="F1492" t="str">
        <f>VLOOKUP(A1492,'MEDICAL EXAMINATION'!K1493:T3827,7,FALSE)</f>
        <v>No</v>
      </c>
      <c r="G1492" t="str">
        <f>VLOOKUP(A1492,'MEDICAL EXAMINATION'!K1493:T3827,8,FALSE)</f>
        <v>No</v>
      </c>
      <c r="H1492" t="str">
        <f>VLOOKUP(A1492,'MEDICAL EXAMINATION'!K1493:T3827,9,FALSE)</f>
        <v>No major surgery</v>
      </c>
      <c r="I1492" t="str">
        <f>VLOOKUP(A1492,'MEDICAL EXAMINATION'!K1493:T3827,10,FALSE)</f>
        <v>No</v>
      </c>
      <c r="J1492" t="str">
        <f>VLOOKUP(A1492,'MEDICAL EXAMINATION'!K1493:T3827,3,FALSE)</f>
        <v>Normal</v>
      </c>
      <c r="K1492" t="str">
        <f>VLOOKUP(A1492,'MEDICAL EXAMINATION'!K1493:T3827,5,FALSE)</f>
        <v>NORMAL</v>
      </c>
      <c r="L1492" t="str">
        <f>VLOOKUP(A1492,'HOSPITALIZATION DETAILS'!X1493:AG3827,8,FALSE)</f>
        <v>24/09/1990</v>
      </c>
      <c r="M1492" s="26">
        <f>VLOOKUP(A1492,'HOSPITALIZATION DETAILS'!X1493:AG3827,4,FALSE)</f>
        <v>34456.269999999997</v>
      </c>
      <c r="N1492" t="str">
        <f>VLOOKUP(A1492,'HOSPITALIZATION DETAILS'!X1493:AG3827,5,FALSE)</f>
        <v>tier - 1</v>
      </c>
      <c r="O1492" t="str">
        <f>VLOOKUP(A1492,'HOSPITALIZATION DETAILS'!X1493:AG3827,6,FALSE)</f>
        <v>tier - 2</v>
      </c>
      <c r="P1492" t="str">
        <f>VLOOKUP(A1492,'HOSPITALIZATION DETAILS'!X1493:AG3827,7,FALSE)</f>
        <v>R1011</v>
      </c>
      <c r="Q1492">
        <f>VLOOKUP(A1492,'HOSPITALIZATION DETAILS'!X1493:AG3827,10,FALSE)</f>
        <v>32</v>
      </c>
    </row>
    <row r="1493" spans="1:17" ht="16" x14ac:dyDescent="0.4">
      <c r="A1493" s="4" t="s">
        <v>2985</v>
      </c>
      <c r="B1493" t="str">
        <f>VLOOKUP(A1493,'CUSTOMER NAMES'!E1493:H3828,4,FALSE)</f>
        <v xml:space="preserve">  Mauricio J</v>
      </c>
      <c r="C1493">
        <f>VLOOKUP(A1493,'MEDICAL EXAMINATION'!K1494:T3828,2,FALSE)</f>
        <v>32.299999999999997</v>
      </c>
      <c r="D1493">
        <f>VLOOKUP(A1493,'MEDICAL EXAMINATION'!K1494:T3828,4,FALSE)</f>
        <v>5.31</v>
      </c>
      <c r="E1493" t="str">
        <f>VLOOKUP(A1493,'MEDICAL EXAMINATION'!K1494:T3828,6,FALSE)</f>
        <v>No</v>
      </c>
      <c r="F1493" t="str">
        <f>VLOOKUP(A1493,'MEDICAL EXAMINATION'!K1494:T3828,7,FALSE)</f>
        <v>No</v>
      </c>
      <c r="G1493" t="str">
        <f>VLOOKUP(A1493,'MEDICAL EXAMINATION'!K1494:T3828,8,FALSE)</f>
        <v>No</v>
      </c>
      <c r="H1493" t="str">
        <f>VLOOKUP(A1493,'MEDICAL EXAMINATION'!K1494:T3828,9,FALSE)</f>
        <v>No major surgery</v>
      </c>
      <c r="I1493" t="str">
        <f>VLOOKUP(A1493,'MEDICAL EXAMINATION'!K1494:T3828,10,FALSE)</f>
        <v>No</v>
      </c>
      <c r="J1493" t="str">
        <f>VLOOKUP(A1493,'MEDICAL EXAMINATION'!K1494:T3828,3,FALSE)</f>
        <v>OVERWEIGHT</v>
      </c>
      <c r="K1493" t="str">
        <f>VLOOKUP(A1493,'MEDICAL EXAMINATION'!K1494:T3828,5,FALSE)</f>
        <v>NORMAL</v>
      </c>
      <c r="L1493" t="str">
        <f>VLOOKUP(A1493,'HOSPITALIZATION DETAILS'!X1494:AG3828,8,FALSE)</f>
        <v>05/10/2003</v>
      </c>
      <c r="M1493" s="26">
        <f>VLOOKUP(A1493,'HOSPITALIZATION DETAILS'!X1494:AG3828,4,FALSE)</f>
        <v>34439.86</v>
      </c>
      <c r="N1493" t="str">
        <f>VLOOKUP(A1493,'HOSPITALIZATION DETAILS'!X1494:AG3828,5,FALSE)</f>
        <v>tier - 2</v>
      </c>
      <c r="O1493" t="str">
        <f>VLOOKUP(A1493,'HOSPITALIZATION DETAILS'!X1494:AG3828,6,FALSE)</f>
        <v>tier - 1</v>
      </c>
      <c r="P1493" t="str">
        <f>VLOOKUP(A1493,'HOSPITALIZATION DETAILS'!X1494:AG3828,7,FALSE)</f>
        <v>R1013</v>
      </c>
      <c r="Q1493">
        <f>VLOOKUP(A1493,'HOSPITALIZATION DETAILS'!X1494:AG3828,10,FALSE)</f>
        <v>19</v>
      </c>
    </row>
    <row r="1494" spans="1:17" ht="16" x14ac:dyDescent="0.4">
      <c r="A1494" s="4" t="s">
        <v>2987</v>
      </c>
      <c r="B1494" t="str">
        <f>VLOOKUP(A1494,'CUSTOMER NAMES'!E1494:H3829,4,FALSE)</f>
        <v xml:space="preserve">  Kieran</v>
      </c>
      <c r="C1494">
        <f>VLOOKUP(A1494,'MEDICAL EXAMINATION'!K1495:T3829,2,FALSE)</f>
        <v>22.704999999999998</v>
      </c>
      <c r="D1494">
        <f>VLOOKUP(A1494,'MEDICAL EXAMINATION'!K1495:T3829,4,FALSE)</f>
        <v>4.57</v>
      </c>
      <c r="E1494" t="str">
        <f>VLOOKUP(A1494,'MEDICAL EXAMINATION'!K1495:T3829,6,FALSE)</f>
        <v>yes</v>
      </c>
      <c r="F1494" t="str">
        <f>VLOOKUP(A1494,'MEDICAL EXAMINATION'!K1495:T3829,7,FALSE)</f>
        <v>No</v>
      </c>
      <c r="G1494" t="str">
        <f>VLOOKUP(A1494,'MEDICAL EXAMINATION'!K1495:T3829,8,FALSE)</f>
        <v>No</v>
      </c>
      <c r="H1494" t="str">
        <f>VLOOKUP(A1494,'MEDICAL EXAMINATION'!K1495:T3829,9,FALSE)</f>
        <v>No major surgery</v>
      </c>
      <c r="I1494" t="str">
        <f>VLOOKUP(A1494,'MEDICAL EXAMINATION'!K1495:T3829,10,FALSE)</f>
        <v>No</v>
      </c>
      <c r="J1494" t="str">
        <f>VLOOKUP(A1494,'MEDICAL EXAMINATION'!K1495:T3829,3,FALSE)</f>
        <v>Normal</v>
      </c>
      <c r="K1494" t="str">
        <f>VLOOKUP(A1494,'MEDICAL EXAMINATION'!K1495:T3829,5,FALSE)</f>
        <v>NORMAL</v>
      </c>
      <c r="L1494" t="str">
        <f>VLOOKUP(A1494,'HOSPITALIZATION DETAILS'!X1495:AG3829,8,FALSE)</f>
        <v>28/12/1970</v>
      </c>
      <c r="M1494" s="26">
        <f>VLOOKUP(A1494,'HOSPITALIZATION DETAILS'!X1495:AG3829,4,FALSE)</f>
        <v>47269.85</v>
      </c>
      <c r="N1494" t="str">
        <f>VLOOKUP(A1494,'HOSPITALIZATION DETAILS'!X1495:AG3829,5,FALSE)</f>
        <v>tier - 1</v>
      </c>
      <c r="O1494" t="str">
        <f>VLOOKUP(A1494,'HOSPITALIZATION DETAILS'!X1495:AG3829,6,FALSE)</f>
        <v>tier - 2</v>
      </c>
      <c r="P1494" t="str">
        <f>VLOOKUP(A1494,'HOSPITALIZATION DETAILS'!X1495:AG3829,7,FALSE)</f>
        <v>R1013</v>
      </c>
      <c r="Q1494">
        <f>VLOOKUP(A1494,'HOSPITALIZATION DETAILS'!X1495:AG3829,10,FALSE)</f>
        <v>52</v>
      </c>
    </row>
    <row r="1495" spans="1:17" ht="16" x14ac:dyDescent="0.4">
      <c r="A1495" s="4" t="s">
        <v>2989</v>
      </c>
      <c r="B1495" t="str">
        <f>VLOOKUP(A1495,'CUSTOMER NAMES'!E1495:H3830,4,FALSE)</f>
        <v xml:space="preserve">  Elizabeth A</v>
      </c>
      <c r="C1495">
        <f>VLOOKUP(A1495,'MEDICAL EXAMINATION'!K1496:T3830,2,FALSE)</f>
        <v>21.79</v>
      </c>
      <c r="D1495">
        <f>VLOOKUP(A1495,'MEDICAL EXAMINATION'!K1496:T3830,4,FALSE)</f>
        <v>8.6999999999999993</v>
      </c>
      <c r="E1495" t="str">
        <f>VLOOKUP(A1495,'MEDICAL EXAMINATION'!K1496:T3830,6,FALSE)</f>
        <v>yes</v>
      </c>
      <c r="F1495" t="str">
        <f>VLOOKUP(A1495,'MEDICAL EXAMINATION'!K1496:T3830,7,FALSE)</f>
        <v>No</v>
      </c>
      <c r="G1495" t="str">
        <f>VLOOKUP(A1495,'MEDICAL EXAMINATION'!K1496:T3830,8,FALSE)</f>
        <v>No</v>
      </c>
      <c r="H1495">
        <f>VLOOKUP(A1495,'MEDICAL EXAMINATION'!K1496:T3830,9,FALSE)</f>
        <v>1</v>
      </c>
      <c r="I1495" t="str">
        <f>VLOOKUP(A1495,'MEDICAL EXAMINATION'!K1496:T3830,10,FALSE)</f>
        <v>No</v>
      </c>
      <c r="J1495" t="str">
        <f>VLOOKUP(A1495,'MEDICAL EXAMINATION'!K1496:T3830,3,FALSE)</f>
        <v>Normal</v>
      </c>
      <c r="K1495" t="str">
        <f>VLOOKUP(A1495,'MEDICAL EXAMINATION'!K1496:T3830,5,FALSE)</f>
        <v>DIABETES</v>
      </c>
      <c r="L1495" t="str">
        <f>VLOOKUP(A1495,'HOSPITALIZATION DETAILS'!X1496:AG3830,8,FALSE)</f>
        <v>01/10/1984</v>
      </c>
      <c r="M1495" s="26">
        <f>VLOOKUP(A1495,'HOSPITALIZATION DETAILS'!X1496:AG3830,4,FALSE)</f>
        <v>34402.22</v>
      </c>
      <c r="N1495" t="str">
        <f>VLOOKUP(A1495,'HOSPITALIZATION DETAILS'!X1496:AG3830,5,FALSE)</f>
        <v>tier - 2</v>
      </c>
      <c r="O1495" t="str">
        <f>VLOOKUP(A1495,'HOSPITALIZATION DETAILS'!X1496:AG3830,6,FALSE)</f>
        <v>tier - 3</v>
      </c>
      <c r="P1495" t="str">
        <f>VLOOKUP(A1495,'HOSPITALIZATION DETAILS'!X1496:AG3830,7,FALSE)</f>
        <v>R1011</v>
      </c>
      <c r="Q1495">
        <f>VLOOKUP(A1495,'HOSPITALIZATION DETAILS'!X1496:AG3830,10,FALSE)</f>
        <v>38</v>
      </c>
    </row>
    <row r="1496" spans="1:17" ht="16" x14ac:dyDescent="0.4">
      <c r="A1496" s="4" t="s">
        <v>2991</v>
      </c>
      <c r="B1496" t="str">
        <f>VLOOKUP(A1496,'CUSTOMER NAMES'!E1496:H3831,4,FALSE)</f>
        <v xml:space="preserve">  Zeke M</v>
      </c>
      <c r="C1496">
        <f>VLOOKUP(A1496,'MEDICAL EXAMINATION'!K1497:T3831,2,FALSE)</f>
        <v>24.52</v>
      </c>
      <c r="D1496">
        <f>VLOOKUP(A1496,'MEDICAL EXAMINATION'!K1497:T3831,4,FALSE)</f>
        <v>4.76</v>
      </c>
      <c r="E1496" t="str">
        <f>VLOOKUP(A1496,'MEDICAL EXAMINATION'!K1497:T3831,6,FALSE)</f>
        <v>No</v>
      </c>
      <c r="F1496" t="str">
        <f>VLOOKUP(A1496,'MEDICAL EXAMINATION'!K1497:T3831,7,FALSE)</f>
        <v>No</v>
      </c>
      <c r="G1496" t="str">
        <f>VLOOKUP(A1496,'MEDICAL EXAMINATION'!K1497:T3831,8,FALSE)</f>
        <v>No</v>
      </c>
      <c r="H1496" t="str">
        <f>VLOOKUP(A1496,'MEDICAL EXAMINATION'!K1497:T3831,9,FALSE)</f>
        <v>No major surgery</v>
      </c>
      <c r="I1496" t="str">
        <f>VLOOKUP(A1496,'MEDICAL EXAMINATION'!K1497:T3831,10,FALSE)</f>
        <v>No</v>
      </c>
      <c r="J1496" t="str">
        <f>VLOOKUP(A1496,'MEDICAL EXAMINATION'!K1497:T3831,3,FALSE)</f>
        <v>Normal</v>
      </c>
      <c r="K1496" t="str">
        <f>VLOOKUP(A1496,'MEDICAL EXAMINATION'!K1497:T3831,5,FALSE)</f>
        <v>NORMAL</v>
      </c>
      <c r="L1496" t="str">
        <f>VLOOKUP(A1496,'HOSPITALIZATION DETAILS'!X1497:AG3831,8,FALSE)</f>
        <v>02/10/1983</v>
      </c>
      <c r="M1496" s="26">
        <f>VLOOKUP(A1496,'HOSPITALIZATION DETAILS'!X1497:AG3831,4,FALSE)</f>
        <v>34307.22</v>
      </c>
      <c r="N1496" t="str">
        <f>VLOOKUP(A1496,'HOSPITALIZATION DETAILS'!X1497:AG3831,5,FALSE)</f>
        <v>tier - 2</v>
      </c>
      <c r="O1496" t="str">
        <f>VLOOKUP(A1496,'HOSPITALIZATION DETAILS'!X1497:AG3831,6,FALSE)</f>
        <v>tier - 2</v>
      </c>
      <c r="P1496" t="str">
        <f>VLOOKUP(A1496,'HOSPITALIZATION DETAILS'!X1497:AG3831,7,FALSE)</f>
        <v>R1012</v>
      </c>
      <c r="Q1496">
        <f>VLOOKUP(A1496,'HOSPITALIZATION DETAILS'!X1497:AG3831,10,FALSE)</f>
        <v>39</v>
      </c>
    </row>
    <row r="1497" spans="1:17" ht="16" x14ac:dyDescent="0.4">
      <c r="A1497" s="4" t="s">
        <v>2993</v>
      </c>
      <c r="B1497" t="str">
        <f>VLOOKUP(A1497,'CUSTOMER NAMES'!E1497:H3832,4,FALSE)</f>
        <v xml:space="preserve">  Chip</v>
      </c>
      <c r="C1497">
        <f>VLOOKUP(A1497,'MEDICAL EXAMINATION'!K1498:T3832,2,FALSE)</f>
        <v>39.520000000000003</v>
      </c>
      <c r="D1497">
        <f>VLOOKUP(A1497,'MEDICAL EXAMINATION'!K1498:T3832,4,FALSE)</f>
        <v>11.81</v>
      </c>
      <c r="E1497" t="str">
        <f>VLOOKUP(A1497,'MEDICAL EXAMINATION'!K1498:T3832,6,FALSE)</f>
        <v>No</v>
      </c>
      <c r="F1497" t="str">
        <f>VLOOKUP(A1497,'MEDICAL EXAMINATION'!K1498:T3832,7,FALSE)</f>
        <v>No</v>
      </c>
      <c r="G1497" t="str">
        <f>VLOOKUP(A1497,'MEDICAL EXAMINATION'!K1498:T3832,8,FALSE)</f>
        <v>No</v>
      </c>
      <c r="H1497" t="str">
        <f>VLOOKUP(A1497,'MEDICAL EXAMINATION'!K1498:T3832,9,FALSE)</f>
        <v>No major surgery</v>
      </c>
      <c r="I1497" t="str">
        <f>VLOOKUP(A1497,'MEDICAL EXAMINATION'!K1498:T3832,10,FALSE)</f>
        <v>No</v>
      </c>
      <c r="J1497" t="str">
        <f>VLOOKUP(A1497,'MEDICAL EXAMINATION'!K1498:T3832,3,FALSE)</f>
        <v>OVERWEIGHT</v>
      </c>
      <c r="K1497" t="str">
        <f>VLOOKUP(A1497,'MEDICAL EXAMINATION'!K1498:T3832,5,FALSE)</f>
        <v>DIABETES</v>
      </c>
      <c r="L1497" t="str">
        <f>VLOOKUP(A1497,'HOSPITALIZATION DETAILS'!X1498:AG3832,8,FALSE)</f>
        <v>11/10/1986</v>
      </c>
      <c r="M1497" s="26">
        <f>VLOOKUP(A1497,'HOSPITALIZATION DETAILS'!X1498:AG3832,4,FALSE)</f>
        <v>34293.120000000003</v>
      </c>
      <c r="N1497" t="str">
        <f>VLOOKUP(A1497,'HOSPITALIZATION DETAILS'!X1498:AG3832,5,FALSE)</f>
        <v>tier - 1</v>
      </c>
      <c r="O1497" t="str">
        <f>VLOOKUP(A1497,'HOSPITALIZATION DETAILS'!X1498:AG3832,6,FALSE)</f>
        <v>tier - 2</v>
      </c>
      <c r="P1497" t="str">
        <f>VLOOKUP(A1497,'HOSPITALIZATION DETAILS'!X1498:AG3832,7,FALSE)</f>
        <v>R1011</v>
      </c>
      <c r="Q1497">
        <f>VLOOKUP(A1497,'HOSPITALIZATION DETAILS'!X1498:AG3832,10,FALSE)</f>
        <v>36</v>
      </c>
    </row>
    <row r="1498" spans="1:17" ht="16" x14ac:dyDescent="0.4">
      <c r="A1498" s="4" t="s">
        <v>2995</v>
      </c>
      <c r="B1498" t="str">
        <f>VLOOKUP(A1498,'CUSTOMER NAMES'!E1498:H3833,4,FALSE)</f>
        <v xml:space="preserve">  Miguel Angel Sr</v>
      </c>
      <c r="C1498">
        <f>VLOOKUP(A1498,'MEDICAL EXAMINATION'!K1499:T3833,2,FALSE)</f>
        <v>24.49</v>
      </c>
      <c r="D1498">
        <f>VLOOKUP(A1498,'MEDICAL EXAMINATION'!K1499:T3833,4,FALSE)</f>
        <v>4.67</v>
      </c>
      <c r="E1498" t="str">
        <f>VLOOKUP(A1498,'MEDICAL EXAMINATION'!K1499:T3833,6,FALSE)</f>
        <v>No</v>
      </c>
      <c r="F1498" t="str">
        <f>VLOOKUP(A1498,'MEDICAL EXAMINATION'!K1499:T3833,7,FALSE)</f>
        <v>No</v>
      </c>
      <c r="G1498" t="str">
        <f>VLOOKUP(A1498,'MEDICAL EXAMINATION'!K1499:T3833,8,FALSE)</f>
        <v>No</v>
      </c>
      <c r="H1498" t="str">
        <f>VLOOKUP(A1498,'MEDICAL EXAMINATION'!K1499:T3833,9,FALSE)</f>
        <v>No major surgery</v>
      </c>
      <c r="I1498" t="str">
        <f>VLOOKUP(A1498,'MEDICAL EXAMINATION'!K1499:T3833,10,FALSE)</f>
        <v>No</v>
      </c>
      <c r="J1498" t="str">
        <f>VLOOKUP(A1498,'MEDICAL EXAMINATION'!K1499:T3833,3,FALSE)</f>
        <v>Normal</v>
      </c>
      <c r="K1498" t="str">
        <f>VLOOKUP(A1498,'MEDICAL EXAMINATION'!K1499:T3833,5,FALSE)</f>
        <v>NORMAL</v>
      </c>
      <c r="L1498" t="str">
        <f>VLOOKUP(A1498,'HOSPITALIZATION DETAILS'!X1499:AG3833,8,FALSE)</f>
        <v>30/10/1995</v>
      </c>
      <c r="M1498" s="26">
        <f>VLOOKUP(A1498,'HOSPITALIZATION DETAILS'!X1499:AG3833,4,FALSE)</f>
        <v>34289.43</v>
      </c>
      <c r="N1498" t="str">
        <f>VLOOKUP(A1498,'HOSPITALIZATION DETAILS'!X1499:AG3833,5,FALSE)</f>
        <v>tier - 1</v>
      </c>
      <c r="O1498" t="str">
        <f>VLOOKUP(A1498,'HOSPITALIZATION DETAILS'!X1499:AG3833,6,FALSE)</f>
        <v>tier - 1</v>
      </c>
      <c r="P1498" t="str">
        <f>VLOOKUP(A1498,'HOSPITALIZATION DETAILS'!X1499:AG3833,7,FALSE)</f>
        <v>R1011</v>
      </c>
      <c r="Q1498">
        <f>VLOOKUP(A1498,'HOSPITALIZATION DETAILS'!X1499:AG3833,10,FALSE)</f>
        <v>27</v>
      </c>
    </row>
    <row r="1499" spans="1:17" ht="16" x14ac:dyDescent="0.4">
      <c r="A1499" s="4" t="s">
        <v>2997</v>
      </c>
      <c r="B1499" t="str">
        <f>VLOOKUP(A1499,'CUSTOMER NAMES'!E1499:H3834,4,FALSE)</f>
        <v xml:space="preserve">  Brian</v>
      </c>
      <c r="C1499">
        <f>VLOOKUP(A1499,'MEDICAL EXAMINATION'!K1500:T3834,2,FALSE)</f>
        <v>26.315000000000001</v>
      </c>
      <c r="D1499">
        <f>VLOOKUP(A1499,'MEDICAL EXAMINATION'!K1500:T3834,4,FALSE)</f>
        <v>6.02</v>
      </c>
      <c r="E1499" t="str">
        <f>VLOOKUP(A1499,'MEDICAL EXAMINATION'!K1500:T3834,6,FALSE)</f>
        <v>No</v>
      </c>
      <c r="F1499" t="str">
        <f>VLOOKUP(A1499,'MEDICAL EXAMINATION'!K1500:T3834,7,FALSE)</f>
        <v>No</v>
      </c>
      <c r="G1499" t="str">
        <f>VLOOKUP(A1499,'MEDICAL EXAMINATION'!K1500:T3834,8,FALSE)</f>
        <v>No</v>
      </c>
      <c r="H1499" t="str">
        <f>VLOOKUP(A1499,'MEDICAL EXAMINATION'!K1500:T3834,9,FALSE)</f>
        <v>No major surgery</v>
      </c>
      <c r="I1499" t="str">
        <f>VLOOKUP(A1499,'MEDICAL EXAMINATION'!K1500:T3834,10,FALSE)</f>
        <v>No</v>
      </c>
      <c r="J1499" t="str">
        <f>VLOOKUP(A1499,'MEDICAL EXAMINATION'!K1500:T3834,3,FALSE)</f>
        <v>OBESITY</v>
      </c>
      <c r="K1499" t="str">
        <f>VLOOKUP(A1499,'MEDICAL EXAMINATION'!K1500:T3834,5,FALSE)</f>
        <v>PREDIABETES</v>
      </c>
      <c r="L1499" t="str">
        <f>VLOOKUP(A1499,'HOSPITALIZATION DETAILS'!X1500:AG3834,8,FALSE)</f>
        <v>11/06/1998</v>
      </c>
      <c r="M1499" s="26">
        <f>VLOOKUP(A1499,'HOSPITALIZATION DETAILS'!X1500:AG3834,4,FALSE)</f>
        <v>34254.050000000003</v>
      </c>
      <c r="N1499" t="str">
        <f>VLOOKUP(A1499,'HOSPITALIZATION DETAILS'!X1500:AG3834,5,FALSE)</f>
        <v>tier - 1</v>
      </c>
      <c r="O1499" t="str">
        <f>VLOOKUP(A1499,'HOSPITALIZATION DETAILS'!X1500:AG3834,6,FALSE)</f>
        <v>tier - 3</v>
      </c>
      <c r="P1499" t="str">
        <f>VLOOKUP(A1499,'HOSPITALIZATION DETAILS'!X1500:AG3834,7,FALSE)</f>
        <v>R1019</v>
      </c>
      <c r="Q1499">
        <f>VLOOKUP(A1499,'HOSPITALIZATION DETAILS'!X1500:AG3834,10,FALSE)</f>
        <v>24</v>
      </c>
    </row>
    <row r="1500" spans="1:17" ht="16" x14ac:dyDescent="0.4">
      <c r="A1500" s="4" t="s">
        <v>2999</v>
      </c>
      <c r="B1500" t="str">
        <f>VLOOKUP(A1500,'CUSTOMER NAMES'!E1500:H3835,4,FALSE)</f>
        <v xml:space="preserve">  Meghan</v>
      </c>
      <c r="C1500">
        <f>VLOOKUP(A1500,'MEDICAL EXAMINATION'!K1501:T3835,2,FALSE)</f>
        <v>22.58</v>
      </c>
      <c r="D1500">
        <f>VLOOKUP(A1500,'MEDICAL EXAMINATION'!K1501:T3835,4,FALSE)</f>
        <v>7.46</v>
      </c>
      <c r="E1500" t="str">
        <f>VLOOKUP(A1500,'MEDICAL EXAMINATION'!K1501:T3835,6,FALSE)</f>
        <v>No</v>
      </c>
      <c r="F1500" t="str">
        <f>VLOOKUP(A1500,'MEDICAL EXAMINATION'!K1501:T3835,7,FALSE)</f>
        <v>No</v>
      </c>
      <c r="G1500" t="str">
        <f>VLOOKUP(A1500,'MEDICAL EXAMINATION'!K1501:T3835,8,FALSE)</f>
        <v>No</v>
      </c>
      <c r="H1500" t="str">
        <f>VLOOKUP(A1500,'MEDICAL EXAMINATION'!K1501:T3835,9,FALSE)</f>
        <v>No major surgery</v>
      </c>
      <c r="I1500" t="str">
        <f>VLOOKUP(A1500,'MEDICAL EXAMINATION'!K1501:T3835,10,FALSE)</f>
        <v>No</v>
      </c>
      <c r="J1500" t="str">
        <f>VLOOKUP(A1500,'MEDICAL EXAMINATION'!K1501:T3835,3,FALSE)</f>
        <v>Normal</v>
      </c>
      <c r="K1500" t="str">
        <f>VLOOKUP(A1500,'MEDICAL EXAMINATION'!K1501:T3835,5,FALSE)</f>
        <v>DIABETES</v>
      </c>
      <c r="L1500" t="str">
        <f>VLOOKUP(A1500,'HOSPITALIZATION DETAILS'!X1501:AG3835,8,FALSE)</f>
        <v>27/11/1987</v>
      </c>
      <c r="M1500" s="26">
        <f>VLOOKUP(A1500,'HOSPITALIZATION DETAILS'!X1501:AG3835,4,FALSE)</f>
        <v>20984.09</v>
      </c>
      <c r="N1500" t="str">
        <f>VLOOKUP(A1500,'HOSPITALIZATION DETAILS'!X1501:AG3835,5,FALSE)</f>
        <v>tier - 2</v>
      </c>
      <c r="O1500" t="str">
        <f>VLOOKUP(A1500,'HOSPITALIZATION DETAILS'!X1501:AG3835,6,FALSE)</f>
        <v>tier - 2</v>
      </c>
      <c r="P1500" t="str">
        <f>VLOOKUP(A1500,'HOSPITALIZATION DETAILS'!X1501:AG3835,7,FALSE)</f>
        <v>R1015</v>
      </c>
      <c r="Q1500">
        <f>VLOOKUP(A1500,'HOSPITALIZATION DETAILS'!X1501:AG3835,10,FALSE)</f>
        <v>35</v>
      </c>
    </row>
    <row r="1501" spans="1:17" ht="16" x14ac:dyDescent="0.4">
      <c r="A1501" s="4" t="s">
        <v>3001</v>
      </c>
      <c r="B1501" t="str">
        <f>VLOOKUP(A1501,'CUSTOMER NAMES'!E1501:H3836,4,FALSE)</f>
        <v xml:space="preserve">  Meredith L</v>
      </c>
      <c r="C1501">
        <f>VLOOKUP(A1501,'MEDICAL EXAMINATION'!K1502:T3836,2,FALSE)</f>
        <v>19.475000000000001</v>
      </c>
      <c r="D1501">
        <f>VLOOKUP(A1501,'MEDICAL EXAMINATION'!K1502:T3836,4,FALSE)</f>
        <v>4.74</v>
      </c>
      <c r="E1501" t="str">
        <f>VLOOKUP(A1501,'MEDICAL EXAMINATION'!K1502:T3836,6,FALSE)</f>
        <v>No</v>
      </c>
      <c r="F1501" t="str">
        <f>VLOOKUP(A1501,'MEDICAL EXAMINATION'!K1502:T3836,7,FALSE)</f>
        <v>No</v>
      </c>
      <c r="G1501" t="str">
        <f>VLOOKUP(A1501,'MEDICAL EXAMINATION'!K1502:T3836,8,FALSE)</f>
        <v>No</v>
      </c>
      <c r="H1501">
        <f>VLOOKUP(A1501,'MEDICAL EXAMINATION'!K1502:T3836,9,FALSE)</f>
        <v>1</v>
      </c>
      <c r="I1501" t="str">
        <f>VLOOKUP(A1501,'MEDICAL EXAMINATION'!K1502:T3836,10,FALSE)</f>
        <v>No</v>
      </c>
      <c r="J1501" t="str">
        <f>VLOOKUP(A1501,'MEDICAL EXAMINATION'!K1502:T3836,3,FALSE)</f>
        <v>Normal</v>
      </c>
      <c r="K1501" t="str">
        <f>VLOOKUP(A1501,'MEDICAL EXAMINATION'!K1502:T3836,5,FALSE)</f>
        <v>NORMAL</v>
      </c>
      <c r="L1501" t="str">
        <f>VLOOKUP(A1501,'HOSPITALIZATION DETAILS'!X1502:AG3836,8,FALSE)</f>
        <v>05/07/1962</v>
      </c>
      <c r="M1501" s="26">
        <f>VLOOKUP(A1501,'HOSPITALIZATION DETAILS'!X1502:AG3836,4,FALSE)</f>
        <v>34218.019999999997</v>
      </c>
      <c r="N1501" t="str">
        <f>VLOOKUP(A1501,'HOSPITALIZATION DETAILS'!X1502:AG3836,5,FALSE)</f>
        <v>tier - 1</v>
      </c>
      <c r="O1501" t="str">
        <f>VLOOKUP(A1501,'HOSPITALIZATION DETAILS'!X1502:AG3836,6,FALSE)</f>
        <v>tier - 1</v>
      </c>
      <c r="P1501" t="str">
        <f>VLOOKUP(A1501,'HOSPITALIZATION DETAILS'!X1502:AG3836,7,FALSE)</f>
        <v>R1011</v>
      </c>
      <c r="Q1501">
        <f>VLOOKUP(A1501,'HOSPITALIZATION DETAILS'!X1502:AG3836,10,FALSE)</f>
        <v>60</v>
      </c>
    </row>
    <row r="1502" spans="1:17" ht="16" x14ac:dyDescent="0.4">
      <c r="A1502" s="4" t="s">
        <v>3003</v>
      </c>
      <c r="B1502" t="str">
        <f>VLOOKUP(A1502,'CUSTOMER NAMES'!E1502:H3837,4,FALSE)</f>
        <v xml:space="preserve">  Millicent M</v>
      </c>
      <c r="C1502">
        <f>VLOOKUP(A1502,'MEDICAL EXAMINATION'!K1503:T3837,2,FALSE)</f>
        <v>26.33</v>
      </c>
      <c r="D1502">
        <f>VLOOKUP(A1502,'MEDICAL EXAMINATION'!K1503:T3837,4,FALSE)</f>
        <v>4.79</v>
      </c>
      <c r="E1502" t="str">
        <f>VLOOKUP(A1502,'MEDICAL EXAMINATION'!K1503:T3837,6,FALSE)</f>
        <v>No</v>
      </c>
      <c r="F1502" t="str">
        <f>VLOOKUP(A1502,'MEDICAL EXAMINATION'!K1503:T3837,7,FALSE)</f>
        <v>No</v>
      </c>
      <c r="G1502" t="str">
        <f>VLOOKUP(A1502,'MEDICAL EXAMINATION'!K1503:T3837,8,FALSE)</f>
        <v>No</v>
      </c>
      <c r="H1502" t="str">
        <f>VLOOKUP(A1502,'MEDICAL EXAMINATION'!K1503:T3837,9,FALSE)</f>
        <v>No major surgery</v>
      </c>
      <c r="I1502" t="str">
        <f>VLOOKUP(A1502,'MEDICAL EXAMINATION'!K1503:T3837,10,FALSE)</f>
        <v>No</v>
      </c>
      <c r="J1502" t="str">
        <f>VLOOKUP(A1502,'MEDICAL EXAMINATION'!K1503:T3837,3,FALSE)</f>
        <v>OBESITY</v>
      </c>
      <c r="K1502" t="str">
        <f>VLOOKUP(A1502,'MEDICAL EXAMINATION'!K1503:T3837,5,FALSE)</f>
        <v>NORMAL</v>
      </c>
      <c r="L1502" t="str">
        <f>VLOOKUP(A1502,'HOSPITALIZATION DETAILS'!X1503:AG3837,8,FALSE)</f>
        <v>21/07/1975</v>
      </c>
      <c r="M1502" s="26">
        <f>VLOOKUP(A1502,'HOSPITALIZATION DETAILS'!X1503:AG3837,4,FALSE)</f>
        <v>34210.33</v>
      </c>
      <c r="N1502" t="str">
        <f>VLOOKUP(A1502,'HOSPITALIZATION DETAILS'!X1503:AG3837,5,FALSE)</f>
        <v>tier - 2</v>
      </c>
      <c r="O1502" t="str">
        <f>VLOOKUP(A1502,'HOSPITALIZATION DETAILS'!X1503:AG3837,6,FALSE)</f>
        <v>tier - 1</v>
      </c>
      <c r="P1502" t="str">
        <f>VLOOKUP(A1502,'HOSPITALIZATION DETAILS'!X1503:AG3837,7,FALSE)</f>
        <v>R1012</v>
      </c>
      <c r="Q1502">
        <f>VLOOKUP(A1502,'HOSPITALIZATION DETAILS'!X1503:AG3837,10,FALSE)</f>
        <v>47</v>
      </c>
    </row>
    <row r="1503" spans="1:17" ht="16" x14ac:dyDescent="0.4">
      <c r="A1503" s="4" t="s">
        <v>3005</v>
      </c>
      <c r="B1503" t="str">
        <f>VLOOKUP(A1503,'CUSTOMER NAMES'!E1503:H3838,4,FALSE)</f>
        <v xml:space="preserve">  Kathleen</v>
      </c>
      <c r="C1503">
        <f>VLOOKUP(A1503,'MEDICAL EXAMINATION'!K1504:T3838,2,FALSE)</f>
        <v>17.29</v>
      </c>
      <c r="D1503">
        <f>VLOOKUP(A1503,'MEDICAL EXAMINATION'!K1504:T3838,4,FALSE)</f>
        <v>5.35</v>
      </c>
      <c r="E1503" t="str">
        <f>VLOOKUP(A1503,'MEDICAL EXAMINATION'!K1504:T3838,6,FALSE)</f>
        <v>yes</v>
      </c>
      <c r="F1503" t="str">
        <f>VLOOKUP(A1503,'MEDICAL EXAMINATION'!K1504:T3838,7,FALSE)</f>
        <v>No</v>
      </c>
      <c r="G1503" t="str">
        <f>VLOOKUP(A1503,'MEDICAL EXAMINATION'!K1504:T3838,8,FALSE)</f>
        <v>No</v>
      </c>
      <c r="H1503" t="str">
        <f>VLOOKUP(A1503,'MEDICAL EXAMINATION'!K1504:T3838,9,FALSE)</f>
        <v>No major surgery</v>
      </c>
      <c r="I1503" t="str">
        <f>VLOOKUP(A1503,'MEDICAL EXAMINATION'!K1504:T3838,10,FALSE)</f>
        <v>No</v>
      </c>
      <c r="J1503" t="str">
        <f>VLOOKUP(A1503,'MEDICAL EXAMINATION'!K1504:T3838,3,FALSE)</f>
        <v>Underweight</v>
      </c>
      <c r="K1503" t="str">
        <f>VLOOKUP(A1503,'MEDICAL EXAMINATION'!K1504:T3838,5,FALSE)</f>
        <v>NORMAL</v>
      </c>
      <c r="L1503" t="str">
        <f>VLOOKUP(A1503,'HOSPITALIZATION DETAILS'!X1504:AG3838,8,FALSE)</f>
        <v>25/08/1971</v>
      </c>
      <c r="M1503" s="26">
        <f>VLOOKUP(A1503,'HOSPITALIZATION DETAILS'!X1504:AG3838,4,FALSE)</f>
        <v>34205.07</v>
      </c>
      <c r="N1503" t="str">
        <f>VLOOKUP(A1503,'HOSPITALIZATION DETAILS'!X1504:AG3838,5,FALSE)</f>
        <v>tier - 2</v>
      </c>
      <c r="O1503" t="str">
        <f>VLOOKUP(A1503,'HOSPITALIZATION DETAILS'!X1504:AG3838,6,FALSE)</f>
        <v>tier - 2</v>
      </c>
      <c r="P1503" t="str">
        <f>VLOOKUP(A1503,'HOSPITALIZATION DETAILS'!X1504:AG3838,7,FALSE)</f>
        <v>R1011</v>
      </c>
      <c r="Q1503">
        <f>VLOOKUP(A1503,'HOSPITALIZATION DETAILS'!X1504:AG3838,10,FALSE)</f>
        <v>51</v>
      </c>
    </row>
    <row r="1504" spans="1:17" ht="16" x14ac:dyDescent="0.4">
      <c r="A1504" s="4" t="s">
        <v>3007</v>
      </c>
      <c r="B1504" t="str">
        <f>VLOOKUP(A1504,'CUSTOMER NAMES'!E1504:H3839,4,FALSE)</f>
        <v xml:space="preserve">  Kimberly K</v>
      </c>
      <c r="C1504">
        <f>VLOOKUP(A1504,'MEDICAL EXAMINATION'!K1505:T3839,2,FALSE)</f>
        <v>42.88</v>
      </c>
      <c r="D1504">
        <f>VLOOKUP(A1504,'MEDICAL EXAMINATION'!K1505:T3839,4,FALSE)</f>
        <v>4.87</v>
      </c>
      <c r="E1504" t="str">
        <f>VLOOKUP(A1504,'MEDICAL EXAMINATION'!K1505:T3839,6,FALSE)</f>
        <v>No</v>
      </c>
      <c r="F1504" t="str">
        <f>VLOOKUP(A1504,'MEDICAL EXAMINATION'!K1505:T3839,7,FALSE)</f>
        <v>yes</v>
      </c>
      <c r="G1504" t="str">
        <f>VLOOKUP(A1504,'MEDICAL EXAMINATION'!K1505:T3839,8,FALSE)</f>
        <v>No</v>
      </c>
      <c r="H1504">
        <f>VLOOKUP(A1504,'MEDICAL EXAMINATION'!K1505:T3839,9,FALSE)</f>
        <v>1</v>
      </c>
      <c r="I1504" t="str">
        <f>VLOOKUP(A1504,'MEDICAL EXAMINATION'!K1505:T3839,10,FALSE)</f>
        <v>No</v>
      </c>
      <c r="J1504" t="str">
        <f>VLOOKUP(A1504,'MEDICAL EXAMINATION'!K1505:T3839,3,FALSE)</f>
        <v>OVERWEIGHT</v>
      </c>
      <c r="K1504" t="str">
        <f>VLOOKUP(A1504,'MEDICAL EXAMINATION'!K1505:T3839,5,FALSE)</f>
        <v>NORMAL</v>
      </c>
      <c r="L1504" t="str">
        <f>VLOOKUP(A1504,'HOSPITALIZATION DETAILS'!X1505:AG3839,8,FALSE)</f>
        <v>06/11/1999</v>
      </c>
      <c r="M1504" s="26">
        <f>VLOOKUP(A1504,'HOSPITALIZATION DETAILS'!X1505:AG3839,4,FALSE)</f>
        <v>34166.269999999997</v>
      </c>
      <c r="N1504" t="str">
        <f>VLOOKUP(A1504,'HOSPITALIZATION DETAILS'!X1505:AG3839,5,FALSE)</f>
        <v>tier - 2</v>
      </c>
      <c r="O1504" t="str">
        <f>VLOOKUP(A1504,'HOSPITALIZATION DETAILS'!X1505:AG3839,6,FALSE)</f>
        <v>tier - 3</v>
      </c>
      <c r="P1504" t="str">
        <f>VLOOKUP(A1504,'HOSPITALIZATION DETAILS'!X1505:AG3839,7,FALSE)</f>
        <v>R1011</v>
      </c>
      <c r="Q1504">
        <f>VLOOKUP(A1504,'HOSPITALIZATION DETAILS'!X1505:AG3839,10,FALSE)</f>
        <v>23</v>
      </c>
    </row>
    <row r="1505" spans="1:17" ht="16" x14ac:dyDescent="0.4">
      <c r="A1505" s="4" t="s">
        <v>3009</v>
      </c>
      <c r="B1505" t="str">
        <f>VLOOKUP(A1505,'CUSTOMER NAMES'!E1505:H3840,4,FALSE)</f>
        <v xml:space="preserve">  Justin C</v>
      </c>
      <c r="C1505">
        <f>VLOOKUP(A1505,'MEDICAL EXAMINATION'!K1506:T3840,2,FALSE)</f>
        <v>32.200000000000003</v>
      </c>
      <c r="D1505">
        <f>VLOOKUP(A1505,'MEDICAL EXAMINATION'!K1506:T3840,4,FALSE)</f>
        <v>10.09</v>
      </c>
      <c r="E1505" t="str">
        <f>VLOOKUP(A1505,'MEDICAL EXAMINATION'!K1506:T3840,6,FALSE)</f>
        <v>yes</v>
      </c>
      <c r="F1505" t="str">
        <f>VLOOKUP(A1505,'MEDICAL EXAMINATION'!K1506:T3840,7,FALSE)</f>
        <v>No</v>
      </c>
      <c r="G1505" t="str">
        <f>VLOOKUP(A1505,'MEDICAL EXAMINATION'!K1506:T3840,8,FALSE)</f>
        <v>No</v>
      </c>
      <c r="H1505" t="str">
        <f>VLOOKUP(A1505,'MEDICAL EXAMINATION'!K1506:T3840,9,FALSE)</f>
        <v>No major surgery</v>
      </c>
      <c r="I1505" t="str">
        <f>VLOOKUP(A1505,'MEDICAL EXAMINATION'!K1506:T3840,10,FALSE)</f>
        <v>No</v>
      </c>
      <c r="J1505" t="str">
        <f>VLOOKUP(A1505,'MEDICAL EXAMINATION'!K1506:T3840,3,FALSE)</f>
        <v>OVERWEIGHT</v>
      </c>
      <c r="K1505" t="str">
        <f>VLOOKUP(A1505,'MEDICAL EXAMINATION'!K1506:T3840,5,FALSE)</f>
        <v>DIABETES</v>
      </c>
      <c r="L1505" t="str">
        <f>VLOOKUP(A1505,'HOSPITALIZATION DETAILS'!X1506:AG3840,8,FALSE)</f>
        <v>26/12/2002</v>
      </c>
      <c r="M1505" s="26">
        <f>VLOOKUP(A1505,'HOSPITALIZATION DETAILS'!X1506:AG3840,4,FALSE)</f>
        <v>34084.68</v>
      </c>
      <c r="N1505" t="str">
        <f>VLOOKUP(A1505,'HOSPITALIZATION DETAILS'!X1506:AG3840,5,FALSE)</f>
        <v>tier - 2</v>
      </c>
      <c r="O1505" t="str">
        <f>VLOOKUP(A1505,'HOSPITALIZATION DETAILS'!X1506:AG3840,6,FALSE)</f>
        <v>tier - 3</v>
      </c>
      <c r="P1505" t="str">
        <f>VLOOKUP(A1505,'HOSPITALIZATION DETAILS'!X1506:AG3840,7,FALSE)</f>
        <v>R1011</v>
      </c>
      <c r="Q1505">
        <f>VLOOKUP(A1505,'HOSPITALIZATION DETAILS'!X1506:AG3840,10,FALSE)</f>
        <v>20</v>
      </c>
    </row>
    <row r="1506" spans="1:17" ht="16" x14ac:dyDescent="0.4">
      <c r="A1506" s="4" t="s">
        <v>3011</v>
      </c>
      <c r="B1506" t="str">
        <f>VLOOKUP(A1506,'CUSTOMER NAMES'!E1506:H3841,4,FALSE)</f>
        <v xml:space="preserve">  Tristan P</v>
      </c>
      <c r="C1506">
        <f>VLOOKUP(A1506,'MEDICAL EXAMINATION'!K1507:T3841,2,FALSE)</f>
        <v>18.75</v>
      </c>
      <c r="D1506">
        <f>VLOOKUP(A1506,'MEDICAL EXAMINATION'!K1507:T3841,4,FALSE)</f>
        <v>5.47</v>
      </c>
      <c r="E1506" t="str">
        <f>VLOOKUP(A1506,'MEDICAL EXAMINATION'!K1507:T3841,6,FALSE)</f>
        <v>yes</v>
      </c>
      <c r="F1506" t="str">
        <f>VLOOKUP(A1506,'MEDICAL EXAMINATION'!K1507:T3841,7,FALSE)</f>
        <v>No</v>
      </c>
      <c r="G1506" t="str">
        <f>VLOOKUP(A1506,'MEDICAL EXAMINATION'!K1507:T3841,8,FALSE)</f>
        <v>Yes</v>
      </c>
      <c r="H1506">
        <f>VLOOKUP(A1506,'MEDICAL EXAMINATION'!K1507:T3841,9,FALSE)</f>
        <v>1</v>
      </c>
      <c r="I1506" t="str">
        <f>VLOOKUP(A1506,'MEDICAL EXAMINATION'!K1507:T3841,10,FALSE)</f>
        <v>No</v>
      </c>
      <c r="J1506" t="str">
        <f>VLOOKUP(A1506,'MEDICAL EXAMINATION'!K1507:T3841,3,FALSE)</f>
        <v>Normal</v>
      </c>
      <c r="K1506" t="str">
        <f>VLOOKUP(A1506,'MEDICAL EXAMINATION'!K1507:T3841,5,FALSE)</f>
        <v>NORMAL</v>
      </c>
      <c r="L1506" t="str">
        <f>VLOOKUP(A1506,'HOSPITALIZATION DETAILS'!X1507:AG3841,8,FALSE)</f>
        <v>14/07/1959</v>
      </c>
      <c r="M1506" s="26">
        <f>VLOOKUP(A1506,'HOSPITALIZATION DETAILS'!X1507:AG3841,4,FALSE)</f>
        <v>47055.53</v>
      </c>
      <c r="N1506" t="str">
        <f>VLOOKUP(A1506,'HOSPITALIZATION DETAILS'!X1507:AG3841,5,FALSE)</f>
        <v>tier - 2</v>
      </c>
      <c r="O1506" t="str">
        <f>VLOOKUP(A1506,'HOSPITALIZATION DETAILS'!X1507:AG3841,6,FALSE)</f>
        <v>tier - 1</v>
      </c>
      <c r="P1506" t="str">
        <f>VLOOKUP(A1506,'HOSPITALIZATION DETAILS'!X1507:AG3841,7,FALSE)</f>
        <v>R1013</v>
      </c>
      <c r="Q1506">
        <f>VLOOKUP(A1506,'HOSPITALIZATION DETAILS'!X1507:AG3841,10,FALSE)</f>
        <v>63</v>
      </c>
    </row>
    <row r="1507" spans="1:17" ht="16" x14ac:dyDescent="0.4">
      <c r="A1507" s="4" t="s">
        <v>3013</v>
      </c>
      <c r="B1507" t="str">
        <f>VLOOKUP(A1507,'CUSTOMER NAMES'!E1507:H3842,4,FALSE)</f>
        <v xml:space="preserve">  Traci A</v>
      </c>
      <c r="C1507">
        <f>VLOOKUP(A1507,'MEDICAL EXAMINATION'!K1508:T3842,2,FALSE)</f>
        <v>22.36</v>
      </c>
      <c r="D1507">
        <f>VLOOKUP(A1507,'MEDICAL EXAMINATION'!K1508:T3842,4,FALSE)</f>
        <v>8.6</v>
      </c>
      <c r="E1507" t="str">
        <f>VLOOKUP(A1507,'MEDICAL EXAMINATION'!K1508:T3842,6,FALSE)</f>
        <v>No</v>
      </c>
      <c r="F1507" t="str">
        <f>VLOOKUP(A1507,'MEDICAL EXAMINATION'!K1508:T3842,7,FALSE)</f>
        <v>No</v>
      </c>
      <c r="G1507" t="str">
        <f>VLOOKUP(A1507,'MEDICAL EXAMINATION'!K1508:T3842,8,FALSE)</f>
        <v>No</v>
      </c>
      <c r="H1507" t="str">
        <f>VLOOKUP(A1507,'MEDICAL EXAMINATION'!K1508:T3842,9,FALSE)</f>
        <v>No major surgery</v>
      </c>
      <c r="I1507" t="str">
        <f>VLOOKUP(A1507,'MEDICAL EXAMINATION'!K1508:T3842,10,FALSE)</f>
        <v>No</v>
      </c>
      <c r="J1507" t="str">
        <f>VLOOKUP(A1507,'MEDICAL EXAMINATION'!K1508:T3842,3,FALSE)</f>
        <v>Normal</v>
      </c>
      <c r="K1507" t="str">
        <f>VLOOKUP(A1507,'MEDICAL EXAMINATION'!K1508:T3842,5,FALSE)</f>
        <v>DIABETES</v>
      </c>
      <c r="L1507" t="str">
        <f>VLOOKUP(A1507,'HOSPITALIZATION DETAILS'!X1508:AG3842,8,FALSE)</f>
        <v>26/07/1972</v>
      </c>
      <c r="M1507" s="26">
        <f>VLOOKUP(A1507,'HOSPITALIZATION DETAILS'!X1508:AG3842,4,FALSE)</f>
        <v>34053.360000000001</v>
      </c>
      <c r="N1507" t="str">
        <f>VLOOKUP(A1507,'HOSPITALIZATION DETAILS'!X1508:AG3842,5,FALSE)</f>
        <v>tier - 2</v>
      </c>
      <c r="O1507" t="str">
        <f>VLOOKUP(A1507,'HOSPITALIZATION DETAILS'!X1508:AG3842,6,FALSE)</f>
        <v>tier - 2</v>
      </c>
      <c r="P1507" t="str">
        <f>VLOOKUP(A1507,'HOSPITALIZATION DETAILS'!X1508:AG3842,7,FALSE)</f>
        <v>R1011</v>
      </c>
      <c r="Q1507">
        <f>VLOOKUP(A1507,'HOSPITALIZATION DETAILS'!X1508:AG3842,10,FALSE)</f>
        <v>50</v>
      </c>
    </row>
    <row r="1508" spans="1:17" ht="16" x14ac:dyDescent="0.4">
      <c r="A1508" s="4" t="s">
        <v>3015</v>
      </c>
      <c r="B1508" t="str">
        <f>VLOOKUP(A1508,'CUSTOMER NAMES'!E1508:H3843,4,FALSE)</f>
        <v xml:space="preserve">  Justin P</v>
      </c>
      <c r="C1508">
        <f>VLOOKUP(A1508,'MEDICAL EXAMINATION'!K1509:T3843,2,FALSE)</f>
        <v>23.94</v>
      </c>
      <c r="D1508">
        <f>VLOOKUP(A1508,'MEDICAL EXAMINATION'!K1509:T3843,4,FALSE)</f>
        <v>10.74</v>
      </c>
      <c r="E1508" t="str">
        <f>VLOOKUP(A1508,'MEDICAL EXAMINATION'!K1509:T3843,6,FALSE)</f>
        <v>yes</v>
      </c>
      <c r="F1508" t="str">
        <f>VLOOKUP(A1508,'MEDICAL EXAMINATION'!K1509:T3843,7,FALSE)</f>
        <v>No</v>
      </c>
      <c r="G1508" t="str">
        <f>VLOOKUP(A1508,'MEDICAL EXAMINATION'!K1509:T3843,8,FALSE)</f>
        <v>No</v>
      </c>
      <c r="H1508" t="str">
        <f>VLOOKUP(A1508,'MEDICAL EXAMINATION'!K1509:T3843,9,FALSE)</f>
        <v>No major surgery</v>
      </c>
      <c r="I1508" t="str">
        <f>VLOOKUP(A1508,'MEDICAL EXAMINATION'!K1509:T3843,10,FALSE)</f>
        <v>No</v>
      </c>
      <c r="J1508" t="str">
        <f>VLOOKUP(A1508,'MEDICAL EXAMINATION'!K1509:T3843,3,FALSE)</f>
        <v>Normal</v>
      </c>
      <c r="K1508" t="str">
        <f>VLOOKUP(A1508,'MEDICAL EXAMINATION'!K1509:T3843,5,FALSE)</f>
        <v>DIABETES</v>
      </c>
      <c r="L1508" t="str">
        <f>VLOOKUP(A1508,'HOSPITALIZATION DETAILS'!X1509:AG3843,8,FALSE)</f>
        <v>25/09/1994</v>
      </c>
      <c r="M1508" s="26">
        <f>VLOOKUP(A1508,'HOSPITALIZATION DETAILS'!X1509:AG3843,4,FALSE)</f>
        <v>33975.47</v>
      </c>
      <c r="N1508" t="str">
        <f>VLOOKUP(A1508,'HOSPITALIZATION DETAILS'!X1509:AG3843,5,FALSE)</f>
        <v>tier - 2</v>
      </c>
      <c r="O1508" t="str">
        <f>VLOOKUP(A1508,'HOSPITALIZATION DETAILS'!X1509:AG3843,6,FALSE)</f>
        <v>tier - 2</v>
      </c>
      <c r="P1508" t="str">
        <f>VLOOKUP(A1508,'HOSPITALIZATION DETAILS'!X1509:AG3843,7,FALSE)</f>
        <v>R1011</v>
      </c>
      <c r="Q1508">
        <f>VLOOKUP(A1508,'HOSPITALIZATION DETAILS'!X1509:AG3843,10,FALSE)</f>
        <v>28</v>
      </c>
    </row>
    <row r="1509" spans="1:17" ht="16" x14ac:dyDescent="0.4">
      <c r="A1509" s="4" t="s">
        <v>3017</v>
      </c>
      <c r="B1509" t="str">
        <f>VLOOKUP(A1509,'CUSTOMER NAMES'!E1509:H3844,4,FALSE)</f>
        <v xml:space="preserve">  Logan M</v>
      </c>
      <c r="C1509">
        <f>VLOOKUP(A1509,'MEDICAL EXAMINATION'!K1510:T3844,2,FALSE)</f>
        <v>30.1</v>
      </c>
      <c r="D1509">
        <f>VLOOKUP(A1509,'MEDICAL EXAMINATION'!K1510:T3844,4,FALSE)</f>
        <v>4.3899999999999997</v>
      </c>
      <c r="E1509" t="str">
        <f>VLOOKUP(A1509,'MEDICAL EXAMINATION'!K1510:T3844,6,FALSE)</f>
        <v>No</v>
      </c>
      <c r="F1509" t="str">
        <f>VLOOKUP(A1509,'MEDICAL EXAMINATION'!K1510:T3844,7,FALSE)</f>
        <v>No</v>
      </c>
      <c r="G1509" t="str">
        <f>VLOOKUP(A1509,'MEDICAL EXAMINATION'!K1510:T3844,8,FALSE)</f>
        <v>Yes</v>
      </c>
      <c r="H1509">
        <f>VLOOKUP(A1509,'MEDICAL EXAMINATION'!K1510:T3844,9,FALSE)</f>
        <v>1</v>
      </c>
      <c r="I1509" t="str">
        <f>VLOOKUP(A1509,'MEDICAL EXAMINATION'!K1510:T3844,10,FALSE)</f>
        <v>No</v>
      </c>
      <c r="J1509" t="str">
        <f>VLOOKUP(A1509,'MEDICAL EXAMINATION'!K1510:T3844,3,FALSE)</f>
        <v>OVERWEIGHT</v>
      </c>
      <c r="K1509" t="str">
        <f>VLOOKUP(A1509,'MEDICAL EXAMINATION'!K1510:T3844,5,FALSE)</f>
        <v>NORMAL</v>
      </c>
      <c r="L1509" t="str">
        <f>VLOOKUP(A1509,'HOSPITALIZATION DETAILS'!X1510:AG3844,8,FALSE)</f>
        <v>27/12/2000</v>
      </c>
      <c r="M1509" s="26">
        <f>VLOOKUP(A1509,'HOSPITALIZATION DETAILS'!X1510:AG3844,4,FALSE)</f>
        <v>33907.550000000003</v>
      </c>
      <c r="N1509" t="str">
        <f>VLOOKUP(A1509,'HOSPITALIZATION DETAILS'!X1510:AG3844,5,FALSE)</f>
        <v>tier - 2</v>
      </c>
      <c r="O1509" t="str">
        <f>VLOOKUP(A1509,'HOSPITALIZATION DETAILS'!X1510:AG3844,6,FALSE)</f>
        <v>tier - 2</v>
      </c>
      <c r="P1509" t="str">
        <f>VLOOKUP(A1509,'HOSPITALIZATION DETAILS'!X1510:AG3844,7,FALSE)</f>
        <v>R1012</v>
      </c>
      <c r="Q1509">
        <f>VLOOKUP(A1509,'HOSPITALIZATION DETAILS'!X1510:AG3844,10,FALSE)</f>
        <v>22</v>
      </c>
    </row>
    <row r="1510" spans="1:17" ht="16" x14ac:dyDescent="0.4">
      <c r="A1510" s="4" t="s">
        <v>3019</v>
      </c>
      <c r="B1510" t="str">
        <f>VLOOKUP(A1510,'CUSTOMER NAMES'!E1510:H3845,4,FALSE)</f>
        <v xml:space="preserve">  Sebastien</v>
      </c>
      <c r="C1510">
        <f>VLOOKUP(A1510,'MEDICAL EXAMINATION'!K1511:T3845,2,FALSE)</f>
        <v>21.93</v>
      </c>
      <c r="D1510">
        <f>VLOOKUP(A1510,'MEDICAL EXAMINATION'!K1511:T3845,4,FALSE)</f>
        <v>6.3</v>
      </c>
      <c r="E1510" t="str">
        <f>VLOOKUP(A1510,'MEDICAL EXAMINATION'!K1511:T3845,6,FALSE)</f>
        <v>No</v>
      </c>
      <c r="F1510" t="str">
        <f>VLOOKUP(A1510,'MEDICAL EXAMINATION'!K1511:T3845,7,FALSE)</f>
        <v>No</v>
      </c>
      <c r="G1510" t="str">
        <f>VLOOKUP(A1510,'MEDICAL EXAMINATION'!K1511:T3845,8,FALSE)</f>
        <v>No</v>
      </c>
      <c r="H1510" t="str">
        <f>VLOOKUP(A1510,'MEDICAL EXAMINATION'!K1511:T3845,9,FALSE)</f>
        <v>No major surgery</v>
      </c>
      <c r="I1510" t="str">
        <f>VLOOKUP(A1510,'MEDICAL EXAMINATION'!K1511:T3845,10,FALSE)</f>
        <v>No</v>
      </c>
      <c r="J1510" t="str">
        <f>VLOOKUP(A1510,'MEDICAL EXAMINATION'!K1511:T3845,3,FALSE)</f>
        <v>Normal</v>
      </c>
      <c r="K1510" t="str">
        <f>VLOOKUP(A1510,'MEDICAL EXAMINATION'!K1511:T3845,5,FALSE)</f>
        <v>PREDIABETES</v>
      </c>
      <c r="L1510" t="str">
        <f>VLOOKUP(A1510,'HOSPITALIZATION DETAILS'!X1511:AG3845,8,FALSE)</f>
        <v>09/08/1997</v>
      </c>
      <c r="M1510" s="26">
        <f>VLOOKUP(A1510,'HOSPITALIZATION DETAILS'!X1511:AG3845,4,FALSE)</f>
        <v>33900.65</v>
      </c>
      <c r="N1510" t="str">
        <f>VLOOKUP(A1510,'HOSPITALIZATION DETAILS'!X1511:AG3845,5,FALSE)</f>
        <v>tier - 2</v>
      </c>
      <c r="O1510" t="str">
        <f>VLOOKUP(A1510,'HOSPITALIZATION DETAILS'!X1511:AG3845,6,FALSE)</f>
        <v>tier - 3</v>
      </c>
      <c r="P1510" t="str">
        <f>VLOOKUP(A1510,'HOSPITALIZATION DETAILS'!X1511:AG3845,7,FALSE)</f>
        <v>R1011</v>
      </c>
      <c r="Q1510">
        <f>VLOOKUP(A1510,'HOSPITALIZATION DETAILS'!X1511:AG3845,10,FALSE)</f>
        <v>25</v>
      </c>
    </row>
    <row r="1511" spans="1:17" ht="16" x14ac:dyDescent="0.4">
      <c r="A1511" s="4" t="s">
        <v>3021</v>
      </c>
      <c r="B1511" t="str">
        <f>VLOOKUP(A1511,'CUSTOMER NAMES'!E1511:H3846,4,FALSE)</f>
        <v xml:space="preserve">  Tiffany A</v>
      </c>
      <c r="C1511">
        <f>VLOOKUP(A1511,'MEDICAL EXAMINATION'!K1512:T3846,2,FALSE)</f>
        <v>39.75</v>
      </c>
      <c r="D1511">
        <f>VLOOKUP(A1511,'MEDICAL EXAMINATION'!K1512:T3846,4,FALSE)</f>
        <v>5.41</v>
      </c>
      <c r="E1511" t="str">
        <f>VLOOKUP(A1511,'MEDICAL EXAMINATION'!K1512:T3846,6,FALSE)</f>
        <v>No</v>
      </c>
      <c r="F1511" t="str">
        <f>VLOOKUP(A1511,'MEDICAL EXAMINATION'!K1512:T3846,7,FALSE)</f>
        <v>yes</v>
      </c>
      <c r="G1511" t="str">
        <f>VLOOKUP(A1511,'MEDICAL EXAMINATION'!K1512:T3846,8,FALSE)</f>
        <v>No</v>
      </c>
      <c r="H1511">
        <f>VLOOKUP(A1511,'MEDICAL EXAMINATION'!K1512:T3846,9,FALSE)</f>
        <v>1</v>
      </c>
      <c r="I1511" t="str">
        <f>VLOOKUP(A1511,'MEDICAL EXAMINATION'!K1512:T3846,10,FALSE)</f>
        <v>No</v>
      </c>
      <c r="J1511" t="str">
        <f>VLOOKUP(A1511,'MEDICAL EXAMINATION'!K1512:T3846,3,FALSE)</f>
        <v>OVERWEIGHT</v>
      </c>
      <c r="K1511" t="str">
        <f>VLOOKUP(A1511,'MEDICAL EXAMINATION'!K1512:T3846,5,FALSE)</f>
        <v>NORMAL</v>
      </c>
      <c r="L1511" t="str">
        <f>VLOOKUP(A1511,'HOSPITALIZATION DETAILS'!X1512:AG3846,8,FALSE)</f>
        <v>26/10/2000</v>
      </c>
      <c r="M1511" s="26">
        <f>VLOOKUP(A1511,'HOSPITALIZATION DETAILS'!X1512:AG3846,4,FALSE)</f>
        <v>33829.39</v>
      </c>
      <c r="N1511" t="str">
        <f>VLOOKUP(A1511,'HOSPITALIZATION DETAILS'!X1512:AG3846,5,FALSE)</f>
        <v>tier - 2</v>
      </c>
      <c r="O1511" t="str">
        <f>VLOOKUP(A1511,'HOSPITALIZATION DETAILS'!X1512:AG3846,6,FALSE)</f>
        <v>tier - 3</v>
      </c>
      <c r="P1511" t="str">
        <f>VLOOKUP(A1511,'HOSPITALIZATION DETAILS'!X1512:AG3846,7,FALSE)</f>
        <v>R1011</v>
      </c>
      <c r="Q1511">
        <f>VLOOKUP(A1511,'HOSPITALIZATION DETAILS'!X1512:AG3846,10,FALSE)</f>
        <v>22</v>
      </c>
    </row>
    <row r="1512" spans="1:17" ht="16" x14ac:dyDescent="0.4">
      <c r="A1512" s="4" t="s">
        <v>3023</v>
      </c>
      <c r="B1512" t="str">
        <f>VLOOKUP(A1512,'CUSTOMER NAMES'!E1512:H3847,4,FALSE)</f>
        <v xml:space="preserve">  Matthew</v>
      </c>
      <c r="C1512">
        <f>VLOOKUP(A1512,'MEDICAL EXAMINATION'!K1513:T3847,2,FALSE)</f>
        <v>26.03</v>
      </c>
      <c r="D1512">
        <f>VLOOKUP(A1512,'MEDICAL EXAMINATION'!K1513:T3847,4,FALSE)</f>
        <v>4.47</v>
      </c>
      <c r="E1512" t="str">
        <f>VLOOKUP(A1512,'MEDICAL EXAMINATION'!K1513:T3847,6,FALSE)</f>
        <v>No</v>
      </c>
      <c r="F1512" t="str">
        <f>VLOOKUP(A1512,'MEDICAL EXAMINATION'!K1513:T3847,7,FALSE)</f>
        <v>No</v>
      </c>
      <c r="G1512" t="str">
        <f>VLOOKUP(A1512,'MEDICAL EXAMINATION'!K1513:T3847,8,FALSE)</f>
        <v>Yes</v>
      </c>
      <c r="H1512">
        <f>VLOOKUP(A1512,'MEDICAL EXAMINATION'!K1513:T3847,9,FALSE)</f>
        <v>1</v>
      </c>
      <c r="I1512" t="str">
        <f>VLOOKUP(A1512,'MEDICAL EXAMINATION'!K1513:T3847,10,FALSE)</f>
        <v>No</v>
      </c>
      <c r="J1512" t="str">
        <f>VLOOKUP(A1512,'MEDICAL EXAMINATION'!K1513:T3847,3,FALSE)</f>
        <v>OBESITY</v>
      </c>
      <c r="K1512" t="str">
        <f>VLOOKUP(A1512,'MEDICAL EXAMINATION'!K1513:T3847,5,FALSE)</f>
        <v>NORMAL</v>
      </c>
      <c r="L1512" t="str">
        <f>VLOOKUP(A1512,'HOSPITALIZATION DETAILS'!X1513:AG3847,8,FALSE)</f>
        <v>11/12/1962</v>
      </c>
      <c r="M1512" s="26">
        <f>VLOOKUP(A1512,'HOSPITALIZATION DETAILS'!X1513:AG3847,4,FALSE)</f>
        <v>33753.32</v>
      </c>
      <c r="N1512" t="str">
        <f>VLOOKUP(A1512,'HOSPITALIZATION DETAILS'!X1513:AG3847,5,FALSE)</f>
        <v>tier - 1</v>
      </c>
      <c r="O1512" t="str">
        <f>VLOOKUP(A1512,'HOSPITALIZATION DETAILS'!X1513:AG3847,6,FALSE)</f>
        <v>tier - 3</v>
      </c>
      <c r="P1512" t="str">
        <f>VLOOKUP(A1512,'HOSPITALIZATION DETAILS'!X1513:AG3847,7,FALSE)</f>
        <v>R1011</v>
      </c>
      <c r="Q1512">
        <f>VLOOKUP(A1512,'HOSPITALIZATION DETAILS'!X1513:AG3847,10,FALSE)</f>
        <v>60</v>
      </c>
    </row>
    <row r="1513" spans="1:17" ht="16" x14ac:dyDescent="0.4">
      <c r="A1513" s="4" t="s">
        <v>3025</v>
      </c>
      <c r="B1513" t="str">
        <f>VLOOKUP(A1513,'CUSTOMER NAMES'!E1513:H3848,4,FALSE)</f>
        <v xml:space="preserve">  Luke</v>
      </c>
      <c r="C1513">
        <f>VLOOKUP(A1513,'MEDICAL EXAMINATION'!K1514:T3848,2,FALSE)</f>
        <v>34.51</v>
      </c>
      <c r="D1513">
        <f>VLOOKUP(A1513,'MEDICAL EXAMINATION'!K1514:T3848,4,FALSE)</f>
        <v>6.26</v>
      </c>
      <c r="E1513" t="str">
        <f>VLOOKUP(A1513,'MEDICAL EXAMINATION'!K1514:T3848,6,FALSE)</f>
        <v>No</v>
      </c>
      <c r="F1513" t="str">
        <f>VLOOKUP(A1513,'MEDICAL EXAMINATION'!K1514:T3848,7,FALSE)</f>
        <v>No</v>
      </c>
      <c r="G1513" t="str">
        <f>VLOOKUP(A1513,'MEDICAL EXAMINATION'!K1514:T3848,8,FALSE)</f>
        <v>No</v>
      </c>
      <c r="H1513" t="str">
        <f>VLOOKUP(A1513,'MEDICAL EXAMINATION'!K1514:T3848,9,FALSE)</f>
        <v>No major surgery</v>
      </c>
      <c r="I1513" t="str">
        <f>VLOOKUP(A1513,'MEDICAL EXAMINATION'!K1514:T3848,10,FALSE)</f>
        <v>No</v>
      </c>
      <c r="J1513" t="str">
        <f>VLOOKUP(A1513,'MEDICAL EXAMINATION'!K1514:T3848,3,FALSE)</f>
        <v>OVERWEIGHT</v>
      </c>
      <c r="K1513" t="str">
        <f>VLOOKUP(A1513,'MEDICAL EXAMINATION'!K1514:T3848,5,FALSE)</f>
        <v>PREDIABETES</v>
      </c>
      <c r="L1513" t="str">
        <f>VLOOKUP(A1513,'HOSPITALIZATION DETAILS'!X1514:AG3848,8,FALSE)</f>
        <v>12/09/2003</v>
      </c>
      <c r="M1513" s="26">
        <f>VLOOKUP(A1513,'HOSPITALIZATION DETAILS'!X1514:AG3848,4,FALSE)</f>
        <v>33750.29</v>
      </c>
      <c r="N1513" t="str">
        <f>VLOOKUP(A1513,'HOSPITALIZATION DETAILS'!X1514:AG3848,5,FALSE)</f>
        <v>tier - 1</v>
      </c>
      <c r="O1513" t="str">
        <f>VLOOKUP(A1513,'HOSPITALIZATION DETAILS'!X1514:AG3848,6,FALSE)</f>
        <v>tier - 3</v>
      </c>
      <c r="P1513" t="str">
        <f>VLOOKUP(A1513,'HOSPITALIZATION DETAILS'!X1514:AG3848,7,FALSE)</f>
        <v>R1012</v>
      </c>
      <c r="Q1513">
        <f>VLOOKUP(A1513,'HOSPITALIZATION DETAILS'!X1514:AG3848,10,FALSE)</f>
        <v>19</v>
      </c>
    </row>
    <row r="1514" spans="1:17" ht="16" x14ac:dyDescent="0.4">
      <c r="A1514" s="4" t="s">
        <v>3027</v>
      </c>
      <c r="B1514" t="str">
        <f>VLOOKUP(A1514,'CUSTOMER NAMES'!E1514:H3849,4,FALSE)</f>
        <v xml:space="preserve">  Leigh</v>
      </c>
      <c r="C1514">
        <f>VLOOKUP(A1514,'MEDICAL EXAMINATION'!K1515:T3849,2,FALSE)</f>
        <v>19.32</v>
      </c>
      <c r="D1514">
        <f>VLOOKUP(A1514,'MEDICAL EXAMINATION'!K1515:T3849,4,FALSE)</f>
        <v>11.58</v>
      </c>
      <c r="E1514" t="str">
        <f>VLOOKUP(A1514,'MEDICAL EXAMINATION'!K1515:T3849,6,FALSE)</f>
        <v>yes</v>
      </c>
      <c r="F1514" t="str">
        <f>VLOOKUP(A1514,'MEDICAL EXAMINATION'!K1515:T3849,7,FALSE)</f>
        <v>No</v>
      </c>
      <c r="G1514" t="str">
        <f>VLOOKUP(A1514,'MEDICAL EXAMINATION'!K1515:T3849,8,FALSE)</f>
        <v>No</v>
      </c>
      <c r="H1514">
        <f>VLOOKUP(A1514,'MEDICAL EXAMINATION'!K1515:T3849,9,FALSE)</f>
        <v>1</v>
      </c>
      <c r="I1514" t="str">
        <f>VLOOKUP(A1514,'MEDICAL EXAMINATION'!K1515:T3849,10,FALSE)</f>
        <v>No</v>
      </c>
      <c r="J1514" t="str">
        <f>VLOOKUP(A1514,'MEDICAL EXAMINATION'!K1515:T3849,3,FALSE)</f>
        <v>Normal</v>
      </c>
      <c r="K1514" t="str">
        <f>VLOOKUP(A1514,'MEDICAL EXAMINATION'!K1515:T3849,5,FALSE)</f>
        <v>DIABETES</v>
      </c>
      <c r="L1514" t="str">
        <f>VLOOKUP(A1514,'HOSPITALIZATION DETAILS'!X1515:AG3849,8,FALSE)</f>
        <v>01/11/2004</v>
      </c>
      <c r="M1514" s="26">
        <f>VLOOKUP(A1514,'HOSPITALIZATION DETAILS'!X1515:AG3849,4,FALSE)</f>
        <v>33732.69</v>
      </c>
      <c r="N1514" t="str">
        <f>VLOOKUP(A1514,'HOSPITALIZATION DETAILS'!X1515:AG3849,5,FALSE)</f>
        <v>tier - 1</v>
      </c>
      <c r="O1514" t="str">
        <f>VLOOKUP(A1514,'HOSPITALIZATION DETAILS'!X1515:AG3849,6,FALSE)</f>
        <v>tier - 1</v>
      </c>
      <c r="P1514" t="str">
        <f>VLOOKUP(A1514,'HOSPITALIZATION DETAILS'!X1515:AG3849,7,FALSE)</f>
        <v>R1017</v>
      </c>
      <c r="Q1514">
        <f>VLOOKUP(A1514,'HOSPITALIZATION DETAILS'!X1515:AG3849,10,FALSE)</f>
        <v>18</v>
      </c>
    </row>
    <row r="1515" spans="1:17" ht="16" x14ac:dyDescent="0.4">
      <c r="A1515" s="4" t="s">
        <v>3029</v>
      </c>
      <c r="B1515" t="str">
        <f>VLOOKUP(A1515,'CUSTOMER NAMES'!E1515:H3850,4,FALSE)</f>
        <v xml:space="preserve">  Yosuke</v>
      </c>
      <c r="C1515">
        <f>VLOOKUP(A1515,'MEDICAL EXAMINATION'!K1516:T3850,2,FALSE)</f>
        <v>28.5</v>
      </c>
      <c r="D1515">
        <f>VLOOKUP(A1515,'MEDICAL EXAMINATION'!K1516:T3850,4,FALSE)</f>
        <v>4.3600000000000003</v>
      </c>
      <c r="E1515" t="str">
        <f>VLOOKUP(A1515,'MEDICAL EXAMINATION'!K1516:T3850,6,FALSE)</f>
        <v>No</v>
      </c>
      <c r="F1515" t="str">
        <f>VLOOKUP(A1515,'MEDICAL EXAMINATION'!K1516:T3850,7,FALSE)</f>
        <v>No</v>
      </c>
      <c r="G1515" t="str">
        <f>VLOOKUP(A1515,'MEDICAL EXAMINATION'!K1516:T3850,8,FALSE)</f>
        <v>No</v>
      </c>
      <c r="H1515" t="str">
        <f>VLOOKUP(A1515,'MEDICAL EXAMINATION'!K1516:T3850,9,FALSE)</f>
        <v>No major surgery</v>
      </c>
      <c r="I1515" t="str">
        <f>VLOOKUP(A1515,'MEDICAL EXAMINATION'!K1516:T3850,10,FALSE)</f>
        <v>No</v>
      </c>
      <c r="J1515" t="str">
        <f>VLOOKUP(A1515,'MEDICAL EXAMINATION'!K1516:T3850,3,FALSE)</f>
        <v>OBESITY</v>
      </c>
      <c r="K1515" t="str">
        <f>VLOOKUP(A1515,'MEDICAL EXAMINATION'!K1516:T3850,5,FALSE)</f>
        <v>NORMAL</v>
      </c>
      <c r="L1515" t="str">
        <f>VLOOKUP(A1515,'HOSPITALIZATION DETAILS'!X1516:AG3850,8,FALSE)</f>
        <v>28/11/1993</v>
      </c>
      <c r="M1515" s="26">
        <f>VLOOKUP(A1515,'HOSPITALIZATION DETAILS'!X1516:AG3850,4,FALSE)</f>
        <v>33707.550000000003</v>
      </c>
      <c r="N1515" t="str">
        <f>VLOOKUP(A1515,'HOSPITALIZATION DETAILS'!X1516:AG3850,5,FALSE)</f>
        <v>tier - 2</v>
      </c>
      <c r="O1515" t="str">
        <f>VLOOKUP(A1515,'HOSPITALIZATION DETAILS'!X1516:AG3850,6,FALSE)</f>
        <v>tier - 2</v>
      </c>
      <c r="P1515" t="str">
        <f>VLOOKUP(A1515,'HOSPITALIZATION DETAILS'!X1516:AG3850,7,FALSE)</f>
        <v>R1011</v>
      </c>
      <c r="Q1515">
        <f>VLOOKUP(A1515,'HOSPITALIZATION DETAILS'!X1516:AG3850,10,FALSE)</f>
        <v>29</v>
      </c>
    </row>
    <row r="1516" spans="1:17" ht="16" x14ac:dyDescent="0.4">
      <c r="A1516" s="4" t="s">
        <v>3031</v>
      </c>
      <c r="B1516" t="str">
        <f>VLOOKUP(A1516,'CUSTOMER NAMES'!E1516:H3851,4,FALSE)</f>
        <v xml:space="preserve">  Matthew</v>
      </c>
      <c r="C1516">
        <f>VLOOKUP(A1516,'MEDICAL EXAMINATION'!K1517:T3851,2,FALSE)</f>
        <v>30.875</v>
      </c>
      <c r="D1516">
        <f>VLOOKUP(A1516,'MEDICAL EXAMINATION'!K1517:T3851,4,FALSE)</f>
        <v>4.1399999999999997</v>
      </c>
      <c r="E1516" t="str">
        <f>VLOOKUP(A1516,'MEDICAL EXAMINATION'!K1517:T3851,6,FALSE)</f>
        <v>yes</v>
      </c>
      <c r="F1516" t="str">
        <f>VLOOKUP(A1516,'MEDICAL EXAMINATION'!K1517:T3851,7,FALSE)</f>
        <v>No</v>
      </c>
      <c r="G1516" t="str">
        <f>VLOOKUP(A1516,'MEDICAL EXAMINATION'!K1517:T3851,8,FALSE)</f>
        <v>No</v>
      </c>
      <c r="H1516" t="str">
        <f>VLOOKUP(A1516,'MEDICAL EXAMINATION'!K1517:T3851,9,FALSE)</f>
        <v>No major surgery</v>
      </c>
      <c r="I1516" t="str">
        <f>VLOOKUP(A1516,'MEDICAL EXAMINATION'!K1517:T3851,10,FALSE)</f>
        <v>No</v>
      </c>
      <c r="J1516" t="str">
        <f>VLOOKUP(A1516,'MEDICAL EXAMINATION'!K1517:T3851,3,FALSE)</f>
        <v>OVERWEIGHT</v>
      </c>
      <c r="K1516" t="str">
        <f>VLOOKUP(A1516,'MEDICAL EXAMINATION'!K1517:T3851,5,FALSE)</f>
        <v>NORMAL</v>
      </c>
      <c r="L1516" t="str">
        <f>VLOOKUP(A1516,'HOSPITALIZATION DETAILS'!X1517:AG3851,8,FALSE)</f>
        <v>09/09/2003</v>
      </c>
      <c r="M1516" s="26">
        <f>VLOOKUP(A1516,'HOSPITALIZATION DETAILS'!X1517:AG3851,4,FALSE)</f>
        <v>33611.71</v>
      </c>
      <c r="N1516" t="str">
        <f>VLOOKUP(A1516,'HOSPITALIZATION DETAILS'!X1517:AG3851,5,FALSE)</f>
        <v>tier - 1</v>
      </c>
      <c r="O1516" t="str">
        <f>VLOOKUP(A1516,'HOSPITALIZATION DETAILS'!X1517:AG3851,6,FALSE)</f>
        <v>tier - 2</v>
      </c>
      <c r="P1516" t="str">
        <f>VLOOKUP(A1516,'HOSPITALIZATION DETAILS'!X1517:AG3851,7,FALSE)</f>
        <v>R1011</v>
      </c>
      <c r="Q1516">
        <f>VLOOKUP(A1516,'HOSPITALIZATION DETAILS'!X1517:AG3851,10,FALSE)</f>
        <v>19</v>
      </c>
    </row>
    <row r="1517" spans="1:17" ht="16" x14ac:dyDescent="0.4">
      <c r="A1517" s="4" t="s">
        <v>3033</v>
      </c>
      <c r="B1517" t="str">
        <f>VLOOKUP(A1517,'CUSTOMER NAMES'!E1517:H3852,4,FALSE)</f>
        <v xml:space="preserve">  Jacob</v>
      </c>
      <c r="C1517">
        <f>VLOOKUP(A1517,'MEDICAL EXAMINATION'!K1518:T3852,2,FALSE)</f>
        <v>24.02</v>
      </c>
      <c r="D1517">
        <f>VLOOKUP(A1517,'MEDICAL EXAMINATION'!K1518:T3852,4,FALSE)</f>
        <v>4.38</v>
      </c>
      <c r="E1517" t="str">
        <f>VLOOKUP(A1517,'MEDICAL EXAMINATION'!K1518:T3852,6,FALSE)</f>
        <v>No</v>
      </c>
      <c r="F1517" t="str">
        <f>VLOOKUP(A1517,'MEDICAL EXAMINATION'!K1518:T3852,7,FALSE)</f>
        <v>No</v>
      </c>
      <c r="G1517" t="str">
        <f>VLOOKUP(A1517,'MEDICAL EXAMINATION'!K1518:T3852,8,FALSE)</f>
        <v>No</v>
      </c>
      <c r="H1517" t="str">
        <f>VLOOKUP(A1517,'MEDICAL EXAMINATION'!K1518:T3852,9,FALSE)</f>
        <v>No major surgery</v>
      </c>
      <c r="I1517" t="str">
        <f>VLOOKUP(A1517,'MEDICAL EXAMINATION'!K1518:T3852,10,FALSE)</f>
        <v>No</v>
      </c>
      <c r="J1517" t="str">
        <f>VLOOKUP(A1517,'MEDICAL EXAMINATION'!K1518:T3852,3,FALSE)</f>
        <v>Normal</v>
      </c>
      <c r="K1517" t="str">
        <f>VLOOKUP(A1517,'MEDICAL EXAMINATION'!K1518:T3852,5,FALSE)</f>
        <v>NORMAL</v>
      </c>
      <c r="L1517" t="str">
        <f>VLOOKUP(A1517,'HOSPITALIZATION DETAILS'!X1518:AG3852,8,FALSE)</f>
        <v>15/09/1958</v>
      </c>
      <c r="M1517" s="26">
        <f>VLOOKUP(A1517,'HOSPITALIZATION DETAILS'!X1518:AG3852,4,FALSE)</f>
        <v>46889.26</v>
      </c>
      <c r="N1517" t="str">
        <f>VLOOKUP(A1517,'HOSPITALIZATION DETAILS'!X1518:AG3852,5,FALSE)</f>
        <v>tier - 2</v>
      </c>
      <c r="O1517" t="str">
        <f>VLOOKUP(A1517,'HOSPITALIZATION DETAILS'!X1518:AG3852,6,FALSE)</f>
        <v>tier - 3</v>
      </c>
      <c r="P1517" t="str">
        <f>VLOOKUP(A1517,'HOSPITALIZATION DETAILS'!X1518:AG3852,7,FALSE)</f>
        <v>R1013</v>
      </c>
      <c r="Q1517">
        <f>VLOOKUP(A1517,'HOSPITALIZATION DETAILS'!X1518:AG3852,10,FALSE)</f>
        <v>64</v>
      </c>
    </row>
    <row r="1518" spans="1:17" ht="16" x14ac:dyDescent="0.4">
      <c r="A1518" s="4" t="s">
        <v>3035</v>
      </c>
      <c r="B1518" t="str">
        <f>VLOOKUP(A1518,'CUSTOMER NAMES'!E1518:H3853,4,FALSE)</f>
        <v xml:space="preserve">  Jodi</v>
      </c>
      <c r="C1518">
        <f>VLOOKUP(A1518,'MEDICAL EXAMINATION'!K1519:T3853,2,FALSE)</f>
        <v>36.08</v>
      </c>
      <c r="D1518">
        <f>VLOOKUP(A1518,'MEDICAL EXAMINATION'!K1519:T3853,4,FALSE)</f>
        <v>11.61</v>
      </c>
      <c r="E1518" t="str">
        <f>VLOOKUP(A1518,'MEDICAL EXAMINATION'!K1519:T3853,6,FALSE)</f>
        <v>yes</v>
      </c>
      <c r="F1518" t="str">
        <f>VLOOKUP(A1518,'MEDICAL EXAMINATION'!K1519:T3853,7,FALSE)</f>
        <v>No</v>
      </c>
      <c r="G1518" t="str">
        <f>VLOOKUP(A1518,'MEDICAL EXAMINATION'!K1519:T3853,8,FALSE)</f>
        <v>No</v>
      </c>
      <c r="H1518" t="str">
        <f>VLOOKUP(A1518,'MEDICAL EXAMINATION'!K1519:T3853,9,FALSE)</f>
        <v>No major surgery</v>
      </c>
      <c r="I1518" t="str">
        <f>VLOOKUP(A1518,'MEDICAL EXAMINATION'!K1519:T3853,10,FALSE)</f>
        <v>No</v>
      </c>
      <c r="J1518" t="str">
        <f>VLOOKUP(A1518,'MEDICAL EXAMINATION'!K1519:T3853,3,FALSE)</f>
        <v>OVERWEIGHT</v>
      </c>
      <c r="K1518" t="str">
        <f>VLOOKUP(A1518,'MEDICAL EXAMINATION'!K1519:T3853,5,FALSE)</f>
        <v>DIABETES</v>
      </c>
      <c r="L1518" t="str">
        <f>VLOOKUP(A1518,'HOSPITALIZATION DETAILS'!X1519:AG3853,8,FALSE)</f>
        <v>22/07/1984</v>
      </c>
      <c r="M1518" s="26">
        <f>VLOOKUP(A1518,'HOSPITALIZATION DETAILS'!X1519:AG3853,4,FALSE)</f>
        <v>33527.1</v>
      </c>
      <c r="N1518" t="str">
        <f>VLOOKUP(A1518,'HOSPITALIZATION DETAILS'!X1519:AG3853,5,FALSE)</f>
        <v>tier - 2</v>
      </c>
      <c r="O1518" t="str">
        <f>VLOOKUP(A1518,'HOSPITALIZATION DETAILS'!X1519:AG3853,6,FALSE)</f>
        <v>tier - 3</v>
      </c>
      <c r="P1518" t="str">
        <f>VLOOKUP(A1518,'HOSPITALIZATION DETAILS'!X1519:AG3853,7,FALSE)</f>
        <v>R1011</v>
      </c>
      <c r="Q1518">
        <f>VLOOKUP(A1518,'HOSPITALIZATION DETAILS'!X1519:AG3853,10,FALSE)</f>
        <v>38</v>
      </c>
    </row>
    <row r="1519" spans="1:17" ht="16" x14ac:dyDescent="0.4">
      <c r="A1519" s="4" t="s">
        <v>3037</v>
      </c>
      <c r="B1519" t="str">
        <f>VLOOKUP(A1519,'CUSTOMER NAMES'!E1519:H3854,4,FALSE)</f>
        <v xml:space="preserve">  Lauren</v>
      </c>
      <c r="C1519">
        <f>VLOOKUP(A1519,'MEDICAL EXAMINATION'!K1520:T3854,2,FALSE)</f>
        <v>32.200000000000003</v>
      </c>
      <c r="D1519">
        <f>VLOOKUP(A1519,'MEDICAL EXAMINATION'!K1520:T3854,4,FALSE)</f>
        <v>10.59</v>
      </c>
      <c r="E1519" t="str">
        <f>VLOOKUP(A1519,'MEDICAL EXAMINATION'!K1520:T3854,6,FALSE)</f>
        <v>yes</v>
      </c>
      <c r="F1519" t="str">
        <f>VLOOKUP(A1519,'MEDICAL EXAMINATION'!K1520:T3854,7,FALSE)</f>
        <v>No</v>
      </c>
      <c r="G1519" t="str">
        <f>VLOOKUP(A1519,'MEDICAL EXAMINATION'!K1520:T3854,8,FALSE)</f>
        <v>No</v>
      </c>
      <c r="H1519" t="str">
        <f>VLOOKUP(A1519,'MEDICAL EXAMINATION'!K1520:T3854,9,FALSE)</f>
        <v>No major surgery</v>
      </c>
      <c r="I1519" t="str">
        <f>VLOOKUP(A1519,'MEDICAL EXAMINATION'!K1520:T3854,10,FALSE)</f>
        <v>No</v>
      </c>
      <c r="J1519" t="str">
        <f>VLOOKUP(A1519,'MEDICAL EXAMINATION'!K1520:T3854,3,FALSE)</f>
        <v>OVERWEIGHT</v>
      </c>
      <c r="K1519" t="str">
        <f>VLOOKUP(A1519,'MEDICAL EXAMINATION'!K1520:T3854,5,FALSE)</f>
        <v>DIABETES</v>
      </c>
      <c r="L1519" t="str">
        <f>VLOOKUP(A1519,'HOSPITALIZATION DETAILS'!X1520:AG3854,8,FALSE)</f>
        <v>25/08/2002</v>
      </c>
      <c r="M1519" s="26">
        <f>VLOOKUP(A1519,'HOSPITALIZATION DETAILS'!X1520:AG3854,4,FALSE)</f>
        <v>33475.82</v>
      </c>
      <c r="N1519" t="str">
        <f>VLOOKUP(A1519,'HOSPITALIZATION DETAILS'!X1520:AG3854,5,FALSE)</f>
        <v>tier - 1</v>
      </c>
      <c r="O1519" t="str">
        <f>VLOOKUP(A1519,'HOSPITALIZATION DETAILS'!X1520:AG3854,6,FALSE)</f>
        <v>tier - 1</v>
      </c>
      <c r="P1519" t="str">
        <f>VLOOKUP(A1519,'HOSPITALIZATION DETAILS'!X1520:AG3854,7,FALSE)</f>
        <v>R1018</v>
      </c>
      <c r="Q1519">
        <f>VLOOKUP(A1519,'HOSPITALIZATION DETAILS'!X1520:AG3854,10,FALSE)</f>
        <v>20</v>
      </c>
    </row>
    <row r="1520" spans="1:17" ht="16" x14ac:dyDescent="0.4">
      <c r="A1520" s="4" t="s">
        <v>3039</v>
      </c>
      <c r="B1520" t="str">
        <f>VLOOKUP(A1520,'CUSTOMER NAMES'!E1520:H3855,4,FALSE)</f>
        <v xml:space="preserve">  Misti C</v>
      </c>
      <c r="C1520">
        <f>VLOOKUP(A1520,'MEDICAL EXAMINATION'!K1521:T3855,2,FALSE)</f>
        <v>28.05</v>
      </c>
      <c r="D1520">
        <f>VLOOKUP(A1520,'MEDICAL EXAMINATION'!K1521:T3855,4,FALSE)</f>
        <v>11.85</v>
      </c>
      <c r="E1520" t="str">
        <f>VLOOKUP(A1520,'MEDICAL EXAMINATION'!K1521:T3855,6,FALSE)</f>
        <v>yes</v>
      </c>
      <c r="F1520" t="str">
        <f>VLOOKUP(A1520,'MEDICAL EXAMINATION'!K1521:T3855,7,FALSE)</f>
        <v>No</v>
      </c>
      <c r="G1520" t="str">
        <f>VLOOKUP(A1520,'MEDICAL EXAMINATION'!K1521:T3855,8,FALSE)</f>
        <v>No</v>
      </c>
      <c r="H1520" t="str">
        <f>VLOOKUP(A1520,'MEDICAL EXAMINATION'!K1521:T3855,9,FALSE)</f>
        <v>No major surgery</v>
      </c>
      <c r="I1520" t="str">
        <f>VLOOKUP(A1520,'MEDICAL EXAMINATION'!K1521:T3855,10,FALSE)</f>
        <v>No</v>
      </c>
      <c r="J1520" t="str">
        <f>VLOOKUP(A1520,'MEDICAL EXAMINATION'!K1521:T3855,3,FALSE)</f>
        <v>OBESITY</v>
      </c>
      <c r="K1520" t="str">
        <f>VLOOKUP(A1520,'MEDICAL EXAMINATION'!K1521:T3855,5,FALSE)</f>
        <v>DIABETES</v>
      </c>
      <c r="L1520" t="str">
        <f>VLOOKUP(A1520,'HOSPITALIZATION DETAILS'!X1521:AG3855,8,FALSE)</f>
        <v>18/06/1970</v>
      </c>
      <c r="M1520" s="26">
        <f>VLOOKUP(A1520,'HOSPITALIZATION DETAILS'!X1521:AG3855,4,FALSE)</f>
        <v>33471.97</v>
      </c>
      <c r="N1520" t="str">
        <f>VLOOKUP(A1520,'HOSPITALIZATION DETAILS'!X1521:AG3855,5,FALSE)</f>
        <v>tier - 2</v>
      </c>
      <c r="O1520" t="str">
        <f>VLOOKUP(A1520,'HOSPITALIZATION DETAILS'!X1521:AG3855,6,FALSE)</f>
        <v>tier - 2</v>
      </c>
      <c r="P1520" t="str">
        <f>VLOOKUP(A1520,'HOSPITALIZATION DETAILS'!X1521:AG3855,7,FALSE)</f>
        <v>R1012</v>
      </c>
      <c r="Q1520">
        <f>VLOOKUP(A1520,'HOSPITALIZATION DETAILS'!X1521:AG3855,10,FALSE)</f>
        <v>52</v>
      </c>
    </row>
    <row r="1521" spans="1:17" ht="16" x14ac:dyDescent="0.4">
      <c r="A1521" s="4" t="s">
        <v>3041</v>
      </c>
      <c r="B1521" t="str">
        <f>VLOOKUP(A1521,'CUSTOMER NAMES'!E1521:H3856,4,FALSE)</f>
        <v xml:space="preserve">  Angela J</v>
      </c>
      <c r="C1521">
        <f>VLOOKUP(A1521,'MEDICAL EXAMINATION'!K1522:T3856,2,FALSE)</f>
        <v>19</v>
      </c>
      <c r="D1521">
        <f>VLOOKUP(A1521,'MEDICAL EXAMINATION'!K1522:T3856,4,FALSE)</f>
        <v>5.46</v>
      </c>
      <c r="E1521" t="str">
        <f>VLOOKUP(A1521,'MEDICAL EXAMINATION'!K1522:T3856,6,FALSE)</f>
        <v>yes</v>
      </c>
      <c r="F1521" t="str">
        <f>VLOOKUP(A1521,'MEDICAL EXAMINATION'!K1522:T3856,7,FALSE)</f>
        <v>No</v>
      </c>
      <c r="G1521" t="str">
        <f>VLOOKUP(A1521,'MEDICAL EXAMINATION'!K1522:T3856,8,FALSE)</f>
        <v>No</v>
      </c>
      <c r="H1521">
        <f>VLOOKUP(A1521,'MEDICAL EXAMINATION'!K1522:T3856,9,FALSE)</f>
        <v>1</v>
      </c>
      <c r="I1521" t="str">
        <f>VLOOKUP(A1521,'MEDICAL EXAMINATION'!K1522:T3856,10,FALSE)</f>
        <v>No</v>
      </c>
      <c r="J1521" t="str">
        <f>VLOOKUP(A1521,'MEDICAL EXAMINATION'!K1522:T3856,3,FALSE)</f>
        <v>Normal</v>
      </c>
      <c r="K1521" t="str">
        <f>VLOOKUP(A1521,'MEDICAL EXAMINATION'!K1522:T3856,5,FALSE)</f>
        <v>NORMAL</v>
      </c>
      <c r="L1521" t="str">
        <f>VLOOKUP(A1521,'HOSPITALIZATION DETAILS'!X1522:AG3856,8,FALSE)</f>
        <v>07/12/1985</v>
      </c>
      <c r="M1521" s="26">
        <f>VLOOKUP(A1521,'HOSPITALIZATION DETAILS'!X1522:AG3856,4,FALSE)</f>
        <v>33450.99</v>
      </c>
      <c r="N1521" t="str">
        <f>VLOOKUP(A1521,'HOSPITALIZATION DETAILS'!X1522:AG3856,5,FALSE)</f>
        <v>tier - 2</v>
      </c>
      <c r="O1521" t="str">
        <f>VLOOKUP(A1521,'HOSPITALIZATION DETAILS'!X1522:AG3856,6,FALSE)</f>
        <v>tier - 2</v>
      </c>
      <c r="P1521" t="str">
        <f>VLOOKUP(A1521,'HOSPITALIZATION DETAILS'!X1522:AG3856,7,FALSE)</f>
        <v>R1011</v>
      </c>
      <c r="Q1521">
        <f>VLOOKUP(A1521,'HOSPITALIZATION DETAILS'!X1522:AG3856,10,FALSE)</f>
        <v>37</v>
      </c>
    </row>
    <row r="1522" spans="1:17" ht="16" x14ac:dyDescent="0.4">
      <c r="A1522" s="4" t="s">
        <v>3043</v>
      </c>
      <c r="B1522" t="str">
        <f>VLOOKUP(A1522,'CUSTOMER NAMES'!E1522:H3857,4,FALSE)</f>
        <v xml:space="preserve">  Jonathan D</v>
      </c>
      <c r="C1522">
        <f>VLOOKUP(A1522,'MEDICAL EXAMINATION'!K1523:T3857,2,FALSE)</f>
        <v>16.13</v>
      </c>
      <c r="D1522">
        <f>VLOOKUP(A1522,'MEDICAL EXAMINATION'!K1523:T3857,4,FALSE)</f>
        <v>4.54</v>
      </c>
      <c r="E1522" t="str">
        <f>VLOOKUP(A1522,'MEDICAL EXAMINATION'!K1523:T3857,6,FALSE)</f>
        <v>yes</v>
      </c>
      <c r="F1522" t="str">
        <f>VLOOKUP(A1522,'MEDICAL EXAMINATION'!K1523:T3857,7,FALSE)</f>
        <v>No</v>
      </c>
      <c r="G1522" t="str">
        <f>VLOOKUP(A1522,'MEDICAL EXAMINATION'!K1523:T3857,8,FALSE)</f>
        <v>No</v>
      </c>
      <c r="H1522">
        <f>VLOOKUP(A1522,'MEDICAL EXAMINATION'!K1523:T3857,9,FALSE)</f>
        <v>2</v>
      </c>
      <c r="I1522" t="str">
        <f>VLOOKUP(A1522,'MEDICAL EXAMINATION'!K1523:T3857,10,FALSE)</f>
        <v>No</v>
      </c>
      <c r="J1522" t="str">
        <f>VLOOKUP(A1522,'MEDICAL EXAMINATION'!K1523:T3857,3,FALSE)</f>
        <v>Underweight</v>
      </c>
      <c r="K1522" t="str">
        <f>VLOOKUP(A1522,'MEDICAL EXAMINATION'!K1523:T3857,5,FALSE)</f>
        <v>NORMAL</v>
      </c>
      <c r="L1522" t="str">
        <f>VLOOKUP(A1522,'HOSPITALIZATION DETAILS'!X1523:AG3857,8,FALSE)</f>
        <v>05/09/1972</v>
      </c>
      <c r="M1522" s="26">
        <f>VLOOKUP(A1522,'HOSPITALIZATION DETAILS'!X1523:AG3857,4,FALSE)</f>
        <v>33344.449999999997</v>
      </c>
      <c r="N1522" t="str">
        <f>VLOOKUP(A1522,'HOSPITALIZATION DETAILS'!X1523:AG3857,5,FALSE)</f>
        <v>tier - 2</v>
      </c>
      <c r="O1522" t="str">
        <f>VLOOKUP(A1522,'HOSPITALIZATION DETAILS'!X1523:AG3857,6,FALSE)</f>
        <v>tier - 3</v>
      </c>
      <c r="P1522" t="str">
        <f>VLOOKUP(A1522,'HOSPITALIZATION DETAILS'!X1523:AG3857,7,FALSE)</f>
        <v>R1011</v>
      </c>
      <c r="Q1522">
        <f>VLOOKUP(A1522,'HOSPITALIZATION DETAILS'!X1523:AG3857,10,FALSE)</f>
        <v>50</v>
      </c>
    </row>
    <row r="1523" spans="1:17" ht="16" x14ac:dyDescent="0.4">
      <c r="A1523" s="4" t="s">
        <v>3045</v>
      </c>
      <c r="B1523" t="str">
        <f>VLOOKUP(A1523,'CUSTOMER NAMES'!E1523:H3858,4,FALSE)</f>
        <v xml:space="preserve">  Victoria</v>
      </c>
      <c r="C1523">
        <f>VLOOKUP(A1523,'MEDICAL EXAMINATION'!K1524:T3858,2,FALSE)</f>
        <v>18.77</v>
      </c>
      <c r="D1523">
        <f>VLOOKUP(A1523,'MEDICAL EXAMINATION'!K1524:T3858,4,FALSE)</f>
        <v>11.98</v>
      </c>
      <c r="E1523" t="str">
        <f>VLOOKUP(A1523,'MEDICAL EXAMINATION'!K1524:T3858,6,FALSE)</f>
        <v>yes</v>
      </c>
      <c r="F1523" t="str">
        <f>VLOOKUP(A1523,'MEDICAL EXAMINATION'!K1524:T3858,7,FALSE)</f>
        <v>No</v>
      </c>
      <c r="G1523" t="str">
        <f>VLOOKUP(A1523,'MEDICAL EXAMINATION'!K1524:T3858,8,FALSE)</f>
        <v>No</v>
      </c>
      <c r="H1523">
        <f>VLOOKUP(A1523,'MEDICAL EXAMINATION'!K1524:T3858,9,FALSE)</f>
        <v>2</v>
      </c>
      <c r="I1523" t="str">
        <f>VLOOKUP(A1523,'MEDICAL EXAMINATION'!K1524:T3858,10,FALSE)</f>
        <v>No</v>
      </c>
      <c r="J1523" t="str">
        <f>VLOOKUP(A1523,'MEDICAL EXAMINATION'!K1524:T3858,3,FALSE)</f>
        <v>Normal</v>
      </c>
      <c r="K1523" t="str">
        <f>VLOOKUP(A1523,'MEDICAL EXAMINATION'!K1524:T3858,5,FALSE)</f>
        <v>DIABETES</v>
      </c>
      <c r="L1523" t="str">
        <f>VLOOKUP(A1523,'HOSPITALIZATION DETAILS'!X1524:AG3858,8,FALSE)</f>
        <v>28/11/2003</v>
      </c>
      <c r="M1523" s="26">
        <f>VLOOKUP(A1523,'HOSPITALIZATION DETAILS'!X1524:AG3858,4,FALSE)</f>
        <v>33307.550000000003</v>
      </c>
      <c r="N1523" t="str">
        <f>VLOOKUP(A1523,'HOSPITALIZATION DETAILS'!X1524:AG3858,5,FALSE)</f>
        <v>tier - 2</v>
      </c>
      <c r="O1523" t="str">
        <f>VLOOKUP(A1523,'HOSPITALIZATION DETAILS'!X1524:AG3858,6,FALSE)</f>
        <v>tier - 3</v>
      </c>
      <c r="P1523" t="str">
        <f>VLOOKUP(A1523,'HOSPITALIZATION DETAILS'!X1524:AG3858,7,FALSE)</f>
        <v>R1012</v>
      </c>
      <c r="Q1523">
        <f>VLOOKUP(A1523,'HOSPITALIZATION DETAILS'!X1524:AG3858,10,FALSE)</f>
        <v>19</v>
      </c>
    </row>
    <row r="1524" spans="1:17" ht="16" x14ac:dyDescent="0.4">
      <c r="A1524" s="4" t="s">
        <v>3047</v>
      </c>
      <c r="B1524" t="str">
        <f>VLOOKUP(A1524,'CUSTOMER NAMES'!E1524:H3859,4,FALSE)</f>
        <v xml:space="preserve">  Adrian R</v>
      </c>
      <c r="C1524">
        <f>VLOOKUP(A1524,'MEDICAL EXAMINATION'!K1525:T3859,2,FALSE)</f>
        <v>28.88</v>
      </c>
      <c r="D1524">
        <f>VLOOKUP(A1524,'MEDICAL EXAMINATION'!K1525:T3859,4,FALSE)</f>
        <v>6.59</v>
      </c>
      <c r="E1524" t="str">
        <f>VLOOKUP(A1524,'MEDICAL EXAMINATION'!K1525:T3859,6,FALSE)</f>
        <v>yes</v>
      </c>
      <c r="F1524" t="str">
        <f>VLOOKUP(A1524,'MEDICAL EXAMINATION'!K1525:T3859,7,FALSE)</f>
        <v>No</v>
      </c>
      <c r="G1524" t="str">
        <f>VLOOKUP(A1524,'MEDICAL EXAMINATION'!K1525:T3859,8,FALSE)</f>
        <v>No</v>
      </c>
      <c r="H1524">
        <f>VLOOKUP(A1524,'MEDICAL EXAMINATION'!K1525:T3859,9,FALSE)</f>
        <v>1</v>
      </c>
      <c r="I1524" t="str">
        <f>VLOOKUP(A1524,'MEDICAL EXAMINATION'!K1525:T3859,10,FALSE)</f>
        <v>No</v>
      </c>
      <c r="J1524" t="str">
        <f>VLOOKUP(A1524,'MEDICAL EXAMINATION'!K1525:T3859,3,FALSE)</f>
        <v>OBESITY</v>
      </c>
      <c r="K1524" t="str">
        <f>VLOOKUP(A1524,'MEDICAL EXAMINATION'!K1525:T3859,5,FALSE)</f>
        <v>DIABETES</v>
      </c>
      <c r="L1524" t="str">
        <f>VLOOKUP(A1524,'HOSPITALIZATION DETAILS'!X1525:AG3859,8,FALSE)</f>
        <v>12/10/1990</v>
      </c>
      <c r="M1524" s="26">
        <f>VLOOKUP(A1524,'HOSPITALIZATION DETAILS'!X1525:AG3859,4,FALSE)</f>
        <v>33292.83</v>
      </c>
      <c r="N1524" t="str">
        <f>VLOOKUP(A1524,'HOSPITALIZATION DETAILS'!X1525:AG3859,5,FALSE)</f>
        <v>tier - 2</v>
      </c>
      <c r="O1524" t="str">
        <f>VLOOKUP(A1524,'HOSPITALIZATION DETAILS'!X1525:AG3859,6,FALSE)</f>
        <v>tier - 1</v>
      </c>
      <c r="P1524" t="str">
        <f>VLOOKUP(A1524,'HOSPITALIZATION DETAILS'!X1525:AG3859,7,FALSE)</f>
        <v>R1011</v>
      </c>
      <c r="Q1524">
        <f>VLOOKUP(A1524,'HOSPITALIZATION DETAILS'!X1525:AG3859,10,FALSE)</f>
        <v>32</v>
      </c>
    </row>
    <row r="1525" spans="1:17" ht="16" x14ac:dyDescent="0.4">
      <c r="A1525" s="4" t="s">
        <v>3049</v>
      </c>
      <c r="B1525" t="str">
        <f>VLOOKUP(A1525,'CUSTOMER NAMES'!E1525:H3860,4,FALSE)</f>
        <v xml:space="preserve">  Andrew</v>
      </c>
      <c r="C1525">
        <f>VLOOKUP(A1525,'MEDICAL EXAMINATION'!K1526:T3860,2,FALSE)</f>
        <v>27.55</v>
      </c>
      <c r="D1525">
        <f>VLOOKUP(A1525,'MEDICAL EXAMINATION'!K1526:T3860,4,FALSE)</f>
        <v>10.83</v>
      </c>
      <c r="E1525" t="str">
        <f>VLOOKUP(A1525,'MEDICAL EXAMINATION'!K1526:T3860,6,FALSE)</f>
        <v>yes</v>
      </c>
      <c r="F1525" t="str">
        <f>VLOOKUP(A1525,'MEDICAL EXAMINATION'!K1526:T3860,7,FALSE)</f>
        <v>No</v>
      </c>
      <c r="G1525" t="str">
        <f>VLOOKUP(A1525,'MEDICAL EXAMINATION'!K1526:T3860,8,FALSE)</f>
        <v>No</v>
      </c>
      <c r="H1525">
        <f>VLOOKUP(A1525,'MEDICAL EXAMINATION'!K1526:T3860,9,FALSE)</f>
        <v>1</v>
      </c>
      <c r="I1525" t="str">
        <f>VLOOKUP(A1525,'MEDICAL EXAMINATION'!K1526:T3860,10,FALSE)</f>
        <v>No</v>
      </c>
      <c r="J1525" t="str">
        <f>VLOOKUP(A1525,'MEDICAL EXAMINATION'!K1526:T3860,3,FALSE)</f>
        <v>OBESITY</v>
      </c>
      <c r="K1525" t="str">
        <f>VLOOKUP(A1525,'MEDICAL EXAMINATION'!K1526:T3860,5,FALSE)</f>
        <v>DIABETES</v>
      </c>
      <c r="L1525" t="str">
        <f>VLOOKUP(A1525,'HOSPITALIZATION DETAILS'!X1526:AG3860,8,FALSE)</f>
        <v>15/07/1985</v>
      </c>
      <c r="M1525" s="26">
        <f>VLOOKUP(A1525,'HOSPITALIZATION DETAILS'!X1526:AG3860,4,FALSE)</f>
        <v>33121</v>
      </c>
      <c r="N1525" t="str">
        <f>VLOOKUP(A1525,'HOSPITALIZATION DETAILS'!X1526:AG3860,5,FALSE)</f>
        <v>tier - 2</v>
      </c>
      <c r="O1525" t="str">
        <f>VLOOKUP(A1525,'HOSPITALIZATION DETAILS'!X1526:AG3860,6,FALSE)</f>
        <v>tier - 1</v>
      </c>
      <c r="P1525" t="str">
        <f>VLOOKUP(A1525,'HOSPITALIZATION DETAILS'!X1526:AG3860,7,FALSE)</f>
        <v>R1011</v>
      </c>
      <c r="Q1525">
        <f>VLOOKUP(A1525,'HOSPITALIZATION DETAILS'!X1526:AG3860,10,FALSE)</f>
        <v>37</v>
      </c>
    </row>
    <row r="1526" spans="1:17" ht="16" x14ac:dyDescent="0.4">
      <c r="A1526" s="4" t="s">
        <v>3051</v>
      </c>
      <c r="B1526" t="str">
        <f>VLOOKUP(A1526,'CUSTOMER NAMES'!E1526:H3861,4,FALSE)</f>
        <v xml:space="preserve">  Jason A</v>
      </c>
      <c r="C1526">
        <f>VLOOKUP(A1526,'MEDICAL EXAMINATION'!K1527:T3861,2,FALSE)</f>
        <v>15.6</v>
      </c>
      <c r="D1526">
        <f>VLOOKUP(A1526,'MEDICAL EXAMINATION'!K1527:T3861,4,FALSE)</f>
        <v>8.6</v>
      </c>
      <c r="E1526" t="str">
        <f>VLOOKUP(A1526,'MEDICAL EXAMINATION'!K1527:T3861,6,FALSE)</f>
        <v>No</v>
      </c>
      <c r="F1526" t="str">
        <f>VLOOKUP(A1526,'MEDICAL EXAMINATION'!K1527:T3861,7,FALSE)</f>
        <v>No</v>
      </c>
      <c r="G1526" t="str">
        <f>VLOOKUP(A1526,'MEDICAL EXAMINATION'!K1527:T3861,8,FALSE)</f>
        <v>No</v>
      </c>
      <c r="H1526" t="str">
        <f>VLOOKUP(A1526,'MEDICAL EXAMINATION'!K1527:T3861,9,FALSE)</f>
        <v>No major surgery</v>
      </c>
      <c r="I1526" t="str">
        <f>VLOOKUP(A1526,'MEDICAL EXAMINATION'!K1527:T3861,10,FALSE)</f>
        <v>No</v>
      </c>
      <c r="J1526" t="str">
        <f>VLOOKUP(A1526,'MEDICAL EXAMINATION'!K1527:T3861,3,FALSE)</f>
        <v>Underweight</v>
      </c>
      <c r="K1526" t="str">
        <f>VLOOKUP(A1526,'MEDICAL EXAMINATION'!K1527:T3861,5,FALSE)</f>
        <v>DIABETES</v>
      </c>
      <c r="L1526" t="str">
        <f>VLOOKUP(A1526,'HOSPITALIZATION DETAILS'!X1527:AG3861,8,FALSE)</f>
        <v>30/10/1969</v>
      </c>
      <c r="M1526" s="26">
        <f>VLOOKUP(A1526,'HOSPITALIZATION DETAILS'!X1527:AG3861,4,FALSE)</f>
        <v>33090.660000000003</v>
      </c>
      <c r="N1526" t="str">
        <f>VLOOKUP(A1526,'HOSPITALIZATION DETAILS'!X1527:AG3861,5,FALSE)</f>
        <v>tier - 2</v>
      </c>
      <c r="O1526" t="str">
        <f>VLOOKUP(A1526,'HOSPITALIZATION DETAILS'!X1527:AG3861,6,FALSE)</f>
        <v>tier - 2</v>
      </c>
      <c r="P1526" t="str">
        <f>VLOOKUP(A1526,'HOSPITALIZATION DETAILS'!X1527:AG3861,7,FALSE)</f>
        <v>R1011</v>
      </c>
      <c r="Q1526">
        <f>VLOOKUP(A1526,'HOSPITALIZATION DETAILS'!X1527:AG3861,10,FALSE)</f>
        <v>53</v>
      </c>
    </row>
    <row r="1527" spans="1:17" ht="16" x14ac:dyDescent="0.4">
      <c r="A1527" s="4" t="s">
        <v>3053</v>
      </c>
      <c r="B1527" t="str">
        <f>VLOOKUP(A1527,'CUSTOMER NAMES'!E1527:H3862,4,FALSE)</f>
        <v xml:space="preserve">  Rachel</v>
      </c>
      <c r="C1527">
        <f>VLOOKUP(A1527,'MEDICAL EXAMINATION'!K1528:T3862,2,FALSE)</f>
        <v>21.99</v>
      </c>
      <c r="D1527">
        <f>VLOOKUP(A1527,'MEDICAL EXAMINATION'!K1528:T3862,4,FALSE)</f>
        <v>11.17</v>
      </c>
      <c r="E1527" t="str">
        <f>VLOOKUP(A1527,'MEDICAL EXAMINATION'!K1528:T3862,6,FALSE)</f>
        <v>No</v>
      </c>
      <c r="F1527" t="str">
        <f>VLOOKUP(A1527,'MEDICAL EXAMINATION'!K1528:T3862,7,FALSE)</f>
        <v>No</v>
      </c>
      <c r="G1527" t="str">
        <f>VLOOKUP(A1527,'MEDICAL EXAMINATION'!K1528:T3862,8,FALSE)</f>
        <v>No</v>
      </c>
      <c r="H1527" t="str">
        <f>VLOOKUP(A1527,'MEDICAL EXAMINATION'!K1528:T3862,9,FALSE)</f>
        <v>No major surgery</v>
      </c>
      <c r="I1527" t="str">
        <f>VLOOKUP(A1527,'MEDICAL EXAMINATION'!K1528:T3862,10,FALSE)</f>
        <v>No</v>
      </c>
      <c r="J1527" t="str">
        <f>VLOOKUP(A1527,'MEDICAL EXAMINATION'!K1528:T3862,3,FALSE)</f>
        <v>Normal</v>
      </c>
      <c r="K1527" t="str">
        <f>VLOOKUP(A1527,'MEDICAL EXAMINATION'!K1528:T3862,5,FALSE)</f>
        <v>DIABETES</v>
      </c>
      <c r="L1527" t="str">
        <f>VLOOKUP(A1527,'HOSPITALIZATION DETAILS'!X1528:AG3862,8,FALSE)</f>
        <v>01/07/1962</v>
      </c>
      <c r="M1527" s="26">
        <f>VLOOKUP(A1527,'HOSPITALIZATION DETAILS'!X1528:AG3862,4,FALSE)</f>
        <v>33074.94</v>
      </c>
      <c r="N1527" t="str">
        <f>VLOOKUP(A1527,'HOSPITALIZATION DETAILS'!X1528:AG3862,5,FALSE)</f>
        <v>tier - 1</v>
      </c>
      <c r="O1527" t="str">
        <f>VLOOKUP(A1527,'HOSPITALIZATION DETAILS'!X1528:AG3862,6,FALSE)</f>
        <v>tier - 2</v>
      </c>
      <c r="P1527" t="str">
        <f>VLOOKUP(A1527,'HOSPITALIZATION DETAILS'!X1528:AG3862,7,FALSE)</f>
        <v>R1011</v>
      </c>
      <c r="Q1527">
        <f>VLOOKUP(A1527,'HOSPITALIZATION DETAILS'!X1528:AG3862,10,FALSE)</f>
        <v>60</v>
      </c>
    </row>
    <row r="1528" spans="1:17" ht="16" x14ac:dyDescent="0.4">
      <c r="A1528" s="4" t="s">
        <v>3055</v>
      </c>
      <c r="B1528" t="str">
        <f>VLOOKUP(A1528,'CUSTOMER NAMES'!E1528:H3863,4,FALSE)</f>
        <v xml:space="preserve">  Susan</v>
      </c>
      <c r="C1528">
        <f>VLOOKUP(A1528,'MEDICAL EXAMINATION'!K1529:T3863,2,FALSE)</f>
        <v>34.85</v>
      </c>
      <c r="D1528">
        <f>VLOOKUP(A1528,'MEDICAL EXAMINATION'!K1529:T3863,4,FALSE)</f>
        <v>5.75</v>
      </c>
      <c r="E1528" t="str">
        <f>VLOOKUP(A1528,'MEDICAL EXAMINATION'!K1529:T3863,6,FALSE)</f>
        <v>No</v>
      </c>
      <c r="F1528" t="str">
        <f>VLOOKUP(A1528,'MEDICAL EXAMINATION'!K1529:T3863,7,FALSE)</f>
        <v>No</v>
      </c>
      <c r="G1528" t="str">
        <f>VLOOKUP(A1528,'MEDICAL EXAMINATION'!K1529:T3863,8,FALSE)</f>
        <v>No</v>
      </c>
      <c r="H1528" t="str">
        <f>VLOOKUP(A1528,'MEDICAL EXAMINATION'!K1529:T3863,9,FALSE)</f>
        <v>No major surgery</v>
      </c>
      <c r="I1528" t="str">
        <f>VLOOKUP(A1528,'MEDICAL EXAMINATION'!K1529:T3863,10,FALSE)</f>
        <v>No</v>
      </c>
      <c r="J1528" t="str">
        <f>VLOOKUP(A1528,'MEDICAL EXAMINATION'!K1529:T3863,3,FALSE)</f>
        <v>OVERWEIGHT</v>
      </c>
      <c r="K1528" t="str">
        <f>VLOOKUP(A1528,'MEDICAL EXAMINATION'!K1529:T3863,5,FALSE)</f>
        <v>PREDIABETES</v>
      </c>
      <c r="L1528" t="str">
        <f>VLOOKUP(A1528,'HOSPITALIZATION DETAILS'!X1529:AG3863,8,FALSE)</f>
        <v>17/11/1960</v>
      </c>
      <c r="M1528" s="26">
        <f>VLOOKUP(A1528,'HOSPITALIZATION DETAILS'!X1529:AG3863,4,FALSE)</f>
        <v>46718.16</v>
      </c>
      <c r="N1528" t="str">
        <f>VLOOKUP(A1528,'HOSPITALIZATION DETAILS'!X1529:AG3863,5,FALSE)</f>
        <v>tier - 1</v>
      </c>
      <c r="O1528" t="str">
        <f>VLOOKUP(A1528,'HOSPITALIZATION DETAILS'!X1529:AG3863,6,FALSE)</f>
        <v>tier - 1</v>
      </c>
      <c r="P1528" t="str">
        <f>VLOOKUP(A1528,'HOSPITALIZATION DETAILS'!X1529:AG3863,7,FALSE)</f>
        <v>R1012</v>
      </c>
      <c r="Q1528">
        <f>VLOOKUP(A1528,'HOSPITALIZATION DETAILS'!X1529:AG3863,10,FALSE)</f>
        <v>62</v>
      </c>
    </row>
    <row r="1529" spans="1:17" ht="16" x14ac:dyDescent="0.4">
      <c r="A1529" s="4" t="s">
        <v>3057</v>
      </c>
      <c r="B1529" t="str">
        <f>VLOOKUP(A1529,'CUSTOMER NAMES'!E1529:H3864,4,FALSE)</f>
        <v xml:space="preserve">  Cameron M</v>
      </c>
      <c r="C1529">
        <f>VLOOKUP(A1529,'MEDICAL EXAMINATION'!K1530:T3864,2,FALSE)</f>
        <v>24.51</v>
      </c>
      <c r="D1529">
        <f>VLOOKUP(A1529,'MEDICAL EXAMINATION'!K1530:T3864,4,FALSE)</f>
        <v>4.83</v>
      </c>
      <c r="E1529" t="str">
        <f>VLOOKUP(A1529,'MEDICAL EXAMINATION'!K1530:T3864,6,FALSE)</f>
        <v>yes</v>
      </c>
      <c r="F1529" t="str">
        <f>VLOOKUP(A1529,'MEDICAL EXAMINATION'!K1530:T3864,7,FALSE)</f>
        <v>No</v>
      </c>
      <c r="G1529" t="str">
        <f>VLOOKUP(A1529,'MEDICAL EXAMINATION'!K1530:T3864,8,FALSE)</f>
        <v>Yes</v>
      </c>
      <c r="H1529">
        <f>VLOOKUP(A1529,'MEDICAL EXAMINATION'!K1530:T3864,9,FALSE)</f>
        <v>1</v>
      </c>
      <c r="I1529" t="str">
        <f>VLOOKUP(A1529,'MEDICAL EXAMINATION'!K1530:T3864,10,FALSE)</f>
        <v>No</v>
      </c>
      <c r="J1529" t="str">
        <f>VLOOKUP(A1529,'MEDICAL EXAMINATION'!K1530:T3864,3,FALSE)</f>
        <v>Normal</v>
      </c>
      <c r="K1529" t="str">
        <f>VLOOKUP(A1529,'MEDICAL EXAMINATION'!K1530:T3864,5,FALSE)</f>
        <v>NORMAL</v>
      </c>
      <c r="L1529" t="str">
        <f>VLOOKUP(A1529,'HOSPITALIZATION DETAILS'!X1530:AG3864,8,FALSE)</f>
        <v>28/07/1994</v>
      </c>
      <c r="M1529" s="26">
        <f>VLOOKUP(A1529,'HOSPITALIZATION DETAILS'!X1530:AG3864,4,FALSE)</f>
        <v>33057.230000000003</v>
      </c>
      <c r="N1529" t="str">
        <f>VLOOKUP(A1529,'HOSPITALIZATION DETAILS'!X1530:AG3864,5,FALSE)</f>
        <v>tier - 1</v>
      </c>
      <c r="O1529" t="str">
        <f>VLOOKUP(A1529,'HOSPITALIZATION DETAILS'!X1530:AG3864,6,FALSE)</f>
        <v>tier - 2</v>
      </c>
      <c r="P1529" t="str">
        <f>VLOOKUP(A1529,'HOSPITALIZATION DETAILS'!X1530:AG3864,7,FALSE)</f>
        <v>R1011</v>
      </c>
      <c r="Q1529">
        <f>VLOOKUP(A1529,'HOSPITALIZATION DETAILS'!X1530:AG3864,10,FALSE)</f>
        <v>28</v>
      </c>
    </row>
    <row r="1530" spans="1:17" ht="16" x14ac:dyDescent="0.4">
      <c r="A1530" s="4" t="s">
        <v>3059</v>
      </c>
      <c r="B1530" t="str">
        <f>VLOOKUP(A1530,'CUSTOMER NAMES'!E1530:H3865,4,FALSE)</f>
        <v xml:space="preserve">  Claudia A</v>
      </c>
      <c r="C1530">
        <f>VLOOKUP(A1530,'MEDICAL EXAMINATION'!K1531:T3865,2,FALSE)</f>
        <v>19.399999999999999</v>
      </c>
      <c r="D1530">
        <f>VLOOKUP(A1530,'MEDICAL EXAMINATION'!K1531:T3865,4,FALSE)</f>
        <v>11.93</v>
      </c>
      <c r="E1530" t="str">
        <f>VLOOKUP(A1530,'MEDICAL EXAMINATION'!K1531:T3865,6,FALSE)</f>
        <v>No</v>
      </c>
      <c r="F1530" t="str">
        <f>VLOOKUP(A1530,'MEDICAL EXAMINATION'!K1531:T3865,7,FALSE)</f>
        <v>No</v>
      </c>
      <c r="G1530" t="str">
        <f>VLOOKUP(A1530,'MEDICAL EXAMINATION'!K1531:T3865,8,FALSE)</f>
        <v>No</v>
      </c>
      <c r="H1530" t="str">
        <f>VLOOKUP(A1530,'MEDICAL EXAMINATION'!K1531:T3865,9,FALSE)</f>
        <v>No major surgery</v>
      </c>
      <c r="I1530" t="str">
        <f>VLOOKUP(A1530,'MEDICAL EXAMINATION'!K1531:T3865,10,FALSE)</f>
        <v>No</v>
      </c>
      <c r="J1530" t="str">
        <f>VLOOKUP(A1530,'MEDICAL EXAMINATION'!K1531:T3865,3,FALSE)</f>
        <v>Normal</v>
      </c>
      <c r="K1530" t="str">
        <f>VLOOKUP(A1530,'MEDICAL EXAMINATION'!K1531:T3865,5,FALSE)</f>
        <v>DIABETES</v>
      </c>
      <c r="L1530" t="str">
        <f>VLOOKUP(A1530,'HOSPITALIZATION DETAILS'!X1531:AG3865,8,FALSE)</f>
        <v>10/07/1967</v>
      </c>
      <c r="M1530" s="26">
        <f>VLOOKUP(A1530,'HOSPITALIZATION DETAILS'!X1531:AG3865,4,FALSE)</f>
        <v>33025.32</v>
      </c>
      <c r="N1530" t="str">
        <f>VLOOKUP(A1530,'HOSPITALIZATION DETAILS'!X1531:AG3865,5,FALSE)</f>
        <v>tier - 2</v>
      </c>
      <c r="O1530" t="str">
        <f>VLOOKUP(A1530,'HOSPITALIZATION DETAILS'!X1531:AG3865,6,FALSE)</f>
        <v>tier - 3</v>
      </c>
      <c r="P1530" t="str">
        <f>VLOOKUP(A1530,'HOSPITALIZATION DETAILS'!X1531:AG3865,7,FALSE)</f>
        <v>R1011</v>
      </c>
      <c r="Q1530">
        <f>VLOOKUP(A1530,'HOSPITALIZATION DETAILS'!X1531:AG3865,10,FALSE)</f>
        <v>55</v>
      </c>
    </row>
    <row r="1531" spans="1:17" ht="16" x14ac:dyDescent="0.4">
      <c r="A1531" s="4" t="s">
        <v>3061</v>
      </c>
      <c r="B1531" t="str">
        <f>VLOOKUP(A1531,'CUSTOMER NAMES'!E1531:H3866,4,FALSE)</f>
        <v xml:space="preserve">  Kate</v>
      </c>
      <c r="C1531">
        <f>VLOOKUP(A1531,'MEDICAL EXAMINATION'!K1532:T3866,2,FALSE)</f>
        <v>15.1</v>
      </c>
      <c r="D1531">
        <f>VLOOKUP(A1531,'MEDICAL EXAMINATION'!K1532:T3866,4,FALSE)</f>
        <v>8.41</v>
      </c>
      <c r="E1531" t="str">
        <f>VLOOKUP(A1531,'MEDICAL EXAMINATION'!K1532:T3866,6,FALSE)</f>
        <v>No</v>
      </c>
      <c r="F1531" t="str">
        <f>VLOOKUP(A1531,'MEDICAL EXAMINATION'!K1532:T3866,7,FALSE)</f>
        <v>No</v>
      </c>
      <c r="G1531" t="str">
        <f>VLOOKUP(A1531,'MEDICAL EXAMINATION'!K1532:T3866,8,FALSE)</f>
        <v>No</v>
      </c>
      <c r="H1531" t="str">
        <f>VLOOKUP(A1531,'MEDICAL EXAMINATION'!K1532:T3866,9,FALSE)</f>
        <v>No major surgery</v>
      </c>
      <c r="I1531" t="str">
        <f>VLOOKUP(A1531,'MEDICAL EXAMINATION'!K1532:T3866,10,FALSE)</f>
        <v>No</v>
      </c>
      <c r="J1531" t="str">
        <f>VLOOKUP(A1531,'MEDICAL EXAMINATION'!K1532:T3866,3,FALSE)</f>
        <v>Underweight</v>
      </c>
      <c r="K1531" t="str">
        <f>VLOOKUP(A1531,'MEDICAL EXAMINATION'!K1532:T3866,5,FALSE)</f>
        <v>DIABETES</v>
      </c>
      <c r="L1531" t="str">
        <f>VLOOKUP(A1531,'HOSPITALIZATION DETAILS'!X1532:AG3866,8,FALSE)</f>
        <v>08/07/1995</v>
      </c>
      <c r="M1531" s="26">
        <f>VLOOKUP(A1531,'HOSPITALIZATION DETAILS'!X1532:AG3866,4,FALSE)</f>
        <v>33017.46</v>
      </c>
      <c r="N1531" t="str">
        <f>VLOOKUP(A1531,'HOSPITALIZATION DETAILS'!X1532:AG3866,5,FALSE)</f>
        <v>tier - 1</v>
      </c>
      <c r="O1531" t="str">
        <f>VLOOKUP(A1531,'HOSPITALIZATION DETAILS'!X1532:AG3866,6,FALSE)</f>
        <v>tier - 1</v>
      </c>
      <c r="P1531" t="str">
        <f>VLOOKUP(A1531,'HOSPITALIZATION DETAILS'!X1532:AG3866,7,FALSE)</f>
        <v>R1011</v>
      </c>
      <c r="Q1531">
        <f>VLOOKUP(A1531,'HOSPITALIZATION DETAILS'!X1532:AG3866,10,FALSE)</f>
        <v>27</v>
      </c>
    </row>
    <row r="1532" spans="1:17" ht="16" x14ac:dyDescent="0.4">
      <c r="A1532" s="4" t="s">
        <v>3063</v>
      </c>
      <c r="B1532" t="str">
        <f>VLOOKUP(A1532,'CUSTOMER NAMES'!E1532:H3867,4,FALSE)</f>
        <v xml:space="preserve">  Nicole M</v>
      </c>
      <c r="C1532">
        <f>VLOOKUP(A1532,'MEDICAL EXAMINATION'!K1533:T3867,2,FALSE)</f>
        <v>23.37</v>
      </c>
      <c r="D1532">
        <f>VLOOKUP(A1532,'MEDICAL EXAMINATION'!K1533:T3867,4,FALSE)</f>
        <v>5.59</v>
      </c>
      <c r="E1532" t="str">
        <f>VLOOKUP(A1532,'MEDICAL EXAMINATION'!K1533:T3867,6,FALSE)</f>
        <v>yes</v>
      </c>
      <c r="F1532" t="str">
        <f>VLOOKUP(A1532,'MEDICAL EXAMINATION'!K1533:T3867,7,FALSE)</f>
        <v>No</v>
      </c>
      <c r="G1532" t="str">
        <f>VLOOKUP(A1532,'MEDICAL EXAMINATION'!K1533:T3867,8,FALSE)</f>
        <v>No</v>
      </c>
      <c r="H1532" t="str">
        <f>VLOOKUP(A1532,'MEDICAL EXAMINATION'!K1533:T3867,9,FALSE)</f>
        <v>No major surgery</v>
      </c>
      <c r="I1532" t="str">
        <f>VLOOKUP(A1532,'MEDICAL EXAMINATION'!K1533:T3867,10,FALSE)</f>
        <v>No</v>
      </c>
      <c r="J1532" t="str">
        <f>VLOOKUP(A1532,'MEDICAL EXAMINATION'!K1533:T3867,3,FALSE)</f>
        <v>Normal</v>
      </c>
      <c r="K1532" t="str">
        <f>VLOOKUP(A1532,'MEDICAL EXAMINATION'!K1533:T3867,5,FALSE)</f>
        <v>NORMAL</v>
      </c>
      <c r="L1532" t="str">
        <f>VLOOKUP(A1532,'HOSPITALIZATION DETAILS'!X1533:AG3867,8,FALSE)</f>
        <v>24/08/1971</v>
      </c>
      <c r="M1532" s="26">
        <f>VLOOKUP(A1532,'HOSPITALIZATION DETAILS'!X1533:AG3867,4,FALSE)</f>
        <v>32947.629999999997</v>
      </c>
      <c r="N1532" t="str">
        <f>VLOOKUP(A1532,'HOSPITALIZATION DETAILS'!X1533:AG3867,5,FALSE)</f>
        <v>tier - 2</v>
      </c>
      <c r="O1532" t="str">
        <f>VLOOKUP(A1532,'HOSPITALIZATION DETAILS'!X1533:AG3867,6,FALSE)</f>
        <v>tier - 1</v>
      </c>
      <c r="P1532" t="str">
        <f>VLOOKUP(A1532,'HOSPITALIZATION DETAILS'!X1533:AG3867,7,FALSE)</f>
        <v>R1011</v>
      </c>
      <c r="Q1532">
        <f>VLOOKUP(A1532,'HOSPITALIZATION DETAILS'!X1533:AG3867,10,FALSE)</f>
        <v>51</v>
      </c>
    </row>
    <row r="1533" spans="1:17" ht="16" x14ac:dyDescent="0.4">
      <c r="A1533" s="4" t="s">
        <v>3065</v>
      </c>
      <c r="B1533" t="str">
        <f>VLOOKUP(A1533,'CUSTOMER NAMES'!E1533:H3868,4,FALSE)</f>
        <v xml:space="preserve">  Jack</v>
      </c>
      <c r="C1533">
        <f>VLOOKUP(A1533,'MEDICAL EXAMINATION'!K1534:T3868,2,FALSE)</f>
        <v>42.4</v>
      </c>
      <c r="D1533">
        <f>VLOOKUP(A1533,'MEDICAL EXAMINATION'!K1534:T3868,4,FALSE)</f>
        <v>4.0599999999999996</v>
      </c>
      <c r="E1533" t="str">
        <f>VLOOKUP(A1533,'MEDICAL EXAMINATION'!K1534:T3868,6,FALSE)</f>
        <v>No</v>
      </c>
      <c r="F1533" t="str">
        <f>VLOOKUP(A1533,'MEDICAL EXAMINATION'!K1534:T3868,7,FALSE)</f>
        <v>No</v>
      </c>
      <c r="G1533" t="str">
        <f>VLOOKUP(A1533,'MEDICAL EXAMINATION'!K1534:T3868,8,FALSE)</f>
        <v>No</v>
      </c>
      <c r="H1533" t="str">
        <f>VLOOKUP(A1533,'MEDICAL EXAMINATION'!K1534:T3868,9,FALSE)</f>
        <v>No major surgery</v>
      </c>
      <c r="I1533" t="str">
        <f>VLOOKUP(A1533,'MEDICAL EXAMINATION'!K1534:T3868,10,FALSE)</f>
        <v>No</v>
      </c>
      <c r="J1533" t="str">
        <f>VLOOKUP(A1533,'MEDICAL EXAMINATION'!K1534:T3868,3,FALSE)</f>
        <v>OVERWEIGHT</v>
      </c>
      <c r="K1533" t="str">
        <f>VLOOKUP(A1533,'MEDICAL EXAMINATION'!K1534:T3868,5,FALSE)</f>
        <v>NORMAL</v>
      </c>
      <c r="L1533" t="str">
        <f>VLOOKUP(A1533,'HOSPITALIZATION DETAILS'!X1534:AG3868,8,FALSE)</f>
        <v>17/11/1981</v>
      </c>
      <c r="M1533" s="26">
        <f>VLOOKUP(A1533,'HOSPITALIZATION DETAILS'!X1534:AG3868,4,FALSE)</f>
        <v>32906.69</v>
      </c>
      <c r="N1533" t="str">
        <f>VLOOKUP(A1533,'HOSPITALIZATION DETAILS'!X1534:AG3868,5,FALSE)</f>
        <v>tier - 2</v>
      </c>
      <c r="O1533" t="str">
        <f>VLOOKUP(A1533,'HOSPITALIZATION DETAILS'!X1534:AG3868,6,FALSE)</f>
        <v>tier - 3</v>
      </c>
      <c r="P1533" t="str">
        <f>VLOOKUP(A1533,'HOSPITALIZATION DETAILS'!X1534:AG3868,7,FALSE)</f>
        <v>R1011</v>
      </c>
      <c r="Q1533">
        <f>VLOOKUP(A1533,'HOSPITALIZATION DETAILS'!X1534:AG3868,10,FALSE)</f>
        <v>41</v>
      </c>
    </row>
    <row r="1534" spans="1:17" ht="16" x14ac:dyDescent="0.4">
      <c r="A1534" s="4" t="s">
        <v>3067</v>
      </c>
      <c r="B1534" t="str">
        <f>VLOOKUP(A1534,'CUSTOMER NAMES'!E1534:H3869,4,FALSE)</f>
        <v xml:space="preserve">  Gregory</v>
      </c>
      <c r="C1534">
        <f>VLOOKUP(A1534,'MEDICAL EXAMINATION'!K1535:T3869,2,FALSE)</f>
        <v>28.405000000000001</v>
      </c>
      <c r="D1534">
        <f>VLOOKUP(A1534,'MEDICAL EXAMINATION'!K1535:T3869,4,FALSE)</f>
        <v>7.02</v>
      </c>
      <c r="E1534" t="str">
        <f>VLOOKUP(A1534,'MEDICAL EXAMINATION'!K1535:T3869,6,FALSE)</f>
        <v>yes</v>
      </c>
      <c r="F1534" t="str">
        <f>VLOOKUP(A1534,'MEDICAL EXAMINATION'!K1535:T3869,7,FALSE)</f>
        <v>No</v>
      </c>
      <c r="G1534" t="str">
        <f>VLOOKUP(A1534,'MEDICAL EXAMINATION'!K1535:T3869,8,FALSE)</f>
        <v>No</v>
      </c>
      <c r="H1534" t="str">
        <f>VLOOKUP(A1534,'MEDICAL EXAMINATION'!K1535:T3869,9,FALSE)</f>
        <v>No major surgery</v>
      </c>
      <c r="I1534" t="str">
        <f>VLOOKUP(A1534,'MEDICAL EXAMINATION'!K1535:T3869,10,FALSE)</f>
        <v>No</v>
      </c>
      <c r="J1534" t="str">
        <f>VLOOKUP(A1534,'MEDICAL EXAMINATION'!K1535:T3869,3,FALSE)</f>
        <v>OBESITY</v>
      </c>
      <c r="K1534" t="str">
        <f>VLOOKUP(A1534,'MEDICAL EXAMINATION'!K1535:T3869,5,FALSE)</f>
        <v>DIABETES</v>
      </c>
      <c r="L1534" t="str">
        <f>VLOOKUP(A1534,'HOSPITALIZATION DETAILS'!X1535:AG3869,8,FALSE)</f>
        <v>04/12/1995</v>
      </c>
      <c r="M1534" s="26">
        <f>VLOOKUP(A1534,'HOSPITALIZATION DETAILS'!X1535:AG3869,4,FALSE)</f>
        <v>32827.51</v>
      </c>
      <c r="N1534" t="str">
        <f>VLOOKUP(A1534,'HOSPITALIZATION DETAILS'!X1535:AG3869,5,FALSE)</f>
        <v>tier - 1</v>
      </c>
      <c r="O1534" t="str">
        <f>VLOOKUP(A1534,'HOSPITALIZATION DETAILS'!X1535:AG3869,6,FALSE)</f>
        <v>tier - 2</v>
      </c>
      <c r="P1534" t="str">
        <f>VLOOKUP(A1534,'HOSPITALIZATION DETAILS'!X1535:AG3869,7,FALSE)</f>
        <v>R1011</v>
      </c>
      <c r="Q1534">
        <f>VLOOKUP(A1534,'HOSPITALIZATION DETAILS'!X1535:AG3869,10,FALSE)</f>
        <v>27</v>
      </c>
    </row>
    <row r="1535" spans="1:17" ht="16" x14ac:dyDescent="0.4">
      <c r="A1535" s="4" t="s">
        <v>3069</v>
      </c>
      <c r="B1535" t="str">
        <f>VLOOKUP(A1535,'CUSTOMER NAMES'!E1535:H3870,4,FALSE)</f>
        <v xml:space="preserve">  Rebecca</v>
      </c>
      <c r="C1535">
        <f>VLOOKUP(A1535,'MEDICAL EXAMINATION'!K1536:T3870,2,FALSE)</f>
        <v>23.4</v>
      </c>
      <c r="D1535">
        <f>VLOOKUP(A1535,'MEDICAL EXAMINATION'!K1536:T3870,4,FALSE)</f>
        <v>4.47</v>
      </c>
      <c r="E1535" t="str">
        <f>VLOOKUP(A1535,'MEDICAL EXAMINATION'!K1536:T3870,6,FALSE)</f>
        <v>No</v>
      </c>
      <c r="F1535" t="str">
        <f>VLOOKUP(A1535,'MEDICAL EXAMINATION'!K1536:T3870,7,FALSE)</f>
        <v>No</v>
      </c>
      <c r="G1535" t="str">
        <f>VLOOKUP(A1535,'MEDICAL EXAMINATION'!K1536:T3870,8,FALSE)</f>
        <v>No</v>
      </c>
      <c r="H1535" t="str">
        <f>VLOOKUP(A1535,'MEDICAL EXAMINATION'!K1536:T3870,9,FALSE)</f>
        <v>No major surgery</v>
      </c>
      <c r="I1535" t="str">
        <f>VLOOKUP(A1535,'MEDICAL EXAMINATION'!K1536:T3870,10,FALSE)</f>
        <v>No</v>
      </c>
      <c r="J1535" t="str">
        <f>VLOOKUP(A1535,'MEDICAL EXAMINATION'!K1536:T3870,3,FALSE)</f>
        <v>Normal</v>
      </c>
      <c r="K1535" t="str">
        <f>VLOOKUP(A1535,'MEDICAL EXAMINATION'!K1536:T3870,5,FALSE)</f>
        <v>NORMAL</v>
      </c>
      <c r="L1535" t="str">
        <f>VLOOKUP(A1535,'HOSPITALIZATION DETAILS'!X1536:AG3870,8,FALSE)</f>
        <v>12/12/1980</v>
      </c>
      <c r="M1535" s="26">
        <f>VLOOKUP(A1535,'HOSPITALIZATION DETAILS'!X1536:AG3870,4,FALSE)</f>
        <v>32787.46</v>
      </c>
      <c r="N1535" t="str">
        <f>VLOOKUP(A1535,'HOSPITALIZATION DETAILS'!X1536:AG3870,5,FALSE)</f>
        <v>tier - 1</v>
      </c>
      <c r="O1535" t="str">
        <f>VLOOKUP(A1535,'HOSPITALIZATION DETAILS'!X1536:AG3870,6,FALSE)</f>
        <v>tier - 3</v>
      </c>
      <c r="P1535" t="str">
        <f>VLOOKUP(A1535,'HOSPITALIZATION DETAILS'!X1536:AG3870,7,FALSE)</f>
        <v>R1012</v>
      </c>
      <c r="Q1535">
        <f>VLOOKUP(A1535,'HOSPITALIZATION DETAILS'!X1536:AG3870,10,FALSE)</f>
        <v>42</v>
      </c>
    </row>
    <row r="1536" spans="1:17" ht="16" x14ac:dyDescent="0.4">
      <c r="A1536" s="4" t="s">
        <v>3071</v>
      </c>
      <c r="B1536" t="str">
        <f>VLOOKUP(A1536,'CUSTOMER NAMES'!E1536:H3871,4,FALSE)</f>
        <v xml:space="preserve">  Adam</v>
      </c>
      <c r="C1536">
        <f>VLOOKUP(A1536,'MEDICAL EXAMINATION'!K1537:T3871,2,FALSE)</f>
        <v>33.44</v>
      </c>
      <c r="D1536">
        <f>VLOOKUP(A1536,'MEDICAL EXAMINATION'!K1537:T3871,4,FALSE)</f>
        <v>4.54</v>
      </c>
      <c r="E1536" t="str">
        <f>VLOOKUP(A1536,'MEDICAL EXAMINATION'!K1537:T3871,6,FALSE)</f>
        <v>No</v>
      </c>
      <c r="F1536" t="str">
        <f>VLOOKUP(A1536,'MEDICAL EXAMINATION'!K1537:T3871,7,FALSE)</f>
        <v>No</v>
      </c>
      <c r="G1536" t="str">
        <f>VLOOKUP(A1536,'MEDICAL EXAMINATION'!K1537:T3871,8,FALSE)</f>
        <v>No</v>
      </c>
      <c r="H1536" t="str">
        <f>VLOOKUP(A1536,'MEDICAL EXAMINATION'!K1537:T3871,9,FALSE)</f>
        <v>No major surgery</v>
      </c>
      <c r="I1536" t="str">
        <f>VLOOKUP(A1536,'MEDICAL EXAMINATION'!K1537:T3871,10,FALSE)</f>
        <v>No</v>
      </c>
      <c r="J1536" t="str">
        <f>VLOOKUP(A1536,'MEDICAL EXAMINATION'!K1537:T3871,3,FALSE)</f>
        <v>OVERWEIGHT</v>
      </c>
      <c r="K1536" t="str">
        <f>VLOOKUP(A1536,'MEDICAL EXAMINATION'!K1537:T3871,5,FALSE)</f>
        <v>NORMAL</v>
      </c>
      <c r="L1536" t="str">
        <f>VLOOKUP(A1536,'HOSPITALIZATION DETAILS'!X1537:AG3871,8,FALSE)</f>
        <v>07/11/1972</v>
      </c>
      <c r="M1536" s="26">
        <f>VLOOKUP(A1536,'HOSPITALIZATION DETAILS'!X1537:AG3871,4,FALSE)</f>
        <v>32765.33</v>
      </c>
      <c r="N1536" t="str">
        <f>VLOOKUP(A1536,'HOSPITALIZATION DETAILS'!X1537:AG3871,5,FALSE)</f>
        <v>tier - 2</v>
      </c>
      <c r="O1536" t="str">
        <f>VLOOKUP(A1536,'HOSPITALIZATION DETAILS'!X1537:AG3871,6,FALSE)</f>
        <v>tier - 2</v>
      </c>
      <c r="P1536" t="str">
        <f>VLOOKUP(A1536,'HOSPITALIZATION DETAILS'!X1537:AG3871,7,FALSE)</f>
        <v>R1012</v>
      </c>
      <c r="Q1536">
        <f>VLOOKUP(A1536,'HOSPITALIZATION DETAILS'!X1537:AG3871,10,FALSE)</f>
        <v>50</v>
      </c>
    </row>
    <row r="1537" spans="1:17" ht="16" x14ac:dyDescent="0.4">
      <c r="A1537" s="4" t="s">
        <v>3073</v>
      </c>
      <c r="B1537" t="str">
        <f>VLOOKUP(A1537,'CUSTOMER NAMES'!E1537:H3872,4,FALSE)</f>
        <v xml:space="preserve">  Ryan</v>
      </c>
      <c r="C1537">
        <f>VLOOKUP(A1537,'MEDICAL EXAMINATION'!K1538:T3872,2,FALSE)</f>
        <v>21.12</v>
      </c>
      <c r="D1537">
        <f>VLOOKUP(A1537,'MEDICAL EXAMINATION'!K1538:T3872,4,FALSE)</f>
        <v>4.99</v>
      </c>
      <c r="E1537" t="str">
        <f>VLOOKUP(A1537,'MEDICAL EXAMINATION'!K1538:T3872,6,FALSE)</f>
        <v>No</v>
      </c>
      <c r="F1537" t="str">
        <f>VLOOKUP(A1537,'MEDICAL EXAMINATION'!K1538:T3872,7,FALSE)</f>
        <v>No</v>
      </c>
      <c r="G1537" t="str">
        <f>VLOOKUP(A1537,'MEDICAL EXAMINATION'!K1538:T3872,8,FALSE)</f>
        <v>No</v>
      </c>
      <c r="H1537">
        <f>VLOOKUP(A1537,'MEDICAL EXAMINATION'!K1538:T3872,9,FALSE)</f>
        <v>1</v>
      </c>
      <c r="I1537" t="str">
        <f>VLOOKUP(A1537,'MEDICAL EXAMINATION'!K1538:T3872,10,FALSE)</f>
        <v>No</v>
      </c>
      <c r="J1537" t="str">
        <f>VLOOKUP(A1537,'MEDICAL EXAMINATION'!K1538:T3872,3,FALSE)</f>
        <v>Normal</v>
      </c>
      <c r="K1537" t="str">
        <f>VLOOKUP(A1537,'MEDICAL EXAMINATION'!K1538:T3872,5,FALSE)</f>
        <v>NORMAL</v>
      </c>
      <c r="L1537" t="str">
        <f>VLOOKUP(A1537,'HOSPITALIZATION DETAILS'!X1538:AG3872,8,FALSE)</f>
        <v>06/12/1974</v>
      </c>
      <c r="M1537" s="26">
        <f>VLOOKUP(A1537,'HOSPITALIZATION DETAILS'!X1538:AG3872,4,FALSE)</f>
        <v>32760.48</v>
      </c>
      <c r="N1537" t="str">
        <f>VLOOKUP(A1537,'HOSPITALIZATION DETAILS'!X1538:AG3872,5,FALSE)</f>
        <v>tier - 1</v>
      </c>
      <c r="O1537" t="str">
        <f>VLOOKUP(A1537,'HOSPITALIZATION DETAILS'!X1538:AG3872,6,FALSE)</f>
        <v>tier - 1</v>
      </c>
      <c r="P1537" t="str">
        <f>VLOOKUP(A1537,'HOSPITALIZATION DETAILS'!X1538:AG3872,7,FALSE)</f>
        <v>R1011</v>
      </c>
      <c r="Q1537">
        <f>VLOOKUP(A1537,'HOSPITALIZATION DETAILS'!X1538:AG3872,10,FALSE)</f>
        <v>48</v>
      </c>
    </row>
    <row r="1538" spans="1:17" ht="16" x14ac:dyDescent="0.4">
      <c r="A1538" s="4" t="s">
        <v>3075</v>
      </c>
      <c r="B1538" t="str">
        <f>VLOOKUP(A1538,'CUSTOMER NAMES'!E1538:H3873,4,FALSE)</f>
        <v xml:space="preserve">  Jackie K</v>
      </c>
      <c r="C1538">
        <f>VLOOKUP(A1538,'MEDICAL EXAMINATION'!K1539:T3873,2,FALSE)</f>
        <v>18.48</v>
      </c>
      <c r="D1538">
        <f>VLOOKUP(A1538,'MEDICAL EXAMINATION'!K1539:T3873,4,FALSE)</f>
        <v>10.84</v>
      </c>
      <c r="E1538" t="str">
        <f>VLOOKUP(A1538,'MEDICAL EXAMINATION'!K1539:T3873,6,FALSE)</f>
        <v>yes</v>
      </c>
      <c r="F1538" t="str">
        <f>VLOOKUP(A1538,'MEDICAL EXAMINATION'!K1539:T3873,7,FALSE)</f>
        <v>No</v>
      </c>
      <c r="G1538" t="str">
        <f>VLOOKUP(A1538,'MEDICAL EXAMINATION'!K1539:T3873,8,FALSE)</f>
        <v>No</v>
      </c>
      <c r="H1538">
        <f>VLOOKUP(A1538,'MEDICAL EXAMINATION'!K1539:T3873,9,FALSE)</f>
        <v>2</v>
      </c>
      <c r="I1538" t="str">
        <f>VLOOKUP(A1538,'MEDICAL EXAMINATION'!K1539:T3873,10,FALSE)</f>
        <v>No</v>
      </c>
      <c r="J1538" t="str">
        <f>VLOOKUP(A1538,'MEDICAL EXAMINATION'!K1539:T3873,3,FALSE)</f>
        <v>Underweight</v>
      </c>
      <c r="K1538" t="str">
        <f>VLOOKUP(A1538,'MEDICAL EXAMINATION'!K1539:T3873,5,FALSE)</f>
        <v>DIABETES</v>
      </c>
      <c r="L1538" t="str">
        <f>VLOOKUP(A1538,'HOSPITALIZATION DETAILS'!X1539:AG3873,8,FALSE)</f>
        <v>09/07/1990</v>
      </c>
      <c r="M1538" s="26">
        <f>VLOOKUP(A1538,'HOSPITALIZATION DETAILS'!X1539:AG3873,4,FALSE)</f>
        <v>32734.19</v>
      </c>
      <c r="N1538" t="str">
        <f>VLOOKUP(A1538,'HOSPITALIZATION DETAILS'!X1539:AG3873,5,FALSE)</f>
        <v>tier - 2</v>
      </c>
      <c r="O1538" t="str">
        <f>VLOOKUP(A1538,'HOSPITALIZATION DETAILS'!X1539:AG3873,6,FALSE)</f>
        <v>tier - 1</v>
      </c>
      <c r="P1538" t="str">
        <f>VLOOKUP(A1538,'HOSPITALIZATION DETAILS'!X1539:AG3873,7,FALSE)</f>
        <v>R1012</v>
      </c>
      <c r="Q1538">
        <f>VLOOKUP(A1538,'HOSPITALIZATION DETAILS'!X1539:AG3873,10,FALSE)</f>
        <v>32</v>
      </c>
    </row>
    <row r="1539" spans="1:17" ht="16" x14ac:dyDescent="0.4">
      <c r="A1539" s="4" t="s">
        <v>3077</v>
      </c>
      <c r="B1539" t="str">
        <f>VLOOKUP(A1539,'CUSTOMER NAMES'!E1539:H3874,4,FALSE)</f>
        <v xml:space="preserve">  Chris</v>
      </c>
      <c r="C1539">
        <f>VLOOKUP(A1539,'MEDICAL EXAMINATION'!K1540:T3874,2,FALSE)</f>
        <v>16.815000000000001</v>
      </c>
      <c r="D1539">
        <f>VLOOKUP(A1539,'MEDICAL EXAMINATION'!K1540:T3874,4,FALSE)</f>
        <v>5.63</v>
      </c>
      <c r="E1539" t="str">
        <f>VLOOKUP(A1539,'MEDICAL EXAMINATION'!K1540:T3874,6,FALSE)</f>
        <v>No</v>
      </c>
      <c r="F1539" t="str">
        <f>VLOOKUP(A1539,'MEDICAL EXAMINATION'!K1540:T3874,7,FALSE)</f>
        <v>No</v>
      </c>
      <c r="G1539" t="str">
        <f>VLOOKUP(A1539,'MEDICAL EXAMINATION'!K1540:T3874,8,FALSE)</f>
        <v>No</v>
      </c>
      <c r="H1539">
        <f>VLOOKUP(A1539,'MEDICAL EXAMINATION'!K1540:T3874,9,FALSE)</f>
        <v>1</v>
      </c>
      <c r="I1539" t="str">
        <f>VLOOKUP(A1539,'MEDICAL EXAMINATION'!K1540:T3874,10,FALSE)</f>
        <v>No</v>
      </c>
      <c r="J1539" t="str">
        <f>VLOOKUP(A1539,'MEDICAL EXAMINATION'!K1540:T3874,3,FALSE)</f>
        <v>Underweight</v>
      </c>
      <c r="K1539" t="str">
        <f>VLOOKUP(A1539,'MEDICAL EXAMINATION'!K1540:T3874,5,FALSE)</f>
        <v>NORMAL</v>
      </c>
      <c r="L1539" t="str">
        <f>VLOOKUP(A1539,'HOSPITALIZATION DETAILS'!X1540:AG3874,8,FALSE)</f>
        <v>23/06/1969</v>
      </c>
      <c r="M1539" s="26">
        <f>VLOOKUP(A1539,'HOSPITALIZATION DETAILS'!X1540:AG3874,4,FALSE)</f>
        <v>46661.440000000002</v>
      </c>
      <c r="N1539" t="str">
        <f>VLOOKUP(A1539,'HOSPITALIZATION DETAILS'!X1540:AG3874,5,FALSE)</f>
        <v>tier - 1</v>
      </c>
      <c r="O1539" t="str">
        <f>VLOOKUP(A1539,'HOSPITALIZATION DETAILS'!X1540:AG3874,6,FALSE)</f>
        <v>tier - 3</v>
      </c>
      <c r="P1539" t="str">
        <f>VLOOKUP(A1539,'HOSPITALIZATION DETAILS'!X1540:AG3874,7,FALSE)</f>
        <v>R1012</v>
      </c>
      <c r="Q1539">
        <f>VLOOKUP(A1539,'HOSPITALIZATION DETAILS'!X1540:AG3874,10,FALSE)</f>
        <v>53</v>
      </c>
    </row>
    <row r="1540" spans="1:17" ht="16" x14ac:dyDescent="0.4">
      <c r="A1540" s="4" t="s">
        <v>3079</v>
      </c>
      <c r="B1540" t="str">
        <f>VLOOKUP(A1540,'CUSTOMER NAMES'!E1540:H3875,4,FALSE)</f>
        <v xml:space="preserve">  Tyler C</v>
      </c>
      <c r="C1540">
        <f>VLOOKUP(A1540,'MEDICAL EXAMINATION'!K1541:T3875,2,FALSE)</f>
        <v>26.72</v>
      </c>
      <c r="D1540">
        <f>VLOOKUP(A1540,'MEDICAL EXAMINATION'!K1541:T3875,4,FALSE)</f>
        <v>4.1399999999999997</v>
      </c>
      <c r="E1540" t="str">
        <f>VLOOKUP(A1540,'MEDICAL EXAMINATION'!K1541:T3875,6,FALSE)</f>
        <v>No</v>
      </c>
      <c r="F1540" t="str">
        <f>VLOOKUP(A1540,'MEDICAL EXAMINATION'!K1541:T3875,7,FALSE)</f>
        <v>No</v>
      </c>
      <c r="G1540" t="str">
        <f>VLOOKUP(A1540,'MEDICAL EXAMINATION'!K1541:T3875,8,FALSE)</f>
        <v>No</v>
      </c>
      <c r="H1540" t="str">
        <f>VLOOKUP(A1540,'MEDICAL EXAMINATION'!K1541:T3875,9,FALSE)</f>
        <v>No major surgery</v>
      </c>
      <c r="I1540" t="str">
        <f>VLOOKUP(A1540,'MEDICAL EXAMINATION'!K1541:T3875,10,FALSE)</f>
        <v>No</v>
      </c>
      <c r="J1540" t="str">
        <f>VLOOKUP(A1540,'MEDICAL EXAMINATION'!K1541:T3875,3,FALSE)</f>
        <v>OBESITY</v>
      </c>
      <c r="K1540" t="str">
        <f>VLOOKUP(A1540,'MEDICAL EXAMINATION'!K1541:T3875,5,FALSE)</f>
        <v>NORMAL</v>
      </c>
      <c r="L1540" t="str">
        <f>VLOOKUP(A1540,'HOSPITALIZATION DETAILS'!X1541:AG3875,8,FALSE)</f>
        <v>30/09/1990</v>
      </c>
      <c r="M1540" s="26">
        <f>VLOOKUP(A1540,'HOSPITALIZATION DETAILS'!X1541:AG3875,4,FALSE)</f>
        <v>32716.2</v>
      </c>
      <c r="N1540" t="str">
        <f>VLOOKUP(A1540,'HOSPITALIZATION DETAILS'!X1541:AG3875,5,FALSE)</f>
        <v>tier - 1</v>
      </c>
      <c r="O1540" t="str">
        <f>VLOOKUP(A1540,'HOSPITALIZATION DETAILS'!X1541:AG3875,6,FALSE)</f>
        <v>tier - 2</v>
      </c>
      <c r="P1540" t="str">
        <f>VLOOKUP(A1540,'HOSPITALIZATION DETAILS'!X1541:AG3875,7,FALSE)</f>
        <v>R1011</v>
      </c>
      <c r="Q1540">
        <f>VLOOKUP(A1540,'HOSPITALIZATION DETAILS'!X1541:AG3875,10,FALSE)</f>
        <v>32</v>
      </c>
    </row>
    <row r="1541" spans="1:17" ht="16" x14ac:dyDescent="0.4">
      <c r="A1541" s="4" t="s">
        <v>3081</v>
      </c>
      <c r="B1541" t="str">
        <f>VLOOKUP(A1541,'CUSTOMER NAMES'!E1541:H3876,4,FALSE)</f>
        <v xml:space="preserve">  Yoshie</v>
      </c>
      <c r="C1541">
        <f>VLOOKUP(A1541,'MEDICAL EXAMINATION'!K1542:T3876,2,FALSE)</f>
        <v>41.42</v>
      </c>
      <c r="D1541">
        <f>VLOOKUP(A1541,'MEDICAL EXAMINATION'!K1542:T3876,4,FALSE)</f>
        <v>5.17</v>
      </c>
      <c r="E1541" t="str">
        <f>VLOOKUP(A1541,'MEDICAL EXAMINATION'!K1542:T3876,6,FALSE)</f>
        <v>No</v>
      </c>
      <c r="F1541" t="str">
        <f>VLOOKUP(A1541,'MEDICAL EXAMINATION'!K1542:T3876,7,FALSE)</f>
        <v>No</v>
      </c>
      <c r="G1541" t="str">
        <f>VLOOKUP(A1541,'MEDICAL EXAMINATION'!K1542:T3876,8,FALSE)</f>
        <v>Yes</v>
      </c>
      <c r="H1541">
        <f>VLOOKUP(A1541,'MEDICAL EXAMINATION'!K1542:T3876,9,FALSE)</f>
        <v>1</v>
      </c>
      <c r="I1541" t="str">
        <f>VLOOKUP(A1541,'MEDICAL EXAMINATION'!K1542:T3876,10,FALSE)</f>
        <v>No</v>
      </c>
      <c r="J1541" t="str">
        <f>VLOOKUP(A1541,'MEDICAL EXAMINATION'!K1542:T3876,3,FALSE)</f>
        <v>OVERWEIGHT</v>
      </c>
      <c r="K1541" t="str">
        <f>VLOOKUP(A1541,'MEDICAL EXAMINATION'!K1542:T3876,5,FALSE)</f>
        <v>NORMAL</v>
      </c>
      <c r="L1541" t="str">
        <f>VLOOKUP(A1541,'HOSPITALIZATION DETAILS'!X1542:AG3876,8,FALSE)</f>
        <v>01/11/1968</v>
      </c>
      <c r="M1541" s="26">
        <f>VLOOKUP(A1541,'HOSPITALIZATION DETAILS'!X1542:AG3876,4,FALSE)</f>
        <v>32686.080000000002</v>
      </c>
      <c r="N1541" t="str">
        <f>VLOOKUP(A1541,'HOSPITALIZATION DETAILS'!X1542:AG3876,5,FALSE)</f>
        <v>tier - 2</v>
      </c>
      <c r="O1541" t="str">
        <f>VLOOKUP(A1541,'HOSPITALIZATION DETAILS'!X1542:AG3876,6,FALSE)</f>
        <v>tier - 3</v>
      </c>
      <c r="P1541" t="str">
        <f>VLOOKUP(A1541,'HOSPITALIZATION DETAILS'!X1542:AG3876,7,FALSE)</f>
        <v>R1011</v>
      </c>
      <c r="Q1541">
        <f>VLOOKUP(A1541,'HOSPITALIZATION DETAILS'!X1542:AG3876,10,FALSE)</f>
        <v>54</v>
      </c>
    </row>
    <row r="1542" spans="1:17" ht="16" x14ac:dyDescent="0.4">
      <c r="A1542" s="4" t="s">
        <v>3083</v>
      </c>
      <c r="B1542" t="str">
        <f>VLOOKUP(A1542,'CUSTOMER NAMES'!E1542:H3877,4,FALSE)</f>
        <v xml:space="preserve">  Lauren A</v>
      </c>
      <c r="C1542">
        <f>VLOOKUP(A1542,'MEDICAL EXAMINATION'!K1543:T3877,2,FALSE)</f>
        <v>20.69</v>
      </c>
      <c r="D1542">
        <f>VLOOKUP(A1542,'MEDICAL EXAMINATION'!K1543:T3877,4,FALSE)</f>
        <v>6.93</v>
      </c>
      <c r="E1542" t="str">
        <f>VLOOKUP(A1542,'MEDICAL EXAMINATION'!K1543:T3877,6,FALSE)</f>
        <v>No</v>
      </c>
      <c r="F1542" t="str">
        <f>VLOOKUP(A1542,'MEDICAL EXAMINATION'!K1543:T3877,7,FALSE)</f>
        <v>No</v>
      </c>
      <c r="G1542" t="str">
        <f>VLOOKUP(A1542,'MEDICAL EXAMINATION'!K1543:T3877,8,FALSE)</f>
        <v>No</v>
      </c>
      <c r="H1542">
        <f>VLOOKUP(A1542,'MEDICAL EXAMINATION'!K1543:T3877,9,FALSE)</f>
        <v>2</v>
      </c>
      <c r="I1542" t="str">
        <f>VLOOKUP(A1542,'MEDICAL EXAMINATION'!K1543:T3877,10,FALSE)</f>
        <v>No</v>
      </c>
      <c r="J1542" t="str">
        <f>VLOOKUP(A1542,'MEDICAL EXAMINATION'!K1543:T3877,3,FALSE)</f>
        <v>Normal</v>
      </c>
      <c r="K1542" t="str">
        <f>VLOOKUP(A1542,'MEDICAL EXAMINATION'!K1543:T3877,5,FALSE)</f>
        <v>DIABETES</v>
      </c>
      <c r="L1542" t="str">
        <f>VLOOKUP(A1542,'HOSPITALIZATION DETAILS'!X1543:AG3877,8,FALSE)</f>
        <v>13/07/1990</v>
      </c>
      <c r="M1542" s="26">
        <f>VLOOKUP(A1542,'HOSPITALIZATION DETAILS'!X1543:AG3877,4,FALSE)</f>
        <v>32672.11</v>
      </c>
      <c r="N1542" t="str">
        <f>VLOOKUP(A1542,'HOSPITALIZATION DETAILS'!X1543:AG3877,5,FALSE)</f>
        <v>tier - 1</v>
      </c>
      <c r="O1542" t="str">
        <f>VLOOKUP(A1542,'HOSPITALIZATION DETAILS'!X1543:AG3877,6,FALSE)</f>
        <v>tier - 1</v>
      </c>
      <c r="P1542" t="str">
        <f>VLOOKUP(A1542,'HOSPITALIZATION DETAILS'!X1543:AG3877,7,FALSE)</f>
        <v>R1011</v>
      </c>
      <c r="Q1542">
        <f>VLOOKUP(A1542,'HOSPITALIZATION DETAILS'!X1543:AG3877,10,FALSE)</f>
        <v>32</v>
      </c>
    </row>
    <row r="1543" spans="1:17" ht="16" x14ac:dyDescent="0.4">
      <c r="A1543" s="4" t="s">
        <v>3085</v>
      </c>
      <c r="B1543" t="str">
        <f>VLOOKUP(A1543,'CUSTOMER NAMES'!E1543:H3878,4,FALSE)</f>
        <v xml:space="preserve">  Mason D</v>
      </c>
      <c r="C1543">
        <f>VLOOKUP(A1543,'MEDICAL EXAMINATION'!K1544:T3878,2,FALSE)</f>
        <v>41.23</v>
      </c>
      <c r="D1543">
        <f>VLOOKUP(A1543,'MEDICAL EXAMINATION'!K1544:T3878,4,FALSE)</f>
        <v>4.24</v>
      </c>
      <c r="E1543" t="str">
        <f>VLOOKUP(A1543,'MEDICAL EXAMINATION'!K1544:T3878,6,FALSE)</f>
        <v>No</v>
      </c>
      <c r="F1543" t="str">
        <f>VLOOKUP(A1543,'MEDICAL EXAMINATION'!K1544:T3878,7,FALSE)</f>
        <v>No</v>
      </c>
      <c r="G1543" t="str">
        <f>VLOOKUP(A1543,'MEDICAL EXAMINATION'!K1544:T3878,8,FALSE)</f>
        <v>No</v>
      </c>
      <c r="H1543" t="str">
        <f>VLOOKUP(A1543,'MEDICAL EXAMINATION'!K1544:T3878,9,FALSE)</f>
        <v>No major surgery</v>
      </c>
      <c r="I1543" t="str">
        <f>VLOOKUP(A1543,'MEDICAL EXAMINATION'!K1544:T3878,10,FALSE)</f>
        <v>No</v>
      </c>
      <c r="J1543" t="str">
        <f>VLOOKUP(A1543,'MEDICAL EXAMINATION'!K1544:T3878,3,FALSE)</f>
        <v>OVERWEIGHT</v>
      </c>
      <c r="K1543" t="str">
        <f>VLOOKUP(A1543,'MEDICAL EXAMINATION'!K1544:T3878,5,FALSE)</f>
        <v>NORMAL</v>
      </c>
      <c r="L1543" t="str">
        <f>VLOOKUP(A1543,'HOSPITALIZATION DETAILS'!X1544:AG3878,8,FALSE)</f>
        <v>08/10/2003</v>
      </c>
      <c r="M1543" s="26">
        <f>VLOOKUP(A1543,'HOSPITALIZATION DETAILS'!X1544:AG3878,4,FALSE)</f>
        <v>32548.34</v>
      </c>
      <c r="N1543" t="str">
        <f>VLOOKUP(A1543,'HOSPITALIZATION DETAILS'!X1544:AG3878,5,FALSE)</f>
        <v>tier - 1</v>
      </c>
      <c r="O1543" t="str">
        <f>VLOOKUP(A1543,'HOSPITALIZATION DETAILS'!X1544:AG3878,6,FALSE)</f>
        <v>tier - 2</v>
      </c>
      <c r="P1543" t="str">
        <f>VLOOKUP(A1543,'HOSPITALIZATION DETAILS'!X1544:AG3878,7,FALSE)</f>
        <v>R1013</v>
      </c>
      <c r="Q1543">
        <f>VLOOKUP(A1543,'HOSPITALIZATION DETAILS'!X1544:AG3878,10,FALSE)</f>
        <v>19</v>
      </c>
    </row>
    <row r="1544" spans="1:17" ht="16" x14ac:dyDescent="0.4">
      <c r="A1544" s="4" t="s">
        <v>3087</v>
      </c>
      <c r="B1544" t="str">
        <f>VLOOKUP(A1544,'CUSTOMER NAMES'!E1544:H3879,4,FALSE)</f>
        <v xml:space="preserve">  Ryan</v>
      </c>
      <c r="C1544">
        <f>VLOOKUP(A1544,'MEDICAL EXAMINATION'!K1545:T3879,2,FALSE)</f>
        <v>29.9</v>
      </c>
      <c r="D1544">
        <f>VLOOKUP(A1544,'MEDICAL EXAMINATION'!K1545:T3879,4,FALSE)</f>
        <v>5.91</v>
      </c>
      <c r="E1544" t="str">
        <f>VLOOKUP(A1544,'MEDICAL EXAMINATION'!K1545:T3879,6,FALSE)</f>
        <v>No</v>
      </c>
      <c r="F1544" t="str">
        <f>VLOOKUP(A1544,'MEDICAL EXAMINATION'!K1545:T3879,7,FALSE)</f>
        <v>No</v>
      </c>
      <c r="G1544" t="str">
        <f>VLOOKUP(A1544,'MEDICAL EXAMINATION'!K1545:T3879,8,FALSE)</f>
        <v>No</v>
      </c>
      <c r="H1544" t="str">
        <f>VLOOKUP(A1544,'MEDICAL EXAMINATION'!K1545:T3879,9,FALSE)</f>
        <v>No major surgery</v>
      </c>
      <c r="I1544" t="str">
        <f>VLOOKUP(A1544,'MEDICAL EXAMINATION'!K1545:T3879,10,FALSE)</f>
        <v>No</v>
      </c>
      <c r="J1544" t="str">
        <f>VLOOKUP(A1544,'MEDICAL EXAMINATION'!K1545:T3879,3,FALSE)</f>
        <v>OVERWEIGHT</v>
      </c>
      <c r="K1544" t="str">
        <f>VLOOKUP(A1544,'MEDICAL EXAMINATION'!K1545:T3879,5,FALSE)</f>
        <v>PREDIABETES</v>
      </c>
      <c r="L1544" t="str">
        <f>VLOOKUP(A1544,'HOSPITALIZATION DETAILS'!X1545:AG3879,8,FALSE)</f>
        <v>19/09/1976</v>
      </c>
      <c r="M1544" s="26">
        <f>VLOOKUP(A1544,'HOSPITALIZATION DETAILS'!X1545:AG3879,4,FALSE)</f>
        <v>32485.46</v>
      </c>
      <c r="N1544" t="str">
        <f>VLOOKUP(A1544,'HOSPITALIZATION DETAILS'!X1545:AG3879,5,FALSE)</f>
        <v>tier - 2</v>
      </c>
      <c r="O1544" t="str">
        <f>VLOOKUP(A1544,'HOSPITALIZATION DETAILS'!X1545:AG3879,6,FALSE)</f>
        <v>tier - 1</v>
      </c>
      <c r="P1544" t="str">
        <f>VLOOKUP(A1544,'HOSPITALIZATION DETAILS'!X1545:AG3879,7,FALSE)</f>
        <v>R1011</v>
      </c>
      <c r="Q1544">
        <f>VLOOKUP(A1544,'HOSPITALIZATION DETAILS'!X1545:AG3879,10,FALSE)</f>
        <v>46</v>
      </c>
    </row>
    <row r="1545" spans="1:17" ht="16" x14ac:dyDescent="0.4">
      <c r="A1545" s="4" t="s">
        <v>3089</v>
      </c>
      <c r="B1545" t="str">
        <f>VLOOKUP(A1545,'CUSTOMER NAMES'!E1545:H3880,4,FALSE)</f>
        <v xml:space="preserve">  Arturo</v>
      </c>
      <c r="C1545">
        <f>VLOOKUP(A1545,'MEDICAL EXAMINATION'!K1546:T3880,2,FALSE)</f>
        <v>34.104999999999997</v>
      </c>
      <c r="D1545">
        <f>VLOOKUP(A1545,'MEDICAL EXAMINATION'!K1546:T3880,4,FALSE)</f>
        <v>5.93</v>
      </c>
      <c r="E1545" t="str">
        <f>VLOOKUP(A1545,'MEDICAL EXAMINATION'!K1546:T3880,6,FALSE)</f>
        <v>No</v>
      </c>
      <c r="F1545" t="str">
        <f>VLOOKUP(A1545,'MEDICAL EXAMINATION'!K1546:T3880,7,FALSE)</f>
        <v>No</v>
      </c>
      <c r="G1545" t="str">
        <f>VLOOKUP(A1545,'MEDICAL EXAMINATION'!K1546:T3880,8,FALSE)</f>
        <v>No</v>
      </c>
      <c r="H1545" t="str">
        <f>VLOOKUP(A1545,'MEDICAL EXAMINATION'!K1546:T3880,9,FALSE)</f>
        <v>No major surgery</v>
      </c>
      <c r="I1545" t="str">
        <f>VLOOKUP(A1545,'MEDICAL EXAMINATION'!K1546:T3880,10,FALSE)</f>
        <v>No</v>
      </c>
      <c r="J1545" t="str">
        <f>VLOOKUP(A1545,'MEDICAL EXAMINATION'!K1546:T3880,3,FALSE)</f>
        <v>OVERWEIGHT</v>
      </c>
      <c r="K1545" t="str">
        <f>VLOOKUP(A1545,'MEDICAL EXAMINATION'!K1546:T3880,5,FALSE)</f>
        <v>PREDIABETES</v>
      </c>
      <c r="L1545" t="str">
        <f>VLOOKUP(A1545,'HOSPITALIZATION DETAILS'!X1546:AG3880,8,FALSE)</f>
        <v>27/09/1981</v>
      </c>
      <c r="M1545" s="26">
        <f>VLOOKUP(A1545,'HOSPITALIZATION DETAILS'!X1546:AG3880,4,FALSE)</f>
        <v>32462.35</v>
      </c>
      <c r="N1545" t="str">
        <f>VLOOKUP(A1545,'HOSPITALIZATION DETAILS'!X1546:AG3880,5,FALSE)</f>
        <v>tier - 2</v>
      </c>
      <c r="O1545" t="str">
        <f>VLOOKUP(A1545,'HOSPITALIZATION DETAILS'!X1546:AG3880,6,FALSE)</f>
        <v>tier - 2</v>
      </c>
      <c r="P1545" t="str">
        <f>VLOOKUP(A1545,'HOSPITALIZATION DETAILS'!X1546:AG3880,7,FALSE)</f>
        <v>R1011</v>
      </c>
      <c r="Q1545">
        <f>VLOOKUP(A1545,'HOSPITALIZATION DETAILS'!X1546:AG3880,10,FALSE)</f>
        <v>41</v>
      </c>
    </row>
    <row r="1546" spans="1:17" ht="16" x14ac:dyDescent="0.4">
      <c r="A1546" s="4" t="s">
        <v>3091</v>
      </c>
      <c r="B1546" t="str">
        <f>VLOOKUP(A1546,'CUSTOMER NAMES'!E1546:H3881,4,FALSE)</f>
        <v xml:space="preserve">  Jake</v>
      </c>
      <c r="C1546">
        <f>VLOOKUP(A1546,'MEDICAL EXAMINATION'!K1547:T3881,2,FALSE)</f>
        <v>24.97</v>
      </c>
      <c r="D1546">
        <f>VLOOKUP(A1546,'MEDICAL EXAMINATION'!K1547:T3881,4,FALSE)</f>
        <v>5.66</v>
      </c>
      <c r="E1546" t="str">
        <f>VLOOKUP(A1546,'MEDICAL EXAMINATION'!K1547:T3881,6,FALSE)</f>
        <v>No</v>
      </c>
      <c r="F1546" t="str">
        <f>VLOOKUP(A1546,'MEDICAL EXAMINATION'!K1547:T3881,7,FALSE)</f>
        <v>No</v>
      </c>
      <c r="G1546" t="str">
        <f>VLOOKUP(A1546,'MEDICAL EXAMINATION'!K1547:T3881,8,FALSE)</f>
        <v>No</v>
      </c>
      <c r="H1546" t="str">
        <f>VLOOKUP(A1546,'MEDICAL EXAMINATION'!K1547:T3881,9,FALSE)</f>
        <v>No major surgery</v>
      </c>
      <c r="I1546" t="str">
        <f>VLOOKUP(A1546,'MEDICAL EXAMINATION'!K1547:T3881,10,FALSE)</f>
        <v>No</v>
      </c>
      <c r="J1546" t="str">
        <f>VLOOKUP(A1546,'MEDICAL EXAMINATION'!K1547:T3881,3,FALSE)</f>
        <v>OBESITY</v>
      </c>
      <c r="K1546" t="str">
        <f>VLOOKUP(A1546,'MEDICAL EXAMINATION'!K1547:T3881,5,FALSE)</f>
        <v>NORMAL</v>
      </c>
      <c r="L1546" t="str">
        <f>VLOOKUP(A1546,'HOSPITALIZATION DETAILS'!X1547:AG3881,8,FALSE)</f>
        <v>09/08/1976</v>
      </c>
      <c r="M1546" s="26">
        <f>VLOOKUP(A1546,'HOSPITALIZATION DETAILS'!X1547:AG3881,4,FALSE)</f>
        <v>32430.22</v>
      </c>
      <c r="N1546" t="str">
        <f>VLOOKUP(A1546,'HOSPITALIZATION DETAILS'!X1547:AG3881,5,FALSE)</f>
        <v>tier - 2</v>
      </c>
      <c r="O1546" t="str">
        <f>VLOOKUP(A1546,'HOSPITALIZATION DETAILS'!X1547:AG3881,6,FALSE)</f>
        <v>tier - 3</v>
      </c>
      <c r="P1546" t="str">
        <f>VLOOKUP(A1546,'HOSPITALIZATION DETAILS'!X1547:AG3881,7,FALSE)</f>
        <v>R1011</v>
      </c>
      <c r="Q1546">
        <f>VLOOKUP(A1546,'HOSPITALIZATION DETAILS'!X1547:AG3881,10,FALSE)</f>
        <v>46</v>
      </c>
    </row>
    <row r="1547" spans="1:17" ht="16" x14ac:dyDescent="0.4">
      <c r="A1547" s="4" t="s">
        <v>3093</v>
      </c>
      <c r="B1547" t="str">
        <f>VLOOKUP(A1547,'CUSTOMER NAMES'!E1547:H3882,4,FALSE)</f>
        <v xml:space="preserve">  Sarah E</v>
      </c>
      <c r="C1547">
        <f>VLOOKUP(A1547,'MEDICAL EXAMINATION'!K1548:T3882,2,FALSE)</f>
        <v>34.799999999999997</v>
      </c>
      <c r="D1547">
        <f>VLOOKUP(A1547,'MEDICAL EXAMINATION'!K1548:T3882,4,FALSE)</f>
        <v>4.1900000000000004</v>
      </c>
      <c r="E1547" t="str">
        <f>VLOOKUP(A1547,'MEDICAL EXAMINATION'!K1548:T3882,6,FALSE)</f>
        <v>No</v>
      </c>
      <c r="F1547" t="str">
        <f>VLOOKUP(A1547,'MEDICAL EXAMINATION'!K1548:T3882,7,FALSE)</f>
        <v>No</v>
      </c>
      <c r="G1547" t="str">
        <f>VLOOKUP(A1547,'MEDICAL EXAMINATION'!K1548:T3882,8,FALSE)</f>
        <v>No</v>
      </c>
      <c r="H1547">
        <f>VLOOKUP(A1547,'MEDICAL EXAMINATION'!K1548:T3882,9,FALSE)</f>
        <v>1</v>
      </c>
      <c r="I1547" t="str">
        <f>VLOOKUP(A1547,'MEDICAL EXAMINATION'!K1548:T3882,10,FALSE)</f>
        <v>No</v>
      </c>
      <c r="J1547" t="str">
        <f>VLOOKUP(A1547,'MEDICAL EXAMINATION'!K1548:T3882,3,FALSE)</f>
        <v>OVERWEIGHT</v>
      </c>
      <c r="K1547" t="str">
        <f>VLOOKUP(A1547,'MEDICAL EXAMINATION'!K1548:T3882,5,FALSE)</f>
        <v>NORMAL</v>
      </c>
      <c r="L1547" t="str">
        <f>VLOOKUP(A1547,'HOSPITALIZATION DETAILS'!X1548:AG3882,8,FALSE)</f>
        <v>19/10/1972</v>
      </c>
      <c r="M1547" s="26">
        <f>VLOOKUP(A1547,'HOSPITALIZATION DETAILS'!X1548:AG3882,4,FALSE)</f>
        <v>32428.63</v>
      </c>
      <c r="N1547" t="str">
        <f>VLOOKUP(A1547,'HOSPITALIZATION DETAILS'!X1548:AG3882,5,FALSE)</f>
        <v>tier - 2</v>
      </c>
      <c r="O1547" t="str">
        <f>VLOOKUP(A1547,'HOSPITALIZATION DETAILS'!X1548:AG3882,6,FALSE)</f>
        <v>tier - 2</v>
      </c>
      <c r="P1547" t="str">
        <f>VLOOKUP(A1547,'HOSPITALIZATION DETAILS'!X1548:AG3882,7,FALSE)</f>
        <v>R1011</v>
      </c>
      <c r="Q1547">
        <f>VLOOKUP(A1547,'HOSPITALIZATION DETAILS'!X1548:AG3882,10,FALSE)</f>
        <v>50</v>
      </c>
    </row>
    <row r="1548" spans="1:17" ht="16" x14ac:dyDescent="0.4">
      <c r="A1548" s="4" t="s">
        <v>3095</v>
      </c>
      <c r="B1548" t="str">
        <f>VLOOKUP(A1548,'CUSTOMER NAMES'!E1548:H3883,4,FALSE)</f>
        <v xml:space="preserve">  Alison L</v>
      </c>
      <c r="C1548">
        <f>VLOOKUP(A1548,'MEDICAL EXAMINATION'!K1549:T3883,2,FALSE)</f>
        <v>32.965000000000003</v>
      </c>
      <c r="D1548">
        <f>VLOOKUP(A1548,'MEDICAL EXAMINATION'!K1549:T3883,4,FALSE)</f>
        <v>9.2100000000000009</v>
      </c>
      <c r="E1548" t="str">
        <f>VLOOKUP(A1548,'MEDICAL EXAMINATION'!K1549:T3883,6,FALSE)</f>
        <v>yes</v>
      </c>
      <c r="F1548" t="str">
        <f>VLOOKUP(A1548,'MEDICAL EXAMINATION'!K1549:T3883,7,FALSE)</f>
        <v>No</v>
      </c>
      <c r="G1548" t="str">
        <f>VLOOKUP(A1548,'MEDICAL EXAMINATION'!K1549:T3883,8,FALSE)</f>
        <v>No</v>
      </c>
      <c r="H1548" t="str">
        <f>VLOOKUP(A1548,'MEDICAL EXAMINATION'!K1549:T3883,9,FALSE)</f>
        <v>No major surgery</v>
      </c>
      <c r="I1548" t="str">
        <f>VLOOKUP(A1548,'MEDICAL EXAMINATION'!K1549:T3883,10,FALSE)</f>
        <v>No</v>
      </c>
      <c r="J1548" t="str">
        <f>VLOOKUP(A1548,'MEDICAL EXAMINATION'!K1549:T3883,3,FALSE)</f>
        <v>OVERWEIGHT</v>
      </c>
      <c r="K1548" t="str">
        <f>VLOOKUP(A1548,'MEDICAL EXAMINATION'!K1549:T3883,5,FALSE)</f>
        <v>DIABETES</v>
      </c>
      <c r="L1548" t="str">
        <f>VLOOKUP(A1548,'HOSPITALIZATION DETAILS'!X1549:AG3883,8,FALSE)</f>
        <v>02/12/1986</v>
      </c>
      <c r="M1548" s="26">
        <f>VLOOKUP(A1548,'HOSPITALIZATION DETAILS'!X1549:AG3883,4,FALSE)</f>
        <v>32288.49</v>
      </c>
      <c r="N1548" t="str">
        <f>VLOOKUP(A1548,'HOSPITALIZATION DETAILS'!X1549:AG3883,5,FALSE)</f>
        <v>tier - 2</v>
      </c>
      <c r="O1548" t="str">
        <f>VLOOKUP(A1548,'HOSPITALIZATION DETAILS'!X1549:AG3883,6,FALSE)</f>
        <v>tier - 2</v>
      </c>
      <c r="P1548" t="str">
        <f>VLOOKUP(A1548,'HOSPITALIZATION DETAILS'!X1549:AG3883,7,FALSE)</f>
        <v>R1011</v>
      </c>
      <c r="Q1548">
        <f>VLOOKUP(A1548,'HOSPITALIZATION DETAILS'!X1549:AG3883,10,FALSE)</f>
        <v>36</v>
      </c>
    </row>
    <row r="1549" spans="1:17" ht="16" x14ac:dyDescent="0.4">
      <c r="A1549" s="4" t="s">
        <v>3097</v>
      </c>
      <c r="B1549" t="str">
        <f>VLOOKUP(A1549,'CUSTOMER NAMES'!E1549:H3884,4,FALSE)</f>
        <v xml:space="preserve">  Karen A</v>
      </c>
      <c r="C1549">
        <f>VLOOKUP(A1549,'MEDICAL EXAMINATION'!K1550:T3884,2,FALSE)</f>
        <v>27.265000000000001</v>
      </c>
      <c r="D1549">
        <f>VLOOKUP(A1549,'MEDICAL EXAMINATION'!K1550:T3884,4,FALSE)</f>
        <v>5.51</v>
      </c>
      <c r="E1549" t="str">
        <f>VLOOKUP(A1549,'MEDICAL EXAMINATION'!K1550:T3884,6,FALSE)</f>
        <v>No</v>
      </c>
      <c r="F1549" t="str">
        <f>VLOOKUP(A1549,'MEDICAL EXAMINATION'!K1550:T3884,7,FALSE)</f>
        <v>No</v>
      </c>
      <c r="G1549" t="str">
        <f>VLOOKUP(A1549,'MEDICAL EXAMINATION'!K1550:T3884,8,FALSE)</f>
        <v>No</v>
      </c>
      <c r="H1549">
        <f>VLOOKUP(A1549,'MEDICAL EXAMINATION'!K1550:T3884,9,FALSE)</f>
        <v>1</v>
      </c>
      <c r="I1549" t="str">
        <f>VLOOKUP(A1549,'MEDICAL EXAMINATION'!K1550:T3884,10,FALSE)</f>
        <v>No</v>
      </c>
      <c r="J1549" t="str">
        <f>VLOOKUP(A1549,'MEDICAL EXAMINATION'!K1550:T3884,3,FALSE)</f>
        <v>OBESITY</v>
      </c>
      <c r="K1549" t="str">
        <f>VLOOKUP(A1549,'MEDICAL EXAMINATION'!K1550:T3884,5,FALSE)</f>
        <v>NORMAL</v>
      </c>
      <c r="L1549" t="str">
        <f>VLOOKUP(A1549,'HOSPITALIZATION DETAILS'!X1550:AG3884,8,FALSE)</f>
        <v>17/12/1975</v>
      </c>
      <c r="M1549" s="26">
        <f>VLOOKUP(A1549,'HOSPITALIZATION DETAILS'!X1550:AG3884,4,FALSE)</f>
        <v>32259.96</v>
      </c>
      <c r="N1549" t="str">
        <f>VLOOKUP(A1549,'HOSPITALIZATION DETAILS'!X1550:AG3884,5,FALSE)</f>
        <v>tier - 2</v>
      </c>
      <c r="O1549" t="str">
        <f>VLOOKUP(A1549,'HOSPITALIZATION DETAILS'!X1550:AG3884,6,FALSE)</f>
        <v>tier - 3</v>
      </c>
      <c r="P1549" t="str">
        <f>VLOOKUP(A1549,'HOSPITALIZATION DETAILS'!X1550:AG3884,7,FALSE)</f>
        <v>R1012</v>
      </c>
      <c r="Q1549">
        <f>VLOOKUP(A1549,'HOSPITALIZATION DETAILS'!X1550:AG3884,10,FALSE)</f>
        <v>47</v>
      </c>
    </row>
    <row r="1550" spans="1:17" ht="16" x14ac:dyDescent="0.4">
      <c r="A1550" s="4" t="s">
        <v>3099</v>
      </c>
      <c r="B1550" t="str">
        <f>VLOOKUP(A1550,'CUSTOMER NAMES'!E1550:H3885,4,FALSE)</f>
        <v xml:space="preserve">  Thomas R</v>
      </c>
      <c r="C1550">
        <f>VLOOKUP(A1550,'MEDICAL EXAMINATION'!K1551:T3885,2,FALSE)</f>
        <v>17.059999999999999</v>
      </c>
      <c r="D1550">
        <f>VLOOKUP(A1550,'MEDICAL EXAMINATION'!K1551:T3885,4,FALSE)</f>
        <v>8.5</v>
      </c>
      <c r="E1550" t="str">
        <f>VLOOKUP(A1550,'MEDICAL EXAMINATION'!K1551:T3885,6,FALSE)</f>
        <v>No</v>
      </c>
      <c r="F1550" t="str">
        <f>VLOOKUP(A1550,'MEDICAL EXAMINATION'!K1551:T3885,7,FALSE)</f>
        <v>No</v>
      </c>
      <c r="G1550" t="str">
        <f>VLOOKUP(A1550,'MEDICAL EXAMINATION'!K1551:T3885,8,FALSE)</f>
        <v>No</v>
      </c>
      <c r="H1550" t="str">
        <f>VLOOKUP(A1550,'MEDICAL EXAMINATION'!K1551:T3885,9,FALSE)</f>
        <v>No major surgery</v>
      </c>
      <c r="I1550" t="str">
        <f>VLOOKUP(A1550,'MEDICAL EXAMINATION'!K1551:T3885,10,FALSE)</f>
        <v>No</v>
      </c>
      <c r="J1550" t="str">
        <f>VLOOKUP(A1550,'MEDICAL EXAMINATION'!K1551:T3885,3,FALSE)</f>
        <v>Underweight</v>
      </c>
      <c r="K1550" t="str">
        <f>VLOOKUP(A1550,'MEDICAL EXAMINATION'!K1551:T3885,5,FALSE)</f>
        <v>DIABETES</v>
      </c>
      <c r="L1550" t="str">
        <f>VLOOKUP(A1550,'HOSPITALIZATION DETAILS'!X1551:AG3885,8,FALSE)</f>
        <v>08/08/1961</v>
      </c>
      <c r="M1550" s="26">
        <f>VLOOKUP(A1550,'HOSPITALIZATION DETAILS'!X1551:AG3885,4,FALSE)</f>
        <v>46599.11</v>
      </c>
      <c r="N1550" t="str">
        <f>VLOOKUP(A1550,'HOSPITALIZATION DETAILS'!X1551:AG3885,5,FALSE)</f>
        <v>tier - 1</v>
      </c>
      <c r="O1550" t="str">
        <f>VLOOKUP(A1550,'HOSPITALIZATION DETAILS'!X1551:AG3885,6,FALSE)</f>
        <v>tier - 1</v>
      </c>
      <c r="P1550" t="str">
        <f>VLOOKUP(A1550,'HOSPITALIZATION DETAILS'!X1551:AG3885,7,FALSE)</f>
        <v>R1013</v>
      </c>
      <c r="Q1550">
        <f>VLOOKUP(A1550,'HOSPITALIZATION DETAILS'!X1551:AG3885,10,FALSE)</f>
        <v>61</v>
      </c>
    </row>
    <row r="1551" spans="1:17" ht="16" x14ac:dyDescent="0.4">
      <c r="A1551" s="4" t="s">
        <v>3101</v>
      </c>
      <c r="B1551" t="str">
        <f>VLOOKUP(A1551,'CUSTOMER NAMES'!E1551:H3886,4,FALSE)</f>
        <v xml:space="preserve">  Stephanie W</v>
      </c>
      <c r="C1551">
        <f>VLOOKUP(A1551,'MEDICAL EXAMINATION'!K1552:T3886,2,FALSE)</f>
        <v>36.29</v>
      </c>
      <c r="D1551">
        <f>VLOOKUP(A1551,'MEDICAL EXAMINATION'!K1552:T3886,4,FALSE)</f>
        <v>6.23</v>
      </c>
      <c r="E1551" t="str">
        <f>VLOOKUP(A1551,'MEDICAL EXAMINATION'!K1552:T3886,6,FALSE)</f>
        <v>No</v>
      </c>
      <c r="F1551" t="str">
        <f>VLOOKUP(A1551,'MEDICAL EXAMINATION'!K1552:T3886,7,FALSE)</f>
        <v>No</v>
      </c>
      <c r="G1551" t="str">
        <f>VLOOKUP(A1551,'MEDICAL EXAMINATION'!K1552:T3886,8,FALSE)</f>
        <v>No</v>
      </c>
      <c r="H1551" t="str">
        <f>VLOOKUP(A1551,'MEDICAL EXAMINATION'!K1552:T3886,9,FALSE)</f>
        <v>No major surgery</v>
      </c>
      <c r="I1551" t="str">
        <f>VLOOKUP(A1551,'MEDICAL EXAMINATION'!K1552:T3886,10,FALSE)</f>
        <v>No</v>
      </c>
      <c r="J1551" t="str">
        <f>VLOOKUP(A1551,'MEDICAL EXAMINATION'!K1552:T3886,3,FALSE)</f>
        <v>OVERWEIGHT</v>
      </c>
      <c r="K1551" t="str">
        <f>VLOOKUP(A1551,'MEDICAL EXAMINATION'!K1552:T3886,5,FALSE)</f>
        <v>PREDIABETES</v>
      </c>
      <c r="L1551" t="str">
        <f>VLOOKUP(A1551,'HOSPITALIZATION DETAILS'!X1552:AG3886,8,FALSE)</f>
        <v>08/09/1994</v>
      </c>
      <c r="M1551" s="26">
        <f>VLOOKUP(A1551,'HOSPITALIZATION DETAILS'!X1552:AG3886,4,FALSE)</f>
        <v>32222.81</v>
      </c>
      <c r="N1551" t="str">
        <f>VLOOKUP(A1551,'HOSPITALIZATION DETAILS'!X1552:AG3886,5,FALSE)</f>
        <v>tier - 2</v>
      </c>
      <c r="O1551" t="str">
        <f>VLOOKUP(A1551,'HOSPITALIZATION DETAILS'!X1552:AG3886,6,FALSE)</f>
        <v>tier - 1</v>
      </c>
      <c r="P1551" t="str">
        <f>VLOOKUP(A1551,'HOSPITALIZATION DETAILS'!X1552:AG3886,7,FALSE)</f>
        <v>R1011</v>
      </c>
      <c r="Q1551">
        <f>VLOOKUP(A1551,'HOSPITALIZATION DETAILS'!X1552:AG3886,10,FALSE)</f>
        <v>28</v>
      </c>
    </row>
    <row r="1552" spans="1:17" ht="16" x14ac:dyDescent="0.4">
      <c r="A1552" s="4" t="s">
        <v>3103</v>
      </c>
      <c r="B1552" t="str">
        <f>VLOOKUP(A1552,'CUSTOMER NAMES'!E1552:H3887,4,FALSE)</f>
        <v xml:space="preserve">  Ezra</v>
      </c>
      <c r="C1552">
        <f>VLOOKUP(A1552,'MEDICAL EXAMINATION'!K1553:T3887,2,FALSE)</f>
        <v>28.594999999999999</v>
      </c>
      <c r="D1552">
        <f>VLOOKUP(A1552,'MEDICAL EXAMINATION'!K1553:T3887,4,FALSE)</f>
        <v>8.5299999999999994</v>
      </c>
      <c r="E1552" t="str">
        <f>VLOOKUP(A1552,'MEDICAL EXAMINATION'!K1553:T3887,6,FALSE)</f>
        <v>yes</v>
      </c>
      <c r="F1552" t="str">
        <f>VLOOKUP(A1552,'MEDICAL EXAMINATION'!K1553:T3887,7,FALSE)</f>
        <v>No</v>
      </c>
      <c r="G1552" t="str">
        <f>VLOOKUP(A1552,'MEDICAL EXAMINATION'!K1553:T3887,8,FALSE)</f>
        <v>No</v>
      </c>
      <c r="H1552">
        <f>VLOOKUP(A1552,'MEDICAL EXAMINATION'!K1553:T3887,9,FALSE)</f>
        <v>1</v>
      </c>
      <c r="I1552" t="str">
        <f>VLOOKUP(A1552,'MEDICAL EXAMINATION'!K1553:T3887,10,FALSE)</f>
        <v>No</v>
      </c>
      <c r="J1552" t="str">
        <f>VLOOKUP(A1552,'MEDICAL EXAMINATION'!K1553:T3887,3,FALSE)</f>
        <v>OBESITY</v>
      </c>
      <c r="K1552" t="str">
        <f>VLOOKUP(A1552,'MEDICAL EXAMINATION'!K1553:T3887,5,FALSE)</f>
        <v>DIABETES</v>
      </c>
      <c r="L1552" t="str">
        <f>VLOOKUP(A1552,'HOSPITALIZATION DETAILS'!X1553:AG3887,8,FALSE)</f>
        <v>11/09/1969</v>
      </c>
      <c r="M1552" s="26">
        <f>VLOOKUP(A1552,'HOSPITALIZATION DETAILS'!X1553:AG3887,4,FALSE)</f>
        <v>32192.76</v>
      </c>
      <c r="N1552" t="str">
        <f>VLOOKUP(A1552,'HOSPITALIZATION DETAILS'!X1553:AG3887,5,FALSE)</f>
        <v>tier - 1</v>
      </c>
      <c r="O1552" t="str">
        <f>VLOOKUP(A1552,'HOSPITALIZATION DETAILS'!X1553:AG3887,6,FALSE)</f>
        <v>tier - 2</v>
      </c>
      <c r="P1552" t="str">
        <f>VLOOKUP(A1552,'HOSPITALIZATION DETAILS'!X1553:AG3887,7,FALSE)</f>
        <v>R1011</v>
      </c>
      <c r="Q1552">
        <f>VLOOKUP(A1552,'HOSPITALIZATION DETAILS'!X1553:AG3887,10,FALSE)</f>
        <v>53</v>
      </c>
    </row>
    <row r="1553" spans="1:17" ht="16" x14ac:dyDescent="0.4">
      <c r="A1553" s="4" t="s">
        <v>3105</v>
      </c>
      <c r="B1553" t="str">
        <f>VLOOKUP(A1553,'CUSTOMER NAMES'!E1553:H3888,4,FALSE)</f>
        <v xml:space="preserve">  Jim</v>
      </c>
      <c r="C1553">
        <f>VLOOKUP(A1553,'MEDICAL EXAMINATION'!K1554:T3888,2,FALSE)</f>
        <v>17.8</v>
      </c>
      <c r="D1553">
        <f>VLOOKUP(A1553,'MEDICAL EXAMINATION'!K1554:T3888,4,FALSE)</f>
        <v>5.75</v>
      </c>
      <c r="E1553" t="str">
        <f>VLOOKUP(A1553,'MEDICAL EXAMINATION'!K1554:T3888,6,FALSE)</f>
        <v>yes</v>
      </c>
      <c r="F1553" t="str">
        <f>VLOOKUP(A1553,'MEDICAL EXAMINATION'!K1554:T3888,7,FALSE)</f>
        <v>No</v>
      </c>
      <c r="G1553" t="str">
        <f>VLOOKUP(A1553,'MEDICAL EXAMINATION'!K1554:T3888,8,FALSE)</f>
        <v>Yes</v>
      </c>
      <c r="H1553">
        <f>VLOOKUP(A1553,'MEDICAL EXAMINATION'!K1554:T3888,9,FALSE)</f>
        <v>1</v>
      </c>
      <c r="I1553" t="str">
        <f>VLOOKUP(A1553,'MEDICAL EXAMINATION'!K1554:T3888,10,FALSE)</f>
        <v>No</v>
      </c>
      <c r="J1553" t="str">
        <f>VLOOKUP(A1553,'MEDICAL EXAMINATION'!K1554:T3888,3,FALSE)</f>
        <v>Underweight</v>
      </c>
      <c r="K1553" t="str">
        <f>VLOOKUP(A1553,'MEDICAL EXAMINATION'!K1554:T3888,5,FALSE)</f>
        <v>PREDIABETES</v>
      </c>
      <c r="L1553" t="str">
        <f>VLOOKUP(A1553,'HOSPITALIZATION DETAILS'!X1554:AG3888,8,FALSE)</f>
        <v>10/11/1978</v>
      </c>
      <c r="M1553" s="26">
        <f>VLOOKUP(A1553,'HOSPITALIZATION DETAILS'!X1554:AG3888,4,FALSE)</f>
        <v>32108.66</v>
      </c>
      <c r="N1553" t="str">
        <f>VLOOKUP(A1553,'HOSPITALIZATION DETAILS'!X1554:AG3888,5,FALSE)</f>
        <v>tier - 1</v>
      </c>
      <c r="O1553" t="str">
        <f>VLOOKUP(A1553,'HOSPITALIZATION DETAILS'!X1554:AG3888,6,FALSE)</f>
        <v>tier - 3</v>
      </c>
      <c r="P1553" t="str">
        <f>VLOOKUP(A1553,'HOSPITALIZATION DETAILS'!X1554:AG3888,7,FALSE)</f>
        <v>R1017</v>
      </c>
      <c r="Q1553">
        <f>VLOOKUP(A1553,'HOSPITALIZATION DETAILS'!X1554:AG3888,10,FALSE)</f>
        <v>44</v>
      </c>
    </row>
    <row r="1554" spans="1:17" ht="16" x14ac:dyDescent="0.4">
      <c r="A1554" s="4" t="s">
        <v>3107</v>
      </c>
      <c r="B1554" t="str">
        <f>VLOOKUP(A1554,'CUSTOMER NAMES'!E1554:H3889,4,FALSE)</f>
        <v xml:space="preserve">  Ari L</v>
      </c>
      <c r="C1554">
        <f>VLOOKUP(A1554,'MEDICAL EXAMINATION'!K1555:T3889,2,FALSE)</f>
        <v>21.4</v>
      </c>
      <c r="D1554">
        <f>VLOOKUP(A1554,'MEDICAL EXAMINATION'!K1555:T3889,4,FALSE)</f>
        <v>5.6</v>
      </c>
      <c r="E1554" t="str">
        <f>VLOOKUP(A1554,'MEDICAL EXAMINATION'!K1555:T3889,6,FALSE)</f>
        <v>No</v>
      </c>
      <c r="F1554" t="str">
        <f>VLOOKUP(A1554,'MEDICAL EXAMINATION'!K1555:T3889,7,FALSE)</f>
        <v>No</v>
      </c>
      <c r="G1554" t="str">
        <f>VLOOKUP(A1554,'MEDICAL EXAMINATION'!K1555:T3889,8,FALSE)</f>
        <v>No</v>
      </c>
      <c r="H1554" t="str">
        <f>VLOOKUP(A1554,'MEDICAL EXAMINATION'!K1555:T3889,9,FALSE)</f>
        <v>No major surgery</v>
      </c>
      <c r="I1554" t="str">
        <f>VLOOKUP(A1554,'MEDICAL EXAMINATION'!K1555:T3889,10,FALSE)</f>
        <v>No</v>
      </c>
      <c r="J1554" t="str">
        <f>VLOOKUP(A1554,'MEDICAL EXAMINATION'!K1555:T3889,3,FALSE)</f>
        <v>Normal</v>
      </c>
      <c r="K1554" t="str">
        <f>VLOOKUP(A1554,'MEDICAL EXAMINATION'!K1555:T3889,5,FALSE)</f>
        <v>NORMAL</v>
      </c>
      <c r="L1554" t="str">
        <f>VLOOKUP(A1554,'HOSPITALIZATION DETAILS'!X1555:AG3889,8,FALSE)</f>
        <v>13/09/1993</v>
      </c>
      <c r="M1554" s="26">
        <f>VLOOKUP(A1554,'HOSPITALIZATION DETAILS'!X1555:AG3889,4,FALSE)</f>
        <v>32086.21</v>
      </c>
      <c r="N1554" t="str">
        <f>VLOOKUP(A1554,'HOSPITALIZATION DETAILS'!X1555:AG3889,5,FALSE)</f>
        <v>tier - 1</v>
      </c>
      <c r="O1554" t="str">
        <f>VLOOKUP(A1554,'HOSPITALIZATION DETAILS'!X1555:AG3889,6,FALSE)</f>
        <v>tier - 3</v>
      </c>
      <c r="P1554" t="str">
        <f>VLOOKUP(A1554,'HOSPITALIZATION DETAILS'!X1555:AG3889,7,FALSE)</f>
        <v>R1011</v>
      </c>
      <c r="Q1554">
        <f>VLOOKUP(A1554,'HOSPITALIZATION DETAILS'!X1555:AG3889,10,FALSE)</f>
        <v>29</v>
      </c>
    </row>
    <row r="1555" spans="1:17" ht="16" x14ac:dyDescent="0.4">
      <c r="A1555" s="4" t="s">
        <v>3109</v>
      </c>
      <c r="B1555" t="str">
        <f>VLOOKUP(A1555,'CUSTOMER NAMES'!E1555:H3890,4,FALSE)</f>
        <v xml:space="preserve">  Fanny</v>
      </c>
      <c r="C1555">
        <f>VLOOKUP(A1555,'MEDICAL EXAMINATION'!K1556:T3890,2,FALSE)</f>
        <v>23.01</v>
      </c>
      <c r="D1555">
        <f>VLOOKUP(A1555,'MEDICAL EXAMINATION'!K1556:T3890,4,FALSE)</f>
        <v>4.68</v>
      </c>
      <c r="E1555" t="str">
        <f>VLOOKUP(A1555,'MEDICAL EXAMINATION'!K1556:T3890,6,FALSE)</f>
        <v>No</v>
      </c>
      <c r="F1555" t="str">
        <f>VLOOKUP(A1555,'MEDICAL EXAMINATION'!K1556:T3890,7,FALSE)</f>
        <v>No</v>
      </c>
      <c r="G1555" t="str">
        <f>VLOOKUP(A1555,'MEDICAL EXAMINATION'!K1556:T3890,8,FALSE)</f>
        <v>No</v>
      </c>
      <c r="H1555" t="str">
        <f>VLOOKUP(A1555,'MEDICAL EXAMINATION'!K1556:T3890,9,FALSE)</f>
        <v>No major surgery</v>
      </c>
      <c r="I1555" t="str">
        <f>VLOOKUP(A1555,'MEDICAL EXAMINATION'!K1556:T3890,10,FALSE)</f>
        <v>No</v>
      </c>
      <c r="J1555" t="str">
        <f>VLOOKUP(A1555,'MEDICAL EXAMINATION'!K1556:T3890,3,FALSE)</f>
        <v>Normal</v>
      </c>
      <c r="K1555" t="str">
        <f>VLOOKUP(A1555,'MEDICAL EXAMINATION'!K1556:T3890,5,FALSE)</f>
        <v>NORMAL</v>
      </c>
      <c r="L1555" t="str">
        <f>VLOOKUP(A1555,'HOSPITALIZATION DETAILS'!X1556:AG3890,8,FALSE)</f>
        <v>21/09/1972</v>
      </c>
      <c r="M1555" s="26">
        <f>VLOOKUP(A1555,'HOSPITALIZATION DETAILS'!X1556:AG3890,4,FALSE)</f>
        <v>31980.89</v>
      </c>
      <c r="N1555" t="str">
        <f>VLOOKUP(A1555,'HOSPITALIZATION DETAILS'!X1556:AG3890,5,FALSE)</f>
        <v>tier - 2</v>
      </c>
      <c r="O1555" t="str">
        <f>VLOOKUP(A1555,'HOSPITALIZATION DETAILS'!X1556:AG3890,6,FALSE)</f>
        <v>tier - 1</v>
      </c>
      <c r="P1555" t="str">
        <f>VLOOKUP(A1555,'HOSPITALIZATION DETAILS'!X1556:AG3890,7,FALSE)</f>
        <v>R1011</v>
      </c>
      <c r="Q1555">
        <f>VLOOKUP(A1555,'HOSPITALIZATION DETAILS'!X1556:AG3890,10,FALSE)</f>
        <v>50</v>
      </c>
    </row>
    <row r="1556" spans="1:17" ht="16" x14ac:dyDescent="0.4">
      <c r="A1556" s="4" t="s">
        <v>3111</v>
      </c>
      <c r="B1556" t="str">
        <f>VLOOKUP(A1556,'CUSTOMER NAMES'!E1556:H3891,4,FALSE)</f>
        <v xml:space="preserve">  Heather</v>
      </c>
      <c r="C1556">
        <f>VLOOKUP(A1556,'MEDICAL EXAMINATION'!K1557:T3891,2,FALSE)</f>
        <v>19.86</v>
      </c>
      <c r="D1556">
        <f>VLOOKUP(A1556,'MEDICAL EXAMINATION'!K1557:T3891,4,FALSE)</f>
        <v>5.62</v>
      </c>
      <c r="E1556" t="str">
        <f>VLOOKUP(A1556,'MEDICAL EXAMINATION'!K1557:T3891,6,FALSE)</f>
        <v>yes</v>
      </c>
      <c r="F1556" t="str">
        <f>VLOOKUP(A1556,'MEDICAL EXAMINATION'!K1557:T3891,7,FALSE)</f>
        <v>No</v>
      </c>
      <c r="G1556" t="str">
        <f>VLOOKUP(A1556,'MEDICAL EXAMINATION'!K1557:T3891,8,FALSE)</f>
        <v>No</v>
      </c>
      <c r="H1556" t="str">
        <f>VLOOKUP(A1556,'MEDICAL EXAMINATION'!K1557:T3891,9,FALSE)</f>
        <v>No major surgery</v>
      </c>
      <c r="I1556" t="str">
        <f>VLOOKUP(A1556,'MEDICAL EXAMINATION'!K1557:T3891,10,FALSE)</f>
        <v>No</v>
      </c>
      <c r="J1556" t="str">
        <f>VLOOKUP(A1556,'MEDICAL EXAMINATION'!K1557:T3891,3,FALSE)</f>
        <v>Normal</v>
      </c>
      <c r="K1556" t="str">
        <f>VLOOKUP(A1556,'MEDICAL EXAMINATION'!K1557:T3891,5,FALSE)</f>
        <v>NORMAL</v>
      </c>
      <c r="L1556" t="str">
        <f>VLOOKUP(A1556,'HOSPITALIZATION DETAILS'!X1557:AG3891,8,FALSE)</f>
        <v>25/09/1975</v>
      </c>
      <c r="M1556" s="26">
        <f>VLOOKUP(A1556,'HOSPITALIZATION DETAILS'!X1557:AG3891,4,FALSE)</f>
        <v>31897.1</v>
      </c>
      <c r="N1556" t="str">
        <f>VLOOKUP(A1556,'HOSPITALIZATION DETAILS'!X1557:AG3891,5,FALSE)</f>
        <v>tier - 2</v>
      </c>
      <c r="O1556" t="str">
        <f>VLOOKUP(A1556,'HOSPITALIZATION DETAILS'!X1557:AG3891,6,FALSE)</f>
        <v>tier - 3</v>
      </c>
      <c r="P1556" t="str">
        <f>VLOOKUP(A1556,'HOSPITALIZATION DETAILS'!X1557:AG3891,7,FALSE)</f>
        <v>R1011</v>
      </c>
      <c r="Q1556">
        <f>VLOOKUP(A1556,'HOSPITALIZATION DETAILS'!X1557:AG3891,10,FALSE)</f>
        <v>47</v>
      </c>
    </row>
    <row r="1557" spans="1:17" ht="16" x14ac:dyDescent="0.4">
      <c r="A1557" s="4" t="s">
        <v>3113</v>
      </c>
      <c r="B1557" t="str">
        <f>VLOOKUP(A1557,'CUSTOMER NAMES'!E1557:H3892,4,FALSE)</f>
        <v xml:space="preserve">  Peter W</v>
      </c>
      <c r="C1557">
        <f>VLOOKUP(A1557,'MEDICAL EXAMINATION'!K1558:T3892,2,FALSE)</f>
        <v>33.58</v>
      </c>
      <c r="D1557">
        <f>VLOOKUP(A1557,'MEDICAL EXAMINATION'!K1558:T3892,4,FALSE)</f>
        <v>5.08</v>
      </c>
      <c r="E1557" t="str">
        <f>VLOOKUP(A1557,'MEDICAL EXAMINATION'!K1558:T3892,6,FALSE)</f>
        <v>No</v>
      </c>
      <c r="F1557" t="str">
        <f>VLOOKUP(A1557,'MEDICAL EXAMINATION'!K1558:T3892,7,FALSE)</f>
        <v>No</v>
      </c>
      <c r="G1557" t="str">
        <f>VLOOKUP(A1557,'MEDICAL EXAMINATION'!K1558:T3892,8,FALSE)</f>
        <v>No</v>
      </c>
      <c r="H1557" t="str">
        <f>VLOOKUP(A1557,'MEDICAL EXAMINATION'!K1558:T3892,9,FALSE)</f>
        <v>No major surgery</v>
      </c>
      <c r="I1557" t="str">
        <f>VLOOKUP(A1557,'MEDICAL EXAMINATION'!K1558:T3892,10,FALSE)</f>
        <v>No</v>
      </c>
      <c r="J1557" t="str">
        <f>VLOOKUP(A1557,'MEDICAL EXAMINATION'!K1558:T3892,3,FALSE)</f>
        <v>OVERWEIGHT</v>
      </c>
      <c r="K1557" t="str">
        <f>VLOOKUP(A1557,'MEDICAL EXAMINATION'!K1558:T3892,5,FALSE)</f>
        <v>NORMAL</v>
      </c>
      <c r="L1557" t="str">
        <f>VLOOKUP(A1557,'HOSPITALIZATION DETAILS'!X1558:AG3892,8,FALSE)</f>
        <v>10/09/1984</v>
      </c>
      <c r="M1557" s="26">
        <f>VLOOKUP(A1557,'HOSPITALIZATION DETAILS'!X1558:AG3892,4,FALSE)</f>
        <v>31743.919999999998</v>
      </c>
      <c r="N1557" t="str">
        <f>VLOOKUP(A1557,'HOSPITALIZATION DETAILS'!X1558:AG3892,5,FALSE)</f>
        <v>tier - 2</v>
      </c>
      <c r="O1557" t="str">
        <f>VLOOKUP(A1557,'HOSPITALIZATION DETAILS'!X1558:AG3892,6,FALSE)</f>
        <v>tier - 1</v>
      </c>
      <c r="P1557" t="str">
        <f>VLOOKUP(A1557,'HOSPITALIZATION DETAILS'!X1558:AG3892,7,FALSE)</f>
        <v>R1011</v>
      </c>
      <c r="Q1557">
        <f>VLOOKUP(A1557,'HOSPITALIZATION DETAILS'!X1558:AG3892,10,FALSE)</f>
        <v>38</v>
      </c>
    </row>
    <row r="1558" spans="1:17" ht="16" x14ac:dyDescent="0.4">
      <c r="A1558" s="4" t="s">
        <v>3115</v>
      </c>
      <c r="B1558" t="str">
        <f>VLOOKUP(A1558,'CUSTOMER NAMES'!E1558:H3893,4,FALSE)</f>
        <v xml:space="preserve">  Catherine A</v>
      </c>
      <c r="C1558">
        <f>VLOOKUP(A1558,'MEDICAL EXAMINATION'!K1559:T3893,2,FALSE)</f>
        <v>29.81</v>
      </c>
      <c r="D1558">
        <f>VLOOKUP(A1558,'MEDICAL EXAMINATION'!K1559:T3893,4,FALSE)</f>
        <v>5.28</v>
      </c>
      <c r="E1558" t="str">
        <f>VLOOKUP(A1558,'MEDICAL EXAMINATION'!K1559:T3893,6,FALSE)</f>
        <v>No</v>
      </c>
      <c r="F1558" t="str">
        <f>VLOOKUP(A1558,'MEDICAL EXAMINATION'!K1559:T3893,7,FALSE)</f>
        <v>No</v>
      </c>
      <c r="G1558" t="str">
        <f>VLOOKUP(A1558,'MEDICAL EXAMINATION'!K1559:T3893,8,FALSE)</f>
        <v>No</v>
      </c>
      <c r="H1558" t="str">
        <f>VLOOKUP(A1558,'MEDICAL EXAMINATION'!K1559:T3893,9,FALSE)</f>
        <v>No major surgery</v>
      </c>
      <c r="I1558" t="str">
        <f>VLOOKUP(A1558,'MEDICAL EXAMINATION'!K1559:T3893,10,FALSE)</f>
        <v>No</v>
      </c>
      <c r="J1558" t="str">
        <f>VLOOKUP(A1558,'MEDICAL EXAMINATION'!K1559:T3893,3,FALSE)</f>
        <v>OBESITY</v>
      </c>
      <c r="K1558" t="str">
        <f>VLOOKUP(A1558,'MEDICAL EXAMINATION'!K1559:T3893,5,FALSE)</f>
        <v>NORMAL</v>
      </c>
      <c r="L1558" t="str">
        <f>VLOOKUP(A1558,'HOSPITALIZATION DETAILS'!X1559:AG3893,8,FALSE)</f>
        <v>14/10/1977</v>
      </c>
      <c r="M1558" s="26">
        <f>VLOOKUP(A1558,'HOSPITALIZATION DETAILS'!X1559:AG3893,4,FALSE)</f>
        <v>31736.7</v>
      </c>
      <c r="N1558" t="str">
        <f>VLOOKUP(A1558,'HOSPITALIZATION DETAILS'!X1559:AG3893,5,FALSE)</f>
        <v>tier - 2</v>
      </c>
      <c r="O1558" t="str">
        <f>VLOOKUP(A1558,'HOSPITALIZATION DETAILS'!X1559:AG3893,6,FALSE)</f>
        <v>tier - 2</v>
      </c>
      <c r="P1558" t="str">
        <f>VLOOKUP(A1558,'HOSPITALIZATION DETAILS'!X1559:AG3893,7,FALSE)</f>
        <v>R1012</v>
      </c>
      <c r="Q1558">
        <f>VLOOKUP(A1558,'HOSPITALIZATION DETAILS'!X1559:AG3893,10,FALSE)</f>
        <v>45</v>
      </c>
    </row>
    <row r="1559" spans="1:17" ht="16" x14ac:dyDescent="0.4">
      <c r="A1559" s="4" t="s">
        <v>3117</v>
      </c>
      <c r="B1559" t="str">
        <f>VLOOKUP(A1559,'CUSTOMER NAMES'!E1559:H3894,4,FALSE)</f>
        <v xml:space="preserve">  Kelly A</v>
      </c>
      <c r="C1559">
        <f>VLOOKUP(A1559,'MEDICAL EXAMINATION'!K1560:T3894,2,FALSE)</f>
        <v>27.4</v>
      </c>
      <c r="D1559">
        <f>VLOOKUP(A1559,'MEDICAL EXAMINATION'!K1560:T3894,4,FALSE)</f>
        <v>4.6100000000000003</v>
      </c>
      <c r="E1559" t="str">
        <f>VLOOKUP(A1559,'MEDICAL EXAMINATION'!K1560:T3894,6,FALSE)</f>
        <v>No</v>
      </c>
      <c r="F1559" t="str">
        <f>VLOOKUP(A1559,'MEDICAL EXAMINATION'!K1560:T3894,7,FALSE)</f>
        <v>No</v>
      </c>
      <c r="G1559" t="str">
        <f>VLOOKUP(A1559,'MEDICAL EXAMINATION'!K1560:T3894,8,FALSE)</f>
        <v>No</v>
      </c>
      <c r="H1559" t="str">
        <f>VLOOKUP(A1559,'MEDICAL EXAMINATION'!K1560:T3894,9,FALSE)</f>
        <v>No major surgery</v>
      </c>
      <c r="I1559" t="str">
        <f>VLOOKUP(A1559,'MEDICAL EXAMINATION'!K1560:T3894,10,FALSE)</f>
        <v>No</v>
      </c>
      <c r="J1559" t="str">
        <f>VLOOKUP(A1559,'MEDICAL EXAMINATION'!K1560:T3894,3,FALSE)</f>
        <v>OBESITY</v>
      </c>
      <c r="K1559" t="str">
        <f>VLOOKUP(A1559,'MEDICAL EXAMINATION'!K1560:T3894,5,FALSE)</f>
        <v>NORMAL</v>
      </c>
      <c r="L1559" t="str">
        <f>VLOOKUP(A1559,'HOSPITALIZATION DETAILS'!X1560:AG3894,8,FALSE)</f>
        <v>13/12/1960</v>
      </c>
      <c r="M1559" s="26">
        <f>VLOOKUP(A1559,'HOSPITALIZATION DETAILS'!X1560:AG3894,4,FALSE)</f>
        <v>31620</v>
      </c>
      <c r="N1559" t="str">
        <f>VLOOKUP(A1559,'HOSPITALIZATION DETAILS'!X1560:AG3894,5,FALSE)</f>
        <v>tier - 2</v>
      </c>
      <c r="O1559" t="str">
        <f>VLOOKUP(A1559,'HOSPITALIZATION DETAILS'!X1560:AG3894,6,FALSE)</f>
        <v>tier - 1</v>
      </c>
      <c r="P1559" t="str">
        <f>VLOOKUP(A1559,'HOSPITALIZATION DETAILS'!X1560:AG3894,7,FALSE)</f>
        <v>R1024</v>
      </c>
      <c r="Q1559">
        <f>VLOOKUP(A1559,'HOSPITALIZATION DETAILS'!X1560:AG3894,10,FALSE)</f>
        <v>62</v>
      </c>
    </row>
    <row r="1560" spans="1:17" ht="16" x14ac:dyDescent="0.4">
      <c r="A1560" s="4" t="s">
        <v>3119</v>
      </c>
      <c r="B1560" t="str">
        <f>VLOOKUP(A1560,'CUSTOMER NAMES'!E1560:H3895,4,FALSE)</f>
        <v xml:space="preserve">  Janel N</v>
      </c>
      <c r="C1560">
        <f>VLOOKUP(A1560,'MEDICAL EXAMINATION'!K1561:T3895,2,FALSE)</f>
        <v>17.98</v>
      </c>
      <c r="D1560">
        <f>VLOOKUP(A1560,'MEDICAL EXAMINATION'!K1561:T3895,4,FALSE)</f>
        <v>6.57</v>
      </c>
      <c r="E1560" t="str">
        <f>VLOOKUP(A1560,'MEDICAL EXAMINATION'!K1561:T3895,6,FALSE)</f>
        <v>yes</v>
      </c>
      <c r="F1560" t="str">
        <f>VLOOKUP(A1560,'MEDICAL EXAMINATION'!K1561:T3895,7,FALSE)</f>
        <v>No</v>
      </c>
      <c r="G1560" t="str">
        <f>VLOOKUP(A1560,'MEDICAL EXAMINATION'!K1561:T3895,8,FALSE)</f>
        <v>No</v>
      </c>
      <c r="H1560">
        <f>VLOOKUP(A1560,'MEDICAL EXAMINATION'!K1561:T3895,9,FALSE)</f>
        <v>2</v>
      </c>
      <c r="I1560" t="str">
        <f>VLOOKUP(A1560,'MEDICAL EXAMINATION'!K1561:T3895,10,FALSE)</f>
        <v>No</v>
      </c>
      <c r="J1560" t="str">
        <f>VLOOKUP(A1560,'MEDICAL EXAMINATION'!K1561:T3895,3,FALSE)</f>
        <v>Underweight</v>
      </c>
      <c r="K1560" t="str">
        <f>VLOOKUP(A1560,'MEDICAL EXAMINATION'!K1561:T3895,5,FALSE)</f>
        <v>DIABETES</v>
      </c>
      <c r="L1560" t="str">
        <f>VLOOKUP(A1560,'HOSPITALIZATION DETAILS'!X1561:AG3895,8,FALSE)</f>
        <v>29/10/1975</v>
      </c>
      <c r="M1560" s="26">
        <f>VLOOKUP(A1560,'HOSPITALIZATION DETAILS'!X1561:AG3895,4,FALSE)</f>
        <v>31591.82</v>
      </c>
      <c r="N1560" t="str">
        <f>VLOOKUP(A1560,'HOSPITALIZATION DETAILS'!X1561:AG3895,5,FALSE)</f>
        <v>tier - 2</v>
      </c>
      <c r="O1560" t="str">
        <f>VLOOKUP(A1560,'HOSPITALIZATION DETAILS'!X1561:AG3895,6,FALSE)</f>
        <v>tier - 1</v>
      </c>
      <c r="P1560" t="str">
        <f>VLOOKUP(A1560,'HOSPITALIZATION DETAILS'!X1561:AG3895,7,FALSE)</f>
        <v>R1011</v>
      </c>
      <c r="Q1560">
        <f>VLOOKUP(A1560,'HOSPITALIZATION DETAILS'!X1561:AG3895,10,FALSE)</f>
        <v>47</v>
      </c>
    </row>
    <row r="1561" spans="1:17" ht="16" x14ac:dyDescent="0.4">
      <c r="A1561" s="4" t="s">
        <v>3121</v>
      </c>
      <c r="B1561" t="str">
        <f>VLOOKUP(A1561,'CUSTOMER NAMES'!E1561:H3896,4,FALSE)</f>
        <v xml:space="preserve">  Yann Kai</v>
      </c>
      <c r="C1561">
        <f>VLOOKUP(A1561,'MEDICAL EXAMINATION'!K1562:T3896,2,FALSE)</f>
        <v>37.9</v>
      </c>
      <c r="D1561">
        <f>VLOOKUP(A1561,'MEDICAL EXAMINATION'!K1562:T3896,4,FALSE)</f>
        <v>5.83</v>
      </c>
      <c r="E1561" t="str">
        <f>VLOOKUP(A1561,'MEDICAL EXAMINATION'!K1562:T3896,6,FALSE)</f>
        <v>No</v>
      </c>
      <c r="F1561" t="str">
        <f>VLOOKUP(A1561,'MEDICAL EXAMINATION'!K1562:T3896,7,FALSE)</f>
        <v>No</v>
      </c>
      <c r="G1561" t="str">
        <f>VLOOKUP(A1561,'MEDICAL EXAMINATION'!K1562:T3896,8,FALSE)</f>
        <v>No</v>
      </c>
      <c r="H1561" t="str">
        <f>VLOOKUP(A1561,'MEDICAL EXAMINATION'!K1562:T3896,9,FALSE)</f>
        <v>No major surgery</v>
      </c>
      <c r="I1561" t="str">
        <f>VLOOKUP(A1561,'MEDICAL EXAMINATION'!K1562:T3896,10,FALSE)</f>
        <v>No</v>
      </c>
      <c r="J1561" t="str">
        <f>VLOOKUP(A1561,'MEDICAL EXAMINATION'!K1562:T3896,3,FALSE)</f>
        <v>OVERWEIGHT</v>
      </c>
      <c r="K1561" t="str">
        <f>VLOOKUP(A1561,'MEDICAL EXAMINATION'!K1562:T3896,5,FALSE)</f>
        <v>PREDIABETES</v>
      </c>
      <c r="L1561" t="str">
        <f>VLOOKUP(A1561,'HOSPITALIZATION DETAILS'!X1562:AG3896,8,FALSE)</f>
        <v>11/09/1970</v>
      </c>
      <c r="M1561" s="26">
        <f>VLOOKUP(A1561,'HOSPITALIZATION DETAILS'!X1562:AG3896,4,FALSE)</f>
        <v>60021.4</v>
      </c>
      <c r="N1561" t="str">
        <f>VLOOKUP(A1561,'HOSPITALIZATION DETAILS'!X1562:AG3896,5,FALSE)</f>
        <v>tier - 1</v>
      </c>
      <c r="O1561" t="str">
        <f>VLOOKUP(A1561,'HOSPITALIZATION DETAILS'!X1562:AG3896,6,FALSE)</f>
        <v>tier - 1</v>
      </c>
      <c r="P1561" t="str">
        <f>VLOOKUP(A1561,'HOSPITALIZATION DETAILS'!X1562:AG3896,7,FALSE)</f>
        <v>R1012</v>
      </c>
      <c r="Q1561">
        <f>VLOOKUP(A1561,'HOSPITALIZATION DETAILS'!X1562:AG3896,10,FALSE)</f>
        <v>52</v>
      </c>
    </row>
    <row r="1562" spans="1:17" ht="16" x14ac:dyDescent="0.4">
      <c r="A1562" s="4" t="s">
        <v>3123</v>
      </c>
      <c r="B1562" t="str">
        <f>VLOOKUP(A1562,'CUSTOMER NAMES'!E1562:H3897,4,FALSE)</f>
        <v xml:space="preserve">  Zachary R</v>
      </c>
      <c r="C1562">
        <f>VLOOKUP(A1562,'MEDICAL EXAMINATION'!K1563:T3897,2,FALSE)</f>
        <v>25.27</v>
      </c>
      <c r="D1562">
        <f>VLOOKUP(A1562,'MEDICAL EXAMINATION'!K1563:T3897,4,FALSE)</f>
        <v>6.98</v>
      </c>
      <c r="E1562" t="str">
        <f>VLOOKUP(A1562,'MEDICAL EXAMINATION'!K1563:T3897,6,FALSE)</f>
        <v>yes</v>
      </c>
      <c r="F1562" t="str">
        <f>VLOOKUP(A1562,'MEDICAL EXAMINATION'!K1563:T3897,7,FALSE)</f>
        <v>No</v>
      </c>
      <c r="G1562" t="str">
        <f>VLOOKUP(A1562,'MEDICAL EXAMINATION'!K1563:T3897,8,FALSE)</f>
        <v>No</v>
      </c>
      <c r="H1562" t="str">
        <f>VLOOKUP(A1562,'MEDICAL EXAMINATION'!K1563:T3897,9,FALSE)</f>
        <v>No major surgery</v>
      </c>
      <c r="I1562" t="str">
        <f>VLOOKUP(A1562,'MEDICAL EXAMINATION'!K1563:T3897,10,FALSE)</f>
        <v>No</v>
      </c>
      <c r="J1562" t="str">
        <f>VLOOKUP(A1562,'MEDICAL EXAMINATION'!K1563:T3897,3,FALSE)</f>
        <v>OBESITY</v>
      </c>
      <c r="K1562" t="str">
        <f>VLOOKUP(A1562,'MEDICAL EXAMINATION'!K1563:T3897,5,FALSE)</f>
        <v>DIABETES</v>
      </c>
      <c r="L1562" t="str">
        <f>VLOOKUP(A1562,'HOSPITALIZATION DETAILS'!X1563:AG3897,8,FALSE)</f>
        <v>06/12/1971</v>
      </c>
      <c r="M1562" s="26">
        <f>VLOOKUP(A1562,'HOSPITALIZATION DETAILS'!X1563:AG3897,4,FALSE)</f>
        <v>46255.11</v>
      </c>
      <c r="N1562" t="str">
        <f>VLOOKUP(A1562,'HOSPITALIZATION DETAILS'!X1563:AG3897,5,FALSE)</f>
        <v>tier - 1</v>
      </c>
      <c r="O1562" t="str">
        <f>VLOOKUP(A1562,'HOSPITALIZATION DETAILS'!X1563:AG3897,6,FALSE)</f>
        <v>tier - 3</v>
      </c>
      <c r="P1562" t="str">
        <f>VLOOKUP(A1562,'HOSPITALIZATION DETAILS'!X1563:AG3897,7,FALSE)</f>
        <v>R1024</v>
      </c>
      <c r="Q1562">
        <f>VLOOKUP(A1562,'HOSPITALIZATION DETAILS'!X1563:AG3897,10,FALSE)</f>
        <v>51</v>
      </c>
    </row>
    <row r="1563" spans="1:17" ht="16" x14ac:dyDescent="0.4">
      <c r="A1563" s="4" t="s">
        <v>3125</v>
      </c>
      <c r="B1563" t="str">
        <f>VLOOKUP(A1563,'CUSTOMER NAMES'!E1563:H3898,4,FALSE)</f>
        <v xml:space="preserve">  Alejandro Sr</v>
      </c>
      <c r="C1563">
        <f>VLOOKUP(A1563,'MEDICAL EXAMINATION'!K1564:T3898,2,FALSE)</f>
        <v>29.26</v>
      </c>
      <c r="D1563">
        <f>VLOOKUP(A1563,'MEDICAL EXAMINATION'!K1564:T3898,4,FALSE)</f>
        <v>4.03</v>
      </c>
      <c r="E1563" t="str">
        <f>VLOOKUP(A1563,'MEDICAL EXAMINATION'!K1564:T3898,6,FALSE)</f>
        <v>No</v>
      </c>
      <c r="F1563" t="str">
        <f>VLOOKUP(A1563,'MEDICAL EXAMINATION'!K1564:T3898,7,FALSE)</f>
        <v>No</v>
      </c>
      <c r="G1563" t="str">
        <f>VLOOKUP(A1563,'MEDICAL EXAMINATION'!K1564:T3898,8,FALSE)</f>
        <v>No</v>
      </c>
      <c r="H1563">
        <f>VLOOKUP(A1563,'MEDICAL EXAMINATION'!K1564:T3898,9,FALSE)</f>
        <v>1</v>
      </c>
      <c r="I1563" t="str">
        <f>VLOOKUP(A1563,'MEDICAL EXAMINATION'!K1564:T3898,10,FALSE)</f>
        <v>No</v>
      </c>
      <c r="J1563" t="str">
        <f>VLOOKUP(A1563,'MEDICAL EXAMINATION'!K1564:T3898,3,FALSE)</f>
        <v>OBESITY</v>
      </c>
      <c r="K1563" t="str">
        <f>VLOOKUP(A1563,'MEDICAL EXAMINATION'!K1564:T3898,5,FALSE)</f>
        <v>NORMAL</v>
      </c>
      <c r="L1563" t="str">
        <f>VLOOKUP(A1563,'HOSPITALIZATION DETAILS'!X1564:AG3898,8,FALSE)</f>
        <v>08/10/1974</v>
      </c>
      <c r="M1563" s="26">
        <f>VLOOKUP(A1563,'HOSPITALIZATION DETAILS'!X1564:AG3898,4,FALSE)</f>
        <v>31368.81</v>
      </c>
      <c r="N1563" t="str">
        <f>VLOOKUP(A1563,'HOSPITALIZATION DETAILS'!X1564:AG3898,5,FALSE)</f>
        <v>tier - 2</v>
      </c>
      <c r="O1563" t="str">
        <f>VLOOKUP(A1563,'HOSPITALIZATION DETAILS'!X1564:AG3898,6,FALSE)</f>
        <v>tier - 3</v>
      </c>
      <c r="P1563" t="str">
        <f>VLOOKUP(A1563,'HOSPITALIZATION DETAILS'!X1564:AG3898,7,FALSE)</f>
        <v>R1011</v>
      </c>
      <c r="Q1563">
        <f>VLOOKUP(A1563,'HOSPITALIZATION DETAILS'!X1564:AG3898,10,FALSE)</f>
        <v>48</v>
      </c>
    </row>
    <row r="1564" spans="1:17" ht="16" x14ac:dyDescent="0.4">
      <c r="A1564" s="4" t="s">
        <v>3127</v>
      </c>
      <c r="B1564" t="str">
        <f>VLOOKUP(A1564,'CUSTOMER NAMES'!E1564:H3899,4,FALSE)</f>
        <v xml:space="preserve">  Nicholas R</v>
      </c>
      <c r="C1564">
        <f>VLOOKUP(A1564,'MEDICAL EXAMINATION'!K1565:T3899,2,FALSE)</f>
        <v>27.835000000000001</v>
      </c>
      <c r="D1564">
        <f>VLOOKUP(A1564,'MEDICAL EXAMINATION'!K1565:T3899,4,FALSE)</f>
        <v>4.5599999999999996</v>
      </c>
      <c r="E1564" t="str">
        <f>VLOOKUP(A1564,'MEDICAL EXAMINATION'!K1565:T3899,6,FALSE)</f>
        <v>No</v>
      </c>
      <c r="F1564" t="str">
        <f>VLOOKUP(A1564,'MEDICAL EXAMINATION'!K1565:T3899,7,FALSE)</f>
        <v>No</v>
      </c>
      <c r="G1564" t="str">
        <f>VLOOKUP(A1564,'MEDICAL EXAMINATION'!K1565:T3899,8,FALSE)</f>
        <v>No</v>
      </c>
      <c r="H1564">
        <f>VLOOKUP(A1564,'MEDICAL EXAMINATION'!K1565:T3899,9,FALSE)</f>
        <v>1</v>
      </c>
      <c r="I1564" t="str">
        <f>VLOOKUP(A1564,'MEDICAL EXAMINATION'!K1565:T3899,10,FALSE)</f>
        <v>No</v>
      </c>
      <c r="J1564" t="str">
        <f>VLOOKUP(A1564,'MEDICAL EXAMINATION'!K1565:T3899,3,FALSE)</f>
        <v>OBESITY</v>
      </c>
      <c r="K1564" t="str">
        <f>VLOOKUP(A1564,'MEDICAL EXAMINATION'!K1565:T3899,5,FALSE)</f>
        <v>NORMAL</v>
      </c>
      <c r="L1564" t="str">
        <f>VLOOKUP(A1564,'HOSPITALIZATION DETAILS'!X1565:AG3899,8,FALSE)</f>
        <v>27/09/1995</v>
      </c>
      <c r="M1564" s="26">
        <f>VLOOKUP(A1564,'HOSPITALIZATION DETAILS'!X1565:AG3899,4,FALSE)</f>
        <v>31328.27</v>
      </c>
      <c r="N1564" t="str">
        <f>VLOOKUP(A1564,'HOSPITALIZATION DETAILS'!X1565:AG3899,5,FALSE)</f>
        <v>tier - 2</v>
      </c>
      <c r="O1564" t="str">
        <f>VLOOKUP(A1564,'HOSPITALIZATION DETAILS'!X1565:AG3899,6,FALSE)</f>
        <v>tier - 2</v>
      </c>
      <c r="P1564" t="str">
        <f>VLOOKUP(A1564,'HOSPITALIZATION DETAILS'!X1565:AG3899,7,FALSE)</f>
        <v>R1011</v>
      </c>
      <c r="Q1564">
        <f>VLOOKUP(A1564,'HOSPITALIZATION DETAILS'!X1565:AG3899,10,FALSE)</f>
        <v>27</v>
      </c>
    </row>
    <row r="1565" spans="1:17" ht="16" x14ac:dyDescent="0.4">
      <c r="A1565" s="4" t="s">
        <v>3129</v>
      </c>
      <c r="B1565" t="str">
        <f>VLOOKUP(A1565,'CUSTOMER NAMES'!E1565:H3900,4,FALSE)</f>
        <v xml:space="preserve">  Paul</v>
      </c>
      <c r="C1565">
        <f>VLOOKUP(A1565,'MEDICAL EXAMINATION'!K1566:T3900,2,FALSE)</f>
        <v>46.53</v>
      </c>
      <c r="D1565">
        <f>VLOOKUP(A1565,'MEDICAL EXAMINATION'!K1566:T3900,4,FALSE)</f>
        <v>5.38</v>
      </c>
      <c r="E1565" t="str">
        <f>VLOOKUP(A1565,'MEDICAL EXAMINATION'!K1566:T3900,6,FALSE)</f>
        <v>yes</v>
      </c>
      <c r="F1565" t="str">
        <f>VLOOKUP(A1565,'MEDICAL EXAMINATION'!K1566:T3900,7,FALSE)</f>
        <v>No</v>
      </c>
      <c r="G1565" t="str">
        <f>VLOOKUP(A1565,'MEDICAL EXAMINATION'!K1566:T3900,8,FALSE)</f>
        <v>No</v>
      </c>
      <c r="H1565" t="str">
        <f>VLOOKUP(A1565,'MEDICAL EXAMINATION'!K1566:T3900,9,FALSE)</f>
        <v>No major surgery</v>
      </c>
      <c r="I1565" t="str">
        <f>VLOOKUP(A1565,'MEDICAL EXAMINATION'!K1566:T3900,10,FALSE)</f>
        <v>No</v>
      </c>
      <c r="J1565" t="str">
        <f>VLOOKUP(A1565,'MEDICAL EXAMINATION'!K1566:T3900,3,FALSE)</f>
        <v>OVERWEIGHT</v>
      </c>
      <c r="K1565" t="str">
        <f>VLOOKUP(A1565,'MEDICAL EXAMINATION'!K1566:T3900,5,FALSE)</f>
        <v>NORMAL</v>
      </c>
      <c r="L1565" t="str">
        <f>VLOOKUP(A1565,'HOSPITALIZATION DETAILS'!X1566:AG3900,8,FALSE)</f>
        <v>09/07/1968</v>
      </c>
      <c r="M1565" s="26">
        <f>VLOOKUP(A1565,'HOSPITALIZATION DETAILS'!X1566:AG3900,4,FALSE)</f>
        <v>31322.53</v>
      </c>
      <c r="N1565" t="str">
        <f>VLOOKUP(A1565,'HOSPITALIZATION DETAILS'!X1566:AG3900,5,FALSE)</f>
        <v>tier - 2</v>
      </c>
      <c r="O1565" t="str">
        <f>VLOOKUP(A1565,'HOSPITALIZATION DETAILS'!X1566:AG3900,6,FALSE)</f>
        <v>tier - 1</v>
      </c>
      <c r="P1565" t="str">
        <f>VLOOKUP(A1565,'HOSPITALIZATION DETAILS'!X1566:AG3900,7,FALSE)</f>
        <v>R1011</v>
      </c>
      <c r="Q1565">
        <f>VLOOKUP(A1565,'HOSPITALIZATION DETAILS'!X1566:AG3900,10,FALSE)</f>
        <v>54</v>
      </c>
    </row>
    <row r="1566" spans="1:17" ht="16" x14ac:dyDescent="0.4">
      <c r="A1566" s="4" t="s">
        <v>3131</v>
      </c>
      <c r="B1566" t="str">
        <f>VLOOKUP(A1566,'CUSTOMER NAMES'!E1566:H3901,4,FALSE)</f>
        <v xml:space="preserve">  Michael D</v>
      </c>
      <c r="C1566">
        <f>VLOOKUP(A1566,'MEDICAL EXAMINATION'!K1567:T3901,2,FALSE)</f>
        <v>20.58</v>
      </c>
      <c r="D1566">
        <f>VLOOKUP(A1566,'MEDICAL EXAMINATION'!K1567:T3901,4,FALSE)</f>
        <v>11.04</v>
      </c>
      <c r="E1566" t="str">
        <f>VLOOKUP(A1566,'MEDICAL EXAMINATION'!K1567:T3901,6,FALSE)</f>
        <v>yes</v>
      </c>
      <c r="F1566" t="str">
        <f>VLOOKUP(A1566,'MEDICAL EXAMINATION'!K1567:T3901,7,FALSE)</f>
        <v>No</v>
      </c>
      <c r="G1566" t="str">
        <f>VLOOKUP(A1566,'MEDICAL EXAMINATION'!K1567:T3901,8,FALSE)</f>
        <v>No</v>
      </c>
      <c r="H1566">
        <f>VLOOKUP(A1566,'MEDICAL EXAMINATION'!K1567:T3901,9,FALSE)</f>
        <v>1</v>
      </c>
      <c r="I1566" t="str">
        <f>VLOOKUP(A1566,'MEDICAL EXAMINATION'!K1567:T3901,10,FALSE)</f>
        <v>No</v>
      </c>
      <c r="J1566" t="str">
        <f>VLOOKUP(A1566,'MEDICAL EXAMINATION'!K1567:T3901,3,FALSE)</f>
        <v>Normal</v>
      </c>
      <c r="K1566" t="str">
        <f>VLOOKUP(A1566,'MEDICAL EXAMINATION'!K1567:T3901,5,FALSE)</f>
        <v>DIABETES</v>
      </c>
      <c r="L1566" t="str">
        <f>VLOOKUP(A1566,'HOSPITALIZATION DETAILS'!X1567:AG3901,8,FALSE)</f>
        <v>22/07/2000</v>
      </c>
      <c r="M1566" s="26">
        <f>VLOOKUP(A1566,'HOSPITALIZATION DETAILS'!X1567:AG3901,4,FALSE)</f>
        <v>31234.560000000001</v>
      </c>
      <c r="N1566" t="str">
        <f>VLOOKUP(A1566,'HOSPITALIZATION DETAILS'!X1567:AG3901,5,FALSE)</f>
        <v>tier - 1</v>
      </c>
      <c r="O1566" t="str">
        <f>VLOOKUP(A1566,'HOSPITALIZATION DETAILS'!X1567:AG3901,6,FALSE)</f>
        <v>tier - 1</v>
      </c>
      <c r="P1566" t="str">
        <f>VLOOKUP(A1566,'HOSPITALIZATION DETAILS'!X1567:AG3901,7,FALSE)</f>
        <v>R1011</v>
      </c>
      <c r="Q1566">
        <f>VLOOKUP(A1566,'HOSPITALIZATION DETAILS'!X1567:AG3901,10,FALSE)</f>
        <v>22</v>
      </c>
    </row>
    <row r="1567" spans="1:17" ht="16" x14ac:dyDescent="0.4">
      <c r="A1567" s="4" t="s">
        <v>3133</v>
      </c>
      <c r="B1567" t="str">
        <f>VLOOKUP(A1567,'CUSTOMER NAMES'!E1567:H3902,4,FALSE)</f>
        <v xml:space="preserve">  Marina</v>
      </c>
      <c r="C1567">
        <f>VLOOKUP(A1567,'MEDICAL EXAMINATION'!K1568:T3902,2,FALSE)</f>
        <v>19.53</v>
      </c>
      <c r="D1567">
        <f>VLOOKUP(A1567,'MEDICAL EXAMINATION'!K1568:T3902,4,FALSE)</f>
        <v>6.09</v>
      </c>
      <c r="E1567" t="str">
        <f>VLOOKUP(A1567,'MEDICAL EXAMINATION'!K1568:T3902,6,FALSE)</f>
        <v>yes</v>
      </c>
      <c r="F1567" t="str">
        <f>VLOOKUP(A1567,'MEDICAL EXAMINATION'!K1568:T3902,7,FALSE)</f>
        <v>No</v>
      </c>
      <c r="G1567" t="str">
        <f>VLOOKUP(A1567,'MEDICAL EXAMINATION'!K1568:T3902,8,FALSE)</f>
        <v>No</v>
      </c>
      <c r="H1567" t="str">
        <f>VLOOKUP(A1567,'MEDICAL EXAMINATION'!K1568:T3902,9,FALSE)</f>
        <v>No major surgery</v>
      </c>
      <c r="I1567" t="str">
        <f>VLOOKUP(A1567,'MEDICAL EXAMINATION'!K1568:T3902,10,FALSE)</f>
        <v>No</v>
      </c>
      <c r="J1567" t="str">
        <f>VLOOKUP(A1567,'MEDICAL EXAMINATION'!K1568:T3902,3,FALSE)</f>
        <v>Normal</v>
      </c>
      <c r="K1567" t="str">
        <f>VLOOKUP(A1567,'MEDICAL EXAMINATION'!K1568:T3902,5,FALSE)</f>
        <v>PREDIABETES</v>
      </c>
      <c r="L1567" t="str">
        <f>VLOOKUP(A1567,'HOSPITALIZATION DETAILS'!X1568:AG3902,8,FALSE)</f>
        <v>09/11/2004</v>
      </c>
      <c r="M1567" s="26">
        <f>VLOOKUP(A1567,'HOSPITALIZATION DETAILS'!X1568:AG3902,4,FALSE)</f>
        <v>31196.61</v>
      </c>
      <c r="N1567" t="str">
        <f>VLOOKUP(A1567,'HOSPITALIZATION DETAILS'!X1568:AG3902,5,FALSE)</f>
        <v>tier - 2</v>
      </c>
      <c r="O1567" t="str">
        <f>VLOOKUP(A1567,'HOSPITALIZATION DETAILS'!X1568:AG3902,6,FALSE)</f>
        <v>tier - 1</v>
      </c>
      <c r="P1567" t="str">
        <f>VLOOKUP(A1567,'HOSPITALIZATION DETAILS'!X1568:AG3902,7,FALSE)</f>
        <v>R1011</v>
      </c>
      <c r="Q1567">
        <f>VLOOKUP(A1567,'HOSPITALIZATION DETAILS'!X1568:AG3902,10,FALSE)</f>
        <v>18</v>
      </c>
    </row>
    <row r="1568" spans="1:17" ht="16" x14ac:dyDescent="0.4">
      <c r="A1568" s="4" t="s">
        <v>3135</v>
      </c>
      <c r="B1568" t="str">
        <f>VLOOKUP(A1568,'CUSTOMER NAMES'!E1568:H3903,4,FALSE)</f>
        <v xml:space="preserve">  Caroline</v>
      </c>
      <c r="C1568">
        <f>VLOOKUP(A1568,'MEDICAL EXAMINATION'!K1569:T3903,2,FALSE)</f>
        <v>27.7</v>
      </c>
      <c r="D1568">
        <f>VLOOKUP(A1568,'MEDICAL EXAMINATION'!K1569:T3903,4,FALSE)</f>
        <v>4.71</v>
      </c>
      <c r="E1568" t="str">
        <f>VLOOKUP(A1568,'MEDICAL EXAMINATION'!K1569:T3903,6,FALSE)</f>
        <v>No</v>
      </c>
      <c r="F1568" t="str">
        <f>VLOOKUP(A1568,'MEDICAL EXAMINATION'!K1569:T3903,7,FALSE)</f>
        <v>No</v>
      </c>
      <c r="G1568" t="str">
        <f>VLOOKUP(A1568,'MEDICAL EXAMINATION'!K1569:T3903,8,FALSE)</f>
        <v>No</v>
      </c>
      <c r="H1568">
        <f>VLOOKUP(A1568,'MEDICAL EXAMINATION'!K1569:T3903,9,FALSE)</f>
        <v>1</v>
      </c>
      <c r="I1568" t="str">
        <f>VLOOKUP(A1568,'MEDICAL EXAMINATION'!K1569:T3903,10,FALSE)</f>
        <v>No</v>
      </c>
      <c r="J1568" t="str">
        <f>VLOOKUP(A1568,'MEDICAL EXAMINATION'!K1569:T3903,3,FALSE)</f>
        <v>OBESITY</v>
      </c>
      <c r="K1568" t="str">
        <f>VLOOKUP(A1568,'MEDICAL EXAMINATION'!K1569:T3903,5,FALSE)</f>
        <v>NORMAL</v>
      </c>
      <c r="L1568" t="str">
        <f>VLOOKUP(A1568,'HOSPITALIZATION DETAILS'!X1569:AG3903,8,FALSE)</f>
        <v>09/09/1961</v>
      </c>
      <c r="M1568" s="26">
        <f>VLOOKUP(A1568,'HOSPITALIZATION DETAILS'!X1569:AG3903,4,FALSE)</f>
        <v>30942.19</v>
      </c>
      <c r="N1568" t="str">
        <f>VLOOKUP(A1568,'HOSPITALIZATION DETAILS'!X1569:AG3903,5,FALSE)</f>
        <v>tier - 2</v>
      </c>
      <c r="O1568" t="str">
        <f>VLOOKUP(A1568,'HOSPITALIZATION DETAILS'!X1569:AG3903,6,FALSE)</f>
        <v>tier - 2</v>
      </c>
      <c r="P1568" t="str">
        <f>VLOOKUP(A1568,'HOSPITALIZATION DETAILS'!X1569:AG3903,7,FALSE)</f>
        <v>R1013</v>
      </c>
      <c r="Q1568">
        <f>VLOOKUP(A1568,'HOSPITALIZATION DETAILS'!X1569:AG3903,10,FALSE)</f>
        <v>61</v>
      </c>
    </row>
    <row r="1569" spans="1:17" ht="16" x14ac:dyDescent="0.4">
      <c r="A1569" s="4" t="s">
        <v>3137</v>
      </c>
      <c r="B1569" t="str">
        <f>VLOOKUP(A1569,'CUSTOMER NAMES'!E1569:H3904,4,FALSE)</f>
        <v xml:space="preserve">  Ross P</v>
      </c>
      <c r="C1569">
        <f>VLOOKUP(A1569,'MEDICAL EXAMINATION'!K1570:T3904,2,FALSE)</f>
        <v>18.920000000000002</v>
      </c>
      <c r="D1569">
        <f>VLOOKUP(A1569,'MEDICAL EXAMINATION'!K1570:T3904,4,FALSE)</f>
        <v>8.18</v>
      </c>
      <c r="E1569" t="str">
        <f>VLOOKUP(A1569,'MEDICAL EXAMINATION'!K1570:T3904,6,FALSE)</f>
        <v>No</v>
      </c>
      <c r="F1569" t="str">
        <f>VLOOKUP(A1569,'MEDICAL EXAMINATION'!K1570:T3904,7,FALSE)</f>
        <v>No</v>
      </c>
      <c r="G1569" t="str">
        <f>VLOOKUP(A1569,'MEDICAL EXAMINATION'!K1570:T3904,8,FALSE)</f>
        <v>No</v>
      </c>
      <c r="H1569" t="str">
        <f>VLOOKUP(A1569,'MEDICAL EXAMINATION'!K1570:T3904,9,FALSE)</f>
        <v>No major surgery</v>
      </c>
      <c r="I1569" t="str">
        <f>VLOOKUP(A1569,'MEDICAL EXAMINATION'!K1570:T3904,10,FALSE)</f>
        <v>No</v>
      </c>
      <c r="J1569" t="str">
        <f>VLOOKUP(A1569,'MEDICAL EXAMINATION'!K1570:T3904,3,FALSE)</f>
        <v>Normal</v>
      </c>
      <c r="K1569" t="str">
        <f>VLOOKUP(A1569,'MEDICAL EXAMINATION'!K1570:T3904,5,FALSE)</f>
        <v>DIABETES</v>
      </c>
      <c r="L1569" t="str">
        <f>VLOOKUP(A1569,'HOSPITALIZATION DETAILS'!X1570:AG3904,8,FALSE)</f>
        <v>05/09/1988</v>
      </c>
      <c r="M1569" s="26">
        <f>VLOOKUP(A1569,'HOSPITALIZATION DETAILS'!X1570:AG3904,4,FALSE)</f>
        <v>30763.01</v>
      </c>
      <c r="N1569" t="str">
        <f>VLOOKUP(A1569,'HOSPITALIZATION DETAILS'!X1570:AG3904,5,FALSE)</f>
        <v>tier - 2</v>
      </c>
      <c r="O1569" t="str">
        <f>VLOOKUP(A1569,'HOSPITALIZATION DETAILS'!X1570:AG3904,6,FALSE)</f>
        <v>tier - 1</v>
      </c>
      <c r="P1569" t="str">
        <f>VLOOKUP(A1569,'HOSPITALIZATION DETAILS'!X1570:AG3904,7,FALSE)</f>
        <v>R1011</v>
      </c>
      <c r="Q1569">
        <f>VLOOKUP(A1569,'HOSPITALIZATION DETAILS'!X1570:AG3904,10,FALSE)</f>
        <v>34</v>
      </c>
    </row>
    <row r="1570" spans="1:17" ht="16" x14ac:dyDescent="0.4">
      <c r="A1570" s="4" t="s">
        <v>3139</v>
      </c>
      <c r="B1570" t="str">
        <f>VLOOKUP(A1570,'CUSTOMER NAMES'!E1570:H3905,4,FALSE)</f>
        <v xml:space="preserve">  Aoife</v>
      </c>
      <c r="C1570">
        <f>VLOOKUP(A1570,'MEDICAL EXAMINATION'!K1571:T3905,2,FALSE)</f>
        <v>17.760000000000002</v>
      </c>
      <c r="D1570">
        <f>VLOOKUP(A1570,'MEDICAL EXAMINATION'!K1571:T3905,4,FALSE)</f>
        <v>11.18</v>
      </c>
      <c r="E1570" t="str">
        <f>VLOOKUP(A1570,'MEDICAL EXAMINATION'!K1571:T3905,6,FALSE)</f>
        <v>yes</v>
      </c>
      <c r="F1570" t="str">
        <f>VLOOKUP(A1570,'MEDICAL EXAMINATION'!K1571:T3905,7,FALSE)</f>
        <v>No</v>
      </c>
      <c r="G1570" t="str">
        <f>VLOOKUP(A1570,'MEDICAL EXAMINATION'!K1571:T3905,8,FALSE)</f>
        <v>No</v>
      </c>
      <c r="H1570">
        <f>VLOOKUP(A1570,'MEDICAL EXAMINATION'!K1571:T3905,9,FALSE)</f>
        <v>2</v>
      </c>
      <c r="I1570" t="str">
        <f>VLOOKUP(A1570,'MEDICAL EXAMINATION'!K1571:T3905,10,FALSE)</f>
        <v>No</v>
      </c>
      <c r="J1570" t="str">
        <f>VLOOKUP(A1570,'MEDICAL EXAMINATION'!K1571:T3905,3,FALSE)</f>
        <v>Underweight</v>
      </c>
      <c r="K1570" t="str">
        <f>VLOOKUP(A1570,'MEDICAL EXAMINATION'!K1571:T3905,5,FALSE)</f>
        <v>DIABETES</v>
      </c>
      <c r="L1570" t="str">
        <f>VLOOKUP(A1570,'HOSPITALIZATION DETAILS'!X1571:AG3905,8,FALSE)</f>
        <v>21/12/1983</v>
      </c>
      <c r="M1570" s="26">
        <f>VLOOKUP(A1570,'HOSPITALIZATION DETAILS'!X1571:AG3905,4,FALSE)</f>
        <v>30724.44</v>
      </c>
      <c r="N1570" t="str">
        <f>VLOOKUP(A1570,'HOSPITALIZATION DETAILS'!X1571:AG3905,5,FALSE)</f>
        <v>tier - 2</v>
      </c>
      <c r="O1570" t="str">
        <f>VLOOKUP(A1570,'HOSPITALIZATION DETAILS'!X1571:AG3905,6,FALSE)</f>
        <v>tier - 3</v>
      </c>
      <c r="P1570" t="str">
        <f>VLOOKUP(A1570,'HOSPITALIZATION DETAILS'!X1571:AG3905,7,FALSE)</f>
        <v>R1011</v>
      </c>
      <c r="Q1570">
        <f>VLOOKUP(A1570,'HOSPITALIZATION DETAILS'!X1571:AG3905,10,FALSE)</f>
        <v>39</v>
      </c>
    </row>
    <row r="1571" spans="1:17" ht="16" x14ac:dyDescent="0.4">
      <c r="A1571" s="4" t="s">
        <v>3141</v>
      </c>
      <c r="B1571" t="str">
        <f>VLOOKUP(A1571,'CUSTOMER NAMES'!E1571:H3906,4,FALSE)</f>
        <v xml:space="preserve">  Wesley</v>
      </c>
      <c r="C1571">
        <f>VLOOKUP(A1571,'MEDICAL EXAMINATION'!K1572:T3906,2,FALSE)</f>
        <v>29.83</v>
      </c>
      <c r="D1571">
        <f>VLOOKUP(A1571,'MEDICAL EXAMINATION'!K1572:T3906,4,FALSE)</f>
        <v>5.03</v>
      </c>
      <c r="E1571" t="str">
        <f>VLOOKUP(A1571,'MEDICAL EXAMINATION'!K1572:T3906,6,FALSE)</f>
        <v>yes</v>
      </c>
      <c r="F1571" t="str">
        <f>VLOOKUP(A1571,'MEDICAL EXAMINATION'!K1572:T3906,7,FALSE)</f>
        <v>No</v>
      </c>
      <c r="G1571" t="str">
        <f>VLOOKUP(A1571,'MEDICAL EXAMINATION'!K1572:T3906,8,FALSE)</f>
        <v>No</v>
      </c>
      <c r="H1571" t="str">
        <f>VLOOKUP(A1571,'MEDICAL EXAMINATION'!K1572:T3906,9,FALSE)</f>
        <v>No major surgery</v>
      </c>
      <c r="I1571" t="str">
        <f>VLOOKUP(A1571,'MEDICAL EXAMINATION'!K1572:T3906,10,FALSE)</f>
        <v>No</v>
      </c>
      <c r="J1571" t="str">
        <f>VLOOKUP(A1571,'MEDICAL EXAMINATION'!K1572:T3906,3,FALSE)</f>
        <v>OBESITY</v>
      </c>
      <c r="K1571" t="str">
        <f>VLOOKUP(A1571,'MEDICAL EXAMINATION'!K1572:T3906,5,FALSE)</f>
        <v>NORMAL</v>
      </c>
      <c r="L1571" t="str">
        <f>VLOOKUP(A1571,'HOSPITALIZATION DETAILS'!X1572:AG3906,8,FALSE)</f>
        <v>21/09/1999</v>
      </c>
      <c r="M1571" s="26">
        <f>VLOOKUP(A1571,'HOSPITALIZATION DETAILS'!X1572:AG3906,4,FALSE)</f>
        <v>30697.71</v>
      </c>
      <c r="N1571" t="str">
        <f>VLOOKUP(A1571,'HOSPITALIZATION DETAILS'!X1572:AG3906,5,FALSE)</f>
        <v>tier - 1</v>
      </c>
      <c r="O1571" t="str">
        <f>VLOOKUP(A1571,'HOSPITALIZATION DETAILS'!X1572:AG3906,6,FALSE)</f>
        <v>tier - 2</v>
      </c>
      <c r="P1571" t="str">
        <f>VLOOKUP(A1571,'HOSPITALIZATION DETAILS'!X1572:AG3906,7,FALSE)</f>
        <v>R1011</v>
      </c>
      <c r="Q1571">
        <f>VLOOKUP(A1571,'HOSPITALIZATION DETAILS'!X1572:AG3906,10,FALSE)</f>
        <v>23</v>
      </c>
    </row>
    <row r="1572" spans="1:17" ht="16" x14ac:dyDescent="0.4">
      <c r="A1572" s="4" t="s">
        <v>3143</v>
      </c>
      <c r="B1572" t="str">
        <f>VLOOKUP(A1572,'CUSTOMER NAMES'!E1572:H3907,4,FALSE)</f>
        <v xml:space="preserve">  Rebecca J</v>
      </c>
      <c r="C1572">
        <f>VLOOKUP(A1572,'MEDICAL EXAMINATION'!K1573:T3907,2,FALSE)</f>
        <v>23.465</v>
      </c>
      <c r="D1572">
        <f>VLOOKUP(A1572,'MEDICAL EXAMINATION'!K1573:T3907,4,FALSE)</f>
        <v>5.56</v>
      </c>
      <c r="E1572" t="str">
        <f>VLOOKUP(A1572,'MEDICAL EXAMINATION'!K1573:T3907,6,FALSE)</f>
        <v>No</v>
      </c>
      <c r="F1572" t="str">
        <f>VLOOKUP(A1572,'MEDICAL EXAMINATION'!K1573:T3907,7,FALSE)</f>
        <v>No</v>
      </c>
      <c r="G1572" t="str">
        <f>VLOOKUP(A1572,'MEDICAL EXAMINATION'!K1573:T3907,8,FALSE)</f>
        <v>No</v>
      </c>
      <c r="H1572">
        <f>VLOOKUP(A1572,'MEDICAL EXAMINATION'!K1573:T3907,9,FALSE)</f>
        <v>1</v>
      </c>
      <c r="I1572" t="str">
        <f>VLOOKUP(A1572,'MEDICAL EXAMINATION'!K1573:T3907,10,FALSE)</f>
        <v>No</v>
      </c>
      <c r="J1572" t="str">
        <f>VLOOKUP(A1572,'MEDICAL EXAMINATION'!K1573:T3907,3,FALSE)</f>
        <v>Normal</v>
      </c>
      <c r="K1572" t="str">
        <f>VLOOKUP(A1572,'MEDICAL EXAMINATION'!K1573:T3907,5,FALSE)</f>
        <v>NORMAL</v>
      </c>
      <c r="L1572" t="str">
        <f>VLOOKUP(A1572,'HOSPITALIZATION DETAILS'!X1573:AG3907,8,FALSE)</f>
        <v>11/11/1970</v>
      </c>
      <c r="M1572" s="26">
        <f>VLOOKUP(A1572,'HOSPITALIZATION DETAILS'!X1573:AG3907,4,FALSE)</f>
        <v>30625.65</v>
      </c>
      <c r="N1572" t="str">
        <f>VLOOKUP(A1572,'HOSPITALIZATION DETAILS'!X1573:AG3907,5,FALSE)</f>
        <v>tier - 2</v>
      </c>
      <c r="O1572" t="str">
        <f>VLOOKUP(A1572,'HOSPITALIZATION DETAILS'!X1573:AG3907,6,FALSE)</f>
        <v>tier - 3</v>
      </c>
      <c r="P1572" t="str">
        <f>VLOOKUP(A1572,'HOSPITALIZATION DETAILS'!X1573:AG3907,7,FALSE)</f>
        <v>R1011</v>
      </c>
      <c r="Q1572">
        <f>VLOOKUP(A1572,'HOSPITALIZATION DETAILS'!X1573:AG3907,10,FALSE)</f>
        <v>52</v>
      </c>
    </row>
    <row r="1573" spans="1:17" ht="16" x14ac:dyDescent="0.4">
      <c r="A1573" s="4" t="s">
        <v>3145</v>
      </c>
      <c r="B1573" t="str">
        <f>VLOOKUP(A1573,'CUSTOMER NAMES'!E1573:H3908,4,FALSE)</f>
        <v xml:space="preserve">  Barry P</v>
      </c>
      <c r="C1573">
        <f>VLOOKUP(A1573,'MEDICAL EXAMINATION'!K1574:T3908,2,FALSE)</f>
        <v>29.355</v>
      </c>
      <c r="D1573">
        <f>VLOOKUP(A1573,'MEDICAL EXAMINATION'!K1574:T3908,4,FALSE)</f>
        <v>4.33</v>
      </c>
      <c r="E1573" t="str">
        <f>VLOOKUP(A1573,'MEDICAL EXAMINATION'!K1574:T3908,6,FALSE)</f>
        <v>No</v>
      </c>
      <c r="F1573" t="str">
        <f>VLOOKUP(A1573,'MEDICAL EXAMINATION'!K1574:T3908,7,FALSE)</f>
        <v>No</v>
      </c>
      <c r="G1573" t="str">
        <f>VLOOKUP(A1573,'MEDICAL EXAMINATION'!K1574:T3908,8,FALSE)</f>
        <v>No</v>
      </c>
      <c r="H1573" t="str">
        <f>VLOOKUP(A1573,'MEDICAL EXAMINATION'!K1574:T3908,9,FALSE)</f>
        <v>No major surgery</v>
      </c>
      <c r="I1573" t="str">
        <f>VLOOKUP(A1573,'MEDICAL EXAMINATION'!K1574:T3908,10,FALSE)</f>
        <v>No</v>
      </c>
      <c r="J1573" t="str">
        <f>VLOOKUP(A1573,'MEDICAL EXAMINATION'!K1574:T3908,3,FALSE)</f>
        <v>OBESITY</v>
      </c>
      <c r="K1573" t="str">
        <f>VLOOKUP(A1573,'MEDICAL EXAMINATION'!K1574:T3908,5,FALSE)</f>
        <v>NORMAL</v>
      </c>
      <c r="L1573" t="str">
        <f>VLOOKUP(A1573,'HOSPITALIZATION DETAILS'!X1574:AG3908,8,FALSE)</f>
        <v>17/08/1978</v>
      </c>
      <c r="M1573" s="26">
        <f>VLOOKUP(A1573,'HOSPITALIZATION DETAILS'!X1574:AG3908,4,FALSE)</f>
        <v>46200.99</v>
      </c>
      <c r="N1573" t="str">
        <f>VLOOKUP(A1573,'HOSPITALIZATION DETAILS'!X1574:AG3908,5,FALSE)</f>
        <v>tier - 1</v>
      </c>
      <c r="O1573" t="str">
        <f>VLOOKUP(A1573,'HOSPITALIZATION DETAILS'!X1574:AG3908,6,FALSE)</f>
        <v>tier - 1</v>
      </c>
      <c r="P1573" t="str">
        <f>VLOOKUP(A1573,'HOSPITALIZATION DETAILS'!X1574:AG3908,7,FALSE)</f>
        <v>R1013</v>
      </c>
      <c r="Q1573">
        <f>VLOOKUP(A1573,'HOSPITALIZATION DETAILS'!X1574:AG3908,10,FALSE)</f>
        <v>44</v>
      </c>
    </row>
    <row r="1574" spans="1:17" ht="16" x14ac:dyDescent="0.4">
      <c r="A1574" s="4" t="s">
        <v>3147</v>
      </c>
      <c r="B1574" t="str">
        <f>VLOOKUP(A1574,'CUSTOMER NAMES'!E1574:H3909,4,FALSE)</f>
        <v xml:space="preserve">  Maciej</v>
      </c>
      <c r="C1574">
        <f>VLOOKUP(A1574,'MEDICAL EXAMINATION'!K1575:T3909,2,FALSE)</f>
        <v>35.49</v>
      </c>
      <c r="D1574">
        <f>VLOOKUP(A1574,'MEDICAL EXAMINATION'!K1575:T3909,4,FALSE)</f>
        <v>5.21</v>
      </c>
      <c r="E1574" t="str">
        <f>VLOOKUP(A1574,'MEDICAL EXAMINATION'!K1575:T3909,6,FALSE)</f>
        <v>yes</v>
      </c>
      <c r="F1574" t="str">
        <f>VLOOKUP(A1574,'MEDICAL EXAMINATION'!K1575:T3909,7,FALSE)</f>
        <v>No</v>
      </c>
      <c r="G1574" t="str">
        <f>VLOOKUP(A1574,'MEDICAL EXAMINATION'!K1575:T3909,8,FALSE)</f>
        <v>Yes</v>
      </c>
      <c r="H1574">
        <f>VLOOKUP(A1574,'MEDICAL EXAMINATION'!K1575:T3909,9,FALSE)</f>
        <v>1</v>
      </c>
      <c r="I1574" t="str">
        <f>VLOOKUP(A1574,'MEDICAL EXAMINATION'!K1575:T3909,10,FALSE)</f>
        <v>No</v>
      </c>
      <c r="J1574" t="str">
        <f>VLOOKUP(A1574,'MEDICAL EXAMINATION'!K1575:T3909,3,FALSE)</f>
        <v>OVERWEIGHT</v>
      </c>
      <c r="K1574" t="str">
        <f>VLOOKUP(A1574,'MEDICAL EXAMINATION'!K1575:T3909,5,FALSE)</f>
        <v>NORMAL</v>
      </c>
      <c r="L1574" t="str">
        <f>VLOOKUP(A1574,'HOSPITALIZATION DETAILS'!X1575:AG3909,8,FALSE)</f>
        <v>10/08/1986</v>
      </c>
      <c r="M1574" s="26">
        <f>VLOOKUP(A1574,'HOSPITALIZATION DETAILS'!X1575:AG3909,4,FALSE)</f>
        <v>30530.5</v>
      </c>
      <c r="N1574" t="str">
        <f>VLOOKUP(A1574,'HOSPITALIZATION DETAILS'!X1575:AG3909,5,FALSE)</f>
        <v>tier - 2</v>
      </c>
      <c r="O1574" t="str">
        <f>VLOOKUP(A1574,'HOSPITALIZATION DETAILS'!X1575:AG3909,6,FALSE)</f>
        <v>tier - 1</v>
      </c>
      <c r="P1574" t="str">
        <f>VLOOKUP(A1574,'HOSPITALIZATION DETAILS'!X1575:AG3909,7,FALSE)</f>
        <v>R1011</v>
      </c>
      <c r="Q1574">
        <f>VLOOKUP(A1574,'HOSPITALIZATION DETAILS'!X1575:AG3909,10,FALSE)</f>
        <v>36</v>
      </c>
    </row>
    <row r="1575" spans="1:17" ht="16" x14ac:dyDescent="0.4">
      <c r="A1575" s="4" t="s">
        <v>3149</v>
      </c>
      <c r="B1575" t="str">
        <f>VLOOKUP(A1575,'CUSTOMER NAMES'!E1575:H3910,4,FALSE)</f>
        <v xml:space="preserve">  Jerry D</v>
      </c>
      <c r="C1575">
        <f>VLOOKUP(A1575,'MEDICAL EXAMINATION'!K1576:T3910,2,FALSE)</f>
        <v>26.315000000000001</v>
      </c>
      <c r="D1575">
        <f>VLOOKUP(A1575,'MEDICAL EXAMINATION'!K1576:T3910,4,FALSE)</f>
        <v>5.89</v>
      </c>
      <c r="E1575" t="str">
        <f>VLOOKUP(A1575,'MEDICAL EXAMINATION'!K1576:T3910,6,FALSE)</f>
        <v>No</v>
      </c>
      <c r="F1575" t="str">
        <f>VLOOKUP(A1575,'MEDICAL EXAMINATION'!K1576:T3910,7,FALSE)</f>
        <v>No</v>
      </c>
      <c r="G1575" t="str">
        <f>VLOOKUP(A1575,'MEDICAL EXAMINATION'!K1576:T3910,8,FALSE)</f>
        <v>No</v>
      </c>
      <c r="H1575" t="str">
        <f>VLOOKUP(A1575,'MEDICAL EXAMINATION'!K1576:T3910,9,FALSE)</f>
        <v>No major surgery</v>
      </c>
      <c r="I1575" t="str">
        <f>VLOOKUP(A1575,'MEDICAL EXAMINATION'!K1576:T3910,10,FALSE)</f>
        <v>No</v>
      </c>
      <c r="J1575" t="str">
        <f>VLOOKUP(A1575,'MEDICAL EXAMINATION'!K1576:T3910,3,FALSE)</f>
        <v>OBESITY</v>
      </c>
      <c r="K1575" t="str">
        <f>VLOOKUP(A1575,'MEDICAL EXAMINATION'!K1576:T3910,5,FALSE)</f>
        <v>PREDIABETES</v>
      </c>
      <c r="L1575" t="str">
        <f>VLOOKUP(A1575,'HOSPITALIZATION DETAILS'!X1576:AG3910,8,FALSE)</f>
        <v>03/09/1983</v>
      </c>
      <c r="M1575" s="26">
        <f>VLOOKUP(A1575,'HOSPITALIZATION DETAILS'!X1576:AG3910,4,FALSE)</f>
        <v>30457.37</v>
      </c>
      <c r="N1575" t="str">
        <f>VLOOKUP(A1575,'HOSPITALIZATION DETAILS'!X1576:AG3910,5,FALSE)</f>
        <v>tier - 2</v>
      </c>
      <c r="O1575" t="str">
        <f>VLOOKUP(A1575,'HOSPITALIZATION DETAILS'!X1576:AG3910,6,FALSE)</f>
        <v>tier - 1</v>
      </c>
      <c r="P1575" t="str">
        <f>VLOOKUP(A1575,'HOSPITALIZATION DETAILS'!X1576:AG3910,7,FALSE)</f>
        <v>R1012</v>
      </c>
      <c r="Q1575">
        <f>VLOOKUP(A1575,'HOSPITALIZATION DETAILS'!X1576:AG3910,10,FALSE)</f>
        <v>39</v>
      </c>
    </row>
    <row r="1576" spans="1:17" ht="16" x14ac:dyDescent="0.4">
      <c r="A1576" s="4" t="s">
        <v>3151</v>
      </c>
      <c r="B1576" t="str">
        <f>VLOOKUP(A1576,'CUSTOMER NAMES'!E1576:H3911,4,FALSE)</f>
        <v xml:space="preserve">  Eric A</v>
      </c>
      <c r="C1576">
        <f>VLOOKUP(A1576,'MEDICAL EXAMINATION'!K1577:T3911,2,FALSE)</f>
        <v>19.79</v>
      </c>
      <c r="D1576">
        <f>VLOOKUP(A1576,'MEDICAL EXAMINATION'!K1577:T3911,4,FALSE)</f>
        <v>4.8099999999999996</v>
      </c>
      <c r="E1576" t="str">
        <f>VLOOKUP(A1576,'MEDICAL EXAMINATION'!K1577:T3911,6,FALSE)</f>
        <v>yes</v>
      </c>
      <c r="F1576" t="str">
        <f>VLOOKUP(A1576,'MEDICAL EXAMINATION'!K1577:T3911,7,FALSE)</f>
        <v>No</v>
      </c>
      <c r="G1576" t="str">
        <f>VLOOKUP(A1576,'MEDICAL EXAMINATION'!K1577:T3911,8,FALSE)</f>
        <v>No</v>
      </c>
      <c r="H1576" t="str">
        <f>VLOOKUP(A1576,'MEDICAL EXAMINATION'!K1577:T3911,9,FALSE)</f>
        <v>No major surgery</v>
      </c>
      <c r="I1576" t="str">
        <f>VLOOKUP(A1576,'MEDICAL EXAMINATION'!K1577:T3911,10,FALSE)</f>
        <v>No</v>
      </c>
      <c r="J1576" t="str">
        <f>VLOOKUP(A1576,'MEDICAL EXAMINATION'!K1577:T3911,3,FALSE)</f>
        <v>Normal</v>
      </c>
      <c r="K1576" t="str">
        <f>VLOOKUP(A1576,'MEDICAL EXAMINATION'!K1577:T3911,5,FALSE)</f>
        <v>NORMAL</v>
      </c>
      <c r="L1576" t="str">
        <f>VLOOKUP(A1576,'HOSPITALIZATION DETAILS'!X1577:AG3911,8,FALSE)</f>
        <v>28/10/1998</v>
      </c>
      <c r="M1576" s="26">
        <f>VLOOKUP(A1576,'HOSPITALIZATION DETAILS'!X1577:AG3911,4,FALSE)</f>
        <v>30422.03</v>
      </c>
      <c r="N1576" t="str">
        <f>VLOOKUP(A1576,'HOSPITALIZATION DETAILS'!X1577:AG3911,5,FALSE)</f>
        <v>tier - 2</v>
      </c>
      <c r="O1576" t="str">
        <f>VLOOKUP(A1576,'HOSPITALIZATION DETAILS'!X1577:AG3911,6,FALSE)</f>
        <v>tier - 3</v>
      </c>
      <c r="P1576" t="str">
        <f>VLOOKUP(A1576,'HOSPITALIZATION DETAILS'!X1577:AG3911,7,FALSE)</f>
        <v>R1011</v>
      </c>
      <c r="Q1576">
        <f>VLOOKUP(A1576,'HOSPITALIZATION DETAILS'!X1577:AG3911,10,FALSE)</f>
        <v>24</v>
      </c>
    </row>
    <row r="1577" spans="1:17" ht="16" x14ac:dyDescent="0.4">
      <c r="A1577" s="4" t="s">
        <v>3153</v>
      </c>
      <c r="B1577" t="str">
        <f>VLOOKUP(A1577,'CUSTOMER NAMES'!E1577:H3912,4,FALSE)</f>
        <v xml:space="preserve">  Cathi</v>
      </c>
      <c r="C1577">
        <f>VLOOKUP(A1577,'MEDICAL EXAMINATION'!K1578:T3912,2,FALSE)</f>
        <v>40.564999999999998</v>
      </c>
      <c r="D1577">
        <f>VLOOKUP(A1577,'MEDICAL EXAMINATION'!K1578:T3912,4,FALSE)</f>
        <v>5.66</v>
      </c>
      <c r="E1577" t="str">
        <f>VLOOKUP(A1577,'MEDICAL EXAMINATION'!K1578:T3912,6,FALSE)</f>
        <v>No</v>
      </c>
      <c r="F1577" t="str">
        <f>VLOOKUP(A1577,'MEDICAL EXAMINATION'!K1578:T3912,7,FALSE)</f>
        <v>No</v>
      </c>
      <c r="G1577" t="str">
        <f>VLOOKUP(A1577,'MEDICAL EXAMINATION'!K1578:T3912,8,FALSE)</f>
        <v>No</v>
      </c>
      <c r="H1577">
        <f>VLOOKUP(A1577,'MEDICAL EXAMINATION'!K1578:T3912,9,FALSE)</f>
        <v>1</v>
      </c>
      <c r="I1577" t="str">
        <f>VLOOKUP(A1577,'MEDICAL EXAMINATION'!K1578:T3912,10,FALSE)</f>
        <v>No</v>
      </c>
      <c r="J1577" t="str">
        <f>VLOOKUP(A1577,'MEDICAL EXAMINATION'!K1578:T3912,3,FALSE)</f>
        <v>OVERWEIGHT</v>
      </c>
      <c r="K1577" t="str">
        <f>VLOOKUP(A1577,'MEDICAL EXAMINATION'!K1578:T3912,5,FALSE)</f>
        <v>NORMAL</v>
      </c>
      <c r="L1577" t="str">
        <f>VLOOKUP(A1577,'HOSPITALIZATION DETAILS'!X1578:AG3912,8,FALSE)</f>
        <v>03/09/1976</v>
      </c>
      <c r="M1577" s="26">
        <f>VLOOKUP(A1577,'HOSPITALIZATION DETAILS'!X1578:AG3912,4,FALSE)</f>
        <v>30409.53</v>
      </c>
      <c r="N1577" t="str">
        <f>VLOOKUP(A1577,'HOSPITALIZATION DETAILS'!X1578:AG3912,5,FALSE)</f>
        <v>tier - 2</v>
      </c>
      <c r="O1577" t="str">
        <f>VLOOKUP(A1577,'HOSPITALIZATION DETAILS'!X1578:AG3912,6,FALSE)</f>
        <v>tier - 3</v>
      </c>
      <c r="P1577" t="str">
        <f>VLOOKUP(A1577,'HOSPITALIZATION DETAILS'!X1578:AG3912,7,FALSE)</f>
        <v>R1012</v>
      </c>
      <c r="Q1577">
        <f>VLOOKUP(A1577,'HOSPITALIZATION DETAILS'!X1578:AG3912,10,FALSE)</f>
        <v>46</v>
      </c>
    </row>
    <row r="1578" spans="1:17" ht="16" x14ac:dyDescent="0.4">
      <c r="A1578" s="4" t="s">
        <v>3155</v>
      </c>
      <c r="B1578" t="str">
        <f>VLOOKUP(A1578,'CUSTOMER NAMES'!E1578:H3913,4,FALSE)</f>
        <v xml:space="preserve">  Alex M</v>
      </c>
      <c r="C1578">
        <f>VLOOKUP(A1578,'MEDICAL EXAMINATION'!K1579:T3913,2,FALSE)</f>
        <v>18.03</v>
      </c>
      <c r="D1578">
        <f>VLOOKUP(A1578,'MEDICAL EXAMINATION'!K1579:T3913,4,FALSE)</f>
        <v>10.66</v>
      </c>
      <c r="E1578" t="str">
        <f>VLOOKUP(A1578,'MEDICAL EXAMINATION'!K1579:T3913,6,FALSE)</f>
        <v>yes</v>
      </c>
      <c r="F1578" t="str">
        <f>VLOOKUP(A1578,'MEDICAL EXAMINATION'!K1579:T3913,7,FALSE)</f>
        <v>No</v>
      </c>
      <c r="G1578" t="str">
        <f>VLOOKUP(A1578,'MEDICAL EXAMINATION'!K1579:T3913,8,FALSE)</f>
        <v>No</v>
      </c>
      <c r="H1578">
        <f>VLOOKUP(A1578,'MEDICAL EXAMINATION'!K1579:T3913,9,FALSE)</f>
        <v>2</v>
      </c>
      <c r="I1578" t="str">
        <f>VLOOKUP(A1578,'MEDICAL EXAMINATION'!K1579:T3913,10,FALSE)</f>
        <v>No</v>
      </c>
      <c r="J1578" t="str">
        <f>VLOOKUP(A1578,'MEDICAL EXAMINATION'!K1579:T3913,3,FALSE)</f>
        <v>Underweight</v>
      </c>
      <c r="K1578" t="str">
        <f>VLOOKUP(A1578,'MEDICAL EXAMINATION'!K1579:T3913,5,FALSE)</f>
        <v>DIABETES</v>
      </c>
      <c r="L1578" t="str">
        <f>VLOOKUP(A1578,'HOSPITALIZATION DETAILS'!X1579:AG3913,8,FALSE)</f>
        <v>30/07/1969</v>
      </c>
      <c r="M1578" s="26">
        <f>VLOOKUP(A1578,'HOSPITALIZATION DETAILS'!X1579:AG3913,4,FALSE)</f>
        <v>30366.93</v>
      </c>
      <c r="N1578" t="str">
        <f>VLOOKUP(A1578,'HOSPITALIZATION DETAILS'!X1579:AG3913,5,FALSE)</f>
        <v>tier - 2</v>
      </c>
      <c r="O1578" t="str">
        <f>VLOOKUP(A1578,'HOSPITALIZATION DETAILS'!X1579:AG3913,6,FALSE)</f>
        <v>tier - 2</v>
      </c>
      <c r="P1578" t="str">
        <f>VLOOKUP(A1578,'HOSPITALIZATION DETAILS'!X1579:AG3913,7,FALSE)</f>
        <v>R1011</v>
      </c>
      <c r="Q1578">
        <f>VLOOKUP(A1578,'HOSPITALIZATION DETAILS'!X1579:AG3913,10,FALSE)</f>
        <v>53</v>
      </c>
    </row>
    <row r="1579" spans="1:17" ht="16" x14ac:dyDescent="0.4">
      <c r="A1579" s="4" t="s">
        <v>3157</v>
      </c>
      <c r="B1579" t="str">
        <f>VLOOKUP(A1579,'CUSTOMER NAMES'!E1579:H3914,4,FALSE)</f>
        <v xml:space="preserve">  Liang</v>
      </c>
      <c r="C1579">
        <f>VLOOKUP(A1579,'MEDICAL EXAMINATION'!K1580:T3914,2,FALSE)</f>
        <v>34.65</v>
      </c>
      <c r="D1579">
        <f>VLOOKUP(A1579,'MEDICAL EXAMINATION'!K1580:T3914,4,FALSE)</f>
        <v>5.98</v>
      </c>
      <c r="E1579" t="str">
        <f>VLOOKUP(A1579,'MEDICAL EXAMINATION'!K1580:T3914,6,FALSE)</f>
        <v>yes</v>
      </c>
      <c r="F1579" t="str">
        <f>VLOOKUP(A1579,'MEDICAL EXAMINATION'!K1580:T3914,7,FALSE)</f>
        <v>No</v>
      </c>
      <c r="G1579" t="str">
        <f>VLOOKUP(A1579,'MEDICAL EXAMINATION'!K1580:T3914,8,FALSE)</f>
        <v>No</v>
      </c>
      <c r="H1579" t="str">
        <f>VLOOKUP(A1579,'MEDICAL EXAMINATION'!K1580:T3914,9,FALSE)</f>
        <v>No major surgery</v>
      </c>
      <c r="I1579" t="str">
        <f>VLOOKUP(A1579,'MEDICAL EXAMINATION'!K1580:T3914,10,FALSE)</f>
        <v>No</v>
      </c>
      <c r="J1579" t="str">
        <f>VLOOKUP(A1579,'MEDICAL EXAMINATION'!K1580:T3914,3,FALSE)</f>
        <v>OVERWEIGHT</v>
      </c>
      <c r="K1579" t="str">
        <f>VLOOKUP(A1579,'MEDICAL EXAMINATION'!K1580:T3914,5,FALSE)</f>
        <v>PREDIABETES</v>
      </c>
      <c r="L1579" t="str">
        <f>VLOOKUP(A1579,'HOSPITALIZATION DETAILS'!X1580:AG3914,8,FALSE)</f>
        <v>01/06/2004</v>
      </c>
      <c r="M1579" s="26">
        <f>VLOOKUP(A1579,'HOSPITALIZATION DETAILS'!X1580:AG3914,4,FALSE)</f>
        <v>30328.27</v>
      </c>
      <c r="N1579" t="str">
        <f>VLOOKUP(A1579,'HOSPITALIZATION DETAILS'!X1580:AG3914,5,FALSE)</f>
        <v>tier - 2</v>
      </c>
      <c r="O1579" t="str">
        <f>VLOOKUP(A1579,'HOSPITALIZATION DETAILS'!X1580:AG3914,6,FALSE)</f>
        <v>tier - 2</v>
      </c>
      <c r="P1579" t="str">
        <f>VLOOKUP(A1579,'HOSPITALIZATION DETAILS'!X1580:AG3914,7,FALSE)</f>
        <v>R1011</v>
      </c>
      <c r="Q1579">
        <f>VLOOKUP(A1579,'HOSPITALIZATION DETAILS'!X1580:AG3914,10,FALSE)</f>
        <v>19</v>
      </c>
    </row>
    <row r="1580" spans="1:17" ht="16" x14ac:dyDescent="0.4">
      <c r="A1580" s="4" t="s">
        <v>3159</v>
      </c>
      <c r="B1580" t="str">
        <f>VLOOKUP(A1580,'CUSTOMER NAMES'!E1580:H3915,4,FALSE)</f>
        <v xml:space="preserve">  Lexy</v>
      </c>
      <c r="C1580">
        <f>VLOOKUP(A1580,'MEDICAL EXAMINATION'!K1581:T3915,2,FALSE)</f>
        <v>42.94</v>
      </c>
      <c r="D1580">
        <f>VLOOKUP(A1580,'MEDICAL EXAMINATION'!K1581:T3915,4,FALSE)</f>
        <v>4.34</v>
      </c>
      <c r="E1580" t="str">
        <f>VLOOKUP(A1580,'MEDICAL EXAMINATION'!K1581:T3915,6,FALSE)</f>
        <v>No</v>
      </c>
      <c r="F1580" t="str">
        <f>VLOOKUP(A1580,'MEDICAL EXAMINATION'!K1581:T3915,7,FALSE)</f>
        <v>No</v>
      </c>
      <c r="G1580" t="str">
        <f>VLOOKUP(A1580,'MEDICAL EXAMINATION'!K1581:T3915,8,FALSE)</f>
        <v>No</v>
      </c>
      <c r="H1580" t="str">
        <f>VLOOKUP(A1580,'MEDICAL EXAMINATION'!K1581:T3915,9,FALSE)</f>
        <v>No major surgery</v>
      </c>
      <c r="I1580" t="str">
        <f>VLOOKUP(A1580,'MEDICAL EXAMINATION'!K1581:T3915,10,FALSE)</f>
        <v>No</v>
      </c>
      <c r="J1580" t="str">
        <f>VLOOKUP(A1580,'MEDICAL EXAMINATION'!K1581:T3915,3,FALSE)</f>
        <v>OVERWEIGHT</v>
      </c>
      <c r="K1580" t="str">
        <f>VLOOKUP(A1580,'MEDICAL EXAMINATION'!K1581:T3915,5,FALSE)</f>
        <v>NORMAL</v>
      </c>
      <c r="L1580" t="str">
        <f>VLOOKUP(A1580,'HOSPITALIZATION DETAILS'!X1581:AG3915,8,FALSE)</f>
        <v>24/07/1972</v>
      </c>
      <c r="M1580" s="26">
        <f>VLOOKUP(A1580,'HOSPITALIZATION DETAILS'!X1581:AG3915,4,FALSE)</f>
        <v>30284.639999999999</v>
      </c>
      <c r="N1580" t="str">
        <f>VLOOKUP(A1580,'HOSPITALIZATION DETAILS'!X1581:AG3915,5,FALSE)</f>
        <v>tier - 1</v>
      </c>
      <c r="O1580" t="str">
        <f>VLOOKUP(A1580,'HOSPITALIZATION DETAILS'!X1581:AG3915,6,FALSE)</f>
        <v>tier - 1</v>
      </c>
      <c r="P1580" t="str">
        <f>VLOOKUP(A1580,'HOSPITALIZATION DETAILS'!X1581:AG3915,7,FALSE)</f>
        <v>R1012</v>
      </c>
      <c r="Q1580">
        <f>VLOOKUP(A1580,'HOSPITALIZATION DETAILS'!X1581:AG3915,10,FALSE)</f>
        <v>50</v>
      </c>
    </row>
    <row r="1581" spans="1:17" ht="16" x14ac:dyDescent="0.4">
      <c r="A1581" s="4" t="s">
        <v>3161</v>
      </c>
      <c r="B1581" t="str">
        <f>VLOOKUP(A1581,'CUSTOMER NAMES'!E1581:H3916,4,FALSE)</f>
        <v xml:space="preserve">  Michael</v>
      </c>
      <c r="C1581">
        <f>VLOOKUP(A1581,'MEDICAL EXAMINATION'!K1582:T3916,2,FALSE)</f>
        <v>31.254999999999999</v>
      </c>
      <c r="D1581">
        <f>VLOOKUP(A1581,'MEDICAL EXAMINATION'!K1582:T3916,4,FALSE)</f>
        <v>5.17</v>
      </c>
      <c r="E1581" t="str">
        <f>VLOOKUP(A1581,'MEDICAL EXAMINATION'!K1582:T3916,6,FALSE)</f>
        <v>No</v>
      </c>
      <c r="F1581" t="str">
        <f>VLOOKUP(A1581,'MEDICAL EXAMINATION'!K1582:T3916,7,FALSE)</f>
        <v>No</v>
      </c>
      <c r="G1581" t="str">
        <f>VLOOKUP(A1581,'MEDICAL EXAMINATION'!K1582:T3916,8,FALSE)</f>
        <v>No</v>
      </c>
      <c r="H1581" t="str">
        <f>VLOOKUP(A1581,'MEDICAL EXAMINATION'!K1582:T3916,9,FALSE)</f>
        <v>No major surgery</v>
      </c>
      <c r="I1581" t="str">
        <f>VLOOKUP(A1581,'MEDICAL EXAMINATION'!K1582:T3916,10,FALSE)</f>
        <v>No</v>
      </c>
      <c r="J1581" t="str">
        <f>VLOOKUP(A1581,'MEDICAL EXAMINATION'!K1582:T3916,3,FALSE)</f>
        <v>OVERWEIGHT</v>
      </c>
      <c r="K1581" t="str">
        <f>VLOOKUP(A1581,'MEDICAL EXAMINATION'!K1582:T3916,5,FALSE)</f>
        <v>NORMAL</v>
      </c>
      <c r="L1581" t="str">
        <f>VLOOKUP(A1581,'HOSPITALIZATION DETAILS'!X1582:AG3916,8,FALSE)</f>
        <v>15/09/1962</v>
      </c>
      <c r="M1581" s="26">
        <f>VLOOKUP(A1581,'HOSPITALIZATION DETAILS'!X1582:AG3916,4,FALSE)</f>
        <v>30260</v>
      </c>
      <c r="N1581" t="str">
        <f>VLOOKUP(A1581,'HOSPITALIZATION DETAILS'!X1582:AG3916,5,FALSE)</f>
        <v>tier - 1</v>
      </c>
      <c r="O1581" t="str">
        <f>VLOOKUP(A1581,'HOSPITALIZATION DETAILS'!X1582:AG3916,6,FALSE)</f>
        <v>tier - 1</v>
      </c>
      <c r="P1581" t="str">
        <f>VLOOKUP(A1581,'HOSPITALIZATION DETAILS'!X1582:AG3916,7,FALSE)</f>
        <v>R1014</v>
      </c>
      <c r="Q1581">
        <f>VLOOKUP(A1581,'HOSPITALIZATION DETAILS'!X1582:AG3916,10,FALSE)</f>
        <v>60</v>
      </c>
    </row>
    <row r="1582" spans="1:17" ht="16" x14ac:dyDescent="0.4">
      <c r="A1582" s="4" t="s">
        <v>3163</v>
      </c>
      <c r="B1582" t="str">
        <f>VLOOKUP(A1582,'CUSTOMER NAMES'!E1582:H3917,4,FALSE)</f>
        <v xml:space="preserve">  Samuel L</v>
      </c>
      <c r="C1582">
        <f>VLOOKUP(A1582,'MEDICAL EXAMINATION'!K1583:T3917,2,FALSE)</f>
        <v>45.43</v>
      </c>
      <c r="D1582">
        <f>VLOOKUP(A1582,'MEDICAL EXAMINATION'!K1583:T3917,4,FALSE)</f>
        <v>4.2300000000000004</v>
      </c>
      <c r="E1582" t="str">
        <f>VLOOKUP(A1582,'MEDICAL EXAMINATION'!K1583:T3917,6,FALSE)</f>
        <v>yes</v>
      </c>
      <c r="F1582" t="str">
        <f>VLOOKUP(A1582,'MEDICAL EXAMINATION'!K1583:T3917,7,FALSE)</f>
        <v>No</v>
      </c>
      <c r="G1582" t="str">
        <f>VLOOKUP(A1582,'MEDICAL EXAMINATION'!K1583:T3917,8,FALSE)</f>
        <v>Yes</v>
      </c>
      <c r="H1582">
        <f>VLOOKUP(A1582,'MEDICAL EXAMINATION'!K1583:T3917,9,FALSE)</f>
        <v>1</v>
      </c>
      <c r="I1582" t="str">
        <f>VLOOKUP(A1582,'MEDICAL EXAMINATION'!K1583:T3917,10,FALSE)</f>
        <v>No</v>
      </c>
      <c r="J1582" t="str">
        <f>VLOOKUP(A1582,'MEDICAL EXAMINATION'!K1583:T3917,3,FALSE)</f>
        <v>OVERWEIGHT</v>
      </c>
      <c r="K1582" t="str">
        <f>VLOOKUP(A1582,'MEDICAL EXAMINATION'!K1583:T3917,5,FALSE)</f>
        <v>NORMAL</v>
      </c>
      <c r="L1582" t="str">
        <f>VLOOKUP(A1582,'HOSPITALIZATION DETAILS'!X1583:AG3917,8,FALSE)</f>
        <v>13/09/1963</v>
      </c>
      <c r="M1582" s="26">
        <f>VLOOKUP(A1582,'HOSPITALIZATION DETAILS'!X1583:AG3917,4,FALSE)</f>
        <v>30184.94</v>
      </c>
      <c r="N1582" t="str">
        <f>VLOOKUP(A1582,'HOSPITALIZATION DETAILS'!X1583:AG3917,5,FALSE)</f>
        <v>tier - 1</v>
      </c>
      <c r="O1582" t="str">
        <f>VLOOKUP(A1582,'HOSPITALIZATION DETAILS'!X1583:AG3917,6,FALSE)</f>
        <v>tier - 1</v>
      </c>
      <c r="P1582" t="str">
        <f>VLOOKUP(A1582,'HOSPITALIZATION DETAILS'!X1583:AG3917,7,FALSE)</f>
        <v>R1014</v>
      </c>
      <c r="Q1582">
        <f>VLOOKUP(A1582,'HOSPITALIZATION DETAILS'!X1583:AG3917,10,FALSE)</f>
        <v>59</v>
      </c>
    </row>
    <row r="1583" spans="1:17" ht="16" x14ac:dyDescent="0.4">
      <c r="A1583" s="4" t="s">
        <v>3165</v>
      </c>
      <c r="B1583" t="str">
        <f>VLOOKUP(A1583,'CUSTOMER NAMES'!E1583:H3918,4,FALSE)</f>
        <v xml:space="preserve">  Spencer A</v>
      </c>
      <c r="C1583">
        <f>VLOOKUP(A1583,'MEDICAL EXAMINATION'!K1584:T3918,2,FALSE)</f>
        <v>32.340000000000003</v>
      </c>
      <c r="D1583">
        <f>VLOOKUP(A1583,'MEDICAL EXAMINATION'!K1584:T3918,4,FALSE)</f>
        <v>4.88</v>
      </c>
      <c r="E1583" t="str">
        <f>VLOOKUP(A1583,'MEDICAL EXAMINATION'!K1584:T3918,6,FALSE)</f>
        <v>yes</v>
      </c>
      <c r="F1583" t="str">
        <f>VLOOKUP(A1583,'MEDICAL EXAMINATION'!K1584:T3918,7,FALSE)</f>
        <v>No</v>
      </c>
      <c r="G1583" t="str">
        <f>VLOOKUP(A1583,'MEDICAL EXAMINATION'!K1584:T3918,8,FALSE)</f>
        <v>Yes</v>
      </c>
      <c r="H1583">
        <f>VLOOKUP(A1583,'MEDICAL EXAMINATION'!K1584:T3918,9,FALSE)</f>
        <v>1</v>
      </c>
      <c r="I1583" t="str">
        <f>VLOOKUP(A1583,'MEDICAL EXAMINATION'!K1584:T3918,10,FALSE)</f>
        <v>No</v>
      </c>
      <c r="J1583" t="str">
        <f>VLOOKUP(A1583,'MEDICAL EXAMINATION'!K1584:T3918,3,FALSE)</f>
        <v>OVERWEIGHT</v>
      </c>
      <c r="K1583" t="str">
        <f>VLOOKUP(A1583,'MEDICAL EXAMINATION'!K1584:T3918,5,FALSE)</f>
        <v>NORMAL</v>
      </c>
      <c r="L1583" t="str">
        <f>VLOOKUP(A1583,'HOSPITALIZATION DETAILS'!X1584:AG3918,8,FALSE)</f>
        <v>11/08/1958</v>
      </c>
      <c r="M1583" s="26">
        <f>VLOOKUP(A1583,'HOSPITALIZATION DETAILS'!X1584:AG3918,4,FALSE)</f>
        <v>30166.62</v>
      </c>
      <c r="N1583" t="str">
        <f>VLOOKUP(A1583,'HOSPITALIZATION DETAILS'!X1584:AG3918,5,FALSE)</f>
        <v>tier - 1</v>
      </c>
      <c r="O1583" t="str">
        <f>VLOOKUP(A1583,'HOSPITALIZATION DETAILS'!X1584:AG3918,6,FALSE)</f>
        <v>tier - 3</v>
      </c>
      <c r="P1583" t="str">
        <f>VLOOKUP(A1583,'HOSPITALIZATION DETAILS'!X1584:AG3918,7,FALSE)</f>
        <v>R1012</v>
      </c>
      <c r="Q1583">
        <f>VLOOKUP(A1583,'HOSPITALIZATION DETAILS'!X1584:AG3918,10,FALSE)</f>
        <v>64</v>
      </c>
    </row>
    <row r="1584" spans="1:17" ht="16" x14ac:dyDescent="0.4">
      <c r="A1584" s="4" t="s">
        <v>3167</v>
      </c>
      <c r="B1584" t="str">
        <f>VLOOKUP(A1584,'CUSTOMER NAMES'!E1584:H3919,4,FALSE)</f>
        <v xml:space="preserve">  Rochelle</v>
      </c>
      <c r="C1584">
        <f>VLOOKUP(A1584,'MEDICAL EXAMINATION'!K1585:T3919,2,FALSE)</f>
        <v>25.46</v>
      </c>
      <c r="D1584">
        <f>VLOOKUP(A1584,'MEDICAL EXAMINATION'!K1585:T3919,4,FALSE)</f>
        <v>9.7100000000000009</v>
      </c>
      <c r="E1584" t="str">
        <f>VLOOKUP(A1584,'MEDICAL EXAMINATION'!K1585:T3919,6,FALSE)</f>
        <v>yes</v>
      </c>
      <c r="F1584" t="str">
        <f>VLOOKUP(A1584,'MEDICAL EXAMINATION'!K1585:T3919,7,FALSE)</f>
        <v>No</v>
      </c>
      <c r="G1584" t="str">
        <f>VLOOKUP(A1584,'MEDICAL EXAMINATION'!K1585:T3919,8,FALSE)</f>
        <v>No</v>
      </c>
      <c r="H1584">
        <f>VLOOKUP(A1584,'MEDICAL EXAMINATION'!K1585:T3919,9,FALSE)</f>
        <v>1</v>
      </c>
      <c r="I1584" t="str">
        <f>VLOOKUP(A1584,'MEDICAL EXAMINATION'!K1585:T3919,10,FALSE)</f>
        <v>No</v>
      </c>
      <c r="J1584" t="str">
        <f>VLOOKUP(A1584,'MEDICAL EXAMINATION'!K1585:T3919,3,FALSE)</f>
        <v>OBESITY</v>
      </c>
      <c r="K1584" t="str">
        <f>VLOOKUP(A1584,'MEDICAL EXAMINATION'!K1585:T3919,5,FALSE)</f>
        <v>DIABETES</v>
      </c>
      <c r="L1584" t="str">
        <f>VLOOKUP(A1584,'HOSPITALIZATION DETAILS'!X1585:AG3919,8,FALSE)</f>
        <v>02/12/1976</v>
      </c>
      <c r="M1584" s="26">
        <f>VLOOKUP(A1584,'HOSPITALIZATION DETAILS'!X1585:AG3919,4,FALSE)</f>
        <v>46151.12</v>
      </c>
      <c r="N1584" t="str">
        <f>VLOOKUP(A1584,'HOSPITALIZATION DETAILS'!X1585:AG3919,5,FALSE)</f>
        <v>tier - 1</v>
      </c>
      <c r="O1584" t="str">
        <f>VLOOKUP(A1584,'HOSPITALIZATION DETAILS'!X1585:AG3919,6,FALSE)</f>
        <v>tier - 3</v>
      </c>
      <c r="P1584" t="str">
        <f>VLOOKUP(A1584,'HOSPITALIZATION DETAILS'!X1585:AG3919,7,FALSE)</f>
        <v>R1013</v>
      </c>
      <c r="Q1584">
        <f>VLOOKUP(A1584,'HOSPITALIZATION DETAILS'!X1585:AG3919,10,FALSE)</f>
        <v>46</v>
      </c>
    </row>
    <row r="1585" spans="1:17" ht="16" x14ac:dyDescent="0.4">
      <c r="A1585" s="4" t="s">
        <v>3169</v>
      </c>
      <c r="B1585" t="str">
        <f>VLOOKUP(A1585,'CUSTOMER NAMES'!E1585:H3920,4,FALSE)</f>
        <v xml:space="preserve">  Paula</v>
      </c>
      <c r="C1585">
        <f>VLOOKUP(A1585,'MEDICAL EXAMINATION'!K1586:T3920,2,FALSE)</f>
        <v>37.145000000000003</v>
      </c>
      <c r="D1585">
        <f>VLOOKUP(A1585,'MEDICAL EXAMINATION'!K1586:T3920,4,FALSE)</f>
        <v>5.32</v>
      </c>
      <c r="E1585" t="str">
        <f>VLOOKUP(A1585,'MEDICAL EXAMINATION'!K1586:T3920,6,FALSE)</f>
        <v>No</v>
      </c>
      <c r="F1585" t="str">
        <f>VLOOKUP(A1585,'MEDICAL EXAMINATION'!K1586:T3920,7,FALSE)</f>
        <v>No</v>
      </c>
      <c r="G1585" t="str">
        <f>VLOOKUP(A1585,'MEDICAL EXAMINATION'!K1586:T3920,8,FALSE)</f>
        <v>No</v>
      </c>
      <c r="H1585" t="str">
        <f>VLOOKUP(A1585,'MEDICAL EXAMINATION'!K1586:T3920,9,FALSE)</f>
        <v>No major surgery</v>
      </c>
      <c r="I1585" t="str">
        <f>VLOOKUP(A1585,'MEDICAL EXAMINATION'!K1586:T3920,10,FALSE)</f>
        <v>No</v>
      </c>
      <c r="J1585" t="str">
        <f>VLOOKUP(A1585,'MEDICAL EXAMINATION'!K1586:T3920,3,FALSE)</f>
        <v>OVERWEIGHT</v>
      </c>
      <c r="K1585" t="str">
        <f>VLOOKUP(A1585,'MEDICAL EXAMINATION'!K1586:T3920,5,FALSE)</f>
        <v>NORMAL</v>
      </c>
      <c r="L1585" t="str">
        <f>VLOOKUP(A1585,'HOSPITALIZATION DETAILS'!X1586:AG3920,8,FALSE)</f>
        <v>25/12/1971</v>
      </c>
      <c r="M1585" s="26">
        <f>VLOOKUP(A1585,'HOSPITALIZATION DETAILS'!X1586:AG3920,4,FALSE)</f>
        <v>30134.75</v>
      </c>
      <c r="N1585" t="str">
        <f>VLOOKUP(A1585,'HOSPITALIZATION DETAILS'!X1586:AG3920,5,FALSE)</f>
        <v>tier - 2</v>
      </c>
      <c r="O1585" t="str">
        <f>VLOOKUP(A1585,'HOSPITALIZATION DETAILS'!X1586:AG3920,6,FALSE)</f>
        <v>tier - 3</v>
      </c>
      <c r="P1585" t="str">
        <f>VLOOKUP(A1585,'HOSPITALIZATION DETAILS'!X1586:AG3920,7,FALSE)</f>
        <v>R1011</v>
      </c>
      <c r="Q1585">
        <f>VLOOKUP(A1585,'HOSPITALIZATION DETAILS'!X1586:AG3920,10,FALSE)</f>
        <v>51</v>
      </c>
    </row>
    <row r="1586" spans="1:17" ht="16" x14ac:dyDescent="0.4">
      <c r="A1586" s="4" t="s">
        <v>3171</v>
      </c>
      <c r="B1586" t="str">
        <f>VLOOKUP(A1586,'CUSTOMER NAMES'!E1586:H3921,4,FALSE)</f>
        <v xml:space="preserve">  Madeline E</v>
      </c>
      <c r="C1586">
        <f>VLOOKUP(A1586,'MEDICAL EXAMINATION'!K1587:T3921,2,FALSE)</f>
        <v>30.8</v>
      </c>
      <c r="D1586">
        <f>VLOOKUP(A1586,'MEDICAL EXAMINATION'!K1587:T3921,4,FALSE)</f>
        <v>5.83</v>
      </c>
      <c r="E1586" t="str">
        <f>VLOOKUP(A1586,'MEDICAL EXAMINATION'!K1587:T3921,6,FALSE)</f>
        <v>yes</v>
      </c>
      <c r="F1586" t="str">
        <f>VLOOKUP(A1586,'MEDICAL EXAMINATION'!K1587:T3921,7,FALSE)</f>
        <v>No</v>
      </c>
      <c r="G1586" t="str">
        <f>VLOOKUP(A1586,'MEDICAL EXAMINATION'!K1587:T3921,8,FALSE)</f>
        <v>No</v>
      </c>
      <c r="H1586" t="str">
        <f>VLOOKUP(A1586,'MEDICAL EXAMINATION'!K1587:T3921,9,FALSE)</f>
        <v>No major surgery</v>
      </c>
      <c r="I1586" t="str">
        <f>VLOOKUP(A1586,'MEDICAL EXAMINATION'!K1587:T3921,10,FALSE)</f>
        <v>No</v>
      </c>
      <c r="J1586" t="str">
        <f>VLOOKUP(A1586,'MEDICAL EXAMINATION'!K1587:T3921,3,FALSE)</f>
        <v>OVERWEIGHT</v>
      </c>
      <c r="K1586" t="str">
        <f>VLOOKUP(A1586,'MEDICAL EXAMINATION'!K1587:T3921,5,FALSE)</f>
        <v>PREDIABETES</v>
      </c>
      <c r="L1586" t="str">
        <f>VLOOKUP(A1586,'HOSPITALIZATION DETAILS'!X1587:AG3921,8,FALSE)</f>
        <v>02/09/1979</v>
      </c>
      <c r="M1586" s="26">
        <f>VLOOKUP(A1586,'HOSPITALIZATION DETAILS'!X1587:AG3921,4,FALSE)</f>
        <v>30095.97</v>
      </c>
      <c r="N1586" t="str">
        <f>VLOOKUP(A1586,'HOSPITALIZATION DETAILS'!X1587:AG3921,5,FALSE)</f>
        <v>tier - 2</v>
      </c>
      <c r="O1586" t="str">
        <f>VLOOKUP(A1586,'HOSPITALIZATION DETAILS'!X1587:AG3921,6,FALSE)</f>
        <v>tier - 3</v>
      </c>
      <c r="P1586" t="str">
        <f>VLOOKUP(A1586,'HOSPITALIZATION DETAILS'!X1587:AG3921,7,FALSE)</f>
        <v>R1011</v>
      </c>
      <c r="Q1586">
        <f>VLOOKUP(A1586,'HOSPITALIZATION DETAILS'!X1587:AG3921,10,FALSE)</f>
        <v>43</v>
      </c>
    </row>
    <row r="1587" spans="1:17" ht="16" x14ac:dyDescent="0.4">
      <c r="A1587" s="4" t="s">
        <v>3173</v>
      </c>
      <c r="B1587" t="str">
        <f>VLOOKUP(A1587,'CUSTOMER NAMES'!E1587:H3922,4,FALSE)</f>
        <v xml:space="preserve">  Maria Isabel</v>
      </c>
      <c r="C1587">
        <f>VLOOKUP(A1587,'MEDICAL EXAMINATION'!K1588:T3922,2,FALSE)</f>
        <v>29.5</v>
      </c>
      <c r="D1587">
        <f>VLOOKUP(A1587,'MEDICAL EXAMINATION'!K1588:T3922,4,FALSE)</f>
        <v>5.54</v>
      </c>
      <c r="E1587" t="str">
        <f>VLOOKUP(A1587,'MEDICAL EXAMINATION'!K1588:T3922,6,FALSE)</f>
        <v>yes</v>
      </c>
      <c r="F1587" t="str">
        <f>VLOOKUP(A1587,'MEDICAL EXAMINATION'!K1588:T3922,7,FALSE)</f>
        <v>No</v>
      </c>
      <c r="G1587" t="str">
        <f>VLOOKUP(A1587,'MEDICAL EXAMINATION'!K1588:T3922,8,FALSE)</f>
        <v>No</v>
      </c>
      <c r="H1587" t="str">
        <f>VLOOKUP(A1587,'MEDICAL EXAMINATION'!K1588:T3922,9,FALSE)</f>
        <v>No major surgery</v>
      </c>
      <c r="I1587" t="str">
        <f>VLOOKUP(A1587,'MEDICAL EXAMINATION'!K1588:T3922,10,FALSE)</f>
        <v>No</v>
      </c>
      <c r="J1587" t="str">
        <f>VLOOKUP(A1587,'MEDICAL EXAMINATION'!K1588:T3922,3,FALSE)</f>
        <v>OBESITY</v>
      </c>
      <c r="K1587" t="str">
        <f>VLOOKUP(A1587,'MEDICAL EXAMINATION'!K1588:T3922,5,FALSE)</f>
        <v>NORMAL</v>
      </c>
      <c r="L1587" t="str">
        <f>VLOOKUP(A1587,'HOSPITALIZATION DETAILS'!X1588:AG3922,8,FALSE)</f>
        <v>16/06/1967</v>
      </c>
      <c r="M1587" s="26">
        <f>VLOOKUP(A1587,'HOSPITALIZATION DETAILS'!X1588:AG3922,4,FALSE)</f>
        <v>30063.58</v>
      </c>
      <c r="N1587" t="str">
        <f>VLOOKUP(A1587,'HOSPITALIZATION DETAILS'!X1588:AG3922,5,FALSE)</f>
        <v>tier - 1</v>
      </c>
      <c r="O1587" t="str">
        <f>VLOOKUP(A1587,'HOSPITALIZATION DETAILS'!X1588:AG3922,6,FALSE)</f>
        <v>tier - 1</v>
      </c>
      <c r="P1587" t="str">
        <f>VLOOKUP(A1587,'HOSPITALIZATION DETAILS'!X1588:AG3922,7,FALSE)</f>
        <v>R1012</v>
      </c>
      <c r="Q1587">
        <f>VLOOKUP(A1587,'HOSPITALIZATION DETAILS'!X1588:AG3922,10,FALSE)</f>
        <v>55</v>
      </c>
    </row>
    <row r="1588" spans="1:17" ht="16" x14ac:dyDescent="0.4">
      <c r="A1588" s="4" t="s">
        <v>3175</v>
      </c>
      <c r="B1588" t="str">
        <f>VLOOKUP(A1588,'CUSTOMER NAMES'!E1588:H3923,4,FALSE)</f>
        <v xml:space="preserve">  Arthur M</v>
      </c>
      <c r="C1588">
        <f>VLOOKUP(A1588,'MEDICAL EXAMINATION'!K1589:T3923,2,FALSE)</f>
        <v>43.39</v>
      </c>
      <c r="D1588">
        <f>VLOOKUP(A1588,'MEDICAL EXAMINATION'!K1589:T3923,4,FALSE)</f>
        <v>5.85</v>
      </c>
      <c r="E1588" t="str">
        <f>VLOOKUP(A1588,'MEDICAL EXAMINATION'!K1589:T3923,6,FALSE)</f>
        <v>No</v>
      </c>
      <c r="F1588" t="str">
        <f>VLOOKUP(A1588,'MEDICAL EXAMINATION'!K1589:T3923,7,FALSE)</f>
        <v>yes</v>
      </c>
      <c r="G1588" t="str">
        <f>VLOOKUP(A1588,'MEDICAL EXAMINATION'!K1589:T3923,8,FALSE)</f>
        <v>No</v>
      </c>
      <c r="H1588">
        <f>VLOOKUP(A1588,'MEDICAL EXAMINATION'!K1589:T3923,9,FALSE)</f>
        <v>1</v>
      </c>
      <c r="I1588" t="str">
        <f>VLOOKUP(A1588,'MEDICAL EXAMINATION'!K1589:T3923,10,FALSE)</f>
        <v>No</v>
      </c>
      <c r="J1588" t="str">
        <f>VLOOKUP(A1588,'MEDICAL EXAMINATION'!K1589:T3923,3,FALSE)</f>
        <v>OVERWEIGHT</v>
      </c>
      <c r="K1588" t="str">
        <f>VLOOKUP(A1588,'MEDICAL EXAMINATION'!K1589:T3923,5,FALSE)</f>
        <v>PREDIABETES</v>
      </c>
      <c r="L1588" t="str">
        <f>VLOOKUP(A1588,'HOSPITALIZATION DETAILS'!X1589:AG3923,8,FALSE)</f>
        <v>04/08/1981</v>
      </c>
      <c r="M1588" s="26">
        <f>VLOOKUP(A1588,'HOSPITALIZATION DETAILS'!X1589:AG3923,4,FALSE)</f>
        <v>30026.87</v>
      </c>
      <c r="N1588" t="str">
        <f>VLOOKUP(A1588,'HOSPITALIZATION DETAILS'!X1589:AG3923,5,FALSE)</f>
        <v>tier - 2</v>
      </c>
      <c r="O1588" t="str">
        <f>VLOOKUP(A1588,'HOSPITALIZATION DETAILS'!X1589:AG3923,6,FALSE)</f>
        <v>tier - 3</v>
      </c>
      <c r="P1588" t="str">
        <f>VLOOKUP(A1588,'HOSPITALIZATION DETAILS'!X1589:AG3923,7,FALSE)</f>
        <v>R1012</v>
      </c>
      <c r="Q1588">
        <f>VLOOKUP(A1588,'HOSPITALIZATION DETAILS'!X1589:AG3923,10,FALSE)</f>
        <v>41</v>
      </c>
    </row>
    <row r="1589" spans="1:17" ht="16" x14ac:dyDescent="0.4">
      <c r="A1589" s="4" t="s">
        <v>3177</v>
      </c>
      <c r="B1589" t="str">
        <f>VLOOKUP(A1589,'CUSTOMER NAMES'!E1589:H3924,4,FALSE)</f>
        <v xml:space="preserve">  Joseph R</v>
      </c>
      <c r="C1589">
        <f>VLOOKUP(A1589,'MEDICAL EXAMINATION'!K1590:T3924,2,FALSE)</f>
        <v>15.08</v>
      </c>
      <c r="D1589">
        <f>VLOOKUP(A1589,'MEDICAL EXAMINATION'!K1590:T3924,4,FALSE)</f>
        <v>4.8499999999999996</v>
      </c>
      <c r="E1589" t="str">
        <f>VLOOKUP(A1589,'MEDICAL EXAMINATION'!K1590:T3924,6,FALSE)</f>
        <v>yes</v>
      </c>
      <c r="F1589" t="str">
        <f>VLOOKUP(A1589,'MEDICAL EXAMINATION'!K1590:T3924,7,FALSE)</f>
        <v>No</v>
      </c>
      <c r="G1589" t="str">
        <f>VLOOKUP(A1589,'MEDICAL EXAMINATION'!K1590:T3924,8,FALSE)</f>
        <v>Yes</v>
      </c>
      <c r="H1589">
        <f>VLOOKUP(A1589,'MEDICAL EXAMINATION'!K1590:T3924,9,FALSE)</f>
        <v>1</v>
      </c>
      <c r="I1589" t="str">
        <f>VLOOKUP(A1589,'MEDICAL EXAMINATION'!K1590:T3924,10,FALSE)</f>
        <v>No</v>
      </c>
      <c r="J1589" t="str">
        <f>VLOOKUP(A1589,'MEDICAL EXAMINATION'!K1590:T3924,3,FALSE)</f>
        <v>Underweight</v>
      </c>
      <c r="K1589" t="str">
        <f>VLOOKUP(A1589,'MEDICAL EXAMINATION'!K1590:T3924,5,FALSE)</f>
        <v>NORMAL</v>
      </c>
      <c r="L1589" t="str">
        <f>VLOOKUP(A1589,'HOSPITALIZATION DETAILS'!X1590:AG3924,8,FALSE)</f>
        <v>05/10/1991</v>
      </c>
      <c r="M1589" s="26">
        <f>VLOOKUP(A1589,'HOSPITALIZATION DETAILS'!X1590:AG3924,4,FALSE)</f>
        <v>29969.67</v>
      </c>
      <c r="N1589" t="str">
        <f>VLOOKUP(A1589,'HOSPITALIZATION DETAILS'!X1590:AG3924,5,FALSE)</f>
        <v>tier - 1</v>
      </c>
      <c r="O1589" t="str">
        <f>VLOOKUP(A1589,'HOSPITALIZATION DETAILS'!X1590:AG3924,6,FALSE)</f>
        <v>tier - 1</v>
      </c>
      <c r="P1589" t="str">
        <f>VLOOKUP(A1589,'HOSPITALIZATION DETAILS'!X1590:AG3924,7,FALSE)</f>
        <v>R1011</v>
      </c>
      <c r="Q1589">
        <f>VLOOKUP(A1589,'HOSPITALIZATION DETAILS'!X1590:AG3924,10,FALSE)</f>
        <v>31</v>
      </c>
    </row>
    <row r="1590" spans="1:17" ht="16" x14ac:dyDescent="0.4">
      <c r="A1590" s="4" t="s">
        <v>3179</v>
      </c>
      <c r="B1590" t="str">
        <f>VLOOKUP(A1590,'CUSTOMER NAMES'!E1590:H3925,4,FALSE)</f>
        <v xml:space="preserve">  Sachiko</v>
      </c>
      <c r="C1590">
        <f>VLOOKUP(A1590,'MEDICAL EXAMINATION'!K1591:T3925,2,FALSE)</f>
        <v>20.48</v>
      </c>
      <c r="D1590">
        <f>VLOOKUP(A1590,'MEDICAL EXAMINATION'!K1591:T3925,4,FALSE)</f>
        <v>11.09</v>
      </c>
      <c r="E1590" t="str">
        <f>VLOOKUP(A1590,'MEDICAL EXAMINATION'!K1591:T3925,6,FALSE)</f>
        <v>No</v>
      </c>
      <c r="F1590" t="str">
        <f>VLOOKUP(A1590,'MEDICAL EXAMINATION'!K1591:T3925,7,FALSE)</f>
        <v>No</v>
      </c>
      <c r="G1590" t="str">
        <f>VLOOKUP(A1590,'MEDICAL EXAMINATION'!K1591:T3925,8,FALSE)</f>
        <v>No</v>
      </c>
      <c r="H1590" t="str">
        <f>VLOOKUP(A1590,'MEDICAL EXAMINATION'!K1591:T3925,9,FALSE)</f>
        <v>No major surgery</v>
      </c>
      <c r="I1590" t="str">
        <f>VLOOKUP(A1590,'MEDICAL EXAMINATION'!K1591:T3925,10,FALSE)</f>
        <v>No</v>
      </c>
      <c r="J1590" t="str">
        <f>VLOOKUP(A1590,'MEDICAL EXAMINATION'!K1591:T3925,3,FALSE)</f>
        <v>Normal</v>
      </c>
      <c r="K1590" t="str">
        <f>VLOOKUP(A1590,'MEDICAL EXAMINATION'!K1591:T3925,5,FALSE)</f>
        <v>DIABETES</v>
      </c>
      <c r="L1590" t="str">
        <f>VLOOKUP(A1590,'HOSPITALIZATION DETAILS'!X1591:AG3925,8,FALSE)</f>
        <v>12/06/1976</v>
      </c>
      <c r="M1590" s="26">
        <f>VLOOKUP(A1590,'HOSPITALIZATION DETAILS'!X1591:AG3925,4,FALSE)</f>
        <v>29933.75</v>
      </c>
      <c r="N1590" t="str">
        <f>VLOOKUP(A1590,'HOSPITALIZATION DETAILS'!X1591:AG3925,5,FALSE)</f>
        <v>tier - 1</v>
      </c>
      <c r="O1590" t="str">
        <f>VLOOKUP(A1590,'HOSPITALIZATION DETAILS'!X1591:AG3925,6,FALSE)</f>
        <v>tier - 1</v>
      </c>
      <c r="P1590" t="str">
        <f>VLOOKUP(A1590,'HOSPITALIZATION DETAILS'!X1591:AG3925,7,FALSE)</f>
        <v>R1011</v>
      </c>
      <c r="Q1590">
        <f>VLOOKUP(A1590,'HOSPITALIZATION DETAILS'!X1591:AG3925,10,FALSE)</f>
        <v>46</v>
      </c>
    </row>
    <row r="1591" spans="1:17" ht="16" x14ac:dyDescent="0.4">
      <c r="A1591" s="4" t="s">
        <v>3181</v>
      </c>
      <c r="B1591" t="str">
        <f>VLOOKUP(A1591,'CUSTOMER NAMES'!E1591:H3926,4,FALSE)</f>
        <v xml:space="preserve">  Christopher</v>
      </c>
      <c r="C1591">
        <f>VLOOKUP(A1591,'MEDICAL EXAMINATION'!K1592:T3926,2,FALSE)</f>
        <v>34.450000000000003</v>
      </c>
      <c r="D1591">
        <f>VLOOKUP(A1591,'MEDICAL EXAMINATION'!K1592:T3926,4,FALSE)</f>
        <v>5.58</v>
      </c>
      <c r="E1591" t="str">
        <f>VLOOKUP(A1591,'MEDICAL EXAMINATION'!K1592:T3926,6,FALSE)</f>
        <v>yes</v>
      </c>
      <c r="F1591" t="str">
        <f>VLOOKUP(A1591,'MEDICAL EXAMINATION'!K1592:T3926,7,FALSE)</f>
        <v>No</v>
      </c>
      <c r="G1591" t="str">
        <f>VLOOKUP(A1591,'MEDICAL EXAMINATION'!K1592:T3926,8,FALSE)</f>
        <v>No</v>
      </c>
      <c r="H1591" t="str">
        <f>VLOOKUP(A1591,'MEDICAL EXAMINATION'!K1592:T3926,9,FALSE)</f>
        <v>No major surgery</v>
      </c>
      <c r="I1591" t="str">
        <f>VLOOKUP(A1591,'MEDICAL EXAMINATION'!K1592:T3926,10,FALSE)</f>
        <v>No</v>
      </c>
      <c r="J1591" t="str">
        <f>VLOOKUP(A1591,'MEDICAL EXAMINATION'!K1592:T3926,3,FALSE)</f>
        <v>OVERWEIGHT</v>
      </c>
      <c r="K1591" t="str">
        <f>VLOOKUP(A1591,'MEDICAL EXAMINATION'!K1592:T3926,5,FALSE)</f>
        <v>NORMAL</v>
      </c>
      <c r="L1591" t="str">
        <f>VLOOKUP(A1591,'HOSPITALIZATION DETAILS'!X1592:AG3926,8,FALSE)</f>
        <v>30/12/1988</v>
      </c>
      <c r="M1591" s="26">
        <f>VLOOKUP(A1591,'HOSPITALIZATION DETAILS'!X1592:AG3926,4,FALSE)</f>
        <v>29929.56</v>
      </c>
      <c r="N1591" t="str">
        <f>VLOOKUP(A1591,'HOSPITALIZATION DETAILS'!X1592:AG3926,5,FALSE)</f>
        <v>tier - 1</v>
      </c>
      <c r="O1591" t="str">
        <f>VLOOKUP(A1591,'HOSPITALIZATION DETAILS'!X1592:AG3926,6,FALSE)</f>
        <v>tier - 1</v>
      </c>
      <c r="P1591" t="str">
        <f>VLOOKUP(A1591,'HOSPITALIZATION DETAILS'!X1592:AG3926,7,FALSE)</f>
        <v>R1011</v>
      </c>
      <c r="Q1591">
        <f>VLOOKUP(A1591,'HOSPITALIZATION DETAILS'!X1592:AG3926,10,FALSE)</f>
        <v>34</v>
      </c>
    </row>
    <row r="1592" spans="1:17" ht="16" x14ac:dyDescent="0.4">
      <c r="A1592" s="4" t="s">
        <v>3183</v>
      </c>
      <c r="B1592" t="str">
        <f>VLOOKUP(A1592,'CUSTOMER NAMES'!E1592:H3927,4,FALSE)</f>
        <v xml:space="preserve">  Joseph</v>
      </c>
      <c r="C1592">
        <f>VLOOKUP(A1592,'MEDICAL EXAMINATION'!K1593:T3927,2,FALSE)</f>
        <v>34.21</v>
      </c>
      <c r="D1592">
        <f>VLOOKUP(A1592,'MEDICAL EXAMINATION'!K1593:T3927,4,FALSE)</f>
        <v>9.7200000000000006</v>
      </c>
      <c r="E1592" t="str">
        <f>VLOOKUP(A1592,'MEDICAL EXAMINATION'!K1593:T3927,6,FALSE)</f>
        <v>yes</v>
      </c>
      <c r="F1592" t="str">
        <f>VLOOKUP(A1592,'MEDICAL EXAMINATION'!K1593:T3927,7,FALSE)</f>
        <v>No</v>
      </c>
      <c r="G1592" t="str">
        <f>VLOOKUP(A1592,'MEDICAL EXAMINATION'!K1593:T3927,8,FALSE)</f>
        <v>No</v>
      </c>
      <c r="H1592" t="str">
        <f>VLOOKUP(A1592,'MEDICAL EXAMINATION'!K1593:T3927,9,FALSE)</f>
        <v>No major surgery</v>
      </c>
      <c r="I1592" t="str">
        <f>VLOOKUP(A1592,'MEDICAL EXAMINATION'!K1593:T3927,10,FALSE)</f>
        <v>No</v>
      </c>
      <c r="J1592" t="str">
        <f>VLOOKUP(A1592,'MEDICAL EXAMINATION'!K1593:T3927,3,FALSE)</f>
        <v>OVERWEIGHT</v>
      </c>
      <c r="K1592" t="str">
        <f>VLOOKUP(A1592,'MEDICAL EXAMINATION'!K1593:T3927,5,FALSE)</f>
        <v>DIABETES</v>
      </c>
      <c r="L1592" t="str">
        <f>VLOOKUP(A1592,'HOSPITALIZATION DETAILS'!X1593:AG3927,8,FALSE)</f>
        <v>19/08/1975</v>
      </c>
      <c r="M1592" s="26">
        <f>VLOOKUP(A1592,'HOSPITALIZATION DETAILS'!X1593:AG3927,4,FALSE)</f>
        <v>29899.25</v>
      </c>
      <c r="N1592" t="str">
        <f>VLOOKUP(A1592,'HOSPITALIZATION DETAILS'!X1593:AG3927,5,FALSE)</f>
        <v>tier - 1</v>
      </c>
      <c r="O1592" t="str">
        <f>VLOOKUP(A1592,'HOSPITALIZATION DETAILS'!X1593:AG3927,6,FALSE)</f>
        <v>tier - 3</v>
      </c>
      <c r="P1592" t="str">
        <f>VLOOKUP(A1592,'HOSPITALIZATION DETAILS'!X1593:AG3927,7,FALSE)</f>
        <v>R1011</v>
      </c>
      <c r="Q1592">
        <f>VLOOKUP(A1592,'HOSPITALIZATION DETAILS'!X1593:AG3927,10,FALSE)</f>
        <v>47</v>
      </c>
    </row>
    <row r="1593" spans="1:17" ht="16" x14ac:dyDescent="0.4">
      <c r="A1593" s="4" t="s">
        <v>3185</v>
      </c>
      <c r="B1593" t="str">
        <f>VLOOKUP(A1593,'CUSTOMER NAMES'!E1593:H3928,4,FALSE)</f>
        <v xml:space="preserve">  Lawrence</v>
      </c>
      <c r="C1593">
        <f>VLOOKUP(A1593,'MEDICAL EXAMINATION'!K1594:T3928,2,FALSE)</f>
        <v>28.8</v>
      </c>
      <c r="D1593">
        <f>VLOOKUP(A1593,'MEDICAL EXAMINATION'!K1594:T3928,4,FALSE)</f>
        <v>11.41</v>
      </c>
      <c r="E1593" t="str">
        <f>VLOOKUP(A1593,'MEDICAL EXAMINATION'!K1594:T3928,6,FALSE)</f>
        <v>yes</v>
      </c>
      <c r="F1593" t="str">
        <f>VLOOKUP(A1593,'MEDICAL EXAMINATION'!K1594:T3928,7,FALSE)</f>
        <v>No</v>
      </c>
      <c r="G1593" t="str">
        <f>VLOOKUP(A1593,'MEDICAL EXAMINATION'!K1594:T3928,8,FALSE)</f>
        <v>No</v>
      </c>
      <c r="H1593" t="str">
        <f>VLOOKUP(A1593,'MEDICAL EXAMINATION'!K1594:T3928,9,FALSE)</f>
        <v>No major surgery</v>
      </c>
      <c r="I1593" t="str">
        <f>VLOOKUP(A1593,'MEDICAL EXAMINATION'!K1594:T3928,10,FALSE)</f>
        <v>No</v>
      </c>
      <c r="J1593" t="str">
        <f>VLOOKUP(A1593,'MEDICAL EXAMINATION'!K1594:T3928,3,FALSE)</f>
        <v>OBESITY</v>
      </c>
      <c r="K1593" t="str">
        <f>VLOOKUP(A1593,'MEDICAL EXAMINATION'!K1594:T3928,5,FALSE)</f>
        <v>DIABETES</v>
      </c>
      <c r="L1593" t="str">
        <f>VLOOKUP(A1593,'HOSPITALIZATION DETAILS'!X1594:AG3928,8,FALSE)</f>
        <v>30/12/1989</v>
      </c>
      <c r="M1593" s="26">
        <f>VLOOKUP(A1593,'HOSPITALIZATION DETAILS'!X1594:AG3928,4,FALSE)</f>
        <v>29852.48</v>
      </c>
      <c r="N1593" t="str">
        <f>VLOOKUP(A1593,'HOSPITALIZATION DETAILS'!X1594:AG3928,5,FALSE)</f>
        <v>tier - 1</v>
      </c>
      <c r="O1593" t="str">
        <f>VLOOKUP(A1593,'HOSPITALIZATION DETAILS'!X1594:AG3928,6,FALSE)</f>
        <v>tier - 3</v>
      </c>
      <c r="P1593" t="str">
        <f>VLOOKUP(A1593,'HOSPITALIZATION DETAILS'!X1594:AG3928,7,FALSE)</f>
        <v>R1011</v>
      </c>
      <c r="Q1593">
        <f>VLOOKUP(A1593,'HOSPITALIZATION DETAILS'!X1594:AG3928,10,FALSE)</f>
        <v>33</v>
      </c>
    </row>
    <row r="1594" spans="1:17" ht="16" x14ac:dyDescent="0.4">
      <c r="A1594" s="4" t="s">
        <v>3187</v>
      </c>
      <c r="B1594" t="str">
        <f>VLOOKUP(A1594,'CUSTOMER NAMES'!E1594:H3929,4,FALSE)</f>
        <v xml:space="preserve">  Katie</v>
      </c>
      <c r="C1594">
        <f>VLOOKUP(A1594,'MEDICAL EXAMINATION'!K1595:T3929,2,FALSE)</f>
        <v>31.74</v>
      </c>
      <c r="D1594">
        <f>VLOOKUP(A1594,'MEDICAL EXAMINATION'!K1595:T3929,4,FALSE)</f>
        <v>4.46</v>
      </c>
      <c r="E1594" t="str">
        <f>VLOOKUP(A1594,'MEDICAL EXAMINATION'!K1595:T3929,6,FALSE)</f>
        <v>No</v>
      </c>
      <c r="F1594" t="str">
        <f>VLOOKUP(A1594,'MEDICAL EXAMINATION'!K1595:T3929,7,FALSE)</f>
        <v>No</v>
      </c>
      <c r="G1594" t="str">
        <f>VLOOKUP(A1594,'MEDICAL EXAMINATION'!K1595:T3929,8,FALSE)</f>
        <v>Yes</v>
      </c>
      <c r="H1594">
        <f>VLOOKUP(A1594,'MEDICAL EXAMINATION'!K1595:T3929,9,FALSE)</f>
        <v>1</v>
      </c>
      <c r="I1594" t="str">
        <f>VLOOKUP(A1594,'MEDICAL EXAMINATION'!K1595:T3929,10,FALSE)</f>
        <v>No</v>
      </c>
      <c r="J1594" t="str">
        <f>VLOOKUP(A1594,'MEDICAL EXAMINATION'!K1595:T3929,3,FALSE)</f>
        <v>OVERWEIGHT</v>
      </c>
      <c r="K1594" t="str">
        <f>VLOOKUP(A1594,'MEDICAL EXAMINATION'!K1595:T3929,5,FALSE)</f>
        <v>NORMAL</v>
      </c>
      <c r="L1594" t="str">
        <f>VLOOKUP(A1594,'HOSPITALIZATION DETAILS'!X1595:AG3929,8,FALSE)</f>
        <v>29/10/1982</v>
      </c>
      <c r="M1594" s="26">
        <f>VLOOKUP(A1594,'HOSPITALIZATION DETAILS'!X1595:AG3929,4,FALSE)</f>
        <v>29818.76</v>
      </c>
      <c r="N1594" t="str">
        <f>VLOOKUP(A1594,'HOSPITALIZATION DETAILS'!X1595:AG3929,5,FALSE)</f>
        <v>tier - 1</v>
      </c>
      <c r="O1594" t="str">
        <f>VLOOKUP(A1594,'HOSPITALIZATION DETAILS'!X1595:AG3929,6,FALSE)</f>
        <v>tier - 1</v>
      </c>
      <c r="P1594" t="str">
        <f>VLOOKUP(A1594,'HOSPITALIZATION DETAILS'!X1595:AG3929,7,FALSE)</f>
        <v>R1012</v>
      </c>
      <c r="Q1594">
        <f>VLOOKUP(A1594,'HOSPITALIZATION DETAILS'!X1595:AG3929,10,FALSE)</f>
        <v>40</v>
      </c>
    </row>
    <row r="1595" spans="1:17" ht="16" x14ac:dyDescent="0.4">
      <c r="A1595" s="4" t="s">
        <v>3189</v>
      </c>
      <c r="B1595" t="str">
        <f>VLOOKUP(A1595,'CUSTOMER NAMES'!E1595:H3930,4,FALSE)</f>
        <v xml:space="preserve">  Ruben</v>
      </c>
      <c r="C1595">
        <f>VLOOKUP(A1595,'MEDICAL EXAMINATION'!K1596:T3930,2,FALSE)</f>
        <v>21.78</v>
      </c>
      <c r="D1595">
        <f>VLOOKUP(A1595,'MEDICAL EXAMINATION'!K1596:T3930,4,FALSE)</f>
        <v>9.31</v>
      </c>
      <c r="E1595" t="str">
        <f>VLOOKUP(A1595,'MEDICAL EXAMINATION'!K1596:T3930,6,FALSE)</f>
        <v>yes</v>
      </c>
      <c r="F1595" t="str">
        <f>VLOOKUP(A1595,'MEDICAL EXAMINATION'!K1596:T3930,7,FALSE)</f>
        <v>No</v>
      </c>
      <c r="G1595" t="str">
        <f>VLOOKUP(A1595,'MEDICAL EXAMINATION'!K1596:T3930,8,FALSE)</f>
        <v>No</v>
      </c>
      <c r="H1595" t="str">
        <f>VLOOKUP(A1595,'MEDICAL EXAMINATION'!K1596:T3930,9,FALSE)</f>
        <v>No major surgery</v>
      </c>
      <c r="I1595" t="str">
        <f>VLOOKUP(A1595,'MEDICAL EXAMINATION'!K1596:T3930,10,FALSE)</f>
        <v>No</v>
      </c>
      <c r="J1595" t="str">
        <f>VLOOKUP(A1595,'MEDICAL EXAMINATION'!K1596:T3930,3,FALSE)</f>
        <v>Normal</v>
      </c>
      <c r="K1595" t="str">
        <f>VLOOKUP(A1595,'MEDICAL EXAMINATION'!K1596:T3930,5,FALSE)</f>
        <v>DIABETES</v>
      </c>
      <c r="L1595" t="str">
        <f>VLOOKUP(A1595,'HOSPITALIZATION DETAILS'!X1596:AG3930,8,FALSE)</f>
        <v>04/12/1962</v>
      </c>
      <c r="M1595" s="26">
        <f>VLOOKUP(A1595,'HOSPITALIZATION DETAILS'!X1596:AG3930,4,FALSE)</f>
        <v>46130.53</v>
      </c>
      <c r="N1595" t="str">
        <f>VLOOKUP(A1595,'HOSPITALIZATION DETAILS'!X1596:AG3930,5,FALSE)</f>
        <v>tier - 1</v>
      </c>
      <c r="O1595" t="str">
        <f>VLOOKUP(A1595,'HOSPITALIZATION DETAILS'!X1596:AG3930,6,FALSE)</f>
        <v>tier - 1</v>
      </c>
      <c r="P1595" t="str">
        <f>VLOOKUP(A1595,'HOSPITALIZATION DETAILS'!X1596:AG3930,7,FALSE)</f>
        <v>R1012</v>
      </c>
      <c r="Q1595">
        <f>VLOOKUP(A1595,'HOSPITALIZATION DETAILS'!X1596:AG3930,10,FALSE)</f>
        <v>60</v>
      </c>
    </row>
    <row r="1596" spans="1:17" ht="16" x14ac:dyDescent="0.4">
      <c r="A1596" s="4" t="s">
        <v>3191</v>
      </c>
      <c r="B1596" t="str">
        <f>VLOOKUP(A1596,'CUSTOMER NAMES'!E1596:H3931,4,FALSE)</f>
        <v xml:space="preserve">  Sarah</v>
      </c>
      <c r="C1596">
        <f>VLOOKUP(A1596,'MEDICAL EXAMINATION'!K1597:T3931,2,FALSE)</f>
        <v>23.75</v>
      </c>
      <c r="D1596">
        <f>VLOOKUP(A1596,'MEDICAL EXAMINATION'!K1597:T3931,4,FALSE)</f>
        <v>5.03</v>
      </c>
      <c r="E1596" t="str">
        <f>VLOOKUP(A1596,'MEDICAL EXAMINATION'!K1597:T3931,6,FALSE)</f>
        <v>No</v>
      </c>
      <c r="F1596" t="str">
        <f>VLOOKUP(A1596,'MEDICAL EXAMINATION'!K1597:T3931,7,FALSE)</f>
        <v>No</v>
      </c>
      <c r="G1596" t="str">
        <f>VLOOKUP(A1596,'MEDICAL EXAMINATION'!K1597:T3931,8,FALSE)</f>
        <v>No</v>
      </c>
      <c r="H1596">
        <f>VLOOKUP(A1596,'MEDICAL EXAMINATION'!K1597:T3931,9,FALSE)</f>
        <v>1</v>
      </c>
      <c r="I1596" t="str">
        <f>VLOOKUP(A1596,'MEDICAL EXAMINATION'!K1597:T3931,10,FALSE)</f>
        <v>No</v>
      </c>
      <c r="J1596" t="str">
        <f>VLOOKUP(A1596,'MEDICAL EXAMINATION'!K1597:T3931,3,FALSE)</f>
        <v>Normal</v>
      </c>
      <c r="K1596" t="str">
        <f>VLOOKUP(A1596,'MEDICAL EXAMINATION'!K1597:T3931,5,FALSE)</f>
        <v>NORMAL</v>
      </c>
      <c r="L1596" t="str">
        <f>VLOOKUP(A1596,'HOSPITALIZATION DETAILS'!X1597:AG3931,8,FALSE)</f>
        <v>13/08/1981</v>
      </c>
      <c r="M1596" s="26">
        <f>VLOOKUP(A1596,'HOSPITALIZATION DETAILS'!X1597:AG3931,4,FALSE)</f>
        <v>29816.639999999999</v>
      </c>
      <c r="N1596" t="str">
        <f>VLOOKUP(A1596,'HOSPITALIZATION DETAILS'!X1597:AG3931,5,FALSE)</f>
        <v>tier - 1</v>
      </c>
      <c r="O1596" t="str">
        <f>VLOOKUP(A1596,'HOSPITALIZATION DETAILS'!X1597:AG3931,6,FALSE)</f>
        <v>tier - 2</v>
      </c>
      <c r="P1596" t="str">
        <f>VLOOKUP(A1596,'HOSPITALIZATION DETAILS'!X1597:AG3931,7,FALSE)</f>
        <v>R1011</v>
      </c>
      <c r="Q1596">
        <f>VLOOKUP(A1596,'HOSPITALIZATION DETAILS'!X1597:AG3931,10,FALSE)</f>
        <v>41</v>
      </c>
    </row>
    <row r="1597" spans="1:17" ht="16" x14ac:dyDescent="0.4">
      <c r="A1597" s="4" t="s">
        <v>3193</v>
      </c>
      <c r="B1597" t="str">
        <f>VLOOKUP(A1597,'CUSTOMER NAMES'!E1597:H3932,4,FALSE)</f>
        <v xml:space="preserve">  Angela R</v>
      </c>
      <c r="C1597">
        <f>VLOOKUP(A1597,'MEDICAL EXAMINATION'!K1598:T3932,2,FALSE)</f>
        <v>33.21</v>
      </c>
      <c r="D1597">
        <f>VLOOKUP(A1597,'MEDICAL EXAMINATION'!K1598:T3932,4,FALSE)</f>
        <v>5.07</v>
      </c>
      <c r="E1597" t="str">
        <f>VLOOKUP(A1597,'MEDICAL EXAMINATION'!K1598:T3932,6,FALSE)</f>
        <v>yes</v>
      </c>
      <c r="F1597" t="str">
        <f>VLOOKUP(A1597,'MEDICAL EXAMINATION'!K1598:T3932,7,FALSE)</f>
        <v>No</v>
      </c>
      <c r="G1597" t="str">
        <f>VLOOKUP(A1597,'MEDICAL EXAMINATION'!K1598:T3932,8,FALSE)</f>
        <v>No</v>
      </c>
      <c r="H1597">
        <f>VLOOKUP(A1597,'MEDICAL EXAMINATION'!K1598:T3932,9,FALSE)</f>
        <v>1</v>
      </c>
      <c r="I1597" t="str">
        <f>VLOOKUP(A1597,'MEDICAL EXAMINATION'!K1598:T3932,10,FALSE)</f>
        <v>No</v>
      </c>
      <c r="J1597" t="str">
        <f>VLOOKUP(A1597,'MEDICAL EXAMINATION'!K1598:T3932,3,FALSE)</f>
        <v>OVERWEIGHT</v>
      </c>
      <c r="K1597" t="str">
        <f>VLOOKUP(A1597,'MEDICAL EXAMINATION'!K1598:T3932,5,FALSE)</f>
        <v>NORMAL</v>
      </c>
      <c r="L1597" t="str">
        <f>VLOOKUP(A1597,'HOSPITALIZATION DETAILS'!X1598:AG3932,8,FALSE)</f>
        <v>20/06/1998</v>
      </c>
      <c r="M1597" s="26">
        <f>VLOOKUP(A1597,'HOSPITALIZATION DETAILS'!X1598:AG3932,4,FALSE)</f>
        <v>29760.6</v>
      </c>
      <c r="N1597" t="str">
        <f>VLOOKUP(A1597,'HOSPITALIZATION DETAILS'!X1598:AG3932,5,FALSE)</f>
        <v>tier - 1</v>
      </c>
      <c r="O1597" t="str">
        <f>VLOOKUP(A1597,'HOSPITALIZATION DETAILS'!X1598:AG3932,6,FALSE)</f>
        <v>tier - 2</v>
      </c>
      <c r="P1597" t="str">
        <f>VLOOKUP(A1597,'HOSPITALIZATION DETAILS'!X1598:AG3932,7,FALSE)</f>
        <v>R1011</v>
      </c>
      <c r="Q1597">
        <f>VLOOKUP(A1597,'HOSPITALIZATION DETAILS'!X1598:AG3932,10,FALSE)</f>
        <v>24</v>
      </c>
    </row>
    <row r="1598" spans="1:17" ht="16" x14ac:dyDescent="0.4">
      <c r="A1598" s="4" t="s">
        <v>3195</v>
      </c>
      <c r="B1598" t="str">
        <f>VLOOKUP(A1598,'CUSTOMER NAMES'!E1598:H3933,4,FALSE)</f>
        <v xml:space="preserve">  Chatham</v>
      </c>
      <c r="C1598">
        <f>VLOOKUP(A1598,'MEDICAL EXAMINATION'!K1599:T3933,2,FALSE)</f>
        <v>17.7</v>
      </c>
      <c r="D1598">
        <f>VLOOKUP(A1598,'MEDICAL EXAMINATION'!K1599:T3933,4,FALSE)</f>
        <v>10.42</v>
      </c>
      <c r="E1598" t="str">
        <f>VLOOKUP(A1598,'MEDICAL EXAMINATION'!K1599:T3933,6,FALSE)</f>
        <v>yes</v>
      </c>
      <c r="F1598" t="str">
        <f>VLOOKUP(A1598,'MEDICAL EXAMINATION'!K1599:T3933,7,FALSE)</f>
        <v>No</v>
      </c>
      <c r="G1598" t="str">
        <f>VLOOKUP(A1598,'MEDICAL EXAMINATION'!K1599:T3933,8,FALSE)</f>
        <v>No</v>
      </c>
      <c r="H1598">
        <f>VLOOKUP(A1598,'MEDICAL EXAMINATION'!K1599:T3933,9,FALSE)</f>
        <v>2</v>
      </c>
      <c r="I1598" t="str">
        <f>VLOOKUP(A1598,'MEDICAL EXAMINATION'!K1599:T3933,10,FALSE)</f>
        <v>No</v>
      </c>
      <c r="J1598" t="str">
        <f>VLOOKUP(A1598,'MEDICAL EXAMINATION'!K1599:T3933,3,FALSE)</f>
        <v>Underweight</v>
      </c>
      <c r="K1598" t="str">
        <f>VLOOKUP(A1598,'MEDICAL EXAMINATION'!K1599:T3933,5,FALSE)</f>
        <v>DIABETES</v>
      </c>
      <c r="L1598" t="str">
        <f>VLOOKUP(A1598,'HOSPITALIZATION DETAILS'!X1599:AG3933,8,FALSE)</f>
        <v>23/08/1973</v>
      </c>
      <c r="M1598" s="26">
        <f>VLOOKUP(A1598,'HOSPITALIZATION DETAILS'!X1599:AG3933,4,FALSE)</f>
        <v>29757.69</v>
      </c>
      <c r="N1598" t="str">
        <f>VLOOKUP(A1598,'HOSPITALIZATION DETAILS'!X1599:AG3933,5,FALSE)</f>
        <v>tier - 1</v>
      </c>
      <c r="O1598" t="str">
        <f>VLOOKUP(A1598,'HOSPITALIZATION DETAILS'!X1599:AG3933,6,FALSE)</f>
        <v>tier - 3</v>
      </c>
      <c r="P1598" t="str">
        <f>VLOOKUP(A1598,'HOSPITALIZATION DETAILS'!X1599:AG3933,7,FALSE)</f>
        <v>R1011</v>
      </c>
      <c r="Q1598">
        <f>VLOOKUP(A1598,'HOSPITALIZATION DETAILS'!X1599:AG3933,10,FALSE)</f>
        <v>49</v>
      </c>
    </row>
    <row r="1599" spans="1:17" ht="16" x14ac:dyDescent="0.4">
      <c r="A1599" s="4" t="s">
        <v>3197</v>
      </c>
      <c r="B1599" t="str">
        <f>VLOOKUP(A1599,'CUSTOMER NAMES'!E1599:H3934,4,FALSE)</f>
        <v xml:space="preserve">  Derek</v>
      </c>
      <c r="C1599">
        <f>VLOOKUP(A1599,'MEDICAL EXAMINATION'!K1600:T3934,2,FALSE)</f>
        <v>17.2</v>
      </c>
      <c r="D1599">
        <f>VLOOKUP(A1599,'MEDICAL EXAMINATION'!K1600:T3934,4,FALSE)</f>
        <v>6.45</v>
      </c>
      <c r="E1599" t="str">
        <f>VLOOKUP(A1599,'MEDICAL EXAMINATION'!K1600:T3934,6,FALSE)</f>
        <v>No</v>
      </c>
      <c r="F1599" t="str">
        <f>VLOOKUP(A1599,'MEDICAL EXAMINATION'!K1600:T3934,7,FALSE)</f>
        <v>No</v>
      </c>
      <c r="G1599" t="str">
        <f>VLOOKUP(A1599,'MEDICAL EXAMINATION'!K1600:T3934,8,FALSE)</f>
        <v>No</v>
      </c>
      <c r="H1599">
        <f>VLOOKUP(A1599,'MEDICAL EXAMINATION'!K1600:T3934,9,FALSE)</f>
        <v>2</v>
      </c>
      <c r="I1599" t="str">
        <f>VLOOKUP(A1599,'MEDICAL EXAMINATION'!K1600:T3934,10,FALSE)</f>
        <v>No</v>
      </c>
      <c r="J1599" t="str">
        <f>VLOOKUP(A1599,'MEDICAL EXAMINATION'!K1600:T3934,3,FALSE)</f>
        <v>Underweight</v>
      </c>
      <c r="K1599" t="b">
        <f>VLOOKUP(A1599,'MEDICAL EXAMINATION'!K1600:T3934,5,FALSE)</f>
        <v>0</v>
      </c>
      <c r="L1599" t="str">
        <f>VLOOKUP(A1599,'HOSPITALIZATION DETAILS'!X1600:AG3934,8,FALSE)</f>
        <v>27/07/1993</v>
      </c>
      <c r="M1599" s="26">
        <f>VLOOKUP(A1599,'HOSPITALIZATION DETAILS'!X1600:AG3934,4,FALSE)</f>
        <v>29622.69</v>
      </c>
      <c r="N1599" t="str">
        <f>VLOOKUP(A1599,'HOSPITALIZATION DETAILS'!X1600:AG3934,5,FALSE)</f>
        <v>tier - 1</v>
      </c>
      <c r="O1599" t="str">
        <f>VLOOKUP(A1599,'HOSPITALIZATION DETAILS'!X1600:AG3934,6,FALSE)</f>
        <v>tier - 1</v>
      </c>
      <c r="P1599" t="str">
        <f>VLOOKUP(A1599,'HOSPITALIZATION DETAILS'!X1600:AG3934,7,FALSE)</f>
        <v>R1011</v>
      </c>
      <c r="Q1599">
        <f>VLOOKUP(A1599,'HOSPITALIZATION DETAILS'!X1600:AG3934,10,FALSE)</f>
        <v>29</v>
      </c>
    </row>
    <row r="1600" spans="1:17" ht="16" x14ac:dyDescent="0.4">
      <c r="A1600" s="4" t="s">
        <v>3199</v>
      </c>
      <c r="B1600" t="str">
        <f>VLOOKUP(A1600,'CUSTOMER NAMES'!E1600:H3935,4,FALSE)</f>
        <v xml:space="preserve">  Kalvin J</v>
      </c>
      <c r="C1600">
        <f>VLOOKUP(A1600,'MEDICAL EXAMINATION'!K1601:T3935,2,FALSE)</f>
        <v>19.21</v>
      </c>
      <c r="D1600">
        <f>VLOOKUP(A1600,'MEDICAL EXAMINATION'!K1601:T3935,4,FALSE)</f>
        <v>5.52</v>
      </c>
      <c r="E1600" t="str">
        <f>VLOOKUP(A1600,'MEDICAL EXAMINATION'!K1601:T3935,6,FALSE)</f>
        <v>No</v>
      </c>
      <c r="F1600" t="str">
        <f>VLOOKUP(A1600,'MEDICAL EXAMINATION'!K1601:T3935,7,FALSE)</f>
        <v>No</v>
      </c>
      <c r="G1600" t="str">
        <f>VLOOKUP(A1600,'MEDICAL EXAMINATION'!K1601:T3935,8,FALSE)</f>
        <v>No</v>
      </c>
      <c r="H1600">
        <f>VLOOKUP(A1600,'MEDICAL EXAMINATION'!K1601:T3935,9,FALSE)</f>
        <v>2</v>
      </c>
      <c r="I1600" t="str">
        <f>VLOOKUP(A1600,'MEDICAL EXAMINATION'!K1601:T3935,10,FALSE)</f>
        <v>No</v>
      </c>
      <c r="J1600" t="str">
        <f>VLOOKUP(A1600,'MEDICAL EXAMINATION'!K1601:T3935,3,FALSE)</f>
        <v>Normal</v>
      </c>
      <c r="K1600" t="str">
        <f>VLOOKUP(A1600,'MEDICAL EXAMINATION'!K1601:T3935,5,FALSE)</f>
        <v>NORMAL</v>
      </c>
      <c r="L1600" t="str">
        <f>VLOOKUP(A1600,'HOSPITALIZATION DETAILS'!X1601:AG3935,8,FALSE)</f>
        <v>03/11/1975</v>
      </c>
      <c r="M1600" s="26">
        <f>VLOOKUP(A1600,'HOSPITALIZATION DETAILS'!X1601:AG3935,4,FALSE)</f>
        <v>29583.8</v>
      </c>
      <c r="N1600" t="str">
        <f>VLOOKUP(A1600,'HOSPITALIZATION DETAILS'!X1601:AG3935,5,FALSE)</f>
        <v>tier - 1</v>
      </c>
      <c r="O1600" t="str">
        <f>VLOOKUP(A1600,'HOSPITALIZATION DETAILS'!X1601:AG3935,6,FALSE)</f>
        <v>tier - 1</v>
      </c>
      <c r="P1600" t="str">
        <f>VLOOKUP(A1600,'HOSPITALIZATION DETAILS'!X1601:AG3935,7,FALSE)</f>
        <v>R1011</v>
      </c>
      <c r="Q1600">
        <f>VLOOKUP(A1600,'HOSPITALIZATION DETAILS'!X1601:AG3935,10,FALSE)</f>
        <v>47</v>
      </c>
    </row>
    <row r="1601" spans="1:17" ht="16" x14ac:dyDescent="0.4">
      <c r="A1601" s="4" t="s">
        <v>3201</v>
      </c>
      <c r="B1601" t="str">
        <f>VLOOKUP(A1601,'CUSTOMER NAMES'!E1601:H3936,4,FALSE)</f>
        <v xml:space="preserve">  Dave</v>
      </c>
      <c r="C1601">
        <f>VLOOKUP(A1601,'MEDICAL EXAMINATION'!K1602:T3936,2,FALSE)</f>
        <v>23.2</v>
      </c>
      <c r="D1601">
        <f>VLOOKUP(A1601,'MEDICAL EXAMINATION'!K1602:T3936,4,FALSE)</f>
        <v>4.41</v>
      </c>
      <c r="E1601" t="str">
        <f>VLOOKUP(A1601,'MEDICAL EXAMINATION'!K1602:T3936,6,FALSE)</f>
        <v>No</v>
      </c>
      <c r="F1601" t="str">
        <f>VLOOKUP(A1601,'MEDICAL EXAMINATION'!K1602:T3936,7,FALSE)</f>
        <v>No</v>
      </c>
      <c r="G1601" t="str">
        <f>VLOOKUP(A1601,'MEDICAL EXAMINATION'!K1602:T3936,8,FALSE)</f>
        <v>Yes</v>
      </c>
      <c r="H1601">
        <f>VLOOKUP(A1601,'MEDICAL EXAMINATION'!K1602:T3936,9,FALSE)</f>
        <v>1</v>
      </c>
      <c r="I1601" t="str">
        <f>VLOOKUP(A1601,'MEDICAL EXAMINATION'!K1602:T3936,10,FALSE)</f>
        <v>No</v>
      </c>
      <c r="J1601" t="str">
        <f>VLOOKUP(A1601,'MEDICAL EXAMINATION'!K1602:T3936,3,FALSE)</f>
        <v>Normal</v>
      </c>
      <c r="K1601" t="str">
        <f>VLOOKUP(A1601,'MEDICAL EXAMINATION'!K1602:T3936,5,FALSE)</f>
        <v>NORMAL</v>
      </c>
      <c r="L1601" t="str">
        <f>VLOOKUP(A1601,'HOSPITALIZATION DETAILS'!X1602:AG3936,8,FALSE)</f>
        <v>20/10/1959</v>
      </c>
      <c r="M1601" s="26">
        <f>VLOOKUP(A1601,'HOSPITALIZATION DETAILS'!X1602:AG3936,4,FALSE)</f>
        <v>29523.17</v>
      </c>
      <c r="N1601" t="str">
        <f>VLOOKUP(A1601,'HOSPITALIZATION DETAILS'!X1602:AG3936,5,FALSE)</f>
        <v>tier - 1</v>
      </c>
      <c r="O1601" t="str">
        <f>VLOOKUP(A1601,'HOSPITALIZATION DETAILS'!X1602:AG3936,6,FALSE)</f>
        <v>tier - 2</v>
      </c>
      <c r="P1601" t="str">
        <f>VLOOKUP(A1601,'HOSPITALIZATION DETAILS'!X1602:AG3936,7,FALSE)</f>
        <v>R1024</v>
      </c>
      <c r="Q1601">
        <f>VLOOKUP(A1601,'HOSPITALIZATION DETAILS'!X1602:AG3936,10,FALSE)</f>
        <v>63</v>
      </c>
    </row>
    <row r="1602" spans="1:17" ht="16" x14ac:dyDescent="0.4">
      <c r="A1602" s="4" t="s">
        <v>3203</v>
      </c>
      <c r="B1602" t="str">
        <f>VLOOKUP(A1602,'CUSTOMER NAMES'!E1602:H3937,4,FALSE)</f>
        <v xml:space="preserve">  Barbara G</v>
      </c>
      <c r="C1602">
        <f>VLOOKUP(A1602,'MEDICAL EXAMINATION'!K1603:T3937,2,FALSE)</f>
        <v>32.5</v>
      </c>
      <c r="D1602">
        <f>VLOOKUP(A1602,'MEDICAL EXAMINATION'!K1603:T3937,4,FALSE)</f>
        <v>4.6900000000000004</v>
      </c>
      <c r="E1602" t="str">
        <f>VLOOKUP(A1602,'MEDICAL EXAMINATION'!K1603:T3937,6,FALSE)</f>
        <v>yes</v>
      </c>
      <c r="F1602" t="str">
        <f>VLOOKUP(A1602,'MEDICAL EXAMINATION'!K1603:T3937,7,FALSE)</f>
        <v>No</v>
      </c>
      <c r="G1602" t="str">
        <f>VLOOKUP(A1602,'MEDICAL EXAMINATION'!K1603:T3937,8,FALSE)</f>
        <v>Yes</v>
      </c>
      <c r="H1602">
        <f>VLOOKUP(A1602,'MEDICAL EXAMINATION'!K1603:T3937,9,FALSE)</f>
        <v>1</v>
      </c>
      <c r="I1602" t="str">
        <f>VLOOKUP(A1602,'MEDICAL EXAMINATION'!K1603:T3937,10,FALSE)</f>
        <v>No</v>
      </c>
      <c r="J1602" t="str">
        <f>VLOOKUP(A1602,'MEDICAL EXAMINATION'!K1603:T3937,3,FALSE)</f>
        <v>OVERWEIGHT</v>
      </c>
      <c r="K1602" t="str">
        <f>VLOOKUP(A1602,'MEDICAL EXAMINATION'!K1603:T3937,5,FALSE)</f>
        <v>NORMAL</v>
      </c>
      <c r="L1602" t="str">
        <f>VLOOKUP(A1602,'HOSPITALIZATION DETAILS'!X1603:AG3937,8,FALSE)</f>
        <v>16/07/1987</v>
      </c>
      <c r="M1602" s="26">
        <f>VLOOKUP(A1602,'HOSPITALIZATION DETAILS'!X1603:AG3937,4,FALSE)</f>
        <v>29443.59</v>
      </c>
      <c r="N1602" t="str">
        <f>VLOOKUP(A1602,'HOSPITALIZATION DETAILS'!X1603:AG3937,5,FALSE)</f>
        <v>tier - 1</v>
      </c>
      <c r="O1602" t="str">
        <f>VLOOKUP(A1602,'HOSPITALIZATION DETAILS'!X1603:AG3937,6,FALSE)</f>
        <v>tier - 1</v>
      </c>
      <c r="P1602" t="str">
        <f>VLOOKUP(A1602,'HOSPITALIZATION DETAILS'!X1603:AG3937,7,FALSE)</f>
        <v>R1011</v>
      </c>
      <c r="Q1602">
        <f>VLOOKUP(A1602,'HOSPITALIZATION DETAILS'!X1603:AG3937,10,FALSE)</f>
        <v>35</v>
      </c>
    </row>
    <row r="1603" spans="1:17" ht="16" x14ac:dyDescent="0.4">
      <c r="A1603" s="4" t="s">
        <v>3205</v>
      </c>
      <c r="B1603" t="str">
        <f>VLOOKUP(A1603,'CUSTOMER NAMES'!E1603:H3938,4,FALSE)</f>
        <v xml:space="preserve">  Skylar</v>
      </c>
      <c r="C1603">
        <f>VLOOKUP(A1603,'MEDICAL EXAMINATION'!K1604:T3938,2,FALSE)</f>
        <v>20.9</v>
      </c>
      <c r="D1603">
        <f>VLOOKUP(A1603,'MEDICAL EXAMINATION'!K1604:T3938,4,FALSE)</f>
        <v>6.94</v>
      </c>
      <c r="E1603" t="str">
        <f>VLOOKUP(A1603,'MEDICAL EXAMINATION'!K1604:T3938,6,FALSE)</f>
        <v>No</v>
      </c>
      <c r="F1603" t="str">
        <f>VLOOKUP(A1603,'MEDICAL EXAMINATION'!K1604:T3938,7,FALSE)</f>
        <v>No</v>
      </c>
      <c r="G1603" t="str">
        <f>VLOOKUP(A1603,'MEDICAL EXAMINATION'!K1604:T3938,8,FALSE)</f>
        <v>No</v>
      </c>
      <c r="H1603" t="str">
        <f>VLOOKUP(A1603,'MEDICAL EXAMINATION'!K1604:T3938,9,FALSE)</f>
        <v>No major surgery</v>
      </c>
      <c r="I1603" t="str">
        <f>VLOOKUP(A1603,'MEDICAL EXAMINATION'!K1604:T3938,10,FALSE)</f>
        <v>No</v>
      </c>
      <c r="J1603" t="str">
        <f>VLOOKUP(A1603,'MEDICAL EXAMINATION'!K1604:T3938,3,FALSE)</f>
        <v>Normal</v>
      </c>
      <c r="K1603" t="str">
        <f>VLOOKUP(A1603,'MEDICAL EXAMINATION'!K1604:T3938,5,FALSE)</f>
        <v>DIABETES</v>
      </c>
      <c r="L1603" t="str">
        <f>VLOOKUP(A1603,'HOSPITALIZATION DETAILS'!X1604:AG3938,8,FALSE)</f>
        <v>07/11/1985</v>
      </c>
      <c r="M1603" s="26">
        <f>VLOOKUP(A1603,'HOSPITALIZATION DETAILS'!X1604:AG3938,4,FALSE)</f>
        <v>29352.560000000001</v>
      </c>
      <c r="N1603" t="str">
        <f>VLOOKUP(A1603,'HOSPITALIZATION DETAILS'!X1604:AG3938,5,FALSE)</f>
        <v>tier - 1</v>
      </c>
      <c r="O1603" t="str">
        <f>VLOOKUP(A1603,'HOSPITALIZATION DETAILS'!X1604:AG3938,6,FALSE)</f>
        <v>tier - 1</v>
      </c>
      <c r="P1603" t="str">
        <f>VLOOKUP(A1603,'HOSPITALIZATION DETAILS'!X1604:AG3938,7,FALSE)</f>
        <v>R1011</v>
      </c>
      <c r="Q1603">
        <f>VLOOKUP(A1603,'HOSPITALIZATION DETAILS'!X1604:AG3938,10,FALSE)</f>
        <v>37</v>
      </c>
    </row>
    <row r="1604" spans="1:17" ht="16" x14ac:dyDescent="0.4">
      <c r="A1604" s="4" t="s">
        <v>3207</v>
      </c>
      <c r="B1604" t="str">
        <f>VLOOKUP(A1604,'CUSTOMER NAMES'!E1604:H3939,4,FALSE)</f>
        <v xml:space="preserve">  Nick</v>
      </c>
      <c r="C1604">
        <f>VLOOKUP(A1604,'MEDICAL EXAMINATION'!K1605:T3939,2,FALSE)</f>
        <v>19.11</v>
      </c>
      <c r="D1604">
        <f>VLOOKUP(A1604,'MEDICAL EXAMINATION'!K1605:T3939,4,FALSE)</f>
        <v>4.3499999999999996</v>
      </c>
      <c r="E1604" t="str">
        <f>VLOOKUP(A1604,'MEDICAL EXAMINATION'!K1605:T3939,6,FALSE)</f>
        <v>No</v>
      </c>
      <c r="F1604" t="str">
        <f>VLOOKUP(A1604,'MEDICAL EXAMINATION'!K1605:T3939,7,FALSE)</f>
        <v>No</v>
      </c>
      <c r="G1604" t="str">
        <f>VLOOKUP(A1604,'MEDICAL EXAMINATION'!K1605:T3939,8,FALSE)</f>
        <v>No</v>
      </c>
      <c r="H1604">
        <f>VLOOKUP(A1604,'MEDICAL EXAMINATION'!K1605:T3939,9,FALSE)</f>
        <v>2</v>
      </c>
      <c r="I1604" t="str">
        <f>VLOOKUP(A1604,'MEDICAL EXAMINATION'!K1605:T3939,10,FALSE)</f>
        <v>No</v>
      </c>
      <c r="J1604" t="str">
        <f>VLOOKUP(A1604,'MEDICAL EXAMINATION'!K1605:T3939,3,FALSE)</f>
        <v>Normal</v>
      </c>
      <c r="K1604" t="str">
        <f>VLOOKUP(A1604,'MEDICAL EXAMINATION'!K1605:T3939,5,FALSE)</f>
        <v>NORMAL</v>
      </c>
      <c r="L1604" t="str">
        <f>VLOOKUP(A1604,'HOSPITALIZATION DETAILS'!X1605:AG3939,8,FALSE)</f>
        <v>05/06/1958</v>
      </c>
      <c r="M1604" s="26">
        <f>VLOOKUP(A1604,'HOSPITALIZATION DETAILS'!X1605:AG3939,4,FALSE)</f>
        <v>29330.98</v>
      </c>
      <c r="N1604" t="str">
        <f>VLOOKUP(A1604,'HOSPITALIZATION DETAILS'!X1605:AG3939,5,FALSE)</f>
        <v>tier - 1</v>
      </c>
      <c r="O1604" t="str">
        <f>VLOOKUP(A1604,'HOSPITALIZATION DETAILS'!X1605:AG3939,6,FALSE)</f>
        <v>tier - 2</v>
      </c>
      <c r="P1604" t="str">
        <f>VLOOKUP(A1604,'HOSPITALIZATION DETAILS'!X1605:AG3939,7,FALSE)</f>
        <v>R1012</v>
      </c>
      <c r="Q1604">
        <f>VLOOKUP(A1604,'HOSPITALIZATION DETAILS'!X1605:AG3939,10,FALSE)</f>
        <v>65</v>
      </c>
    </row>
    <row r="1605" spans="1:17" ht="16" x14ac:dyDescent="0.4">
      <c r="A1605" s="4" t="s">
        <v>3209</v>
      </c>
      <c r="B1605" t="str">
        <f>VLOOKUP(A1605,'CUSTOMER NAMES'!E1605:H3940,4,FALSE)</f>
        <v xml:space="preserve">  Sunny S</v>
      </c>
      <c r="C1605">
        <f>VLOOKUP(A1605,'MEDICAL EXAMINATION'!K1606:T3940,2,FALSE)</f>
        <v>31.17</v>
      </c>
      <c r="D1605">
        <f>VLOOKUP(A1605,'MEDICAL EXAMINATION'!K1606:T3940,4,FALSE)</f>
        <v>5.28</v>
      </c>
      <c r="E1605" t="str">
        <f>VLOOKUP(A1605,'MEDICAL EXAMINATION'!K1606:T3940,6,FALSE)</f>
        <v>No</v>
      </c>
      <c r="F1605" t="str">
        <f>VLOOKUP(A1605,'MEDICAL EXAMINATION'!K1606:T3940,7,FALSE)</f>
        <v>No</v>
      </c>
      <c r="G1605" t="str">
        <f>VLOOKUP(A1605,'MEDICAL EXAMINATION'!K1606:T3940,8,FALSE)</f>
        <v>No</v>
      </c>
      <c r="H1605">
        <f>VLOOKUP(A1605,'MEDICAL EXAMINATION'!K1606:T3940,9,FALSE)</f>
        <v>1</v>
      </c>
      <c r="I1605" t="str">
        <f>VLOOKUP(A1605,'MEDICAL EXAMINATION'!K1606:T3940,10,FALSE)</f>
        <v>No</v>
      </c>
      <c r="J1605" t="str">
        <f>VLOOKUP(A1605,'MEDICAL EXAMINATION'!K1606:T3940,3,FALSE)</f>
        <v>OVERWEIGHT</v>
      </c>
      <c r="K1605" t="str">
        <f>VLOOKUP(A1605,'MEDICAL EXAMINATION'!K1606:T3940,5,FALSE)</f>
        <v>NORMAL</v>
      </c>
      <c r="L1605" t="str">
        <f>VLOOKUP(A1605,'HOSPITALIZATION DETAILS'!X1606:AG3940,8,FALSE)</f>
        <v>21/07/1978</v>
      </c>
      <c r="M1605" s="26">
        <f>VLOOKUP(A1605,'HOSPITALIZATION DETAILS'!X1606:AG3940,4,FALSE)</f>
        <v>29227.599999999999</v>
      </c>
      <c r="N1605" t="str">
        <f>VLOOKUP(A1605,'HOSPITALIZATION DETAILS'!X1606:AG3940,5,FALSE)</f>
        <v>tier - 1</v>
      </c>
      <c r="O1605" t="str">
        <f>VLOOKUP(A1605,'HOSPITALIZATION DETAILS'!X1606:AG3940,6,FALSE)</f>
        <v>tier - 3</v>
      </c>
      <c r="P1605" t="str">
        <f>VLOOKUP(A1605,'HOSPITALIZATION DETAILS'!X1606:AG3940,7,FALSE)</f>
        <v>R1012</v>
      </c>
      <c r="Q1605">
        <f>VLOOKUP(A1605,'HOSPITALIZATION DETAILS'!X1606:AG3940,10,FALSE)</f>
        <v>44</v>
      </c>
    </row>
    <row r="1606" spans="1:17" ht="16" x14ac:dyDescent="0.4">
      <c r="A1606" s="4" t="s">
        <v>3211</v>
      </c>
      <c r="B1606" t="str">
        <f>VLOOKUP(A1606,'CUSTOMER NAMES'!E1606:H3941,4,FALSE)</f>
        <v xml:space="preserve">  Anne-Marie</v>
      </c>
      <c r="C1606">
        <f>VLOOKUP(A1606,'MEDICAL EXAMINATION'!K1607:T3941,2,FALSE)</f>
        <v>36.08</v>
      </c>
      <c r="D1606">
        <f>VLOOKUP(A1606,'MEDICAL EXAMINATION'!K1607:T3941,4,FALSE)</f>
        <v>4.29</v>
      </c>
      <c r="E1606" t="str">
        <f>VLOOKUP(A1606,'MEDICAL EXAMINATION'!K1607:T3941,6,FALSE)</f>
        <v>No</v>
      </c>
      <c r="F1606" t="str">
        <f>VLOOKUP(A1606,'MEDICAL EXAMINATION'!K1607:T3941,7,FALSE)</f>
        <v>No</v>
      </c>
      <c r="G1606" t="str">
        <f>VLOOKUP(A1606,'MEDICAL EXAMINATION'!K1607:T3941,8,FALSE)</f>
        <v>No</v>
      </c>
      <c r="H1606" t="str">
        <f>VLOOKUP(A1606,'MEDICAL EXAMINATION'!K1607:T3941,9,FALSE)</f>
        <v>No major surgery</v>
      </c>
      <c r="I1606" t="str">
        <f>VLOOKUP(A1606,'MEDICAL EXAMINATION'!K1607:T3941,10,FALSE)</f>
        <v>No</v>
      </c>
      <c r="J1606" t="str">
        <f>VLOOKUP(A1606,'MEDICAL EXAMINATION'!K1607:T3941,3,FALSE)</f>
        <v>OVERWEIGHT</v>
      </c>
      <c r="K1606" t="str">
        <f>VLOOKUP(A1606,'MEDICAL EXAMINATION'!K1607:T3941,5,FALSE)</f>
        <v>NORMAL</v>
      </c>
      <c r="L1606" t="str">
        <f>VLOOKUP(A1606,'HOSPITALIZATION DETAILS'!X1607:AG3941,8,FALSE)</f>
        <v>30/09/1985</v>
      </c>
      <c r="M1606" s="26">
        <f>VLOOKUP(A1606,'HOSPITALIZATION DETAILS'!X1607:AG3941,4,FALSE)</f>
        <v>46113.51</v>
      </c>
      <c r="N1606" t="str">
        <f>VLOOKUP(A1606,'HOSPITALIZATION DETAILS'!X1607:AG3941,5,FALSE)</f>
        <v>tier - 2</v>
      </c>
      <c r="O1606" t="str">
        <f>VLOOKUP(A1606,'HOSPITALIZATION DETAILS'!X1607:AG3941,6,FALSE)</f>
        <v>tier - 3</v>
      </c>
      <c r="P1606" t="str">
        <f>VLOOKUP(A1606,'HOSPITALIZATION DETAILS'!X1607:AG3941,7,FALSE)</f>
        <v>R1011</v>
      </c>
      <c r="Q1606">
        <f>VLOOKUP(A1606,'HOSPITALIZATION DETAILS'!X1607:AG3941,10,FALSE)</f>
        <v>37</v>
      </c>
    </row>
    <row r="1607" spans="1:17" ht="16" x14ac:dyDescent="0.4">
      <c r="A1607" s="4" t="s">
        <v>3213</v>
      </c>
      <c r="B1607" t="str">
        <f>VLOOKUP(A1607,'CUSTOMER NAMES'!E1607:H3942,4,FALSE)</f>
        <v xml:space="preserve">  Nicholas</v>
      </c>
      <c r="C1607">
        <f>VLOOKUP(A1607,'MEDICAL EXAMINATION'!K1608:T3942,2,FALSE)</f>
        <v>28.024999999999999</v>
      </c>
      <c r="D1607">
        <f>VLOOKUP(A1607,'MEDICAL EXAMINATION'!K1608:T3942,4,FALSE)</f>
        <v>5.69</v>
      </c>
      <c r="E1607" t="str">
        <f>VLOOKUP(A1607,'MEDICAL EXAMINATION'!K1608:T3942,6,FALSE)</f>
        <v>yes</v>
      </c>
      <c r="F1607" t="str">
        <f>VLOOKUP(A1607,'MEDICAL EXAMINATION'!K1608:T3942,7,FALSE)</f>
        <v>No</v>
      </c>
      <c r="G1607" t="str">
        <f>VLOOKUP(A1607,'MEDICAL EXAMINATION'!K1608:T3942,8,FALSE)</f>
        <v>No</v>
      </c>
      <c r="H1607" t="str">
        <f>VLOOKUP(A1607,'MEDICAL EXAMINATION'!K1608:T3942,9,FALSE)</f>
        <v>No major surgery</v>
      </c>
      <c r="I1607" t="str">
        <f>VLOOKUP(A1607,'MEDICAL EXAMINATION'!K1608:T3942,10,FALSE)</f>
        <v>No</v>
      </c>
      <c r="J1607" t="str">
        <f>VLOOKUP(A1607,'MEDICAL EXAMINATION'!K1608:T3942,3,FALSE)</f>
        <v>OBESITY</v>
      </c>
      <c r="K1607" t="str">
        <f>VLOOKUP(A1607,'MEDICAL EXAMINATION'!K1608:T3942,5,FALSE)</f>
        <v>NORMAL</v>
      </c>
      <c r="L1607" t="str">
        <f>VLOOKUP(A1607,'HOSPITALIZATION DETAILS'!X1608:AG3942,8,FALSE)</f>
        <v>09/07/1969</v>
      </c>
      <c r="M1607" s="26">
        <f>VLOOKUP(A1607,'HOSPITALIZATION DETAILS'!X1608:AG3942,4,FALSE)</f>
        <v>29186.48</v>
      </c>
      <c r="N1607" t="str">
        <f>VLOOKUP(A1607,'HOSPITALIZATION DETAILS'!X1608:AG3942,5,FALSE)</f>
        <v>tier - 1</v>
      </c>
      <c r="O1607" t="str">
        <f>VLOOKUP(A1607,'HOSPITALIZATION DETAILS'!X1608:AG3942,6,FALSE)</f>
        <v>tier - 3</v>
      </c>
      <c r="P1607" t="str">
        <f>VLOOKUP(A1607,'HOSPITALIZATION DETAILS'!X1608:AG3942,7,FALSE)</f>
        <v>R1024</v>
      </c>
      <c r="Q1607">
        <f>VLOOKUP(A1607,'HOSPITALIZATION DETAILS'!X1608:AG3942,10,FALSE)</f>
        <v>53</v>
      </c>
    </row>
    <row r="1608" spans="1:17" ht="16" x14ac:dyDescent="0.4">
      <c r="A1608" s="4" t="s">
        <v>3215</v>
      </c>
      <c r="B1608" t="str">
        <f>VLOOKUP(A1608,'CUSTOMER NAMES'!E1608:H3943,4,FALSE)</f>
        <v xml:space="preserve">  Scott M</v>
      </c>
      <c r="C1608">
        <f>VLOOKUP(A1608,'MEDICAL EXAMINATION'!K1609:T3943,2,FALSE)</f>
        <v>24.32</v>
      </c>
      <c r="D1608">
        <f>VLOOKUP(A1608,'MEDICAL EXAMINATION'!K1609:T3943,4,FALSE)</f>
        <v>5.56</v>
      </c>
      <c r="E1608" t="str">
        <f>VLOOKUP(A1608,'MEDICAL EXAMINATION'!K1609:T3943,6,FALSE)</f>
        <v>yes</v>
      </c>
      <c r="F1608" t="str">
        <f>VLOOKUP(A1608,'MEDICAL EXAMINATION'!K1609:T3943,7,FALSE)</f>
        <v>No</v>
      </c>
      <c r="G1608" t="str">
        <f>VLOOKUP(A1608,'MEDICAL EXAMINATION'!K1609:T3943,8,FALSE)</f>
        <v>No</v>
      </c>
      <c r="H1608" t="str">
        <f>VLOOKUP(A1608,'MEDICAL EXAMINATION'!K1609:T3943,9,FALSE)</f>
        <v>No major surgery</v>
      </c>
      <c r="I1608" t="str">
        <f>VLOOKUP(A1608,'MEDICAL EXAMINATION'!K1609:T3943,10,FALSE)</f>
        <v>No</v>
      </c>
      <c r="J1608" t="str">
        <f>VLOOKUP(A1608,'MEDICAL EXAMINATION'!K1609:T3943,3,FALSE)</f>
        <v>Normal</v>
      </c>
      <c r="K1608" t="str">
        <f>VLOOKUP(A1608,'MEDICAL EXAMINATION'!K1609:T3943,5,FALSE)</f>
        <v>NORMAL</v>
      </c>
      <c r="L1608" t="str">
        <f>VLOOKUP(A1608,'HOSPITALIZATION DETAILS'!X1609:AG3943,8,FALSE)</f>
        <v>08/11/1976</v>
      </c>
      <c r="M1608" s="26">
        <f>VLOOKUP(A1608,'HOSPITALIZATION DETAILS'!X1609:AG3943,4,FALSE)</f>
        <v>29160.39</v>
      </c>
      <c r="N1608" t="str">
        <f>VLOOKUP(A1608,'HOSPITALIZATION DETAILS'!X1609:AG3943,5,FALSE)</f>
        <v>tier - 1</v>
      </c>
      <c r="O1608" t="str">
        <f>VLOOKUP(A1608,'HOSPITALIZATION DETAILS'!X1609:AG3943,6,FALSE)</f>
        <v>tier - 2</v>
      </c>
      <c r="P1608" t="str">
        <f>VLOOKUP(A1608,'HOSPITALIZATION DETAILS'!X1609:AG3943,7,FALSE)</f>
        <v>R1011</v>
      </c>
      <c r="Q1608">
        <f>VLOOKUP(A1608,'HOSPITALIZATION DETAILS'!X1609:AG3943,10,FALSE)</f>
        <v>46</v>
      </c>
    </row>
    <row r="1609" spans="1:17" ht="16" x14ac:dyDescent="0.4">
      <c r="A1609" s="4" t="s">
        <v>3217</v>
      </c>
      <c r="B1609" t="str">
        <f>VLOOKUP(A1609,'CUSTOMER NAMES'!E1609:H3944,4,FALSE)</f>
        <v xml:space="preserve">  Marisa A</v>
      </c>
      <c r="C1609">
        <f>VLOOKUP(A1609,'MEDICAL EXAMINATION'!K1610:T3944,2,FALSE)</f>
        <v>38</v>
      </c>
      <c r="D1609">
        <f>VLOOKUP(A1609,'MEDICAL EXAMINATION'!K1610:T3944,4,FALSE)</f>
        <v>5.41</v>
      </c>
      <c r="E1609" t="str">
        <f>VLOOKUP(A1609,'MEDICAL EXAMINATION'!K1610:T3944,6,FALSE)</f>
        <v>yes</v>
      </c>
      <c r="F1609" t="str">
        <f>VLOOKUP(A1609,'MEDICAL EXAMINATION'!K1610:T3944,7,FALSE)</f>
        <v>No</v>
      </c>
      <c r="G1609" t="str">
        <f>VLOOKUP(A1609,'MEDICAL EXAMINATION'!K1610:T3944,8,FALSE)</f>
        <v>No</v>
      </c>
      <c r="H1609">
        <f>VLOOKUP(A1609,'MEDICAL EXAMINATION'!K1610:T3944,9,FALSE)</f>
        <v>1</v>
      </c>
      <c r="I1609" t="str">
        <f>VLOOKUP(A1609,'MEDICAL EXAMINATION'!K1610:T3944,10,FALSE)</f>
        <v>No</v>
      </c>
      <c r="J1609" t="str">
        <f>VLOOKUP(A1609,'MEDICAL EXAMINATION'!K1610:T3944,3,FALSE)</f>
        <v>OVERWEIGHT</v>
      </c>
      <c r="K1609" t="str">
        <f>VLOOKUP(A1609,'MEDICAL EXAMINATION'!K1610:T3944,5,FALSE)</f>
        <v>NORMAL</v>
      </c>
      <c r="L1609" t="str">
        <f>VLOOKUP(A1609,'HOSPITALIZATION DETAILS'!X1610:AG3944,8,FALSE)</f>
        <v>24/12/1961</v>
      </c>
      <c r="M1609" s="26">
        <f>VLOOKUP(A1609,'HOSPITALIZATION DETAILS'!X1610:AG3944,4,FALSE)</f>
        <v>29141.360000000001</v>
      </c>
      <c r="N1609" t="str">
        <f>VLOOKUP(A1609,'HOSPITALIZATION DETAILS'!X1610:AG3944,5,FALSE)</f>
        <v>tier - 1</v>
      </c>
      <c r="O1609" t="str">
        <f>VLOOKUP(A1609,'HOSPITALIZATION DETAILS'!X1610:AG3944,6,FALSE)</f>
        <v>tier - 3</v>
      </c>
      <c r="P1609" t="str">
        <f>VLOOKUP(A1609,'HOSPITALIZATION DETAILS'!X1610:AG3944,7,FALSE)</f>
        <v>R1012</v>
      </c>
      <c r="Q1609">
        <f>VLOOKUP(A1609,'HOSPITALIZATION DETAILS'!X1610:AG3944,10,FALSE)</f>
        <v>61</v>
      </c>
    </row>
    <row r="1610" spans="1:17" ht="16" x14ac:dyDescent="0.4">
      <c r="A1610" s="4" t="s">
        <v>3219</v>
      </c>
      <c r="B1610" t="str">
        <f>VLOOKUP(A1610,'CUSTOMER NAMES'!E1610:H3945,4,FALSE)</f>
        <v xml:space="preserve">  Katie</v>
      </c>
      <c r="C1610">
        <f>VLOOKUP(A1610,'MEDICAL EXAMINATION'!K1611:T3945,2,FALSE)</f>
        <v>31.6</v>
      </c>
      <c r="D1610">
        <f>VLOOKUP(A1610,'MEDICAL EXAMINATION'!K1611:T3945,4,FALSE)</f>
        <v>10.85</v>
      </c>
      <c r="E1610" t="str">
        <f>VLOOKUP(A1610,'MEDICAL EXAMINATION'!K1611:T3945,6,FALSE)</f>
        <v>yes</v>
      </c>
      <c r="F1610" t="str">
        <f>VLOOKUP(A1610,'MEDICAL EXAMINATION'!K1611:T3945,7,FALSE)</f>
        <v>No</v>
      </c>
      <c r="G1610" t="str">
        <f>VLOOKUP(A1610,'MEDICAL EXAMINATION'!K1611:T3945,8,FALSE)</f>
        <v>No</v>
      </c>
      <c r="H1610" t="str">
        <f>VLOOKUP(A1610,'MEDICAL EXAMINATION'!K1611:T3945,9,FALSE)</f>
        <v>No major surgery</v>
      </c>
      <c r="I1610" t="str">
        <f>VLOOKUP(A1610,'MEDICAL EXAMINATION'!K1611:T3945,10,FALSE)</f>
        <v>No</v>
      </c>
      <c r="J1610" t="str">
        <f>VLOOKUP(A1610,'MEDICAL EXAMINATION'!K1611:T3945,3,FALSE)</f>
        <v>OVERWEIGHT</v>
      </c>
      <c r="K1610" t="str">
        <f>VLOOKUP(A1610,'MEDICAL EXAMINATION'!K1611:T3945,5,FALSE)</f>
        <v>DIABETES</v>
      </c>
      <c r="L1610" t="str">
        <f>VLOOKUP(A1610,'HOSPITALIZATION DETAILS'!X1611:AG3945,8,FALSE)</f>
        <v>29/11/1978</v>
      </c>
      <c r="M1610" s="26">
        <f>VLOOKUP(A1610,'HOSPITALIZATION DETAILS'!X1611:AG3945,4,FALSE)</f>
        <v>29114.77</v>
      </c>
      <c r="N1610" t="str">
        <f>VLOOKUP(A1610,'HOSPITALIZATION DETAILS'!X1611:AG3945,5,FALSE)</f>
        <v>tier - 1</v>
      </c>
      <c r="O1610" t="str">
        <f>VLOOKUP(A1610,'HOSPITALIZATION DETAILS'!X1611:AG3945,6,FALSE)</f>
        <v>tier - 1</v>
      </c>
      <c r="P1610" t="str">
        <f>VLOOKUP(A1610,'HOSPITALIZATION DETAILS'!X1611:AG3945,7,FALSE)</f>
        <v>R1011</v>
      </c>
      <c r="Q1610">
        <f>VLOOKUP(A1610,'HOSPITALIZATION DETAILS'!X1611:AG3945,10,FALSE)</f>
        <v>44</v>
      </c>
    </row>
    <row r="1611" spans="1:17" ht="16" x14ac:dyDescent="0.4">
      <c r="A1611" s="4" t="s">
        <v>3221</v>
      </c>
      <c r="B1611" t="str">
        <f>VLOOKUP(A1611,'CUSTOMER NAMES'!E1611:H3946,4,FALSE)</f>
        <v xml:space="preserve">  Amy L</v>
      </c>
      <c r="C1611">
        <f>VLOOKUP(A1611,'MEDICAL EXAMINATION'!K1612:T3946,2,FALSE)</f>
        <v>31.02</v>
      </c>
      <c r="D1611">
        <f>VLOOKUP(A1611,'MEDICAL EXAMINATION'!K1612:T3946,4,FALSE)</f>
        <v>11.63</v>
      </c>
      <c r="E1611" t="str">
        <f>VLOOKUP(A1611,'MEDICAL EXAMINATION'!K1612:T3946,6,FALSE)</f>
        <v>yes</v>
      </c>
      <c r="F1611" t="str">
        <f>VLOOKUP(A1611,'MEDICAL EXAMINATION'!K1612:T3946,7,FALSE)</f>
        <v>No</v>
      </c>
      <c r="G1611" t="str">
        <f>VLOOKUP(A1611,'MEDICAL EXAMINATION'!K1612:T3946,8,FALSE)</f>
        <v>No</v>
      </c>
      <c r="H1611" t="str">
        <f>VLOOKUP(A1611,'MEDICAL EXAMINATION'!K1612:T3946,9,FALSE)</f>
        <v>No major surgery</v>
      </c>
      <c r="I1611" t="str">
        <f>VLOOKUP(A1611,'MEDICAL EXAMINATION'!K1612:T3946,10,FALSE)</f>
        <v>No</v>
      </c>
      <c r="J1611" t="str">
        <f>VLOOKUP(A1611,'MEDICAL EXAMINATION'!K1612:T3946,3,FALSE)</f>
        <v>OVERWEIGHT</v>
      </c>
      <c r="K1611" t="str">
        <f>VLOOKUP(A1611,'MEDICAL EXAMINATION'!K1612:T3946,5,FALSE)</f>
        <v>DIABETES</v>
      </c>
      <c r="L1611" t="str">
        <f>VLOOKUP(A1611,'HOSPITALIZATION DETAILS'!X1612:AG3946,8,FALSE)</f>
        <v>14/07/1980</v>
      </c>
      <c r="M1611" s="26">
        <f>VLOOKUP(A1611,'HOSPITALIZATION DETAILS'!X1612:AG3946,4,FALSE)</f>
        <v>29114.21</v>
      </c>
      <c r="N1611" t="str">
        <f>VLOOKUP(A1611,'HOSPITALIZATION DETAILS'!X1612:AG3946,5,FALSE)</f>
        <v>tier - 1</v>
      </c>
      <c r="O1611" t="str">
        <f>VLOOKUP(A1611,'HOSPITALIZATION DETAILS'!X1612:AG3946,6,FALSE)</f>
        <v>tier - 3</v>
      </c>
      <c r="P1611" t="str">
        <f>VLOOKUP(A1611,'HOSPITALIZATION DETAILS'!X1612:AG3946,7,FALSE)</f>
        <v>R1011</v>
      </c>
      <c r="Q1611">
        <f>VLOOKUP(A1611,'HOSPITALIZATION DETAILS'!X1612:AG3946,10,FALSE)</f>
        <v>42</v>
      </c>
    </row>
    <row r="1612" spans="1:17" ht="16" x14ac:dyDescent="0.4">
      <c r="A1612" s="4" t="s">
        <v>3223</v>
      </c>
      <c r="B1612" t="str">
        <f>VLOOKUP(A1612,'CUSTOMER NAMES'!E1612:H3947,4,FALSE)</f>
        <v xml:space="preserve">  Jenna M</v>
      </c>
      <c r="C1612">
        <f>VLOOKUP(A1612,'MEDICAL EXAMINATION'!K1613:T3947,2,FALSE)</f>
        <v>29.26</v>
      </c>
      <c r="D1612">
        <f>VLOOKUP(A1612,'MEDICAL EXAMINATION'!K1613:T3947,4,FALSE)</f>
        <v>5.68</v>
      </c>
      <c r="E1612" t="str">
        <f>VLOOKUP(A1612,'MEDICAL EXAMINATION'!K1613:T3947,6,FALSE)</f>
        <v>yes</v>
      </c>
      <c r="F1612" t="str">
        <f>VLOOKUP(A1612,'MEDICAL EXAMINATION'!K1613:T3947,7,FALSE)</f>
        <v>No</v>
      </c>
      <c r="G1612" t="str">
        <f>VLOOKUP(A1612,'MEDICAL EXAMINATION'!K1613:T3947,8,FALSE)</f>
        <v>No</v>
      </c>
      <c r="H1612">
        <f>VLOOKUP(A1612,'MEDICAL EXAMINATION'!K1613:T3947,9,FALSE)</f>
        <v>1</v>
      </c>
      <c r="I1612" t="str">
        <f>VLOOKUP(A1612,'MEDICAL EXAMINATION'!K1613:T3947,10,FALSE)</f>
        <v>No</v>
      </c>
      <c r="J1612" t="str">
        <f>VLOOKUP(A1612,'MEDICAL EXAMINATION'!K1613:T3947,3,FALSE)</f>
        <v>OBESITY</v>
      </c>
      <c r="K1612" t="str">
        <f>VLOOKUP(A1612,'MEDICAL EXAMINATION'!K1613:T3947,5,FALSE)</f>
        <v>NORMAL</v>
      </c>
      <c r="L1612" t="str">
        <f>VLOOKUP(A1612,'HOSPITALIZATION DETAILS'!X1613:AG3947,8,FALSE)</f>
        <v>01/11/2004</v>
      </c>
      <c r="M1612" s="26">
        <f>VLOOKUP(A1612,'HOSPITALIZATION DETAILS'!X1613:AG3947,4,FALSE)</f>
        <v>34303.17</v>
      </c>
      <c r="N1612" t="str">
        <f>VLOOKUP(A1612,'HOSPITALIZATION DETAILS'!X1613:AG3947,5,FALSE)</f>
        <v>tier - 1</v>
      </c>
      <c r="O1612" t="str">
        <f>VLOOKUP(A1612,'HOSPITALIZATION DETAILS'!X1613:AG3947,6,FALSE)</f>
        <v>tier - 3</v>
      </c>
      <c r="P1612" t="str">
        <f>VLOOKUP(A1612,'HOSPITALIZATION DETAILS'!X1613:AG3947,7,FALSE)</f>
        <v>R1013</v>
      </c>
      <c r="Q1612">
        <f>VLOOKUP(A1612,'HOSPITALIZATION DETAILS'!X1613:AG3947,10,FALSE)</f>
        <v>18</v>
      </c>
    </row>
    <row r="1613" spans="1:17" ht="16" x14ac:dyDescent="0.4">
      <c r="A1613" s="4" t="s">
        <v>3225</v>
      </c>
      <c r="B1613" t="str">
        <f>VLOOKUP(A1613,'CUSTOMER NAMES'!E1613:H3948,4,FALSE)</f>
        <v xml:space="preserve">  Elizabeth M</v>
      </c>
      <c r="C1613">
        <f>VLOOKUP(A1613,'MEDICAL EXAMINATION'!K1614:T3948,2,FALSE)</f>
        <v>15.09</v>
      </c>
      <c r="D1613">
        <f>VLOOKUP(A1613,'MEDICAL EXAMINATION'!K1614:T3948,4,FALSE)</f>
        <v>7.59</v>
      </c>
      <c r="E1613" t="str">
        <f>VLOOKUP(A1613,'MEDICAL EXAMINATION'!K1614:T3948,6,FALSE)</f>
        <v>yes</v>
      </c>
      <c r="F1613" t="str">
        <f>VLOOKUP(A1613,'MEDICAL EXAMINATION'!K1614:T3948,7,FALSE)</f>
        <v>No</v>
      </c>
      <c r="G1613" t="str">
        <f>VLOOKUP(A1613,'MEDICAL EXAMINATION'!K1614:T3948,8,FALSE)</f>
        <v>No</v>
      </c>
      <c r="H1613">
        <f>VLOOKUP(A1613,'MEDICAL EXAMINATION'!K1614:T3948,9,FALSE)</f>
        <v>2</v>
      </c>
      <c r="I1613" t="str">
        <f>VLOOKUP(A1613,'MEDICAL EXAMINATION'!K1614:T3948,10,FALSE)</f>
        <v>No</v>
      </c>
      <c r="J1613" t="str">
        <f>VLOOKUP(A1613,'MEDICAL EXAMINATION'!K1614:T3948,3,FALSE)</f>
        <v>Underweight</v>
      </c>
      <c r="K1613" t="str">
        <f>VLOOKUP(A1613,'MEDICAL EXAMINATION'!K1614:T3948,5,FALSE)</f>
        <v>DIABETES</v>
      </c>
      <c r="L1613" t="str">
        <f>VLOOKUP(A1613,'HOSPITALIZATION DETAILS'!X1614:AG3948,8,FALSE)</f>
        <v>07/07/1992</v>
      </c>
      <c r="M1613" s="26">
        <f>VLOOKUP(A1613,'HOSPITALIZATION DETAILS'!X1614:AG3948,4,FALSE)</f>
        <v>29007.82</v>
      </c>
      <c r="N1613" t="str">
        <f>VLOOKUP(A1613,'HOSPITALIZATION DETAILS'!X1614:AG3948,5,FALSE)</f>
        <v>tier - 1</v>
      </c>
      <c r="O1613" t="str">
        <f>VLOOKUP(A1613,'HOSPITALIZATION DETAILS'!X1614:AG3948,6,FALSE)</f>
        <v>tier - 3</v>
      </c>
      <c r="P1613" t="str">
        <f>VLOOKUP(A1613,'HOSPITALIZATION DETAILS'!X1614:AG3948,7,FALSE)</f>
        <v>R1011</v>
      </c>
      <c r="Q1613">
        <f>VLOOKUP(A1613,'HOSPITALIZATION DETAILS'!X1614:AG3948,10,FALSE)</f>
        <v>30</v>
      </c>
    </row>
    <row r="1614" spans="1:17" ht="16" x14ac:dyDescent="0.4">
      <c r="A1614" s="4" t="s">
        <v>3227</v>
      </c>
      <c r="B1614" t="str">
        <f>VLOOKUP(A1614,'CUSTOMER NAMES'!E1614:H3949,4,FALSE)</f>
        <v xml:space="preserve">  Lyazid</v>
      </c>
      <c r="C1614">
        <f>VLOOKUP(A1614,'MEDICAL EXAMINATION'!K1615:T3949,2,FALSE)</f>
        <v>22.63</v>
      </c>
      <c r="D1614">
        <f>VLOOKUP(A1614,'MEDICAL EXAMINATION'!K1615:T3949,4,FALSE)</f>
        <v>5.09</v>
      </c>
      <c r="E1614" t="str">
        <f>VLOOKUP(A1614,'MEDICAL EXAMINATION'!K1615:T3949,6,FALSE)</f>
        <v>yes</v>
      </c>
      <c r="F1614" t="str">
        <f>VLOOKUP(A1614,'MEDICAL EXAMINATION'!K1615:T3949,7,FALSE)</f>
        <v>No</v>
      </c>
      <c r="G1614" t="str">
        <f>VLOOKUP(A1614,'MEDICAL EXAMINATION'!K1615:T3949,8,FALSE)</f>
        <v>No</v>
      </c>
      <c r="H1614" t="str">
        <f>VLOOKUP(A1614,'MEDICAL EXAMINATION'!K1615:T3949,9,FALSE)</f>
        <v>No major surgery</v>
      </c>
      <c r="I1614" t="str">
        <f>VLOOKUP(A1614,'MEDICAL EXAMINATION'!K1615:T3949,10,FALSE)</f>
        <v>No</v>
      </c>
      <c r="J1614" t="str">
        <f>VLOOKUP(A1614,'MEDICAL EXAMINATION'!K1615:T3949,3,FALSE)</f>
        <v>Normal</v>
      </c>
      <c r="K1614" t="str">
        <f>VLOOKUP(A1614,'MEDICAL EXAMINATION'!K1615:T3949,5,FALSE)</f>
        <v>NORMAL</v>
      </c>
      <c r="L1614" t="str">
        <f>VLOOKUP(A1614,'HOSPITALIZATION DETAILS'!X1615:AG3949,8,FALSE)</f>
        <v>01/09/2003</v>
      </c>
      <c r="M1614" s="26">
        <f>VLOOKUP(A1614,'HOSPITALIZATION DETAILS'!X1615:AG3949,4,FALSE)</f>
        <v>28998.68</v>
      </c>
      <c r="N1614" t="str">
        <f>VLOOKUP(A1614,'HOSPITALIZATION DETAILS'!X1615:AG3949,5,FALSE)</f>
        <v>tier - 1</v>
      </c>
      <c r="O1614" t="str">
        <f>VLOOKUP(A1614,'HOSPITALIZATION DETAILS'!X1615:AG3949,6,FALSE)</f>
        <v>tier - 3</v>
      </c>
      <c r="P1614" t="str">
        <f>VLOOKUP(A1614,'HOSPITALIZATION DETAILS'!X1615:AG3949,7,FALSE)</f>
        <v>R1011</v>
      </c>
      <c r="Q1614">
        <f>VLOOKUP(A1614,'HOSPITALIZATION DETAILS'!X1615:AG3949,10,FALSE)</f>
        <v>19</v>
      </c>
    </row>
    <row r="1615" spans="1:17" ht="16" x14ac:dyDescent="0.4">
      <c r="A1615" s="4" t="s">
        <v>3229</v>
      </c>
      <c r="B1615" t="str">
        <f>VLOOKUP(A1615,'CUSTOMER NAMES'!E1615:H3950,4,FALSE)</f>
        <v xml:space="preserve">  Lindsey A</v>
      </c>
      <c r="C1615">
        <f>VLOOKUP(A1615,'MEDICAL EXAMINATION'!K1616:T3950,2,FALSE)</f>
        <v>23.46</v>
      </c>
      <c r="D1615">
        <f>VLOOKUP(A1615,'MEDICAL EXAMINATION'!K1616:T3950,4,FALSE)</f>
        <v>4.21</v>
      </c>
      <c r="E1615" t="str">
        <f>VLOOKUP(A1615,'MEDICAL EXAMINATION'!K1616:T3950,6,FALSE)</f>
        <v>No</v>
      </c>
      <c r="F1615" t="str">
        <f>VLOOKUP(A1615,'MEDICAL EXAMINATION'!K1616:T3950,7,FALSE)</f>
        <v>No</v>
      </c>
      <c r="G1615" t="str">
        <f>VLOOKUP(A1615,'MEDICAL EXAMINATION'!K1616:T3950,8,FALSE)</f>
        <v>No</v>
      </c>
      <c r="H1615">
        <f>VLOOKUP(A1615,'MEDICAL EXAMINATION'!K1616:T3950,9,FALSE)</f>
        <v>1</v>
      </c>
      <c r="I1615" t="str">
        <f>VLOOKUP(A1615,'MEDICAL EXAMINATION'!K1616:T3950,10,FALSE)</f>
        <v>No</v>
      </c>
      <c r="J1615" t="str">
        <f>VLOOKUP(A1615,'MEDICAL EXAMINATION'!K1616:T3950,3,FALSE)</f>
        <v>Normal</v>
      </c>
      <c r="K1615" t="str">
        <f>VLOOKUP(A1615,'MEDICAL EXAMINATION'!K1616:T3950,5,FALSE)</f>
        <v>NORMAL</v>
      </c>
      <c r="L1615" t="str">
        <f>VLOOKUP(A1615,'HOSPITALIZATION DETAILS'!X1616:AG3950,8,FALSE)</f>
        <v>05/12/1959</v>
      </c>
      <c r="M1615" s="26">
        <f>VLOOKUP(A1615,'HOSPITALIZATION DETAILS'!X1616:AG3950,4,FALSE)</f>
        <v>28950.47</v>
      </c>
      <c r="N1615" t="str">
        <f>VLOOKUP(A1615,'HOSPITALIZATION DETAILS'!X1616:AG3950,5,FALSE)</f>
        <v>tier - 1</v>
      </c>
      <c r="O1615" t="str">
        <f>VLOOKUP(A1615,'HOSPITALIZATION DETAILS'!X1616:AG3950,6,FALSE)</f>
        <v>tier - 1</v>
      </c>
      <c r="P1615" t="str">
        <f>VLOOKUP(A1615,'HOSPITALIZATION DETAILS'!X1616:AG3950,7,FALSE)</f>
        <v>R1012</v>
      </c>
      <c r="Q1615">
        <f>VLOOKUP(A1615,'HOSPITALIZATION DETAILS'!X1616:AG3950,10,FALSE)</f>
        <v>63</v>
      </c>
    </row>
    <row r="1616" spans="1:17" ht="16" x14ac:dyDescent="0.4">
      <c r="A1616" s="4" t="s">
        <v>3231</v>
      </c>
      <c r="B1616" t="str">
        <f>VLOOKUP(A1616,'CUSTOMER NAMES'!E1616:H3951,4,FALSE)</f>
        <v xml:space="preserve">  Chris</v>
      </c>
      <c r="C1616">
        <f>VLOOKUP(A1616,'MEDICAL EXAMINATION'!K1617:T3951,2,FALSE)</f>
        <v>22.56</v>
      </c>
      <c r="D1616">
        <f>VLOOKUP(A1616,'MEDICAL EXAMINATION'!K1617:T3951,4,FALSE)</f>
        <v>4.34</v>
      </c>
      <c r="E1616" t="str">
        <f>VLOOKUP(A1616,'MEDICAL EXAMINATION'!K1617:T3951,6,FALSE)</f>
        <v>yes</v>
      </c>
      <c r="F1616" t="str">
        <f>VLOOKUP(A1616,'MEDICAL EXAMINATION'!K1617:T3951,7,FALSE)</f>
        <v>No</v>
      </c>
      <c r="G1616" t="str">
        <f>VLOOKUP(A1616,'MEDICAL EXAMINATION'!K1617:T3951,8,FALSE)</f>
        <v>No</v>
      </c>
      <c r="H1616" t="str">
        <f>VLOOKUP(A1616,'MEDICAL EXAMINATION'!K1617:T3951,9,FALSE)</f>
        <v>No major surgery</v>
      </c>
      <c r="I1616" t="str">
        <f>VLOOKUP(A1616,'MEDICAL EXAMINATION'!K1617:T3951,10,FALSE)</f>
        <v>No</v>
      </c>
      <c r="J1616" t="str">
        <f>VLOOKUP(A1616,'MEDICAL EXAMINATION'!K1617:T3951,3,FALSE)</f>
        <v>Normal</v>
      </c>
      <c r="K1616" t="str">
        <f>VLOOKUP(A1616,'MEDICAL EXAMINATION'!K1617:T3951,5,FALSE)</f>
        <v>NORMAL</v>
      </c>
      <c r="L1616" t="str">
        <f>VLOOKUP(A1616,'HOSPITALIZATION DETAILS'!X1617:AG3951,8,FALSE)</f>
        <v>25/07/1962</v>
      </c>
      <c r="M1616" s="26">
        <f>VLOOKUP(A1616,'HOSPITALIZATION DETAILS'!X1617:AG3951,4,FALSE)</f>
        <v>28923.14</v>
      </c>
      <c r="N1616" t="str">
        <f>VLOOKUP(A1616,'HOSPITALIZATION DETAILS'!X1617:AG3951,5,FALSE)</f>
        <v>tier - 1</v>
      </c>
      <c r="O1616" t="str">
        <f>VLOOKUP(A1616,'HOSPITALIZATION DETAILS'!X1617:AG3951,6,FALSE)</f>
        <v>tier - 1</v>
      </c>
      <c r="P1616" t="str">
        <f>VLOOKUP(A1616,'HOSPITALIZATION DETAILS'!X1617:AG3951,7,FALSE)</f>
        <v>R1012</v>
      </c>
      <c r="Q1616">
        <f>VLOOKUP(A1616,'HOSPITALIZATION DETAILS'!X1617:AG3951,10,FALSE)</f>
        <v>60</v>
      </c>
    </row>
    <row r="1617" spans="1:17" ht="16" x14ac:dyDescent="0.4">
      <c r="A1617" s="4" t="s">
        <v>3233</v>
      </c>
      <c r="B1617" t="str">
        <f>VLOOKUP(A1617,'CUSTOMER NAMES'!E1617:H3952,4,FALSE)</f>
        <v xml:space="preserve">  Jennifer A</v>
      </c>
      <c r="C1617">
        <f>VLOOKUP(A1617,'MEDICAL EXAMINATION'!K1618:T3952,2,FALSE)</f>
        <v>19.28</v>
      </c>
      <c r="D1617">
        <f>VLOOKUP(A1617,'MEDICAL EXAMINATION'!K1618:T3952,4,FALSE)</f>
        <v>11.85</v>
      </c>
      <c r="E1617" t="str">
        <f>VLOOKUP(A1617,'MEDICAL EXAMINATION'!K1618:T3952,6,FALSE)</f>
        <v>No</v>
      </c>
      <c r="F1617" t="str">
        <f>VLOOKUP(A1617,'MEDICAL EXAMINATION'!K1618:T3952,7,FALSE)</f>
        <v>No</v>
      </c>
      <c r="G1617" t="str">
        <f>VLOOKUP(A1617,'MEDICAL EXAMINATION'!K1618:T3952,8,FALSE)</f>
        <v>No</v>
      </c>
      <c r="H1617">
        <f>VLOOKUP(A1617,'MEDICAL EXAMINATION'!K1618:T3952,9,FALSE)</f>
        <v>2</v>
      </c>
      <c r="I1617" t="str">
        <f>VLOOKUP(A1617,'MEDICAL EXAMINATION'!K1618:T3952,10,FALSE)</f>
        <v>No</v>
      </c>
      <c r="J1617" t="str">
        <f>VLOOKUP(A1617,'MEDICAL EXAMINATION'!K1618:T3952,3,FALSE)</f>
        <v>Normal</v>
      </c>
      <c r="K1617" t="str">
        <f>VLOOKUP(A1617,'MEDICAL EXAMINATION'!K1618:T3952,5,FALSE)</f>
        <v>DIABETES</v>
      </c>
      <c r="L1617" t="str">
        <f>VLOOKUP(A1617,'HOSPITALIZATION DETAILS'!X1618:AG3952,8,FALSE)</f>
        <v>03/08/1961</v>
      </c>
      <c r="M1617" s="26">
        <f>VLOOKUP(A1617,'HOSPITALIZATION DETAILS'!X1618:AG3952,4,FALSE)</f>
        <v>28868.66</v>
      </c>
      <c r="N1617" t="str">
        <f>VLOOKUP(A1617,'HOSPITALIZATION DETAILS'!X1618:AG3952,5,FALSE)</f>
        <v>tier - 1</v>
      </c>
      <c r="O1617" t="str">
        <f>VLOOKUP(A1617,'HOSPITALIZATION DETAILS'!X1618:AG3952,6,FALSE)</f>
        <v>tier - 2</v>
      </c>
      <c r="P1617" t="str">
        <f>VLOOKUP(A1617,'HOSPITALIZATION DETAILS'!X1618:AG3952,7,FALSE)</f>
        <v>R1012</v>
      </c>
      <c r="Q1617">
        <f>VLOOKUP(A1617,'HOSPITALIZATION DETAILS'!X1618:AG3952,10,FALSE)</f>
        <v>61</v>
      </c>
    </row>
    <row r="1618" spans="1:17" ht="16" x14ac:dyDescent="0.4">
      <c r="A1618" s="4" t="s">
        <v>3235</v>
      </c>
      <c r="B1618" t="str">
        <f>VLOOKUP(A1618,'CUSTOMER NAMES'!E1618:H3953,4,FALSE)</f>
        <v xml:space="preserve">  Leif S</v>
      </c>
      <c r="C1618">
        <f>VLOOKUP(A1618,'MEDICAL EXAMINATION'!K1619:T3953,2,FALSE)</f>
        <v>15.37</v>
      </c>
      <c r="D1618">
        <f>VLOOKUP(A1618,'MEDICAL EXAMINATION'!K1619:T3953,4,FALSE)</f>
        <v>9.61</v>
      </c>
      <c r="E1618" t="str">
        <f>VLOOKUP(A1618,'MEDICAL EXAMINATION'!K1619:T3953,6,FALSE)</f>
        <v>yes</v>
      </c>
      <c r="F1618" t="str">
        <f>VLOOKUP(A1618,'MEDICAL EXAMINATION'!K1619:T3953,7,FALSE)</f>
        <v>No</v>
      </c>
      <c r="G1618" t="str">
        <f>VLOOKUP(A1618,'MEDICAL EXAMINATION'!K1619:T3953,8,FALSE)</f>
        <v>No</v>
      </c>
      <c r="H1618">
        <f>VLOOKUP(A1618,'MEDICAL EXAMINATION'!K1619:T3953,9,FALSE)</f>
        <v>2</v>
      </c>
      <c r="I1618" t="str">
        <f>VLOOKUP(A1618,'MEDICAL EXAMINATION'!K1619:T3953,10,FALSE)</f>
        <v>No</v>
      </c>
      <c r="J1618" t="str">
        <f>VLOOKUP(A1618,'MEDICAL EXAMINATION'!K1619:T3953,3,FALSE)</f>
        <v>Underweight</v>
      </c>
      <c r="K1618" t="str">
        <f>VLOOKUP(A1618,'MEDICAL EXAMINATION'!K1619:T3953,5,FALSE)</f>
        <v>DIABETES</v>
      </c>
      <c r="L1618" t="str">
        <f>VLOOKUP(A1618,'HOSPITALIZATION DETAILS'!X1619:AG3953,8,FALSE)</f>
        <v>12/08/1979</v>
      </c>
      <c r="M1618" s="26">
        <f>VLOOKUP(A1618,'HOSPITALIZATION DETAILS'!X1619:AG3953,4,FALSE)</f>
        <v>45863.21</v>
      </c>
      <c r="N1618" t="str">
        <f>VLOOKUP(A1618,'HOSPITALIZATION DETAILS'!X1619:AG3953,5,FALSE)</f>
        <v>tier - 2</v>
      </c>
      <c r="O1618" t="str">
        <f>VLOOKUP(A1618,'HOSPITALIZATION DETAILS'!X1619:AG3953,6,FALSE)</f>
        <v>tier - 1</v>
      </c>
      <c r="P1618" t="str">
        <f>VLOOKUP(A1618,'HOSPITALIZATION DETAILS'!X1619:AG3953,7,FALSE)</f>
        <v>R1013</v>
      </c>
      <c r="Q1618">
        <f>VLOOKUP(A1618,'HOSPITALIZATION DETAILS'!X1619:AG3953,10,FALSE)</f>
        <v>43</v>
      </c>
    </row>
    <row r="1619" spans="1:17" ht="16" x14ac:dyDescent="0.4">
      <c r="A1619" s="4" t="s">
        <v>3237</v>
      </c>
      <c r="B1619" t="str">
        <f>VLOOKUP(A1619,'CUSTOMER NAMES'!E1619:H3954,4,FALSE)</f>
        <v xml:space="preserve">  Stephanie A</v>
      </c>
      <c r="C1619">
        <f>VLOOKUP(A1619,'MEDICAL EXAMINATION'!K1620:T3954,2,FALSE)</f>
        <v>18.71</v>
      </c>
      <c r="D1619">
        <f>VLOOKUP(A1619,'MEDICAL EXAMINATION'!K1620:T3954,4,FALSE)</f>
        <v>5.29</v>
      </c>
      <c r="E1619" t="str">
        <f>VLOOKUP(A1619,'MEDICAL EXAMINATION'!K1620:T3954,6,FALSE)</f>
        <v>yes</v>
      </c>
      <c r="F1619" t="str">
        <f>VLOOKUP(A1619,'MEDICAL EXAMINATION'!K1620:T3954,7,FALSE)</f>
        <v>No</v>
      </c>
      <c r="G1619" t="str">
        <f>VLOOKUP(A1619,'MEDICAL EXAMINATION'!K1620:T3954,8,FALSE)</f>
        <v>No</v>
      </c>
      <c r="H1619" t="str">
        <f>VLOOKUP(A1619,'MEDICAL EXAMINATION'!K1620:T3954,9,FALSE)</f>
        <v>No major surgery</v>
      </c>
      <c r="I1619" t="str">
        <f>VLOOKUP(A1619,'MEDICAL EXAMINATION'!K1620:T3954,10,FALSE)</f>
        <v>No</v>
      </c>
      <c r="J1619" t="str">
        <f>VLOOKUP(A1619,'MEDICAL EXAMINATION'!K1620:T3954,3,FALSE)</f>
        <v>Normal</v>
      </c>
      <c r="K1619" t="str">
        <f>VLOOKUP(A1619,'MEDICAL EXAMINATION'!K1620:T3954,5,FALSE)</f>
        <v>NORMAL</v>
      </c>
      <c r="L1619" t="str">
        <f>VLOOKUP(A1619,'HOSPITALIZATION DETAILS'!X1620:AG3954,8,FALSE)</f>
        <v>05/12/1990</v>
      </c>
      <c r="M1619" s="26">
        <f>VLOOKUP(A1619,'HOSPITALIZATION DETAILS'!X1620:AG3954,4,FALSE)</f>
        <v>28716.14</v>
      </c>
      <c r="N1619" t="str">
        <f>VLOOKUP(A1619,'HOSPITALIZATION DETAILS'!X1620:AG3954,5,FALSE)</f>
        <v>tier - 1</v>
      </c>
      <c r="O1619" t="str">
        <f>VLOOKUP(A1619,'HOSPITALIZATION DETAILS'!X1620:AG3954,6,FALSE)</f>
        <v>tier - 3</v>
      </c>
      <c r="P1619" t="str">
        <f>VLOOKUP(A1619,'HOSPITALIZATION DETAILS'!X1620:AG3954,7,FALSE)</f>
        <v>R1011</v>
      </c>
      <c r="Q1619">
        <f>VLOOKUP(A1619,'HOSPITALIZATION DETAILS'!X1620:AG3954,10,FALSE)</f>
        <v>32</v>
      </c>
    </row>
    <row r="1620" spans="1:17" ht="16" x14ac:dyDescent="0.4">
      <c r="A1620" s="4" t="s">
        <v>3239</v>
      </c>
      <c r="B1620" t="str">
        <f>VLOOKUP(A1620,'CUSTOMER NAMES'!E1620:H3955,4,FALSE)</f>
        <v xml:space="preserve">  Bo</v>
      </c>
      <c r="C1620">
        <f>VLOOKUP(A1620,'MEDICAL EXAMINATION'!K1621:T3955,2,FALSE)</f>
        <v>20.61</v>
      </c>
      <c r="D1620">
        <f>VLOOKUP(A1620,'MEDICAL EXAMINATION'!K1621:T3955,4,FALSE)</f>
        <v>6.89</v>
      </c>
      <c r="E1620" t="str">
        <f>VLOOKUP(A1620,'MEDICAL EXAMINATION'!K1621:T3955,6,FALSE)</f>
        <v>No</v>
      </c>
      <c r="F1620" t="str">
        <f>VLOOKUP(A1620,'MEDICAL EXAMINATION'!K1621:T3955,7,FALSE)</f>
        <v>No</v>
      </c>
      <c r="G1620" t="str">
        <f>VLOOKUP(A1620,'MEDICAL EXAMINATION'!K1621:T3955,8,FALSE)</f>
        <v>No</v>
      </c>
      <c r="H1620" t="str">
        <f>VLOOKUP(A1620,'MEDICAL EXAMINATION'!K1621:T3955,9,FALSE)</f>
        <v>No major surgery</v>
      </c>
      <c r="I1620" t="str">
        <f>VLOOKUP(A1620,'MEDICAL EXAMINATION'!K1621:T3955,10,FALSE)</f>
        <v>No</v>
      </c>
      <c r="J1620" t="str">
        <f>VLOOKUP(A1620,'MEDICAL EXAMINATION'!K1621:T3955,3,FALSE)</f>
        <v>Normal</v>
      </c>
      <c r="K1620" t="str">
        <f>VLOOKUP(A1620,'MEDICAL EXAMINATION'!K1621:T3955,5,FALSE)</f>
        <v>DIABETES</v>
      </c>
      <c r="L1620" t="str">
        <f>VLOOKUP(A1620,'HOSPITALIZATION DETAILS'!X1621:AG3955,8,FALSE)</f>
        <v>27/09/1985</v>
      </c>
      <c r="M1620" s="26">
        <f>VLOOKUP(A1620,'HOSPITALIZATION DETAILS'!X1621:AG3955,4,FALSE)</f>
        <v>28542.86</v>
      </c>
      <c r="N1620" t="str">
        <f>VLOOKUP(A1620,'HOSPITALIZATION DETAILS'!X1621:AG3955,5,FALSE)</f>
        <v>tier - 1</v>
      </c>
      <c r="O1620" t="str">
        <f>VLOOKUP(A1620,'HOSPITALIZATION DETAILS'!X1621:AG3955,6,FALSE)</f>
        <v>tier - 3</v>
      </c>
      <c r="P1620" t="str">
        <f>VLOOKUP(A1620,'HOSPITALIZATION DETAILS'!X1621:AG3955,7,FALSE)</f>
        <v>R1011</v>
      </c>
      <c r="Q1620">
        <f>VLOOKUP(A1620,'HOSPITALIZATION DETAILS'!X1621:AG3955,10,FALSE)</f>
        <v>37</v>
      </c>
    </row>
    <row r="1621" spans="1:17" ht="16" x14ac:dyDescent="0.4">
      <c r="A1621" s="4" t="s">
        <v>3241</v>
      </c>
      <c r="B1621" t="str">
        <f>VLOOKUP(A1621,'CUSTOMER NAMES'!E1621:H3956,4,FALSE)</f>
        <v xml:space="preserve">  Leah</v>
      </c>
      <c r="C1621">
        <f>VLOOKUP(A1621,'MEDICAL EXAMINATION'!K1622:T3956,2,FALSE)</f>
        <v>15.99</v>
      </c>
      <c r="D1621">
        <f>VLOOKUP(A1621,'MEDICAL EXAMINATION'!K1622:T3956,4,FALSE)</f>
        <v>4.57</v>
      </c>
      <c r="E1621" t="str">
        <f>VLOOKUP(A1621,'MEDICAL EXAMINATION'!K1622:T3956,6,FALSE)</f>
        <v>yes</v>
      </c>
      <c r="F1621" t="str">
        <f>VLOOKUP(A1621,'MEDICAL EXAMINATION'!K1622:T3956,7,FALSE)</f>
        <v>No</v>
      </c>
      <c r="G1621" t="str">
        <f>VLOOKUP(A1621,'MEDICAL EXAMINATION'!K1622:T3956,8,FALSE)</f>
        <v>Yes</v>
      </c>
      <c r="H1621">
        <f>VLOOKUP(A1621,'MEDICAL EXAMINATION'!K1622:T3956,9,FALSE)</f>
        <v>1</v>
      </c>
      <c r="I1621" t="str">
        <f>VLOOKUP(A1621,'MEDICAL EXAMINATION'!K1622:T3956,10,FALSE)</f>
        <v>No</v>
      </c>
      <c r="J1621" t="str">
        <f>VLOOKUP(A1621,'MEDICAL EXAMINATION'!K1622:T3956,3,FALSE)</f>
        <v>Underweight</v>
      </c>
      <c r="K1621" t="str">
        <f>VLOOKUP(A1621,'MEDICAL EXAMINATION'!K1622:T3956,5,FALSE)</f>
        <v>NORMAL</v>
      </c>
      <c r="L1621" t="str">
        <f>VLOOKUP(A1621,'HOSPITALIZATION DETAILS'!X1622:AG3956,8,FALSE)</f>
        <v>11/12/1982</v>
      </c>
      <c r="M1621" s="26">
        <f>VLOOKUP(A1621,'HOSPITALIZATION DETAILS'!X1622:AG3956,4,FALSE)</f>
        <v>28476.73</v>
      </c>
      <c r="N1621" t="str">
        <f>VLOOKUP(A1621,'HOSPITALIZATION DETAILS'!X1622:AG3956,5,FALSE)</f>
        <v>tier - 1</v>
      </c>
      <c r="O1621" t="str">
        <f>VLOOKUP(A1621,'HOSPITALIZATION DETAILS'!X1622:AG3956,6,FALSE)</f>
        <v>tier - 2</v>
      </c>
      <c r="P1621" t="str">
        <f>VLOOKUP(A1621,'HOSPITALIZATION DETAILS'!X1622:AG3956,7,FALSE)</f>
        <v>R1012</v>
      </c>
      <c r="Q1621">
        <f>VLOOKUP(A1621,'HOSPITALIZATION DETAILS'!X1622:AG3956,10,FALSE)</f>
        <v>40</v>
      </c>
    </row>
    <row r="1622" spans="1:17" ht="16" x14ac:dyDescent="0.4">
      <c r="A1622" s="4" t="s">
        <v>3243</v>
      </c>
      <c r="B1622" t="str">
        <f>VLOOKUP(A1622,'CUSTOMER NAMES'!E1622:H3957,4,FALSE)</f>
        <v xml:space="preserve">  Kara Lynne</v>
      </c>
      <c r="C1622">
        <f>VLOOKUP(A1622,'MEDICAL EXAMINATION'!K1623:T3957,2,FALSE)</f>
        <v>33.155000000000001</v>
      </c>
      <c r="D1622">
        <f>VLOOKUP(A1622,'MEDICAL EXAMINATION'!K1623:T3957,4,FALSE)</f>
        <v>4.32</v>
      </c>
      <c r="E1622" t="str">
        <f>VLOOKUP(A1622,'MEDICAL EXAMINATION'!K1623:T3957,6,FALSE)</f>
        <v>No</v>
      </c>
      <c r="F1622" t="str">
        <f>VLOOKUP(A1622,'MEDICAL EXAMINATION'!K1623:T3957,7,FALSE)</f>
        <v>No</v>
      </c>
      <c r="G1622" t="str">
        <f>VLOOKUP(A1622,'MEDICAL EXAMINATION'!K1623:T3957,8,FALSE)</f>
        <v>No</v>
      </c>
      <c r="H1622" t="str">
        <f>VLOOKUP(A1622,'MEDICAL EXAMINATION'!K1623:T3957,9,FALSE)</f>
        <v>No major surgery</v>
      </c>
      <c r="I1622" t="str">
        <f>VLOOKUP(A1622,'MEDICAL EXAMINATION'!K1623:T3957,10,FALSE)</f>
        <v>No</v>
      </c>
      <c r="J1622" t="str">
        <f>VLOOKUP(A1622,'MEDICAL EXAMINATION'!K1623:T3957,3,FALSE)</f>
        <v>OVERWEIGHT</v>
      </c>
      <c r="K1622" t="str">
        <f>VLOOKUP(A1622,'MEDICAL EXAMINATION'!K1623:T3957,5,FALSE)</f>
        <v>NORMAL</v>
      </c>
      <c r="L1622" t="str">
        <f>VLOOKUP(A1622,'HOSPITALIZATION DETAILS'!X1623:AG3957,8,FALSE)</f>
        <v>16/09/1974</v>
      </c>
      <c r="M1622" s="26">
        <f>VLOOKUP(A1622,'HOSPITALIZATION DETAILS'!X1623:AG3957,4,FALSE)</f>
        <v>28468.92</v>
      </c>
      <c r="N1622" t="str">
        <f>VLOOKUP(A1622,'HOSPITALIZATION DETAILS'!X1623:AG3957,5,FALSE)</f>
        <v>tier - 1</v>
      </c>
      <c r="O1622" t="str">
        <f>VLOOKUP(A1622,'HOSPITALIZATION DETAILS'!X1623:AG3957,6,FALSE)</f>
        <v>tier - 1</v>
      </c>
      <c r="P1622" t="str">
        <f>VLOOKUP(A1622,'HOSPITALIZATION DETAILS'!X1623:AG3957,7,FALSE)</f>
        <v>R1012</v>
      </c>
      <c r="Q1622">
        <f>VLOOKUP(A1622,'HOSPITALIZATION DETAILS'!X1623:AG3957,10,FALSE)</f>
        <v>48</v>
      </c>
    </row>
    <row r="1623" spans="1:17" ht="16" x14ac:dyDescent="0.4">
      <c r="A1623" s="4" t="s">
        <v>3245</v>
      </c>
      <c r="B1623" t="str">
        <f>VLOOKUP(A1623,'CUSTOMER NAMES'!E1623:H3958,4,FALSE)</f>
        <v xml:space="preserve">  Jeffrey</v>
      </c>
      <c r="C1623">
        <f>VLOOKUP(A1623,'MEDICAL EXAMINATION'!K1624:T3958,2,FALSE)</f>
        <v>26.22</v>
      </c>
      <c r="D1623">
        <f>VLOOKUP(A1623,'MEDICAL EXAMINATION'!K1624:T3958,4,FALSE)</f>
        <v>5.57</v>
      </c>
      <c r="E1623" t="str">
        <f>VLOOKUP(A1623,'MEDICAL EXAMINATION'!K1624:T3958,6,FALSE)</f>
        <v>yes</v>
      </c>
      <c r="F1623" t="str">
        <f>VLOOKUP(A1623,'MEDICAL EXAMINATION'!K1624:T3958,7,FALSE)</f>
        <v>No</v>
      </c>
      <c r="G1623" t="str">
        <f>VLOOKUP(A1623,'MEDICAL EXAMINATION'!K1624:T3958,8,FALSE)</f>
        <v>Yes</v>
      </c>
      <c r="H1623">
        <f>VLOOKUP(A1623,'MEDICAL EXAMINATION'!K1624:T3958,9,FALSE)</f>
        <v>1</v>
      </c>
      <c r="I1623" t="str">
        <f>VLOOKUP(A1623,'MEDICAL EXAMINATION'!K1624:T3958,10,FALSE)</f>
        <v>No</v>
      </c>
      <c r="J1623" t="str">
        <f>VLOOKUP(A1623,'MEDICAL EXAMINATION'!K1624:T3958,3,FALSE)</f>
        <v>OBESITY</v>
      </c>
      <c r="K1623" t="str">
        <f>VLOOKUP(A1623,'MEDICAL EXAMINATION'!K1624:T3958,5,FALSE)</f>
        <v>NORMAL</v>
      </c>
      <c r="L1623" t="str">
        <f>VLOOKUP(A1623,'HOSPITALIZATION DETAILS'!X1624:AG3958,8,FALSE)</f>
        <v>02/12/1977</v>
      </c>
      <c r="M1623" s="26">
        <f>VLOOKUP(A1623,'HOSPITALIZATION DETAILS'!X1624:AG3958,4,FALSE)</f>
        <v>28340.19</v>
      </c>
      <c r="N1623" t="str">
        <f>VLOOKUP(A1623,'HOSPITALIZATION DETAILS'!X1624:AG3958,5,FALSE)</f>
        <v>tier - 1</v>
      </c>
      <c r="O1623" t="str">
        <f>VLOOKUP(A1623,'HOSPITALIZATION DETAILS'!X1624:AG3958,6,FALSE)</f>
        <v>tier - 2</v>
      </c>
      <c r="P1623" t="str">
        <f>VLOOKUP(A1623,'HOSPITALIZATION DETAILS'!X1624:AG3958,7,FALSE)</f>
        <v>R1012</v>
      </c>
      <c r="Q1623">
        <f>VLOOKUP(A1623,'HOSPITALIZATION DETAILS'!X1624:AG3958,10,FALSE)</f>
        <v>45</v>
      </c>
    </row>
    <row r="1624" spans="1:17" ht="16" x14ac:dyDescent="0.4">
      <c r="A1624" s="4" t="s">
        <v>3247</v>
      </c>
      <c r="B1624" t="str">
        <f>VLOOKUP(A1624,'CUSTOMER NAMES'!E1624:H3959,4,FALSE)</f>
        <v xml:space="preserve">  Justin</v>
      </c>
      <c r="C1624">
        <f>VLOOKUP(A1624,'MEDICAL EXAMINATION'!K1625:T3959,2,FALSE)</f>
        <v>21.85</v>
      </c>
      <c r="D1624">
        <f>VLOOKUP(A1624,'MEDICAL EXAMINATION'!K1625:T3959,4,FALSE)</f>
        <v>5.26</v>
      </c>
      <c r="E1624" t="str">
        <f>VLOOKUP(A1624,'MEDICAL EXAMINATION'!K1625:T3959,6,FALSE)</f>
        <v>yes</v>
      </c>
      <c r="F1624" t="str">
        <f>VLOOKUP(A1624,'MEDICAL EXAMINATION'!K1625:T3959,7,FALSE)</f>
        <v>No</v>
      </c>
      <c r="G1624" t="str">
        <f>VLOOKUP(A1624,'MEDICAL EXAMINATION'!K1625:T3959,8,FALSE)</f>
        <v>Yes</v>
      </c>
      <c r="H1624">
        <f>VLOOKUP(A1624,'MEDICAL EXAMINATION'!K1625:T3959,9,FALSE)</f>
        <v>1</v>
      </c>
      <c r="I1624" t="str">
        <f>VLOOKUP(A1624,'MEDICAL EXAMINATION'!K1625:T3959,10,FALSE)</f>
        <v>No</v>
      </c>
      <c r="J1624" t="str">
        <f>VLOOKUP(A1624,'MEDICAL EXAMINATION'!K1625:T3959,3,FALSE)</f>
        <v>Normal</v>
      </c>
      <c r="K1624" t="str">
        <f>VLOOKUP(A1624,'MEDICAL EXAMINATION'!K1625:T3959,5,FALSE)</f>
        <v>NORMAL</v>
      </c>
      <c r="L1624" t="str">
        <f>VLOOKUP(A1624,'HOSPITALIZATION DETAILS'!X1625:AG3959,8,FALSE)</f>
        <v>24/12/1990</v>
      </c>
      <c r="M1624" s="26">
        <f>VLOOKUP(A1624,'HOSPITALIZATION DETAILS'!X1625:AG3959,4,FALSE)</f>
        <v>28302.33</v>
      </c>
      <c r="N1624" t="str">
        <f>VLOOKUP(A1624,'HOSPITALIZATION DETAILS'!X1625:AG3959,5,FALSE)</f>
        <v>tier - 1</v>
      </c>
      <c r="O1624" t="str">
        <f>VLOOKUP(A1624,'HOSPITALIZATION DETAILS'!X1625:AG3959,6,FALSE)</f>
        <v>tier - 2</v>
      </c>
      <c r="P1624" t="str">
        <f>VLOOKUP(A1624,'HOSPITALIZATION DETAILS'!X1625:AG3959,7,FALSE)</f>
        <v>R1011</v>
      </c>
      <c r="Q1624">
        <f>VLOOKUP(A1624,'HOSPITALIZATION DETAILS'!X1625:AG3959,10,FALSE)</f>
        <v>32</v>
      </c>
    </row>
    <row r="1625" spans="1:17" ht="16" x14ac:dyDescent="0.4">
      <c r="A1625" s="4" t="s">
        <v>3249</v>
      </c>
      <c r="B1625" t="str">
        <f>VLOOKUP(A1625,'CUSTOMER NAMES'!E1625:H3960,4,FALSE)</f>
        <v xml:space="preserve">  Emily</v>
      </c>
      <c r="C1625">
        <f>VLOOKUP(A1625,'MEDICAL EXAMINATION'!K1626:T3960,2,FALSE)</f>
        <v>30.495000000000001</v>
      </c>
      <c r="D1625">
        <f>VLOOKUP(A1625,'MEDICAL EXAMINATION'!K1626:T3960,4,FALSE)</f>
        <v>6.25</v>
      </c>
      <c r="E1625" t="str">
        <f>VLOOKUP(A1625,'MEDICAL EXAMINATION'!K1626:T3960,6,FALSE)</f>
        <v>No</v>
      </c>
      <c r="F1625" t="str">
        <f>VLOOKUP(A1625,'MEDICAL EXAMINATION'!K1626:T3960,7,FALSE)</f>
        <v>No</v>
      </c>
      <c r="G1625" t="str">
        <f>VLOOKUP(A1625,'MEDICAL EXAMINATION'!K1626:T3960,8,FALSE)</f>
        <v>No</v>
      </c>
      <c r="H1625" t="str">
        <f>VLOOKUP(A1625,'MEDICAL EXAMINATION'!K1626:T3960,9,FALSE)</f>
        <v>No major surgery</v>
      </c>
      <c r="I1625" t="str">
        <f>VLOOKUP(A1625,'MEDICAL EXAMINATION'!K1626:T3960,10,FALSE)</f>
        <v>No</v>
      </c>
      <c r="J1625" t="str">
        <f>VLOOKUP(A1625,'MEDICAL EXAMINATION'!K1626:T3960,3,FALSE)</f>
        <v>OVERWEIGHT</v>
      </c>
      <c r="K1625" t="str">
        <f>VLOOKUP(A1625,'MEDICAL EXAMINATION'!K1626:T3960,5,FALSE)</f>
        <v>PREDIABETES</v>
      </c>
      <c r="L1625" t="str">
        <f>VLOOKUP(A1625,'HOSPITALIZATION DETAILS'!X1626:AG3960,8,FALSE)</f>
        <v>25/11/1963</v>
      </c>
      <c r="M1625" s="26">
        <f>VLOOKUP(A1625,'HOSPITALIZATION DETAILS'!X1626:AG3960,4,FALSE)</f>
        <v>28287.9</v>
      </c>
      <c r="N1625" t="str">
        <f>VLOOKUP(A1625,'HOSPITALIZATION DETAILS'!X1626:AG3960,5,FALSE)</f>
        <v>tier - 1</v>
      </c>
      <c r="O1625" t="str">
        <f>VLOOKUP(A1625,'HOSPITALIZATION DETAILS'!X1626:AG3960,6,FALSE)</f>
        <v>tier - 1</v>
      </c>
      <c r="P1625" t="str">
        <f>VLOOKUP(A1625,'HOSPITALIZATION DETAILS'!X1626:AG3960,7,FALSE)</f>
        <v>R1013</v>
      </c>
      <c r="Q1625">
        <f>VLOOKUP(A1625,'HOSPITALIZATION DETAILS'!X1626:AG3960,10,FALSE)</f>
        <v>59</v>
      </c>
    </row>
    <row r="1626" spans="1:17" ht="16" x14ac:dyDescent="0.4">
      <c r="A1626" s="4" t="s">
        <v>3251</v>
      </c>
      <c r="B1626" t="str">
        <f>VLOOKUP(A1626,'CUSTOMER NAMES'!E1626:H3961,4,FALSE)</f>
        <v xml:space="preserve">  Rebecca</v>
      </c>
      <c r="C1626">
        <f>VLOOKUP(A1626,'MEDICAL EXAMINATION'!K1627:T3961,2,FALSE)</f>
        <v>34.104999999999997</v>
      </c>
      <c r="D1626">
        <f>VLOOKUP(A1626,'MEDICAL EXAMINATION'!K1627:T3961,4,FALSE)</f>
        <v>5.67</v>
      </c>
      <c r="E1626" t="str">
        <f>VLOOKUP(A1626,'MEDICAL EXAMINATION'!K1627:T3961,6,FALSE)</f>
        <v>yes</v>
      </c>
      <c r="F1626" t="str">
        <f>VLOOKUP(A1626,'MEDICAL EXAMINATION'!K1627:T3961,7,FALSE)</f>
        <v>No</v>
      </c>
      <c r="G1626" t="str">
        <f>VLOOKUP(A1626,'MEDICAL EXAMINATION'!K1627:T3961,8,FALSE)</f>
        <v>No</v>
      </c>
      <c r="H1626" t="str">
        <f>VLOOKUP(A1626,'MEDICAL EXAMINATION'!K1627:T3961,9,FALSE)</f>
        <v>No major surgery</v>
      </c>
      <c r="I1626" t="str">
        <f>VLOOKUP(A1626,'MEDICAL EXAMINATION'!K1627:T3961,10,FALSE)</f>
        <v>No</v>
      </c>
      <c r="J1626" t="str">
        <f>VLOOKUP(A1626,'MEDICAL EXAMINATION'!K1627:T3961,3,FALSE)</f>
        <v>OVERWEIGHT</v>
      </c>
      <c r="K1626" t="str">
        <f>VLOOKUP(A1626,'MEDICAL EXAMINATION'!K1627:T3961,5,FALSE)</f>
        <v>NORMAL</v>
      </c>
      <c r="L1626" t="str">
        <f>VLOOKUP(A1626,'HOSPITALIZATION DETAILS'!X1627:AG3961,8,FALSE)</f>
        <v>06/09/1999</v>
      </c>
      <c r="M1626" s="26">
        <f>VLOOKUP(A1626,'HOSPITALIZATION DETAILS'!X1627:AG3961,4,FALSE)</f>
        <v>28245.34</v>
      </c>
      <c r="N1626" t="str">
        <f>VLOOKUP(A1626,'HOSPITALIZATION DETAILS'!X1627:AG3961,5,FALSE)</f>
        <v>tier - 1</v>
      </c>
      <c r="O1626" t="str">
        <f>VLOOKUP(A1626,'HOSPITALIZATION DETAILS'!X1627:AG3961,6,FALSE)</f>
        <v>tier - 3</v>
      </c>
      <c r="P1626" t="str">
        <f>VLOOKUP(A1626,'HOSPITALIZATION DETAILS'!X1627:AG3961,7,FALSE)</f>
        <v>R1011</v>
      </c>
      <c r="Q1626">
        <f>VLOOKUP(A1626,'HOSPITALIZATION DETAILS'!X1627:AG3961,10,FALSE)</f>
        <v>23</v>
      </c>
    </row>
    <row r="1627" spans="1:17" ht="16" x14ac:dyDescent="0.4">
      <c r="A1627" s="4" t="s">
        <v>3253</v>
      </c>
      <c r="B1627" t="str">
        <f>VLOOKUP(A1627,'CUSTOMER NAMES'!E1627:H3962,4,FALSE)</f>
        <v xml:space="preserve">  Allie</v>
      </c>
      <c r="C1627">
        <f>VLOOKUP(A1627,'MEDICAL EXAMINATION'!K1628:T3962,2,FALSE)</f>
        <v>32.770000000000003</v>
      </c>
      <c r="D1627">
        <f>VLOOKUP(A1627,'MEDICAL EXAMINATION'!K1628:T3962,4,FALSE)</f>
        <v>4.42</v>
      </c>
      <c r="E1627" t="str">
        <f>VLOOKUP(A1627,'MEDICAL EXAMINATION'!K1628:T3962,6,FALSE)</f>
        <v>yes</v>
      </c>
      <c r="F1627" t="str">
        <f>VLOOKUP(A1627,'MEDICAL EXAMINATION'!K1628:T3962,7,FALSE)</f>
        <v>No</v>
      </c>
      <c r="G1627" t="str">
        <f>VLOOKUP(A1627,'MEDICAL EXAMINATION'!K1628:T3962,8,FALSE)</f>
        <v>No</v>
      </c>
      <c r="H1627">
        <f>VLOOKUP(A1627,'MEDICAL EXAMINATION'!K1628:T3962,9,FALSE)</f>
        <v>1</v>
      </c>
      <c r="I1627" t="str">
        <f>VLOOKUP(A1627,'MEDICAL EXAMINATION'!K1628:T3962,10,FALSE)</f>
        <v>No</v>
      </c>
      <c r="J1627" t="str">
        <f>VLOOKUP(A1627,'MEDICAL EXAMINATION'!K1628:T3962,3,FALSE)</f>
        <v>OVERWEIGHT</v>
      </c>
      <c r="K1627" t="str">
        <f>VLOOKUP(A1627,'MEDICAL EXAMINATION'!K1628:T3962,5,FALSE)</f>
        <v>NORMAL</v>
      </c>
      <c r="L1627" t="str">
        <f>VLOOKUP(A1627,'HOSPITALIZATION DETAILS'!X1628:AG3962,8,FALSE)</f>
        <v>22/11/1960</v>
      </c>
      <c r="M1627" s="26">
        <f>VLOOKUP(A1627,'HOSPITALIZATION DETAILS'!X1628:AG3962,4,FALSE)</f>
        <v>28101.33</v>
      </c>
      <c r="N1627" t="str">
        <f>VLOOKUP(A1627,'HOSPITALIZATION DETAILS'!X1628:AG3962,5,FALSE)</f>
        <v>tier - 1</v>
      </c>
      <c r="O1627" t="str">
        <f>VLOOKUP(A1627,'HOSPITALIZATION DETAILS'!X1628:AG3962,6,FALSE)</f>
        <v>tier - 2</v>
      </c>
      <c r="P1627" t="str">
        <f>VLOOKUP(A1627,'HOSPITALIZATION DETAILS'!X1628:AG3962,7,FALSE)</f>
        <v>R1019</v>
      </c>
      <c r="Q1627">
        <f>VLOOKUP(A1627,'HOSPITALIZATION DETAILS'!X1628:AG3962,10,FALSE)</f>
        <v>62</v>
      </c>
    </row>
    <row r="1628" spans="1:17" ht="16" x14ac:dyDescent="0.4">
      <c r="A1628" s="4" t="s">
        <v>3255</v>
      </c>
      <c r="B1628" t="str">
        <f>VLOOKUP(A1628,'CUSTOMER NAMES'!E1628:H3963,4,FALSE)</f>
        <v xml:space="preserve">  Trasi</v>
      </c>
      <c r="C1628">
        <f>VLOOKUP(A1628,'MEDICAL EXAMINATION'!K1629:T3963,2,FALSE)</f>
        <v>16.850000000000001</v>
      </c>
      <c r="D1628">
        <f>VLOOKUP(A1628,'MEDICAL EXAMINATION'!K1629:T3963,4,FALSE)</f>
        <v>11.75</v>
      </c>
      <c r="E1628" t="str">
        <f>VLOOKUP(A1628,'MEDICAL EXAMINATION'!K1629:T3963,6,FALSE)</f>
        <v>yes</v>
      </c>
      <c r="F1628" t="str">
        <f>VLOOKUP(A1628,'MEDICAL EXAMINATION'!K1629:T3963,7,FALSE)</f>
        <v>No</v>
      </c>
      <c r="G1628" t="str">
        <f>VLOOKUP(A1628,'MEDICAL EXAMINATION'!K1629:T3963,8,FALSE)</f>
        <v>No</v>
      </c>
      <c r="H1628">
        <f>VLOOKUP(A1628,'MEDICAL EXAMINATION'!K1629:T3963,9,FALSE)</f>
        <v>2</v>
      </c>
      <c r="I1628" t="str">
        <f>VLOOKUP(A1628,'MEDICAL EXAMINATION'!K1629:T3963,10,FALSE)</f>
        <v>No</v>
      </c>
      <c r="J1628" t="str">
        <f>VLOOKUP(A1628,'MEDICAL EXAMINATION'!K1629:T3963,3,FALSE)</f>
        <v>Underweight</v>
      </c>
      <c r="K1628" t="str">
        <f>VLOOKUP(A1628,'MEDICAL EXAMINATION'!K1629:T3963,5,FALSE)</f>
        <v>DIABETES</v>
      </c>
      <c r="L1628" t="str">
        <f>VLOOKUP(A1628,'HOSPITALIZATION DETAILS'!X1629:AG3963,8,FALSE)</f>
        <v>29/11/1985</v>
      </c>
      <c r="M1628" s="26">
        <f>VLOOKUP(A1628,'HOSPITALIZATION DETAILS'!X1629:AG3963,4,FALSE)</f>
        <v>28006.94</v>
      </c>
      <c r="N1628" t="str">
        <f>VLOOKUP(A1628,'HOSPITALIZATION DETAILS'!X1629:AG3963,5,FALSE)</f>
        <v>tier - 1</v>
      </c>
      <c r="O1628" t="str">
        <f>VLOOKUP(A1628,'HOSPITALIZATION DETAILS'!X1629:AG3963,6,FALSE)</f>
        <v>tier - 2</v>
      </c>
      <c r="P1628" t="str">
        <f>VLOOKUP(A1628,'HOSPITALIZATION DETAILS'!X1629:AG3963,7,FALSE)</f>
        <v>R1011</v>
      </c>
      <c r="Q1628">
        <f>VLOOKUP(A1628,'HOSPITALIZATION DETAILS'!X1629:AG3963,10,FALSE)</f>
        <v>37</v>
      </c>
    </row>
    <row r="1629" spans="1:17" ht="16" x14ac:dyDescent="0.4">
      <c r="A1629" s="4" t="s">
        <v>3257</v>
      </c>
      <c r="B1629" t="str">
        <f>VLOOKUP(A1629,'CUSTOMER NAMES'!E1629:H3964,4,FALSE)</f>
        <v xml:space="preserve">  Kevin</v>
      </c>
      <c r="C1629">
        <f>VLOOKUP(A1629,'MEDICAL EXAMINATION'!K1630:T3964,2,FALSE)</f>
        <v>34.700000000000003</v>
      </c>
      <c r="D1629">
        <f>VLOOKUP(A1629,'MEDICAL EXAMINATION'!K1630:T3964,4,FALSE)</f>
        <v>6.06</v>
      </c>
      <c r="E1629" t="str">
        <f>VLOOKUP(A1629,'MEDICAL EXAMINATION'!K1630:T3964,6,FALSE)</f>
        <v>No</v>
      </c>
      <c r="F1629" t="str">
        <f>VLOOKUP(A1629,'MEDICAL EXAMINATION'!K1630:T3964,7,FALSE)</f>
        <v>No</v>
      </c>
      <c r="G1629" t="str">
        <f>VLOOKUP(A1629,'MEDICAL EXAMINATION'!K1630:T3964,8,FALSE)</f>
        <v>No</v>
      </c>
      <c r="H1629">
        <f>VLOOKUP(A1629,'MEDICAL EXAMINATION'!K1630:T3964,9,FALSE)</f>
        <v>1</v>
      </c>
      <c r="I1629" t="str">
        <f>VLOOKUP(A1629,'MEDICAL EXAMINATION'!K1630:T3964,10,FALSE)</f>
        <v>No</v>
      </c>
      <c r="J1629" t="str">
        <f>VLOOKUP(A1629,'MEDICAL EXAMINATION'!K1630:T3964,3,FALSE)</f>
        <v>OVERWEIGHT</v>
      </c>
      <c r="K1629" t="str">
        <f>VLOOKUP(A1629,'MEDICAL EXAMINATION'!K1630:T3964,5,FALSE)</f>
        <v>PREDIABETES</v>
      </c>
      <c r="L1629" t="str">
        <f>VLOOKUP(A1629,'HOSPITALIZATION DETAILS'!X1630:AG3964,8,FALSE)</f>
        <v>21/12/1960</v>
      </c>
      <c r="M1629" s="26">
        <f>VLOOKUP(A1629,'HOSPITALIZATION DETAILS'!X1630:AG3964,4,FALSE)</f>
        <v>45710.21</v>
      </c>
      <c r="N1629" t="str">
        <f>VLOOKUP(A1629,'HOSPITALIZATION DETAILS'!X1630:AG3964,5,FALSE)</f>
        <v>tier - 2</v>
      </c>
      <c r="O1629" t="str">
        <f>VLOOKUP(A1629,'HOSPITALIZATION DETAILS'!X1630:AG3964,6,FALSE)</f>
        <v>tier - 2</v>
      </c>
      <c r="P1629" t="str">
        <f>VLOOKUP(A1629,'HOSPITALIZATION DETAILS'!X1630:AG3964,7,FALSE)</f>
        <v>R1016</v>
      </c>
      <c r="Q1629">
        <f>VLOOKUP(A1629,'HOSPITALIZATION DETAILS'!X1630:AG3964,10,FALSE)</f>
        <v>62</v>
      </c>
    </row>
    <row r="1630" spans="1:17" ht="16" x14ac:dyDescent="0.4">
      <c r="A1630" s="4" t="s">
        <v>3259</v>
      </c>
      <c r="B1630" t="str">
        <f>VLOOKUP(A1630,'CUSTOMER NAMES'!E1630:H3965,4,FALSE)</f>
        <v xml:space="preserve">  Fernando</v>
      </c>
      <c r="C1630">
        <f>VLOOKUP(A1630,'MEDICAL EXAMINATION'!K1631:T3965,2,FALSE)</f>
        <v>37.049999999999997</v>
      </c>
      <c r="D1630">
        <f>VLOOKUP(A1630,'MEDICAL EXAMINATION'!K1631:T3965,4,FALSE)</f>
        <v>5.48</v>
      </c>
      <c r="E1630" t="str">
        <f>VLOOKUP(A1630,'MEDICAL EXAMINATION'!K1631:T3965,6,FALSE)</f>
        <v>No</v>
      </c>
      <c r="F1630" t="str">
        <f>VLOOKUP(A1630,'MEDICAL EXAMINATION'!K1631:T3965,7,FALSE)</f>
        <v>No</v>
      </c>
      <c r="G1630" t="str">
        <f>VLOOKUP(A1630,'MEDICAL EXAMINATION'!K1631:T3965,8,FALSE)</f>
        <v>No</v>
      </c>
      <c r="H1630">
        <f>VLOOKUP(A1630,'MEDICAL EXAMINATION'!K1631:T3965,9,FALSE)</f>
        <v>1</v>
      </c>
      <c r="I1630" t="str">
        <f>VLOOKUP(A1630,'MEDICAL EXAMINATION'!K1631:T3965,10,FALSE)</f>
        <v>No</v>
      </c>
      <c r="J1630" t="str">
        <f>VLOOKUP(A1630,'MEDICAL EXAMINATION'!K1631:T3965,3,FALSE)</f>
        <v>OVERWEIGHT</v>
      </c>
      <c r="K1630" t="str">
        <f>VLOOKUP(A1630,'MEDICAL EXAMINATION'!K1631:T3965,5,FALSE)</f>
        <v>NORMAL</v>
      </c>
      <c r="L1630" t="str">
        <f>VLOOKUP(A1630,'HOSPITALIZATION DETAILS'!X1631:AG3965,8,FALSE)</f>
        <v>21/12/1999</v>
      </c>
      <c r="M1630" s="26">
        <f>VLOOKUP(A1630,'HOSPITALIZATION DETAILS'!X1631:AG3965,4,FALSE)</f>
        <v>27980.77</v>
      </c>
      <c r="N1630" t="str">
        <f>VLOOKUP(A1630,'HOSPITALIZATION DETAILS'!X1631:AG3965,5,FALSE)</f>
        <v>tier - 1</v>
      </c>
      <c r="O1630" t="str">
        <f>VLOOKUP(A1630,'HOSPITALIZATION DETAILS'!X1631:AG3965,6,FALSE)</f>
        <v>tier - 1</v>
      </c>
      <c r="P1630" t="str">
        <f>VLOOKUP(A1630,'HOSPITALIZATION DETAILS'!X1631:AG3965,7,FALSE)</f>
        <v>R1011</v>
      </c>
      <c r="Q1630">
        <f>VLOOKUP(A1630,'HOSPITALIZATION DETAILS'!X1631:AG3965,10,FALSE)</f>
        <v>23</v>
      </c>
    </row>
    <row r="1631" spans="1:17" ht="16" x14ac:dyDescent="0.4">
      <c r="A1631" s="4" t="s">
        <v>3261</v>
      </c>
      <c r="B1631" t="str">
        <f>VLOOKUP(A1631,'CUSTOMER NAMES'!E1631:H3966,4,FALSE)</f>
        <v xml:space="preserve">  Ieva</v>
      </c>
      <c r="C1631">
        <f>VLOOKUP(A1631,'MEDICAL EXAMINATION'!K1632:T3966,2,FALSE)</f>
        <v>18.78</v>
      </c>
      <c r="D1631">
        <f>VLOOKUP(A1631,'MEDICAL EXAMINATION'!K1632:T3966,4,FALSE)</f>
        <v>4.45</v>
      </c>
      <c r="E1631" t="str">
        <f>VLOOKUP(A1631,'MEDICAL EXAMINATION'!K1632:T3966,6,FALSE)</f>
        <v>No</v>
      </c>
      <c r="F1631" t="str">
        <f>VLOOKUP(A1631,'MEDICAL EXAMINATION'!K1632:T3966,7,FALSE)</f>
        <v>No</v>
      </c>
      <c r="G1631" t="str">
        <f>VLOOKUP(A1631,'MEDICAL EXAMINATION'!K1632:T3966,8,FALSE)</f>
        <v>Yes</v>
      </c>
      <c r="H1631">
        <f>VLOOKUP(A1631,'MEDICAL EXAMINATION'!K1632:T3966,9,FALSE)</f>
        <v>1</v>
      </c>
      <c r="I1631" t="str">
        <f>VLOOKUP(A1631,'MEDICAL EXAMINATION'!K1632:T3966,10,FALSE)</f>
        <v>No</v>
      </c>
      <c r="J1631" t="str">
        <f>VLOOKUP(A1631,'MEDICAL EXAMINATION'!K1632:T3966,3,FALSE)</f>
        <v>Normal</v>
      </c>
      <c r="K1631" t="str">
        <f>VLOOKUP(A1631,'MEDICAL EXAMINATION'!K1632:T3966,5,FALSE)</f>
        <v>NORMAL</v>
      </c>
      <c r="L1631" t="str">
        <f>VLOOKUP(A1631,'HOSPITALIZATION DETAILS'!X1632:AG3966,8,FALSE)</f>
        <v>28/07/1961</v>
      </c>
      <c r="M1631" s="26">
        <f>VLOOKUP(A1631,'HOSPITALIZATION DETAILS'!X1632:AG3966,4,FALSE)</f>
        <v>27941.29</v>
      </c>
      <c r="N1631" t="str">
        <f>VLOOKUP(A1631,'HOSPITALIZATION DETAILS'!X1632:AG3966,5,FALSE)</f>
        <v>tier - 1</v>
      </c>
      <c r="O1631" t="str">
        <f>VLOOKUP(A1631,'HOSPITALIZATION DETAILS'!X1632:AG3966,6,FALSE)</f>
        <v>tier - 3</v>
      </c>
      <c r="P1631" t="str">
        <f>VLOOKUP(A1631,'HOSPITALIZATION DETAILS'!X1632:AG3966,7,FALSE)</f>
        <v>R1011</v>
      </c>
      <c r="Q1631">
        <f>VLOOKUP(A1631,'HOSPITALIZATION DETAILS'!X1632:AG3966,10,FALSE)</f>
        <v>61</v>
      </c>
    </row>
    <row r="1632" spans="1:17" ht="16" x14ac:dyDescent="0.4">
      <c r="A1632" s="4" t="s">
        <v>3263</v>
      </c>
      <c r="B1632" t="str">
        <f>VLOOKUP(A1632,'CUSTOMER NAMES'!E1632:H3967,4,FALSE)</f>
        <v xml:space="preserve">  Chris</v>
      </c>
      <c r="C1632">
        <f>VLOOKUP(A1632,'MEDICAL EXAMINATION'!K1633:T3967,2,FALSE)</f>
        <v>28.024999999999999</v>
      </c>
      <c r="D1632">
        <f>VLOOKUP(A1632,'MEDICAL EXAMINATION'!K1633:T3967,4,FALSE)</f>
        <v>5</v>
      </c>
      <c r="E1632" t="str">
        <f>VLOOKUP(A1632,'MEDICAL EXAMINATION'!K1633:T3967,6,FALSE)</f>
        <v>No</v>
      </c>
      <c r="F1632" t="str">
        <f>VLOOKUP(A1632,'MEDICAL EXAMINATION'!K1633:T3967,7,FALSE)</f>
        <v>No</v>
      </c>
      <c r="G1632" t="str">
        <f>VLOOKUP(A1632,'MEDICAL EXAMINATION'!K1633:T3967,8,FALSE)</f>
        <v>No</v>
      </c>
      <c r="H1632">
        <f>VLOOKUP(A1632,'MEDICAL EXAMINATION'!K1633:T3967,9,FALSE)</f>
        <v>1</v>
      </c>
      <c r="I1632" t="str">
        <f>VLOOKUP(A1632,'MEDICAL EXAMINATION'!K1633:T3967,10,FALSE)</f>
        <v>No</v>
      </c>
      <c r="J1632" t="str">
        <f>VLOOKUP(A1632,'MEDICAL EXAMINATION'!K1633:T3967,3,FALSE)</f>
        <v>OBESITY</v>
      </c>
      <c r="K1632" t="str">
        <f>VLOOKUP(A1632,'MEDICAL EXAMINATION'!K1633:T3967,5,FALSE)</f>
        <v>NORMAL</v>
      </c>
      <c r="L1632" t="str">
        <f>VLOOKUP(A1632,'HOSPITALIZATION DETAILS'!X1633:AG3967,8,FALSE)</f>
        <v>04/06/1991</v>
      </c>
      <c r="M1632" s="26">
        <f>VLOOKUP(A1632,'HOSPITALIZATION DETAILS'!X1633:AG3967,4,FALSE)</f>
        <v>27931.11</v>
      </c>
      <c r="N1632" t="str">
        <f>VLOOKUP(A1632,'HOSPITALIZATION DETAILS'!X1633:AG3967,5,FALSE)</f>
        <v>tier - 1</v>
      </c>
      <c r="O1632" t="str">
        <f>VLOOKUP(A1632,'HOSPITALIZATION DETAILS'!X1633:AG3967,6,FALSE)</f>
        <v>tier - 3</v>
      </c>
      <c r="P1632" t="str">
        <f>VLOOKUP(A1632,'HOSPITALIZATION DETAILS'!X1633:AG3967,7,FALSE)</f>
        <v>R1011</v>
      </c>
      <c r="Q1632">
        <f>VLOOKUP(A1632,'HOSPITALIZATION DETAILS'!X1633:AG3967,10,FALSE)</f>
        <v>32</v>
      </c>
    </row>
    <row r="1633" spans="1:17" ht="16" x14ac:dyDescent="0.4">
      <c r="A1633" s="4" t="s">
        <v>3265</v>
      </c>
      <c r="B1633" t="str">
        <f>VLOOKUP(A1633,'CUSTOMER NAMES'!E1633:H3968,4,FALSE)</f>
        <v xml:space="preserve">  Drew L</v>
      </c>
      <c r="C1633">
        <f>VLOOKUP(A1633,'MEDICAL EXAMINATION'!K1634:T3968,2,FALSE)</f>
        <v>35.090000000000003</v>
      </c>
      <c r="D1633">
        <f>VLOOKUP(A1633,'MEDICAL EXAMINATION'!K1634:T3968,4,FALSE)</f>
        <v>5.84</v>
      </c>
      <c r="E1633" t="str">
        <f>VLOOKUP(A1633,'MEDICAL EXAMINATION'!K1634:T3968,6,FALSE)</f>
        <v>No</v>
      </c>
      <c r="F1633" t="str">
        <f>VLOOKUP(A1633,'MEDICAL EXAMINATION'!K1634:T3968,7,FALSE)</f>
        <v>No</v>
      </c>
      <c r="G1633" t="str">
        <f>VLOOKUP(A1633,'MEDICAL EXAMINATION'!K1634:T3968,8,FALSE)</f>
        <v>No</v>
      </c>
      <c r="H1633" t="str">
        <f>VLOOKUP(A1633,'MEDICAL EXAMINATION'!K1634:T3968,9,FALSE)</f>
        <v>No major surgery</v>
      </c>
      <c r="I1633" t="str">
        <f>VLOOKUP(A1633,'MEDICAL EXAMINATION'!K1634:T3968,10,FALSE)</f>
        <v>No</v>
      </c>
      <c r="J1633" t="str">
        <f>VLOOKUP(A1633,'MEDICAL EXAMINATION'!K1634:T3968,3,FALSE)</f>
        <v>OVERWEIGHT</v>
      </c>
      <c r="K1633" t="str">
        <f>VLOOKUP(A1633,'MEDICAL EXAMINATION'!K1634:T3968,5,FALSE)</f>
        <v>PREDIABETES</v>
      </c>
      <c r="L1633" t="str">
        <f>VLOOKUP(A1633,'HOSPITALIZATION DETAILS'!X1634:AG3968,8,FALSE)</f>
        <v>21/11/1989</v>
      </c>
      <c r="M1633" s="26">
        <f>VLOOKUP(A1633,'HOSPITALIZATION DETAILS'!X1634:AG3968,4,FALSE)</f>
        <v>27925.86</v>
      </c>
      <c r="N1633" t="str">
        <f>VLOOKUP(A1633,'HOSPITALIZATION DETAILS'!X1634:AG3968,5,FALSE)</f>
        <v>tier - 1</v>
      </c>
      <c r="O1633" t="str">
        <f>VLOOKUP(A1633,'HOSPITALIZATION DETAILS'!X1634:AG3968,6,FALSE)</f>
        <v>tier - 2</v>
      </c>
      <c r="P1633" t="str">
        <f>VLOOKUP(A1633,'HOSPITALIZATION DETAILS'!X1634:AG3968,7,FALSE)</f>
        <v>R1011</v>
      </c>
      <c r="Q1633">
        <f>VLOOKUP(A1633,'HOSPITALIZATION DETAILS'!X1634:AG3968,10,FALSE)</f>
        <v>33</v>
      </c>
    </row>
    <row r="1634" spans="1:17" ht="16" x14ac:dyDescent="0.4">
      <c r="A1634" s="4" t="s">
        <v>3267</v>
      </c>
      <c r="B1634" t="str">
        <f>VLOOKUP(A1634,'CUSTOMER NAMES'!E1634:H3969,4,FALSE)</f>
        <v xml:space="preserve">  Christina</v>
      </c>
      <c r="C1634">
        <f>VLOOKUP(A1634,'MEDICAL EXAMINATION'!K1635:T3969,2,FALSE)</f>
        <v>34.42</v>
      </c>
      <c r="D1634">
        <f>VLOOKUP(A1634,'MEDICAL EXAMINATION'!K1635:T3969,4,FALSE)</f>
        <v>5.21</v>
      </c>
      <c r="E1634" t="str">
        <f>VLOOKUP(A1634,'MEDICAL EXAMINATION'!K1635:T3969,6,FALSE)</f>
        <v>yes</v>
      </c>
      <c r="F1634" t="str">
        <f>VLOOKUP(A1634,'MEDICAL EXAMINATION'!K1635:T3969,7,FALSE)</f>
        <v>No</v>
      </c>
      <c r="G1634" t="str">
        <f>VLOOKUP(A1634,'MEDICAL EXAMINATION'!K1635:T3969,8,FALSE)</f>
        <v>No</v>
      </c>
      <c r="H1634" t="str">
        <f>VLOOKUP(A1634,'MEDICAL EXAMINATION'!K1635:T3969,9,FALSE)</f>
        <v>No major surgery</v>
      </c>
      <c r="I1634" t="str">
        <f>VLOOKUP(A1634,'MEDICAL EXAMINATION'!K1635:T3969,10,FALSE)</f>
        <v>No</v>
      </c>
      <c r="J1634" t="str">
        <f>VLOOKUP(A1634,'MEDICAL EXAMINATION'!K1635:T3969,3,FALSE)</f>
        <v>OVERWEIGHT</v>
      </c>
      <c r="K1634" t="str">
        <f>VLOOKUP(A1634,'MEDICAL EXAMINATION'!K1635:T3969,5,FALSE)</f>
        <v>NORMAL</v>
      </c>
      <c r="L1634" t="str">
        <f>VLOOKUP(A1634,'HOSPITALIZATION DETAILS'!X1635:AG3969,8,FALSE)</f>
        <v>04/12/1985</v>
      </c>
      <c r="M1634" s="26">
        <f>VLOOKUP(A1634,'HOSPITALIZATION DETAILS'!X1635:AG3969,4,FALSE)</f>
        <v>27849.94</v>
      </c>
      <c r="N1634" t="str">
        <f>VLOOKUP(A1634,'HOSPITALIZATION DETAILS'!X1635:AG3969,5,FALSE)</f>
        <v>tier - 1</v>
      </c>
      <c r="O1634" t="str">
        <f>VLOOKUP(A1634,'HOSPITALIZATION DETAILS'!X1635:AG3969,6,FALSE)</f>
        <v>tier - 1</v>
      </c>
      <c r="P1634" t="str">
        <f>VLOOKUP(A1634,'HOSPITALIZATION DETAILS'!X1635:AG3969,7,FALSE)</f>
        <v>R1011</v>
      </c>
      <c r="Q1634">
        <f>VLOOKUP(A1634,'HOSPITALIZATION DETAILS'!X1635:AG3969,10,FALSE)</f>
        <v>37</v>
      </c>
    </row>
    <row r="1635" spans="1:17" ht="16" x14ac:dyDescent="0.4">
      <c r="A1635" s="4" t="s">
        <v>3269</v>
      </c>
      <c r="B1635" t="str">
        <f>VLOOKUP(A1635,'CUSTOMER NAMES'!E1635:H3970,4,FALSE)</f>
        <v xml:space="preserve">  Alexander G</v>
      </c>
      <c r="C1635">
        <f>VLOOKUP(A1635,'MEDICAL EXAMINATION'!K1636:T3970,2,FALSE)</f>
        <v>29.4</v>
      </c>
      <c r="D1635">
        <f>VLOOKUP(A1635,'MEDICAL EXAMINATION'!K1636:T3970,4,FALSE)</f>
        <v>4.26</v>
      </c>
      <c r="E1635" t="str">
        <f>VLOOKUP(A1635,'MEDICAL EXAMINATION'!K1636:T3970,6,FALSE)</f>
        <v>No</v>
      </c>
      <c r="F1635" t="str">
        <f>VLOOKUP(A1635,'MEDICAL EXAMINATION'!K1636:T3970,7,FALSE)</f>
        <v>No</v>
      </c>
      <c r="G1635" t="str">
        <f>VLOOKUP(A1635,'MEDICAL EXAMINATION'!K1636:T3970,8,FALSE)</f>
        <v>No</v>
      </c>
      <c r="H1635" t="str">
        <f>VLOOKUP(A1635,'MEDICAL EXAMINATION'!K1636:T3970,9,FALSE)</f>
        <v>No major surgery</v>
      </c>
      <c r="I1635" t="str">
        <f>VLOOKUP(A1635,'MEDICAL EXAMINATION'!K1636:T3970,10,FALSE)</f>
        <v>No</v>
      </c>
      <c r="J1635" t="str">
        <f>VLOOKUP(A1635,'MEDICAL EXAMINATION'!K1636:T3970,3,FALSE)</f>
        <v>OBESITY</v>
      </c>
      <c r="K1635" t="str">
        <f>VLOOKUP(A1635,'MEDICAL EXAMINATION'!K1636:T3970,5,FALSE)</f>
        <v>NORMAL</v>
      </c>
      <c r="L1635" t="str">
        <f>VLOOKUP(A1635,'HOSPITALIZATION DETAILS'!X1636:AG3970,8,FALSE)</f>
        <v>06/07/1960</v>
      </c>
      <c r="M1635" s="26">
        <f>VLOOKUP(A1635,'HOSPITALIZATION DETAILS'!X1636:AG3970,4,FALSE)</f>
        <v>27808.73</v>
      </c>
      <c r="N1635" t="str">
        <f>VLOOKUP(A1635,'HOSPITALIZATION DETAILS'!X1636:AG3970,5,FALSE)</f>
        <v>tier - 1</v>
      </c>
      <c r="O1635" t="str">
        <f>VLOOKUP(A1635,'HOSPITALIZATION DETAILS'!X1636:AG3970,6,FALSE)</f>
        <v>tier - 1</v>
      </c>
      <c r="P1635" t="str">
        <f>VLOOKUP(A1635,'HOSPITALIZATION DETAILS'!X1636:AG3970,7,FALSE)</f>
        <v>R1013</v>
      </c>
      <c r="Q1635">
        <f>VLOOKUP(A1635,'HOSPITALIZATION DETAILS'!X1636:AG3970,10,FALSE)</f>
        <v>62</v>
      </c>
    </row>
    <row r="1636" spans="1:17" ht="16" x14ac:dyDescent="0.4">
      <c r="A1636" s="4" t="s">
        <v>3271</v>
      </c>
      <c r="B1636" t="str">
        <f>VLOOKUP(A1636,'CUSTOMER NAMES'!E1636:H3971,4,FALSE)</f>
        <v xml:space="preserve">  Meaghan</v>
      </c>
      <c r="C1636">
        <f>VLOOKUP(A1636,'MEDICAL EXAMINATION'!K1637:T3971,2,FALSE)</f>
        <v>21.31</v>
      </c>
      <c r="D1636">
        <f>VLOOKUP(A1636,'MEDICAL EXAMINATION'!K1637:T3971,4,FALSE)</f>
        <v>4.17</v>
      </c>
      <c r="E1636" t="str">
        <f>VLOOKUP(A1636,'MEDICAL EXAMINATION'!K1637:T3971,6,FALSE)</f>
        <v>No</v>
      </c>
      <c r="F1636" t="str">
        <f>VLOOKUP(A1636,'MEDICAL EXAMINATION'!K1637:T3971,7,FALSE)</f>
        <v>No</v>
      </c>
      <c r="G1636" t="str">
        <f>VLOOKUP(A1636,'MEDICAL EXAMINATION'!K1637:T3971,8,FALSE)</f>
        <v>No</v>
      </c>
      <c r="H1636" t="str">
        <f>VLOOKUP(A1636,'MEDICAL EXAMINATION'!K1637:T3971,9,FALSE)</f>
        <v>No major surgery</v>
      </c>
      <c r="I1636" t="str">
        <f>VLOOKUP(A1636,'MEDICAL EXAMINATION'!K1637:T3971,10,FALSE)</f>
        <v>No</v>
      </c>
      <c r="J1636" t="str">
        <f>VLOOKUP(A1636,'MEDICAL EXAMINATION'!K1637:T3971,3,FALSE)</f>
        <v>Normal</v>
      </c>
      <c r="K1636" t="str">
        <f>VLOOKUP(A1636,'MEDICAL EXAMINATION'!K1637:T3971,5,FALSE)</f>
        <v>NORMAL</v>
      </c>
      <c r="L1636" t="str">
        <f>VLOOKUP(A1636,'HOSPITALIZATION DETAILS'!X1637:AG3971,8,FALSE)</f>
        <v>06/12/2002</v>
      </c>
      <c r="M1636" s="26">
        <f>VLOOKUP(A1636,'HOSPITALIZATION DETAILS'!X1637:AG3971,4,FALSE)</f>
        <v>27724.29</v>
      </c>
      <c r="N1636" t="str">
        <f>VLOOKUP(A1636,'HOSPITALIZATION DETAILS'!X1637:AG3971,5,FALSE)</f>
        <v>tier - 1</v>
      </c>
      <c r="O1636" t="str">
        <f>VLOOKUP(A1636,'HOSPITALIZATION DETAILS'!X1637:AG3971,6,FALSE)</f>
        <v>tier - 3</v>
      </c>
      <c r="P1636" t="str">
        <f>VLOOKUP(A1636,'HOSPITALIZATION DETAILS'!X1637:AG3971,7,FALSE)</f>
        <v>R1013</v>
      </c>
      <c r="Q1636">
        <f>VLOOKUP(A1636,'HOSPITALIZATION DETAILS'!X1637:AG3971,10,FALSE)</f>
        <v>20</v>
      </c>
    </row>
    <row r="1637" spans="1:17" ht="16" x14ac:dyDescent="0.4">
      <c r="A1637" s="4" t="s">
        <v>3273</v>
      </c>
      <c r="B1637" t="str">
        <f>VLOOKUP(A1637,'CUSTOMER NAMES'!E1637:H3972,4,FALSE)</f>
        <v xml:space="preserve">  Kristin</v>
      </c>
      <c r="C1637">
        <f>VLOOKUP(A1637,'MEDICAL EXAMINATION'!K1638:T3972,2,FALSE)</f>
        <v>19.559999999999999</v>
      </c>
      <c r="D1637">
        <f>VLOOKUP(A1637,'MEDICAL EXAMINATION'!K1638:T3972,4,FALSE)</f>
        <v>11.96</v>
      </c>
      <c r="E1637" t="str">
        <f>VLOOKUP(A1637,'MEDICAL EXAMINATION'!K1638:T3972,6,FALSE)</f>
        <v>No</v>
      </c>
      <c r="F1637" t="str">
        <f>VLOOKUP(A1637,'MEDICAL EXAMINATION'!K1638:T3972,7,FALSE)</f>
        <v>No</v>
      </c>
      <c r="G1637" t="str">
        <f>VLOOKUP(A1637,'MEDICAL EXAMINATION'!K1638:T3972,8,FALSE)</f>
        <v>No</v>
      </c>
      <c r="H1637" t="str">
        <f>VLOOKUP(A1637,'MEDICAL EXAMINATION'!K1638:T3972,9,FALSE)</f>
        <v>No major surgery</v>
      </c>
      <c r="I1637" t="str">
        <f>VLOOKUP(A1637,'MEDICAL EXAMINATION'!K1638:T3972,10,FALSE)</f>
        <v>No</v>
      </c>
      <c r="J1637" t="str">
        <f>VLOOKUP(A1637,'MEDICAL EXAMINATION'!K1638:T3972,3,FALSE)</f>
        <v>Normal</v>
      </c>
      <c r="K1637" t="str">
        <f>VLOOKUP(A1637,'MEDICAL EXAMINATION'!K1638:T3972,5,FALSE)</f>
        <v>DIABETES</v>
      </c>
      <c r="L1637" t="str">
        <f>VLOOKUP(A1637,'HOSPITALIZATION DETAILS'!X1638:AG3972,8,FALSE)</f>
        <v>03/07/1992</v>
      </c>
      <c r="M1637" s="26">
        <f>VLOOKUP(A1637,'HOSPITALIZATION DETAILS'!X1638:AG3972,4,FALSE)</f>
        <v>27696.11</v>
      </c>
      <c r="N1637" t="str">
        <f>VLOOKUP(A1637,'HOSPITALIZATION DETAILS'!X1638:AG3972,5,FALSE)</f>
        <v>tier - 1</v>
      </c>
      <c r="O1637" t="str">
        <f>VLOOKUP(A1637,'HOSPITALIZATION DETAILS'!X1638:AG3972,6,FALSE)</f>
        <v>tier - 2</v>
      </c>
      <c r="P1637" t="str">
        <f>VLOOKUP(A1637,'HOSPITALIZATION DETAILS'!X1638:AG3972,7,FALSE)</f>
        <v>R1011</v>
      </c>
      <c r="Q1637">
        <f>VLOOKUP(A1637,'HOSPITALIZATION DETAILS'!X1638:AG3972,10,FALSE)</f>
        <v>30</v>
      </c>
    </row>
    <row r="1638" spans="1:17" ht="16" x14ac:dyDescent="0.4">
      <c r="A1638" s="4" t="s">
        <v>3275</v>
      </c>
      <c r="B1638" t="str">
        <f>VLOOKUP(A1638,'CUSTOMER NAMES'!E1638:H3973,4,FALSE)</f>
        <v xml:space="preserve">  Andrea K</v>
      </c>
      <c r="C1638">
        <f>VLOOKUP(A1638,'MEDICAL EXAMINATION'!K1639:T3973,2,FALSE)</f>
        <v>37.335000000000001</v>
      </c>
      <c r="D1638">
        <f>VLOOKUP(A1638,'MEDICAL EXAMINATION'!K1639:T3973,4,FALSE)</f>
        <v>6.26</v>
      </c>
      <c r="E1638" t="str">
        <f>VLOOKUP(A1638,'MEDICAL EXAMINATION'!K1639:T3973,6,FALSE)</f>
        <v>yes</v>
      </c>
      <c r="F1638" t="str">
        <f>VLOOKUP(A1638,'MEDICAL EXAMINATION'!K1639:T3973,7,FALSE)</f>
        <v>No</v>
      </c>
      <c r="G1638" t="str">
        <f>VLOOKUP(A1638,'MEDICAL EXAMINATION'!K1639:T3973,8,FALSE)</f>
        <v>No</v>
      </c>
      <c r="H1638">
        <f>VLOOKUP(A1638,'MEDICAL EXAMINATION'!K1639:T3973,9,FALSE)</f>
        <v>1</v>
      </c>
      <c r="I1638" t="str">
        <f>VLOOKUP(A1638,'MEDICAL EXAMINATION'!K1639:T3973,10,FALSE)</f>
        <v>No</v>
      </c>
      <c r="J1638" t="str">
        <f>VLOOKUP(A1638,'MEDICAL EXAMINATION'!K1639:T3973,3,FALSE)</f>
        <v>OVERWEIGHT</v>
      </c>
      <c r="K1638" t="str">
        <f>VLOOKUP(A1638,'MEDICAL EXAMINATION'!K1639:T3973,5,FALSE)</f>
        <v>PREDIABETES</v>
      </c>
      <c r="L1638" t="str">
        <f>VLOOKUP(A1638,'HOSPITALIZATION DETAILS'!X1639:AG3973,8,FALSE)</f>
        <v>07/10/1997</v>
      </c>
      <c r="M1638" s="26">
        <f>VLOOKUP(A1638,'HOSPITALIZATION DETAILS'!X1639:AG3973,4,FALSE)</f>
        <v>27625.17</v>
      </c>
      <c r="N1638" t="str">
        <f>VLOOKUP(A1638,'HOSPITALIZATION DETAILS'!X1639:AG3973,5,FALSE)</f>
        <v>tier - 1</v>
      </c>
      <c r="O1638" t="str">
        <f>VLOOKUP(A1638,'HOSPITALIZATION DETAILS'!X1639:AG3973,6,FALSE)</f>
        <v>tier - 1</v>
      </c>
      <c r="P1638" t="str">
        <f>VLOOKUP(A1638,'HOSPITALIZATION DETAILS'!X1639:AG3973,7,FALSE)</f>
        <v>R1011</v>
      </c>
      <c r="Q1638">
        <f>VLOOKUP(A1638,'HOSPITALIZATION DETAILS'!X1639:AG3973,10,FALSE)</f>
        <v>25</v>
      </c>
    </row>
    <row r="1639" spans="1:17" ht="16" x14ac:dyDescent="0.4">
      <c r="A1639" s="4" t="s">
        <v>3277</v>
      </c>
      <c r="B1639" t="str">
        <f>VLOOKUP(A1639,'CUSTOMER NAMES'!E1639:H3974,4,FALSE)</f>
        <v xml:space="preserve">  Kris</v>
      </c>
      <c r="C1639">
        <f>VLOOKUP(A1639,'MEDICAL EXAMINATION'!K1640:T3974,2,FALSE)</f>
        <v>19.53</v>
      </c>
      <c r="D1639">
        <f>VLOOKUP(A1639,'MEDICAL EXAMINATION'!K1640:T3974,4,FALSE)</f>
        <v>11.68</v>
      </c>
      <c r="E1639" t="str">
        <f>VLOOKUP(A1639,'MEDICAL EXAMINATION'!K1640:T3974,6,FALSE)</f>
        <v>No</v>
      </c>
      <c r="F1639" t="str">
        <f>VLOOKUP(A1639,'MEDICAL EXAMINATION'!K1640:T3974,7,FALSE)</f>
        <v>No</v>
      </c>
      <c r="G1639" t="str">
        <f>VLOOKUP(A1639,'MEDICAL EXAMINATION'!K1640:T3974,8,FALSE)</f>
        <v>No</v>
      </c>
      <c r="H1639" t="str">
        <f>VLOOKUP(A1639,'MEDICAL EXAMINATION'!K1640:T3974,9,FALSE)</f>
        <v>No major surgery</v>
      </c>
      <c r="I1639" t="str">
        <f>VLOOKUP(A1639,'MEDICAL EXAMINATION'!K1640:T3974,10,FALSE)</f>
        <v>No</v>
      </c>
      <c r="J1639" t="str">
        <f>VLOOKUP(A1639,'MEDICAL EXAMINATION'!K1640:T3974,3,FALSE)</f>
        <v>Normal</v>
      </c>
      <c r="K1639" t="str">
        <f>VLOOKUP(A1639,'MEDICAL EXAMINATION'!K1640:T3974,5,FALSE)</f>
        <v>DIABETES</v>
      </c>
      <c r="L1639" t="str">
        <f>VLOOKUP(A1639,'HOSPITALIZATION DETAILS'!X1640:AG3974,8,FALSE)</f>
        <v>09/09/1997</v>
      </c>
      <c r="M1639" s="26">
        <f>VLOOKUP(A1639,'HOSPITALIZATION DETAILS'!X1640:AG3974,4,FALSE)</f>
        <v>27619.360000000001</v>
      </c>
      <c r="N1639" t="str">
        <f>VLOOKUP(A1639,'HOSPITALIZATION DETAILS'!X1640:AG3974,5,FALSE)</f>
        <v>tier - 2</v>
      </c>
      <c r="O1639" t="str">
        <f>VLOOKUP(A1639,'HOSPITALIZATION DETAILS'!X1640:AG3974,6,FALSE)</f>
        <v>tier - 3</v>
      </c>
      <c r="P1639" t="str">
        <f>VLOOKUP(A1639,'HOSPITALIZATION DETAILS'!X1640:AG3974,7,FALSE)</f>
        <v>R1011</v>
      </c>
      <c r="Q1639">
        <f>VLOOKUP(A1639,'HOSPITALIZATION DETAILS'!X1640:AG3974,10,FALSE)</f>
        <v>25</v>
      </c>
    </row>
    <row r="1640" spans="1:17" ht="16" x14ac:dyDescent="0.4">
      <c r="A1640" s="4" t="s">
        <v>3279</v>
      </c>
      <c r="B1640" t="str">
        <f>VLOOKUP(A1640,'CUSTOMER NAMES'!E1640:H3975,4,FALSE)</f>
        <v xml:space="preserve">  Alden W</v>
      </c>
      <c r="C1640">
        <f>VLOOKUP(A1640,'MEDICAL EXAMINATION'!K1641:T3975,2,FALSE)</f>
        <v>34.1</v>
      </c>
      <c r="D1640">
        <f>VLOOKUP(A1640,'MEDICAL EXAMINATION'!K1641:T3975,4,FALSE)</f>
        <v>5.16</v>
      </c>
      <c r="E1640" t="str">
        <f>VLOOKUP(A1640,'MEDICAL EXAMINATION'!K1641:T3975,6,FALSE)</f>
        <v>No</v>
      </c>
      <c r="F1640" t="str">
        <f>VLOOKUP(A1640,'MEDICAL EXAMINATION'!K1641:T3975,7,FALSE)</f>
        <v>No</v>
      </c>
      <c r="G1640" t="str">
        <f>VLOOKUP(A1640,'MEDICAL EXAMINATION'!K1641:T3975,8,FALSE)</f>
        <v>No</v>
      </c>
      <c r="H1640" t="str">
        <f>VLOOKUP(A1640,'MEDICAL EXAMINATION'!K1641:T3975,9,FALSE)</f>
        <v>No major surgery</v>
      </c>
      <c r="I1640" t="str">
        <f>VLOOKUP(A1640,'MEDICAL EXAMINATION'!K1641:T3975,10,FALSE)</f>
        <v>No</v>
      </c>
      <c r="J1640" t="str">
        <f>VLOOKUP(A1640,'MEDICAL EXAMINATION'!K1641:T3975,3,FALSE)</f>
        <v>OVERWEIGHT</v>
      </c>
      <c r="K1640" t="str">
        <f>VLOOKUP(A1640,'MEDICAL EXAMINATION'!K1641:T3975,5,FALSE)</f>
        <v>NORMAL</v>
      </c>
      <c r="L1640" t="str">
        <f>VLOOKUP(A1640,'HOSPITALIZATION DETAILS'!X1641:AG3975,8,FALSE)</f>
        <v>09/08/1974</v>
      </c>
      <c r="M1640" s="26">
        <f>VLOOKUP(A1640,'HOSPITALIZATION DETAILS'!X1641:AG3975,4,FALSE)</f>
        <v>45702.02</v>
      </c>
      <c r="N1640" t="str">
        <f>VLOOKUP(A1640,'HOSPITALIZATION DETAILS'!X1641:AG3975,5,FALSE)</f>
        <v>tier - 2</v>
      </c>
      <c r="O1640" t="str">
        <f>VLOOKUP(A1640,'HOSPITALIZATION DETAILS'!X1641:AG3975,6,FALSE)</f>
        <v>tier - 2</v>
      </c>
      <c r="P1640" t="str">
        <f>VLOOKUP(A1640,'HOSPITALIZATION DETAILS'!X1641:AG3975,7,FALSE)</f>
        <v>R1012</v>
      </c>
      <c r="Q1640">
        <f>VLOOKUP(A1640,'HOSPITALIZATION DETAILS'!X1641:AG3975,10,FALSE)</f>
        <v>48</v>
      </c>
    </row>
    <row r="1641" spans="1:17" ht="16" x14ac:dyDescent="0.4">
      <c r="A1641" s="4" t="s">
        <v>3281</v>
      </c>
      <c r="B1641" t="str">
        <f>VLOOKUP(A1641,'CUSTOMER NAMES'!E1641:H3976,4,FALSE)</f>
        <v xml:space="preserve">  Suzanne M</v>
      </c>
      <c r="C1641">
        <f>VLOOKUP(A1641,'MEDICAL EXAMINATION'!K1642:T3976,2,FALSE)</f>
        <v>16.5</v>
      </c>
      <c r="D1641">
        <f>VLOOKUP(A1641,'MEDICAL EXAMINATION'!K1642:T3976,4,FALSE)</f>
        <v>6.9</v>
      </c>
      <c r="E1641" t="str">
        <f>VLOOKUP(A1641,'MEDICAL EXAMINATION'!K1642:T3976,6,FALSE)</f>
        <v>yes</v>
      </c>
      <c r="F1641" t="str">
        <f>VLOOKUP(A1641,'MEDICAL EXAMINATION'!K1642:T3976,7,FALSE)</f>
        <v>No</v>
      </c>
      <c r="G1641" t="str">
        <f>VLOOKUP(A1641,'MEDICAL EXAMINATION'!K1642:T3976,8,FALSE)</f>
        <v>No</v>
      </c>
      <c r="H1641">
        <f>VLOOKUP(A1641,'MEDICAL EXAMINATION'!K1642:T3976,9,FALSE)</f>
        <v>2</v>
      </c>
      <c r="I1641" t="str">
        <f>VLOOKUP(A1641,'MEDICAL EXAMINATION'!K1642:T3976,10,FALSE)</f>
        <v>No</v>
      </c>
      <c r="J1641" t="str">
        <f>VLOOKUP(A1641,'MEDICAL EXAMINATION'!K1642:T3976,3,FALSE)</f>
        <v>Underweight</v>
      </c>
      <c r="K1641" t="str">
        <f>VLOOKUP(A1641,'MEDICAL EXAMINATION'!K1642:T3976,5,FALSE)</f>
        <v>DIABETES</v>
      </c>
      <c r="L1641" t="str">
        <f>VLOOKUP(A1641,'HOSPITALIZATION DETAILS'!X1642:AG3976,8,FALSE)</f>
        <v>11/06/1992</v>
      </c>
      <c r="M1641" s="26">
        <f>VLOOKUP(A1641,'HOSPITALIZATION DETAILS'!X1642:AG3976,4,FALSE)</f>
        <v>27614.71</v>
      </c>
      <c r="N1641" t="str">
        <f>VLOOKUP(A1641,'HOSPITALIZATION DETAILS'!X1642:AG3976,5,FALSE)</f>
        <v>tier - 2</v>
      </c>
      <c r="O1641" t="str">
        <f>VLOOKUP(A1641,'HOSPITALIZATION DETAILS'!X1642:AG3976,6,FALSE)</f>
        <v>tier - 3</v>
      </c>
      <c r="P1641" t="str">
        <f>VLOOKUP(A1641,'HOSPITALIZATION DETAILS'!X1642:AG3976,7,FALSE)</f>
        <v>R1011</v>
      </c>
      <c r="Q1641">
        <f>VLOOKUP(A1641,'HOSPITALIZATION DETAILS'!X1642:AG3976,10,FALSE)</f>
        <v>30</v>
      </c>
    </row>
    <row r="1642" spans="1:17" ht="16" x14ac:dyDescent="0.4">
      <c r="A1642" s="4" t="s">
        <v>3283</v>
      </c>
      <c r="B1642" t="str">
        <f>VLOOKUP(A1642,'CUSTOMER NAMES'!E1642:H3977,4,FALSE)</f>
        <v xml:space="preserve">  Heidi Z</v>
      </c>
      <c r="C1642">
        <f>VLOOKUP(A1642,'MEDICAL EXAMINATION'!K1643:T3977,2,FALSE)</f>
        <v>30.69</v>
      </c>
      <c r="D1642">
        <f>VLOOKUP(A1642,'MEDICAL EXAMINATION'!K1643:T3977,4,FALSE)</f>
        <v>4.83</v>
      </c>
      <c r="E1642" t="str">
        <f>VLOOKUP(A1642,'MEDICAL EXAMINATION'!K1643:T3977,6,FALSE)</f>
        <v>No</v>
      </c>
      <c r="F1642" t="str">
        <f>VLOOKUP(A1642,'MEDICAL EXAMINATION'!K1643:T3977,7,FALSE)</f>
        <v>No</v>
      </c>
      <c r="G1642" t="str">
        <f>VLOOKUP(A1642,'MEDICAL EXAMINATION'!K1643:T3977,8,FALSE)</f>
        <v>No</v>
      </c>
      <c r="H1642">
        <f>VLOOKUP(A1642,'MEDICAL EXAMINATION'!K1643:T3977,9,FALSE)</f>
        <v>1</v>
      </c>
      <c r="I1642" t="str">
        <f>VLOOKUP(A1642,'MEDICAL EXAMINATION'!K1643:T3977,10,FALSE)</f>
        <v>No</v>
      </c>
      <c r="J1642" t="str">
        <f>VLOOKUP(A1642,'MEDICAL EXAMINATION'!K1643:T3977,3,FALSE)</f>
        <v>OVERWEIGHT</v>
      </c>
      <c r="K1642" t="str">
        <f>VLOOKUP(A1642,'MEDICAL EXAMINATION'!K1643:T3977,5,FALSE)</f>
        <v>NORMAL</v>
      </c>
      <c r="L1642" t="str">
        <f>VLOOKUP(A1642,'HOSPITALIZATION DETAILS'!X1643:AG3977,8,FALSE)</f>
        <v>06/11/1985</v>
      </c>
      <c r="M1642" s="26">
        <f>VLOOKUP(A1642,'HOSPITALIZATION DETAILS'!X1643:AG3977,4,FALSE)</f>
        <v>27598.93</v>
      </c>
      <c r="N1642" t="str">
        <f>VLOOKUP(A1642,'HOSPITALIZATION DETAILS'!X1643:AG3977,5,FALSE)</f>
        <v>tier - 2</v>
      </c>
      <c r="O1642" t="str">
        <f>VLOOKUP(A1642,'HOSPITALIZATION DETAILS'!X1643:AG3977,6,FALSE)</f>
        <v>tier - 1</v>
      </c>
      <c r="P1642" t="str">
        <f>VLOOKUP(A1642,'HOSPITALIZATION DETAILS'!X1643:AG3977,7,FALSE)</f>
        <v>R1011</v>
      </c>
      <c r="Q1642">
        <f>VLOOKUP(A1642,'HOSPITALIZATION DETAILS'!X1643:AG3977,10,FALSE)</f>
        <v>37</v>
      </c>
    </row>
    <row r="1643" spans="1:17" ht="16" x14ac:dyDescent="0.4">
      <c r="A1643" s="4" t="s">
        <v>3285</v>
      </c>
      <c r="B1643" t="str">
        <f>VLOOKUP(A1643,'CUSTOMER NAMES'!E1643:H3978,4,FALSE)</f>
        <v xml:space="preserve">  Carolyn</v>
      </c>
      <c r="C1643">
        <f>VLOOKUP(A1643,'MEDICAL EXAMINATION'!K1644:T3978,2,FALSE)</f>
        <v>28.93</v>
      </c>
      <c r="D1643">
        <f>VLOOKUP(A1643,'MEDICAL EXAMINATION'!K1644:T3978,4,FALSE)</f>
        <v>4.87</v>
      </c>
      <c r="E1643" t="str">
        <f>VLOOKUP(A1643,'MEDICAL EXAMINATION'!K1644:T3978,6,FALSE)</f>
        <v>No</v>
      </c>
      <c r="F1643" t="str">
        <f>VLOOKUP(A1643,'MEDICAL EXAMINATION'!K1644:T3978,7,FALSE)</f>
        <v>No</v>
      </c>
      <c r="G1643" t="str">
        <f>VLOOKUP(A1643,'MEDICAL EXAMINATION'!K1644:T3978,8,FALSE)</f>
        <v>No</v>
      </c>
      <c r="H1643">
        <f>VLOOKUP(A1643,'MEDICAL EXAMINATION'!K1644:T3978,9,FALSE)</f>
        <v>1</v>
      </c>
      <c r="I1643" t="str">
        <f>VLOOKUP(A1643,'MEDICAL EXAMINATION'!K1644:T3978,10,FALSE)</f>
        <v>No</v>
      </c>
      <c r="J1643" t="str">
        <f>VLOOKUP(A1643,'MEDICAL EXAMINATION'!K1644:T3978,3,FALSE)</f>
        <v>OBESITY</v>
      </c>
      <c r="K1643" t="str">
        <f>VLOOKUP(A1643,'MEDICAL EXAMINATION'!K1644:T3978,5,FALSE)</f>
        <v>NORMAL</v>
      </c>
      <c r="L1643" t="str">
        <f>VLOOKUP(A1643,'HOSPITALIZATION DETAILS'!X1644:AG3978,8,FALSE)</f>
        <v>22/07/1984</v>
      </c>
      <c r="M1643" s="26">
        <f>VLOOKUP(A1643,'HOSPITALIZATION DETAILS'!X1644:AG3978,4,FALSE)</f>
        <v>27534.53</v>
      </c>
      <c r="N1643" t="str">
        <f>VLOOKUP(A1643,'HOSPITALIZATION DETAILS'!X1644:AG3978,5,FALSE)</f>
        <v>tier - 2</v>
      </c>
      <c r="O1643" t="str">
        <f>VLOOKUP(A1643,'HOSPITALIZATION DETAILS'!X1644:AG3978,6,FALSE)</f>
        <v>tier - 2</v>
      </c>
      <c r="P1643" t="str">
        <f>VLOOKUP(A1643,'HOSPITALIZATION DETAILS'!X1644:AG3978,7,FALSE)</f>
        <v>R1011</v>
      </c>
      <c r="Q1643">
        <f>VLOOKUP(A1643,'HOSPITALIZATION DETAILS'!X1644:AG3978,10,FALSE)</f>
        <v>38</v>
      </c>
    </row>
    <row r="1644" spans="1:17" ht="16" x14ac:dyDescent="0.4">
      <c r="A1644" s="4" t="s">
        <v>3287</v>
      </c>
      <c r="B1644" t="str">
        <f>VLOOKUP(A1644,'CUSTOMER NAMES'!E1644:H3979,4,FALSE)</f>
        <v xml:space="preserve">  Sabine</v>
      </c>
      <c r="C1644">
        <f>VLOOKUP(A1644,'MEDICAL EXAMINATION'!K1645:T3979,2,FALSE)</f>
        <v>38.9</v>
      </c>
      <c r="D1644">
        <f>VLOOKUP(A1644,'MEDICAL EXAMINATION'!K1645:T3979,4,FALSE)</f>
        <v>4.28</v>
      </c>
      <c r="E1644" t="str">
        <f>VLOOKUP(A1644,'MEDICAL EXAMINATION'!K1645:T3979,6,FALSE)</f>
        <v>No</v>
      </c>
      <c r="F1644" t="str">
        <f>VLOOKUP(A1644,'MEDICAL EXAMINATION'!K1645:T3979,7,FALSE)</f>
        <v>No</v>
      </c>
      <c r="G1644" t="str">
        <f>VLOOKUP(A1644,'MEDICAL EXAMINATION'!K1645:T3979,8,FALSE)</f>
        <v>No</v>
      </c>
      <c r="H1644" t="str">
        <f>VLOOKUP(A1644,'MEDICAL EXAMINATION'!K1645:T3979,9,FALSE)</f>
        <v>No major surgery</v>
      </c>
      <c r="I1644" t="str">
        <f>VLOOKUP(A1644,'MEDICAL EXAMINATION'!K1645:T3979,10,FALSE)</f>
        <v>No</v>
      </c>
      <c r="J1644" t="str">
        <f>VLOOKUP(A1644,'MEDICAL EXAMINATION'!K1645:T3979,3,FALSE)</f>
        <v>OVERWEIGHT</v>
      </c>
      <c r="K1644" t="str">
        <f>VLOOKUP(A1644,'MEDICAL EXAMINATION'!K1645:T3979,5,FALSE)</f>
        <v>NORMAL</v>
      </c>
      <c r="L1644" t="str">
        <f>VLOOKUP(A1644,'HOSPITALIZATION DETAILS'!X1645:AG3979,8,FALSE)</f>
        <v>19/10/1965</v>
      </c>
      <c r="M1644" s="26">
        <f>VLOOKUP(A1644,'HOSPITALIZATION DETAILS'!X1645:AG3979,4,FALSE)</f>
        <v>27533.91</v>
      </c>
      <c r="N1644" t="str">
        <f>VLOOKUP(A1644,'HOSPITALIZATION DETAILS'!X1645:AG3979,5,FALSE)</f>
        <v>tier - 2</v>
      </c>
      <c r="O1644" t="str">
        <f>VLOOKUP(A1644,'HOSPITALIZATION DETAILS'!X1645:AG3979,6,FALSE)</f>
        <v>tier - 3</v>
      </c>
      <c r="P1644" t="str">
        <f>VLOOKUP(A1644,'HOSPITALIZATION DETAILS'!X1645:AG3979,7,FALSE)</f>
        <v>R1013</v>
      </c>
      <c r="Q1644">
        <f>VLOOKUP(A1644,'HOSPITALIZATION DETAILS'!X1645:AG3979,10,FALSE)</f>
        <v>57</v>
      </c>
    </row>
    <row r="1645" spans="1:17" ht="16" x14ac:dyDescent="0.4">
      <c r="A1645" s="4" t="s">
        <v>3289</v>
      </c>
      <c r="B1645" t="str">
        <f>VLOOKUP(A1645,'CUSTOMER NAMES'!E1645:H3980,4,FALSE)</f>
        <v xml:space="preserve">  Bobby</v>
      </c>
      <c r="C1645">
        <f>VLOOKUP(A1645,'MEDICAL EXAMINATION'!K1646:T3980,2,FALSE)</f>
        <v>26.9</v>
      </c>
      <c r="D1645">
        <f>VLOOKUP(A1645,'MEDICAL EXAMINATION'!K1646:T3980,4,FALSE)</f>
        <v>4.07</v>
      </c>
      <c r="E1645" t="str">
        <f>VLOOKUP(A1645,'MEDICAL EXAMINATION'!K1646:T3980,6,FALSE)</f>
        <v>No</v>
      </c>
      <c r="F1645" t="str">
        <f>VLOOKUP(A1645,'MEDICAL EXAMINATION'!K1646:T3980,7,FALSE)</f>
        <v>No</v>
      </c>
      <c r="G1645" t="str">
        <f>VLOOKUP(A1645,'MEDICAL EXAMINATION'!K1646:T3980,8,FALSE)</f>
        <v>No</v>
      </c>
      <c r="H1645" t="str">
        <f>VLOOKUP(A1645,'MEDICAL EXAMINATION'!K1646:T3980,9,FALSE)</f>
        <v>No major surgery</v>
      </c>
      <c r="I1645" t="str">
        <f>VLOOKUP(A1645,'MEDICAL EXAMINATION'!K1646:T3980,10,FALSE)</f>
        <v>No</v>
      </c>
      <c r="J1645" t="str">
        <f>VLOOKUP(A1645,'MEDICAL EXAMINATION'!K1646:T3980,3,FALSE)</f>
        <v>OBESITY</v>
      </c>
      <c r="K1645" t="str">
        <f>VLOOKUP(A1645,'MEDICAL EXAMINATION'!K1646:T3980,5,FALSE)</f>
        <v>NORMAL</v>
      </c>
      <c r="L1645" t="str">
        <f>VLOOKUP(A1645,'HOSPITALIZATION DETAILS'!X1646:AG3980,8,FALSE)</f>
        <v>03/10/1981</v>
      </c>
      <c r="M1645" s="26">
        <f>VLOOKUP(A1645,'HOSPITALIZATION DETAILS'!X1646:AG3980,4,FALSE)</f>
        <v>27495.59</v>
      </c>
      <c r="N1645" t="str">
        <f>VLOOKUP(A1645,'HOSPITALIZATION DETAILS'!X1646:AG3980,5,FALSE)</f>
        <v>tier - 2</v>
      </c>
      <c r="O1645" t="str">
        <f>VLOOKUP(A1645,'HOSPITALIZATION DETAILS'!X1646:AG3980,6,FALSE)</f>
        <v>tier - 1</v>
      </c>
      <c r="P1645" t="str">
        <f>VLOOKUP(A1645,'HOSPITALIZATION DETAILS'!X1646:AG3980,7,FALSE)</f>
        <v>R1011</v>
      </c>
      <c r="Q1645">
        <f>VLOOKUP(A1645,'HOSPITALIZATION DETAILS'!X1646:AG3980,10,FALSE)</f>
        <v>41</v>
      </c>
    </row>
    <row r="1646" spans="1:17" ht="16" x14ac:dyDescent="0.4">
      <c r="A1646" s="4" t="s">
        <v>3291</v>
      </c>
      <c r="B1646" t="str">
        <f>VLOOKUP(A1646,'CUSTOMER NAMES'!E1646:H3981,4,FALSE)</f>
        <v xml:space="preserve">  Fan</v>
      </c>
      <c r="C1646">
        <f>VLOOKUP(A1646,'MEDICAL EXAMINATION'!K1647:T3981,2,FALSE)</f>
        <v>24.86</v>
      </c>
      <c r="D1646">
        <f>VLOOKUP(A1646,'MEDICAL EXAMINATION'!K1647:T3981,4,FALSE)</f>
        <v>6.23</v>
      </c>
      <c r="E1646" t="str">
        <f>VLOOKUP(A1646,'MEDICAL EXAMINATION'!K1647:T3981,6,FALSE)</f>
        <v>No</v>
      </c>
      <c r="F1646" t="str">
        <f>VLOOKUP(A1646,'MEDICAL EXAMINATION'!K1647:T3981,7,FALSE)</f>
        <v>No</v>
      </c>
      <c r="G1646" t="str">
        <f>VLOOKUP(A1646,'MEDICAL EXAMINATION'!K1647:T3981,8,FALSE)</f>
        <v>No</v>
      </c>
      <c r="H1646" t="str">
        <f>VLOOKUP(A1646,'MEDICAL EXAMINATION'!K1647:T3981,9,FALSE)</f>
        <v>No major surgery</v>
      </c>
      <c r="I1646" t="str">
        <f>VLOOKUP(A1646,'MEDICAL EXAMINATION'!K1647:T3981,10,FALSE)</f>
        <v>No</v>
      </c>
      <c r="J1646" t="str">
        <f>VLOOKUP(A1646,'MEDICAL EXAMINATION'!K1647:T3981,3,FALSE)</f>
        <v>Normal</v>
      </c>
      <c r="K1646" t="str">
        <f>VLOOKUP(A1646,'MEDICAL EXAMINATION'!K1647:T3981,5,FALSE)</f>
        <v>PREDIABETES</v>
      </c>
      <c r="L1646" t="str">
        <f>VLOOKUP(A1646,'HOSPITALIZATION DETAILS'!X1647:AG3981,8,FALSE)</f>
        <v>05/12/1985</v>
      </c>
      <c r="M1646" s="26">
        <f>VLOOKUP(A1646,'HOSPITALIZATION DETAILS'!X1647:AG3981,4,FALSE)</f>
        <v>27432.73</v>
      </c>
      <c r="N1646" t="str">
        <f>VLOOKUP(A1646,'HOSPITALIZATION DETAILS'!X1647:AG3981,5,FALSE)</f>
        <v>tier - 2</v>
      </c>
      <c r="O1646" t="str">
        <f>VLOOKUP(A1646,'HOSPITALIZATION DETAILS'!X1647:AG3981,6,FALSE)</f>
        <v>tier - 1</v>
      </c>
      <c r="P1646" t="str">
        <f>VLOOKUP(A1646,'HOSPITALIZATION DETAILS'!X1647:AG3981,7,FALSE)</f>
        <v>R1011</v>
      </c>
      <c r="Q1646">
        <f>VLOOKUP(A1646,'HOSPITALIZATION DETAILS'!X1647:AG3981,10,FALSE)</f>
        <v>37</v>
      </c>
    </row>
    <row r="1647" spans="1:17" ht="16" x14ac:dyDescent="0.4">
      <c r="A1647" s="4" t="s">
        <v>3293</v>
      </c>
      <c r="B1647" t="str">
        <f>VLOOKUP(A1647,'CUSTOMER NAMES'!E1647:H3982,4,FALSE)</f>
        <v xml:space="preserve">  Rachel M</v>
      </c>
      <c r="C1647">
        <f>VLOOKUP(A1647,'MEDICAL EXAMINATION'!K1648:T3982,2,FALSE)</f>
        <v>39.14</v>
      </c>
      <c r="D1647">
        <f>VLOOKUP(A1647,'MEDICAL EXAMINATION'!K1648:T3982,4,FALSE)</f>
        <v>6.24</v>
      </c>
      <c r="E1647" t="str">
        <f>VLOOKUP(A1647,'MEDICAL EXAMINATION'!K1648:T3982,6,FALSE)</f>
        <v>No</v>
      </c>
      <c r="F1647" t="str">
        <f>VLOOKUP(A1647,'MEDICAL EXAMINATION'!K1648:T3982,7,FALSE)</f>
        <v>yes</v>
      </c>
      <c r="G1647" t="str">
        <f>VLOOKUP(A1647,'MEDICAL EXAMINATION'!K1648:T3982,8,FALSE)</f>
        <v>No</v>
      </c>
      <c r="H1647">
        <f>VLOOKUP(A1647,'MEDICAL EXAMINATION'!K1648:T3982,9,FALSE)</f>
        <v>1</v>
      </c>
      <c r="I1647" t="str">
        <f>VLOOKUP(A1647,'MEDICAL EXAMINATION'!K1648:T3982,10,FALSE)</f>
        <v>No</v>
      </c>
      <c r="J1647" t="str">
        <f>VLOOKUP(A1647,'MEDICAL EXAMINATION'!K1648:T3982,3,FALSE)</f>
        <v>OVERWEIGHT</v>
      </c>
      <c r="K1647" t="str">
        <f>VLOOKUP(A1647,'MEDICAL EXAMINATION'!K1648:T3982,5,FALSE)</f>
        <v>PREDIABETES</v>
      </c>
      <c r="L1647" t="str">
        <f>VLOOKUP(A1647,'HOSPITALIZATION DETAILS'!X1648:AG3982,8,FALSE)</f>
        <v>15/09/1988</v>
      </c>
      <c r="M1647" s="26">
        <f>VLOOKUP(A1647,'HOSPITALIZATION DETAILS'!X1648:AG3982,4,FALSE)</f>
        <v>27375.9</v>
      </c>
      <c r="N1647" t="str">
        <f>VLOOKUP(A1647,'HOSPITALIZATION DETAILS'!X1648:AG3982,5,FALSE)</f>
        <v>tier - 2</v>
      </c>
      <c r="O1647" t="str">
        <f>VLOOKUP(A1647,'HOSPITALIZATION DETAILS'!X1648:AG3982,6,FALSE)</f>
        <v>tier - 3</v>
      </c>
      <c r="P1647" t="str">
        <f>VLOOKUP(A1647,'HOSPITALIZATION DETAILS'!X1648:AG3982,7,FALSE)</f>
        <v>R1015</v>
      </c>
      <c r="Q1647">
        <f>VLOOKUP(A1647,'HOSPITALIZATION DETAILS'!X1648:AG3982,10,FALSE)</f>
        <v>34</v>
      </c>
    </row>
    <row r="1648" spans="1:17" ht="16" x14ac:dyDescent="0.4">
      <c r="A1648" s="4" t="s">
        <v>3295</v>
      </c>
      <c r="B1648" t="str">
        <f>VLOOKUP(A1648,'CUSTOMER NAMES'!E1648:H3983,4,FALSE)</f>
        <v xml:space="preserve">  Greg</v>
      </c>
      <c r="C1648">
        <f>VLOOKUP(A1648,'MEDICAL EXAMINATION'!K1649:T3983,2,FALSE)</f>
        <v>39.799999999999997</v>
      </c>
      <c r="D1648">
        <f>VLOOKUP(A1648,'MEDICAL EXAMINATION'!K1649:T3983,4,FALSE)</f>
        <v>6.17</v>
      </c>
      <c r="E1648" t="str">
        <f>VLOOKUP(A1648,'MEDICAL EXAMINATION'!K1649:T3983,6,FALSE)</f>
        <v>No</v>
      </c>
      <c r="F1648" t="str">
        <f>VLOOKUP(A1648,'MEDICAL EXAMINATION'!K1649:T3983,7,FALSE)</f>
        <v>No</v>
      </c>
      <c r="G1648" t="str">
        <f>VLOOKUP(A1648,'MEDICAL EXAMINATION'!K1649:T3983,8,FALSE)</f>
        <v>Yes</v>
      </c>
      <c r="H1648">
        <f>VLOOKUP(A1648,'MEDICAL EXAMINATION'!K1649:T3983,9,FALSE)</f>
        <v>1</v>
      </c>
      <c r="I1648" t="str">
        <f>VLOOKUP(A1648,'MEDICAL EXAMINATION'!K1649:T3983,10,FALSE)</f>
        <v>No</v>
      </c>
      <c r="J1648" t="str">
        <f>VLOOKUP(A1648,'MEDICAL EXAMINATION'!K1649:T3983,3,FALSE)</f>
        <v>OVERWEIGHT</v>
      </c>
      <c r="K1648" t="str">
        <f>VLOOKUP(A1648,'MEDICAL EXAMINATION'!K1649:T3983,5,FALSE)</f>
        <v>PREDIABETES</v>
      </c>
      <c r="L1648" t="str">
        <f>VLOOKUP(A1648,'HOSPITALIZATION DETAILS'!X1649:AG3983,8,FALSE)</f>
        <v>16/10/1969</v>
      </c>
      <c r="M1648" s="26">
        <f>VLOOKUP(A1648,'HOSPITALIZATION DETAILS'!X1649:AG3983,4,FALSE)</f>
        <v>27346.04</v>
      </c>
      <c r="N1648" t="str">
        <f>VLOOKUP(A1648,'HOSPITALIZATION DETAILS'!X1649:AG3983,5,FALSE)</f>
        <v>tier - 2</v>
      </c>
      <c r="O1648" t="str">
        <f>VLOOKUP(A1648,'HOSPITALIZATION DETAILS'!X1649:AG3983,6,FALSE)</f>
        <v>tier - 2</v>
      </c>
      <c r="P1648" t="str">
        <f>VLOOKUP(A1648,'HOSPITALIZATION DETAILS'!X1649:AG3983,7,FALSE)</f>
        <v>R1013</v>
      </c>
      <c r="Q1648">
        <f>VLOOKUP(A1648,'HOSPITALIZATION DETAILS'!X1649:AG3983,10,FALSE)</f>
        <v>53</v>
      </c>
    </row>
    <row r="1649" spans="1:17" ht="16" x14ac:dyDescent="0.4">
      <c r="A1649" s="4" t="s">
        <v>3297</v>
      </c>
      <c r="B1649" t="str">
        <f>VLOOKUP(A1649,'CUSTOMER NAMES'!E1649:H3984,4,FALSE)</f>
        <v xml:space="preserve">  Dan</v>
      </c>
      <c r="C1649">
        <f>VLOOKUP(A1649,'MEDICAL EXAMINATION'!K1650:T3984,2,FALSE)</f>
        <v>34.32</v>
      </c>
      <c r="D1649">
        <f>VLOOKUP(A1649,'MEDICAL EXAMINATION'!K1650:T3984,4,FALSE)</f>
        <v>5.16</v>
      </c>
      <c r="E1649" t="str">
        <f>VLOOKUP(A1649,'MEDICAL EXAMINATION'!K1650:T3984,6,FALSE)</f>
        <v>No</v>
      </c>
      <c r="F1649" t="str">
        <f>VLOOKUP(A1649,'MEDICAL EXAMINATION'!K1650:T3984,7,FALSE)</f>
        <v>No</v>
      </c>
      <c r="G1649" t="str">
        <f>VLOOKUP(A1649,'MEDICAL EXAMINATION'!K1650:T3984,8,FALSE)</f>
        <v>No</v>
      </c>
      <c r="H1649">
        <f>VLOOKUP(A1649,'MEDICAL EXAMINATION'!K1650:T3984,9,FALSE)</f>
        <v>1</v>
      </c>
      <c r="I1649" t="str">
        <f>VLOOKUP(A1649,'MEDICAL EXAMINATION'!K1650:T3984,10,FALSE)</f>
        <v>No</v>
      </c>
      <c r="J1649" t="str">
        <f>VLOOKUP(A1649,'MEDICAL EXAMINATION'!K1650:T3984,3,FALSE)</f>
        <v>OVERWEIGHT</v>
      </c>
      <c r="K1649" t="str">
        <f>VLOOKUP(A1649,'MEDICAL EXAMINATION'!K1650:T3984,5,FALSE)</f>
        <v>NORMAL</v>
      </c>
      <c r="L1649" t="str">
        <f>VLOOKUP(A1649,'HOSPITALIZATION DETAILS'!X1650:AG3984,8,FALSE)</f>
        <v>06/06/1968</v>
      </c>
      <c r="M1649" s="26">
        <f>VLOOKUP(A1649,'HOSPITALIZATION DETAILS'!X1650:AG3984,4,FALSE)</f>
        <v>27322.73</v>
      </c>
      <c r="N1649" t="str">
        <f>VLOOKUP(A1649,'HOSPITALIZATION DETAILS'!X1650:AG3984,5,FALSE)</f>
        <v>tier - 2</v>
      </c>
      <c r="O1649" t="str">
        <f>VLOOKUP(A1649,'HOSPITALIZATION DETAILS'!X1650:AG3984,6,FALSE)</f>
        <v>tier - 2</v>
      </c>
      <c r="P1649" t="str">
        <f>VLOOKUP(A1649,'HOSPITALIZATION DETAILS'!X1650:AG3984,7,FALSE)</f>
        <v>R1013</v>
      </c>
      <c r="Q1649">
        <f>VLOOKUP(A1649,'HOSPITALIZATION DETAILS'!X1650:AG3984,10,FALSE)</f>
        <v>55</v>
      </c>
    </row>
    <row r="1650" spans="1:17" ht="16" x14ac:dyDescent="0.4">
      <c r="A1650" s="4" t="s">
        <v>3299</v>
      </c>
      <c r="B1650" t="str">
        <f>VLOOKUP(A1650,'CUSTOMER NAMES'!E1650:H3985,4,FALSE)</f>
        <v xml:space="preserve">  Jennifer A</v>
      </c>
      <c r="C1650">
        <f>VLOOKUP(A1650,'MEDICAL EXAMINATION'!K1651:T3985,2,FALSE)</f>
        <v>32.51</v>
      </c>
      <c r="D1650">
        <f>VLOOKUP(A1650,'MEDICAL EXAMINATION'!K1651:T3985,4,FALSE)</f>
        <v>4.3</v>
      </c>
      <c r="E1650" t="str">
        <f>VLOOKUP(A1650,'MEDICAL EXAMINATION'!K1651:T3985,6,FALSE)</f>
        <v>No</v>
      </c>
      <c r="F1650" t="str">
        <f>VLOOKUP(A1650,'MEDICAL EXAMINATION'!K1651:T3985,7,FALSE)</f>
        <v>No</v>
      </c>
      <c r="G1650" t="str">
        <f>VLOOKUP(A1650,'MEDICAL EXAMINATION'!K1651:T3985,8,FALSE)</f>
        <v>No</v>
      </c>
      <c r="H1650" t="str">
        <f>VLOOKUP(A1650,'MEDICAL EXAMINATION'!K1651:T3985,9,FALSE)</f>
        <v>No major surgery</v>
      </c>
      <c r="I1650" t="str">
        <f>VLOOKUP(A1650,'MEDICAL EXAMINATION'!K1651:T3985,10,FALSE)</f>
        <v>No</v>
      </c>
      <c r="J1650" t="str">
        <f>VLOOKUP(A1650,'MEDICAL EXAMINATION'!K1651:T3985,3,FALSE)</f>
        <v>OVERWEIGHT</v>
      </c>
      <c r="K1650" t="str">
        <f>VLOOKUP(A1650,'MEDICAL EXAMINATION'!K1651:T3985,5,FALSE)</f>
        <v>NORMAL</v>
      </c>
      <c r="L1650" t="str">
        <f>VLOOKUP(A1650,'HOSPITALIZATION DETAILS'!X1651:AG3985,8,FALSE)</f>
        <v>02/12/1999</v>
      </c>
      <c r="M1650" s="26">
        <f>VLOOKUP(A1650,'HOSPITALIZATION DETAILS'!X1651:AG3985,4,FALSE)</f>
        <v>27236.959999999999</v>
      </c>
      <c r="N1650" t="str">
        <f>VLOOKUP(A1650,'HOSPITALIZATION DETAILS'!X1651:AG3985,5,FALSE)</f>
        <v>tier - 2</v>
      </c>
      <c r="O1650" t="str">
        <f>VLOOKUP(A1650,'HOSPITALIZATION DETAILS'!X1651:AG3985,6,FALSE)</f>
        <v>tier - 1</v>
      </c>
      <c r="P1650" t="str">
        <f>VLOOKUP(A1650,'HOSPITALIZATION DETAILS'!X1651:AG3985,7,FALSE)</f>
        <v>R1011</v>
      </c>
      <c r="Q1650">
        <f>VLOOKUP(A1650,'HOSPITALIZATION DETAILS'!X1651:AG3985,10,FALSE)</f>
        <v>23</v>
      </c>
    </row>
    <row r="1651" spans="1:17" ht="16" x14ac:dyDescent="0.4">
      <c r="A1651" s="4" t="s">
        <v>3301</v>
      </c>
      <c r="B1651" t="str">
        <f>VLOOKUP(A1651,'CUSTOMER NAMES'!E1651:H3986,4,FALSE)</f>
        <v xml:space="preserve">  Jessica</v>
      </c>
      <c r="C1651">
        <f>VLOOKUP(A1651,'MEDICAL EXAMINATION'!K1652:T3986,2,FALSE)</f>
        <v>30.71</v>
      </c>
      <c r="D1651">
        <f>VLOOKUP(A1651,'MEDICAL EXAMINATION'!K1652:T3986,4,FALSE)</f>
        <v>6.14</v>
      </c>
      <c r="E1651" t="str">
        <f>VLOOKUP(A1651,'MEDICAL EXAMINATION'!K1652:T3986,6,FALSE)</f>
        <v>No</v>
      </c>
      <c r="F1651" t="str">
        <f>VLOOKUP(A1651,'MEDICAL EXAMINATION'!K1652:T3986,7,FALSE)</f>
        <v>No</v>
      </c>
      <c r="G1651" t="str">
        <f>VLOOKUP(A1651,'MEDICAL EXAMINATION'!K1652:T3986,8,FALSE)</f>
        <v>Yes</v>
      </c>
      <c r="H1651">
        <f>VLOOKUP(A1651,'MEDICAL EXAMINATION'!K1652:T3986,9,FALSE)</f>
        <v>1</v>
      </c>
      <c r="I1651" t="str">
        <f>VLOOKUP(A1651,'MEDICAL EXAMINATION'!K1652:T3986,10,FALSE)</f>
        <v>No</v>
      </c>
      <c r="J1651" t="str">
        <f>VLOOKUP(A1651,'MEDICAL EXAMINATION'!K1652:T3986,3,FALSE)</f>
        <v>OVERWEIGHT</v>
      </c>
      <c r="K1651" t="str">
        <f>VLOOKUP(A1651,'MEDICAL EXAMINATION'!K1652:T3986,5,FALSE)</f>
        <v>PREDIABETES</v>
      </c>
      <c r="L1651" t="str">
        <f>VLOOKUP(A1651,'HOSPITALIZATION DETAILS'!X1652:AG3986,8,FALSE)</f>
        <v>17/12/1962</v>
      </c>
      <c r="M1651" s="26">
        <f>VLOOKUP(A1651,'HOSPITALIZATION DETAILS'!X1652:AG3986,4,FALSE)</f>
        <v>45008.959999999999</v>
      </c>
      <c r="N1651" t="str">
        <f>VLOOKUP(A1651,'HOSPITALIZATION DETAILS'!X1652:AG3986,5,FALSE)</f>
        <v>tier - 2</v>
      </c>
      <c r="O1651" t="str">
        <f>VLOOKUP(A1651,'HOSPITALIZATION DETAILS'!X1652:AG3986,6,FALSE)</f>
        <v>tier - 2</v>
      </c>
      <c r="P1651" t="str">
        <f>VLOOKUP(A1651,'HOSPITALIZATION DETAILS'!X1652:AG3986,7,FALSE)</f>
        <v>R1013</v>
      </c>
      <c r="Q1651">
        <f>VLOOKUP(A1651,'HOSPITALIZATION DETAILS'!X1652:AG3986,10,FALSE)</f>
        <v>60</v>
      </c>
    </row>
    <row r="1652" spans="1:17" ht="16" x14ac:dyDescent="0.4">
      <c r="A1652" s="4" t="s">
        <v>3303</v>
      </c>
      <c r="B1652" t="str">
        <f>VLOOKUP(A1652,'CUSTOMER NAMES'!E1652:H3987,4,FALSE)</f>
        <v xml:space="preserve">  Chaiwat</v>
      </c>
      <c r="C1652">
        <f>VLOOKUP(A1652,'MEDICAL EXAMINATION'!K1653:T3987,2,FALSE)</f>
        <v>28.9</v>
      </c>
      <c r="D1652">
        <f>VLOOKUP(A1652,'MEDICAL EXAMINATION'!K1653:T3987,4,FALSE)</f>
        <v>5.36</v>
      </c>
      <c r="E1652" t="str">
        <f>VLOOKUP(A1652,'MEDICAL EXAMINATION'!K1653:T3987,6,FALSE)</f>
        <v>No</v>
      </c>
      <c r="F1652" t="str">
        <f>VLOOKUP(A1652,'MEDICAL EXAMINATION'!K1653:T3987,7,FALSE)</f>
        <v>No</v>
      </c>
      <c r="G1652" t="str">
        <f>VLOOKUP(A1652,'MEDICAL EXAMINATION'!K1653:T3987,8,FALSE)</f>
        <v>No</v>
      </c>
      <c r="H1652">
        <f>VLOOKUP(A1652,'MEDICAL EXAMINATION'!K1653:T3987,9,FALSE)</f>
        <v>1</v>
      </c>
      <c r="I1652" t="str">
        <f>VLOOKUP(A1652,'MEDICAL EXAMINATION'!K1653:T3987,10,FALSE)</f>
        <v>No</v>
      </c>
      <c r="J1652" t="str">
        <f>VLOOKUP(A1652,'MEDICAL EXAMINATION'!K1653:T3987,3,FALSE)</f>
        <v>OBESITY</v>
      </c>
      <c r="K1652" t="str">
        <f>VLOOKUP(A1652,'MEDICAL EXAMINATION'!K1653:T3987,5,FALSE)</f>
        <v>NORMAL</v>
      </c>
      <c r="L1652" t="str">
        <f>VLOOKUP(A1652,'HOSPITALIZATION DETAILS'!X1653:AG3987,8,FALSE)</f>
        <v>21/12/1965</v>
      </c>
      <c r="M1652" s="26">
        <f>VLOOKUP(A1652,'HOSPITALIZATION DETAILS'!X1653:AG3987,4,FALSE)</f>
        <v>27218.44</v>
      </c>
      <c r="N1652" t="str">
        <f>VLOOKUP(A1652,'HOSPITALIZATION DETAILS'!X1653:AG3987,5,FALSE)</f>
        <v>tier - 2</v>
      </c>
      <c r="O1652" t="str">
        <f>VLOOKUP(A1652,'HOSPITALIZATION DETAILS'!X1653:AG3987,6,FALSE)</f>
        <v>tier - 1</v>
      </c>
      <c r="P1652" t="str">
        <f>VLOOKUP(A1652,'HOSPITALIZATION DETAILS'!X1653:AG3987,7,FALSE)</f>
        <v>R1017</v>
      </c>
      <c r="Q1652">
        <f>VLOOKUP(A1652,'HOSPITALIZATION DETAILS'!X1653:AG3987,10,FALSE)</f>
        <v>57</v>
      </c>
    </row>
    <row r="1653" spans="1:17" ht="16" x14ac:dyDescent="0.4">
      <c r="A1653" s="4" t="s">
        <v>3305</v>
      </c>
      <c r="B1653" t="str">
        <f>VLOOKUP(A1653,'CUSTOMER NAMES'!E1653:H3988,4,FALSE)</f>
        <v xml:space="preserve">  Kerri</v>
      </c>
      <c r="C1653">
        <f>VLOOKUP(A1653,'MEDICAL EXAMINATION'!K1654:T3988,2,FALSE)</f>
        <v>36.19</v>
      </c>
      <c r="D1653">
        <f>VLOOKUP(A1653,'MEDICAL EXAMINATION'!K1654:T3988,4,FALSE)</f>
        <v>4.3</v>
      </c>
      <c r="E1653" t="str">
        <f>VLOOKUP(A1653,'MEDICAL EXAMINATION'!K1654:T3988,6,FALSE)</f>
        <v>No</v>
      </c>
      <c r="F1653" t="str">
        <f>VLOOKUP(A1653,'MEDICAL EXAMINATION'!K1654:T3988,7,FALSE)</f>
        <v>No</v>
      </c>
      <c r="G1653" t="str">
        <f>VLOOKUP(A1653,'MEDICAL EXAMINATION'!K1654:T3988,8,FALSE)</f>
        <v>No</v>
      </c>
      <c r="H1653" t="str">
        <f>VLOOKUP(A1653,'MEDICAL EXAMINATION'!K1654:T3988,9,FALSE)</f>
        <v>No major surgery</v>
      </c>
      <c r="I1653" t="str">
        <f>VLOOKUP(A1653,'MEDICAL EXAMINATION'!K1654:T3988,10,FALSE)</f>
        <v>No</v>
      </c>
      <c r="J1653" t="str">
        <f>VLOOKUP(A1653,'MEDICAL EXAMINATION'!K1654:T3988,3,FALSE)</f>
        <v>OVERWEIGHT</v>
      </c>
      <c r="K1653" t="str">
        <f>VLOOKUP(A1653,'MEDICAL EXAMINATION'!K1654:T3988,5,FALSE)</f>
        <v>NORMAL</v>
      </c>
      <c r="L1653" t="str">
        <f>VLOOKUP(A1653,'HOSPITALIZATION DETAILS'!X1654:AG3988,8,FALSE)</f>
        <v>02/10/1970</v>
      </c>
      <c r="M1653" s="26">
        <f>VLOOKUP(A1653,'HOSPITALIZATION DETAILS'!X1654:AG3988,4,FALSE)</f>
        <v>27117.99</v>
      </c>
      <c r="N1653" t="str">
        <f>VLOOKUP(A1653,'HOSPITALIZATION DETAILS'!X1654:AG3988,5,FALSE)</f>
        <v>tier - 2</v>
      </c>
      <c r="O1653" t="str">
        <f>VLOOKUP(A1653,'HOSPITALIZATION DETAILS'!X1654:AG3988,6,FALSE)</f>
        <v>tier - 2</v>
      </c>
      <c r="P1653" t="str">
        <f>VLOOKUP(A1653,'HOSPITALIZATION DETAILS'!X1654:AG3988,7,FALSE)</f>
        <v>R1013</v>
      </c>
      <c r="Q1653">
        <f>VLOOKUP(A1653,'HOSPITALIZATION DETAILS'!X1654:AG3988,10,FALSE)</f>
        <v>52</v>
      </c>
    </row>
    <row r="1654" spans="1:17" ht="16" x14ac:dyDescent="0.4">
      <c r="A1654" s="4" t="s">
        <v>3307</v>
      </c>
      <c r="B1654" t="str">
        <f>VLOOKUP(A1654,'CUSTOMER NAMES'!E1654:H3989,4,FALSE)</f>
        <v xml:space="preserve">  Lisa</v>
      </c>
      <c r="C1654">
        <f>VLOOKUP(A1654,'MEDICAL EXAMINATION'!K1655:T3989,2,FALSE)</f>
        <v>29.6</v>
      </c>
      <c r="D1654">
        <f>VLOOKUP(A1654,'MEDICAL EXAMINATION'!K1655:T3989,4,FALSE)</f>
        <v>4.09</v>
      </c>
      <c r="E1654" t="str">
        <f>VLOOKUP(A1654,'MEDICAL EXAMINATION'!K1655:T3989,6,FALSE)</f>
        <v>No</v>
      </c>
      <c r="F1654" t="str">
        <f>VLOOKUP(A1654,'MEDICAL EXAMINATION'!K1655:T3989,7,FALSE)</f>
        <v>No</v>
      </c>
      <c r="G1654" t="str">
        <f>VLOOKUP(A1654,'MEDICAL EXAMINATION'!K1655:T3989,8,FALSE)</f>
        <v>No</v>
      </c>
      <c r="H1654" t="str">
        <f>VLOOKUP(A1654,'MEDICAL EXAMINATION'!K1655:T3989,9,FALSE)</f>
        <v>No major surgery</v>
      </c>
      <c r="I1654" t="str">
        <f>VLOOKUP(A1654,'MEDICAL EXAMINATION'!K1655:T3989,10,FALSE)</f>
        <v>No</v>
      </c>
      <c r="J1654" t="str">
        <f>VLOOKUP(A1654,'MEDICAL EXAMINATION'!K1655:T3989,3,FALSE)</f>
        <v>OBESITY</v>
      </c>
      <c r="K1654" t="str">
        <f>VLOOKUP(A1654,'MEDICAL EXAMINATION'!K1655:T3989,5,FALSE)</f>
        <v>NORMAL</v>
      </c>
      <c r="L1654" t="str">
        <f>VLOOKUP(A1654,'HOSPITALIZATION DETAILS'!X1655:AG3989,8,FALSE)</f>
        <v>13/12/1990</v>
      </c>
      <c r="M1654" s="26">
        <f>VLOOKUP(A1654,'HOSPITALIZATION DETAILS'!X1655:AG3989,4,FALSE)</f>
        <v>27092.38</v>
      </c>
      <c r="N1654" t="str">
        <f>VLOOKUP(A1654,'HOSPITALIZATION DETAILS'!X1655:AG3989,5,FALSE)</f>
        <v>tier - 2</v>
      </c>
      <c r="O1654" t="str">
        <f>VLOOKUP(A1654,'HOSPITALIZATION DETAILS'!X1655:AG3989,6,FALSE)</f>
        <v>tier - 3</v>
      </c>
      <c r="P1654" t="str">
        <f>VLOOKUP(A1654,'HOSPITALIZATION DETAILS'!X1655:AG3989,7,FALSE)</f>
        <v>R1011</v>
      </c>
      <c r="Q1654">
        <f>VLOOKUP(A1654,'HOSPITALIZATION DETAILS'!X1655:AG3989,10,FALSE)</f>
        <v>32</v>
      </c>
    </row>
    <row r="1655" spans="1:17" ht="16" x14ac:dyDescent="0.4">
      <c r="A1655" s="4" t="s">
        <v>3309</v>
      </c>
      <c r="B1655" t="str">
        <f>VLOOKUP(A1655,'CUSTOMER NAMES'!E1655:H3990,4,FALSE)</f>
        <v xml:space="preserve">  Nicholas G</v>
      </c>
      <c r="C1655">
        <f>VLOOKUP(A1655,'MEDICAL EXAMINATION'!K1656:T3990,2,FALSE)</f>
        <v>30.95</v>
      </c>
      <c r="D1655">
        <f>VLOOKUP(A1655,'MEDICAL EXAMINATION'!K1656:T3990,4,FALSE)</f>
        <v>6.27</v>
      </c>
      <c r="E1655" t="str">
        <f>VLOOKUP(A1655,'MEDICAL EXAMINATION'!K1656:T3990,6,FALSE)</f>
        <v>No</v>
      </c>
      <c r="F1655" t="str">
        <f>VLOOKUP(A1655,'MEDICAL EXAMINATION'!K1656:T3990,7,FALSE)</f>
        <v>No</v>
      </c>
      <c r="G1655" t="str">
        <f>VLOOKUP(A1655,'MEDICAL EXAMINATION'!K1656:T3990,8,FALSE)</f>
        <v>Yes</v>
      </c>
      <c r="H1655">
        <f>VLOOKUP(A1655,'MEDICAL EXAMINATION'!K1656:T3990,9,FALSE)</f>
        <v>1</v>
      </c>
      <c r="I1655" t="str">
        <f>VLOOKUP(A1655,'MEDICAL EXAMINATION'!K1656:T3990,10,FALSE)</f>
        <v>No</v>
      </c>
      <c r="J1655" t="str">
        <f>VLOOKUP(A1655,'MEDICAL EXAMINATION'!K1656:T3990,3,FALSE)</f>
        <v>OVERWEIGHT</v>
      </c>
      <c r="K1655" t="str">
        <f>VLOOKUP(A1655,'MEDICAL EXAMINATION'!K1656:T3990,5,FALSE)</f>
        <v>PREDIABETES</v>
      </c>
      <c r="L1655" t="str">
        <f>VLOOKUP(A1655,'HOSPITALIZATION DETAILS'!X1656:AG3990,8,FALSE)</f>
        <v>02/07/1994</v>
      </c>
      <c r="M1655" s="26">
        <f>VLOOKUP(A1655,'HOSPITALIZATION DETAILS'!X1656:AG3990,4,FALSE)</f>
        <v>27080.639999999999</v>
      </c>
      <c r="N1655" t="str">
        <f>VLOOKUP(A1655,'HOSPITALIZATION DETAILS'!X1656:AG3990,5,FALSE)</f>
        <v>tier - 2</v>
      </c>
      <c r="O1655" t="str">
        <f>VLOOKUP(A1655,'HOSPITALIZATION DETAILS'!X1656:AG3990,6,FALSE)</f>
        <v>tier - 2</v>
      </c>
      <c r="P1655" t="str">
        <f>VLOOKUP(A1655,'HOSPITALIZATION DETAILS'!X1656:AG3990,7,FALSE)</f>
        <v>R1011</v>
      </c>
      <c r="Q1655">
        <f>VLOOKUP(A1655,'HOSPITALIZATION DETAILS'!X1656:AG3990,10,FALSE)</f>
        <v>28</v>
      </c>
    </row>
    <row r="1656" spans="1:17" ht="16" x14ac:dyDescent="0.4">
      <c r="A1656" s="4" t="s">
        <v>3311</v>
      </c>
      <c r="B1656" t="str">
        <f>VLOOKUP(A1656,'CUSTOMER NAMES'!E1656:H3991,4,FALSE)</f>
        <v xml:space="preserve">  Vasilis S</v>
      </c>
      <c r="C1656">
        <f>VLOOKUP(A1656,'MEDICAL EXAMINATION'!K1657:T3991,2,FALSE)</f>
        <v>19.95</v>
      </c>
      <c r="D1656">
        <f>VLOOKUP(A1656,'MEDICAL EXAMINATION'!K1657:T3991,4,FALSE)</f>
        <v>5.39</v>
      </c>
      <c r="E1656" t="str">
        <f>VLOOKUP(A1656,'MEDICAL EXAMINATION'!K1657:T3991,6,FALSE)</f>
        <v>No</v>
      </c>
      <c r="F1656" t="str">
        <f>VLOOKUP(A1656,'MEDICAL EXAMINATION'!K1657:T3991,7,FALSE)</f>
        <v>No</v>
      </c>
      <c r="G1656" t="str">
        <f>VLOOKUP(A1656,'MEDICAL EXAMINATION'!K1657:T3991,8,FALSE)</f>
        <v>No</v>
      </c>
      <c r="H1656">
        <f>VLOOKUP(A1656,'MEDICAL EXAMINATION'!K1657:T3991,9,FALSE)</f>
        <v>1</v>
      </c>
      <c r="I1656" t="str">
        <f>VLOOKUP(A1656,'MEDICAL EXAMINATION'!K1657:T3991,10,FALSE)</f>
        <v>No</v>
      </c>
      <c r="J1656" t="str">
        <f>VLOOKUP(A1656,'MEDICAL EXAMINATION'!K1657:T3991,3,FALSE)</f>
        <v>Normal</v>
      </c>
      <c r="K1656" t="str">
        <f>VLOOKUP(A1656,'MEDICAL EXAMINATION'!K1657:T3991,5,FALSE)</f>
        <v>NORMAL</v>
      </c>
      <c r="L1656" t="str">
        <f>VLOOKUP(A1656,'HOSPITALIZATION DETAILS'!X1657:AG3991,8,FALSE)</f>
        <v>30/06/1958</v>
      </c>
      <c r="M1656" s="26">
        <f>VLOOKUP(A1656,'HOSPITALIZATION DETAILS'!X1657:AG3991,4,FALSE)</f>
        <v>27037.91</v>
      </c>
      <c r="N1656" t="str">
        <f>VLOOKUP(A1656,'HOSPITALIZATION DETAILS'!X1657:AG3991,5,FALSE)</f>
        <v>tier - 2</v>
      </c>
      <c r="O1656" t="str">
        <f>VLOOKUP(A1656,'HOSPITALIZATION DETAILS'!X1657:AG3991,6,FALSE)</f>
        <v>tier - 2</v>
      </c>
      <c r="P1656" t="str">
        <f>VLOOKUP(A1656,'HOSPITALIZATION DETAILS'!X1657:AG3991,7,FALSE)</f>
        <v>R1013</v>
      </c>
      <c r="Q1656">
        <f>VLOOKUP(A1656,'HOSPITALIZATION DETAILS'!X1657:AG3991,10,FALSE)</f>
        <v>64</v>
      </c>
    </row>
    <row r="1657" spans="1:17" ht="16" x14ac:dyDescent="0.4">
      <c r="A1657" s="4" t="s">
        <v>3313</v>
      </c>
      <c r="B1657" t="str">
        <f>VLOOKUP(A1657,'CUSTOMER NAMES'!E1657:H3992,4,FALSE)</f>
        <v xml:space="preserve">  Michael P</v>
      </c>
      <c r="C1657">
        <f>VLOOKUP(A1657,'MEDICAL EXAMINATION'!K1658:T3992,2,FALSE)</f>
        <v>23.65</v>
      </c>
      <c r="D1657">
        <f>VLOOKUP(A1657,'MEDICAL EXAMINATION'!K1658:T3992,4,FALSE)</f>
        <v>5.75</v>
      </c>
      <c r="E1657" t="str">
        <f>VLOOKUP(A1657,'MEDICAL EXAMINATION'!K1658:T3992,6,FALSE)</f>
        <v>yes</v>
      </c>
      <c r="F1657" t="str">
        <f>VLOOKUP(A1657,'MEDICAL EXAMINATION'!K1658:T3992,7,FALSE)</f>
        <v>No</v>
      </c>
      <c r="G1657" t="str">
        <f>VLOOKUP(A1657,'MEDICAL EXAMINATION'!K1658:T3992,8,FALSE)</f>
        <v>No</v>
      </c>
      <c r="H1657" t="str">
        <f>VLOOKUP(A1657,'MEDICAL EXAMINATION'!K1658:T3992,9,FALSE)</f>
        <v>No major surgery</v>
      </c>
      <c r="I1657" t="str">
        <f>VLOOKUP(A1657,'MEDICAL EXAMINATION'!K1658:T3992,10,FALSE)</f>
        <v>No</v>
      </c>
      <c r="J1657" t="str">
        <f>VLOOKUP(A1657,'MEDICAL EXAMINATION'!K1658:T3992,3,FALSE)</f>
        <v>Normal</v>
      </c>
      <c r="K1657" t="str">
        <f>VLOOKUP(A1657,'MEDICAL EXAMINATION'!K1658:T3992,5,FALSE)</f>
        <v>PREDIABETES</v>
      </c>
      <c r="L1657" t="str">
        <f>VLOOKUP(A1657,'HOSPITALIZATION DETAILS'!X1658:AG3992,8,FALSE)</f>
        <v>09/07/1960</v>
      </c>
      <c r="M1657" s="26">
        <f>VLOOKUP(A1657,'HOSPITALIZATION DETAILS'!X1658:AG3992,4,FALSE)</f>
        <v>27000.98</v>
      </c>
      <c r="N1657" t="str">
        <f>VLOOKUP(A1657,'HOSPITALIZATION DETAILS'!X1658:AG3992,5,FALSE)</f>
        <v>tier - 2</v>
      </c>
      <c r="O1657" t="str">
        <f>VLOOKUP(A1657,'HOSPITALIZATION DETAILS'!X1658:AG3992,6,FALSE)</f>
        <v>tier - 2</v>
      </c>
      <c r="P1657" t="str">
        <f>VLOOKUP(A1657,'HOSPITALIZATION DETAILS'!X1658:AG3992,7,FALSE)</f>
        <v>R1013</v>
      </c>
      <c r="Q1657">
        <f>VLOOKUP(A1657,'HOSPITALIZATION DETAILS'!X1658:AG3992,10,FALSE)</f>
        <v>62</v>
      </c>
    </row>
    <row r="1658" spans="1:17" ht="16" x14ac:dyDescent="0.4">
      <c r="A1658" s="4" t="s">
        <v>3315</v>
      </c>
      <c r="B1658" t="str">
        <f>VLOOKUP(A1658,'CUSTOMER NAMES'!E1658:H3993,4,FALSE)</f>
        <v xml:space="preserve">  Colleen C</v>
      </c>
      <c r="C1658">
        <f>VLOOKUP(A1658,'MEDICAL EXAMINATION'!K1659:T3993,2,FALSE)</f>
        <v>43.34</v>
      </c>
      <c r="D1658">
        <f>VLOOKUP(A1658,'MEDICAL EXAMINATION'!K1659:T3993,4,FALSE)</f>
        <v>4.91</v>
      </c>
      <c r="E1658" t="str">
        <f>VLOOKUP(A1658,'MEDICAL EXAMINATION'!K1659:T3993,6,FALSE)</f>
        <v>No</v>
      </c>
      <c r="F1658" t="str">
        <f>VLOOKUP(A1658,'MEDICAL EXAMINATION'!K1659:T3993,7,FALSE)</f>
        <v>No</v>
      </c>
      <c r="G1658" t="str">
        <f>VLOOKUP(A1658,'MEDICAL EXAMINATION'!K1659:T3993,8,FALSE)</f>
        <v>No</v>
      </c>
      <c r="H1658">
        <f>VLOOKUP(A1658,'MEDICAL EXAMINATION'!K1659:T3993,9,FALSE)</f>
        <v>1</v>
      </c>
      <c r="I1658" t="str">
        <f>VLOOKUP(A1658,'MEDICAL EXAMINATION'!K1659:T3993,10,FALSE)</f>
        <v>No</v>
      </c>
      <c r="J1658" t="str">
        <f>VLOOKUP(A1658,'MEDICAL EXAMINATION'!K1659:T3993,3,FALSE)</f>
        <v>OVERWEIGHT</v>
      </c>
      <c r="K1658" t="str">
        <f>VLOOKUP(A1658,'MEDICAL EXAMINATION'!K1659:T3993,5,FALSE)</f>
        <v>NORMAL</v>
      </c>
      <c r="L1658" t="str">
        <f>VLOOKUP(A1658,'HOSPITALIZATION DETAILS'!X1659:AG3993,8,FALSE)</f>
        <v>09/11/2000</v>
      </c>
      <c r="M1658" s="26">
        <f>VLOOKUP(A1658,'HOSPITALIZATION DETAILS'!X1659:AG3993,4,FALSE)</f>
        <v>26936.98</v>
      </c>
      <c r="N1658" t="str">
        <f>VLOOKUP(A1658,'HOSPITALIZATION DETAILS'!X1659:AG3993,5,FALSE)</f>
        <v>tier - 2</v>
      </c>
      <c r="O1658" t="str">
        <f>VLOOKUP(A1658,'HOSPITALIZATION DETAILS'!X1659:AG3993,6,FALSE)</f>
        <v>tier - 3</v>
      </c>
      <c r="P1658" t="str">
        <f>VLOOKUP(A1658,'HOSPITALIZATION DETAILS'!X1659:AG3993,7,FALSE)</f>
        <v>R1011</v>
      </c>
      <c r="Q1658">
        <f>VLOOKUP(A1658,'HOSPITALIZATION DETAILS'!X1659:AG3993,10,FALSE)</f>
        <v>22</v>
      </c>
    </row>
    <row r="1659" spans="1:17" ht="16" x14ac:dyDescent="0.4">
      <c r="A1659" s="4" t="s">
        <v>3317</v>
      </c>
      <c r="B1659" t="str">
        <f>VLOOKUP(A1659,'CUSTOMER NAMES'!E1659:H3994,4,FALSE)</f>
        <v xml:space="preserve">  Annika</v>
      </c>
      <c r="C1659">
        <f>VLOOKUP(A1659,'MEDICAL EXAMINATION'!K1660:T3994,2,FALSE)</f>
        <v>31.98</v>
      </c>
      <c r="D1659">
        <f>VLOOKUP(A1659,'MEDICAL EXAMINATION'!K1660:T3994,4,FALSE)</f>
        <v>4.46</v>
      </c>
      <c r="E1659" t="str">
        <f>VLOOKUP(A1659,'MEDICAL EXAMINATION'!K1660:T3994,6,FALSE)</f>
        <v>yes</v>
      </c>
      <c r="F1659" t="str">
        <f>VLOOKUP(A1659,'MEDICAL EXAMINATION'!K1660:T3994,7,FALSE)</f>
        <v>No</v>
      </c>
      <c r="G1659" t="str">
        <f>VLOOKUP(A1659,'MEDICAL EXAMINATION'!K1660:T3994,8,FALSE)</f>
        <v>No</v>
      </c>
      <c r="H1659">
        <f>VLOOKUP(A1659,'MEDICAL EXAMINATION'!K1660:T3994,9,FALSE)</f>
        <v>1</v>
      </c>
      <c r="I1659" t="str">
        <f>VLOOKUP(A1659,'MEDICAL EXAMINATION'!K1660:T3994,10,FALSE)</f>
        <v>No</v>
      </c>
      <c r="J1659" t="str">
        <f>VLOOKUP(A1659,'MEDICAL EXAMINATION'!K1660:T3994,3,FALSE)</f>
        <v>OVERWEIGHT</v>
      </c>
      <c r="K1659" t="str">
        <f>VLOOKUP(A1659,'MEDICAL EXAMINATION'!K1660:T3994,5,FALSE)</f>
        <v>NORMAL</v>
      </c>
      <c r="L1659" t="str">
        <f>VLOOKUP(A1659,'HOSPITALIZATION DETAILS'!X1660:AG3994,8,FALSE)</f>
        <v>17/06/2002</v>
      </c>
      <c r="M1659" s="26">
        <f>VLOOKUP(A1659,'HOSPITALIZATION DETAILS'!X1660:AG3994,4,FALSE)</f>
        <v>26927.69</v>
      </c>
      <c r="N1659" t="str">
        <f>VLOOKUP(A1659,'HOSPITALIZATION DETAILS'!X1660:AG3994,5,FALSE)</f>
        <v>tier - 2</v>
      </c>
      <c r="O1659" t="str">
        <f>VLOOKUP(A1659,'HOSPITALIZATION DETAILS'!X1660:AG3994,6,FALSE)</f>
        <v>tier - 2</v>
      </c>
      <c r="P1659" t="str">
        <f>VLOOKUP(A1659,'HOSPITALIZATION DETAILS'!X1660:AG3994,7,FALSE)</f>
        <v>R1011</v>
      </c>
      <c r="Q1659">
        <f>VLOOKUP(A1659,'HOSPITALIZATION DETAILS'!X1660:AG3994,10,FALSE)</f>
        <v>20</v>
      </c>
    </row>
    <row r="1660" spans="1:17" ht="16" x14ac:dyDescent="0.4">
      <c r="A1660" s="4" t="s">
        <v>3319</v>
      </c>
      <c r="B1660" t="str">
        <f>VLOOKUP(A1660,'CUSTOMER NAMES'!E1660:H3995,4,FALSE)</f>
        <v xml:space="preserve">  Kelly</v>
      </c>
      <c r="C1660">
        <f>VLOOKUP(A1660,'MEDICAL EXAMINATION'!K1661:T3995,2,FALSE)</f>
        <v>35.86</v>
      </c>
      <c r="D1660">
        <f>VLOOKUP(A1660,'MEDICAL EXAMINATION'!K1661:T3995,4,FALSE)</f>
        <v>6.22</v>
      </c>
      <c r="E1660" t="str">
        <f>VLOOKUP(A1660,'MEDICAL EXAMINATION'!K1661:T3995,6,FALSE)</f>
        <v>No</v>
      </c>
      <c r="F1660" t="str">
        <f>VLOOKUP(A1660,'MEDICAL EXAMINATION'!K1661:T3995,7,FALSE)</f>
        <v>No</v>
      </c>
      <c r="G1660" t="str">
        <f>VLOOKUP(A1660,'MEDICAL EXAMINATION'!K1661:T3995,8,FALSE)</f>
        <v>No</v>
      </c>
      <c r="H1660">
        <f>VLOOKUP(A1660,'MEDICAL EXAMINATION'!K1661:T3995,9,FALSE)</f>
        <v>1</v>
      </c>
      <c r="I1660" t="str">
        <f>VLOOKUP(A1660,'MEDICAL EXAMINATION'!K1661:T3995,10,FALSE)</f>
        <v>No</v>
      </c>
      <c r="J1660" t="str">
        <f>VLOOKUP(A1660,'MEDICAL EXAMINATION'!K1661:T3995,3,FALSE)</f>
        <v>OVERWEIGHT</v>
      </c>
      <c r="K1660" t="str">
        <f>VLOOKUP(A1660,'MEDICAL EXAMINATION'!K1661:T3995,5,FALSE)</f>
        <v>PREDIABETES</v>
      </c>
      <c r="L1660" t="str">
        <f>VLOOKUP(A1660,'HOSPITALIZATION DETAILS'!X1661:AG3995,8,FALSE)</f>
        <v>25/12/1958</v>
      </c>
      <c r="M1660" s="26">
        <f>VLOOKUP(A1660,'HOSPITALIZATION DETAILS'!X1661:AG3995,4,FALSE)</f>
        <v>26926.51</v>
      </c>
      <c r="N1660" t="str">
        <f>VLOOKUP(A1660,'HOSPITALIZATION DETAILS'!X1661:AG3995,5,FALSE)</f>
        <v>tier - 2</v>
      </c>
      <c r="O1660" t="str">
        <f>VLOOKUP(A1660,'HOSPITALIZATION DETAILS'!X1661:AG3995,6,FALSE)</f>
        <v>tier - 1</v>
      </c>
      <c r="P1660" t="str">
        <f>VLOOKUP(A1660,'HOSPITALIZATION DETAILS'!X1661:AG3995,7,FALSE)</f>
        <v>R1013</v>
      </c>
      <c r="Q1660">
        <f>VLOOKUP(A1660,'HOSPITALIZATION DETAILS'!X1661:AG3995,10,FALSE)</f>
        <v>64</v>
      </c>
    </row>
    <row r="1661" spans="1:17" ht="16" x14ac:dyDescent="0.4">
      <c r="A1661" s="4" t="s">
        <v>3321</v>
      </c>
      <c r="B1661" t="str">
        <f>VLOOKUP(A1661,'CUSTOMER NAMES'!E1661:H3996,4,FALSE)</f>
        <v xml:space="preserve">  Nicholas C</v>
      </c>
      <c r="C1661">
        <f>VLOOKUP(A1661,'MEDICAL EXAMINATION'!K1662:T3996,2,FALSE)</f>
        <v>15.2</v>
      </c>
      <c r="D1661">
        <f>VLOOKUP(A1661,'MEDICAL EXAMINATION'!K1662:T3996,4,FALSE)</f>
        <v>8.82</v>
      </c>
      <c r="E1661" t="str">
        <f>VLOOKUP(A1661,'MEDICAL EXAMINATION'!K1662:T3996,6,FALSE)</f>
        <v>No</v>
      </c>
      <c r="F1661" t="str">
        <f>VLOOKUP(A1661,'MEDICAL EXAMINATION'!K1662:T3996,7,FALSE)</f>
        <v>No</v>
      </c>
      <c r="G1661" t="str">
        <f>VLOOKUP(A1661,'MEDICAL EXAMINATION'!K1662:T3996,8,FALSE)</f>
        <v>No</v>
      </c>
      <c r="H1661" t="str">
        <f>VLOOKUP(A1661,'MEDICAL EXAMINATION'!K1662:T3996,9,FALSE)</f>
        <v>No major surgery</v>
      </c>
      <c r="I1661" t="str">
        <f>VLOOKUP(A1661,'MEDICAL EXAMINATION'!K1662:T3996,10,FALSE)</f>
        <v>No</v>
      </c>
      <c r="J1661" t="str">
        <f>VLOOKUP(A1661,'MEDICAL EXAMINATION'!K1662:T3996,3,FALSE)</f>
        <v>Underweight</v>
      </c>
      <c r="K1661" t="str">
        <f>VLOOKUP(A1661,'MEDICAL EXAMINATION'!K1662:T3996,5,FALSE)</f>
        <v>DIABETES</v>
      </c>
      <c r="L1661" t="str">
        <f>VLOOKUP(A1661,'HOSPITALIZATION DETAILS'!X1662:AG3996,8,FALSE)</f>
        <v>22/08/1991</v>
      </c>
      <c r="M1661" s="26">
        <f>VLOOKUP(A1661,'HOSPITALIZATION DETAILS'!X1662:AG3996,4,FALSE)</f>
        <v>26912.560000000001</v>
      </c>
      <c r="N1661" t="str">
        <f>VLOOKUP(A1661,'HOSPITALIZATION DETAILS'!X1662:AG3996,5,FALSE)</f>
        <v>tier - 2</v>
      </c>
      <c r="O1661" t="str">
        <f>VLOOKUP(A1661,'HOSPITALIZATION DETAILS'!X1662:AG3996,6,FALSE)</f>
        <v>tier - 2</v>
      </c>
      <c r="P1661" t="str">
        <f>VLOOKUP(A1661,'HOSPITALIZATION DETAILS'!X1662:AG3996,7,FALSE)</f>
        <v>R1011</v>
      </c>
      <c r="Q1661">
        <f>VLOOKUP(A1661,'HOSPITALIZATION DETAILS'!X1662:AG3996,10,FALSE)</f>
        <v>31</v>
      </c>
    </row>
    <row r="1662" spans="1:17" ht="16" x14ac:dyDescent="0.4">
      <c r="A1662" s="4" t="s">
        <v>3323</v>
      </c>
      <c r="B1662" t="str">
        <f>VLOOKUP(A1662,'CUSTOMER NAMES'!E1662:H3997,4,FALSE)</f>
        <v xml:space="preserve">  Kelly K</v>
      </c>
      <c r="C1662">
        <f>VLOOKUP(A1662,'MEDICAL EXAMINATION'!K1663:T3997,2,FALSE)</f>
        <v>37.200000000000003</v>
      </c>
      <c r="D1662">
        <f>VLOOKUP(A1662,'MEDICAL EXAMINATION'!K1663:T3997,4,FALSE)</f>
        <v>10.14</v>
      </c>
      <c r="E1662" t="str">
        <f>VLOOKUP(A1662,'MEDICAL EXAMINATION'!K1663:T3997,6,FALSE)</f>
        <v>No</v>
      </c>
      <c r="F1662" t="str">
        <f>VLOOKUP(A1662,'MEDICAL EXAMINATION'!K1663:T3997,7,FALSE)</f>
        <v>No</v>
      </c>
      <c r="G1662" t="str">
        <f>VLOOKUP(A1662,'MEDICAL EXAMINATION'!K1663:T3997,8,FALSE)</f>
        <v>No</v>
      </c>
      <c r="H1662" t="str">
        <f>VLOOKUP(A1662,'MEDICAL EXAMINATION'!K1663:T3997,9,FALSE)</f>
        <v>No major surgery</v>
      </c>
      <c r="I1662" t="str">
        <f>VLOOKUP(A1662,'MEDICAL EXAMINATION'!K1663:T3997,10,FALSE)</f>
        <v>No</v>
      </c>
      <c r="J1662" t="str">
        <f>VLOOKUP(A1662,'MEDICAL EXAMINATION'!K1663:T3997,3,FALSE)</f>
        <v>OVERWEIGHT</v>
      </c>
      <c r="K1662" t="str">
        <f>VLOOKUP(A1662,'MEDICAL EXAMINATION'!K1663:T3997,5,FALSE)</f>
        <v>DIABETES</v>
      </c>
      <c r="L1662" t="str">
        <f>VLOOKUP(A1662,'HOSPITALIZATION DETAILS'!X1663:AG3997,8,FALSE)</f>
        <v>13/08/1971</v>
      </c>
      <c r="M1662" s="26">
        <f>VLOOKUP(A1662,'HOSPITALIZATION DETAILS'!X1663:AG3997,4,FALSE)</f>
        <v>44641.2</v>
      </c>
      <c r="N1662" t="str">
        <f>VLOOKUP(A1662,'HOSPITALIZATION DETAILS'!X1663:AG3997,5,FALSE)</f>
        <v>tier - 2</v>
      </c>
      <c r="O1662" t="str">
        <f>VLOOKUP(A1662,'HOSPITALIZATION DETAILS'!X1663:AG3997,6,FALSE)</f>
        <v>tier - 3</v>
      </c>
      <c r="P1662" t="str">
        <f>VLOOKUP(A1662,'HOSPITALIZATION DETAILS'!X1663:AG3997,7,FALSE)</f>
        <v>R1024</v>
      </c>
      <c r="Q1662">
        <f>VLOOKUP(A1662,'HOSPITALIZATION DETAILS'!X1663:AG3997,10,FALSE)</f>
        <v>51</v>
      </c>
    </row>
    <row r="1663" spans="1:17" ht="16" x14ac:dyDescent="0.4">
      <c r="A1663" s="4" t="s">
        <v>3325</v>
      </c>
      <c r="B1663" t="str">
        <f>VLOOKUP(A1663,'CUSTOMER NAMES'!E1663:H3998,4,FALSE)</f>
        <v xml:space="preserve">  Andrew</v>
      </c>
      <c r="C1663">
        <f>VLOOKUP(A1663,'MEDICAL EXAMINATION'!K1664:T3998,2,FALSE)</f>
        <v>17.91</v>
      </c>
      <c r="D1663">
        <f>VLOOKUP(A1663,'MEDICAL EXAMINATION'!K1664:T3998,4,FALSE)</f>
        <v>4.66</v>
      </c>
      <c r="E1663" t="str">
        <f>VLOOKUP(A1663,'MEDICAL EXAMINATION'!K1664:T3998,6,FALSE)</f>
        <v>No</v>
      </c>
      <c r="F1663" t="str">
        <f>VLOOKUP(A1663,'MEDICAL EXAMINATION'!K1664:T3998,7,FALSE)</f>
        <v>No</v>
      </c>
      <c r="G1663" t="str">
        <f>VLOOKUP(A1663,'MEDICAL EXAMINATION'!K1664:T3998,8,FALSE)</f>
        <v>No</v>
      </c>
      <c r="H1663">
        <f>VLOOKUP(A1663,'MEDICAL EXAMINATION'!K1664:T3998,9,FALSE)</f>
        <v>2</v>
      </c>
      <c r="I1663" t="str">
        <f>VLOOKUP(A1663,'MEDICAL EXAMINATION'!K1664:T3998,10,FALSE)</f>
        <v>No</v>
      </c>
      <c r="J1663" t="str">
        <f>VLOOKUP(A1663,'MEDICAL EXAMINATION'!K1664:T3998,3,FALSE)</f>
        <v>Underweight</v>
      </c>
      <c r="K1663" t="str">
        <f>VLOOKUP(A1663,'MEDICAL EXAMINATION'!K1664:T3998,5,FALSE)</f>
        <v>NORMAL</v>
      </c>
      <c r="L1663" t="str">
        <f>VLOOKUP(A1663,'HOSPITALIZATION DETAILS'!X1664:AG3998,8,FALSE)</f>
        <v>22/07/1988</v>
      </c>
      <c r="M1663" s="26">
        <f>VLOOKUP(A1663,'HOSPITALIZATION DETAILS'!X1664:AG3998,4,FALSE)</f>
        <v>26607.89</v>
      </c>
      <c r="N1663" t="str">
        <f>VLOOKUP(A1663,'HOSPITALIZATION DETAILS'!X1664:AG3998,5,FALSE)</f>
        <v>tier - 2</v>
      </c>
      <c r="O1663" t="str">
        <f>VLOOKUP(A1663,'HOSPITALIZATION DETAILS'!X1664:AG3998,6,FALSE)</f>
        <v>tier - 1</v>
      </c>
      <c r="P1663" t="str">
        <f>VLOOKUP(A1663,'HOSPITALIZATION DETAILS'!X1664:AG3998,7,FALSE)</f>
        <v>R1011</v>
      </c>
      <c r="Q1663">
        <f>VLOOKUP(A1663,'HOSPITALIZATION DETAILS'!X1664:AG3998,10,FALSE)</f>
        <v>34</v>
      </c>
    </row>
    <row r="1664" spans="1:17" ht="16" x14ac:dyDescent="0.4">
      <c r="A1664" s="4" t="s">
        <v>3327</v>
      </c>
      <c r="B1664" t="str">
        <f>VLOOKUP(A1664,'CUSTOMER NAMES'!E1664:H3999,4,FALSE)</f>
        <v xml:space="preserve">  Hannah</v>
      </c>
      <c r="C1664">
        <f>VLOOKUP(A1664,'MEDICAL EXAMINATION'!K1665:T3999,2,FALSE)</f>
        <v>20.76</v>
      </c>
      <c r="D1664">
        <f>VLOOKUP(A1664,'MEDICAL EXAMINATION'!K1665:T3999,4,FALSE)</f>
        <v>6.26</v>
      </c>
      <c r="E1664" t="str">
        <f>VLOOKUP(A1664,'MEDICAL EXAMINATION'!K1665:T3999,6,FALSE)</f>
        <v>No</v>
      </c>
      <c r="F1664" t="str">
        <f>VLOOKUP(A1664,'MEDICAL EXAMINATION'!K1665:T3999,7,FALSE)</f>
        <v>No</v>
      </c>
      <c r="G1664" t="str">
        <f>VLOOKUP(A1664,'MEDICAL EXAMINATION'!K1665:T3999,8,FALSE)</f>
        <v>No</v>
      </c>
      <c r="H1664" t="str">
        <f>VLOOKUP(A1664,'MEDICAL EXAMINATION'!K1665:T3999,9,FALSE)</f>
        <v>No major surgery</v>
      </c>
      <c r="I1664" t="str">
        <f>VLOOKUP(A1664,'MEDICAL EXAMINATION'!K1665:T3999,10,FALSE)</f>
        <v>No</v>
      </c>
      <c r="J1664" t="str">
        <f>VLOOKUP(A1664,'MEDICAL EXAMINATION'!K1665:T3999,3,FALSE)</f>
        <v>Normal</v>
      </c>
      <c r="K1664" t="str">
        <f>VLOOKUP(A1664,'MEDICAL EXAMINATION'!K1665:T3999,5,FALSE)</f>
        <v>PREDIABETES</v>
      </c>
      <c r="L1664" t="str">
        <f>VLOOKUP(A1664,'HOSPITALIZATION DETAILS'!X1665:AG3999,8,FALSE)</f>
        <v>05/09/2004</v>
      </c>
      <c r="M1664" s="26">
        <f>VLOOKUP(A1664,'HOSPITALIZATION DETAILS'!X1665:AG3999,4,FALSE)</f>
        <v>26479.4</v>
      </c>
      <c r="N1664" t="str">
        <f>VLOOKUP(A1664,'HOSPITALIZATION DETAILS'!X1665:AG3999,5,FALSE)</f>
        <v>tier - 2</v>
      </c>
      <c r="O1664" t="str">
        <f>VLOOKUP(A1664,'HOSPITALIZATION DETAILS'!X1665:AG3999,6,FALSE)</f>
        <v>tier - 2</v>
      </c>
      <c r="P1664" t="str">
        <f>VLOOKUP(A1664,'HOSPITALIZATION DETAILS'!X1665:AG3999,7,FALSE)</f>
        <v>R1011</v>
      </c>
      <c r="Q1664">
        <f>VLOOKUP(A1664,'HOSPITALIZATION DETAILS'!X1665:AG3999,10,FALSE)</f>
        <v>18</v>
      </c>
    </row>
    <row r="1665" spans="1:17" ht="16" x14ac:dyDescent="0.4">
      <c r="A1665" s="4" t="s">
        <v>3329</v>
      </c>
      <c r="B1665" t="str">
        <f>VLOOKUP(A1665,'CUSTOMER NAMES'!E1665:H4000,4,FALSE)</f>
        <v xml:space="preserve">  Patricio Sr</v>
      </c>
      <c r="C1665">
        <f>VLOOKUP(A1665,'MEDICAL EXAMINATION'!K1666:T4000,2,FALSE)</f>
        <v>38.99</v>
      </c>
      <c r="D1665">
        <f>VLOOKUP(A1665,'MEDICAL EXAMINATION'!K1666:T4000,4,FALSE)</f>
        <v>5.21</v>
      </c>
      <c r="E1665" t="str">
        <f>VLOOKUP(A1665,'MEDICAL EXAMINATION'!K1666:T4000,6,FALSE)</f>
        <v>No</v>
      </c>
      <c r="F1665" t="str">
        <f>VLOOKUP(A1665,'MEDICAL EXAMINATION'!K1666:T4000,7,FALSE)</f>
        <v>yes</v>
      </c>
      <c r="G1665" t="str">
        <f>VLOOKUP(A1665,'MEDICAL EXAMINATION'!K1666:T4000,8,FALSE)</f>
        <v>No</v>
      </c>
      <c r="H1665">
        <f>VLOOKUP(A1665,'MEDICAL EXAMINATION'!K1666:T4000,9,FALSE)</f>
        <v>1</v>
      </c>
      <c r="I1665" t="str">
        <f>VLOOKUP(A1665,'MEDICAL EXAMINATION'!K1666:T4000,10,FALSE)</f>
        <v>No</v>
      </c>
      <c r="J1665" t="str">
        <f>VLOOKUP(A1665,'MEDICAL EXAMINATION'!K1666:T4000,3,FALSE)</f>
        <v>OVERWEIGHT</v>
      </c>
      <c r="K1665" t="str">
        <f>VLOOKUP(A1665,'MEDICAL EXAMINATION'!K1666:T4000,5,FALSE)</f>
        <v>NORMAL</v>
      </c>
      <c r="L1665" t="str">
        <f>VLOOKUP(A1665,'HOSPITALIZATION DETAILS'!X1666:AG4000,8,FALSE)</f>
        <v>27/08/1970</v>
      </c>
      <c r="M1665" s="26">
        <f>VLOOKUP(A1665,'HOSPITALIZATION DETAILS'!X1666:AG4000,4,FALSE)</f>
        <v>26467.1</v>
      </c>
      <c r="N1665" t="str">
        <f>VLOOKUP(A1665,'HOSPITALIZATION DETAILS'!X1666:AG4000,5,FALSE)</f>
        <v>tier - 2</v>
      </c>
      <c r="O1665" t="str">
        <f>VLOOKUP(A1665,'HOSPITALIZATION DETAILS'!X1666:AG4000,6,FALSE)</f>
        <v>tier - 3</v>
      </c>
      <c r="P1665" t="str">
        <f>VLOOKUP(A1665,'HOSPITALIZATION DETAILS'!X1666:AG4000,7,FALSE)</f>
        <v>R1012</v>
      </c>
      <c r="Q1665">
        <f>VLOOKUP(A1665,'HOSPITALIZATION DETAILS'!X1666:AG4000,10,FALSE)</f>
        <v>52</v>
      </c>
    </row>
    <row r="1666" spans="1:17" ht="16" x14ac:dyDescent="0.4">
      <c r="A1666" s="4" t="s">
        <v>3331</v>
      </c>
      <c r="B1666" t="str">
        <f>VLOOKUP(A1666,'CUSTOMER NAMES'!E1666:H4001,4,FALSE)</f>
        <v xml:space="preserve">  Robert B</v>
      </c>
      <c r="C1666">
        <f>VLOOKUP(A1666,'MEDICAL EXAMINATION'!K1667:T4001,2,FALSE)</f>
        <v>42.655000000000001</v>
      </c>
      <c r="D1666">
        <f>VLOOKUP(A1666,'MEDICAL EXAMINATION'!K1667:T4001,4,FALSE)</f>
        <v>5.94</v>
      </c>
      <c r="E1666" t="str">
        <f>VLOOKUP(A1666,'MEDICAL EXAMINATION'!K1667:T4001,6,FALSE)</f>
        <v>yes</v>
      </c>
      <c r="F1666" t="str">
        <f>VLOOKUP(A1666,'MEDICAL EXAMINATION'!K1667:T4001,7,FALSE)</f>
        <v>No</v>
      </c>
      <c r="G1666" t="str">
        <f>VLOOKUP(A1666,'MEDICAL EXAMINATION'!K1667:T4001,8,FALSE)</f>
        <v>Yes</v>
      </c>
      <c r="H1666">
        <f>VLOOKUP(A1666,'MEDICAL EXAMINATION'!K1667:T4001,9,FALSE)</f>
        <v>1</v>
      </c>
      <c r="I1666" t="str">
        <f>VLOOKUP(A1666,'MEDICAL EXAMINATION'!K1667:T4001,10,FALSE)</f>
        <v>No</v>
      </c>
      <c r="J1666" t="str">
        <f>VLOOKUP(A1666,'MEDICAL EXAMINATION'!K1667:T4001,3,FALSE)</f>
        <v>OVERWEIGHT</v>
      </c>
      <c r="K1666" t="str">
        <f>VLOOKUP(A1666,'MEDICAL EXAMINATION'!K1667:T4001,5,FALSE)</f>
        <v>PREDIABETES</v>
      </c>
      <c r="L1666" t="str">
        <f>VLOOKUP(A1666,'HOSPITALIZATION DETAILS'!X1667:AG4001,8,FALSE)</f>
        <v>21/09/1974</v>
      </c>
      <c r="M1666" s="26">
        <f>VLOOKUP(A1666,'HOSPITALIZATION DETAILS'!X1667:AG4001,4,FALSE)</f>
        <v>26392.26</v>
      </c>
      <c r="N1666" t="str">
        <f>VLOOKUP(A1666,'HOSPITALIZATION DETAILS'!X1667:AG4001,5,FALSE)</f>
        <v>tier - 2</v>
      </c>
      <c r="O1666" t="str">
        <f>VLOOKUP(A1666,'HOSPITALIZATION DETAILS'!X1667:AG4001,6,FALSE)</f>
        <v>tier - 2</v>
      </c>
      <c r="P1666" t="str">
        <f>VLOOKUP(A1666,'HOSPITALIZATION DETAILS'!X1667:AG4001,7,FALSE)</f>
        <v>R1024</v>
      </c>
      <c r="Q1666">
        <f>VLOOKUP(A1666,'HOSPITALIZATION DETAILS'!X1667:AG4001,10,FALSE)</f>
        <v>48</v>
      </c>
    </row>
    <row r="1667" spans="1:17" ht="16" x14ac:dyDescent="0.4">
      <c r="A1667" s="4" t="s">
        <v>3333</v>
      </c>
      <c r="B1667" t="str">
        <f>VLOOKUP(A1667,'CUSTOMER NAMES'!E1667:H4002,4,FALSE)</f>
        <v xml:space="preserve">  Benjamin M</v>
      </c>
      <c r="C1667">
        <f>VLOOKUP(A1667,'MEDICAL EXAMINATION'!K1668:T4002,2,FALSE)</f>
        <v>30.57</v>
      </c>
      <c r="D1667">
        <f>VLOOKUP(A1667,'MEDICAL EXAMINATION'!K1668:T4002,4,FALSE)</f>
        <v>5.34</v>
      </c>
      <c r="E1667" t="str">
        <f>VLOOKUP(A1667,'MEDICAL EXAMINATION'!K1668:T4002,6,FALSE)</f>
        <v>No</v>
      </c>
      <c r="F1667" t="str">
        <f>VLOOKUP(A1667,'MEDICAL EXAMINATION'!K1668:T4002,7,FALSE)</f>
        <v>No</v>
      </c>
      <c r="G1667" t="str">
        <f>VLOOKUP(A1667,'MEDICAL EXAMINATION'!K1668:T4002,8,FALSE)</f>
        <v>Yes</v>
      </c>
      <c r="H1667">
        <f>VLOOKUP(A1667,'MEDICAL EXAMINATION'!K1668:T4002,9,FALSE)</f>
        <v>1</v>
      </c>
      <c r="I1667" t="str">
        <f>VLOOKUP(A1667,'MEDICAL EXAMINATION'!K1668:T4002,10,FALSE)</f>
        <v>No</v>
      </c>
      <c r="J1667" t="str">
        <f>VLOOKUP(A1667,'MEDICAL EXAMINATION'!K1668:T4002,3,FALSE)</f>
        <v>OVERWEIGHT</v>
      </c>
      <c r="K1667" t="str">
        <f>VLOOKUP(A1667,'MEDICAL EXAMINATION'!K1668:T4002,5,FALSE)</f>
        <v>NORMAL</v>
      </c>
      <c r="L1667" t="str">
        <f>VLOOKUP(A1667,'HOSPITALIZATION DETAILS'!X1668:AG4002,8,FALSE)</f>
        <v>05/12/2004</v>
      </c>
      <c r="M1667" s="26">
        <f>VLOOKUP(A1667,'HOSPITALIZATION DETAILS'!X1668:AG4002,4,FALSE)</f>
        <v>26316.59</v>
      </c>
      <c r="N1667" t="str">
        <f>VLOOKUP(A1667,'HOSPITALIZATION DETAILS'!X1668:AG4002,5,FALSE)</f>
        <v>tier - 2</v>
      </c>
      <c r="O1667" t="str">
        <f>VLOOKUP(A1667,'HOSPITALIZATION DETAILS'!X1668:AG4002,6,FALSE)</f>
        <v>tier - 3</v>
      </c>
      <c r="P1667" t="str">
        <f>VLOOKUP(A1667,'HOSPITALIZATION DETAILS'!X1668:AG4002,7,FALSE)</f>
        <v>R1011</v>
      </c>
      <c r="Q1667">
        <f>VLOOKUP(A1667,'HOSPITALIZATION DETAILS'!X1668:AG4002,10,FALSE)</f>
        <v>18</v>
      </c>
    </row>
    <row r="1668" spans="1:17" ht="16" x14ac:dyDescent="0.4">
      <c r="A1668" s="4" t="s">
        <v>3335</v>
      </c>
      <c r="B1668" t="str">
        <f>VLOOKUP(A1668,'CUSTOMER NAMES'!E1668:H4003,4,FALSE)</f>
        <v xml:space="preserve">  Robert</v>
      </c>
      <c r="C1668">
        <f>VLOOKUP(A1668,'MEDICAL EXAMINATION'!K1669:T4003,2,FALSE)</f>
        <v>17.7</v>
      </c>
      <c r="D1668">
        <f>VLOOKUP(A1668,'MEDICAL EXAMINATION'!K1669:T4003,4,FALSE)</f>
        <v>6.38</v>
      </c>
      <c r="E1668" t="str">
        <f>VLOOKUP(A1668,'MEDICAL EXAMINATION'!K1669:T4003,6,FALSE)</f>
        <v>No</v>
      </c>
      <c r="F1668" t="str">
        <f>VLOOKUP(A1668,'MEDICAL EXAMINATION'!K1669:T4003,7,FALSE)</f>
        <v>No</v>
      </c>
      <c r="G1668" t="str">
        <f>VLOOKUP(A1668,'MEDICAL EXAMINATION'!K1669:T4003,8,FALSE)</f>
        <v>No</v>
      </c>
      <c r="H1668">
        <f>VLOOKUP(A1668,'MEDICAL EXAMINATION'!K1669:T4003,9,FALSE)</f>
        <v>2</v>
      </c>
      <c r="I1668" t="str">
        <f>VLOOKUP(A1668,'MEDICAL EXAMINATION'!K1669:T4003,10,FALSE)</f>
        <v>No</v>
      </c>
      <c r="J1668" t="str">
        <f>VLOOKUP(A1668,'MEDICAL EXAMINATION'!K1669:T4003,3,FALSE)</f>
        <v>Underweight</v>
      </c>
      <c r="K1668" t="str">
        <f>VLOOKUP(A1668,'MEDICAL EXAMINATION'!K1669:T4003,5,FALSE)</f>
        <v>PREDIABETES</v>
      </c>
      <c r="L1668" t="str">
        <f>VLOOKUP(A1668,'HOSPITALIZATION DETAILS'!X1669:AG4003,8,FALSE)</f>
        <v>04/06/1975</v>
      </c>
      <c r="M1668" s="26">
        <f>VLOOKUP(A1668,'HOSPITALIZATION DETAILS'!X1669:AG4003,4,FALSE)</f>
        <v>26236.58</v>
      </c>
      <c r="N1668" t="str">
        <f>VLOOKUP(A1668,'HOSPITALIZATION DETAILS'!X1669:AG4003,5,FALSE)</f>
        <v>tier - 2</v>
      </c>
      <c r="O1668" t="str">
        <f>VLOOKUP(A1668,'HOSPITALIZATION DETAILS'!X1669:AG4003,6,FALSE)</f>
        <v>tier - 1</v>
      </c>
      <c r="P1668" t="str">
        <f>VLOOKUP(A1668,'HOSPITALIZATION DETAILS'!X1669:AG4003,7,FALSE)</f>
        <v>R1011</v>
      </c>
      <c r="Q1668">
        <f>VLOOKUP(A1668,'HOSPITALIZATION DETAILS'!X1669:AG4003,10,FALSE)</f>
        <v>48</v>
      </c>
    </row>
    <row r="1669" spans="1:17" ht="16" x14ac:dyDescent="0.4">
      <c r="A1669" s="4" t="s">
        <v>3337</v>
      </c>
      <c r="B1669" t="str">
        <f>VLOOKUP(A1669,'CUSTOMER NAMES'!E1669:H4004,4,FALSE)</f>
        <v xml:space="preserve">  Eric R</v>
      </c>
      <c r="C1669">
        <f>VLOOKUP(A1669,'MEDICAL EXAMINATION'!K1670:T4004,2,FALSE)</f>
        <v>34.770000000000003</v>
      </c>
      <c r="D1669">
        <f>VLOOKUP(A1669,'MEDICAL EXAMINATION'!K1670:T4004,4,FALSE)</f>
        <v>4.47</v>
      </c>
      <c r="E1669" t="str">
        <f>VLOOKUP(A1669,'MEDICAL EXAMINATION'!K1670:T4004,6,FALSE)</f>
        <v>No</v>
      </c>
      <c r="F1669" t="str">
        <f>VLOOKUP(A1669,'MEDICAL EXAMINATION'!K1670:T4004,7,FALSE)</f>
        <v>No</v>
      </c>
      <c r="G1669" t="str">
        <f>VLOOKUP(A1669,'MEDICAL EXAMINATION'!K1670:T4004,8,FALSE)</f>
        <v>No</v>
      </c>
      <c r="H1669">
        <f>VLOOKUP(A1669,'MEDICAL EXAMINATION'!K1670:T4004,9,FALSE)</f>
        <v>1</v>
      </c>
      <c r="I1669" t="str">
        <f>VLOOKUP(A1669,'MEDICAL EXAMINATION'!K1670:T4004,10,FALSE)</f>
        <v>No</v>
      </c>
      <c r="J1669" t="str">
        <f>VLOOKUP(A1669,'MEDICAL EXAMINATION'!K1670:T4004,3,FALSE)</f>
        <v>OVERWEIGHT</v>
      </c>
      <c r="K1669" t="str">
        <f>VLOOKUP(A1669,'MEDICAL EXAMINATION'!K1670:T4004,5,FALSE)</f>
        <v>NORMAL</v>
      </c>
      <c r="L1669" t="str">
        <f>VLOOKUP(A1669,'HOSPITALIZATION DETAILS'!X1670:AG4004,8,FALSE)</f>
        <v>07/07/1973</v>
      </c>
      <c r="M1669" s="26">
        <f>VLOOKUP(A1669,'HOSPITALIZATION DETAILS'!X1670:AG4004,4,FALSE)</f>
        <v>26140.36</v>
      </c>
      <c r="N1669" t="str">
        <f>VLOOKUP(A1669,'HOSPITALIZATION DETAILS'!X1670:AG4004,5,FALSE)</f>
        <v>tier - 2</v>
      </c>
      <c r="O1669" t="str">
        <f>VLOOKUP(A1669,'HOSPITALIZATION DETAILS'!X1670:AG4004,6,FALSE)</f>
        <v>tier - 3</v>
      </c>
      <c r="P1669" t="str">
        <f>VLOOKUP(A1669,'HOSPITALIZATION DETAILS'!X1670:AG4004,7,FALSE)</f>
        <v>R1011</v>
      </c>
      <c r="Q1669">
        <f>VLOOKUP(A1669,'HOSPITALIZATION DETAILS'!X1670:AG4004,10,FALSE)</f>
        <v>49</v>
      </c>
    </row>
    <row r="1670" spans="1:17" ht="16" x14ac:dyDescent="0.4">
      <c r="A1670" s="4" t="s">
        <v>3339</v>
      </c>
      <c r="B1670" t="str">
        <f>VLOOKUP(A1670,'CUSTOMER NAMES'!E1670:H4005,4,FALSE)</f>
        <v xml:space="preserve">  Matthew</v>
      </c>
      <c r="C1670">
        <f>VLOOKUP(A1670,'MEDICAL EXAMINATION'!K1671:T4005,2,FALSE)</f>
        <v>16.88</v>
      </c>
      <c r="D1670">
        <f>VLOOKUP(A1670,'MEDICAL EXAMINATION'!K1671:T4005,4,FALSE)</f>
        <v>9.9600000000000009</v>
      </c>
      <c r="E1670" t="str">
        <f>VLOOKUP(A1670,'MEDICAL EXAMINATION'!K1671:T4005,6,FALSE)</f>
        <v>No</v>
      </c>
      <c r="F1670" t="str">
        <f>VLOOKUP(A1670,'MEDICAL EXAMINATION'!K1671:T4005,7,FALSE)</f>
        <v>No</v>
      </c>
      <c r="G1670" t="str">
        <f>VLOOKUP(A1670,'MEDICAL EXAMINATION'!K1671:T4005,8,FALSE)</f>
        <v>No</v>
      </c>
      <c r="H1670" t="str">
        <f>VLOOKUP(A1670,'MEDICAL EXAMINATION'!K1671:T4005,9,FALSE)</f>
        <v>No major surgery</v>
      </c>
      <c r="I1670" t="str">
        <f>VLOOKUP(A1670,'MEDICAL EXAMINATION'!K1671:T4005,10,FALSE)</f>
        <v>No</v>
      </c>
      <c r="J1670" t="str">
        <f>VLOOKUP(A1670,'MEDICAL EXAMINATION'!K1671:T4005,3,FALSE)</f>
        <v>Underweight</v>
      </c>
      <c r="K1670" t="str">
        <f>VLOOKUP(A1670,'MEDICAL EXAMINATION'!K1671:T4005,5,FALSE)</f>
        <v>DIABETES</v>
      </c>
      <c r="L1670" t="str">
        <f>VLOOKUP(A1670,'HOSPITALIZATION DETAILS'!X1671:AG4005,8,FALSE)</f>
        <v>11/10/2002</v>
      </c>
      <c r="M1670" s="26">
        <f>VLOOKUP(A1670,'HOSPITALIZATION DETAILS'!X1671:AG4005,4,FALSE)</f>
        <v>26125.67</v>
      </c>
      <c r="N1670" t="str">
        <f>VLOOKUP(A1670,'HOSPITALIZATION DETAILS'!X1671:AG4005,5,FALSE)</f>
        <v>tier - 2</v>
      </c>
      <c r="O1670" t="str">
        <f>VLOOKUP(A1670,'HOSPITALIZATION DETAILS'!X1671:AG4005,6,FALSE)</f>
        <v>tier - 1</v>
      </c>
      <c r="P1670" t="str">
        <f>VLOOKUP(A1670,'HOSPITALIZATION DETAILS'!X1671:AG4005,7,FALSE)</f>
        <v>R1013</v>
      </c>
      <c r="Q1670">
        <f>VLOOKUP(A1670,'HOSPITALIZATION DETAILS'!X1671:AG4005,10,FALSE)</f>
        <v>20</v>
      </c>
    </row>
    <row r="1671" spans="1:17" ht="16" x14ac:dyDescent="0.4">
      <c r="A1671" s="4" t="s">
        <v>3341</v>
      </c>
      <c r="B1671" t="str">
        <f>VLOOKUP(A1671,'CUSTOMER NAMES'!E1671:H4006,4,FALSE)</f>
        <v xml:space="preserve">  Bob R</v>
      </c>
      <c r="C1671">
        <f>VLOOKUP(A1671,'MEDICAL EXAMINATION'!K1672:T4006,2,FALSE)</f>
        <v>40.26</v>
      </c>
      <c r="D1671">
        <f>VLOOKUP(A1671,'MEDICAL EXAMINATION'!K1672:T4006,4,FALSE)</f>
        <v>9.92</v>
      </c>
      <c r="E1671" t="str">
        <f>VLOOKUP(A1671,'MEDICAL EXAMINATION'!K1672:T4006,6,FALSE)</f>
        <v>yes</v>
      </c>
      <c r="F1671" t="str">
        <f>VLOOKUP(A1671,'MEDICAL EXAMINATION'!K1672:T4006,7,FALSE)</f>
        <v>No</v>
      </c>
      <c r="G1671" t="str">
        <f>VLOOKUP(A1671,'MEDICAL EXAMINATION'!K1672:T4006,8,FALSE)</f>
        <v>No</v>
      </c>
      <c r="H1671" t="str">
        <f>VLOOKUP(A1671,'MEDICAL EXAMINATION'!K1672:T4006,9,FALSE)</f>
        <v>No major surgery</v>
      </c>
      <c r="I1671" t="str">
        <f>VLOOKUP(A1671,'MEDICAL EXAMINATION'!K1672:T4006,10,FALSE)</f>
        <v>No</v>
      </c>
      <c r="J1671" t="str">
        <f>VLOOKUP(A1671,'MEDICAL EXAMINATION'!K1672:T4006,3,FALSE)</f>
        <v>OVERWEIGHT</v>
      </c>
      <c r="K1671" t="str">
        <f>VLOOKUP(A1671,'MEDICAL EXAMINATION'!K1672:T4006,5,FALSE)</f>
        <v>DIABETES</v>
      </c>
      <c r="L1671" t="str">
        <f>VLOOKUP(A1671,'HOSPITALIZATION DETAILS'!X1672:AG4006,8,FALSE)</f>
        <v>09/07/1966</v>
      </c>
      <c r="M1671" s="26">
        <f>VLOOKUP(A1671,'HOSPITALIZATION DETAILS'!X1672:AG4006,4,FALSE)</f>
        <v>26109.33</v>
      </c>
      <c r="N1671" t="str">
        <f>VLOOKUP(A1671,'HOSPITALIZATION DETAILS'!X1672:AG4006,5,FALSE)</f>
        <v>tier - 2</v>
      </c>
      <c r="O1671" t="str">
        <f>VLOOKUP(A1671,'HOSPITALIZATION DETAILS'!X1672:AG4006,6,FALSE)</f>
        <v>tier - 3</v>
      </c>
      <c r="P1671" t="str">
        <f>VLOOKUP(A1671,'HOSPITALIZATION DETAILS'!X1672:AG4006,7,FALSE)</f>
        <v>R1012</v>
      </c>
      <c r="Q1671">
        <f>VLOOKUP(A1671,'HOSPITALIZATION DETAILS'!X1672:AG4006,10,FALSE)</f>
        <v>56</v>
      </c>
    </row>
    <row r="1672" spans="1:17" ht="16" x14ac:dyDescent="0.4">
      <c r="A1672" s="4" t="s">
        <v>3343</v>
      </c>
      <c r="B1672" t="str">
        <f>VLOOKUP(A1672,'CUSTOMER NAMES'!E1672:H4007,4,FALSE)</f>
        <v xml:space="preserve">  Stephanie J</v>
      </c>
      <c r="C1672">
        <f>VLOOKUP(A1672,'MEDICAL EXAMINATION'!K1673:T4007,2,FALSE)</f>
        <v>25.6</v>
      </c>
      <c r="D1672">
        <f>VLOOKUP(A1672,'MEDICAL EXAMINATION'!K1673:T4007,4,FALSE)</f>
        <v>6.03</v>
      </c>
      <c r="E1672" t="str">
        <f>VLOOKUP(A1672,'MEDICAL EXAMINATION'!K1673:T4007,6,FALSE)</f>
        <v>No</v>
      </c>
      <c r="F1672" t="str">
        <f>VLOOKUP(A1672,'MEDICAL EXAMINATION'!K1673:T4007,7,FALSE)</f>
        <v>No</v>
      </c>
      <c r="G1672" t="str">
        <f>VLOOKUP(A1672,'MEDICAL EXAMINATION'!K1673:T4007,8,FALSE)</f>
        <v>Yes</v>
      </c>
      <c r="H1672">
        <f>VLOOKUP(A1672,'MEDICAL EXAMINATION'!K1673:T4007,9,FALSE)</f>
        <v>1</v>
      </c>
      <c r="I1672" t="str">
        <f>VLOOKUP(A1672,'MEDICAL EXAMINATION'!K1673:T4007,10,FALSE)</f>
        <v>No</v>
      </c>
      <c r="J1672" t="str">
        <f>VLOOKUP(A1672,'MEDICAL EXAMINATION'!K1673:T4007,3,FALSE)</f>
        <v>OBESITY</v>
      </c>
      <c r="K1672" t="str">
        <f>VLOOKUP(A1672,'MEDICAL EXAMINATION'!K1673:T4007,5,FALSE)</f>
        <v>PREDIABETES</v>
      </c>
      <c r="L1672" t="str">
        <f>VLOOKUP(A1672,'HOSPITALIZATION DETAILS'!X1673:AG4007,8,FALSE)</f>
        <v>26/12/2000</v>
      </c>
      <c r="M1672" s="26">
        <f>VLOOKUP(A1672,'HOSPITALIZATION DETAILS'!X1673:AG4007,4,FALSE)</f>
        <v>26026.97</v>
      </c>
      <c r="N1672" t="str">
        <f>VLOOKUP(A1672,'HOSPITALIZATION DETAILS'!X1673:AG4007,5,FALSE)</f>
        <v>tier - 2</v>
      </c>
      <c r="O1672" t="str">
        <f>VLOOKUP(A1672,'HOSPITALIZATION DETAILS'!X1673:AG4007,6,FALSE)</f>
        <v>tier - 3</v>
      </c>
      <c r="P1672" t="str">
        <f>VLOOKUP(A1672,'HOSPITALIZATION DETAILS'!X1673:AG4007,7,FALSE)</f>
        <v>R1011</v>
      </c>
      <c r="Q1672">
        <f>VLOOKUP(A1672,'HOSPITALIZATION DETAILS'!X1673:AG4007,10,FALSE)</f>
        <v>22</v>
      </c>
    </row>
    <row r="1673" spans="1:17" ht="16" x14ac:dyDescent="0.4">
      <c r="A1673" s="4" t="s">
        <v>3345</v>
      </c>
      <c r="B1673" t="str">
        <f>VLOOKUP(A1673,'CUSTOMER NAMES'!E1673:H4008,4,FALSE)</f>
        <v xml:space="preserve">  Jake</v>
      </c>
      <c r="C1673">
        <f>VLOOKUP(A1673,'MEDICAL EXAMINATION'!K1674:T4008,2,FALSE)</f>
        <v>33.549999999999997</v>
      </c>
      <c r="D1673">
        <f>VLOOKUP(A1673,'MEDICAL EXAMINATION'!K1674:T4008,4,FALSE)</f>
        <v>10.9</v>
      </c>
      <c r="E1673" t="str">
        <f>VLOOKUP(A1673,'MEDICAL EXAMINATION'!K1674:T4008,6,FALSE)</f>
        <v>yes</v>
      </c>
      <c r="F1673" t="str">
        <f>VLOOKUP(A1673,'MEDICAL EXAMINATION'!K1674:T4008,7,FALSE)</f>
        <v>No</v>
      </c>
      <c r="G1673" t="str">
        <f>VLOOKUP(A1673,'MEDICAL EXAMINATION'!K1674:T4008,8,FALSE)</f>
        <v>No</v>
      </c>
      <c r="H1673" t="str">
        <f>VLOOKUP(A1673,'MEDICAL EXAMINATION'!K1674:T4008,9,FALSE)</f>
        <v>No major surgery</v>
      </c>
      <c r="I1673" t="str">
        <f>VLOOKUP(A1673,'MEDICAL EXAMINATION'!K1674:T4008,10,FALSE)</f>
        <v>No</v>
      </c>
      <c r="J1673" t="str">
        <f>VLOOKUP(A1673,'MEDICAL EXAMINATION'!K1674:T4008,3,FALSE)</f>
        <v>OVERWEIGHT</v>
      </c>
      <c r="K1673" t="str">
        <f>VLOOKUP(A1673,'MEDICAL EXAMINATION'!K1674:T4008,5,FALSE)</f>
        <v>DIABETES</v>
      </c>
      <c r="L1673" t="str">
        <f>VLOOKUP(A1673,'HOSPITALIZATION DETAILS'!X1674:AG4008,8,FALSE)</f>
        <v>06/06/1991</v>
      </c>
      <c r="M1673" s="26">
        <f>VLOOKUP(A1673,'HOSPITALIZATION DETAILS'!X1674:AG4008,4,FALSE)</f>
        <v>58571.07</v>
      </c>
      <c r="N1673" t="str">
        <f>VLOOKUP(A1673,'HOSPITALIZATION DETAILS'!X1674:AG4008,5,FALSE)</f>
        <v>tier - 1</v>
      </c>
      <c r="O1673" t="str">
        <f>VLOOKUP(A1673,'HOSPITALIZATION DETAILS'!X1674:AG4008,6,FALSE)</f>
        <v>tier - 3</v>
      </c>
      <c r="P1673" t="str">
        <f>VLOOKUP(A1673,'HOSPITALIZATION DETAILS'!X1674:AG4008,7,FALSE)</f>
        <v>R1024</v>
      </c>
      <c r="Q1673">
        <f>VLOOKUP(A1673,'HOSPITALIZATION DETAILS'!X1674:AG4008,10,FALSE)</f>
        <v>32</v>
      </c>
    </row>
    <row r="1674" spans="1:17" ht="16" x14ac:dyDescent="0.4">
      <c r="A1674" s="4" t="s">
        <v>3347</v>
      </c>
      <c r="B1674" t="str">
        <f>VLOOKUP(A1674,'CUSTOMER NAMES'!E1674:H4009,4,FALSE)</f>
        <v xml:space="preserve">  Alison L</v>
      </c>
      <c r="C1674">
        <f>VLOOKUP(A1674,'MEDICAL EXAMINATION'!K1675:T4009,2,FALSE)</f>
        <v>16.690000000000001</v>
      </c>
      <c r="D1674">
        <f>VLOOKUP(A1674,'MEDICAL EXAMINATION'!K1675:T4009,4,FALSE)</f>
        <v>10.66</v>
      </c>
      <c r="E1674" t="str">
        <f>VLOOKUP(A1674,'MEDICAL EXAMINATION'!K1675:T4009,6,FALSE)</f>
        <v>No</v>
      </c>
      <c r="F1674" t="str">
        <f>VLOOKUP(A1674,'MEDICAL EXAMINATION'!K1675:T4009,7,FALSE)</f>
        <v>No</v>
      </c>
      <c r="G1674" t="str">
        <f>VLOOKUP(A1674,'MEDICAL EXAMINATION'!K1675:T4009,8,FALSE)</f>
        <v>No</v>
      </c>
      <c r="H1674" t="str">
        <f>VLOOKUP(A1674,'MEDICAL EXAMINATION'!K1675:T4009,9,FALSE)</f>
        <v>No major surgery</v>
      </c>
      <c r="I1674" t="str">
        <f>VLOOKUP(A1674,'MEDICAL EXAMINATION'!K1675:T4009,10,FALSE)</f>
        <v>No</v>
      </c>
      <c r="J1674" t="str">
        <f>VLOOKUP(A1674,'MEDICAL EXAMINATION'!K1675:T4009,3,FALSE)</f>
        <v>Underweight</v>
      </c>
      <c r="K1674" t="str">
        <f>VLOOKUP(A1674,'MEDICAL EXAMINATION'!K1675:T4009,5,FALSE)</f>
        <v>DIABETES</v>
      </c>
      <c r="L1674" t="str">
        <f>VLOOKUP(A1674,'HOSPITALIZATION DETAILS'!X1675:AG4009,8,FALSE)</f>
        <v>11/10/1993</v>
      </c>
      <c r="M1674" s="26">
        <f>VLOOKUP(A1674,'HOSPITALIZATION DETAILS'!X1675:AG4009,4,FALSE)</f>
        <v>44585.46</v>
      </c>
      <c r="N1674" t="str">
        <f>VLOOKUP(A1674,'HOSPITALIZATION DETAILS'!X1675:AG4009,5,FALSE)</f>
        <v>tier - 2</v>
      </c>
      <c r="O1674" t="str">
        <f>VLOOKUP(A1674,'HOSPITALIZATION DETAILS'!X1675:AG4009,6,FALSE)</f>
        <v>tier - 2</v>
      </c>
      <c r="P1674" t="str">
        <f>VLOOKUP(A1674,'HOSPITALIZATION DETAILS'!X1675:AG4009,7,FALSE)</f>
        <v>R1011</v>
      </c>
      <c r="Q1674">
        <f>VLOOKUP(A1674,'HOSPITALIZATION DETAILS'!X1675:AG4009,10,FALSE)</f>
        <v>29</v>
      </c>
    </row>
    <row r="1675" spans="1:17" ht="16" x14ac:dyDescent="0.4">
      <c r="A1675" s="4" t="s">
        <v>3349</v>
      </c>
      <c r="B1675" t="str">
        <f>VLOOKUP(A1675,'CUSTOMER NAMES'!E1675:H4010,4,FALSE)</f>
        <v xml:space="preserve">  Lindsay M</v>
      </c>
      <c r="C1675">
        <f>VLOOKUP(A1675,'MEDICAL EXAMINATION'!K1676:T4010,2,FALSE)</f>
        <v>19.95</v>
      </c>
      <c r="D1675">
        <f>VLOOKUP(A1675,'MEDICAL EXAMINATION'!K1676:T4010,4,FALSE)</f>
        <v>4.05</v>
      </c>
      <c r="E1675" t="str">
        <f>VLOOKUP(A1675,'MEDICAL EXAMINATION'!K1676:T4010,6,FALSE)</f>
        <v>No</v>
      </c>
      <c r="F1675" t="str">
        <f>VLOOKUP(A1675,'MEDICAL EXAMINATION'!K1676:T4010,7,FALSE)</f>
        <v>No</v>
      </c>
      <c r="G1675" t="str">
        <f>VLOOKUP(A1675,'MEDICAL EXAMINATION'!K1676:T4010,8,FALSE)</f>
        <v>No</v>
      </c>
      <c r="H1675">
        <f>VLOOKUP(A1675,'MEDICAL EXAMINATION'!K1676:T4010,9,FALSE)</f>
        <v>1</v>
      </c>
      <c r="I1675" t="str">
        <f>VLOOKUP(A1675,'MEDICAL EXAMINATION'!K1676:T4010,10,FALSE)</f>
        <v>No</v>
      </c>
      <c r="J1675" t="str">
        <f>VLOOKUP(A1675,'MEDICAL EXAMINATION'!K1676:T4010,3,FALSE)</f>
        <v>Normal</v>
      </c>
      <c r="K1675" t="str">
        <f>VLOOKUP(A1675,'MEDICAL EXAMINATION'!K1676:T4010,5,FALSE)</f>
        <v>NORMAL</v>
      </c>
      <c r="L1675" t="str">
        <f>VLOOKUP(A1675,'HOSPITALIZATION DETAILS'!X1676:AG4010,8,FALSE)</f>
        <v>05/06/2001</v>
      </c>
      <c r="M1675" s="26">
        <f>VLOOKUP(A1675,'HOSPITALIZATION DETAILS'!X1676:AG4010,4,FALSE)</f>
        <v>26018.95</v>
      </c>
      <c r="N1675" t="str">
        <f>VLOOKUP(A1675,'HOSPITALIZATION DETAILS'!X1676:AG4010,5,FALSE)</f>
        <v>tier - 2</v>
      </c>
      <c r="O1675" t="str">
        <f>VLOOKUP(A1675,'HOSPITALIZATION DETAILS'!X1676:AG4010,6,FALSE)</f>
        <v>tier - 2</v>
      </c>
      <c r="P1675" t="str">
        <f>VLOOKUP(A1675,'HOSPITALIZATION DETAILS'!X1676:AG4010,7,FALSE)</f>
        <v>R1012</v>
      </c>
      <c r="Q1675">
        <f>VLOOKUP(A1675,'HOSPITALIZATION DETAILS'!X1676:AG4010,10,FALSE)</f>
        <v>22</v>
      </c>
    </row>
    <row r="1676" spans="1:17" ht="16" x14ac:dyDescent="0.4">
      <c r="A1676" s="4" t="s">
        <v>3351</v>
      </c>
      <c r="B1676" t="str">
        <f>VLOOKUP(A1676,'CUSTOMER NAMES'!E1676:H4011,4,FALSE)</f>
        <v xml:space="preserve">  Guillaume</v>
      </c>
      <c r="C1676">
        <f>VLOOKUP(A1676,'MEDICAL EXAMINATION'!K1677:T4011,2,FALSE)</f>
        <v>17.55</v>
      </c>
      <c r="D1676">
        <f>VLOOKUP(A1676,'MEDICAL EXAMINATION'!K1677:T4011,4,FALSE)</f>
        <v>4.2300000000000004</v>
      </c>
      <c r="E1676" t="str">
        <f>VLOOKUP(A1676,'MEDICAL EXAMINATION'!K1677:T4011,6,FALSE)</f>
        <v>No</v>
      </c>
      <c r="F1676" t="str">
        <f>VLOOKUP(A1676,'MEDICAL EXAMINATION'!K1677:T4011,7,FALSE)</f>
        <v>No</v>
      </c>
      <c r="G1676" t="str">
        <f>VLOOKUP(A1676,'MEDICAL EXAMINATION'!K1677:T4011,8,FALSE)</f>
        <v>No</v>
      </c>
      <c r="H1676">
        <f>VLOOKUP(A1676,'MEDICAL EXAMINATION'!K1677:T4011,9,FALSE)</f>
        <v>2</v>
      </c>
      <c r="I1676" t="str">
        <f>VLOOKUP(A1676,'MEDICAL EXAMINATION'!K1677:T4011,10,FALSE)</f>
        <v>No</v>
      </c>
      <c r="J1676" t="str">
        <f>VLOOKUP(A1676,'MEDICAL EXAMINATION'!K1677:T4011,3,FALSE)</f>
        <v>Underweight</v>
      </c>
      <c r="K1676" t="str">
        <f>VLOOKUP(A1676,'MEDICAL EXAMINATION'!K1677:T4011,5,FALSE)</f>
        <v>NORMAL</v>
      </c>
      <c r="L1676" t="str">
        <f>VLOOKUP(A1676,'HOSPITALIZATION DETAILS'!X1677:AG4011,8,FALSE)</f>
        <v>03/12/1970</v>
      </c>
      <c r="M1676" s="26">
        <f>VLOOKUP(A1676,'HOSPITALIZATION DETAILS'!X1677:AG4011,4,FALSE)</f>
        <v>25992.82</v>
      </c>
      <c r="N1676" t="str">
        <f>VLOOKUP(A1676,'HOSPITALIZATION DETAILS'!X1677:AG4011,5,FALSE)</f>
        <v>tier - 2</v>
      </c>
      <c r="O1676" t="str">
        <f>VLOOKUP(A1676,'HOSPITALIZATION DETAILS'!X1677:AG4011,6,FALSE)</f>
        <v>tier - 2</v>
      </c>
      <c r="P1676" t="str">
        <f>VLOOKUP(A1676,'HOSPITALIZATION DETAILS'!X1677:AG4011,7,FALSE)</f>
        <v>R1013</v>
      </c>
      <c r="Q1676">
        <f>VLOOKUP(A1676,'HOSPITALIZATION DETAILS'!X1677:AG4011,10,FALSE)</f>
        <v>52</v>
      </c>
    </row>
    <row r="1677" spans="1:17" ht="16" x14ac:dyDescent="0.4">
      <c r="A1677" s="4" t="s">
        <v>3353</v>
      </c>
      <c r="B1677" t="str">
        <f>VLOOKUP(A1677,'CUSTOMER NAMES'!E1677:H4012,4,FALSE)</f>
        <v xml:space="preserve">  Kaylee</v>
      </c>
      <c r="C1677">
        <f>VLOOKUP(A1677,'MEDICAL EXAMINATION'!K1678:T4012,2,FALSE)</f>
        <v>22.01</v>
      </c>
      <c r="D1677">
        <f>VLOOKUP(A1677,'MEDICAL EXAMINATION'!K1678:T4012,4,FALSE)</f>
        <v>5.01</v>
      </c>
      <c r="E1677" t="str">
        <f>VLOOKUP(A1677,'MEDICAL EXAMINATION'!K1678:T4012,6,FALSE)</f>
        <v>No</v>
      </c>
      <c r="F1677" t="str">
        <f>VLOOKUP(A1677,'MEDICAL EXAMINATION'!K1678:T4012,7,FALSE)</f>
        <v>No</v>
      </c>
      <c r="G1677" t="str">
        <f>VLOOKUP(A1677,'MEDICAL EXAMINATION'!K1678:T4012,8,FALSE)</f>
        <v>No</v>
      </c>
      <c r="H1677">
        <f>VLOOKUP(A1677,'MEDICAL EXAMINATION'!K1678:T4012,9,FALSE)</f>
        <v>1</v>
      </c>
      <c r="I1677" t="str">
        <f>VLOOKUP(A1677,'MEDICAL EXAMINATION'!K1678:T4012,10,FALSE)</f>
        <v>No</v>
      </c>
      <c r="J1677" t="str">
        <f>VLOOKUP(A1677,'MEDICAL EXAMINATION'!K1678:T4012,3,FALSE)</f>
        <v>Normal</v>
      </c>
      <c r="K1677" t="str">
        <f>VLOOKUP(A1677,'MEDICAL EXAMINATION'!K1678:T4012,5,FALSE)</f>
        <v>NORMAL</v>
      </c>
      <c r="L1677" t="str">
        <f>VLOOKUP(A1677,'HOSPITALIZATION DETAILS'!X1678:AG4012,8,FALSE)</f>
        <v>21/08/1963</v>
      </c>
      <c r="M1677" s="26">
        <f>VLOOKUP(A1677,'HOSPITALIZATION DETAILS'!X1678:AG4012,4,FALSE)</f>
        <v>25678.78</v>
      </c>
      <c r="N1677" t="str">
        <f>VLOOKUP(A1677,'HOSPITALIZATION DETAILS'!X1678:AG4012,5,FALSE)</f>
        <v>tier - 2</v>
      </c>
      <c r="O1677" t="str">
        <f>VLOOKUP(A1677,'HOSPITALIZATION DETAILS'!X1678:AG4012,6,FALSE)</f>
        <v>tier - 3</v>
      </c>
      <c r="P1677" t="str">
        <f>VLOOKUP(A1677,'HOSPITALIZATION DETAILS'!X1678:AG4012,7,FALSE)</f>
        <v>R1012</v>
      </c>
      <c r="Q1677">
        <f>VLOOKUP(A1677,'HOSPITALIZATION DETAILS'!X1678:AG4012,10,FALSE)</f>
        <v>59</v>
      </c>
    </row>
    <row r="1678" spans="1:17" ht="16" x14ac:dyDescent="0.4">
      <c r="A1678" s="4" t="s">
        <v>3355</v>
      </c>
      <c r="B1678" t="str">
        <f>VLOOKUP(A1678,'CUSTOMER NAMES'!E1678:H4013,4,FALSE)</f>
        <v xml:space="preserve">  Theresa</v>
      </c>
      <c r="C1678">
        <f>VLOOKUP(A1678,'MEDICAL EXAMINATION'!K1679:T4013,2,FALSE)</f>
        <v>41.8</v>
      </c>
      <c r="D1678">
        <f>VLOOKUP(A1678,'MEDICAL EXAMINATION'!K1679:T4013,4,FALSE)</f>
        <v>5.82</v>
      </c>
      <c r="E1678" t="str">
        <f>VLOOKUP(A1678,'MEDICAL EXAMINATION'!K1679:T4013,6,FALSE)</f>
        <v>yes</v>
      </c>
      <c r="F1678" t="str">
        <f>VLOOKUP(A1678,'MEDICAL EXAMINATION'!K1679:T4013,7,FALSE)</f>
        <v>No</v>
      </c>
      <c r="G1678" t="str">
        <f>VLOOKUP(A1678,'MEDICAL EXAMINATION'!K1679:T4013,8,FALSE)</f>
        <v>Yes</v>
      </c>
      <c r="H1678">
        <f>VLOOKUP(A1678,'MEDICAL EXAMINATION'!K1679:T4013,9,FALSE)</f>
        <v>1</v>
      </c>
      <c r="I1678" t="str">
        <f>VLOOKUP(A1678,'MEDICAL EXAMINATION'!K1679:T4013,10,FALSE)</f>
        <v>No</v>
      </c>
      <c r="J1678" t="str">
        <f>VLOOKUP(A1678,'MEDICAL EXAMINATION'!K1679:T4013,3,FALSE)</f>
        <v>OVERWEIGHT</v>
      </c>
      <c r="K1678" t="str">
        <f>VLOOKUP(A1678,'MEDICAL EXAMINATION'!K1679:T4013,5,FALSE)</f>
        <v>PREDIABETES</v>
      </c>
      <c r="L1678" t="str">
        <f>VLOOKUP(A1678,'HOSPITALIZATION DETAILS'!X1679:AG4013,8,FALSE)</f>
        <v>17/07/1972</v>
      </c>
      <c r="M1678" s="26">
        <f>VLOOKUP(A1678,'HOSPITALIZATION DETAILS'!X1679:AG4013,4,FALSE)</f>
        <v>25656.58</v>
      </c>
      <c r="N1678" t="str">
        <f>VLOOKUP(A1678,'HOSPITALIZATION DETAILS'!X1679:AG4013,5,FALSE)</f>
        <v>tier - 2</v>
      </c>
      <c r="O1678" t="str">
        <f>VLOOKUP(A1678,'HOSPITALIZATION DETAILS'!X1679:AG4013,6,FALSE)</f>
        <v>tier - 3</v>
      </c>
      <c r="P1678" t="str">
        <f>VLOOKUP(A1678,'HOSPITALIZATION DETAILS'!X1679:AG4013,7,FALSE)</f>
        <v>R1024</v>
      </c>
      <c r="Q1678">
        <f>VLOOKUP(A1678,'HOSPITALIZATION DETAILS'!X1679:AG4013,10,FALSE)</f>
        <v>50</v>
      </c>
    </row>
    <row r="1679" spans="1:17" ht="16" x14ac:dyDescent="0.4">
      <c r="A1679" s="4" t="s">
        <v>3357</v>
      </c>
      <c r="B1679" t="str">
        <f>VLOOKUP(A1679,'CUSTOMER NAMES'!E1679:H4014,4,FALSE)</f>
        <v xml:space="preserve">  Travis G</v>
      </c>
      <c r="C1679">
        <f>VLOOKUP(A1679,'MEDICAL EXAMINATION'!K1680:T4014,2,FALSE)</f>
        <v>19.170000000000002</v>
      </c>
      <c r="D1679">
        <f>VLOOKUP(A1679,'MEDICAL EXAMINATION'!K1680:T4014,4,FALSE)</f>
        <v>7.94</v>
      </c>
      <c r="E1679" t="str">
        <f>VLOOKUP(A1679,'MEDICAL EXAMINATION'!K1680:T4014,6,FALSE)</f>
        <v>No</v>
      </c>
      <c r="F1679" t="str">
        <f>VLOOKUP(A1679,'MEDICAL EXAMINATION'!K1680:T4014,7,FALSE)</f>
        <v>No</v>
      </c>
      <c r="G1679" t="str">
        <f>VLOOKUP(A1679,'MEDICAL EXAMINATION'!K1680:T4014,8,FALSE)</f>
        <v>No</v>
      </c>
      <c r="H1679" t="str">
        <f>VLOOKUP(A1679,'MEDICAL EXAMINATION'!K1680:T4014,9,FALSE)</f>
        <v>No major surgery</v>
      </c>
      <c r="I1679" t="str">
        <f>VLOOKUP(A1679,'MEDICAL EXAMINATION'!K1680:T4014,10,FALSE)</f>
        <v>No</v>
      </c>
      <c r="J1679" t="str">
        <f>VLOOKUP(A1679,'MEDICAL EXAMINATION'!K1680:T4014,3,FALSE)</f>
        <v>Normal</v>
      </c>
      <c r="K1679" t="str">
        <f>VLOOKUP(A1679,'MEDICAL EXAMINATION'!K1680:T4014,5,FALSE)</f>
        <v>DIABETES</v>
      </c>
      <c r="L1679" t="str">
        <f>VLOOKUP(A1679,'HOSPITALIZATION DETAILS'!X1680:AG4014,8,FALSE)</f>
        <v>02/08/2001</v>
      </c>
      <c r="M1679" s="26">
        <f>VLOOKUP(A1679,'HOSPITALIZATION DETAILS'!X1680:AG4014,4,FALSE)</f>
        <v>25648.98</v>
      </c>
      <c r="N1679" t="str">
        <f>VLOOKUP(A1679,'HOSPITALIZATION DETAILS'!X1680:AG4014,5,FALSE)</f>
        <v>tier - 2</v>
      </c>
      <c r="O1679" t="str">
        <f>VLOOKUP(A1679,'HOSPITALIZATION DETAILS'!X1680:AG4014,6,FALSE)</f>
        <v>tier - 1</v>
      </c>
      <c r="P1679" t="str">
        <f>VLOOKUP(A1679,'HOSPITALIZATION DETAILS'!X1680:AG4014,7,FALSE)</f>
        <v>R1011</v>
      </c>
      <c r="Q1679">
        <f>VLOOKUP(A1679,'HOSPITALIZATION DETAILS'!X1680:AG4014,10,FALSE)</f>
        <v>21</v>
      </c>
    </row>
    <row r="1680" spans="1:17" ht="16" x14ac:dyDescent="0.4">
      <c r="A1680" s="4" t="s">
        <v>3359</v>
      </c>
      <c r="B1680" t="str">
        <f>VLOOKUP(A1680,'CUSTOMER NAMES'!E1680:H4015,4,FALSE)</f>
        <v xml:space="preserve">  Emma L</v>
      </c>
      <c r="C1680">
        <f>VLOOKUP(A1680,'MEDICAL EXAMINATION'!K1681:T4015,2,FALSE)</f>
        <v>32.799999999999997</v>
      </c>
      <c r="D1680">
        <f>VLOOKUP(A1680,'MEDICAL EXAMINATION'!K1681:T4015,4,FALSE)</f>
        <v>6.16</v>
      </c>
      <c r="E1680" t="str">
        <f>VLOOKUP(A1680,'MEDICAL EXAMINATION'!K1681:T4015,6,FALSE)</f>
        <v>yes</v>
      </c>
      <c r="F1680" t="str">
        <f>VLOOKUP(A1680,'MEDICAL EXAMINATION'!K1681:T4015,7,FALSE)</f>
        <v>No</v>
      </c>
      <c r="G1680" t="str">
        <f>VLOOKUP(A1680,'MEDICAL EXAMINATION'!K1681:T4015,8,FALSE)</f>
        <v>Yes</v>
      </c>
      <c r="H1680">
        <f>VLOOKUP(A1680,'MEDICAL EXAMINATION'!K1681:T4015,9,FALSE)</f>
        <v>1</v>
      </c>
      <c r="I1680" t="str">
        <f>VLOOKUP(A1680,'MEDICAL EXAMINATION'!K1681:T4015,10,FALSE)</f>
        <v>No</v>
      </c>
      <c r="J1680" t="str">
        <f>VLOOKUP(A1680,'MEDICAL EXAMINATION'!K1681:T4015,3,FALSE)</f>
        <v>OVERWEIGHT</v>
      </c>
      <c r="K1680" t="str">
        <f>VLOOKUP(A1680,'MEDICAL EXAMINATION'!K1681:T4015,5,FALSE)</f>
        <v>PREDIABETES</v>
      </c>
      <c r="L1680" t="str">
        <f>VLOOKUP(A1680,'HOSPITALIZATION DETAILS'!X1681:AG4015,8,FALSE)</f>
        <v>11/12/1968</v>
      </c>
      <c r="M1680" s="26">
        <f>VLOOKUP(A1680,'HOSPITALIZATION DETAILS'!X1681:AG4015,4,FALSE)</f>
        <v>25517.11</v>
      </c>
      <c r="N1680" t="str">
        <f>VLOOKUP(A1680,'HOSPITALIZATION DETAILS'!X1681:AG4015,5,FALSE)</f>
        <v>tier - 2</v>
      </c>
      <c r="O1680" t="str">
        <f>VLOOKUP(A1680,'HOSPITALIZATION DETAILS'!X1681:AG4015,6,FALSE)</f>
        <v>tier - 3</v>
      </c>
      <c r="P1680" t="str">
        <f>VLOOKUP(A1680,'HOSPITALIZATION DETAILS'!X1681:AG4015,7,FALSE)</f>
        <v>R1017</v>
      </c>
      <c r="Q1680">
        <f>VLOOKUP(A1680,'HOSPITALIZATION DETAILS'!X1681:AG4015,10,FALSE)</f>
        <v>54</v>
      </c>
    </row>
    <row r="1681" spans="1:17" ht="16" x14ac:dyDescent="0.4">
      <c r="A1681" s="4" t="s">
        <v>3361</v>
      </c>
      <c r="B1681" t="str">
        <f>VLOOKUP(A1681,'CUSTOMER NAMES'!E1681:H4016,4,FALSE)</f>
        <v xml:space="preserve">  Linda</v>
      </c>
      <c r="C1681">
        <f>VLOOKUP(A1681,'MEDICAL EXAMINATION'!K1682:T4016,2,FALSE)</f>
        <v>35.814999999999998</v>
      </c>
      <c r="D1681">
        <f>VLOOKUP(A1681,'MEDICAL EXAMINATION'!K1682:T4016,4,FALSE)</f>
        <v>4.1500000000000004</v>
      </c>
      <c r="E1681" t="str">
        <f>VLOOKUP(A1681,'MEDICAL EXAMINATION'!K1682:T4016,6,FALSE)</f>
        <v>No</v>
      </c>
      <c r="F1681" t="str">
        <f>VLOOKUP(A1681,'MEDICAL EXAMINATION'!K1682:T4016,7,FALSE)</f>
        <v>No</v>
      </c>
      <c r="G1681" t="str">
        <f>VLOOKUP(A1681,'MEDICAL EXAMINATION'!K1682:T4016,8,FALSE)</f>
        <v>No</v>
      </c>
      <c r="H1681">
        <f>VLOOKUP(A1681,'MEDICAL EXAMINATION'!K1682:T4016,9,FALSE)</f>
        <v>1</v>
      </c>
      <c r="I1681" t="str">
        <f>VLOOKUP(A1681,'MEDICAL EXAMINATION'!K1682:T4016,10,FALSE)</f>
        <v>No</v>
      </c>
      <c r="J1681" t="str">
        <f>VLOOKUP(A1681,'MEDICAL EXAMINATION'!K1682:T4016,3,FALSE)</f>
        <v>OVERWEIGHT</v>
      </c>
      <c r="K1681" t="str">
        <f>VLOOKUP(A1681,'MEDICAL EXAMINATION'!K1682:T4016,5,FALSE)</f>
        <v>NORMAL</v>
      </c>
      <c r="L1681" t="str">
        <f>VLOOKUP(A1681,'HOSPITALIZATION DETAILS'!X1682:AG4016,8,FALSE)</f>
        <v>22/08/1968</v>
      </c>
      <c r="M1681" s="26">
        <f>VLOOKUP(A1681,'HOSPITALIZATION DETAILS'!X1682:AG4016,4,FALSE)</f>
        <v>25382.3</v>
      </c>
      <c r="N1681" t="str">
        <f>VLOOKUP(A1681,'HOSPITALIZATION DETAILS'!X1682:AG4016,5,FALSE)</f>
        <v>tier - 2</v>
      </c>
      <c r="O1681" t="str">
        <f>VLOOKUP(A1681,'HOSPITALIZATION DETAILS'!X1682:AG4016,6,FALSE)</f>
        <v>tier - 2</v>
      </c>
      <c r="P1681" t="str">
        <f>VLOOKUP(A1681,'HOSPITALIZATION DETAILS'!X1682:AG4016,7,FALSE)</f>
        <v>R1011</v>
      </c>
      <c r="Q1681">
        <f>VLOOKUP(A1681,'HOSPITALIZATION DETAILS'!X1682:AG4016,10,FALSE)</f>
        <v>54</v>
      </c>
    </row>
    <row r="1682" spans="1:17" ht="16" x14ac:dyDescent="0.4">
      <c r="A1682" s="4" t="s">
        <v>3363</v>
      </c>
      <c r="B1682" t="str">
        <f>VLOOKUP(A1682,'CUSTOMER NAMES'!E1682:H4017,4,FALSE)</f>
        <v xml:space="preserve">  Owen R</v>
      </c>
      <c r="C1682">
        <f>VLOOKUP(A1682,'MEDICAL EXAMINATION'!K1683:T4017,2,FALSE)</f>
        <v>24.3</v>
      </c>
      <c r="D1682">
        <f>VLOOKUP(A1682,'MEDICAL EXAMINATION'!K1683:T4017,4,FALSE)</f>
        <v>6.23</v>
      </c>
      <c r="E1682" t="str">
        <f>VLOOKUP(A1682,'MEDICAL EXAMINATION'!K1683:T4017,6,FALSE)</f>
        <v>No</v>
      </c>
      <c r="F1682" t="str">
        <f>VLOOKUP(A1682,'MEDICAL EXAMINATION'!K1683:T4017,7,FALSE)</f>
        <v>No</v>
      </c>
      <c r="G1682" t="str">
        <f>VLOOKUP(A1682,'MEDICAL EXAMINATION'!K1683:T4017,8,FALSE)</f>
        <v>No</v>
      </c>
      <c r="H1682" t="str">
        <f>VLOOKUP(A1682,'MEDICAL EXAMINATION'!K1683:T4017,9,FALSE)</f>
        <v>No major surgery</v>
      </c>
      <c r="I1682" t="str">
        <f>VLOOKUP(A1682,'MEDICAL EXAMINATION'!K1683:T4017,10,FALSE)</f>
        <v>No</v>
      </c>
      <c r="J1682" t="str">
        <f>VLOOKUP(A1682,'MEDICAL EXAMINATION'!K1683:T4017,3,FALSE)</f>
        <v>Normal</v>
      </c>
      <c r="K1682" t="str">
        <f>VLOOKUP(A1682,'MEDICAL EXAMINATION'!K1683:T4017,5,FALSE)</f>
        <v>PREDIABETES</v>
      </c>
      <c r="L1682" t="str">
        <f>VLOOKUP(A1682,'HOSPITALIZATION DETAILS'!X1683:AG4017,8,FALSE)</f>
        <v>26/09/1972</v>
      </c>
      <c r="M1682" s="26">
        <f>VLOOKUP(A1682,'HOSPITALIZATION DETAILS'!X1683:AG4017,4,FALSE)</f>
        <v>25333.33</v>
      </c>
      <c r="N1682" t="str">
        <f>VLOOKUP(A1682,'HOSPITALIZATION DETAILS'!X1683:AG4017,5,FALSE)</f>
        <v>tier - 2</v>
      </c>
      <c r="O1682" t="str">
        <f>VLOOKUP(A1682,'HOSPITALIZATION DETAILS'!X1683:AG4017,6,FALSE)</f>
        <v>tier - 2</v>
      </c>
      <c r="P1682" t="str">
        <f>VLOOKUP(A1682,'HOSPITALIZATION DETAILS'!X1683:AG4017,7,FALSE)</f>
        <v>R1017</v>
      </c>
      <c r="Q1682">
        <f>VLOOKUP(A1682,'HOSPITALIZATION DETAILS'!X1683:AG4017,10,FALSE)</f>
        <v>50</v>
      </c>
    </row>
    <row r="1683" spans="1:17" ht="16" x14ac:dyDescent="0.4">
      <c r="A1683" s="4" t="s">
        <v>3365</v>
      </c>
      <c r="B1683" t="str">
        <f>VLOOKUP(A1683,'CUSTOMER NAMES'!E1683:H4018,4,FALSE)</f>
        <v xml:space="preserve">  Jacob</v>
      </c>
      <c r="C1683">
        <f>VLOOKUP(A1683,'MEDICAL EXAMINATION'!K1684:T4018,2,FALSE)</f>
        <v>19.059999999999999</v>
      </c>
      <c r="D1683">
        <f>VLOOKUP(A1683,'MEDICAL EXAMINATION'!K1684:T4018,4,FALSE)</f>
        <v>7.41</v>
      </c>
      <c r="E1683" t="str">
        <f>VLOOKUP(A1683,'MEDICAL EXAMINATION'!K1684:T4018,6,FALSE)</f>
        <v>No</v>
      </c>
      <c r="F1683" t="str">
        <f>VLOOKUP(A1683,'MEDICAL EXAMINATION'!K1684:T4018,7,FALSE)</f>
        <v>No</v>
      </c>
      <c r="G1683" t="str">
        <f>VLOOKUP(A1683,'MEDICAL EXAMINATION'!K1684:T4018,8,FALSE)</f>
        <v>No</v>
      </c>
      <c r="H1683" t="str">
        <f>VLOOKUP(A1683,'MEDICAL EXAMINATION'!K1684:T4018,9,FALSE)</f>
        <v>No major surgery</v>
      </c>
      <c r="I1683" t="str">
        <f>VLOOKUP(A1683,'MEDICAL EXAMINATION'!K1684:T4018,10,FALSE)</f>
        <v>No</v>
      </c>
      <c r="J1683" t="str">
        <f>VLOOKUP(A1683,'MEDICAL EXAMINATION'!K1684:T4018,3,FALSE)</f>
        <v>Normal</v>
      </c>
      <c r="K1683" t="str">
        <f>VLOOKUP(A1683,'MEDICAL EXAMINATION'!K1684:T4018,5,FALSE)</f>
        <v>DIABETES</v>
      </c>
      <c r="L1683" t="str">
        <f>VLOOKUP(A1683,'HOSPITALIZATION DETAILS'!X1684:AG4018,8,FALSE)</f>
        <v>14/12/1975</v>
      </c>
      <c r="M1683" s="26">
        <f>VLOOKUP(A1683,'HOSPITALIZATION DETAILS'!X1684:AG4018,4,FALSE)</f>
        <v>25309.49</v>
      </c>
      <c r="N1683" t="str">
        <f>VLOOKUP(A1683,'HOSPITALIZATION DETAILS'!X1684:AG4018,5,FALSE)</f>
        <v>tier - 2</v>
      </c>
      <c r="O1683" t="str">
        <f>VLOOKUP(A1683,'HOSPITALIZATION DETAILS'!X1684:AG4018,6,FALSE)</f>
        <v>tier - 1</v>
      </c>
      <c r="P1683" t="str">
        <f>VLOOKUP(A1683,'HOSPITALIZATION DETAILS'!X1684:AG4018,7,FALSE)</f>
        <v>R1011</v>
      </c>
      <c r="Q1683">
        <f>VLOOKUP(A1683,'HOSPITALIZATION DETAILS'!X1684:AG4018,10,FALSE)</f>
        <v>47</v>
      </c>
    </row>
    <row r="1684" spans="1:17" ht="16" x14ac:dyDescent="0.4">
      <c r="A1684" s="4" t="s">
        <v>3367</v>
      </c>
      <c r="B1684" t="str">
        <f>VLOOKUP(A1684,'CUSTOMER NAMES'!E1684:H4019,4,FALSE)</f>
        <v xml:space="preserve">  Jacqueline</v>
      </c>
      <c r="C1684">
        <f>VLOOKUP(A1684,'MEDICAL EXAMINATION'!K1685:T4019,2,FALSE)</f>
        <v>33.25</v>
      </c>
      <c r="D1684">
        <f>VLOOKUP(A1684,'MEDICAL EXAMINATION'!K1685:T4019,4,FALSE)</f>
        <v>5.62</v>
      </c>
      <c r="E1684" t="str">
        <f>VLOOKUP(A1684,'MEDICAL EXAMINATION'!K1685:T4019,6,FALSE)</f>
        <v>yes</v>
      </c>
      <c r="F1684" t="str">
        <f>VLOOKUP(A1684,'MEDICAL EXAMINATION'!K1685:T4019,7,FALSE)</f>
        <v>No</v>
      </c>
      <c r="G1684" t="str">
        <f>VLOOKUP(A1684,'MEDICAL EXAMINATION'!K1685:T4019,8,FALSE)</f>
        <v>No</v>
      </c>
      <c r="H1684">
        <f>VLOOKUP(A1684,'MEDICAL EXAMINATION'!K1685:T4019,9,FALSE)</f>
        <v>1</v>
      </c>
      <c r="I1684" t="str">
        <f>VLOOKUP(A1684,'MEDICAL EXAMINATION'!K1685:T4019,10,FALSE)</f>
        <v>No</v>
      </c>
      <c r="J1684" t="str">
        <f>VLOOKUP(A1684,'MEDICAL EXAMINATION'!K1685:T4019,3,FALSE)</f>
        <v>OVERWEIGHT</v>
      </c>
      <c r="K1684" t="str">
        <f>VLOOKUP(A1684,'MEDICAL EXAMINATION'!K1685:T4019,5,FALSE)</f>
        <v>NORMAL</v>
      </c>
      <c r="L1684" t="str">
        <f>VLOOKUP(A1684,'HOSPITALIZATION DETAILS'!X1685:AG4019,8,FALSE)</f>
        <v>24/11/1998</v>
      </c>
      <c r="M1684" s="26">
        <f>VLOOKUP(A1684,'HOSPITALIZATION DETAILS'!X1685:AG4019,4,FALSE)</f>
        <v>25127.22</v>
      </c>
      <c r="N1684" t="str">
        <f>VLOOKUP(A1684,'HOSPITALIZATION DETAILS'!X1685:AG4019,5,FALSE)</f>
        <v>tier - 2</v>
      </c>
      <c r="O1684" t="str">
        <f>VLOOKUP(A1684,'HOSPITALIZATION DETAILS'!X1685:AG4019,6,FALSE)</f>
        <v>tier - 3</v>
      </c>
      <c r="P1684" t="str">
        <f>VLOOKUP(A1684,'HOSPITALIZATION DETAILS'!X1685:AG4019,7,FALSE)</f>
        <v>R1011</v>
      </c>
      <c r="Q1684">
        <f>VLOOKUP(A1684,'HOSPITALIZATION DETAILS'!X1685:AG4019,10,FALSE)</f>
        <v>24</v>
      </c>
    </row>
    <row r="1685" spans="1:17" ht="16" x14ac:dyDescent="0.4">
      <c r="A1685" s="4" t="s">
        <v>3369</v>
      </c>
      <c r="B1685" t="str">
        <f>VLOOKUP(A1685,'CUSTOMER NAMES'!E1685:H4020,4,FALSE)</f>
        <v xml:space="preserve">  Yefeng</v>
      </c>
      <c r="C1685">
        <f>VLOOKUP(A1685,'MEDICAL EXAMINATION'!K1686:T4020,2,FALSE)</f>
        <v>21.37</v>
      </c>
      <c r="D1685">
        <f>VLOOKUP(A1685,'MEDICAL EXAMINATION'!K1686:T4020,4,FALSE)</f>
        <v>4.54</v>
      </c>
      <c r="E1685" t="str">
        <f>VLOOKUP(A1685,'MEDICAL EXAMINATION'!K1686:T4020,6,FALSE)</f>
        <v>yes</v>
      </c>
      <c r="F1685" t="str">
        <f>VLOOKUP(A1685,'MEDICAL EXAMINATION'!K1686:T4020,7,FALSE)</f>
        <v>No</v>
      </c>
      <c r="G1685" t="str">
        <f>VLOOKUP(A1685,'MEDICAL EXAMINATION'!K1686:T4020,8,FALSE)</f>
        <v>Yes</v>
      </c>
      <c r="H1685">
        <f>VLOOKUP(A1685,'MEDICAL EXAMINATION'!K1686:T4020,9,FALSE)</f>
        <v>1</v>
      </c>
      <c r="I1685" t="str">
        <f>VLOOKUP(A1685,'MEDICAL EXAMINATION'!K1686:T4020,10,FALSE)</f>
        <v>No</v>
      </c>
      <c r="J1685" t="str">
        <f>VLOOKUP(A1685,'MEDICAL EXAMINATION'!K1686:T4020,3,FALSE)</f>
        <v>Normal</v>
      </c>
      <c r="K1685" t="str">
        <f>VLOOKUP(A1685,'MEDICAL EXAMINATION'!K1686:T4020,5,FALSE)</f>
        <v>NORMAL</v>
      </c>
      <c r="L1685" t="str">
        <f>VLOOKUP(A1685,'HOSPITALIZATION DETAILS'!X1686:AG4020,8,FALSE)</f>
        <v>02/08/2000</v>
      </c>
      <c r="M1685" s="26">
        <f>VLOOKUP(A1685,'HOSPITALIZATION DETAILS'!X1686:AG4020,4,FALSE)</f>
        <v>44501.4</v>
      </c>
      <c r="N1685" t="str">
        <f>VLOOKUP(A1685,'HOSPITALIZATION DETAILS'!X1686:AG4020,5,FALSE)</f>
        <v>tier - 2</v>
      </c>
      <c r="O1685" t="str">
        <f>VLOOKUP(A1685,'HOSPITALIZATION DETAILS'!X1686:AG4020,6,FALSE)</f>
        <v>tier - 3</v>
      </c>
      <c r="P1685" t="str">
        <f>VLOOKUP(A1685,'HOSPITALIZATION DETAILS'!X1686:AG4020,7,FALSE)</f>
        <v>R1013</v>
      </c>
      <c r="Q1685">
        <f>VLOOKUP(A1685,'HOSPITALIZATION DETAILS'!X1686:AG4020,10,FALSE)</f>
        <v>22</v>
      </c>
    </row>
    <row r="1686" spans="1:17" ht="16" x14ac:dyDescent="0.4">
      <c r="A1686" s="4" t="s">
        <v>3371</v>
      </c>
      <c r="B1686" t="str">
        <f>VLOOKUP(A1686,'CUSTOMER NAMES'!E1686:H4021,4,FALSE)</f>
        <v xml:space="preserve">  Thomas J</v>
      </c>
      <c r="C1686">
        <f>VLOOKUP(A1686,'MEDICAL EXAMINATION'!K1687:T4021,2,FALSE)</f>
        <v>34.43</v>
      </c>
      <c r="D1686">
        <f>VLOOKUP(A1686,'MEDICAL EXAMINATION'!K1687:T4021,4,FALSE)</f>
        <v>8.6199999999999992</v>
      </c>
      <c r="E1686" t="str">
        <f>VLOOKUP(A1686,'MEDICAL EXAMINATION'!K1687:T4021,6,FALSE)</f>
        <v>yes</v>
      </c>
      <c r="F1686" t="str">
        <f>VLOOKUP(A1686,'MEDICAL EXAMINATION'!K1687:T4021,7,FALSE)</f>
        <v>No</v>
      </c>
      <c r="G1686" t="str">
        <f>VLOOKUP(A1686,'MEDICAL EXAMINATION'!K1687:T4021,8,FALSE)</f>
        <v>No</v>
      </c>
      <c r="H1686">
        <f>VLOOKUP(A1686,'MEDICAL EXAMINATION'!K1687:T4021,9,FALSE)</f>
        <v>1</v>
      </c>
      <c r="I1686" t="str">
        <f>VLOOKUP(A1686,'MEDICAL EXAMINATION'!K1687:T4021,10,FALSE)</f>
        <v>No</v>
      </c>
      <c r="J1686" t="str">
        <f>VLOOKUP(A1686,'MEDICAL EXAMINATION'!K1687:T4021,3,FALSE)</f>
        <v>OVERWEIGHT</v>
      </c>
      <c r="K1686" t="str">
        <f>VLOOKUP(A1686,'MEDICAL EXAMINATION'!K1687:T4021,5,FALSE)</f>
        <v>DIABETES</v>
      </c>
      <c r="L1686" t="str">
        <f>VLOOKUP(A1686,'HOSPITALIZATION DETAILS'!X1687:AG4021,8,FALSE)</f>
        <v>14/06/1998</v>
      </c>
      <c r="M1686" s="26">
        <f>VLOOKUP(A1686,'HOSPITALIZATION DETAILS'!X1687:AG4021,4,FALSE)</f>
        <v>25081.77</v>
      </c>
      <c r="N1686" t="str">
        <f>VLOOKUP(A1686,'HOSPITALIZATION DETAILS'!X1687:AG4021,5,FALSE)</f>
        <v>tier - 2</v>
      </c>
      <c r="O1686" t="str">
        <f>VLOOKUP(A1686,'HOSPITALIZATION DETAILS'!X1687:AG4021,6,FALSE)</f>
        <v>tier - 2</v>
      </c>
      <c r="P1686" t="str">
        <f>VLOOKUP(A1686,'HOSPITALIZATION DETAILS'!X1687:AG4021,7,FALSE)</f>
        <v>R1013</v>
      </c>
      <c r="Q1686">
        <f>VLOOKUP(A1686,'HOSPITALIZATION DETAILS'!X1687:AG4021,10,FALSE)</f>
        <v>24</v>
      </c>
    </row>
    <row r="1687" spans="1:17" ht="16" x14ac:dyDescent="0.4">
      <c r="A1687" s="4" t="s">
        <v>3373</v>
      </c>
      <c r="B1687" t="str">
        <f>VLOOKUP(A1687,'CUSTOMER NAMES'!E1687:H4022,4,FALSE)</f>
        <v xml:space="preserve">  Ken</v>
      </c>
      <c r="C1687">
        <f>VLOOKUP(A1687,'MEDICAL EXAMINATION'!K1688:T4022,2,FALSE)</f>
        <v>20.86</v>
      </c>
      <c r="D1687">
        <f>VLOOKUP(A1687,'MEDICAL EXAMINATION'!K1688:T4022,4,FALSE)</f>
        <v>4.3600000000000003</v>
      </c>
      <c r="E1687" t="str">
        <f>VLOOKUP(A1687,'MEDICAL EXAMINATION'!K1688:T4022,6,FALSE)</f>
        <v>yes</v>
      </c>
      <c r="F1687" t="str">
        <f>VLOOKUP(A1687,'MEDICAL EXAMINATION'!K1688:T4022,7,FALSE)</f>
        <v>No</v>
      </c>
      <c r="G1687" t="str">
        <f>VLOOKUP(A1687,'MEDICAL EXAMINATION'!K1688:T4022,8,FALSE)</f>
        <v>No</v>
      </c>
      <c r="H1687" t="str">
        <f>VLOOKUP(A1687,'MEDICAL EXAMINATION'!K1688:T4022,9,FALSE)</f>
        <v>No major surgery</v>
      </c>
      <c r="I1687" t="str">
        <f>VLOOKUP(A1687,'MEDICAL EXAMINATION'!K1688:T4022,10,FALSE)</f>
        <v>No</v>
      </c>
      <c r="J1687" t="str">
        <f>VLOOKUP(A1687,'MEDICAL EXAMINATION'!K1688:T4022,3,FALSE)</f>
        <v>Normal</v>
      </c>
      <c r="K1687" t="str">
        <f>VLOOKUP(A1687,'MEDICAL EXAMINATION'!K1688:T4022,5,FALSE)</f>
        <v>NORMAL</v>
      </c>
      <c r="L1687" t="str">
        <f>VLOOKUP(A1687,'HOSPITALIZATION DETAILS'!X1688:AG4022,8,FALSE)</f>
        <v>04/12/1995</v>
      </c>
      <c r="M1687" s="26">
        <f>VLOOKUP(A1687,'HOSPITALIZATION DETAILS'!X1688:AG4022,4,FALSE)</f>
        <v>25075.97</v>
      </c>
      <c r="N1687" t="str">
        <f>VLOOKUP(A1687,'HOSPITALIZATION DETAILS'!X1688:AG4022,5,FALSE)</f>
        <v>tier - 2</v>
      </c>
      <c r="O1687" t="str">
        <f>VLOOKUP(A1687,'HOSPITALIZATION DETAILS'!X1688:AG4022,6,FALSE)</f>
        <v>tier - 2</v>
      </c>
      <c r="P1687" t="str">
        <f>VLOOKUP(A1687,'HOSPITALIZATION DETAILS'!X1688:AG4022,7,FALSE)</f>
        <v>R1011</v>
      </c>
      <c r="Q1687">
        <f>VLOOKUP(A1687,'HOSPITALIZATION DETAILS'!X1688:AG4022,10,FALSE)</f>
        <v>27</v>
      </c>
    </row>
    <row r="1688" spans="1:17" ht="16" x14ac:dyDescent="0.4">
      <c r="A1688" s="4" t="s">
        <v>3375</v>
      </c>
      <c r="B1688" t="str">
        <f>VLOOKUP(A1688,'CUSTOMER NAMES'!E1688:H4023,4,FALSE)</f>
        <v xml:space="preserve">  Annie E</v>
      </c>
      <c r="C1688">
        <f>VLOOKUP(A1688,'MEDICAL EXAMINATION'!K1689:T4023,2,FALSE)</f>
        <v>18.34</v>
      </c>
      <c r="D1688">
        <f>VLOOKUP(A1688,'MEDICAL EXAMINATION'!K1689:T4023,4,FALSE)</f>
        <v>10.01</v>
      </c>
      <c r="E1688" t="str">
        <f>VLOOKUP(A1688,'MEDICAL EXAMINATION'!K1689:T4023,6,FALSE)</f>
        <v>No</v>
      </c>
      <c r="F1688" t="str">
        <f>VLOOKUP(A1688,'MEDICAL EXAMINATION'!K1689:T4023,7,FALSE)</f>
        <v>No</v>
      </c>
      <c r="G1688" t="str">
        <f>VLOOKUP(A1688,'MEDICAL EXAMINATION'!K1689:T4023,8,FALSE)</f>
        <v>No</v>
      </c>
      <c r="H1688" t="str">
        <f>VLOOKUP(A1688,'MEDICAL EXAMINATION'!K1689:T4023,9,FALSE)</f>
        <v>No major surgery</v>
      </c>
      <c r="I1688" t="str">
        <f>VLOOKUP(A1688,'MEDICAL EXAMINATION'!K1689:T4023,10,FALSE)</f>
        <v>No</v>
      </c>
      <c r="J1688" t="str">
        <f>VLOOKUP(A1688,'MEDICAL EXAMINATION'!K1689:T4023,3,FALSE)</f>
        <v>Underweight</v>
      </c>
      <c r="K1688" t="str">
        <f>VLOOKUP(A1688,'MEDICAL EXAMINATION'!K1689:T4023,5,FALSE)</f>
        <v>DIABETES</v>
      </c>
      <c r="L1688" t="str">
        <f>VLOOKUP(A1688,'HOSPITALIZATION DETAILS'!X1689:AG4023,8,FALSE)</f>
        <v>14/11/1975</v>
      </c>
      <c r="M1688" s="26">
        <f>VLOOKUP(A1688,'HOSPITALIZATION DETAILS'!X1689:AG4023,4,FALSE)</f>
        <v>24915.22</v>
      </c>
      <c r="N1688" t="str">
        <f>VLOOKUP(A1688,'HOSPITALIZATION DETAILS'!X1689:AG4023,5,FALSE)</f>
        <v>tier - 2</v>
      </c>
      <c r="O1688" t="str">
        <f>VLOOKUP(A1688,'HOSPITALIZATION DETAILS'!X1689:AG4023,6,FALSE)</f>
        <v>tier - 3</v>
      </c>
      <c r="P1688" t="str">
        <f>VLOOKUP(A1688,'HOSPITALIZATION DETAILS'!X1689:AG4023,7,FALSE)</f>
        <v>R1012</v>
      </c>
      <c r="Q1688">
        <f>VLOOKUP(A1688,'HOSPITALIZATION DETAILS'!X1689:AG4023,10,FALSE)</f>
        <v>47</v>
      </c>
    </row>
    <row r="1689" spans="1:17" ht="16" x14ac:dyDescent="0.4">
      <c r="A1689" s="4" t="s">
        <v>3377</v>
      </c>
      <c r="B1689" t="str">
        <f>VLOOKUP(A1689,'CUSTOMER NAMES'!E1689:H4024,4,FALSE)</f>
        <v xml:space="preserve">  Noel K</v>
      </c>
      <c r="C1689">
        <f>VLOOKUP(A1689,'MEDICAL EXAMINATION'!K1690:T4024,2,FALSE)</f>
        <v>34.15</v>
      </c>
      <c r="D1689">
        <f>VLOOKUP(A1689,'MEDICAL EXAMINATION'!K1690:T4024,4,FALSE)</f>
        <v>5.42</v>
      </c>
      <c r="E1689" t="str">
        <f>VLOOKUP(A1689,'MEDICAL EXAMINATION'!K1690:T4024,6,FALSE)</f>
        <v>No</v>
      </c>
      <c r="F1689" t="str">
        <f>VLOOKUP(A1689,'MEDICAL EXAMINATION'!K1690:T4024,7,FALSE)</f>
        <v>No</v>
      </c>
      <c r="G1689" t="str">
        <f>VLOOKUP(A1689,'MEDICAL EXAMINATION'!K1690:T4024,8,FALSE)</f>
        <v>No</v>
      </c>
      <c r="H1689" t="str">
        <f>VLOOKUP(A1689,'MEDICAL EXAMINATION'!K1690:T4024,9,FALSE)</f>
        <v>No major surgery</v>
      </c>
      <c r="I1689" t="str">
        <f>VLOOKUP(A1689,'MEDICAL EXAMINATION'!K1690:T4024,10,FALSE)</f>
        <v>No</v>
      </c>
      <c r="J1689" t="str">
        <f>VLOOKUP(A1689,'MEDICAL EXAMINATION'!K1690:T4024,3,FALSE)</f>
        <v>OVERWEIGHT</v>
      </c>
      <c r="K1689" t="str">
        <f>VLOOKUP(A1689,'MEDICAL EXAMINATION'!K1690:T4024,5,FALSE)</f>
        <v>NORMAL</v>
      </c>
      <c r="L1689" t="str">
        <f>VLOOKUP(A1689,'HOSPITALIZATION DETAILS'!X1690:AG4024,8,FALSE)</f>
        <v>14/06/1987</v>
      </c>
      <c r="M1689" s="26">
        <f>VLOOKUP(A1689,'HOSPITALIZATION DETAILS'!X1690:AG4024,4,FALSE)</f>
        <v>24915.05</v>
      </c>
      <c r="N1689" t="str">
        <f>VLOOKUP(A1689,'HOSPITALIZATION DETAILS'!X1690:AG4024,5,FALSE)</f>
        <v>tier - 2</v>
      </c>
      <c r="O1689" t="str">
        <f>VLOOKUP(A1689,'HOSPITALIZATION DETAILS'!X1690:AG4024,6,FALSE)</f>
        <v>tier - 1</v>
      </c>
      <c r="P1689" t="str">
        <f>VLOOKUP(A1689,'HOSPITALIZATION DETAILS'!X1690:AG4024,7,FALSE)</f>
        <v>R1024</v>
      </c>
      <c r="Q1689">
        <f>VLOOKUP(A1689,'HOSPITALIZATION DETAILS'!X1690:AG4024,10,FALSE)</f>
        <v>35</v>
      </c>
    </row>
    <row r="1690" spans="1:17" ht="16" x14ac:dyDescent="0.4">
      <c r="A1690" s="4" t="s">
        <v>3379</v>
      </c>
      <c r="B1690" t="str">
        <f>VLOOKUP(A1690,'CUSTOMER NAMES'!E1690:H4025,4,FALSE)</f>
        <v xml:space="preserve">  Mark S</v>
      </c>
      <c r="C1690">
        <f>VLOOKUP(A1690,'MEDICAL EXAMINATION'!K1691:T4025,2,FALSE)</f>
        <v>18.350000000000001</v>
      </c>
      <c r="D1690">
        <f>VLOOKUP(A1690,'MEDICAL EXAMINATION'!K1691:T4025,4,FALSE)</f>
        <v>5.12</v>
      </c>
      <c r="E1690" t="str">
        <f>VLOOKUP(A1690,'MEDICAL EXAMINATION'!K1691:T4025,6,FALSE)</f>
        <v>No</v>
      </c>
      <c r="F1690" t="str">
        <f>VLOOKUP(A1690,'MEDICAL EXAMINATION'!K1691:T4025,7,FALSE)</f>
        <v>No</v>
      </c>
      <c r="G1690" t="str">
        <f>VLOOKUP(A1690,'MEDICAL EXAMINATION'!K1691:T4025,8,FALSE)</f>
        <v>No</v>
      </c>
      <c r="H1690" t="str">
        <f>VLOOKUP(A1690,'MEDICAL EXAMINATION'!K1691:T4025,9,FALSE)</f>
        <v>No major surgery</v>
      </c>
      <c r="I1690" t="str">
        <f>VLOOKUP(A1690,'MEDICAL EXAMINATION'!K1691:T4025,10,FALSE)</f>
        <v>No</v>
      </c>
      <c r="J1690" t="str">
        <f>VLOOKUP(A1690,'MEDICAL EXAMINATION'!K1691:T4025,3,FALSE)</f>
        <v>Underweight</v>
      </c>
      <c r="K1690" t="str">
        <f>VLOOKUP(A1690,'MEDICAL EXAMINATION'!K1691:T4025,5,FALSE)</f>
        <v>NORMAL</v>
      </c>
      <c r="L1690" t="str">
        <f>VLOOKUP(A1690,'HOSPITALIZATION DETAILS'!X1691:AG4025,8,FALSE)</f>
        <v>23/07/1969</v>
      </c>
      <c r="M1690" s="26">
        <f>VLOOKUP(A1690,'HOSPITALIZATION DETAILS'!X1691:AG4025,4,FALSE)</f>
        <v>24873.38</v>
      </c>
      <c r="N1690" t="str">
        <f>VLOOKUP(A1690,'HOSPITALIZATION DETAILS'!X1691:AG4025,5,FALSE)</f>
        <v>tier - 2</v>
      </c>
      <c r="O1690" t="str">
        <f>VLOOKUP(A1690,'HOSPITALIZATION DETAILS'!X1691:AG4025,6,FALSE)</f>
        <v>tier - 1</v>
      </c>
      <c r="P1690" t="str">
        <f>VLOOKUP(A1690,'HOSPITALIZATION DETAILS'!X1691:AG4025,7,FALSE)</f>
        <v>R1024</v>
      </c>
      <c r="Q1690">
        <f>VLOOKUP(A1690,'HOSPITALIZATION DETAILS'!X1691:AG4025,10,FALSE)</f>
        <v>53</v>
      </c>
    </row>
    <row r="1691" spans="1:17" ht="16" x14ac:dyDescent="0.4">
      <c r="A1691" s="4" t="s">
        <v>3381</v>
      </c>
      <c r="B1691" t="str">
        <f>VLOOKUP(A1691,'CUSTOMER NAMES'!E1691:H4026,4,FALSE)</f>
        <v xml:space="preserve">  Federica</v>
      </c>
      <c r="C1691">
        <f>VLOOKUP(A1691,'MEDICAL EXAMINATION'!K1692:T4026,2,FALSE)</f>
        <v>22.13</v>
      </c>
      <c r="D1691">
        <f>VLOOKUP(A1691,'MEDICAL EXAMINATION'!K1692:T4026,4,FALSE)</f>
        <v>9.1999999999999993</v>
      </c>
      <c r="E1691" t="str">
        <f>VLOOKUP(A1691,'MEDICAL EXAMINATION'!K1692:T4026,6,FALSE)</f>
        <v>yes</v>
      </c>
      <c r="F1691" t="str">
        <f>VLOOKUP(A1691,'MEDICAL EXAMINATION'!K1692:T4026,7,FALSE)</f>
        <v>No</v>
      </c>
      <c r="G1691" t="str">
        <f>VLOOKUP(A1691,'MEDICAL EXAMINATION'!K1692:T4026,8,FALSE)</f>
        <v>No</v>
      </c>
      <c r="H1691" t="str">
        <f>VLOOKUP(A1691,'MEDICAL EXAMINATION'!K1692:T4026,9,FALSE)</f>
        <v>No major surgery</v>
      </c>
      <c r="I1691" t="str">
        <f>VLOOKUP(A1691,'MEDICAL EXAMINATION'!K1692:T4026,10,FALSE)</f>
        <v>No</v>
      </c>
      <c r="J1691" t="str">
        <f>VLOOKUP(A1691,'MEDICAL EXAMINATION'!K1692:T4026,3,FALSE)</f>
        <v>Normal</v>
      </c>
      <c r="K1691" t="str">
        <f>VLOOKUP(A1691,'MEDICAL EXAMINATION'!K1692:T4026,5,FALSE)</f>
        <v>DIABETES</v>
      </c>
      <c r="L1691" t="str">
        <f>VLOOKUP(A1691,'HOSPITALIZATION DETAILS'!X1692:AG4026,8,FALSE)</f>
        <v>26/11/1970</v>
      </c>
      <c r="M1691" s="26">
        <f>VLOOKUP(A1691,'HOSPITALIZATION DETAILS'!X1692:AG4026,4,FALSE)</f>
        <v>24869.84</v>
      </c>
      <c r="N1691" t="str">
        <f>VLOOKUP(A1691,'HOSPITALIZATION DETAILS'!X1692:AG4026,5,FALSE)</f>
        <v>tier - 2</v>
      </c>
      <c r="O1691" t="str">
        <f>VLOOKUP(A1691,'HOSPITALIZATION DETAILS'!X1692:AG4026,6,FALSE)</f>
        <v>tier - 2</v>
      </c>
      <c r="P1691" t="str">
        <f>VLOOKUP(A1691,'HOSPITALIZATION DETAILS'!X1692:AG4026,7,FALSE)</f>
        <v>R1016</v>
      </c>
      <c r="Q1691">
        <f>VLOOKUP(A1691,'HOSPITALIZATION DETAILS'!X1692:AG4026,10,FALSE)</f>
        <v>52</v>
      </c>
    </row>
    <row r="1692" spans="1:17" ht="16" x14ac:dyDescent="0.4">
      <c r="A1692" s="4" t="s">
        <v>3383</v>
      </c>
      <c r="B1692" t="str">
        <f>VLOOKUP(A1692,'CUSTOMER NAMES'!E1692:H4027,4,FALSE)</f>
        <v xml:space="preserve">  Pamela L</v>
      </c>
      <c r="C1692">
        <f>VLOOKUP(A1692,'MEDICAL EXAMINATION'!K1693:T4027,2,FALSE)</f>
        <v>22.51</v>
      </c>
      <c r="D1692">
        <f>VLOOKUP(A1692,'MEDICAL EXAMINATION'!K1693:T4027,4,FALSE)</f>
        <v>6.08</v>
      </c>
      <c r="E1692" t="str">
        <f>VLOOKUP(A1692,'MEDICAL EXAMINATION'!K1693:T4027,6,FALSE)</f>
        <v>yes</v>
      </c>
      <c r="F1692" t="str">
        <f>VLOOKUP(A1692,'MEDICAL EXAMINATION'!K1693:T4027,7,FALSE)</f>
        <v>No</v>
      </c>
      <c r="G1692" t="str">
        <f>VLOOKUP(A1692,'MEDICAL EXAMINATION'!K1693:T4027,8,FALSE)</f>
        <v>No</v>
      </c>
      <c r="H1692">
        <f>VLOOKUP(A1692,'MEDICAL EXAMINATION'!K1693:T4027,9,FALSE)</f>
        <v>1</v>
      </c>
      <c r="I1692" t="str">
        <f>VLOOKUP(A1692,'MEDICAL EXAMINATION'!K1693:T4027,10,FALSE)</f>
        <v>No</v>
      </c>
      <c r="J1692" t="str">
        <f>VLOOKUP(A1692,'MEDICAL EXAMINATION'!K1693:T4027,3,FALSE)</f>
        <v>Normal</v>
      </c>
      <c r="K1692" t="str">
        <f>VLOOKUP(A1692,'MEDICAL EXAMINATION'!K1693:T4027,5,FALSE)</f>
        <v>PREDIABETES</v>
      </c>
      <c r="L1692" t="str">
        <f>VLOOKUP(A1692,'HOSPITALIZATION DETAILS'!X1693:AG4027,8,FALSE)</f>
        <v>10/06/1995</v>
      </c>
      <c r="M1692" s="26">
        <f>VLOOKUP(A1692,'HOSPITALIZATION DETAILS'!X1693:AG4027,4,FALSE)</f>
        <v>24863.25</v>
      </c>
      <c r="N1692" t="str">
        <f>VLOOKUP(A1692,'HOSPITALIZATION DETAILS'!X1693:AG4027,5,FALSE)</f>
        <v>tier - 2</v>
      </c>
      <c r="O1692" t="str">
        <f>VLOOKUP(A1692,'HOSPITALIZATION DETAILS'!X1693:AG4027,6,FALSE)</f>
        <v>tier - 3</v>
      </c>
      <c r="P1692" t="str">
        <f>VLOOKUP(A1692,'HOSPITALIZATION DETAILS'!X1693:AG4027,7,FALSE)</f>
        <v>R1011</v>
      </c>
      <c r="Q1692">
        <f>VLOOKUP(A1692,'HOSPITALIZATION DETAILS'!X1693:AG4027,10,FALSE)</f>
        <v>27</v>
      </c>
    </row>
    <row r="1693" spans="1:17" ht="16" x14ac:dyDescent="0.4">
      <c r="A1693" s="4" t="s">
        <v>3385</v>
      </c>
      <c r="B1693" t="str">
        <f>VLOOKUP(A1693,'CUSTOMER NAMES'!E1693:H4028,4,FALSE)</f>
        <v xml:space="preserve">  Andrew W</v>
      </c>
      <c r="C1693">
        <f>VLOOKUP(A1693,'MEDICAL EXAMINATION'!K1694:T4028,2,FALSE)</f>
        <v>31</v>
      </c>
      <c r="D1693">
        <f>VLOOKUP(A1693,'MEDICAL EXAMINATION'!K1694:T4028,4,FALSE)</f>
        <v>4.7699999999999996</v>
      </c>
      <c r="E1693" t="str">
        <f>VLOOKUP(A1693,'MEDICAL EXAMINATION'!K1694:T4028,6,FALSE)</f>
        <v>No</v>
      </c>
      <c r="F1693" t="str">
        <f>VLOOKUP(A1693,'MEDICAL EXAMINATION'!K1694:T4028,7,FALSE)</f>
        <v>No</v>
      </c>
      <c r="G1693" t="str">
        <f>VLOOKUP(A1693,'MEDICAL EXAMINATION'!K1694:T4028,8,FALSE)</f>
        <v>No</v>
      </c>
      <c r="H1693">
        <f>VLOOKUP(A1693,'MEDICAL EXAMINATION'!K1694:T4028,9,FALSE)</f>
        <v>1</v>
      </c>
      <c r="I1693" t="str">
        <f>VLOOKUP(A1693,'MEDICAL EXAMINATION'!K1694:T4028,10,FALSE)</f>
        <v>No</v>
      </c>
      <c r="J1693" t="str">
        <f>VLOOKUP(A1693,'MEDICAL EXAMINATION'!K1694:T4028,3,FALSE)</f>
        <v>OVERWEIGHT</v>
      </c>
      <c r="K1693" t="str">
        <f>VLOOKUP(A1693,'MEDICAL EXAMINATION'!K1694:T4028,5,FALSE)</f>
        <v>NORMAL</v>
      </c>
      <c r="L1693" t="str">
        <f>VLOOKUP(A1693,'HOSPITALIZATION DETAILS'!X1694:AG4028,8,FALSE)</f>
        <v>09/09/1994</v>
      </c>
      <c r="M1693" s="26">
        <f>VLOOKUP(A1693,'HOSPITALIZATION DETAILS'!X1694:AG4028,4,FALSE)</f>
        <v>24817.25</v>
      </c>
      <c r="N1693" t="str">
        <f>VLOOKUP(A1693,'HOSPITALIZATION DETAILS'!X1694:AG4028,5,FALSE)</f>
        <v>tier - 2</v>
      </c>
      <c r="O1693" t="str">
        <f>VLOOKUP(A1693,'HOSPITALIZATION DETAILS'!X1694:AG4028,6,FALSE)</f>
        <v>tier - 2</v>
      </c>
      <c r="P1693" t="str">
        <f>VLOOKUP(A1693,'HOSPITALIZATION DETAILS'!X1694:AG4028,7,FALSE)</f>
        <v>R1011</v>
      </c>
      <c r="Q1693">
        <f>VLOOKUP(A1693,'HOSPITALIZATION DETAILS'!X1694:AG4028,10,FALSE)</f>
        <v>28</v>
      </c>
    </row>
    <row r="1694" spans="1:17" ht="16" x14ac:dyDescent="0.4">
      <c r="A1694" s="4" t="s">
        <v>3387</v>
      </c>
      <c r="B1694" t="str">
        <f>VLOOKUP(A1694,'CUSTOMER NAMES'!E1694:H4029,4,FALSE)</f>
        <v xml:space="preserve">  Randall</v>
      </c>
      <c r="C1694">
        <f>VLOOKUP(A1694,'MEDICAL EXAMINATION'!K1695:T4029,2,FALSE)</f>
        <v>28.27</v>
      </c>
      <c r="D1694">
        <f>VLOOKUP(A1694,'MEDICAL EXAMINATION'!K1695:T4029,4,FALSE)</f>
        <v>4.62</v>
      </c>
      <c r="E1694" t="str">
        <f>VLOOKUP(A1694,'MEDICAL EXAMINATION'!K1695:T4029,6,FALSE)</f>
        <v>No</v>
      </c>
      <c r="F1694" t="str">
        <f>VLOOKUP(A1694,'MEDICAL EXAMINATION'!K1695:T4029,7,FALSE)</f>
        <v>No</v>
      </c>
      <c r="G1694" t="str">
        <f>VLOOKUP(A1694,'MEDICAL EXAMINATION'!K1695:T4029,8,FALSE)</f>
        <v>No</v>
      </c>
      <c r="H1694">
        <f>VLOOKUP(A1694,'MEDICAL EXAMINATION'!K1695:T4029,9,FALSE)</f>
        <v>1</v>
      </c>
      <c r="I1694" t="str">
        <f>VLOOKUP(A1694,'MEDICAL EXAMINATION'!K1695:T4029,10,FALSE)</f>
        <v>No</v>
      </c>
      <c r="J1694" t="str">
        <f>VLOOKUP(A1694,'MEDICAL EXAMINATION'!K1695:T4029,3,FALSE)</f>
        <v>OBESITY</v>
      </c>
      <c r="K1694" t="str">
        <f>VLOOKUP(A1694,'MEDICAL EXAMINATION'!K1695:T4029,5,FALSE)</f>
        <v>NORMAL</v>
      </c>
      <c r="L1694" t="str">
        <f>VLOOKUP(A1694,'HOSPITALIZATION DETAILS'!X1695:AG4029,8,FALSE)</f>
        <v>11/10/1992</v>
      </c>
      <c r="M1694" s="26">
        <f>VLOOKUP(A1694,'HOSPITALIZATION DETAILS'!X1695:AG4029,4,FALSE)</f>
        <v>24795.040000000001</v>
      </c>
      <c r="N1694" t="str">
        <f>VLOOKUP(A1694,'HOSPITALIZATION DETAILS'!X1695:AG4029,5,FALSE)</f>
        <v>tier - 2</v>
      </c>
      <c r="O1694" t="str">
        <f>VLOOKUP(A1694,'HOSPITALIZATION DETAILS'!X1695:AG4029,6,FALSE)</f>
        <v>tier - 3</v>
      </c>
      <c r="P1694" t="str">
        <f>VLOOKUP(A1694,'HOSPITALIZATION DETAILS'!X1695:AG4029,7,FALSE)</f>
        <v>R1011</v>
      </c>
      <c r="Q1694">
        <f>VLOOKUP(A1694,'HOSPITALIZATION DETAILS'!X1695:AG4029,10,FALSE)</f>
        <v>30</v>
      </c>
    </row>
    <row r="1695" spans="1:17" ht="16" x14ac:dyDescent="0.4">
      <c r="A1695" s="4" t="s">
        <v>3389</v>
      </c>
      <c r="B1695" t="str">
        <f>VLOOKUP(A1695,'CUSTOMER NAMES'!E1695:H4030,4,FALSE)</f>
        <v xml:space="preserve">  Tracy L</v>
      </c>
      <c r="C1695">
        <f>VLOOKUP(A1695,'MEDICAL EXAMINATION'!K1696:T4030,2,FALSE)</f>
        <v>29.92</v>
      </c>
      <c r="D1695">
        <f>VLOOKUP(A1695,'MEDICAL EXAMINATION'!K1696:T4030,4,FALSE)</f>
        <v>9.07</v>
      </c>
      <c r="E1695" t="str">
        <f>VLOOKUP(A1695,'MEDICAL EXAMINATION'!K1696:T4030,6,FALSE)</f>
        <v>yes</v>
      </c>
      <c r="F1695" t="str">
        <f>VLOOKUP(A1695,'MEDICAL EXAMINATION'!K1696:T4030,7,FALSE)</f>
        <v>No</v>
      </c>
      <c r="G1695" t="str">
        <f>VLOOKUP(A1695,'MEDICAL EXAMINATION'!K1696:T4030,8,FALSE)</f>
        <v>No</v>
      </c>
      <c r="H1695">
        <f>VLOOKUP(A1695,'MEDICAL EXAMINATION'!K1696:T4030,9,FALSE)</f>
        <v>1</v>
      </c>
      <c r="I1695" t="str">
        <f>VLOOKUP(A1695,'MEDICAL EXAMINATION'!K1696:T4030,10,FALSE)</f>
        <v>No</v>
      </c>
      <c r="J1695" t="str">
        <f>VLOOKUP(A1695,'MEDICAL EXAMINATION'!K1696:T4030,3,FALSE)</f>
        <v>OVERWEIGHT</v>
      </c>
      <c r="K1695" t="str">
        <f>VLOOKUP(A1695,'MEDICAL EXAMINATION'!K1696:T4030,5,FALSE)</f>
        <v>DIABETES</v>
      </c>
      <c r="L1695" t="str">
        <f>VLOOKUP(A1695,'HOSPITALIZATION DETAILS'!X1696:AG4030,8,FALSE)</f>
        <v>28/08/1996</v>
      </c>
      <c r="M1695" s="26">
        <f>VLOOKUP(A1695,'HOSPITALIZATION DETAILS'!X1696:AG4030,4,FALSE)</f>
        <v>24671.66</v>
      </c>
      <c r="N1695" t="str">
        <f>VLOOKUP(A1695,'HOSPITALIZATION DETAILS'!X1696:AG4030,5,FALSE)</f>
        <v>tier - 2</v>
      </c>
      <c r="O1695" t="str">
        <f>VLOOKUP(A1695,'HOSPITALIZATION DETAILS'!X1696:AG4030,6,FALSE)</f>
        <v>tier - 1</v>
      </c>
      <c r="P1695" t="str">
        <f>VLOOKUP(A1695,'HOSPITALIZATION DETAILS'!X1696:AG4030,7,FALSE)</f>
        <v>R1024</v>
      </c>
      <c r="Q1695">
        <f>VLOOKUP(A1695,'HOSPITALIZATION DETAILS'!X1696:AG4030,10,FALSE)</f>
        <v>26</v>
      </c>
    </row>
    <row r="1696" spans="1:17" ht="16" x14ac:dyDescent="0.4">
      <c r="A1696" s="4" t="s">
        <v>3391</v>
      </c>
      <c r="B1696" t="str">
        <f>VLOOKUP(A1696,'CUSTOMER NAMES'!E1696:H4031,4,FALSE)</f>
        <v xml:space="preserve">  Azelie</v>
      </c>
      <c r="C1696">
        <f>VLOOKUP(A1696,'MEDICAL EXAMINATION'!K1697:T4031,2,FALSE)</f>
        <v>25.9</v>
      </c>
      <c r="D1696">
        <f>VLOOKUP(A1696,'MEDICAL EXAMINATION'!K1697:T4031,4,FALSE)</f>
        <v>9.1199999999999992</v>
      </c>
      <c r="E1696" t="str">
        <f>VLOOKUP(A1696,'MEDICAL EXAMINATION'!K1697:T4031,6,FALSE)</f>
        <v>yes</v>
      </c>
      <c r="F1696" t="str">
        <f>VLOOKUP(A1696,'MEDICAL EXAMINATION'!K1697:T4031,7,FALSE)</f>
        <v>No</v>
      </c>
      <c r="G1696" t="str">
        <f>VLOOKUP(A1696,'MEDICAL EXAMINATION'!K1697:T4031,8,FALSE)</f>
        <v>No</v>
      </c>
      <c r="H1696">
        <f>VLOOKUP(A1696,'MEDICAL EXAMINATION'!K1697:T4031,9,FALSE)</f>
        <v>1</v>
      </c>
      <c r="I1696" t="str">
        <f>VLOOKUP(A1696,'MEDICAL EXAMINATION'!K1697:T4031,10,FALSE)</f>
        <v>No</v>
      </c>
      <c r="J1696" t="str">
        <f>VLOOKUP(A1696,'MEDICAL EXAMINATION'!K1697:T4031,3,FALSE)</f>
        <v>OBESITY</v>
      </c>
      <c r="K1696" t="str">
        <f>VLOOKUP(A1696,'MEDICAL EXAMINATION'!K1697:T4031,5,FALSE)</f>
        <v>DIABETES</v>
      </c>
      <c r="L1696" t="str">
        <f>VLOOKUP(A1696,'HOSPITALIZATION DETAILS'!X1697:AG4031,8,FALSE)</f>
        <v>14/09/1967</v>
      </c>
      <c r="M1696" s="26">
        <f>VLOOKUP(A1696,'HOSPITALIZATION DETAILS'!X1697:AG4031,4,FALSE)</f>
        <v>44423.8</v>
      </c>
      <c r="N1696" t="str">
        <f>VLOOKUP(A1696,'HOSPITALIZATION DETAILS'!X1697:AG4031,5,FALSE)</f>
        <v>tier - 2</v>
      </c>
      <c r="O1696" t="str">
        <f>VLOOKUP(A1696,'HOSPITALIZATION DETAILS'!X1697:AG4031,6,FALSE)</f>
        <v>tier - 3</v>
      </c>
      <c r="P1696" t="str">
        <f>VLOOKUP(A1696,'HOSPITALIZATION DETAILS'!X1697:AG4031,7,FALSE)</f>
        <v>R1013</v>
      </c>
      <c r="Q1696">
        <f>VLOOKUP(A1696,'HOSPITALIZATION DETAILS'!X1697:AG4031,10,FALSE)</f>
        <v>55</v>
      </c>
    </row>
    <row r="1697" spans="1:17" ht="16" x14ac:dyDescent="0.4">
      <c r="A1697" s="4" t="s">
        <v>3393</v>
      </c>
      <c r="B1697" t="str">
        <f>VLOOKUP(A1697,'CUSTOMER NAMES'!E1697:H4032,4,FALSE)</f>
        <v xml:space="preserve">  Monica M</v>
      </c>
      <c r="C1697">
        <f>VLOOKUP(A1697,'MEDICAL EXAMINATION'!K1698:T4032,2,FALSE)</f>
        <v>27.74</v>
      </c>
      <c r="D1697">
        <f>VLOOKUP(A1697,'MEDICAL EXAMINATION'!K1698:T4032,4,FALSE)</f>
        <v>7.32</v>
      </c>
      <c r="E1697" t="str">
        <f>VLOOKUP(A1697,'MEDICAL EXAMINATION'!K1698:T4032,6,FALSE)</f>
        <v>yes</v>
      </c>
      <c r="F1697" t="str">
        <f>VLOOKUP(A1697,'MEDICAL EXAMINATION'!K1698:T4032,7,FALSE)</f>
        <v>No</v>
      </c>
      <c r="G1697" t="str">
        <f>VLOOKUP(A1697,'MEDICAL EXAMINATION'!K1698:T4032,8,FALSE)</f>
        <v>No</v>
      </c>
      <c r="H1697">
        <f>VLOOKUP(A1697,'MEDICAL EXAMINATION'!K1698:T4032,9,FALSE)</f>
        <v>1</v>
      </c>
      <c r="I1697" t="str">
        <f>VLOOKUP(A1697,'MEDICAL EXAMINATION'!K1698:T4032,10,FALSE)</f>
        <v>No</v>
      </c>
      <c r="J1697" t="str">
        <f>VLOOKUP(A1697,'MEDICAL EXAMINATION'!K1698:T4032,3,FALSE)</f>
        <v>OBESITY</v>
      </c>
      <c r="K1697" t="str">
        <f>VLOOKUP(A1697,'MEDICAL EXAMINATION'!K1698:T4032,5,FALSE)</f>
        <v>DIABETES</v>
      </c>
      <c r="L1697" t="str">
        <f>VLOOKUP(A1697,'HOSPITALIZATION DETAILS'!X1698:AG4032,8,FALSE)</f>
        <v>12/06/1970</v>
      </c>
      <c r="M1697" s="26">
        <f>VLOOKUP(A1697,'HOSPITALIZATION DETAILS'!X1698:AG4032,4,FALSE)</f>
        <v>24667.42</v>
      </c>
      <c r="N1697" t="str">
        <f>VLOOKUP(A1697,'HOSPITALIZATION DETAILS'!X1698:AG4032,5,FALSE)</f>
        <v>tier - 2</v>
      </c>
      <c r="O1697" t="str">
        <f>VLOOKUP(A1697,'HOSPITALIZATION DETAILS'!X1698:AG4032,6,FALSE)</f>
        <v>tier - 3</v>
      </c>
      <c r="P1697" t="str">
        <f>VLOOKUP(A1697,'HOSPITALIZATION DETAILS'!X1698:AG4032,7,FALSE)</f>
        <v>R1013</v>
      </c>
      <c r="Q1697">
        <f>VLOOKUP(A1697,'HOSPITALIZATION DETAILS'!X1698:AG4032,10,FALSE)</f>
        <v>52</v>
      </c>
    </row>
    <row r="1698" spans="1:17" ht="16" x14ac:dyDescent="0.4">
      <c r="A1698" s="4" t="s">
        <v>3395</v>
      </c>
      <c r="B1698" t="str">
        <f>VLOOKUP(A1698,'CUSTOMER NAMES'!E1698:H4033,4,FALSE)</f>
        <v xml:space="preserve">  Katarina K</v>
      </c>
      <c r="C1698">
        <f>VLOOKUP(A1698,'MEDICAL EXAMINATION'!K1699:T4033,2,FALSE)</f>
        <v>17.260000000000002</v>
      </c>
      <c r="D1698">
        <f>VLOOKUP(A1698,'MEDICAL EXAMINATION'!K1699:T4033,4,FALSE)</f>
        <v>11.73</v>
      </c>
      <c r="E1698" t="str">
        <f>VLOOKUP(A1698,'MEDICAL EXAMINATION'!K1699:T4033,6,FALSE)</f>
        <v>No</v>
      </c>
      <c r="F1698" t="str">
        <f>VLOOKUP(A1698,'MEDICAL EXAMINATION'!K1699:T4033,7,FALSE)</f>
        <v>No</v>
      </c>
      <c r="G1698" t="str">
        <f>VLOOKUP(A1698,'MEDICAL EXAMINATION'!K1699:T4033,8,FALSE)</f>
        <v>No</v>
      </c>
      <c r="H1698">
        <f>VLOOKUP(A1698,'MEDICAL EXAMINATION'!K1699:T4033,9,FALSE)</f>
        <v>2</v>
      </c>
      <c r="I1698" t="str">
        <f>VLOOKUP(A1698,'MEDICAL EXAMINATION'!K1699:T4033,10,FALSE)</f>
        <v>No</v>
      </c>
      <c r="J1698" t="str">
        <f>VLOOKUP(A1698,'MEDICAL EXAMINATION'!K1699:T4033,3,FALSE)</f>
        <v>Underweight</v>
      </c>
      <c r="K1698" t="str">
        <f>VLOOKUP(A1698,'MEDICAL EXAMINATION'!K1699:T4033,5,FALSE)</f>
        <v>DIABETES</v>
      </c>
      <c r="L1698" t="str">
        <f>VLOOKUP(A1698,'HOSPITALIZATION DETAILS'!X1699:AG4033,8,FALSE)</f>
        <v>12/10/1976</v>
      </c>
      <c r="M1698" s="26">
        <f>VLOOKUP(A1698,'HOSPITALIZATION DETAILS'!X1699:AG4033,4,FALSE)</f>
        <v>24603.05</v>
      </c>
      <c r="N1698" t="str">
        <f>VLOOKUP(A1698,'HOSPITALIZATION DETAILS'!X1699:AG4033,5,FALSE)</f>
        <v>tier - 2</v>
      </c>
      <c r="O1698" t="str">
        <f>VLOOKUP(A1698,'HOSPITALIZATION DETAILS'!X1699:AG4033,6,FALSE)</f>
        <v>tier - 2</v>
      </c>
      <c r="P1698" t="str">
        <f>VLOOKUP(A1698,'HOSPITALIZATION DETAILS'!X1699:AG4033,7,FALSE)</f>
        <v>R1011</v>
      </c>
      <c r="Q1698">
        <f>VLOOKUP(A1698,'HOSPITALIZATION DETAILS'!X1699:AG4033,10,FALSE)</f>
        <v>46</v>
      </c>
    </row>
    <row r="1699" spans="1:17" ht="16" x14ac:dyDescent="0.4">
      <c r="A1699" s="4" t="s">
        <v>3397</v>
      </c>
      <c r="B1699" t="str">
        <f>VLOOKUP(A1699,'CUSTOMER NAMES'!E1699:H4034,4,FALSE)</f>
        <v xml:space="preserve">  Jamie L</v>
      </c>
      <c r="C1699">
        <f>VLOOKUP(A1699,'MEDICAL EXAMINATION'!K1700:T4034,2,FALSE)</f>
        <v>19.855</v>
      </c>
      <c r="D1699">
        <f>VLOOKUP(A1699,'MEDICAL EXAMINATION'!K1700:T4034,4,FALSE)</f>
        <v>6.64</v>
      </c>
      <c r="E1699" t="str">
        <f>VLOOKUP(A1699,'MEDICAL EXAMINATION'!K1700:T4034,6,FALSE)</f>
        <v>yes</v>
      </c>
      <c r="F1699" t="str">
        <f>VLOOKUP(A1699,'MEDICAL EXAMINATION'!K1700:T4034,7,FALSE)</f>
        <v>No</v>
      </c>
      <c r="G1699" t="str">
        <f>VLOOKUP(A1699,'MEDICAL EXAMINATION'!K1700:T4034,8,FALSE)</f>
        <v>No</v>
      </c>
      <c r="H1699">
        <f>VLOOKUP(A1699,'MEDICAL EXAMINATION'!K1700:T4034,9,FALSE)</f>
        <v>1</v>
      </c>
      <c r="I1699" t="str">
        <f>VLOOKUP(A1699,'MEDICAL EXAMINATION'!K1700:T4034,10,FALSE)</f>
        <v>No</v>
      </c>
      <c r="J1699" t="str">
        <f>VLOOKUP(A1699,'MEDICAL EXAMINATION'!K1700:T4034,3,FALSE)</f>
        <v>Normal</v>
      </c>
      <c r="K1699" t="str">
        <f>VLOOKUP(A1699,'MEDICAL EXAMINATION'!K1700:T4034,5,FALSE)</f>
        <v>DIABETES</v>
      </c>
      <c r="L1699" t="str">
        <f>VLOOKUP(A1699,'HOSPITALIZATION DETAILS'!X1700:AG4034,8,FALSE)</f>
        <v>13/06/1975</v>
      </c>
      <c r="M1699" s="26">
        <f>VLOOKUP(A1699,'HOSPITALIZATION DETAILS'!X1700:AG4034,4,FALSE)</f>
        <v>24535.7</v>
      </c>
      <c r="N1699" t="str">
        <f>VLOOKUP(A1699,'HOSPITALIZATION DETAILS'!X1700:AG4034,5,FALSE)</f>
        <v>tier - 2</v>
      </c>
      <c r="O1699" t="str">
        <f>VLOOKUP(A1699,'HOSPITALIZATION DETAILS'!X1700:AG4034,6,FALSE)</f>
        <v>tier - 2</v>
      </c>
      <c r="P1699" t="str">
        <f>VLOOKUP(A1699,'HOSPITALIZATION DETAILS'!X1700:AG4034,7,FALSE)</f>
        <v>R1012</v>
      </c>
      <c r="Q1699">
        <f>VLOOKUP(A1699,'HOSPITALIZATION DETAILS'!X1700:AG4034,10,FALSE)</f>
        <v>47</v>
      </c>
    </row>
    <row r="1700" spans="1:17" ht="16" x14ac:dyDescent="0.4">
      <c r="A1700" s="4" t="s">
        <v>3399</v>
      </c>
      <c r="B1700" t="str">
        <f>VLOOKUP(A1700,'CUSTOMER NAMES'!E1700:H4035,4,FALSE)</f>
        <v xml:space="preserve">  Brian</v>
      </c>
      <c r="C1700">
        <f>VLOOKUP(A1700,'MEDICAL EXAMINATION'!K1701:T4035,2,FALSE)</f>
        <v>41.69</v>
      </c>
      <c r="D1700">
        <f>VLOOKUP(A1700,'MEDICAL EXAMINATION'!K1701:T4035,4,FALSE)</f>
        <v>5.78</v>
      </c>
      <c r="E1700" t="str">
        <f>VLOOKUP(A1700,'MEDICAL EXAMINATION'!K1701:T4035,6,FALSE)</f>
        <v>No</v>
      </c>
      <c r="F1700" t="str">
        <f>VLOOKUP(A1700,'MEDICAL EXAMINATION'!K1701:T4035,7,FALSE)</f>
        <v>No</v>
      </c>
      <c r="G1700" t="str">
        <f>VLOOKUP(A1700,'MEDICAL EXAMINATION'!K1701:T4035,8,FALSE)</f>
        <v>No</v>
      </c>
      <c r="H1700" t="str">
        <f>VLOOKUP(A1700,'MEDICAL EXAMINATION'!K1701:T4035,9,FALSE)</f>
        <v>No major surgery</v>
      </c>
      <c r="I1700" t="str">
        <f>VLOOKUP(A1700,'MEDICAL EXAMINATION'!K1701:T4035,10,FALSE)</f>
        <v>No</v>
      </c>
      <c r="J1700" t="str">
        <f>VLOOKUP(A1700,'MEDICAL EXAMINATION'!K1701:T4035,3,FALSE)</f>
        <v>OVERWEIGHT</v>
      </c>
      <c r="K1700" t="str">
        <f>VLOOKUP(A1700,'MEDICAL EXAMINATION'!K1701:T4035,5,FALSE)</f>
        <v>PREDIABETES</v>
      </c>
      <c r="L1700" t="str">
        <f>VLOOKUP(A1700,'HOSPITALIZATION DETAILS'!X1701:AG4035,8,FALSE)</f>
        <v>14/09/1972</v>
      </c>
      <c r="M1700" s="26">
        <f>VLOOKUP(A1700,'HOSPITALIZATION DETAILS'!X1701:AG4035,4,FALSE)</f>
        <v>24520.26</v>
      </c>
      <c r="N1700" t="str">
        <f>VLOOKUP(A1700,'HOSPITALIZATION DETAILS'!X1701:AG4035,5,FALSE)</f>
        <v>tier - 2</v>
      </c>
      <c r="O1700" t="str">
        <f>VLOOKUP(A1700,'HOSPITALIZATION DETAILS'!X1701:AG4035,6,FALSE)</f>
        <v>tier - 3</v>
      </c>
      <c r="P1700" t="str">
        <f>VLOOKUP(A1700,'HOSPITALIZATION DETAILS'!X1701:AG4035,7,FALSE)</f>
        <v>R1011</v>
      </c>
      <c r="Q1700">
        <f>VLOOKUP(A1700,'HOSPITALIZATION DETAILS'!X1701:AG4035,10,FALSE)</f>
        <v>50</v>
      </c>
    </row>
    <row r="1701" spans="1:17" ht="16" x14ac:dyDescent="0.4">
      <c r="A1701" s="4" t="s">
        <v>3401</v>
      </c>
      <c r="B1701" t="str">
        <f>VLOOKUP(A1701,'CUSTOMER NAMES'!E1701:H4036,4,FALSE)</f>
        <v xml:space="preserve">  Stacey L</v>
      </c>
      <c r="C1701">
        <f>VLOOKUP(A1701,'MEDICAL EXAMINATION'!K1702:T4036,2,FALSE)</f>
        <v>16.12</v>
      </c>
      <c r="D1701">
        <f>VLOOKUP(A1701,'MEDICAL EXAMINATION'!K1702:T4036,4,FALSE)</f>
        <v>10.45</v>
      </c>
      <c r="E1701" t="str">
        <f>VLOOKUP(A1701,'MEDICAL EXAMINATION'!K1702:T4036,6,FALSE)</f>
        <v>No</v>
      </c>
      <c r="F1701" t="str">
        <f>VLOOKUP(A1701,'MEDICAL EXAMINATION'!K1702:T4036,7,FALSE)</f>
        <v>No</v>
      </c>
      <c r="G1701" t="str">
        <f>VLOOKUP(A1701,'MEDICAL EXAMINATION'!K1702:T4036,8,FALSE)</f>
        <v>No</v>
      </c>
      <c r="H1701" t="str">
        <f>VLOOKUP(A1701,'MEDICAL EXAMINATION'!K1702:T4036,9,FALSE)</f>
        <v>No major surgery</v>
      </c>
      <c r="I1701" t="str">
        <f>VLOOKUP(A1701,'MEDICAL EXAMINATION'!K1702:T4036,10,FALSE)</f>
        <v>No</v>
      </c>
      <c r="J1701" t="str">
        <f>VLOOKUP(A1701,'MEDICAL EXAMINATION'!K1702:T4036,3,FALSE)</f>
        <v>Underweight</v>
      </c>
      <c r="K1701" t="str">
        <f>VLOOKUP(A1701,'MEDICAL EXAMINATION'!K1702:T4036,5,FALSE)</f>
        <v>DIABETES</v>
      </c>
      <c r="L1701" t="str">
        <f>VLOOKUP(A1701,'HOSPITALIZATION DETAILS'!X1702:AG4036,8,FALSE)</f>
        <v>21/10/1961</v>
      </c>
      <c r="M1701" s="26">
        <f>VLOOKUP(A1701,'HOSPITALIZATION DETAILS'!X1702:AG4036,4,FALSE)</f>
        <v>24513.09</v>
      </c>
      <c r="N1701" t="str">
        <f>VLOOKUP(A1701,'HOSPITALIZATION DETAILS'!X1702:AG4036,5,FALSE)</f>
        <v>tier - 2</v>
      </c>
      <c r="O1701" t="str">
        <f>VLOOKUP(A1701,'HOSPITALIZATION DETAILS'!X1702:AG4036,6,FALSE)</f>
        <v>tier - 2</v>
      </c>
      <c r="P1701" t="str">
        <f>VLOOKUP(A1701,'HOSPITALIZATION DETAILS'!X1702:AG4036,7,FALSE)</f>
        <v>R1013</v>
      </c>
      <c r="Q1701">
        <f>VLOOKUP(A1701,'HOSPITALIZATION DETAILS'!X1702:AG4036,10,FALSE)</f>
        <v>61</v>
      </c>
    </row>
    <row r="1702" spans="1:17" ht="16" x14ac:dyDescent="0.4">
      <c r="A1702" s="4" t="s">
        <v>3403</v>
      </c>
      <c r="B1702" t="str">
        <f>VLOOKUP(A1702,'CUSTOMER NAMES'!E1702:H4037,4,FALSE)</f>
        <v xml:space="preserve">  Stephen</v>
      </c>
      <c r="C1702">
        <f>VLOOKUP(A1702,'MEDICAL EXAMINATION'!K1703:T4037,2,FALSE)</f>
        <v>37.43</v>
      </c>
      <c r="D1702">
        <f>VLOOKUP(A1702,'MEDICAL EXAMINATION'!K1703:T4037,4,FALSE)</f>
        <v>4.5199999999999996</v>
      </c>
      <c r="E1702" t="str">
        <f>VLOOKUP(A1702,'MEDICAL EXAMINATION'!K1703:T4037,6,FALSE)</f>
        <v>No</v>
      </c>
      <c r="F1702" t="str">
        <f>VLOOKUP(A1702,'MEDICAL EXAMINATION'!K1703:T4037,7,FALSE)</f>
        <v>No</v>
      </c>
      <c r="G1702" t="str">
        <f>VLOOKUP(A1702,'MEDICAL EXAMINATION'!K1703:T4037,8,FALSE)</f>
        <v>No</v>
      </c>
      <c r="H1702">
        <f>VLOOKUP(A1702,'MEDICAL EXAMINATION'!K1703:T4037,9,FALSE)</f>
        <v>1</v>
      </c>
      <c r="I1702" t="str">
        <f>VLOOKUP(A1702,'MEDICAL EXAMINATION'!K1703:T4037,10,FALSE)</f>
        <v>No</v>
      </c>
      <c r="J1702" t="str">
        <f>VLOOKUP(A1702,'MEDICAL EXAMINATION'!K1703:T4037,3,FALSE)</f>
        <v>OVERWEIGHT</v>
      </c>
      <c r="K1702" t="str">
        <f>VLOOKUP(A1702,'MEDICAL EXAMINATION'!K1703:T4037,5,FALSE)</f>
        <v>NORMAL</v>
      </c>
      <c r="L1702" t="str">
        <f>VLOOKUP(A1702,'HOSPITALIZATION DETAILS'!X1703:AG4037,8,FALSE)</f>
        <v>06/07/1968</v>
      </c>
      <c r="M1702" s="26">
        <f>VLOOKUP(A1702,'HOSPITALIZATION DETAILS'!X1703:AG4037,4,FALSE)</f>
        <v>24476.48</v>
      </c>
      <c r="N1702" t="str">
        <f>VLOOKUP(A1702,'HOSPITALIZATION DETAILS'!X1703:AG4037,5,FALSE)</f>
        <v>tier - 2</v>
      </c>
      <c r="O1702" t="str">
        <f>VLOOKUP(A1702,'HOSPITALIZATION DETAILS'!X1703:AG4037,6,FALSE)</f>
        <v>tier - 2</v>
      </c>
      <c r="P1702" t="str">
        <f>VLOOKUP(A1702,'HOSPITALIZATION DETAILS'!X1703:AG4037,7,FALSE)</f>
        <v>R1012</v>
      </c>
      <c r="Q1702">
        <f>VLOOKUP(A1702,'HOSPITALIZATION DETAILS'!X1703:AG4037,10,FALSE)</f>
        <v>54</v>
      </c>
    </row>
    <row r="1703" spans="1:17" ht="16" x14ac:dyDescent="0.4">
      <c r="A1703" s="4" t="s">
        <v>3405</v>
      </c>
      <c r="B1703" t="str">
        <f>VLOOKUP(A1703,'CUSTOMER NAMES'!E1703:H4038,4,FALSE)</f>
        <v xml:space="preserve">  Joshua</v>
      </c>
      <c r="C1703">
        <f>VLOOKUP(A1703,'MEDICAL EXAMINATION'!K1704:T4038,2,FALSE)</f>
        <v>31.065000000000001</v>
      </c>
      <c r="D1703">
        <f>VLOOKUP(A1703,'MEDICAL EXAMINATION'!K1704:T4038,4,FALSE)</f>
        <v>5.71</v>
      </c>
      <c r="E1703" t="str">
        <f>VLOOKUP(A1703,'MEDICAL EXAMINATION'!K1704:T4038,6,FALSE)</f>
        <v>No</v>
      </c>
      <c r="F1703" t="str">
        <f>VLOOKUP(A1703,'MEDICAL EXAMINATION'!K1704:T4038,7,FALSE)</f>
        <v>No</v>
      </c>
      <c r="G1703" t="str">
        <f>VLOOKUP(A1703,'MEDICAL EXAMINATION'!K1704:T4038,8,FALSE)</f>
        <v>No</v>
      </c>
      <c r="H1703" t="str">
        <f>VLOOKUP(A1703,'MEDICAL EXAMINATION'!K1704:T4038,9,FALSE)</f>
        <v>No major surgery</v>
      </c>
      <c r="I1703" t="str">
        <f>VLOOKUP(A1703,'MEDICAL EXAMINATION'!K1704:T4038,10,FALSE)</f>
        <v>No</v>
      </c>
      <c r="J1703" t="str">
        <f>VLOOKUP(A1703,'MEDICAL EXAMINATION'!K1704:T4038,3,FALSE)</f>
        <v>OVERWEIGHT</v>
      </c>
      <c r="K1703" t="str">
        <f>VLOOKUP(A1703,'MEDICAL EXAMINATION'!K1704:T4038,5,FALSE)</f>
        <v>PREDIABETES</v>
      </c>
      <c r="L1703" t="str">
        <f>VLOOKUP(A1703,'HOSPITALIZATION DETAILS'!X1704:AG4038,8,FALSE)</f>
        <v>30/11/1970</v>
      </c>
      <c r="M1703" s="26">
        <f>VLOOKUP(A1703,'HOSPITALIZATION DETAILS'!X1704:AG4038,4,FALSE)</f>
        <v>24393.62</v>
      </c>
      <c r="N1703" t="str">
        <f>VLOOKUP(A1703,'HOSPITALIZATION DETAILS'!X1704:AG4038,5,FALSE)</f>
        <v>tier - 2</v>
      </c>
      <c r="O1703" t="str">
        <f>VLOOKUP(A1703,'HOSPITALIZATION DETAILS'!X1704:AG4038,6,FALSE)</f>
        <v>tier - 3</v>
      </c>
      <c r="P1703" t="str">
        <f>VLOOKUP(A1703,'HOSPITALIZATION DETAILS'!X1704:AG4038,7,FALSE)</f>
        <v>R1012</v>
      </c>
      <c r="Q1703">
        <f>VLOOKUP(A1703,'HOSPITALIZATION DETAILS'!X1704:AG4038,10,FALSE)</f>
        <v>52</v>
      </c>
    </row>
    <row r="1704" spans="1:17" ht="16" x14ac:dyDescent="0.4">
      <c r="A1704" s="4" t="s">
        <v>3407</v>
      </c>
      <c r="B1704" t="str">
        <f>VLOOKUP(A1704,'CUSTOMER NAMES'!E1704:H4039,4,FALSE)</f>
        <v xml:space="preserve">  Josh</v>
      </c>
      <c r="C1704">
        <f>VLOOKUP(A1704,'MEDICAL EXAMINATION'!K1705:T4039,2,FALSE)</f>
        <v>25.08</v>
      </c>
      <c r="D1704">
        <f>VLOOKUP(A1704,'MEDICAL EXAMINATION'!K1705:T4039,4,FALSE)</f>
        <v>4.7699999999999996</v>
      </c>
      <c r="E1704" t="str">
        <f>VLOOKUP(A1704,'MEDICAL EXAMINATION'!K1705:T4039,6,FALSE)</f>
        <v>No</v>
      </c>
      <c r="F1704" t="str">
        <f>VLOOKUP(A1704,'MEDICAL EXAMINATION'!K1705:T4039,7,FALSE)</f>
        <v>No</v>
      </c>
      <c r="G1704" t="str">
        <f>VLOOKUP(A1704,'MEDICAL EXAMINATION'!K1705:T4039,8,FALSE)</f>
        <v>No</v>
      </c>
      <c r="H1704" t="str">
        <f>VLOOKUP(A1704,'MEDICAL EXAMINATION'!K1705:T4039,9,FALSE)</f>
        <v>No major surgery</v>
      </c>
      <c r="I1704" t="str">
        <f>VLOOKUP(A1704,'MEDICAL EXAMINATION'!K1705:T4039,10,FALSE)</f>
        <v>No</v>
      </c>
      <c r="J1704" t="str">
        <f>VLOOKUP(A1704,'MEDICAL EXAMINATION'!K1705:T4039,3,FALSE)</f>
        <v>OBESITY</v>
      </c>
      <c r="K1704" t="str">
        <f>VLOOKUP(A1704,'MEDICAL EXAMINATION'!K1705:T4039,5,FALSE)</f>
        <v>NORMAL</v>
      </c>
      <c r="L1704" t="str">
        <f>VLOOKUP(A1704,'HOSPITALIZATION DETAILS'!X1705:AG4039,8,FALSE)</f>
        <v>07/10/1999</v>
      </c>
      <c r="M1704" s="26">
        <f>VLOOKUP(A1704,'HOSPITALIZATION DETAILS'!X1705:AG4039,4,FALSE)</f>
        <v>24387.74</v>
      </c>
      <c r="N1704" t="str">
        <f>VLOOKUP(A1704,'HOSPITALIZATION DETAILS'!X1705:AG4039,5,FALSE)</f>
        <v>tier - 2</v>
      </c>
      <c r="O1704" t="str">
        <f>VLOOKUP(A1704,'HOSPITALIZATION DETAILS'!X1705:AG4039,6,FALSE)</f>
        <v>tier - 1</v>
      </c>
      <c r="P1704" t="str">
        <f>VLOOKUP(A1704,'HOSPITALIZATION DETAILS'!X1705:AG4039,7,FALSE)</f>
        <v>R1011</v>
      </c>
      <c r="Q1704">
        <f>VLOOKUP(A1704,'HOSPITALIZATION DETAILS'!X1705:AG4039,10,FALSE)</f>
        <v>23</v>
      </c>
    </row>
    <row r="1705" spans="1:17" ht="16" x14ac:dyDescent="0.4">
      <c r="A1705" s="4" t="s">
        <v>3409</v>
      </c>
      <c r="B1705" t="str">
        <f>VLOOKUP(A1705,'CUSTOMER NAMES'!E1705:H4040,4,FALSE)</f>
        <v xml:space="preserve">  Heather</v>
      </c>
      <c r="C1705">
        <f>VLOOKUP(A1705,'MEDICAL EXAMINATION'!K1706:T4040,2,FALSE)</f>
        <v>15.2</v>
      </c>
      <c r="D1705">
        <f>VLOOKUP(A1705,'MEDICAL EXAMINATION'!K1706:T4040,4,FALSE)</f>
        <v>7.81</v>
      </c>
      <c r="E1705" t="str">
        <f>VLOOKUP(A1705,'MEDICAL EXAMINATION'!K1706:T4040,6,FALSE)</f>
        <v>yes</v>
      </c>
      <c r="F1705" t="str">
        <f>VLOOKUP(A1705,'MEDICAL EXAMINATION'!K1706:T4040,7,FALSE)</f>
        <v>No</v>
      </c>
      <c r="G1705" t="str">
        <f>VLOOKUP(A1705,'MEDICAL EXAMINATION'!K1706:T4040,8,FALSE)</f>
        <v>No</v>
      </c>
      <c r="H1705">
        <f>VLOOKUP(A1705,'MEDICAL EXAMINATION'!K1706:T4040,9,FALSE)</f>
        <v>1</v>
      </c>
      <c r="I1705" t="str">
        <f>VLOOKUP(A1705,'MEDICAL EXAMINATION'!K1706:T4040,10,FALSE)</f>
        <v>No</v>
      </c>
      <c r="J1705" t="str">
        <f>VLOOKUP(A1705,'MEDICAL EXAMINATION'!K1706:T4040,3,FALSE)</f>
        <v>Underweight</v>
      </c>
      <c r="K1705" t="str">
        <f>VLOOKUP(A1705,'MEDICAL EXAMINATION'!K1706:T4040,5,FALSE)</f>
        <v>DIABETES</v>
      </c>
      <c r="L1705" t="str">
        <f>VLOOKUP(A1705,'HOSPITALIZATION DETAILS'!X1706:AG4040,8,FALSE)</f>
        <v>03/08/2004</v>
      </c>
      <c r="M1705" s="26">
        <f>VLOOKUP(A1705,'HOSPITALIZATION DETAILS'!X1706:AG4040,4,FALSE)</f>
        <v>24294.02</v>
      </c>
      <c r="N1705" t="str">
        <f>VLOOKUP(A1705,'HOSPITALIZATION DETAILS'!X1706:AG4040,5,FALSE)</f>
        <v>tier - 2</v>
      </c>
      <c r="O1705" t="str">
        <f>VLOOKUP(A1705,'HOSPITALIZATION DETAILS'!X1706:AG4040,6,FALSE)</f>
        <v>tier - 1</v>
      </c>
      <c r="P1705" t="str">
        <f>VLOOKUP(A1705,'HOSPITALIZATION DETAILS'!X1706:AG4040,7,FALSE)</f>
        <v>R1011</v>
      </c>
      <c r="Q1705">
        <f>VLOOKUP(A1705,'HOSPITALIZATION DETAILS'!X1706:AG4040,10,FALSE)</f>
        <v>18</v>
      </c>
    </row>
    <row r="1706" spans="1:17" ht="16" x14ac:dyDescent="0.4">
      <c r="A1706" s="4" t="s">
        <v>3411</v>
      </c>
      <c r="B1706" t="str">
        <f>VLOOKUP(A1706,'CUSTOMER NAMES'!E1706:H4041,4,FALSE)</f>
        <v xml:space="preserve">  James C</v>
      </c>
      <c r="C1706">
        <f>VLOOKUP(A1706,'MEDICAL EXAMINATION'!K1707:T4041,2,FALSE)</f>
        <v>22.34</v>
      </c>
      <c r="D1706">
        <f>VLOOKUP(A1706,'MEDICAL EXAMINATION'!K1707:T4041,4,FALSE)</f>
        <v>5.19</v>
      </c>
      <c r="E1706" t="str">
        <f>VLOOKUP(A1706,'MEDICAL EXAMINATION'!K1707:T4041,6,FALSE)</f>
        <v>yes</v>
      </c>
      <c r="F1706" t="str">
        <f>VLOOKUP(A1706,'MEDICAL EXAMINATION'!K1707:T4041,7,FALSE)</f>
        <v>No</v>
      </c>
      <c r="G1706" t="str">
        <f>VLOOKUP(A1706,'MEDICAL EXAMINATION'!K1707:T4041,8,FALSE)</f>
        <v>No</v>
      </c>
      <c r="H1706" t="str">
        <f>VLOOKUP(A1706,'MEDICAL EXAMINATION'!K1707:T4041,9,FALSE)</f>
        <v>No major surgery</v>
      </c>
      <c r="I1706" t="str">
        <f>VLOOKUP(A1706,'MEDICAL EXAMINATION'!K1707:T4041,10,FALSE)</f>
        <v>No</v>
      </c>
      <c r="J1706" t="str">
        <f>VLOOKUP(A1706,'MEDICAL EXAMINATION'!K1707:T4041,3,FALSE)</f>
        <v>Normal</v>
      </c>
      <c r="K1706" t="str">
        <f>VLOOKUP(A1706,'MEDICAL EXAMINATION'!K1707:T4041,5,FALSE)</f>
        <v>NORMAL</v>
      </c>
      <c r="L1706" t="str">
        <f>VLOOKUP(A1706,'HOSPITALIZATION DETAILS'!X1707:AG4041,8,FALSE)</f>
        <v>16/12/1964</v>
      </c>
      <c r="M1706" s="26">
        <f>VLOOKUP(A1706,'HOSPITALIZATION DETAILS'!X1707:AG4041,4,FALSE)</f>
        <v>24227.34</v>
      </c>
      <c r="N1706" t="str">
        <f>VLOOKUP(A1706,'HOSPITALIZATION DETAILS'!X1707:AG4041,5,FALSE)</f>
        <v>tier - 2</v>
      </c>
      <c r="O1706" t="str">
        <f>VLOOKUP(A1706,'HOSPITALIZATION DETAILS'!X1707:AG4041,6,FALSE)</f>
        <v>tier - 1</v>
      </c>
      <c r="P1706" t="str">
        <f>VLOOKUP(A1706,'HOSPITALIZATION DETAILS'!X1707:AG4041,7,FALSE)</f>
        <v>R1013</v>
      </c>
      <c r="Q1706">
        <f>VLOOKUP(A1706,'HOSPITALIZATION DETAILS'!X1707:AG4041,10,FALSE)</f>
        <v>58</v>
      </c>
    </row>
    <row r="1707" spans="1:17" ht="16" x14ac:dyDescent="0.4">
      <c r="A1707" s="4" t="s">
        <v>3413</v>
      </c>
      <c r="B1707" t="str">
        <f>VLOOKUP(A1707,'CUSTOMER NAMES'!E1707:H4042,4,FALSE)</f>
        <v xml:space="preserve">  Kim</v>
      </c>
      <c r="C1707">
        <f>VLOOKUP(A1707,'MEDICAL EXAMINATION'!K1708:T4042,2,FALSE)</f>
        <v>40.15</v>
      </c>
      <c r="D1707">
        <f>VLOOKUP(A1707,'MEDICAL EXAMINATION'!K1708:T4042,4,FALSE)</f>
        <v>5.93</v>
      </c>
      <c r="E1707" t="str">
        <f>VLOOKUP(A1707,'MEDICAL EXAMINATION'!K1708:T4042,6,FALSE)</f>
        <v>No</v>
      </c>
      <c r="F1707" t="str">
        <f>VLOOKUP(A1707,'MEDICAL EXAMINATION'!K1708:T4042,7,FALSE)</f>
        <v>No</v>
      </c>
      <c r="G1707" t="str">
        <f>VLOOKUP(A1707,'MEDICAL EXAMINATION'!K1708:T4042,8,FALSE)</f>
        <v>No</v>
      </c>
      <c r="H1707">
        <f>VLOOKUP(A1707,'MEDICAL EXAMINATION'!K1708:T4042,9,FALSE)</f>
        <v>1</v>
      </c>
      <c r="I1707" t="str">
        <f>VLOOKUP(A1707,'MEDICAL EXAMINATION'!K1708:T4042,10,FALSE)</f>
        <v>No</v>
      </c>
      <c r="J1707" t="str">
        <f>VLOOKUP(A1707,'MEDICAL EXAMINATION'!K1708:T4042,3,FALSE)</f>
        <v>OVERWEIGHT</v>
      </c>
      <c r="K1707" t="str">
        <f>VLOOKUP(A1707,'MEDICAL EXAMINATION'!K1708:T4042,5,FALSE)</f>
        <v>PREDIABETES</v>
      </c>
      <c r="L1707" t="str">
        <f>VLOOKUP(A1707,'HOSPITALIZATION DETAILS'!X1708:AG4042,8,FALSE)</f>
        <v>29/10/1971</v>
      </c>
      <c r="M1707" s="26">
        <f>VLOOKUP(A1707,'HOSPITALIZATION DETAILS'!X1708:AG4042,4,FALSE)</f>
        <v>44400.41</v>
      </c>
      <c r="N1707" t="str">
        <f>VLOOKUP(A1707,'HOSPITALIZATION DETAILS'!X1708:AG4042,5,FALSE)</f>
        <v>tier - 2</v>
      </c>
      <c r="O1707" t="str">
        <f>VLOOKUP(A1707,'HOSPITALIZATION DETAILS'!X1708:AG4042,6,FALSE)</f>
        <v>tier - 2</v>
      </c>
      <c r="P1707" t="str">
        <f>VLOOKUP(A1707,'HOSPITALIZATION DETAILS'!X1708:AG4042,7,FALSE)</f>
        <v>R1013</v>
      </c>
      <c r="Q1707">
        <f>VLOOKUP(A1707,'HOSPITALIZATION DETAILS'!X1708:AG4042,10,FALSE)</f>
        <v>51</v>
      </c>
    </row>
    <row r="1708" spans="1:17" ht="16" x14ac:dyDescent="0.4">
      <c r="A1708" s="4" t="s">
        <v>3415</v>
      </c>
      <c r="B1708" t="str">
        <f>VLOOKUP(A1708,'CUSTOMER NAMES'!E1708:H4043,4,FALSE)</f>
        <v xml:space="preserve">  Marie E</v>
      </c>
      <c r="C1708">
        <f>VLOOKUP(A1708,'MEDICAL EXAMINATION'!K1709:T4043,2,FALSE)</f>
        <v>37.729999999999997</v>
      </c>
      <c r="D1708">
        <f>VLOOKUP(A1708,'MEDICAL EXAMINATION'!K1709:T4043,4,FALSE)</f>
        <v>6.29</v>
      </c>
      <c r="E1708" t="str">
        <f>VLOOKUP(A1708,'MEDICAL EXAMINATION'!K1709:T4043,6,FALSE)</f>
        <v>No</v>
      </c>
      <c r="F1708" t="str">
        <f>VLOOKUP(A1708,'MEDICAL EXAMINATION'!K1709:T4043,7,FALSE)</f>
        <v>No</v>
      </c>
      <c r="G1708" t="str">
        <f>VLOOKUP(A1708,'MEDICAL EXAMINATION'!K1709:T4043,8,FALSE)</f>
        <v>No</v>
      </c>
      <c r="H1708">
        <f>VLOOKUP(A1708,'MEDICAL EXAMINATION'!K1709:T4043,9,FALSE)</f>
        <v>1</v>
      </c>
      <c r="I1708" t="str">
        <f>VLOOKUP(A1708,'MEDICAL EXAMINATION'!K1709:T4043,10,FALSE)</f>
        <v>No</v>
      </c>
      <c r="J1708" t="str">
        <f>VLOOKUP(A1708,'MEDICAL EXAMINATION'!K1709:T4043,3,FALSE)</f>
        <v>OVERWEIGHT</v>
      </c>
      <c r="K1708" t="str">
        <f>VLOOKUP(A1708,'MEDICAL EXAMINATION'!K1709:T4043,5,FALSE)</f>
        <v>PREDIABETES</v>
      </c>
      <c r="L1708" t="str">
        <f>VLOOKUP(A1708,'HOSPITALIZATION DETAILS'!X1709:AG4043,8,FALSE)</f>
        <v>10/09/1974</v>
      </c>
      <c r="M1708" s="26">
        <f>VLOOKUP(A1708,'HOSPITALIZATION DETAILS'!X1709:AG4043,4,FALSE)</f>
        <v>24180.93</v>
      </c>
      <c r="N1708" t="str">
        <f>VLOOKUP(A1708,'HOSPITALIZATION DETAILS'!X1709:AG4043,5,FALSE)</f>
        <v>tier - 2</v>
      </c>
      <c r="O1708" t="str">
        <f>VLOOKUP(A1708,'HOSPITALIZATION DETAILS'!X1709:AG4043,6,FALSE)</f>
        <v>tier - 1</v>
      </c>
      <c r="P1708" t="str">
        <f>VLOOKUP(A1708,'HOSPITALIZATION DETAILS'!X1709:AG4043,7,FALSE)</f>
        <v>R1013</v>
      </c>
      <c r="Q1708">
        <f>VLOOKUP(A1708,'HOSPITALIZATION DETAILS'!X1709:AG4043,10,FALSE)</f>
        <v>48</v>
      </c>
    </row>
    <row r="1709" spans="1:17" ht="16" x14ac:dyDescent="0.4">
      <c r="A1709" s="4" t="s">
        <v>3417</v>
      </c>
      <c r="B1709" t="str">
        <f>VLOOKUP(A1709,'CUSTOMER NAMES'!E1709:H4044,4,FALSE)</f>
        <v xml:space="preserve">  Dariusz</v>
      </c>
      <c r="C1709">
        <f>VLOOKUP(A1709,'MEDICAL EXAMINATION'!K1710:T4044,2,FALSE)</f>
        <v>25.35</v>
      </c>
      <c r="D1709">
        <f>VLOOKUP(A1709,'MEDICAL EXAMINATION'!K1710:T4044,4,FALSE)</f>
        <v>4.9000000000000004</v>
      </c>
      <c r="E1709" t="str">
        <f>VLOOKUP(A1709,'MEDICAL EXAMINATION'!K1710:T4044,6,FALSE)</f>
        <v>No</v>
      </c>
      <c r="F1709" t="str">
        <f>VLOOKUP(A1709,'MEDICAL EXAMINATION'!K1710:T4044,7,FALSE)</f>
        <v>No</v>
      </c>
      <c r="G1709" t="str">
        <f>VLOOKUP(A1709,'MEDICAL EXAMINATION'!K1710:T4044,8,FALSE)</f>
        <v>No</v>
      </c>
      <c r="H1709" t="str">
        <f>VLOOKUP(A1709,'MEDICAL EXAMINATION'!K1710:T4044,9,FALSE)</f>
        <v>No major surgery</v>
      </c>
      <c r="I1709" t="str">
        <f>VLOOKUP(A1709,'MEDICAL EXAMINATION'!K1710:T4044,10,FALSE)</f>
        <v>No</v>
      </c>
      <c r="J1709" t="str">
        <f>VLOOKUP(A1709,'MEDICAL EXAMINATION'!K1710:T4044,3,FALSE)</f>
        <v>OBESITY</v>
      </c>
      <c r="K1709" t="str">
        <f>VLOOKUP(A1709,'MEDICAL EXAMINATION'!K1710:T4044,5,FALSE)</f>
        <v>NORMAL</v>
      </c>
      <c r="L1709" t="str">
        <f>VLOOKUP(A1709,'HOSPITALIZATION DETAILS'!X1710:AG4044,8,FALSE)</f>
        <v>13/06/1973</v>
      </c>
      <c r="M1709" s="26">
        <f>VLOOKUP(A1709,'HOSPITALIZATION DETAILS'!X1710:AG4044,4,FALSE)</f>
        <v>24106.91</v>
      </c>
      <c r="N1709" t="str">
        <f>VLOOKUP(A1709,'HOSPITALIZATION DETAILS'!X1710:AG4044,5,FALSE)</f>
        <v>tier - 2</v>
      </c>
      <c r="O1709" t="str">
        <f>VLOOKUP(A1709,'HOSPITALIZATION DETAILS'!X1710:AG4044,6,FALSE)</f>
        <v>tier - 2</v>
      </c>
      <c r="P1709" t="str">
        <f>VLOOKUP(A1709,'HOSPITALIZATION DETAILS'!X1710:AG4044,7,FALSE)</f>
        <v>R1024</v>
      </c>
      <c r="Q1709">
        <f>VLOOKUP(A1709,'HOSPITALIZATION DETAILS'!X1710:AG4044,10,FALSE)</f>
        <v>49</v>
      </c>
    </row>
    <row r="1710" spans="1:17" ht="16" x14ac:dyDescent="0.4">
      <c r="A1710" s="4" t="s">
        <v>3419</v>
      </c>
      <c r="B1710" t="str">
        <f>VLOOKUP(A1710,'CUSTOMER NAMES'!E1710:H4045,4,FALSE)</f>
        <v xml:space="preserve">  Jessica E</v>
      </c>
      <c r="C1710">
        <f>VLOOKUP(A1710,'MEDICAL EXAMINATION'!K1711:T4045,2,FALSE)</f>
        <v>26.41</v>
      </c>
      <c r="D1710">
        <f>VLOOKUP(A1710,'MEDICAL EXAMINATION'!K1711:T4045,4,FALSE)</f>
        <v>5.07</v>
      </c>
      <c r="E1710" t="str">
        <f>VLOOKUP(A1710,'MEDICAL EXAMINATION'!K1711:T4045,6,FALSE)</f>
        <v>yes</v>
      </c>
      <c r="F1710" t="str">
        <f>VLOOKUP(A1710,'MEDICAL EXAMINATION'!K1711:T4045,7,FALSE)</f>
        <v>No</v>
      </c>
      <c r="G1710" t="str">
        <f>VLOOKUP(A1710,'MEDICAL EXAMINATION'!K1711:T4045,8,FALSE)</f>
        <v>No</v>
      </c>
      <c r="H1710">
        <f>VLOOKUP(A1710,'MEDICAL EXAMINATION'!K1711:T4045,9,FALSE)</f>
        <v>1</v>
      </c>
      <c r="I1710" t="str">
        <f>VLOOKUP(A1710,'MEDICAL EXAMINATION'!K1711:T4045,10,FALSE)</f>
        <v>No</v>
      </c>
      <c r="J1710" t="str">
        <f>VLOOKUP(A1710,'MEDICAL EXAMINATION'!K1711:T4045,3,FALSE)</f>
        <v>OBESITY</v>
      </c>
      <c r="K1710" t="str">
        <f>VLOOKUP(A1710,'MEDICAL EXAMINATION'!K1711:T4045,5,FALSE)</f>
        <v>NORMAL</v>
      </c>
      <c r="L1710" t="str">
        <f>VLOOKUP(A1710,'HOSPITALIZATION DETAILS'!X1711:AG4045,8,FALSE)</f>
        <v>30/12/2003</v>
      </c>
      <c r="M1710" s="26">
        <f>VLOOKUP(A1710,'HOSPITALIZATION DETAILS'!X1711:AG4045,4,FALSE)</f>
        <v>24059.68</v>
      </c>
      <c r="N1710" t="str">
        <f>VLOOKUP(A1710,'HOSPITALIZATION DETAILS'!X1711:AG4045,5,FALSE)</f>
        <v>tier - 2</v>
      </c>
      <c r="O1710" t="str">
        <f>VLOOKUP(A1710,'HOSPITALIZATION DETAILS'!X1711:AG4045,6,FALSE)</f>
        <v>tier - 2</v>
      </c>
      <c r="P1710" t="str">
        <f>VLOOKUP(A1710,'HOSPITALIZATION DETAILS'!X1711:AG4045,7,FALSE)</f>
        <v>R1012</v>
      </c>
      <c r="Q1710">
        <f>VLOOKUP(A1710,'HOSPITALIZATION DETAILS'!X1711:AG4045,10,FALSE)</f>
        <v>19</v>
      </c>
    </row>
    <row r="1711" spans="1:17" ht="16" x14ac:dyDescent="0.4">
      <c r="A1711" s="4" t="s">
        <v>3421</v>
      </c>
      <c r="B1711" t="str">
        <f>VLOOKUP(A1711,'CUSTOMER NAMES'!E1711:H4046,4,FALSE)</f>
        <v xml:space="preserve">  Kristen</v>
      </c>
      <c r="C1711">
        <f>VLOOKUP(A1711,'MEDICAL EXAMINATION'!K1712:T4046,2,FALSE)</f>
        <v>27.6</v>
      </c>
      <c r="D1711">
        <f>VLOOKUP(A1711,'MEDICAL EXAMINATION'!K1712:T4046,4,FALSE)</f>
        <v>5.33</v>
      </c>
      <c r="E1711" t="str">
        <f>VLOOKUP(A1711,'MEDICAL EXAMINATION'!K1712:T4046,6,FALSE)</f>
        <v>No</v>
      </c>
      <c r="F1711" t="str">
        <f>VLOOKUP(A1711,'MEDICAL EXAMINATION'!K1712:T4046,7,FALSE)</f>
        <v>No</v>
      </c>
      <c r="G1711" t="str">
        <f>VLOOKUP(A1711,'MEDICAL EXAMINATION'!K1712:T4046,8,FALSE)</f>
        <v>No</v>
      </c>
      <c r="H1711">
        <f>VLOOKUP(A1711,'MEDICAL EXAMINATION'!K1712:T4046,9,FALSE)</f>
        <v>1</v>
      </c>
      <c r="I1711" t="str">
        <f>VLOOKUP(A1711,'MEDICAL EXAMINATION'!K1712:T4046,10,FALSE)</f>
        <v>No</v>
      </c>
      <c r="J1711" t="str">
        <f>VLOOKUP(A1711,'MEDICAL EXAMINATION'!K1712:T4046,3,FALSE)</f>
        <v>OBESITY</v>
      </c>
      <c r="K1711" t="str">
        <f>VLOOKUP(A1711,'MEDICAL EXAMINATION'!K1712:T4046,5,FALSE)</f>
        <v>NORMAL</v>
      </c>
      <c r="L1711" t="str">
        <f>VLOOKUP(A1711,'HOSPITALIZATION DETAILS'!X1712:AG4046,8,FALSE)</f>
        <v>10/07/1971</v>
      </c>
      <c r="M1711" s="26">
        <f>VLOOKUP(A1711,'HOSPITALIZATION DETAILS'!X1712:AG4046,4,FALSE)</f>
        <v>23967.38</v>
      </c>
      <c r="N1711" t="str">
        <f>VLOOKUP(A1711,'HOSPITALIZATION DETAILS'!X1712:AG4046,5,FALSE)</f>
        <v>tier - 2</v>
      </c>
      <c r="O1711" t="str">
        <f>VLOOKUP(A1711,'HOSPITALIZATION DETAILS'!X1712:AG4046,6,FALSE)</f>
        <v>tier - 2</v>
      </c>
      <c r="P1711" t="str">
        <f>VLOOKUP(A1711,'HOSPITALIZATION DETAILS'!X1712:AG4046,7,FALSE)</f>
        <v>R1012</v>
      </c>
      <c r="Q1711">
        <f>VLOOKUP(A1711,'HOSPITALIZATION DETAILS'!X1712:AG4046,10,FALSE)</f>
        <v>51</v>
      </c>
    </row>
    <row r="1712" spans="1:17" ht="16" x14ac:dyDescent="0.4">
      <c r="A1712" s="4" t="s">
        <v>3423</v>
      </c>
      <c r="B1712" t="str">
        <f>VLOOKUP(A1712,'CUSTOMER NAMES'!E1712:H4047,4,FALSE)</f>
        <v xml:space="preserve">  Jose Guadalupe P</v>
      </c>
      <c r="C1712">
        <f>VLOOKUP(A1712,'MEDICAL EXAMINATION'!K1713:T4047,2,FALSE)</f>
        <v>33.82</v>
      </c>
      <c r="D1712">
        <f>VLOOKUP(A1712,'MEDICAL EXAMINATION'!K1713:T4047,4,FALSE)</f>
        <v>8.93</v>
      </c>
      <c r="E1712" t="str">
        <f>VLOOKUP(A1712,'MEDICAL EXAMINATION'!K1713:T4047,6,FALSE)</f>
        <v>yes</v>
      </c>
      <c r="F1712" t="str">
        <f>VLOOKUP(A1712,'MEDICAL EXAMINATION'!K1713:T4047,7,FALSE)</f>
        <v>No</v>
      </c>
      <c r="G1712" t="str">
        <f>VLOOKUP(A1712,'MEDICAL EXAMINATION'!K1713:T4047,8,FALSE)</f>
        <v>No</v>
      </c>
      <c r="H1712">
        <f>VLOOKUP(A1712,'MEDICAL EXAMINATION'!K1713:T4047,9,FALSE)</f>
        <v>1</v>
      </c>
      <c r="I1712" t="str">
        <f>VLOOKUP(A1712,'MEDICAL EXAMINATION'!K1713:T4047,10,FALSE)</f>
        <v>No</v>
      </c>
      <c r="J1712" t="str">
        <f>VLOOKUP(A1712,'MEDICAL EXAMINATION'!K1713:T4047,3,FALSE)</f>
        <v>OVERWEIGHT</v>
      </c>
      <c r="K1712" t="str">
        <f>VLOOKUP(A1712,'MEDICAL EXAMINATION'!K1713:T4047,5,FALSE)</f>
        <v>DIABETES</v>
      </c>
      <c r="L1712" t="str">
        <f>VLOOKUP(A1712,'HOSPITALIZATION DETAILS'!X1713:AG4047,8,FALSE)</f>
        <v>08/08/1970</v>
      </c>
      <c r="M1712" s="26">
        <f>VLOOKUP(A1712,'HOSPITALIZATION DETAILS'!X1713:AG4047,4,FALSE)</f>
        <v>23887.66</v>
      </c>
      <c r="N1712" t="str">
        <f>VLOOKUP(A1712,'HOSPITALIZATION DETAILS'!X1713:AG4047,5,FALSE)</f>
        <v>tier - 2</v>
      </c>
      <c r="O1712" t="str">
        <f>VLOOKUP(A1712,'HOSPITALIZATION DETAILS'!X1713:AG4047,6,FALSE)</f>
        <v>tier - 3</v>
      </c>
      <c r="P1712" t="str">
        <f>VLOOKUP(A1712,'HOSPITALIZATION DETAILS'!X1713:AG4047,7,FALSE)</f>
        <v>R1012</v>
      </c>
      <c r="Q1712">
        <f>VLOOKUP(A1712,'HOSPITALIZATION DETAILS'!X1713:AG4047,10,FALSE)</f>
        <v>52</v>
      </c>
    </row>
    <row r="1713" spans="1:17" ht="16" x14ac:dyDescent="0.4">
      <c r="A1713" s="4" t="s">
        <v>3425</v>
      </c>
      <c r="B1713" t="str">
        <f>VLOOKUP(A1713,'CUSTOMER NAMES'!E1713:H4048,4,FALSE)</f>
        <v xml:space="preserve">  Cynthia</v>
      </c>
      <c r="C1713">
        <f>VLOOKUP(A1713,'MEDICAL EXAMINATION'!K1714:T4048,2,FALSE)</f>
        <v>32.9</v>
      </c>
      <c r="D1713">
        <f>VLOOKUP(A1713,'MEDICAL EXAMINATION'!K1714:T4048,4,FALSE)</f>
        <v>4.3499999999999996</v>
      </c>
      <c r="E1713" t="str">
        <f>VLOOKUP(A1713,'MEDICAL EXAMINATION'!K1714:T4048,6,FALSE)</f>
        <v>No</v>
      </c>
      <c r="F1713" t="str">
        <f>VLOOKUP(A1713,'MEDICAL EXAMINATION'!K1714:T4048,7,FALSE)</f>
        <v>No</v>
      </c>
      <c r="G1713" t="str">
        <f>VLOOKUP(A1713,'MEDICAL EXAMINATION'!K1714:T4048,8,FALSE)</f>
        <v>No</v>
      </c>
      <c r="H1713" t="str">
        <f>VLOOKUP(A1713,'MEDICAL EXAMINATION'!K1714:T4048,9,FALSE)</f>
        <v>No major surgery</v>
      </c>
      <c r="I1713" t="str">
        <f>VLOOKUP(A1713,'MEDICAL EXAMINATION'!K1714:T4048,10,FALSE)</f>
        <v>No</v>
      </c>
      <c r="J1713" t="str">
        <f>VLOOKUP(A1713,'MEDICAL EXAMINATION'!K1714:T4048,3,FALSE)</f>
        <v>OVERWEIGHT</v>
      </c>
      <c r="K1713" t="str">
        <f>VLOOKUP(A1713,'MEDICAL EXAMINATION'!K1714:T4048,5,FALSE)</f>
        <v>NORMAL</v>
      </c>
      <c r="L1713" t="str">
        <f>VLOOKUP(A1713,'HOSPITALIZATION DETAILS'!X1714:AG4048,8,FALSE)</f>
        <v>27/06/1973</v>
      </c>
      <c r="M1713" s="26">
        <f>VLOOKUP(A1713,'HOSPITALIZATION DETAILS'!X1714:AG4048,4,FALSE)</f>
        <v>23807.24</v>
      </c>
      <c r="N1713" t="str">
        <f>VLOOKUP(A1713,'HOSPITALIZATION DETAILS'!X1714:AG4048,5,FALSE)</f>
        <v>tier - 2</v>
      </c>
      <c r="O1713" t="str">
        <f>VLOOKUP(A1713,'HOSPITALIZATION DETAILS'!X1714:AG4048,6,FALSE)</f>
        <v>tier - 3</v>
      </c>
      <c r="P1713" t="str">
        <f>VLOOKUP(A1713,'HOSPITALIZATION DETAILS'!X1714:AG4048,7,FALSE)</f>
        <v>R1012</v>
      </c>
      <c r="Q1713">
        <f>VLOOKUP(A1713,'HOSPITALIZATION DETAILS'!X1714:AG4048,10,FALSE)</f>
        <v>49</v>
      </c>
    </row>
    <row r="1714" spans="1:17" ht="16" x14ac:dyDescent="0.4">
      <c r="A1714" s="4" t="s">
        <v>3427</v>
      </c>
      <c r="B1714" t="str">
        <f>VLOOKUP(A1714,'CUSTOMER NAMES'!E1714:H4049,4,FALSE)</f>
        <v xml:space="preserve">  Tyler</v>
      </c>
      <c r="C1714">
        <f>VLOOKUP(A1714,'MEDICAL EXAMINATION'!K1715:T4049,2,FALSE)</f>
        <v>30.875</v>
      </c>
      <c r="D1714">
        <f>VLOOKUP(A1714,'MEDICAL EXAMINATION'!K1715:T4049,4,FALSE)</f>
        <v>9.5399999999999991</v>
      </c>
      <c r="E1714" t="str">
        <f>VLOOKUP(A1714,'MEDICAL EXAMINATION'!K1715:T4049,6,FALSE)</f>
        <v>yes</v>
      </c>
      <c r="F1714" t="str">
        <f>VLOOKUP(A1714,'MEDICAL EXAMINATION'!K1715:T4049,7,FALSE)</f>
        <v>No</v>
      </c>
      <c r="G1714" t="str">
        <f>VLOOKUP(A1714,'MEDICAL EXAMINATION'!K1715:T4049,8,FALSE)</f>
        <v>No</v>
      </c>
      <c r="H1714">
        <f>VLOOKUP(A1714,'MEDICAL EXAMINATION'!K1715:T4049,9,FALSE)</f>
        <v>1</v>
      </c>
      <c r="I1714" t="str">
        <f>VLOOKUP(A1714,'MEDICAL EXAMINATION'!K1715:T4049,10,FALSE)</f>
        <v>No</v>
      </c>
      <c r="J1714" t="str">
        <f>VLOOKUP(A1714,'MEDICAL EXAMINATION'!K1715:T4049,3,FALSE)</f>
        <v>OVERWEIGHT</v>
      </c>
      <c r="K1714" t="str">
        <f>VLOOKUP(A1714,'MEDICAL EXAMINATION'!K1715:T4049,5,FALSE)</f>
        <v>DIABETES</v>
      </c>
      <c r="L1714" t="str">
        <f>VLOOKUP(A1714,'HOSPITALIZATION DETAILS'!X1715:AG4049,8,FALSE)</f>
        <v>02/06/1974</v>
      </c>
      <c r="M1714" s="26">
        <f>VLOOKUP(A1714,'HOSPITALIZATION DETAILS'!X1715:AG4049,4,FALSE)</f>
        <v>23568.27</v>
      </c>
      <c r="N1714" t="str">
        <f>VLOOKUP(A1714,'HOSPITALIZATION DETAILS'!X1715:AG4049,5,FALSE)</f>
        <v>tier - 2</v>
      </c>
      <c r="O1714" t="str">
        <f>VLOOKUP(A1714,'HOSPITALIZATION DETAILS'!X1715:AG4049,6,FALSE)</f>
        <v>tier - 2</v>
      </c>
      <c r="P1714" t="str">
        <f>VLOOKUP(A1714,'HOSPITALIZATION DETAILS'!X1715:AG4049,7,FALSE)</f>
        <v>R1011</v>
      </c>
      <c r="Q1714">
        <f>VLOOKUP(A1714,'HOSPITALIZATION DETAILS'!X1715:AG4049,10,FALSE)</f>
        <v>49</v>
      </c>
    </row>
    <row r="1715" spans="1:17" ht="16" x14ac:dyDescent="0.4">
      <c r="A1715" s="4" t="s">
        <v>3429</v>
      </c>
      <c r="B1715" t="str">
        <f>VLOOKUP(A1715,'CUSTOMER NAMES'!E1715:H4050,4,FALSE)</f>
        <v xml:space="preserve">  Holly J</v>
      </c>
      <c r="C1715">
        <f>VLOOKUP(A1715,'MEDICAL EXAMINATION'!K1716:T4050,2,FALSE)</f>
        <v>32.64</v>
      </c>
      <c r="D1715">
        <f>VLOOKUP(A1715,'MEDICAL EXAMINATION'!K1716:T4050,4,FALSE)</f>
        <v>5.91</v>
      </c>
      <c r="E1715" t="str">
        <f>VLOOKUP(A1715,'MEDICAL EXAMINATION'!K1716:T4050,6,FALSE)</f>
        <v>No</v>
      </c>
      <c r="F1715" t="str">
        <f>VLOOKUP(A1715,'MEDICAL EXAMINATION'!K1716:T4050,7,FALSE)</f>
        <v>No</v>
      </c>
      <c r="G1715" t="str">
        <f>VLOOKUP(A1715,'MEDICAL EXAMINATION'!K1716:T4050,8,FALSE)</f>
        <v>No</v>
      </c>
      <c r="H1715" t="str">
        <f>VLOOKUP(A1715,'MEDICAL EXAMINATION'!K1716:T4050,9,FALSE)</f>
        <v>No major surgery</v>
      </c>
      <c r="I1715" t="str">
        <f>VLOOKUP(A1715,'MEDICAL EXAMINATION'!K1716:T4050,10,FALSE)</f>
        <v>No</v>
      </c>
      <c r="J1715" t="str">
        <f>VLOOKUP(A1715,'MEDICAL EXAMINATION'!K1716:T4050,3,FALSE)</f>
        <v>OVERWEIGHT</v>
      </c>
      <c r="K1715" t="str">
        <f>VLOOKUP(A1715,'MEDICAL EXAMINATION'!K1716:T4050,5,FALSE)</f>
        <v>PREDIABETES</v>
      </c>
      <c r="L1715" t="str">
        <f>VLOOKUP(A1715,'HOSPITALIZATION DETAILS'!X1716:AG4050,8,FALSE)</f>
        <v>26/08/1983</v>
      </c>
      <c r="M1715" s="26">
        <f>VLOOKUP(A1715,'HOSPITALIZATION DETAILS'!X1716:AG4050,4,FALSE)</f>
        <v>23563.02</v>
      </c>
      <c r="N1715" t="str">
        <f>VLOOKUP(A1715,'HOSPITALIZATION DETAILS'!X1716:AG4050,5,FALSE)</f>
        <v>tier - 2</v>
      </c>
      <c r="O1715" t="str">
        <f>VLOOKUP(A1715,'HOSPITALIZATION DETAILS'!X1716:AG4050,6,FALSE)</f>
        <v>tier - 2</v>
      </c>
      <c r="P1715" t="str">
        <f>VLOOKUP(A1715,'HOSPITALIZATION DETAILS'!X1716:AG4050,7,FALSE)</f>
        <v>R1013</v>
      </c>
      <c r="Q1715">
        <f>VLOOKUP(A1715,'HOSPITALIZATION DETAILS'!X1716:AG4050,10,FALSE)</f>
        <v>39</v>
      </c>
    </row>
    <row r="1716" spans="1:17" ht="16" x14ac:dyDescent="0.4">
      <c r="A1716" s="4" t="s">
        <v>3431</v>
      </c>
      <c r="B1716" t="str">
        <f>VLOOKUP(A1716,'CUSTOMER NAMES'!E1716:H4051,4,FALSE)</f>
        <v xml:space="preserve">  Kristen</v>
      </c>
      <c r="C1716">
        <f>VLOOKUP(A1716,'MEDICAL EXAMINATION'!K1717:T4051,2,FALSE)</f>
        <v>22.135000000000002</v>
      </c>
      <c r="D1716">
        <f>VLOOKUP(A1716,'MEDICAL EXAMINATION'!K1717:T4051,4,FALSE)</f>
        <v>5.0999999999999996</v>
      </c>
      <c r="E1716" t="str">
        <f>VLOOKUP(A1716,'MEDICAL EXAMINATION'!K1717:T4051,6,FALSE)</f>
        <v>No</v>
      </c>
      <c r="F1716" t="str">
        <f>VLOOKUP(A1716,'MEDICAL EXAMINATION'!K1717:T4051,7,FALSE)</f>
        <v>No</v>
      </c>
      <c r="G1716" t="str">
        <f>VLOOKUP(A1716,'MEDICAL EXAMINATION'!K1717:T4051,8,FALSE)</f>
        <v>No</v>
      </c>
      <c r="H1716" t="str">
        <f>VLOOKUP(A1716,'MEDICAL EXAMINATION'!K1717:T4051,9,FALSE)</f>
        <v>No major surgery</v>
      </c>
      <c r="I1716" t="str">
        <f>VLOOKUP(A1716,'MEDICAL EXAMINATION'!K1717:T4051,10,FALSE)</f>
        <v>No</v>
      </c>
      <c r="J1716" t="str">
        <f>VLOOKUP(A1716,'MEDICAL EXAMINATION'!K1717:T4051,3,FALSE)</f>
        <v>Normal</v>
      </c>
      <c r="K1716" t="str">
        <f>VLOOKUP(A1716,'MEDICAL EXAMINATION'!K1717:T4051,5,FALSE)</f>
        <v>NORMAL</v>
      </c>
      <c r="L1716" t="str">
        <f>VLOOKUP(A1716,'HOSPITALIZATION DETAILS'!X1717:AG4051,8,FALSE)</f>
        <v>13/11/1975</v>
      </c>
      <c r="M1716" s="26">
        <f>VLOOKUP(A1716,'HOSPITALIZATION DETAILS'!X1717:AG4051,4,FALSE)</f>
        <v>23401.31</v>
      </c>
      <c r="N1716" t="str">
        <f>VLOOKUP(A1716,'HOSPITALIZATION DETAILS'!X1717:AG4051,5,FALSE)</f>
        <v>tier - 2</v>
      </c>
      <c r="O1716" t="str">
        <f>VLOOKUP(A1716,'HOSPITALIZATION DETAILS'!X1717:AG4051,6,FALSE)</f>
        <v>tier - 3</v>
      </c>
      <c r="P1716" t="str">
        <f>VLOOKUP(A1716,'HOSPITALIZATION DETAILS'!X1717:AG4051,7,FALSE)</f>
        <v>R1024</v>
      </c>
      <c r="Q1716">
        <f>VLOOKUP(A1716,'HOSPITALIZATION DETAILS'!X1717:AG4051,10,FALSE)</f>
        <v>47</v>
      </c>
    </row>
    <row r="1717" spans="1:17" ht="16" x14ac:dyDescent="0.4">
      <c r="A1717" s="4" t="s">
        <v>3433</v>
      </c>
      <c r="B1717" t="str">
        <f>VLOOKUP(A1717,'CUSTOMER NAMES'!E1717:H4052,4,FALSE)</f>
        <v xml:space="preserve">  Thomas</v>
      </c>
      <c r="C1717">
        <f>VLOOKUP(A1717,'MEDICAL EXAMINATION'!K1718:T4052,2,FALSE)</f>
        <v>16.53</v>
      </c>
      <c r="D1717">
        <f>VLOOKUP(A1717,'MEDICAL EXAMINATION'!K1718:T4052,4,FALSE)</f>
        <v>5.08</v>
      </c>
      <c r="E1717" t="str">
        <f>VLOOKUP(A1717,'MEDICAL EXAMINATION'!K1718:T4052,6,FALSE)</f>
        <v>No</v>
      </c>
      <c r="F1717" t="str">
        <f>VLOOKUP(A1717,'MEDICAL EXAMINATION'!K1718:T4052,7,FALSE)</f>
        <v>No</v>
      </c>
      <c r="G1717" t="str">
        <f>VLOOKUP(A1717,'MEDICAL EXAMINATION'!K1718:T4052,8,FALSE)</f>
        <v>No</v>
      </c>
      <c r="H1717">
        <f>VLOOKUP(A1717,'MEDICAL EXAMINATION'!K1718:T4052,9,FALSE)</f>
        <v>2</v>
      </c>
      <c r="I1717" t="str">
        <f>VLOOKUP(A1717,'MEDICAL EXAMINATION'!K1718:T4052,10,FALSE)</f>
        <v>No</v>
      </c>
      <c r="J1717" t="str">
        <f>VLOOKUP(A1717,'MEDICAL EXAMINATION'!K1718:T4052,3,FALSE)</f>
        <v>Underweight</v>
      </c>
      <c r="K1717" t="str">
        <f>VLOOKUP(A1717,'MEDICAL EXAMINATION'!K1718:T4052,5,FALSE)</f>
        <v>NORMAL</v>
      </c>
      <c r="L1717" t="str">
        <f>VLOOKUP(A1717,'HOSPITALIZATION DETAILS'!X1718:AG4052,8,FALSE)</f>
        <v>22/10/1973</v>
      </c>
      <c r="M1717" s="26">
        <f>VLOOKUP(A1717,'HOSPITALIZATION DETAILS'!X1718:AG4052,4,FALSE)</f>
        <v>23306.55</v>
      </c>
      <c r="N1717" t="str">
        <f>VLOOKUP(A1717,'HOSPITALIZATION DETAILS'!X1718:AG4052,5,FALSE)</f>
        <v>tier - 2</v>
      </c>
      <c r="O1717" t="str">
        <f>VLOOKUP(A1717,'HOSPITALIZATION DETAILS'!X1718:AG4052,6,FALSE)</f>
        <v>tier - 2</v>
      </c>
      <c r="P1717" t="str">
        <f>VLOOKUP(A1717,'HOSPITALIZATION DETAILS'!X1718:AG4052,7,FALSE)</f>
        <v>R1011</v>
      </c>
      <c r="Q1717">
        <f>VLOOKUP(A1717,'HOSPITALIZATION DETAILS'!X1718:AG4052,10,FALSE)</f>
        <v>49</v>
      </c>
    </row>
    <row r="1718" spans="1:17" ht="16" x14ac:dyDescent="0.4">
      <c r="A1718" s="4" t="s">
        <v>3435</v>
      </c>
      <c r="B1718" t="str">
        <f>VLOOKUP(A1718,'CUSTOMER NAMES'!E1718:H4053,4,FALSE)</f>
        <v xml:space="preserve">  Tricity M</v>
      </c>
      <c r="C1718">
        <f>VLOOKUP(A1718,'MEDICAL EXAMINATION'!K1719:T4053,2,FALSE)</f>
        <v>32.774999999999999</v>
      </c>
      <c r="D1718">
        <f>VLOOKUP(A1718,'MEDICAL EXAMINATION'!K1719:T4053,4,FALSE)</f>
        <v>4.75</v>
      </c>
      <c r="E1718" t="str">
        <f>VLOOKUP(A1718,'MEDICAL EXAMINATION'!K1719:T4053,6,FALSE)</f>
        <v>No</v>
      </c>
      <c r="F1718" t="str">
        <f>VLOOKUP(A1718,'MEDICAL EXAMINATION'!K1719:T4053,7,FALSE)</f>
        <v>No</v>
      </c>
      <c r="G1718" t="str">
        <f>VLOOKUP(A1718,'MEDICAL EXAMINATION'!K1719:T4053,8,FALSE)</f>
        <v>No</v>
      </c>
      <c r="H1718" t="str">
        <f>VLOOKUP(A1718,'MEDICAL EXAMINATION'!K1719:T4053,9,FALSE)</f>
        <v>No major surgery</v>
      </c>
      <c r="I1718" t="str">
        <f>VLOOKUP(A1718,'MEDICAL EXAMINATION'!K1719:T4053,10,FALSE)</f>
        <v>No</v>
      </c>
      <c r="J1718" t="str">
        <f>VLOOKUP(A1718,'MEDICAL EXAMINATION'!K1719:T4053,3,FALSE)</f>
        <v>OVERWEIGHT</v>
      </c>
      <c r="K1718" t="str">
        <f>VLOOKUP(A1718,'MEDICAL EXAMINATION'!K1719:T4053,5,FALSE)</f>
        <v>NORMAL</v>
      </c>
      <c r="L1718" t="str">
        <f>VLOOKUP(A1718,'HOSPITALIZATION DETAILS'!X1719:AG4053,8,FALSE)</f>
        <v>24/11/1968</v>
      </c>
      <c r="M1718" s="26">
        <f>VLOOKUP(A1718,'HOSPITALIZATION DETAILS'!X1719:AG4053,4,FALSE)</f>
        <v>44260.75</v>
      </c>
      <c r="N1718" t="str">
        <f>VLOOKUP(A1718,'HOSPITALIZATION DETAILS'!X1719:AG4053,5,FALSE)</f>
        <v>tier - 2</v>
      </c>
      <c r="O1718" t="str">
        <f>VLOOKUP(A1718,'HOSPITALIZATION DETAILS'!X1719:AG4053,6,FALSE)</f>
        <v>tier - 1</v>
      </c>
      <c r="P1718" t="str">
        <f>VLOOKUP(A1718,'HOSPITALIZATION DETAILS'!X1719:AG4053,7,FALSE)</f>
        <v>R1013</v>
      </c>
      <c r="Q1718">
        <f>VLOOKUP(A1718,'HOSPITALIZATION DETAILS'!X1719:AG4053,10,FALSE)</f>
        <v>54</v>
      </c>
    </row>
    <row r="1719" spans="1:17" ht="16" x14ac:dyDescent="0.4">
      <c r="A1719" s="4" t="s">
        <v>3437</v>
      </c>
      <c r="B1719" t="str">
        <f>VLOOKUP(A1719,'CUSTOMER NAMES'!E1719:H4054,4,FALSE)</f>
        <v xml:space="preserve">  Sarah A</v>
      </c>
      <c r="C1719">
        <f>VLOOKUP(A1719,'MEDICAL EXAMINATION'!K1720:T4054,2,FALSE)</f>
        <v>30.9</v>
      </c>
      <c r="D1719">
        <f>VLOOKUP(A1719,'MEDICAL EXAMINATION'!K1720:T4054,4,FALSE)</f>
        <v>6.05</v>
      </c>
      <c r="E1719" t="str">
        <f>VLOOKUP(A1719,'MEDICAL EXAMINATION'!K1720:T4054,6,FALSE)</f>
        <v>No</v>
      </c>
      <c r="F1719" t="str">
        <f>VLOOKUP(A1719,'MEDICAL EXAMINATION'!K1720:T4054,7,FALSE)</f>
        <v>No</v>
      </c>
      <c r="G1719" t="str">
        <f>VLOOKUP(A1719,'MEDICAL EXAMINATION'!K1720:T4054,8,FALSE)</f>
        <v>No</v>
      </c>
      <c r="H1719">
        <f>VLOOKUP(A1719,'MEDICAL EXAMINATION'!K1720:T4054,9,FALSE)</f>
        <v>1</v>
      </c>
      <c r="I1719" t="str">
        <f>VLOOKUP(A1719,'MEDICAL EXAMINATION'!K1720:T4054,10,FALSE)</f>
        <v>No</v>
      </c>
      <c r="J1719" t="str">
        <f>VLOOKUP(A1719,'MEDICAL EXAMINATION'!K1720:T4054,3,FALSE)</f>
        <v>OVERWEIGHT</v>
      </c>
      <c r="K1719" t="str">
        <f>VLOOKUP(A1719,'MEDICAL EXAMINATION'!K1720:T4054,5,FALSE)</f>
        <v>PREDIABETES</v>
      </c>
      <c r="L1719" t="str">
        <f>VLOOKUP(A1719,'HOSPITALIZATION DETAILS'!X1720:AG4054,8,FALSE)</f>
        <v>03/10/1994</v>
      </c>
      <c r="M1719" s="26">
        <f>VLOOKUP(A1719,'HOSPITALIZATION DETAILS'!X1720:AG4054,4,FALSE)</f>
        <v>23288.93</v>
      </c>
      <c r="N1719" t="str">
        <f>VLOOKUP(A1719,'HOSPITALIZATION DETAILS'!X1720:AG4054,5,FALSE)</f>
        <v>tier - 2</v>
      </c>
      <c r="O1719" t="str">
        <f>VLOOKUP(A1719,'HOSPITALIZATION DETAILS'!X1720:AG4054,6,FALSE)</f>
        <v>tier - 3</v>
      </c>
      <c r="P1719" t="str">
        <f>VLOOKUP(A1719,'HOSPITALIZATION DETAILS'!X1720:AG4054,7,FALSE)</f>
        <v>R1024</v>
      </c>
      <c r="Q1719">
        <f>VLOOKUP(A1719,'HOSPITALIZATION DETAILS'!X1720:AG4054,10,FALSE)</f>
        <v>28</v>
      </c>
    </row>
    <row r="1720" spans="1:17" ht="16" x14ac:dyDescent="0.4">
      <c r="A1720" s="4" t="s">
        <v>3439</v>
      </c>
      <c r="B1720" t="str">
        <f>VLOOKUP(A1720,'CUSTOMER NAMES'!E1720:H4055,4,FALSE)</f>
        <v xml:space="preserve">  Lisa M</v>
      </c>
      <c r="C1720">
        <f>VLOOKUP(A1720,'MEDICAL EXAMINATION'!K1721:T4055,2,FALSE)</f>
        <v>15.58</v>
      </c>
      <c r="D1720">
        <f>VLOOKUP(A1720,'MEDICAL EXAMINATION'!K1721:T4055,4,FALSE)</f>
        <v>11.56</v>
      </c>
      <c r="E1720" t="str">
        <f>VLOOKUP(A1720,'MEDICAL EXAMINATION'!K1721:T4055,6,FALSE)</f>
        <v>No</v>
      </c>
      <c r="F1720" t="str">
        <f>VLOOKUP(A1720,'MEDICAL EXAMINATION'!K1721:T4055,7,FALSE)</f>
        <v>No</v>
      </c>
      <c r="G1720" t="str">
        <f>VLOOKUP(A1720,'MEDICAL EXAMINATION'!K1721:T4055,8,FALSE)</f>
        <v>No</v>
      </c>
      <c r="H1720" t="str">
        <f>VLOOKUP(A1720,'MEDICAL EXAMINATION'!K1721:T4055,9,FALSE)</f>
        <v>No major surgery</v>
      </c>
      <c r="I1720" t="str">
        <f>VLOOKUP(A1720,'MEDICAL EXAMINATION'!K1721:T4055,10,FALSE)</f>
        <v>No</v>
      </c>
      <c r="J1720" t="str">
        <f>VLOOKUP(A1720,'MEDICAL EXAMINATION'!K1721:T4055,3,FALSE)</f>
        <v>Underweight</v>
      </c>
      <c r="K1720" t="str">
        <f>VLOOKUP(A1720,'MEDICAL EXAMINATION'!K1721:T4055,5,FALSE)</f>
        <v>DIABETES</v>
      </c>
      <c r="L1720" t="str">
        <f>VLOOKUP(A1720,'HOSPITALIZATION DETAILS'!X1721:AG4055,8,FALSE)</f>
        <v>14/11/1969</v>
      </c>
      <c r="M1720" s="26">
        <f>VLOOKUP(A1720,'HOSPITALIZATION DETAILS'!X1721:AG4055,4,FALSE)</f>
        <v>23244.79</v>
      </c>
      <c r="N1720" t="str">
        <f>VLOOKUP(A1720,'HOSPITALIZATION DETAILS'!X1721:AG4055,5,FALSE)</f>
        <v>tier - 2</v>
      </c>
      <c r="O1720" t="str">
        <f>VLOOKUP(A1720,'HOSPITALIZATION DETAILS'!X1721:AG4055,6,FALSE)</f>
        <v>tier - 3</v>
      </c>
      <c r="P1720" t="str">
        <f>VLOOKUP(A1720,'HOSPITALIZATION DETAILS'!X1721:AG4055,7,FALSE)</f>
        <v>R1013</v>
      </c>
      <c r="Q1720">
        <f>VLOOKUP(A1720,'HOSPITALIZATION DETAILS'!X1721:AG4055,10,FALSE)</f>
        <v>53</v>
      </c>
    </row>
    <row r="1721" spans="1:17" ht="16" x14ac:dyDescent="0.4">
      <c r="A1721" s="4" t="s">
        <v>3441</v>
      </c>
      <c r="B1721" t="str">
        <f>VLOOKUP(A1721,'CUSTOMER NAMES'!E1721:H4056,4,FALSE)</f>
        <v xml:space="preserve">  Tracy A</v>
      </c>
      <c r="C1721">
        <f>VLOOKUP(A1721,'MEDICAL EXAMINATION'!K1722:T4056,2,FALSE)</f>
        <v>26.315000000000001</v>
      </c>
      <c r="D1721">
        <f>VLOOKUP(A1721,'MEDICAL EXAMINATION'!K1722:T4056,4,FALSE)</f>
        <v>5.76</v>
      </c>
      <c r="E1721" t="str">
        <f>VLOOKUP(A1721,'MEDICAL EXAMINATION'!K1722:T4056,6,FALSE)</f>
        <v>No</v>
      </c>
      <c r="F1721" t="str">
        <f>VLOOKUP(A1721,'MEDICAL EXAMINATION'!K1722:T4056,7,FALSE)</f>
        <v>No</v>
      </c>
      <c r="G1721" t="str">
        <f>VLOOKUP(A1721,'MEDICAL EXAMINATION'!K1722:T4056,8,FALSE)</f>
        <v>No</v>
      </c>
      <c r="H1721" t="str">
        <f>VLOOKUP(A1721,'MEDICAL EXAMINATION'!K1722:T4056,9,FALSE)</f>
        <v>No major surgery</v>
      </c>
      <c r="I1721" t="str">
        <f>VLOOKUP(A1721,'MEDICAL EXAMINATION'!K1722:T4056,10,FALSE)</f>
        <v>No</v>
      </c>
      <c r="J1721" t="str">
        <f>VLOOKUP(A1721,'MEDICAL EXAMINATION'!K1722:T4056,3,FALSE)</f>
        <v>OBESITY</v>
      </c>
      <c r="K1721" t="str">
        <f>VLOOKUP(A1721,'MEDICAL EXAMINATION'!K1722:T4056,5,FALSE)</f>
        <v>PREDIABETES</v>
      </c>
      <c r="L1721" t="str">
        <f>VLOOKUP(A1721,'HOSPITALIZATION DETAILS'!X1722:AG4056,8,FALSE)</f>
        <v>07/08/1997</v>
      </c>
      <c r="M1721" s="26">
        <f>VLOOKUP(A1721,'HOSPITALIZATION DETAILS'!X1722:AG4056,4,FALSE)</f>
        <v>23241.47</v>
      </c>
      <c r="N1721" t="str">
        <f>VLOOKUP(A1721,'HOSPITALIZATION DETAILS'!X1722:AG4056,5,FALSE)</f>
        <v>tier - 2</v>
      </c>
      <c r="O1721" t="str">
        <f>VLOOKUP(A1721,'HOSPITALIZATION DETAILS'!X1722:AG4056,6,FALSE)</f>
        <v>tier - 3</v>
      </c>
      <c r="P1721" t="str">
        <f>VLOOKUP(A1721,'HOSPITALIZATION DETAILS'!X1722:AG4056,7,FALSE)</f>
        <v>R1018</v>
      </c>
      <c r="Q1721">
        <f>VLOOKUP(A1721,'HOSPITALIZATION DETAILS'!X1722:AG4056,10,FALSE)</f>
        <v>25</v>
      </c>
    </row>
    <row r="1722" spans="1:17" ht="16" x14ac:dyDescent="0.4">
      <c r="A1722" s="4" t="s">
        <v>3443</v>
      </c>
      <c r="B1722" t="str">
        <f>VLOOKUP(A1722,'CUSTOMER NAMES'!E1722:H4057,4,FALSE)</f>
        <v xml:space="preserve">  Patrick</v>
      </c>
      <c r="C1722">
        <f>VLOOKUP(A1722,'MEDICAL EXAMINATION'!K1723:T4057,2,FALSE)</f>
        <v>35.61</v>
      </c>
      <c r="D1722">
        <f>VLOOKUP(A1722,'MEDICAL EXAMINATION'!K1723:T4057,4,FALSE)</f>
        <v>5.65</v>
      </c>
      <c r="E1722" t="str">
        <f>VLOOKUP(A1722,'MEDICAL EXAMINATION'!K1723:T4057,6,FALSE)</f>
        <v>No</v>
      </c>
      <c r="F1722" t="str">
        <f>VLOOKUP(A1722,'MEDICAL EXAMINATION'!K1723:T4057,7,FALSE)</f>
        <v>yes</v>
      </c>
      <c r="G1722" t="str">
        <f>VLOOKUP(A1722,'MEDICAL EXAMINATION'!K1723:T4057,8,FALSE)</f>
        <v>No</v>
      </c>
      <c r="H1722">
        <f>VLOOKUP(A1722,'MEDICAL EXAMINATION'!K1723:T4057,9,FALSE)</f>
        <v>1</v>
      </c>
      <c r="I1722" t="str">
        <f>VLOOKUP(A1722,'MEDICAL EXAMINATION'!K1723:T4057,10,FALSE)</f>
        <v>No</v>
      </c>
      <c r="J1722" t="str">
        <f>VLOOKUP(A1722,'MEDICAL EXAMINATION'!K1723:T4057,3,FALSE)</f>
        <v>OVERWEIGHT</v>
      </c>
      <c r="K1722" t="str">
        <f>VLOOKUP(A1722,'MEDICAL EXAMINATION'!K1723:T4057,5,FALSE)</f>
        <v>NORMAL</v>
      </c>
      <c r="L1722" t="str">
        <f>VLOOKUP(A1722,'HOSPITALIZATION DETAILS'!X1723:AG4057,8,FALSE)</f>
        <v>14/12/2003</v>
      </c>
      <c r="M1722" s="26">
        <f>VLOOKUP(A1722,'HOSPITALIZATION DETAILS'!X1723:AG4057,4,FALSE)</f>
        <v>23082.959999999999</v>
      </c>
      <c r="N1722" t="str">
        <f>VLOOKUP(A1722,'HOSPITALIZATION DETAILS'!X1723:AG4057,5,FALSE)</f>
        <v>tier - 2</v>
      </c>
      <c r="O1722" t="str">
        <f>VLOOKUP(A1722,'HOSPITALIZATION DETAILS'!X1723:AG4057,6,FALSE)</f>
        <v>tier - 2</v>
      </c>
      <c r="P1722" t="str">
        <f>VLOOKUP(A1722,'HOSPITALIZATION DETAILS'!X1723:AG4057,7,FALSE)</f>
        <v>R1011</v>
      </c>
      <c r="Q1722">
        <f>VLOOKUP(A1722,'HOSPITALIZATION DETAILS'!X1723:AG4057,10,FALSE)</f>
        <v>19</v>
      </c>
    </row>
    <row r="1723" spans="1:17" ht="16" x14ac:dyDescent="0.4">
      <c r="A1723" s="4" t="s">
        <v>3445</v>
      </c>
      <c r="B1723" t="str">
        <f>VLOOKUP(A1723,'CUSTOMER NAMES'!E1723:H4058,4,FALSE)</f>
        <v xml:space="preserve">  Trent</v>
      </c>
      <c r="C1723">
        <f>VLOOKUP(A1723,'MEDICAL EXAMINATION'!K1724:T4058,2,FALSE)</f>
        <v>37.56</v>
      </c>
      <c r="D1723">
        <f>VLOOKUP(A1723,'MEDICAL EXAMINATION'!K1724:T4058,4,FALSE)</f>
        <v>5.88</v>
      </c>
      <c r="E1723" t="str">
        <f>VLOOKUP(A1723,'MEDICAL EXAMINATION'!K1724:T4058,6,FALSE)</f>
        <v>No</v>
      </c>
      <c r="F1723" t="str">
        <f>VLOOKUP(A1723,'MEDICAL EXAMINATION'!K1724:T4058,7,FALSE)</f>
        <v>yes</v>
      </c>
      <c r="G1723" t="str">
        <f>VLOOKUP(A1723,'MEDICAL EXAMINATION'!K1724:T4058,8,FALSE)</f>
        <v>No</v>
      </c>
      <c r="H1723">
        <f>VLOOKUP(A1723,'MEDICAL EXAMINATION'!K1724:T4058,9,FALSE)</f>
        <v>1</v>
      </c>
      <c r="I1723" t="str">
        <f>VLOOKUP(A1723,'MEDICAL EXAMINATION'!K1724:T4058,10,FALSE)</f>
        <v>No</v>
      </c>
      <c r="J1723" t="str">
        <f>VLOOKUP(A1723,'MEDICAL EXAMINATION'!K1724:T4058,3,FALSE)</f>
        <v>OVERWEIGHT</v>
      </c>
      <c r="K1723" t="str">
        <f>VLOOKUP(A1723,'MEDICAL EXAMINATION'!K1724:T4058,5,FALSE)</f>
        <v>PREDIABETES</v>
      </c>
      <c r="L1723" t="str">
        <f>VLOOKUP(A1723,'HOSPITALIZATION DETAILS'!X1724:AG4058,8,FALSE)</f>
        <v>09/09/1975</v>
      </c>
      <c r="M1723" s="26">
        <f>VLOOKUP(A1723,'HOSPITALIZATION DETAILS'!X1724:AG4058,4,FALSE)</f>
        <v>23065.42</v>
      </c>
      <c r="N1723" t="str">
        <f>VLOOKUP(A1723,'HOSPITALIZATION DETAILS'!X1724:AG4058,5,FALSE)</f>
        <v>tier - 2</v>
      </c>
      <c r="O1723" t="str">
        <f>VLOOKUP(A1723,'HOSPITALIZATION DETAILS'!X1724:AG4058,6,FALSE)</f>
        <v>tier - 2</v>
      </c>
      <c r="P1723" t="str">
        <f>VLOOKUP(A1723,'HOSPITALIZATION DETAILS'!X1724:AG4058,7,FALSE)</f>
        <v>R1013</v>
      </c>
      <c r="Q1723">
        <f>VLOOKUP(A1723,'HOSPITALIZATION DETAILS'!X1724:AG4058,10,FALSE)</f>
        <v>47</v>
      </c>
    </row>
    <row r="1724" spans="1:17" ht="16" x14ac:dyDescent="0.4">
      <c r="A1724" s="4" t="s">
        <v>3447</v>
      </c>
      <c r="B1724" t="str">
        <f>VLOOKUP(A1724,'CUSTOMER NAMES'!E1724:H4059,4,FALSE)</f>
        <v xml:space="preserve">  Julie</v>
      </c>
      <c r="C1724">
        <f>VLOOKUP(A1724,'MEDICAL EXAMINATION'!K1725:T4059,2,FALSE)</f>
        <v>15.49</v>
      </c>
      <c r="D1724">
        <f>VLOOKUP(A1724,'MEDICAL EXAMINATION'!K1725:T4059,4,FALSE)</f>
        <v>9.6</v>
      </c>
      <c r="E1724" t="str">
        <f>VLOOKUP(A1724,'MEDICAL EXAMINATION'!K1725:T4059,6,FALSE)</f>
        <v>No</v>
      </c>
      <c r="F1724" t="str">
        <f>VLOOKUP(A1724,'MEDICAL EXAMINATION'!K1725:T4059,7,FALSE)</f>
        <v>No</v>
      </c>
      <c r="G1724" t="str">
        <f>VLOOKUP(A1724,'MEDICAL EXAMINATION'!K1725:T4059,8,FALSE)</f>
        <v>No</v>
      </c>
      <c r="H1724" t="str">
        <f>VLOOKUP(A1724,'MEDICAL EXAMINATION'!K1725:T4059,9,FALSE)</f>
        <v>No major surgery</v>
      </c>
      <c r="I1724" t="str">
        <f>VLOOKUP(A1724,'MEDICAL EXAMINATION'!K1725:T4059,10,FALSE)</f>
        <v>No</v>
      </c>
      <c r="J1724" t="str">
        <f>VLOOKUP(A1724,'MEDICAL EXAMINATION'!K1725:T4059,3,FALSE)</f>
        <v>Underweight</v>
      </c>
      <c r="K1724" t="str">
        <f>VLOOKUP(A1724,'MEDICAL EXAMINATION'!K1725:T4059,5,FALSE)</f>
        <v>DIABETES</v>
      </c>
      <c r="L1724" t="str">
        <f>VLOOKUP(A1724,'HOSPITALIZATION DETAILS'!X1725:AG4059,8,FALSE)</f>
        <v>09/11/1970</v>
      </c>
      <c r="M1724" s="26">
        <f>VLOOKUP(A1724,'HOSPITALIZATION DETAILS'!X1725:AG4059,4,FALSE)</f>
        <v>23045.57</v>
      </c>
      <c r="N1724" t="str">
        <f>VLOOKUP(A1724,'HOSPITALIZATION DETAILS'!X1725:AG4059,5,FALSE)</f>
        <v>tier - 2</v>
      </c>
      <c r="O1724" t="str">
        <f>VLOOKUP(A1724,'HOSPITALIZATION DETAILS'!X1725:AG4059,6,FALSE)</f>
        <v>tier - 2</v>
      </c>
      <c r="P1724" t="str">
        <f>VLOOKUP(A1724,'HOSPITALIZATION DETAILS'!X1725:AG4059,7,FALSE)</f>
        <v>R1024</v>
      </c>
      <c r="Q1724">
        <f>VLOOKUP(A1724,'HOSPITALIZATION DETAILS'!X1725:AG4059,10,FALSE)</f>
        <v>52</v>
      </c>
    </row>
    <row r="1725" spans="1:17" ht="16" x14ac:dyDescent="0.4">
      <c r="A1725" s="4" t="s">
        <v>3449</v>
      </c>
      <c r="B1725" t="str">
        <f>VLOOKUP(A1725,'CUSTOMER NAMES'!E1725:H4060,4,FALSE)</f>
        <v xml:space="preserve">  Sawomir</v>
      </c>
      <c r="C1725">
        <f>VLOOKUP(A1725,'MEDICAL EXAMINATION'!K1726:T4060,2,FALSE)</f>
        <v>23.48</v>
      </c>
      <c r="D1725">
        <f>VLOOKUP(A1725,'MEDICAL EXAMINATION'!K1726:T4060,4,FALSE)</f>
        <v>6.24</v>
      </c>
      <c r="E1725" t="str">
        <f>VLOOKUP(A1725,'MEDICAL EXAMINATION'!K1726:T4060,6,FALSE)</f>
        <v>No</v>
      </c>
      <c r="F1725" t="str">
        <f>VLOOKUP(A1725,'MEDICAL EXAMINATION'!K1726:T4060,7,FALSE)</f>
        <v>No</v>
      </c>
      <c r="G1725" t="str">
        <f>VLOOKUP(A1725,'MEDICAL EXAMINATION'!K1726:T4060,8,FALSE)</f>
        <v>No</v>
      </c>
      <c r="H1725">
        <f>VLOOKUP(A1725,'MEDICAL EXAMINATION'!K1726:T4060,9,FALSE)</f>
        <v>1</v>
      </c>
      <c r="I1725" t="str">
        <f>VLOOKUP(A1725,'MEDICAL EXAMINATION'!K1726:T4060,10,FALSE)</f>
        <v>No</v>
      </c>
      <c r="J1725" t="str">
        <f>VLOOKUP(A1725,'MEDICAL EXAMINATION'!K1726:T4060,3,FALSE)</f>
        <v>Normal</v>
      </c>
      <c r="K1725" t="str">
        <f>VLOOKUP(A1725,'MEDICAL EXAMINATION'!K1726:T4060,5,FALSE)</f>
        <v>PREDIABETES</v>
      </c>
      <c r="L1725" t="str">
        <f>VLOOKUP(A1725,'HOSPITALIZATION DETAILS'!X1726:AG4060,8,FALSE)</f>
        <v>25/07/2003</v>
      </c>
      <c r="M1725" s="26">
        <f>VLOOKUP(A1725,'HOSPITALIZATION DETAILS'!X1726:AG4060,4,FALSE)</f>
        <v>22493.66</v>
      </c>
      <c r="N1725" t="str">
        <f>VLOOKUP(A1725,'HOSPITALIZATION DETAILS'!X1726:AG4060,5,FALSE)</f>
        <v>tier - 2</v>
      </c>
      <c r="O1725" t="str">
        <f>VLOOKUP(A1725,'HOSPITALIZATION DETAILS'!X1726:AG4060,6,FALSE)</f>
        <v>tier - 1</v>
      </c>
      <c r="P1725" t="str">
        <f>VLOOKUP(A1725,'HOSPITALIZATION DETAILS'!X1726:AG4060,7,FALSE)</f>
        <v>R1012</v>
      </c>
      <c r="Q1725">
        <f>VLOOKUP(A1725,'HOSPITALIZATION DETAILS'!X1726:AG4060,10,FALSE)</f>
        <v>19</v>
      </c>
    </row>
    <row r="1726" spans="1:17" ht="16" x14ac:dyDescent="0.4">
      <c r="A1726" s="4" t="s">
        <v>3451</v>
      </c>
      <c r="B1726" t="str">
        <f>VLOOKUP(A1726,'CUSTOMER NAMES'!E1726:H4061,4,FALSE)</f>
        <v xml:space="preserve">  Micah</v>
      </c>
      <c r="C1726">
        <f>VLOOKUP(A1726,'MEDICAL EXAMINATION'!K1727:T4061,2,FALSE)</f>
        <v>30.02</v>
      </c>
      <c r="D1726">
        <f>VLOOKUP(A1726,'MEDICAL EXAMINATION'!K1727:T4061,4,FALSE)</f>
        <v>7.63</v>
      </c>
      <c r="E1726" t="str">
        <f>VLOOKUP(A1726,'MEDICAL EXAMINATION'!K1727:T4061,6,FALSE)</f>
        <v>yes</v>
      </c>
      <c r="F1726" t="str">
        <f>VLOOKUP(A1726,'MEDICAL EXAMINATION'!K1727:T4061,7,FALSE)</f>
        <v>No</v>
      </c>
      <c r="G1726" t="str">
        <f>VLOOKUP(A1726,'MEDICAL EXAMINATION'!K1727:T4061,8,FALSE)</f>
        <v>No</v>
      </c>
      <c r="H1726">
        <f>VLOOKUP(A1726,'MEDICAL EXAMINATION'!K1727:T4061,9,FALSE)</f>
        <v>1</v>
      </c>
      <c r="I1726" t="str">
        <f>VLOOKUP(A1726,'MEDICAL EXAMINATION'!K1727:T4061,10,FALSE)</f>
        <v>No</v>
      </c>
      <c r="J1726" t="str">
        <f>VLOOKUP(A1726,'MEDICAL EXAMINATION'!K1727:T4061,3,FALSE)</f>
        <v>OVERWEIGHT</v>
      </c>
      <c r="K1726" t="str">
        <f>VLOOKUP(A1726,'MEDICAL EXAMINATION'!K1727:T4061,5,FALSE)</f>
        <v>DIABETES</v>
      </c>
      <c r="L1726" t="str">
        <f>VLOOKUP(A1726,'HOSPITALIZATION DETAILS'!X1727:AG4061,8,FALSE)</f>
        <v>14/11/1979</v>
      </c>
      <c r="M1726" s="26">
        <f>VLOOKUP(A1726,'HOSPITALIZATION DETAILS'!X1727:AG4061,4,FALSE)</f>
        <v>22478.6</v>
      </c>
      <c r="N1726" t="str">
        <f>VLOOKUP(A1726,'HOSPITALIZATION DETAILS'!X1727:AG4061,5,FALSE)</f>
        <v>tier - 3</v>
      </c>
      <c r="O1726" t="str">
        <f>VLOOKUP(A1726,'HOSPITALIZATION DETAILS'!X1727:AG4061,6,FALSE)</f>
        <v>tier - 2</v>
      </c>
      <c r="P1726" t="str">
        <f>VLOOKUP(A1726,'HOSPITALIZATION DETAILS'!X1727:AG4061,7,FALSE)</f>
        <v>R1011</v>
      </c>
      <c r="Q1726">
        <f>VLOOKUP(A1726,'HOSPITALIZATION DETAILS'!X1727:AG4061,10,FALSE)</f>
        <v>43</v>
      </c>
    </row>
    <row r="1727" spans="1:17" ht="16" x14ac:dyDescent="0.4">
      <c r="A1727" s="4" t="s">
        <v>3453</v>
      </c>
      <c r="B1727" t="str">
        <f>VLOOKUP(A1727,'CUSTOMER NAMES'!E1727:H4062,4,FALSE)</f>
        <v xml:space="preserve">  Kelly H</v>
      </c>
      <c r="C1727">
        <f>VLOOKUP(A1727,'MEDICAL EXAMINATION'!K1728:T4062,2,FALSE)</f>
        <v>26.885000000000002</v>
      </c>
      <c r="D1727">
        <f>VLOOKUP(A1727,'MEDICAL EXAMINATION'!K1728:T4062,4,FALSE)</f>
        <v>8.66</v>
      </c>
      <c r="E1727" t="str">
        <f>VLOOKUP(A1727,'MEDICAL EXAMINATION'!K1728:T4062,6,FALSE)</f>
        <v>yes</v>
      </c>
      <c r="F1727" t="str">
        <f>VLOOKUP(A1727,'MEDICAL EXAMINATION'!K1728:T4062,7,FALSE)</f>
        <v>No</v>
      </c>
      <c r="G1727" t="str">
        <f>VLOOKUP(A1727,'MEDICAL EXAMINATION'!K1728:T4062,8,FALSE)</f>
        <v>No</v>
      </c>
      <c r="H1727">
        <f>VLOOKUP(A1727,'MEDICAL EXAMINATION'!K1728:T4062,9,FALSE)</f>
        <v>1</v>
      </c>
      <c r="I1727" t="str">
        <f>VLOOKUP(A1727,'MEDICAL EXAMINATION'!K1728:T4062,10,FALSE)</f>
        <v>No</v>
      </c>
      <c r="J1727" t="str">
        <f>VLOOKUP(A1727,'MEDICAL EXAMINATION'!K1728:T4062,3,FALSE)</f>
        <v>OBESITY</v>
      </c>
      <c r="K1727" t="str">
        <f>VLOOKUP(A1727,'MEDICAL EXAMINATION'!K1728:T4062,5,FALSE)</f>
        <v>DIABETES</v>
      </c>
      <c r="L1727" t="str">
        <f>VLOOKUP(A1727,'HOSPITALIZATION DETAILS'!X1728:AG4062,8,FALSE)</f>
        <v>21/12/1983</v>
      </c>
      <c r="M1727" s="26">
        <f>VLOOKUP(A1727,'HOSPITALIZATION DETAILS'!X1728:AG4062,4,FALSE)</f>
        <v>22462.04</v>
      </c>
      <c r="N1727" t="str">
        <f>VLOOKUP(A1727,'HOSPITALIZATION DETAILS'!X1728:AG4062,5,FALSE)</f>
        <v>tier - 3</v>
      </c>
      <c r="O1727" t="str">
        <f>VLOOKUP(A1727,'HOSPITALIZATION DETAILS'!X1728:AG4062,6,FALSE)</f>
        <v>tier - 1</v>
      </c>
      <c r="P1727" t="str">
        <f>VLOOKUP(A1727,'HOSPITALIZATION DETAILS'!X1728:AG4062,7,FALSE)</f>
        <v>R1019</v>
      </c>
      <c r="Q1727">
        <f>VLOOKUP(A1727,'HOSPITALIZATION DETAILS'!X1728:AG4062,10,FALSE)</f>
        <v>39</v>
      </c>
    </row>
    <row r="1728" spans="1:17" ht="16" x14ac:dyDescent="0.4">
      <c r="A1728" s="4" t="s">
        <v>3455</v>
      </c>
      <c r="B1728" t="str">
        <f>VLOOKUP(A1728,'CUSTOMER NAMES'!E1728:H4063,4,FALSE)</f>
        <v xml:space="preserve">  Lindsay M</v>
      </c>
      <c r="C1728">
        <f>VLOOKUP(A1728,'MEDICAL EXAMINATION'!K1729:T4063,2,FALSE)</f>
        <v>25.84</v>
      </c>
      <c r="D1728">
        <f>VLOOKUP(A1728,'MEDICAL EXAMINATION'!K1729:T4063,4,FALSE)</f>
        <v>8.5500000000000007</v>
      </c>
      <c r="E1728" t="str">
        <f>VLOOKUP(A1728,'MEDICAL EXAMINATION'!K1729:T4063,6,FALSE)</f>
        <v>yes</v>
      </c>
      <c r="F1728" t="str">
        <f>VLOOKUP(A1728,'MEDICAL EXAMINATION'!K1729:T4063,7,FALSE)</f>
        <v>No</v>
      </c>
      <c r="G1728" t="str">
        <f>VLOOKUP(A1728,'MEDICAL EXAMINATION'!K1729:T4063,8,FALSE)</f>
        <v>No</v>
      </c>
      <c r="H1728">
        <f>VLOOKUP(A1728,'MEDICAL EXAMINATION'!K1729:T4063,9,FALSE)</f>
        <v>1</v>
      </c>
      <c r="I1728" t="str">
        <f>VLOOKUP(A1728,'MEDICAL EXAMINATION'!K1729:T4063,10,FALSE)</f>
        <v>No</v>
      </c>
      <c r="J1728" t="str">
        <f>VLOOKUP(A1728,'MEDICAL EXAMINATION'!K1729:T4063,3,FALSE)</f>
        <v>OBESITY</v>
      </c>
      <c r="K1728" t="str">
        <f>VLOOKUP(A1728,'MEDICAL EXAMINATION'!K1729:T4063,5,FALSE)</f>
        <v>DIABETES</v>
      </c>
      <c r="L1728" t="str">
        <f>VLOOKUP(A1728,'HOSPITALIZATION DETAILS'!X1729:AG4063,8,FALSE)</f>
        <v>18/08/1966</v>
      </c>
      <c r="M1728" s="26">
        <f>VLOOKUP(A1728,'HOSPITALIZATION DETAILS'!X1729:AG4063,4,FALSE)</f>
        <v>22412.65</v>
      </c>
      <c r="N1728" t="str">
        <f>VLOOKUP(A1728,'HOSPITALIZATION DETAILS'!X1729:AG4063,5,FALSE)</f>
        <v>tier - 3</v>
      </c>
      <c r="O1728" t="str">
        <f>VLOOKUP(A1728,'HOSPITALIZATION DETAILS'!X1729:AG4063,6,FALSE)</f>
        <v>tier - 3</v>
      </c>
      <c r="P1728" t="str">
        <f>VLOOKUP(A1728,'HOSPITALIZATION DETAILS'!X1729:AG4063,7,FALSE)</f>
        <v>R1014</v>
      </c>
      <c r="Q1728">
        <f>VLOOKUP(A1728,'HOSPITALIZATION DETAILS'!X1729:AG4063,10,FALSE)</f>
        <v>56</v>
      </c>
    </row>
    <row r="1729" spans="1:17" ht="16" x14ac:dyDescent="0.4">
      <c r="A1729" s="4" t="s">
        <v>3457</v>
      </c>
      <c r="B1729" t="str">
        <f>VLOOKUP(A1729,'CUSTOMER NAMES'!E1729:H4064,4,FALSE)</f>
        <v xml:space="preserve">  Austen G</v>
      </c>
      <c r="C1729">
        <f>VLOOKUP(A1729,'MEDICAL EXAMINATION'!K1730:T4064,2,FALSE)</f>
        <v>27.454999999999998</v>
      </c>
      <c r="D1729">
        <f>VLOOKUP(A1729,'MEDICAL EXAMINATION'!K1730:T4064,4,FALSE)</f>
        <v>4.54</v>
      </c>
      <c r="E1729" t="str">
        <f>VLOOKUP(A1729,'MEDICAL EXAMINATION'!K1730:T4064,6,FALSE)</f>
        <v>No</v>
      </c>
      <c r="F1729" t="str">
        <f>VLOOKUP(A1729,'MEDICAL EXAMINATION'!K1730:T4064,7,FALSE)</f>
        <v>No</v>
      </c>
      <c r="G1729" t="str">
        <f>VLOOKUP(A1729,'MEDICAL EXAMINATION'!K1730:T4064,8,FALSE)</f>
        <v>No</v>
      </c>
      <c r="H1729" t="str">
        <f>VLOOKUP(A1729,'MEDICAL EXAMINATION'!K1730:T4064,9,FALSE)</f>
        <v>No major surgery</v>
      </c>
      <c r="I1729" t="str">
        <f>VLOOKUP(A1729,'MEDICAL EXAMINATION'!K1730:T4064,10,FALSE)</f>
        <v>No</v>
      </c>
      <c r="J1729" t="str">
        <f>VLOOKUP(A1729,'MEDICAL EXAMINATION'!K1730:T4064,3,FALSE)</f>
        <v>OBESITY</v>
      </c>
      <c r="K1729" t="str">
        <f>VLOOKUP(A1729,'MEDICAL EXAMINATION'!K1730:T4064,5,FALSE)</f>
        <v>NORMAL</v>
      </c>
      <c r="L1729" t="str">
        <f>VLOOKUP(A1729,'HOSPITALIZATION DETAILS'!X1730:AG4064,8,FALSE)</f>
        <v>01/06/1975</v>
      </c>
      <c r="M1729" s="26">
        <f>VLOOKUP(A1729,'HOSPITALIZATION DETAILS'!X1730:AG4064,4,FALSE)</f>
        <v>44202.65</v>
      </c>
      <c r="N1729" t="str">
        <f>VLOOKUP(A1729,'HOSPITALIZATION DETAILS'!X1730:AG4064,5,FALSE)</f>
        <v>tier - 2</v>
      </c>
      <c r="O1729" t="str">
        <f>VLOOKUP(A1729,'HOSPITALIZATION DETAILS'!X1730:AG4064,6,FALSE)</f>
        <v>tier - 2</v>
      </c>
      <c r="P1729" t="str">
        <f>VLOOKUP(A1729,'HOSPITALIZATION DETAILS'!X1730:AG4064,7,FALSE)</f>
        <v>R1013</v>
      </c>
      <c r="Q1729">
        <f>VLOOKUP(A1729,'HOSPITALIZATION DETAILS'!X1730:AG4064,10,FALSE)</f>
        <v>48</v>
      </c>
    </row>
    <row r="1730" spans="1:17" ht="16" x14ac:dyDescent="0.4">
      <c r="A1730" s="4" t="s">
        <v>3459</v>
      </c>
      <c r="B1730" t="str">
        <f>VLOOKUP(A1730,'CUSTOMER NAMES'!E1730:H4065,4,FALSE)</f>
        <v xml:space="preserve">  Tory J</v>
      </c>
      <c r="C1730">
        <f>VLOOKUP(A1730,'MEDICAL EXAMINATION'!K1731:T4065,2,FALSE)</f>
        <v>24.605</v>
      </c>
      <c r="D1730">
        <f>VLOOKUP(A1730,'MEDICAL EXAMINATION'!K1731:T4065,4,FALSE)</f>
        <v>5.7</v>
      </c>
      <c r="E1730" t="str">
        <f>VLOOKUP(A1730,'MEDICAL EXAMINATION'!K1731:T4065,6,FALSE)</f>
        <v>No</v>
      </c>
      <c r="F1730" t="str">
        <f>VLOOKUP(A1730,'MEDICAL EXAMINATION'!K1731:T4065,7,FALSE)</f>
        <v>No</v>
      </c>
      <c r="G1730" t="str">
        <f>VLOOKUP(A1730,'MEDICAL EXAMINATION'!K1731:T4065,8,FALSE)</f>
        <v>No</v>
      </c>
      <c r="H1730" t="str">
        <f>VLOOKUP(A1730,'MEDICAL EXAMINATION'!K1731:T4065,9,FALSE)</f>
        <v>No major surgery</v>
      </c>
      <c r="I1730" t="str">
        <f>VLOOKUP(A1730,'MEDICAL EXAMINATION'!K1731:T4065,10,FALSE)</f>
        <v>No</v>
      </c>
      <c r="J1730" t="str">
        <f>VLOOKUP(A1730,'MEDICAL EXAMINATION'!K1731:T4065,3,FALSE)</f>
        <v>Normal</v>
      </c>
      <c r="K1730" t="str">
        <f>VLOOKUP(A1730,'MEDICAL EXAMINATION'!K1731:T4065,5,FALSE)</f>
        <v>NORMAL</v>
      </c>
      <c r="L1730" t="str">
        <f>VLOOKUP(A1730,'HOSPITALIZATION DETAILS'!X1731:AG4065,8,FALSE)</f>
        <v>26/08/1999</v>
      </c>
      <c r="M1730" s="26">
        <f>VLOOKUP(A1730,'HOSPITALIZATION DETAILS'!X1731:AG4065,4,FALSE)</f>
        <v>22395.74</v>
      </c>
      <c r="N1730" t="str">
        <f>VLOOKUP(A1730,'HOSPITALIZATION DETAILS'!X1731:AG4065,5,FALSE)</f>
        <v>tier - 3</v>
      </c>
      <c r="O1730" t="str">
        <f>VLOOKUP(A1730,'HOSPITALIZATION DETAILS'!X1731:AG4065,6,FALSE)</f>
        <v>tier - 2</v>
      </c>
      <c r="P1730" t="str">
        <f>VLOOKUP(A1730,'HOSPITALIZATION DETAILS'!X1731:AG4065,7,FALSE)</f>
        <v>R1024</v>
      </c>
      <c r="Q1730">
        <f>VLOOKUP(A1730,'HOSPITALIZATION DETAILS'!X1731:AG4065,10,FALSE)</f>
        <v>23</v>
      </c>
    </row>
    <row r="1731" spans="1:17" ht="16" x14ac:dyDescent="0.4">
      <c r="A1731" s="4" t="s">
        <v>3461</v>
      </c>
      <c r="B1731" t="str">
        <f>VLOOKUP(A1731,'CUSTOMER NAMES'!E1731:H4066,4,FALSE)</f>
        <v xml:space="preserve">  Robert J</v>
      </c>
      <c r="C1731">
        <f>VLOOKUP(A1731,'MEDICAL EXAMINATION'!K1732:T4066,2,FALSE)</f>
        <v>30.8</v>
      </c>
      <c r="D1731">
        <f>VLOOKUP(A1731,'MEDICAL EXAMINATION'!K1732:T4066,4,FALSE)</f>
        <v>5.07</v>
      </c>
      <c r="E1731" t="str">
        <f>VLOOKUP(A1731,'MEDICAL EXAMINATION'!K1732:T4066,6,FALSE)</f>
        <v>No</v>
      </c>
      <c r="F1731" t="str">
        <f>VLOOKUP(A1731,'MEDICAL EXAMINATION'!K1732:T4066,7,FALSE)</f>
        <v>No</v>
      </c>
      <c r="G1731" t="str">
        <f>VLOOKUP(A1731,'MEDICAL EXAMINATION'!K1732:T4066,8,FALSE)</f>
        <v>No</v>
      </c>
      <c r="H1731" t="str">
        <f>VLOOKUP(A1731,'MEDICAL EXAMINATION'!K1732:T4066,9,FALSE)</f>
        <v>No major surgery</v>
      </c>
      <c r="I1731" t="str">
        <f>VLOOKUP(A1731,'MEDICAL EXAMINATION'!K1732:T4066,10,FALSE)</f>
        <v>No</v>
      </c>
      <c r="J1731" t="str">
        <f>VLOOKUP(A1731,'MEDICAL EXAMINATION'!K1732:T4066,3,FALSE)</f>
        <v>OVERWEIGHT</v>
      </c>
      <c r="K1731" t="str">
        <f>VLOOKUP(A1731,'MEDICAL EXAMINATION'!K1732:T4066,5,FALSE)</f>
        <v>NORMAL</v>
      </c>
      <c r="L1731" t="str">
        <f>VLOOKUP(A1731,'HOSPITALIZATION DETAILS'!X1732:AG4066,8,FALSE)</f>
        <v>27/12/1982</v>
      </c>
      <c r="M1731" s="26">
        <f>VLOOKUP(A1731,'HOSPITALIZATION DETAILS'!X1732:AG4066,4,FALSE)</f>
        <v>22331.57</v>
      </c>
      <c r="N1731" t="str">
        <f>VLOOKUP(A1731,'HOSPITALIZATION DETAILS'!X1732:AG4066,5,FALSE)</f>
        <v>tier - 2</v>
      </c>
      <c r="O1731" t="str">
        <f>VLOOKUP(A1731,'HOSPITALIZATION DETAILS'!X1732:AG4066,6,FALSE)</f>
        <v>tier - 3</v>
      </c>
      <c r="P1731" t="str">
        <f>VLOOKUP(A1731,'HOSPITALIZATION DETAILS'!X1732:AG4066,7,FALSE)</f>
        <v>R1024</v>
      </c>
      <c r="Q1731">
        <f>VLOOKUP(A1731,'HOSPITALIZATION DETAILS'!X1732:AG4066,10,FALSE)</f>
        <v>40</v>
      </c>
    </row>
    <row r="1732" spans="1:17" ht="16" x14ac:dyDescent="0.4">
      <c r="A1732" s="4" t="s">
        <v>3463</v>
      </c>
      <c r="B1732" t="str">
        <f>VLOOKUP(A1732,'CUSTOMER NAMES'!E1732:H4067,4,FALSE)</f>
        <v xml:space="preserve">  Steph</v>
      </c>
      <c r="C1732">
        <f>VLOOKUP(A1732,'MEDICAL EXAMINATION'!K1733:T4067,2,FALSE)</f>
        <v>34.799999999999997</v>
      </c>
      <c r="D1732">
        <f>VLOOKUP(A1732,'MEDICAL EXAMINATION'!K1733:T4067,4,FALSE)</f>
        <v>4.38</v>
      </c>
      <c r="E1732" t="str">
        <f>VLOOKUP(A1732,'MEDICAL EXAMINATION'!K1733:T4067,6,FALSE)</f>
        <v>No</v>
      </c>
      <c r="F1732" t="str">
        <f>VLOOKUP(A1732,'MEDICAL EXAMINATION'!K1733:T4067,7,FALSE)</f>
        <v>No</v>
      </c>
      <c r="G1732" t="str">
        <f>VLOOKUP(A1732,'MEDICAL EXAMINATION'!K1733:T4067,8,FALSE)</f>
        <v>No</v>
      </c>
      <c r="H1732">
        <f>VLOOKUP(A1732,'MEDICAL EXAMINATION'!K1733:T4067,9,FALSE)</f>
        <v>1</v>
      </c>
      <c r="I1732" t="str">
        <f>VLOOKUP(A1732,'MEDICAL EXAMINATION'!K1733:T4067,10,FALSE)</f>
        <v>No</v>
      </c>
      <c r="J1732" t="str">
        <f>VLOOKUP(A1732,'MEDICAL EXAMINATION'!K1733:T4067,3,FALSE)</f>
        <v>OVERWEIGHT</v>
      </c>
      <c r="K1732" t="str">
        <f>VLOOKUP(A1732,'MEDICAL EXAMINATION'!K1733:T4067,5,FALSE)</f>
        <v>NORMAL</v>
      </c>
      <c r="L1732" t="str">
        <f>VLOOKUP(A1732,'HOSPITALIZATION DETAILS'!X1733:AG4067,8,FALSE)</f>
        <v>16/06/1971</v>
      </c>
      <c r="M1732" s="26">
        <f>VLOOKUP(A1732,'HOSPITALIZATION DETAILS'!X1733:AG4067,4,FALSE)</f>
        <v>22218.11</v>
      </c>
      <c r="N1732" t="str">
        <f>VLOOKUP(A1732,'HOSPITALIZATION DETAILS'!X1733:AG4067,5,FALSE)</f>
        <v>tier - 2</v>
      </c>
      <c r="O1732" t="str">
        <f>VLOOKUP(A1732,'HOSPITALIZATION DETAILS'!X1733:AG4067,6,FALSE)</f>
        <v>tier - 3</v>
      </c>
      <c r="P1732" t="str">
        <f>VLOOKUP(A1732,'HOSPITALIZATION DETAILS'!X1733:AG4067,7,FALSE)</f>
        <v>R1013</v>
      </c>
      <c r="Q1732">
        <f>VLOOKUP(A1732,'HOSPITALIZATION DETAILS'!X1733:AG4067,10,FALSE)</f>
        <v>51</v>
      </c>
    </row>
    <row r="1733" spans="1:17" ht="16" x14ac:dyDescent="0.4">
      <c r="A1733" s="4" t="s">
        <v>3465</v>
      </c>
      <c r="B1733" t="str">
        <f>VLOOKUP(A1733,'CUSTOMER NAMES'!E1733:H4068,4,FALSE)</f>
        <v xml:space="preserve">  Kate</v>
      </c>
      <c r="C1733">
        <f>VLOOKUP(A1733,'MEDICAL EXAMINATION'!K1734:T4068,2,FALSE)</f>
        <v>34.21</v>
      </c>
      <c r="D1733">
        <f>VLOOKUP(A1733,'MEDICAL EXAMINATION'!K1734:T4068,4,FALSE)</f>
        <v>4.54</v>
      </c>
      <c r="E1733" t="str">
        <f>VLOOKUP(A1733,'MEDICAL EXAMINATION'!K1734:T4068,6,FALSE)</f>
        <v>No</v>
      </c>
      <c r="F1733" t="str">
        <f>VLOOKUP(A1733,'MEDICAL EXAMINATION'!K1734:T4068,7,FALSE)</f>
        <v>No</v>
      </c>
      <c r="G1733" t="str">
        <f>VLOOKUP(A1733,'MEDICAL EXAMINATION'!K1734:T4068,8,FALSE)</f>
        <v>No</v>
      </c>
      <c r="H1733">
        <f>VLOOKUP(A1733,'MEDICAL EXAMINATION'!K1734:T4068,9,FALSE)</f>
        <v>1</v>
      </c>
      <c r="I1733" t="str">
        <f>VLOOKUP(A1733,'MEDICAL EXAMINATION'!K1734:T4068,10,FALSE)</f>
        <v>No</v>
      </c>
      <c r="J1733" t="str">
        <f>VLOOKUP(A1733,'MEDICAL EXAMINATION'!K1734:T4068,3,FALSE)</f>
        <v>OVERWEIGHT</v>
      </c>
      <c r="K1733" t="str">
        <f>VLOOKUP(A1733,'MEDICAL EXAMINATION'!K1734:T4068,5,FALSE)</f>
        <v>NORMAL</v>
      </c>
      <c r="L1733" t="str">
        <f>VLOOKUP(A1733,'HOSPITALIZATION DETAILS'!X1734:AG4068,8,FALSE)</f>
        <v>24/08/1965</v>
      </c>
      <c r="M1733" s="26">
        <f>VLOOKUP(A1733,'HOSPITALIZATION DETAILS'!X1734:AG4068,4,FALSE)</f>
        <v>22192.44</v>
      </c>
      <c r="N1733" t="str">
        <f>VLOOKUP(A1733,'HOSPITALIZATION DETAILS'!X1734:AG4068,5,FALSE)</f>
        <v>tier - 3</v>
      </c>
      <c r="O1733" t="str">
        <f>VLOOKUP(A1733,'HOSPITALIZATION DETAILS'!X1734:AG4068,6,FALSE)</f>
        <v>tier - 1</v>
      </c>
      <c r="P1733" t="str">
        <f>VLOOKUP(A1733,'HOSPITALIZATION DETAILS'!X1734:AG4068,7,FALSE)</f>
        <v>R1013</v>
      </c>
      <c r="Q1733">
        <f>VLOOKUP(A1733,'HOSPITALIZATION DETAILS'!X1734:AG4068,10,FALSE)</f>
        <v>57</v>
      </c>
    </row>
    <row r="1734" spans="1:17" ht="16" x14ac:dyDescent="0.4">
      <c r="A1734" s="4" t="s">
        <v>3467</v>
      </c>
      <c r="B1734" t="str">
        <f>VLOOKUP(A1734,'CUSTOMER NAMES'!E1734:H4069,4,FALSE)</f>
        <v xml:space="preserve">  Kristina</v>
      </c>
      <c r="C1734">
        <f>VLOOKUP(A1734,'MEDICAL EXAMINATION'!K1735:T4069,2,FALSE)</f>
        <v>31</v>
      </c>
      <c r="D1734">
        <f>VLOOKUP(A1734,'MEDICAL EXAMINATION'!K1735:T4069,4,FALSE)</f>
        <v>5.38</v>
      </c>
      <c r="E1734" t="str">
        <f>VLOOKUP(A1734,'MEDICAL EXAMINATION'!K1735:T4069,6,FALSE)</f>
        <v>No</v>
      </c>
      <c r="F1734" t="str">
        <f>VLOOKUP(A1734,'MEDICAL EXAMINATION'!K1735:T4069,7,FALSE)</f>
        <v>No</v>
      </c>
      <c r="G1734" t="str">
        <f>VLOOKUP(A1734,'MEDICAL EXAMINATION'!K1735:T4069,8,FALSE)</f>
        <v>No</v>
      </c>
      <c r="H1734">
        <f>VLOOKUP(A1734,'MEDICAL EXAMINATION'!K1735:T4069,9,FALSE)</f>
        <v>1</v>
      </c>
      <c r="I1734" t="str">
        <f>VLOOKUP(A1734,'MEDICAL EXAMINATION'!K1735:T4069,10,FALSE)</f>
        <v>No</v>
      </c>
      <c r="J1734" t="str">
        <f>VLOOKUP(A1734,'MEDICAL EXAMINATION'!K1735:T4069,3,FALSE)</f>
        <v>OVERWEIGHT</v>
      </c>
      <c r="K1734" t="str">
        <f>VLOOKUP(A1734,'MEDICAL EXAMINATION'!K1735:T4069,5,FALSE)</f>
        <v>NORMAL</v>
      </c>
      <c r="L1734" t="str">
        <f>VLOOKUP(A1734,'HOSPITALIZATION DETAILS'!X1735:AG4069,8,FALSE)</f>
        <v>12/09/1980</v>
      </c>
      <c r="M1734" s="26">
        <f>VLOOKUP(A1734,'HOSPITALIZATION DETAILS'!X1735:AG4069,4,FALSE)</f>
        <v>22144.03</v>
      </c>
      <c r="N1734" t="str">
        <f>VLOOKUP(A1734,'HOSPITALIZATION DETAILS'!X1735:AG4069,5,FALSE)</f>
        <v>tier - 2</v>
      </c>
      <c r="O1734" t="str">
        <f>VLOOKUP(A1734,'HOSPITALIZATION DETAILS'!X1735:AG4069,6,FALSE)</f>
        <v>tier - 2</v>
      </c>
      <c r="P1734" t="str">
        <f>VLOOKUP(A1734,'HOSPITALIZATION DETAILS'!X1735:AG4069,7,FALSE)</f>
        <v>R1011</v>
      </c>
      <c r="Q1734">
        <f>VLOOKUP(A1734,'HOSPITALIZATION DETAILS'!X1735:AG4069,10,FALSE)</f>
        <v>42</v>
      </c>
    </row>
    <row r="1735" spans="1:17" ht="16" x14ac:dyDescent="0.4">
      <c r="A1735" s="4" t="s">
        <v>3469</v>
      </c>
      <c r="B1735" t="str">
        <f>VLOOKUP(A1735,'CUSTOMER NAMES'!E1735:H4070,4,FALSE)</f>
        <v xml:space="preserve">  Flo</v>
      </c>
      <c r="C1735">
        <f>VLOOKUP(A1735,'MEDICAL EXAMINATION'!K1736:T4070,2,FALSE)</f>
        <v>26.125</v>
      </c>
      <c r="D1735">
        <f>VLOOKUP(A1735,'MEDICAL EXAMINATION'!K1736:T4070,4,FALSE)</f>
        <v>5.55</v>
      </c>
      <c r="E1735" t="str">
        <f>VLOOKUP(A1735,'MEDICAL EXAMINATION'!K1736:T4070,6,FALSE)</f>
        <v>No</v>
      </c>
      <c r="F1735" t="str">
        <f>VLOOKUP(A1735,'MEDICAL EXAMINATION'!K1736:T4070,7,FALSE)</f>
        <v>No</v>
      </c>
      <c r="G1735" t="str">
        <f>VLOOKUP(A1735,'MEDICAL EXAMINATION'!K1736:T4070,8,FALSE)</f>
        <v>No</v>
      </c>
      <c r="H1735">
        <f>VLOOKUP(A1735,'MEDICAL EXAMINATION'!K1736:T4070,9,FALSE)</f>
        <v>1</v>
      </c>
      <c r="I1735" t="str">
        <f>VLOOKUP(A1735,'MEDICAL EXAMINATION'!K1736:T4070,10,FALSE)</f>
        <v>No</v>
      </c>
      <c r="J1735" t="str">
        <f>VLOOKUP(A1735,'MEDICAL EXAMINATION'!K1736:T4070,3,FALSE)</f>
        <v>OBESITY</v>
      </c>
      <c r="K1735" t="str">
        <f>VLOOKUP(A1735,'MEDICAL EXAMINATION'!K1736:T4070,5,FALSE)</f>
        <v>NORMAL</v>
      </c>
      <c r="L1735" t="str">
        <f>VLOOKUP(A1735,'HOSPITALIZATION DETAILS'!X1736:AG4070,8,FALSE)</f>
        <v>28/08/2001</v>
      </c>
      <c r="M1735" s="26">
        <f>VLOOKUP(A1735,'HOSPITALIZATION DETAILS'!X1736:AG4070,4,FALSE)</f>
        <v>22097.62</v>
      </c>
      <c r="N1735" t="str">
        <f>VLOOKUP(A1735,'HOSPITALIZATION DETAILS'!X1736:AG4070,5,FALSE)</f>
        <v>tier - 3</v>
      </c>
      <c r="O1735" t="str">
        <f>VLOOKUP(A1735,'HOSPITALIZATION DETAILS'!X1736:AG4070,6,FALSE)</f>
        <v>tier - 1</v>
      </c>
      <c r="P1735" t="str">
        <f>VLOOKUP(A1735,'HOSPITALIZATION DETAILS'!X1736:AG4070,7,FALSE)</f>
        <v>R1011</v>
      </c>
      <c r="Q1735">
        <f>VLOOKUP(A1735,'HOSPITALIZATION DETAILS'!X1736:AG4070,10,FALSE)</f>
        <v>21</v>
      </c>
    </row>
    <row r="1736" spans="1:17" ht="16" x14ac:dyDescent="0.4">
      <c r="A1736" s="4" t="s">
        <v>3471</v>
      </c>
      <c r="B1736" t="str">
        <f>VLOOKUP(A1736,'CUSTOMER NAMES'!E1736:H4071,4,FALSE)</f>
        <v xml:space="preserve">  Sarah P</v>
      </c>
      <c r="C1736">
        <f>VLOOKUP(A1736,'MEDICAL EXAMINATION'!K1737:T4071,2,FALSE)</f>
        <v>30.13</v>
      </c>
      <c r="D1736">
        <f>VLOOKUP(A1736,'MEDICAL EXAMINATION'!K1737:T4071,4,FALSE)</f>
        <v>4.03</v>
      </c>
      <c r="E1736" t="str">
        <f>VLOOKUP(A1736,'MEDICAL EXAMINATION'!K1737:T4071,6,FALSE)</f>
        <v>yes</v>
      </c>
      <c r="F1736" t="str">
        <f>VLOOKUP(A1736,'MEDICAL EXAMINATION'!K1737:T4071,7,FALSE)</f>
        <v>No</v>
      </c>
      <c r="G1736" t="str">
        <f>VLOOKUP(A1736,'MEDICAL EXAMINATION'!K1737:T4071,8,FALSE)</f>
        <v>No</v>
      </c>
      <c r="H1736">
        <f>VLOOKUP(A1736,'MEDICAL EXAMINATION'!K1737:T4071,9,FALSE)</f>
        <v>1</v>
      </c>
      <c r="I1736" t="str">
        <f>VLOOKUP(A1736,'MEDICAL EXAMINATION'!K1737:T4071,10,FALSE)</f>
        <v>No</v>
      </c>
      <c r="J1736" t="str">
        <f>VLOOKUP(A1736,'MEDICAL EXAMINATION'!K1737:T4071,3,FALSE)</f>
        <v>OVERWEIGHT</v>
      </c>
      <c r="K1736" t="str">
        <f>VLOOKUP(A1736,'MEDICAL EXAMINATION'!K1737:T4071,5,FALSE)</f>
        <v>NORMAL</v>
      </c>
      <c r="L1736" t="str">
        <f>VLOOKUP(A1736,'HOSPITALIZATION DETAILS'!X1737:AG4071,8,FALSE)</f>
        <v>14/10/1989</v>
      </c>
      <c r="M1736" s="26">
        <f>VLOOKUP(A1736,'HOSPITALIZATION DETAILS'!X1737:AG4071,4,FALSE)</f>
        <v>21984.47</v>
      </c>
      <c r="N1736" t="str">
        <f>VLOOKUP(A1736,'HOSPITALIZATION DETAILS'!X1737:AG4071,5,FALSE)</f>
        <v>tier - 3</v>
      </c>
      <c r="O1736" t="str">
        <f>VLOOKUP(A1736,'HOSPITALIZATION DETAILS'!X1737:AG4071,6,FALSE)</f>
        <v>tier - 1</v>
      </c>
      <c r="P1736" t="str">
        <f>VLOOKUP(A1736,'HOSPITALIZATION DETAILS'!X1737:AG4071,7,FALSE)</f>
        <v>R1012</v>
      </c>
      <c r="Q1736">
        <f>VLOOKUP(A1736,'HOSPITALIZATION DETAILS'!X1737:AG4071,10,FALSE)</f>
        <v>33</v>
      </c>
    </row>
    <row r="1737" spans="1:17" ht="16" x14ac:dyDescent="0.4">
      <c r="A1737" s="4" t="s">
        <v>3473</v>
      </c>
      <c r="B1737" t="str">
        <f>VLOOKUP(A1737,'CUSTOMER NAMES'!E1737:H4072,4,FALSE)</f>
        <v xml:space="preserve">  Anabel</v>
      </c>
      <c r="C1737">
        <f>VLOOKUP(A1737,'MEDICAL EXAMINATION'!K1738:T4072,2,FALSE)</f>
        <v>34.19</v>
      </c>
      <c r="D1737">
        <f>VLOOKUP(A1737,'MEDICAL EXAMINATION'!K1738:T4072,4,FALSE)</f>
        <v>4.1900000000000004</v>
      </c>
      <c r="E1737" t="str">
        <f>VLOOKUP(A1737,'MEDICAL EXAMINATION'!K1738:T4072,6,FALSE)</f>
        <v>No</v>
      </c>
      <c r="F1737" t="str">
        <f>VLOOKUP(A1737,'MEDICAL EXAMINATION'!K1738:T4072,7,FALSE)</f>
        <v>No</v>
      </c>
      <c r="G1737" t="str">
        <f>VLOOKUP(A1737,'MEDICAL EXAMINATION'!K1738:T4072,8,FALSE)</f>
        <v>No</v>
      </c>
      <c r="H1737" t="str">
        <f>VLOOKUP(A1737,'MEDICAL EXAMINATION'!K1738:T4072,9,FALSE)</f>
        <v>No major surgery</v>
      </c>
      <c r="I1737" t="str">
        <f>VLOOKUP(A1737,'MEDICAL EXAMINATION'!K1738:T4072,10,FALSE)</f>
        <v>No</v>
      </c>
      <c r="J1737" t="str">
        <f>VLOOKUP(A1737,'MEDICAL EXAMINATION'!K1738:T4072,3,FALSE)</f>
        <v>OVERWEIGHT</v>
      </c>
      <c r="K1737" t="str">
        <f>VLOOKUP(A1737,'MEDICAL EXAMINATION'!K1738:T4072,5,FALSE)</f>
        <v>NORMAL</v>
      </c>
      <c r="L1737" t="str">
        <f>VLOOKUP(A1737,'HOSPITALIZATION DETAILS'!X1738:AG4072,8,FALSE)</f>
        <v>19/12/1975</v>
      </c>
      <c r="M1737" s="26">
        <f>VLOOKUP(A1737,'HOSPITALIZATION DETAILS'!X1738:AG4072,4,FALSE)</f>
        <v>21978.68</v>
      </c>
      <c r="N1737" t="str">
        <f>VLOOKUP(A1737,'HOSPITALIZATION DETAILS'!X1738:AG4072,5,FALSE)</f>
        <v>tier - 3</v>
      </c>
      <c r="O1737" t="str">
        <f>VLOOKUP(A1737,'HOSPITALIZATION DETAILS'!X1738:AG4072,6,FALSE)</f>
        <v>tier - 3</v>
      </c>
      <c r="P1737" t="str">
        <f>VLOOKUP(A1737,'HOSPITALIZATION DETAILS'!X1738:AG4072,7,FALSE)</f>
        <v>R1013</v>
      </c>
      <c r="Q1737">
        <f>VLOOKUP(A1737,'HOSPITALIZATION DETAILS'!X1738:AG4072,10,FALSE)</f>
        <v>47</v>
      </c>
    </row>
    <row r="1738" spans="1:17" ht="16" x14ac:dyDescent="0.4">
      <c r="A1738" s="4" t="s">
        <v>3475</v>
      </c>
      <c r="B1738" t="str">
        <f>VLOOKUP(A1738,'CUSTOMER NAMES'!E1738:H4073,4,FALSE)</f>
        <v xml:space="preserve">  Ian</v>
      </c>
      <c r="C1738">
        <f>VLOOKUP(A1738,'MEDICAL EXAMINATION'!K1739:T4073,2,FALSE)</f>
        <v>22.515000000000001</v>
      </c>
      <c r="D1738">
        <f>VLOOKUP(A1738,'MEDICAL EXAMINATION'!K1739:T4073,4,FALSE)</f>
        <v>4.37</v>
      </c>
      <c r="E1738" t="str">
        <f>VLOOKUP(A1738,'MEDICAL EXAMINATION'!K1739:T4073,6,FALSE)</f>
        <v>No</v>
      </c>
      <c r="F1738" t="str">
        <f>VLOOKUP(A1738,'MEDICAL EXAMINATION'!K1739:T4073,7,FALSE)</f>
        <v>No</v>
      </c>
      <c r="G1738" t="str">
        <f>VLOOKUP(A1738,'MEDICAL EXAMINATION'!K1739:T4073,8,FALSE)</f>
        <v>Yes</v>
      </c>
      <c r="H1738">
        <f>VLOOKUP(A1738,'MEDICAL EXAMINATION'!K1739:T4073,9,FALSE)</f>
        <v>1</v>
      </c>
      <c r="I1738" t="str">
        <f>VLOOKUP(A1738,'MEDICAL EXAMINATION'!K1739:T4073,10,FALSE)</f>
        <v>No</v>
      </c>
      <c r="J1738" t="str">
        <f>VLOOKUP(A1738,'MEDICAL EXAMINATION'!K1739:T4073,3,FALSE)</f>
        <v>Normal</v>
      </c>
      <c r="K1738" t="str">
        <f>VLOOKUP(A1738,'MEDICAL EXAMINATION'!K1739:T4073,5,FALSE)</f>
        <v>NORMAL</v>
      </c>
      <c r="L1738" t="str">
        <f>VLOOKUP(A1738,'HOSPITALIZATION DETAILS'!X1739:AG4073,8,FALSE)</f>
        <v>28/09/2003</v>
      </c>
      <c r="M1738" s="26">
        <f>VLOOKUP(A1738,'HOSPITALIZATION DETAILS'!X1739:AG4073,4,FALSE)</f>
        <v>21882.400000000001</v>
      </c>
      <c r="N1738" t="str">
        <f>VLOOKUP(A1738,'HOSPITALIZATION DETAILS'!X1739:AG4073,5,FALSE)</f>
        <v>tier - 2</v>
      </c>
      <c r="O1738" t="str">
        <f>VLOOKUP(A1738,'HOSPITALIZATION DETAILS'!X1739:AG4073,6,FALSE)</f>
        <v>tier - 1</v>
      </c>
      <c r="P1738" t="str">
        <f>VLOOKUP(A1738,'HOSPITALIZATION DETAILS'!X1739:AG4073,7,FALSE)</f>
        <v>R1011</v>
      </c>
      <c r="Q1738">
        <f>VLOOKUP(A1738,'HOSPITALIZATION DETAILS'!X1739:AG4073,10,FALSE)</f>
        <v>19</v>
      </c>
    </row>
    <row r="1739" spans="1:17" ht="16" x14ac:dyDescent="0.4">
      <c r="A1739" s="4" t="s">
        <v>3477</v>
      </c>
      <c r="B1739" t="str">
        <f>VLOOKUP(A1739,'CUSTOMER NAMES'!E1739:H4074,4,FALSE)</f>
        <v xml:space="preserve">  Alex</v>
      </c>
      <c r="C1739">
        <f>VLOOKUP(A1739,'MEDICAL EXAMINATION'!K1740:T4074,2,FALSE)</f>
        <v>18.239999999999998</v>
      </c>
      <c r="D1739">
        <f>VLOOKUP(A1739,'MEDICAL EXAMINATION'!K1740:T4074,4,FALSE)</f>
        <v>5.31</v>
      </c>
      <c r="E1739" t="str">
        <f>VLOOKUP(A1739,'MEDICAL EXAMINATION'!K1740:T4074,6,FALSE)</f>
        <v>yes</v>
      </c>
      <c r="F1739" t="str">
        <f>VLOOKUP(A1739,'MEDICAL EXAMINATION'!K1740:T4074,7,FALSE)</f>
        <v>No</v>
      </c>
      <c r="G1739" t="str">
        <f>VLOOKUP(A1739,'MEDICAL EXAMINATION'!K1740:T4074,8,FALSE)</f>
        <v>Yes</v>
      </c>
      <c r="H1739">
        <f>VLOOKUP(A1739,'MEDICAL EXAMINATION'!K1740:T4074,9,FALSE)</f>
        <v>1</v>
      </c>
      <c r="I1739" t="str">
        <f>VLOOKUP(A1739,'MEDICAL EXAMINATION'!K1740:T4074,10,FALSE)</f>
        <v>No</v>
      </c>
      <c r="J1739" t="str">
        <f>VLOOKUP(A1739,'MEDICAL EXAMINATION'!K1740:T4074,3,FALSE)</f>
        <v>Underweight</v>
      </c>
      <c r="K1739" t="str">
        <f>VLOOKUP(A1739,'MEDICAL EXAMINATION'!K1740:T4074,5,FALSE)</f>
        <v>NORMAL</v>
      </c>
      <c r="L1739" t="str">
        <f>VLOOKUP(A1739,'HOSPITALIZATION DETAILS'!X1740:AG4074,8,FALSE)</f>
        <v>17/08/1979</v>
      </c>
      <c r="M1739" s="26">
        <f>VLOOKUP(A1739,'HOSPITALIZATION DETAILS'!X1740:AG4074,4,FALSE)</f>
        <v>21880.82</v>
      </c>
      <c r="N1739" t="str">
        <f>VLOOKUP(A1739,'HOSPITALIZATION DETAILS'!X1740:AG4074,5,FALSE)</f>
        <v>tier - 3</v>
      </c>
      <c r="O1739" t="str">
        <f>VLOOKUP(A1739,'HOSPITALIZATION DETAILS'!X1740:AG4074,6,FALSE)</f>
        <v>tier - 1</v>
      </c>
      <c r="P1739" t="str">
        <f>VLOOKUP(A1739,'HOSPITALIZATION DETAILS'!X1740:AG4074,7,FALSE)</f>
        <v>R1012</v>
      </c>
      <c r="Q1739">
        <f>VLOOKUP(A1739,'HOSPITALIZATION DETAILS'!X1740:AG4074,10,FALSE)</f>
        <v>43</v>
      </c>
    </row>
    <row r="1740" spans="1:17" ht="16" x14ac:dyDescent="0.4">
      <c r="A1740" s="4" t="s">
        <v>3479</v>
      </c>
      <c r="B1740" t="str">
        <f>VLOOKUP(A1740,'CUSTOMER NAMES'!E1740:H4075,4,FALSE)</f>
        <v xml:space="preserve">  Richard J</v>
      </c>
      <c r="C1740">
        <f>VLOOKUP(A1740,'MEDICAL EXAMINATION'!K1741:T4075,2,FALSE)</f>
        <v>37.28</v>
      </c>
      <c r="D1740">
        <f>VLOOKUP(A1740,'MEDICAL EXAMINATION'!K1741:T4075,4,FALSE)</f>
        <v>4.66</v>
      </c>
      <c r="E1740" t="str">
        <f>VLOOKUP(A1740,'MEDICAL EXAMINATION'!K1741:T4075,6,FALSE)</f>
        <v>No</v>
      </c>
      <c r="F1740" t="str">
        <f>VLOOKUP(A1740,'MEDICAL EXAMINATION'!K1741:T4075,7,FALSE)</f>
        <v>yes</v>
      </c>
      <c r="G1740" t="str">
        <f>VLOOKUP(A1740,'MEDICAL EXAMINATION'!K1741:T4075,8,FALSE)</f>
        <v>No</v>
      </c>
      <c r="H1740">
        <f>VLOOKUP(A1740,'MEDICAL EXAMINATION'!K1741:T4075,9,FALSE)</f>
        <v>1</v>
      </c>
      <c r="I1740" t="str">
        <f>VLOOKUP(A1740,'MEDICAL EXAMINATION'!K1741:T4075,10,FALSE)</f>
        <v>No</v>
      </c>
      <c r="J1740" t="str">
        <f>VLOOKUP(A1740,'MEDICAL EXAMINATION'!K1741:T4075,3,FALSE)</f>
        <v>OVERWEIGHT</v>
      </c>
      <c r="K1740" t="str">
        <f>VLOOKUP(A1740,'MEDICAL EXAMINATION'!K1741:T4075,5,FALSE)</f>
        <v>NORMAL</v>
      </c>
      <c r="L1740" t="str">
        <f>VLOOKUP(A1740,'HOSPITALIZATION DETAILS'!X1741:AG4075,8,FALSE)</f>
        <v>16/07/1988</v>
      </c>
      <c r="M1740" s="26">
        <f>VLOOKUP(A1740,'HOSPITALIZATION DETAILS'!X1741:AG4075,4,FALSE)</f>
        <v>43943.88</v>
      </c>
      <c r="N1740" t="str">
        <f>VLOOKUP(A1740,'HOSPITALIZATION DETAILS'!X1741:AG4075,5,FALSE)</f>
        <v>tier - 2</v>
      </c>
      <c r="O1740" t="str">
        <f>VLOOKUP(A1740,'HOSPITALIZATION DETAILS'!X1741:AG4075,6,FALSE)</f>
        <v>tier - 1</v>
      </c>
      <c r="P1740" t="str">
        <f>VLOOKUP(A1740,'HOSPITALIZATION DETAILS'!X1741:AG4075,7,FALSE)</f>
        <v>R1012</v>
      </c>
      <c r="Q1740">
        <f>VLOOKUP(A1740,'HOSPITALIZATION DETAILS'!X1741:AG4075,10,FALSE)</f>
        <v>34</v>
      </c>
    </row>
    <row r="1741" spans="1:17" ht="16" x14ac:dyDescent="0.4">
      <c r="A1741" s="4" t="s">
        <v>3481</v>
      </c>
      <c r="B1741" t="str">
        <f>VLOOKUP(A1741,'CUSTOMER NAMES'!E1741:H4076,4,FALSE)</f>
        <v xml:space="preserve">  Jacqueline N</v>
      </c>
      <c r="C1741">
        <f>VLOOKUP(A1741,'MEDICAL EXAMINATION'!K1742:T4076,2,FALSE)</f>
        <v>18.2</v>
      </c>
      <c r="D1741">
        <f>VLOOKUP(A1741,'MEDICAL EXAMINATION'!K1742:T4076,4,FALSE)</f>
        <v>6.19</v>
      </c>
      <c r="E1741" t="str">
        <f>VLOOKUP(A1741,'MEDICAL EXAMINATION'!K1742:T4076,6,FALSE)</f>
        <v>No</v>
      </c>
      <c r="F1741" t="str">
        <f>VLOOKUP(A1741,'MEDICAL EXAMINATION'!K1742:T4076,7,FALSE)</f>
        <v>No</v>
      </c>
      <c r="G1741" t="str">
        <f>VLOOKUP(A1741,'MEDICAL EXAMINATION'!K1742:T4076,8,FALSE)</f>
        <v>Yes</v>
      </c>
      <c r="H1741">
        <f>VLOOKUP(A1741,'MEDICAL EXAMINATION'!K1742:T4076,9,FALSE)</f>
        <v>1</v>
      </c>
      <c r="I1741" t="str">
        <f>VLOOKUP(A1741,'MEDICAL EXAMINATION'!K1742:T4076,10,FALSE)</f>
        <v>No</v>
      </c>
      <c r="J1741" t="str">
        <f>VLOOKUP(A1741,'MEDICAL EXAMINATION'!K1742:T4076,3,FALSE)</f>
        <v>Underweight</v>
      </c>
      <c r="K1741" t="str">
        <f>VLOOKUP(A1741,'MEDICAL EXAMINATION'!K1742:T4076,5,FALSE)</f>
        <v>PREDIABETES</v>
      </c>
      <c r="L1741" t="str">
        <f>VLOOKUP(A1741,'HOSPITALIZATION DETAILS'!X1742:AG4076,8,FALSE)</f>
        <v>27/08/1963</v>
      </c>
      <c r="M1741" s="26">
        <f>VLOOKUP(A1741,'HOSPITALIZATION DETAILS'!X1742:AG4076,4,FALSE)</f>
        <v>21797</v>
      </c>
      <c r="N1741" t="str">
        <f>VLOOKUP(A1741,'HOSPITALIZATION DETAILS'!X1742:AG4076,5,FALSE)</f>
        <v>tier - 3</v>
      </c>
      <c r="O1741" t="str">
        <f>VLOOKUP(A1741,'HOSPITALIZATION DETAILS'!X1742:AG4076,6,FALSE)</f>
        <v>tier - 1</v>
      </c>
      <c r="P1741" t="str">
        <f>VLOOKUP(A1741,'HOSPITALIZATION DETAILS'!X1742:AG4076,7,FALSE)</f>
        <v>R1011</v>
      </c>
      <c r="Q1741">
        <f>VLOOKUP(A1741,'HOSPITALIZATION DETAILS'!X1742:AG4076,10,FALSE)</f>
        <v>59</v>
      </c>
    </row>
    <row r="1742" spans="1:17" ht="16" x14ac:dyDescent="0.4">
      <c r="A1742" s="4" t="s">
        <v>3483</v>
      </c>
      <c r="B1742" t="str">
        <f>VLOOKUP(A1742,'CUSTOMER NAMES'!E1742:H4077,4,FALSE)</f>
        <v xml:space="preserve">  Cindy</v>
      </c>
      <c r="C1742">
        <f>VLOOKUP(A1742,'MEDICAL EXAMINATION'!K1743:T4077,2,FALSE)</f>
        <v>20.53</v>
      </c>
      <c r="D1742">
        <f>VLOOKUP(A1742,'MEDICAL EXAMINATION'!K1743:T4077,4,FALSE)</f>
        <v>4.8600000000000003</v>
      </c>
      <c r="E1742" t="str">
        <f>VLOOKUP(A1742,'MEDICAL EXAMINATION'!K1743:T4077,6,FALSE)</f>
        <v>No</v>
      </c>
      <c r="F1742" t="str">
        <f>VLOOKUP(A1742,'MEDICAL EXAMINATION'!K1743:T4077,7,FALSE)</f>
        <v>No</v>
      </c>
      <c r="G1742" t="str">
        <f>VLOOKUP(A1742,'MEDICAL EXAMINATION'!K1743:T4077,8,FALSE)</f>
        <v>No</v>
      </c>
      <c r="H1742">
        <f>VLOOKUP(A1742,'MEDICAL EXAMINATION'!K1743:T4077,9,FALSE)</f>
        <v>1</v>
      </c>
      <c r="I1742" t="str">
        <f>VLOOKUP(A1742,'MEDICAL EXAMINATION'!K1743:T4077,10,FALSE)</f>
        <v>No</v>
      </c>
      <c r="J1742" t="str">
        <f>VLOOKUP(A1742,'MEDICAL EXAMINATION'!K1743:T4077,3,FALSE)</f>
        <v>Normal</v>
      </c>
      <c r="K1742" t="str">
        <f>VLOOKUP(A1742,'MEDICAL EXAMINATION'!K1743:T4077,5,FALSE)</f>
        <v>NORMAL</v>
      </c>
      <c r="L1742" t="str">
        <f>VLOOKUP(A1742,'HOSPITALIZATION DETAILS'!X1743:AG4077,8,FALSE)</f>
        <v>28/09/1979</v>
      </c>
      <c r="M1742" s="26">
        <f>VLOOKUP(A1742,'HOSPITALIZATION DETAILS'!X1743:AG4077,4,FALSE)</f>
        <v>21774.32</v>
      </c>
      <c r="N1742" t="str">
        <f>VLOOKUP(A1742,'HOSPITALIZATION DETAILS'!X1743:AG4077,5,FALSE)</f>
        <v>tier - 3</v>
      </c>
      <c r="O1742" t="str">
        <f>VLOOKUP(A1742,'HOSPITALIZATION DETAILS'!X1743:AG4077,6,FALSE)</f>
        <v>tier - 2</v>
      </c>
      <c r="P1742" t="str">
        <f>VLOOKUP(A1742,'HOSPITALIZATION DETAILS'!X1743:AG4077,7,FALSE)</f>
        <v>R1012</v>
      </c>
      <c r="Q1742">
        <f>VLOOKUP(A1742,'HOSPITALIZATION DETAILS'!X1743:AG4077,10,FALSE)</f>
        <v>43</v>
      </c>
    </row>
    <row r="1743" spans="1:17" ht="16" x14ac:dyDescent="0.4">
      <c r="A1743" s="4" t="s">
        <v>3485</v>
      </c>
      <c r="B1743" t="str">
        <f>VLOOKUP(A1743,'CUSTOMER NAMES'!E1743:H4078,4,FALSE)</f>
        <v xml:space="preserve">  Marcia</v>
      </c>
      <c r="C1743">
        <f>VLOOKUP(A1743,'MEDICAL EXAMINATION'!K1744:T4078,2,FALSE)</f>
        <v>23.79</v>
      </c>
      <c r="D1743">
        <f>VLOOKUP(A1743,'MEDICAL EXAMINATION'!K1744:T4078,4,FALSE)</f>
        <v>4.74</v>
      </c>
      <c r="E1743" t="str">
        <f>VLOOKUP(A1743,'MEDICAL EXAMINATION'!K1744:T4078,6,FALSE)</f>
        <v>No</v>
      </c>
      <c r="F1743" t="str">
        <f>VLOOKUP(A1743,'MEDICAL EXAMINATION'!K1744:T4078,7,FALSE)</f>
        <v>No</v>
      </c>
      <c r="G1743" t="str">
        <f>VLOOKUP(A1743,'MEDICAL EXAMINATION'!K1744:T4078,8,FALSE)</f>
        <v>No</v>
      </c>
      <c r="H1743" t="str">
        <f>VLOOKUP(A1743,'MEDICAL EXAMINATION'!K1744:T4078,9,FALSE)</f>
        <v>No major surgery</v>
      </c>
      <c r="I1743" t="str">
        <f>VLOOKUP(A1743,'MEDICAL EXAMINATION'!K1744:T4078,10,FALSE)</f>
        <v>No</v>
      </c>
      <c r="J1743" t="str">
        <f>VLOOKUP(A1743,'MEDICAL EXAMINATION'!K1744:T4078,3,FALSE)</f>
        <v>Normal</v>
      </c>
      <c r="K1743" t="str">
        <f>VLOOKUP(A1743,'MEDICAL EXAMINATION'!K1744:T4078,5,FALSE)</f>
        <v>NORMAL</v>
      </c>
      <c r="L1743" t="str">
        <f>VLOOKUP(A1743,'HOSPITALIZATION DETAILS'!X1744:AG4078,8,FALSE)</f>
        <v>20/09/1979</v>
      </c>
      <c r="M1743" s="26">
        <f>VLOOKUP(A1743,'HOSPITALIZATION DETAILS'!X1744:AG4078,4,FALSE)</f>
        <v>21771.34</v>
      </c>
      <c r="N1743" t="str">
        <f>VLOOKUP(A1743,'HOSPITALIZATION DETAILS'!X1744:AG4078,5,FALSE)</f>
        <v>tier - 3</v>
      </c>
      <c r="O1743" t="str">
        <f>VLOOKUP(A1743,'HOSPITALIZATION DETAILS'!X1744:AG4078,6,FALSE)</f>
        <v>tier - 1</v>
      </c>
      <c r="P1743" t="str">
        <f>VLOOKUP(A1743,'HOSPITALIZATION DETAILS'!X1744:AG4078,7,FALSE)</f>
        <v>R1024</v>
      </c>
      <c r="Q1743">
        <f>VLOOKUP(A1743,'HOSPITALIZATION DETAILS'!X1744:AG4078,10,FALSE)</f>
        <v>43</v>
      </c>
    </row>
    <row r="1744" spans="1:17" ht="16" x14ac:dyDescent="0.4">
      <c r="A1744" s="4" t="s">
        <v>3487</v>
      </c>
      <c r="B1744" t="str">
        <f>VLOOKUP(A1744,'CUSTOMER NAMES'!E1744:H4079,4,FALSE)</f>
        <v xml:space="preserve">  Samantha R</v>
      </c>
      <c r="C1744">
        <f>VLOOKUP(A1744,'MEDICAL EXAMINATION'!K1745:T4079,2,FALSE)</f>
        <v>29.8</v>
      </c>
      <c r="D1744">
        <f>VLOOKUP(A1744,'MEDICAL EXAMINATION'!K1745:T4079,4,FALSE)</f>
        <v>6.03</v>
      </c>
      <c r="E1744" t="str">
        <f>VLOOKUP(A1744,'MEDICAL EXAMINATION'!K1745:T4079,6,FALSE)</f>
        <v>No</v>
      </c>
      <c r="F1744" t="str">
        <f>VLOOKUP(A1744,'MEDICAL EXAMINATION'!K1745:T4079,7,FALSE)</f>
        <v>No</v>
      </c>
      <c r="G1744" t="str">
        <f>VLOOKUP(A1744,'MEDICAL EXAMINATION'!K1745:T4079,8,FALSE)</f>
        <v>No</v>
      </c>
      <c r="H1744" t="str">
        <f>VLOOKUP(A1744,'MEDICAL EXAMINATION'!K1745:T4079,9,FALSE)</f>
        <v>No major surgery</v>
      </c>
      <c r="I1744" t="str">
        <f>VLOOKUP(A1744,'MEDICAL EXAMINATION'!K1745:T4079,10,FALSE)</f>
        <v>No</v>
      </c>
      <c r="J1744" t="str">
        <f>VLOOKUP(A1744,'MEDICAL EXAMINATION'!K1745:T4079,3,FALSE)</f>
        <v>OBESITY</v>
      </c>
      <c r="K1744" t="str">
        <f>VLOOKUP(A1744,'MEDICAL EXAMINATION'!K1745:T4079,5,FALSE)</f>
        <v>PREDIABETES</v>
      </c>
      <c r="L1744" t="str">
        <f>VLOOKUP(A1744,'HOSPITALIZATION DETAILS'!X1745:AG4079,8,FALSE)</f>
        <v>18/07/1976</v>
      </c>
      <c r="M1744" s="26">
        <f>VLOOKUP(A1744,'HOSPITALIZATION DETAILS'!X1745:AG4079,4,FALSE)</f>
        <v>21677.279999999999</v>
      </c>
      <c r="N1744" t="str">
        <f>VLOOKUP(A1744,'HOSPITALIZATION DETAILS'!X1745:AG4079,5,FALSE)</f>
        <v>tier - 3</v>
      </c>
      <c r="O1744" t="str">
        <f>VLOOKUP(A1744,'HOSPITALIZATION DETAILS'!X1745:AG4079,6,FALSE)</f>
        <v>tier - 1</v>
      </c>
      <c r="P1744" t="str">
        <f>VLOOKUP(A1744,'HOSPITALIZATION DETAILS'!X1745:AG4079,7,FALSE)</f>
        <v>R1012</v>
      </c>
      <c r="Q1744">
        <f>VLOOKUP(A1744,'HOSPITALIZATION DETAILS'!X1745:AG4079,10,FALSE)</f>
        <v>46</v>
      </c>
    </row>
    <row r="1745" spans="1:17" ht="16" x14ac:dyDescent="0.4">
      <c r="A1745" s="4" t="s">
        <v>3489</v>
      </c>
      <c r="B1745" t="str">
        <f>VLOOKUP(A1745,'CUSTOMER NAMES'!E1745:H4080,4,FALSE)</f>
        <v xml:space="preserve">  Katie</v>
      </c>
      <c r="C1745">
        <f>VLOOKUP(A1745,'MEDICAL EXAMINATION'!K1746:T4080,2,FALSE)</f>
        <v>31.54</v>
      </c>
      <c r="D1745">
        <f>VLOOKUP(A1745,'MEDICAL EXAMINATION'!K1746:T4080,4,FALSE)</f>
        <v>4.71</v>
      </c>
      <c r="E1745" t="str">
        <f>VLOOKUP(A1745,'MEDICAL EXAMINATION'!K1746:T4080,6,FALSE)</f>
        <v>No</v>
      </c>
      <c r="F1745" t="str">
        <f>VLOOKUP(A1745,'MEDICAL EXAMINATION'!K1746:T4080,7,FALSE)</f>
        <v>No</v>
      </c>
      <c r="G1745" t="str">
        <f>VLOOKUP(A1745,'MEDICAL EXAMINATION'!K1746:T4080,8,FALSE)</f>
        <v>No</v>
      </c>
      <c r="H1745" t="str">
        <f>VLOOKUP(A1745,'MEDICAL EXAMINATION'!K1746:T4080,9,FALSE)</f>
        <v>No major surgery</v>
      </c>
      <c r="I1745" t="str">
        <f>VLOOKUP(A1745,'MEDICAL EXAMINATION'!K1746:T4080,10,FALSE)</f>
        <v>No</v>
      </c>
      <c r="J1745" t="str">
        <f>VLOOKUP(A1745,'MEDICAL EXAMINATION'!K1746:T4080,3,FALSE)</f>
        <v>OVERWEIGHT</v>
      </c>
      <c r="K1745" t="str">
        <f>VLOOKUP(A1745,'MEDICAL EXAMINATION'!K1746:T4080,5,FALSE)</f>
        <v>NORMAL</v>
      </c>
      <c r="L1745" t="str">
        <f>VLOOKUP(A1745,'HOSPITALIZATION DETAILS'!X1746:AG4080,8,FALSE)</f>
        <v>16/11/1962</v>
      </c>
      <c r="M1745" s="26">
        <f>VLOOKUP(A1745,'HOSPITALIZATION DETAILS'!X1746:AG4080,4,FALSE)</f>
        <v>21661.16</v>
      </c>
      <c r="N1745" t="str">
        <f>VLOOKUP(A1745,'HOSPITALIZATION DETAILS'!X1746:AG4080,5,FALSE)</f>
        <v>tier - 2</v>
      </c>
      <c r="O1745" t="str">
        <f>VLOOKUP(A1745,'HOSPITALIZATION DETAILS'!X1746:AG4080,6,FALSE)</f>
        <v>tier - 2</v>
      </c>
      <c r="P1745" t="str">
        <f>VLOOKUP(A1745,'HOSPITALIZATION DETAILS'!X1746:AG4080,7,FALSE)</f>
        <v>R1012</v>
      </c>
      <c r="Q1745">
        <f>VLOOKUP(A1745,'HOSPITALIZATION DETAILS'!X1746:AG4080,10,FALSE)</f>
        <v>60</v>
      </c>
    </row>
    <row r="1746" spans="1:17" ht="16" x14ac:dyDescent="0.4">
      <c r="A1746" s="4" t="s">
        <v>3491</v>
      </c>
      <c r="B1746" t="str">
        <f>VLOOKUP(A1746,'CUSTOMER NAMES'!E1746:H4081,4,FALSE)</f>
        <v xml:space="preserve">  John P</v>
      </c>
      <c r="C1746">
        <f>VLOOKUP(A1746,'MEDICAL EXAMINATION'!K1747:T4081,2,FALSE)</f>
        <v>20.82</v>
      </c>
      <c r="D1746">
        <f>VLOOKUP(A1746,'MEDICAL EXAMINATION'!K1747:T4081,4,FALSE)</f>
        <v>5.55</v>
      </c>
      <c r="E1746" t="str">
        <f>VLOOKUP(A1746,'MEDICAL EXAMINATION'!K1747:T4081,6,FALSE)</f>
        <v>No</v>
      </c>
      <c r="F1746" t="str">
        <f>VLOOKUP(A1746,'MEDICAL EXAMINATION'!K1747:T4081,7,FALSE)</f>
        <v>No</v>
      </c>
      <c r="G1746" t="str">
        <f>VLOOKUP(A1746,'MEDICAL EXAMINATION'!K1747:T4081,8,FALSE)</f>
        <v>No</v>
      </c>
      <c r="H1746">
        <f>VLOOKUP(A1746,'MEDICAL EXAMINATION'!K1747:T4081,9,FALSE)</f>
        <v>1</v>
      </c>
      <c r="I1746" t="str">
        <f>VLOOKUP(A1746,'MEDICAL EXAMINATION'!K1747:T4081,10,FALSE)</f>
        <v>No</v>
      </c>
      <c r="J1746" t="str">
        <f>VLOOKUP(A1746,'MEDICAL EXAMINATION'!K1747:T4081,3,FALSE)</f>
        <v>Normal</v>
      </c>
      <c r="K1746" t="str">
        <f>VLOOKUP(A1746,'MEDICAL EXAMINATION'!K1747:T4081,5,FALSE)</f>
        <v>NORMAL</v>
      </c>
      <c r="L1746" t="str">
        <f>VLOOKUP(A1746,'HOSPITALIZATION DETAILS'!X1747:AG4081,8,FALSE)</f>
        <v>25/12/1983</v>
      </c>
      <c r="M1746" s="26">
        <f>VLOOKUP(A1746,'HOSPITALIZATION DETAILS'!X1747:AG4081,4,FALSE)</f>
        <v>21659.93</v>
      </c>
      <c r="N1746" t="str">
        <f>VLOOKUP(A1746,'HOSPITALIZATION DETAILS'!X1747:AG4081,5,FALSE)</f>
        <v>tier - 3</v>
      </c>
      <c r="O1746" t="str">
        <f>VLOOKUP(A1746,'HOSPITALIZATION DETAILS'!X1747:AG4081,6,FALSE)</f>
        <v>tier - 3</v>
      </c>
      <c r="P1746" t="str">
        <f>VLOOKUP(A1746,'HOSPITALIZATION DETAILS'!X1747:AG4081,7,FALSE)</f>
        <v>R1024</v>
      </c>
      <c r="Q1746">
        <f>VLOOKUP(A1746,'HOSPITALIZATION DETAILS'!X1747:AG4081,10,FALSE)</f>
        <v>39</v>
      </c>
    </row>
    <row r="1747" spans="1:17" ht="16" x14ac:dyDescent="0.4">
      <c r="A1747" s="4" t="s">
        <v>3493</v>
      </c>
      <c r="B1747" t="str">
        <f>VLOOKUP(A1747,'CUSTOMER NAMES'!E1747:H4082,4,FALSE)</f>
        <v xml:space="preserve">  Rachel</v>
      </c>
      <c r="C1747">
        <f>VLOOKUP(A1747,'MEDICAL EXAMINATION'!K1748:T4082,2,FALSE)</f>
        <v>38.83</v>
      </c>
      <c r="D1747">
        <f>VLOOKUP(A1747,'MEDICAL EXAMINATION'!K1748:T4082,4,FALSE)</f>
        <v>4.78</v>
      </c>
      <c r="E1747" t="str">
        <f>VLOOKUP(A1747,'MEDICAL EXAMINATION'!K1748:T4082,6,FALSE)</f>
        <v>No</v>
      </c>
      <c r="F1747" t="str">
        <f>VLOOKUP(A1747,'MEDICAL EXAMINATION'!K1748:T4082,7,FALSE)</f>
        <v>No</v>
      </c>
      <c r="G1747" t="str">
        <f>VLOOKUP(A1747,'MEDICAL EXAMINATION'!K1748:T4082,8,FALSE)</f>
        <v>Yes</v>
      </c>
      <c r="H1747">
        <f>VLOOKUP(A1747,'MEDICAL EXAMINATION'!K1748:T4082,9,FALSE)</f>
        <v>1</v>
      </c>
      <c r="I1747" t="str">
        <f>VLOOKUP(A1747,'MEDICAL EXAMINATION'!K1748:T4082,10,FALSE)</f>
        <v>No</v>
      </c>
      <c r="J1747" t="str">
        <f>VLOOKUP(A1747,'MEDICAL EXAMINATION'!K1748:T4082,3,FALSE)</f>
        <v>OVERWEIGHT</v>
      </c>
      <c r="K1747" t="str">
        <f>VLOOKUP(A1747,'MEDICAL EXAMINATION'!K1748:T4082,5,FALSE)</f>
        <v>NORMAL</v>
      </c>
      <c r="L1747" t="str">
        <f>VLOOKUP(A1747,'HOSPITALIZATION DETAILS'!X1748:AG4082,8,FALSE)</f>
        <v>12/06/1999</v>
      </c>
      <c r="M1747" s="26">
        <f>VLOOKUP(A1747,'HOSPITALIZATION DETAILS'!X1748:AG4082,4,FALSE)</f>
        <v>21595.38</v>
      </c>
      <c r="N1747" t="str">
        <f>VLOOKUP(A1747,'HOSPITALIZATION DETAILS'!X1748:AG4082,5,FALSE)</f>
        <v>tier - 2</v>
      </c>
      <c r="O1747" t="str">
        <f>VLOOKUP(A1747,'HOSPITALIZATION DETAILS'!X1748:AG4082,6,FALSE)</f>
        <v>tier - 3</v>
      </c>
      <c r="P1747" t="str">
        <f>VLOOKUP(A1747,'HOSPITALIZATION DETAILS'!X1748:AG4082,7,FALSE)</f>
        <v>R1012</v>
      </c>
      <c r="Q1747">
        <f>VLOOKUP(A1747,'HOSPITALIZATION DETAILS'!X1748:AG4082,10,FALSE)</f>
        <v>23</v>
      </c>
    </row>
    <row r="1748" spans="1:17" ht="16" x14ac:dyDescent="0.4">
      <c r="A1748" s="4" t="s">
        <v>3495</v>
      </c>
      <c r="B1748" t="str">
        <f>VLOOKUP(A1748,'CUSTOMER NAMES'!E1748:H4083,4,FALSE)</f>
        <v xml:space="preserve">  Isabelle</v>
      </c>
      <c r="C1748">
        <f>VLOOKUP(A1748,'MEDICAL EXAMINATION'!K1749:T4083,2,FALSE)</f>
        <v>23.44</v>
      </c>
      <c r="D1748">
        <f>VLOOKUP(A1748,'MEDICAL EXAMINATION'!K1749:T4083,4,FALSE)</f>
        <v>4.6500000000000004</v>
      </c>
      <c r="E1748" t="str">
        <f>VLOOKUP(A1748,'MEDICAL EXAMINATION'!K1749:T4083,6,FALSE)</f>
        <v>yes</v>
      </c>
      <c r="F1748" t="str">
        <f>VLOOKUP(A1748,'MEDICAL EXAMINATION'!K1749:T4083,7,FALSE)</f>
        <v>No</v>
      </c>
      <c r="G1748" t="str">
        <f>VLOOKUP(A1748,'MEDICAL EXAMINATION'!K1749:T4083,8,FALSE)</f>
        <v>No</v>
      </c>
      <c r="H1748">
        <f>VLOOKUP(A1748,'MEDICAL EXAMINATION'!K1749:T4083,9,FALSE)</f>
        <v>1</v>
      </c>
      <c r="I1748" t="str">
        <f>VLOOKUP(A1748,'MEDICAL EXAMINATION'!K1749:T4083,10,FALSE)</f>
        <v>No</v>
      </c>
      <c r="J1748" t="str">
        <f>VLOOKUP(A1748,'MEDICAL EXAMINATION'!K1749:T4083,3,FALSE)</f>
        <v>Normal</v>
      </c>
      <c r="K1748" t="str">
        <f>VLOOKUP(A1748,'MEDICAL EXAMINATION'!K1749:T4083,5,FALSE)</f>
        <v>NORMAL</v>
      </c>
      <c r="L1748" t="str">
        <f>VLOOKUP(A1748,'HOSPITALIZATION DETAILS'!X1749:AG4083,8,FALSE)</f>
        <v>21/11/1990</v>
      </c>
      <c r="M1748" s="26">
        <f>VLOOKUP(A1748,'HOSPITALIZATION DETAILS'!X1749:AG4083,4,FALSE)</f>
        <v>21472.48</v>
      </c>
      <c r="N1748" t="str">
        <f>VLOOKUP(A1748,'HOSPITALIZATION DETAILS'!X1749:AG4083,5,FALSE)</f>
        <v>tier - 2</v>
      </c>
      <c r="O1748" t="str">
        <f>VLOOKUP(A1748,'HOSPITALIZATION DETAILS'!X1749:AG4083,6,FALSE)</f>
        <v>tier - 2</v>
      </c>
      <c r="P1748" t="str">
        <f>VLOOKUP(A1748,'HOSPITALIZATION DETAILS'!X1749:AG4083,7,FALSE)</f>
        <v>R1012</v>
      </c>
      <c r="Q1748">
        <f>VLOOKUP(A1748,'HOSPITALIZATION DETAILS'!X1749:AG4083,10,FALSE)</f>
        <v>32</v>
      </c>
    </row>
    <row r="1749" spans="1:17" ht="16" x14ac:dyDescent="0.4">
      <c r="A1749" s="4" t="s">
        <v>3497</v>
      </c>
      <c r="B1749" t="str">
        <f>VLOOKUP(A1749,'CUSTOMER NAMES'!E1749:H4084,4,FALSE)</f>
        <v xml:space="preserve">  Neil</v>
      </c>
      <c r="C1749">
        <f>VLOOKUP(A1749,'MEDICAL EXAMINATION'!K1750:T4084,2,FALSE)</f>
        <v>24.13</v>
      </c>
      <c r="D1749">
        <f>VLOOKUP(A1749,'MEDICAL EXAMINATION'!K1750:T4084,4,FALSE)</f>
        <v>5.2</v>
      </c>
      <c r="E1749" t="str">
        <f>VLOOKUP(A1749,'MEDICAL EXAMINATION'!K1750:T4084,6,FALSE)</f>
        <v>No</v>
      </c>
      <c r="F1749" t="str">
        <f>VLOOKUP(A1749,'MEDICAL EXAMINATION'!K1750:T4084,7,FALSE)</f>
        <v>No</v>
      </c>
      <c r="G1749" t="str">
        <f>VLOOKUP(A1749,'MEDICAL EXAMINATION'!K1750:T4084,8,FALSE)</f>
        <v>No</v>
      </c>
      <c r="H1749">
        <f>VLOOKUP(A1749,'MEDICAL EXAMINATION'!K1750:T4084,9,FALSE)</f>
        <v>1</v>
      </c>
      <c r="I1749" t="str">
        <f>VLOOKUP(A1749,'MEDICAL EXAMINATION'!K1750:T4084,10,FALSE)</f>
        <v>No</v>
      </c>
      <c r="J1749" t="str">
        <f>VLOOKUP(A1749,'MEDICAL EXAMINATION'!K1750:T4084,3,FALSE)</f>
        <v>Normal</v>
      </c>
      <c r="K1749" t="str">
        <f>VLOOKUP(A1749,'MEDICAL EXAMINATION'!K1750:T4084,5,FALSE)</f>
        <v>NORMAL</v>
      </c>
      <c r="L1749" t="str">
        <f>VLOOKUP(A1749,'HOSPITALIZATION DETAILS'!X1750:AG4084,8,FALSE)</f>
        <v>04/09/1980</v>
      </c>
      <c r="M1749" s="26">
        <f>VLOOKUP(A1749,'HOSPITALIZATION DETAILS'!X1750:AG4084,4,FALSE)</f>
        <v>21348.71</v>
      </c>
      <c r="N1749" t="str">
        <f>VLOOKUP(A1749,'HOSPITALIZATION DETAILS'!X1750:AG4084,5,FALSE)</f>
        <v>tier - 2</v>
      </c>
      <c r="O1749" t="str">
        <f>VLOOKUP(A1749,'HOSPITALIZATION DETAILS'!X1750:AG4084,6,FALSE)</f>
        <v>tier - 1</v>
      </c>
      <c r="P1749" t="str">
        <f>VLOOKUP(A1749,'HOSPITALIZATION DETAILS'!X1750:AG4084,7,FALSE)</f>
        <v>R1012</v>
      </c>
      <c r="Q1749">
        <f>VLOOKUP(A1749,'HOSPITALIZATION DETAILS'!X1750:AG4084,10,FALSE)</f>
        <v>42</v>
      </c>
    </row>
    <row r="1750" spans="1:17" ht="16" x14ac:dyDescent="0.4">
      <c r="A1750" s="4" t="s">
        <v>3499</v>
      </c>
      <c r="B1750" t="str">
        <f>VLOOKUP(A1750,'CUSTOMER NAMES'!E1750:H4085,4,FALSE)</f>
        <v xml:space="preserve">  Tom</v>
      </c>
      <c r="C1750">
        <f>VLOOKUP(A1750,'MEDICAL EXAMINATION'!K1751:T4085,2,FALSE)</f>
        <v>42.13</v>
      </c>
      <c r="D1750">
        <f>VLOOKUP(A1750,'MEDICAL EXAMINATION'!K1751:T4085,4,FALSE)</f>
        <v>4.54</v>
      </c>
      <c r="E1750" t="str">
        <f>VLOOKUP(A1750,'MEDICAL EXAMINATION'!K1751:T4085,6,FALSE)</f>
        <v>yes</v>
      </c>
      <c r="F1750" t="str">
        <f>VLOOKUP(A1750,'MEDICAL EXAMINATION'!K1751:T4085,7,FALSE)</f>
        <v>No</v>
      </c>
      <c r="G1750" t="str">
        <f>VLOOKUP(A1750,'MEDICAL EXAMINATION'!K1751:T4085,8,FALSE)</f>
        <v>No</v>
      </c>
      <c r="H1750">
        <f>VLOOKUP(A1750,'MEDICAL EXAMINATION'!K1751:T4085,9,FALSE)</f>
        <v>1</v>
      </c>
      <c r="I1750" t="str">
        <f>VLOOKUP(A1750,'MEDICAL EXAMINATION'!K1751:T4085,10,FALSE)</f>
        <v>No</v>
      </c>
      <c r="J1750" t="str">
        <f>VLOOKUP(A1750,'MEDICAL EXAMINATION'!K1751:T4085,3,FALSE)</f>
        <v>OVERWEIGHT</v>
      </c>
      <c r="K1750" t="str">
        <f>VLOOKUP(A1750,'MEDICAL EXAMINATION'!K1751:T4085,5,FALSE)</f>
        <v>NORMAL</v>
      </c>
      <c r="L1750" t="str">
        <f>VLOOKUP(A1750,'HOSPITALIZATION DETAILS'!X1751:AG4085,8,FALSE)</f>
        <v>04/08/2004</v>
      </c>
      <c r="M1750" s="26">
        <f>VLOOKUP(A1750,'HOSPITALIZATION DETAILS'!X1751:AG4085,4,FALSE)</f>
        <v>21344.85</v>
      </c>
      <c r="N1750" t="str">
        <f>VLOOKUP(A1750,'HOSPITALIZATION DETAILS'!X1751:AG4085,5,FALSE)</f>
        <v>tier - 3</v>
      </c>
      <c r="O1750" t="str">
        <f>VLOOKUP(A1750,'HOSPITALIZATION DETAILS'!X1751:AG4085,6,FALSE)</f>
        <v>tier - 1</v>
      </c>
      <c r="P1750" t="str">
        <f>VLOOKUP(A1750,'HOSPITALIZATION DETAILS'!X1751:AG4085,7,FALSE)</f>
        <v>R1024</v>
      </c>
      <c r="Q1750">
        <f>VLOOKUP(A1750,'HOSPITALIZATION DETAILS'!X1751:AG4085,10,FALSE)</f>
        <v>18</v>
      </c>
    </row>
    <row r="1751" spans="1:17" ht="16" x14ac:dyDescent="0.4">
      <c r="A1751" s="4" t="s">
        <v>3501</v>
      </c>
      <c r="B1751" t="str">
        <f>VLOOKUP(A1751,'CUSTOMER NAMES'!E1751:H4086,4,FALSE)</f>
        <v xml:space="preserve">  Nathan</v>
      </c>
      <c r="C1751">
        <f>VLOOKUP(A1751,'MEDICAL EXAMINATION'!K1752:T4086,2,FALSE)</f>
        <v>17.86</v>
      </c>
      <c r="D1751">
        <f>VLOOKUP(A1751,'MEDICAL EXAMINATION'!K1752:T4086,4,FALSE)</f>
        <v>4.1100000000000003</v>
      </c>
      <c r="E1751" t="str">
        <f>VLOOKUP(A1751,'MEDICAL EXAMINATION'!K1752:T4086,6,FALSE)</f>
        <v>No</v>
      </c>
      <c r="F1751" t="str">
        <f>VLOOKUP(A1751,'MEDICAL EXAMINATION'!K1752:T4086,7,FALSE)</f>
        <v>No</v>
      </c>
      <c r="G1751" t="str">
        <f>VLOOKUP(A1751,'MEDICAL EXAMINATION'!K1752:T4086,8,FALSE)</f>
        <v>No</v>
      </c>
      <c r="H1751">
        <f>VLOOKUP(A1751,'MEDICAL EXAMINATION'!K1752:T4086,9,FALSE)</f>
        <v>1</v>
      </c>
      <c r="I1751" t="str">
        <f>VLOOKUP(A1751,'MEDICAL EXAMINATION'!K1752:T4086,10,FALSE)</f>
        <v>No</v>
      </c>
      <c r="J1751" t="str">
        <f>VLOOKUP(A1751,'MEDICAL EXAMINATION'!K1752:T4086,3,FALSE)</f>
        <v>Underweight</v>
      </c>
      <c r="K1751" t="str">
        <f>VLOOKUP(A1751,'MEDICAL EXAMINATION'!K1752:T4086,5,FALSE)</f>
        <v>NORMAL</v>
      </c>
      <c r="L1751" t="str">
        <f>VLOOKUP(A1751,'HOSPITALIZATION DETAILS'!X1752:AG4086,8,FALSE)</f>
        <v>05/10/1966</v>
      </c>
      <c r="M1751" s="26">
        <f>VLOOKUP(A1751,'HOSPITALIZATION DETAILS'!X1752:AG4086,4,FALSE)</f>
        <v>43921.18</v>
      </c>
      <c r="N1751" t="str">
        <f>VLOOKUP(A1751,'HOSPITALIZATION DETAILS'!X1752:AG4086,5,FALSE)</f>
        <v>tier - 2</v>
      </c>
      <c r="O1751" t="str">
        <f>VLOOKUP(A1751,'HOSPITALIZATION DETAILS'!X1752:AG4086,6,FALSE)</f>
        <v>tier - 2</v>
      </c>
      <c r="P1751" t="str">
        <f>VLOOKUP(A1751,'HOSPITALIZATION DETAILS'!X1752:AG4086,7,FALSE)</f>
        <v>R1012</v>
      </c>
      <c r="Q1751">
        <f>VLOOKUP(A1751,'HOSPITALIZATION DETAILS'!X1752:AG4086,10,FALSE)</f>
        <v>56</v>
      </c>
    </row>
    <row r="1752" spans="1:17" ht="16" x14ac:dyDescent="0.4">
      <c r="A1752" s="4" t="s">
        <v>3503</v>
      </c>
      <c r="B1752" t="str">
        <f>VLOOKUP(A1752,'CUSTOMER NAMES'!E1752:H4087,4,FALSE)</f>
        <v xml:space="preserve">  Kelli N</v>
      </c>
      <c r="C1752">
        <f>VLOOKUP(A1752,'MEDICAL EXAMINATION'!K1753:T4087,2,FALSE)</f>
        <v>32.78</v>
      </c>
      <c r="D1752">
        <f>VLOOKUP(A1752,'MEDICAL EXAMINATION'!K1753:T4087,4,FALSE)</f>
        <v>4.63</v>
      </c>
      <c r="E1752" t="str">
        <f>VLOOKUP(A1752,'MEDICAL EXAMINATION'!K1753:T4087,6,FALSE)</f>
        <v>No</v>
      </c>
      <c r="F1752" t="str">
        <f>VLOOKUP(A1752,'MEDICAL EXAMINATION'!K1753:T4087,7,FALSE)</f>
        <v>No</v>
      </c>
      <c r="G1752" t="str">
        <f>VLOOKUP(A1752,'MEDICAL EXAMINATION'!K1753:T4087,8,FALSE)</f>
        <v>No</v>
      </c>
      <c r="H1752" t="str">
        <f>VLOOKUP(A1752,'MEDICAL EXAMINATION'!K1753:T4087,9,FALSE)</f>
        <v>No major surgery</v>
      </c>
      <c r="I1752" t="str">
        <f>VLOOKUP(A1752,'MEDICAL EXAMINATION'!K1753:T4087,10,FALSE)</f>
        <v>No</v>
      </c>
      <c r="J1752" t="str">
        <f>VLOOKUP(A1752,'MEDICAL EXAMINATION'!K1753:T4087,3,FALSE)</f>
        <v>OVERWEIGHT</v>
      </c>
      <c r="K1752" t="str">
        <f>VLOOKUP(A1752,'MEDICAL EXAMINATION'!K1753:T4087,5,FALSE)</f>
        <v>NORMAL</v>
      </c>
      <c r="L1752" t="str">
        <f>VLOOKUP(A1752,'HOSPITALIZATION DETAILS'!X1753:AG4087,8,FALSE)</f>
        <v>10/12/1980</v>
      </c>
      <c r="M1752" s="26">
        <f>VLOOKUP(A1752,'HOSPITALIZATION DETAILS'!X1753:AG4087,4,FALSE)</f>
        <v>21259.38</v>
      </c>
      <c r="N1752" t="str">
        <f>VLOOKUP(A1752,'HOSPITALIZATION DETAILS'!X1753:AG4087,5,FALSE)</f>
        <v>tier - 3</v>
      </c>
      <c r="O1752" t="str">
        <f>VLOOKUP(A1752,'HOSPITALIZATION DETAILS'!X1753:AG4087,6,FALSE)</f>
        <v>tier - 3</v>
      </c>
      <c r="P1752" t="str">
        <f>VLOOKUP(A1752,'HOSPITALIZATION DETAILS'!X1753:AG4087,7,FALSE)</f>
        <v>R1019</v>
      </c>
      <c r="Q1752">
        <f>VLOOKUP(A1752,'HOSPITALIZATION DETAILS'!X1753:AG4087,10,FALSE)</f>
        <v>42</v>
      </c>
    </row>
    <row r="1753" spans="1:17" ht="16" x14ac:dyDescent="0.4">
      <c r="A1753" s="4" t="s">
        <v>3505</v>
      </c>
      <c r="B1753" t="str">
        <f>VLOOKUP(A1753,'CUSTOMER NAMES'!E1753:H4088,4,FALSE)</f>
        <v xml:space="preserve">  Scott M</v>
      </c>
      <c r="C1753">
        <f>VLOOKUP(A1753,'MEDICAL EXAMINATION'!K1754:T4088,2,FALSE)</f>
        <v>23.9</v>
      </c>
      <c r="D1753">
        <f>VLOOKUP(A1753,'MEDICAL EXAMINATION'!K1754:T4088,4,FALSE)</f>
        <v>6.06</v>
      </c>
      <c r="E1753" t="str">
        <f>VLOOKUP(A1753,'MEDICAL EXAMINATION'!K1754:T4088,6,FALSE)</f>
        <v>yes</v>
      </c>
      <c r="F1753" t="str">
        <f>VLOOKUP(A1753,'MEDICAL EXAMINATION'!K1754:T4088,7,FALSE)</f>
        <v>No</v>
      </c>
      <c r="G1753" t="str">
        <f>VLOOKUP(A1753,'MEDICAL EXAMINATION'!K1754:T4088,8,FALSE)</f>
        <v>Yes</v>
      </c>
      <c r="H1753">
        <f>VLOOKUP(A1753,'MEDICAL EXAMINATION'!K1754:T4088,9,FALSE)</f>
        <v>1</v>
      </c>
      <c r="I1753" t="str">
        <f>VLOOKUP(A1753,'MEDICAL EXAMINATION'!K1754:T4088,10,FALSE)</f>
        <v>No</v>
      </c>
      <c r="J1753" t="str">
        <f>VLOOKUP(A1753,'MEDICAL EXAMINATION'!K1754:T4088,3,FALSE)</f>
        <v>Normal</v>
      </c>
      <c r="K1753" t="str">
        <f>VLOOKUP(A1753,'MEDICAL EXAMINATION'!K1754:T4088,5,FALSE)</f>
        <v>PREDIABETES</v>
      </c>
      <c r="L1753" t="str">
        <f>VLOOKUP(A1753,'HOSPITALIZATION DETAILS'!X1754:AG4088,8,FALSE)</f>
        <v>03/09/1974</v>
      </c>
      <c r="M1753" s="26">
        <f>VLOOKUP(A1753,'HOSPITALIZATION DETAILS'!X1754:AG4088,4,FALSE)</f>
        <v>21232.18</v>
      </c>
      <c r="N1753" t="str">
        <f>VLOOKUP(A1753,'HOSPITALIZATION DETAILS'!X1754:AG4088,5,FALSE)</f>
        <v>tier - 3</v>
      </c>
      <c r="O1753" t="str">
        <f>VLOOKUP(A1753,'HOSPITALIZATION DETAILS'!X1754:AG4088,6,FALSE)</f>
        <v>tier - 2</v>
      </c>
      <c r="P1753" t="str">
        <f>VLOOKUP(A1753,'HOSPITALIZATION DETAILS'!X1754:AG4088,7,FALSE)</f>
        <v>R1011</v>
      </c>
      <c r="Q1753">
        <f>VLOOKUP(A1753,'HOSPITALIZATION DETAILS'!X1754:AG4088,10,FALSE)</f>
        <v>48</v>
      </c>
    </row>
    <row r="1754" spans="1:17" ht="16" x14ac:dyDescent="0.4">
      <c r="A1754" s="4" t="s">
        <v>3507</v>
      </c>
      <c r="B1754" t="str">
        <f>VLOOKUP(A1754,'CUSTOMER NAMES'!E1754:H4089,4,FALSE)</f>
        <v xml:space="preserve">  Grant A</v>
      </c>
      <c r="C1754">
        <f>VLOOKUP(A1754,'MEDICAL EXAMINATION'!K1755:T4089,2,FALSE)</f>
        <v>15.47</v>
      </c>
      <c r="D1754">
        <f>VLOOKUP(A1754,'MEDICAL EXAMINATION'!K1755:T4089,4,FALSE)</f>
        <v>8.43</v>
      </c>
      <c r="E1754" t="str">
        <f>VLOOKUP(A1754,'MEDICAL EXAMINATION'!K1755:T4089,6,FALSE)</f>
        <v>No</v>
      </c>
      <c r="F1754" t="str">
        <f>VLOOKUP(A1754,'MEDICAL EXAMINATION'!K1755:T4089,7,FALSE)</f>
        <v>No</v>
      </c>
      <c r="G1754" t="str">
        <f>VLOOKUP(A1754,'MEDICAL EXAMINATION'!K1755:T4089,8,FALSE)</f>
        <v>No</v>
      </c>
      <c r="H1754" t="str">
        <f>VLOOKUP(A1754,'MEDICAL EXAMINATION'!K1755:T4089,9,FALSE)</f>
        <v>No major surgery</v>
      </c>
      <c r="I1754" t="str">
        <f>VLOOKUP(A1754,'MEDICAL EXAMINATION'!K1755:T4089,10,FALSE)</f>
        <v>No</v>
      </c>
      <c r="J1754" t="str">
        <f>VLOOKUP(A1754,'MEDICAL EXAMINATION'!K1755:T4089,3,FALSE)</f>
        <v>Underweight</v>
      </c>
      <c r="K1754" t="str">
        <f>VLOOKUP(A1754,'MEDICAL EXAMINATION'!K1755:T4089,5,FALSE)</f>
        <v>DIABETES</v>
      </c>
      <c r="L1754" t="str">
        <f>VLOOKUP(A1754,'HOSPITALIZATION DETAILS'!X1755:AG4089,8,FALSE)</f>
        <v>14/10/1974</v>
      </c>
      <c r="M1754" s="26">
        <f>VLOOKUP(A1754,'HOSPITALIZATION DETAILS'!X1755:AG4089,4,FALSE)</f>
        <v>21223.68</v>
      </c>
      <c r="N1754" t="str">
        <f>VLOOKUP(A1754,'HOSPITALIZATION DETAILS'!X1755:AG4089,5,FALSE)</f>
        <v>tier - 3</v>
      </c>
      <c r="O1754" t="str">
        <f>VLOOKUP(A1754,'HOSPITALIZATION DETAILS'!X1755:AG4089,6,FALSE)</f>
        <v>tier - 2</v>
      </c>
      <c r="P1754" t="str">
        <f>VLOOKUP(A1754,'HOSPITALIZATION DETAILS'!X1755:AG4089,7,FALSE)</f>
        <v>R1013</v>
      </c>
      <c r="Q1754">
        <f>VLOOKUP(A1754,'HOSPITALIZATION DETAILS'!X1755:AG4089,10,FALSE)</f>
        <v>48</v>
      </c>
    </row>
    <row r="1755" spans="1:17" ht="16" x14ac:dyDescent="0.4">
      <c r="A1755" s="4" t="s">
        <v>3509</v>
      </c>
      <c r="B1755" t="str">
        <f>VLOOKUP(A1755,'CUSTOMER NAMES'!E1755:H4090,4,FALSE)</f>
        <v xml:space="preserve">  Jonathan C</v>
      </c>
      <c r="C1755">
        <f>VLOOKUP(A1755,'MEDICAL EXAMINATION'!K1756:T4090,2,FALSE)</f>
        <v>28.54</v>
      </c>
      <c r="D1755">
        <f>VLOOKUP(A1755,'MEDICAL EXAMINATION'!K1756:T4090,4,FALSE)</f>
        <v>5.51</v>
      </c>
      <c r="E1755" t="str">
        <f>VLOOKUP(A1755,'MEDICAL EXAMINATION'!K1756:T4090,6,FALSE)</f>
        <v>No</v>
      </c>
      <c r="F1755" t="str">
        <f>VLOOKUP(A1755,'MEDICAL EXAMINATION'!K1756:T4090,7,FALSE)</f>
        <v>No</v>
      </c>
      <c r="G1755" t="str">
        <f>VLOOKUP(A1755,'MEDICAL EXAMINATION'!K1756:T4090,8,FALSE)</f>
        <v>Yes</v>
      </c>
      <c r="H1755">
        <f>VLOOKUP(A1755,'MEDICAL EXAMINATION'!K1756:T4090,9,FALSE)</f>
        <v>1</v>
      </c>
      <c r="I1755" t="str">
        <f>VLOOKUP(A1755,'MEDICAL EXAMINATION'!K1756:T4090,10,FALSE)</f>
        <v>No</v>
      </c>
      <c r="J1755" t="str">
        <f>VLOOKUP(A1755,'MEDICAL EXAMINATION'!K1756:T4090,3,FALSE)</f>
        <v>OBESITY</v>
      </c>
      <c r="K1755" t="str">
        <f>VLOOKUP(A1755,'MEDICAL EXAMINATION'!K1756:T4090,5,FALSE)</f>
        <v>NORMAL</v>
      </c>
      <c r="L1755" t="str">
        <f>VLOOKUP(A1755,'HOSPITALIZATION DETAILS'!X1756:AG4090,8,FALSE)</f>
        <v>26/08/1969</v>
      </c>
      <c r="M1755" s="26">
        <f>VLOOKUP(A1755,'HOSPITALIZATION DETAILS'!X1756:AG4090,4,FALSE)</f>
        <v>21195.82</v>
      </c>
      <c r="N1755" t="str">
        <f>VLOOKUP(A1755,'HOSPITALIZATION DETAILS'!X1756:AG4090,5,FALSE)</f>
        <v>tier - 3</v>
      </c>
      <c r="O1755" t="str">
        <f>VLOOKUP(A1755,'HOSPITALIZATION DETAILS'!X1756:AG4090,6,FALSE)</f>
        <v>tier - 1</v>
      </c>
      <c r="P1755" t="str">
        <f>VLOOKUP(A1755,'HOSPITALIZATION DETAILS'!X1756:AG4090,7,FALSE)</f>
        <v>R1013</v>
      </c>
      <c r="Q1755">
        <f>VLOOKUP(A1755,'HOSPITALIZATION DETAILS'!X1756:AG4090,10,FALSE)</f>
        <v>53</v>
      </c>
    </row>
    <row r="1756" spans="1:17" ht="16" x14ac:dyDescent="0.4">
      <c r="A1756" s="4" t="s">
        <v>3511</v>
      </c>
      <c r="B1756" t="str">
        <f>VLOOKUP(A1756,'CUSTOMER NAMES'!E1756:H4091,4,FALSE)</f>
        <v xml:space="preserve">  Rachael M</v>
      </c>
      <c r="C1756">
        <f>VLOOKUP(A1756,'MEDICAL EXAMINATION'!K1757:T4091,2,FALSE)</f>
        <v>18.54</v>
      </c>
      <c r="D1756">
        <f>VLOOKUP(A1756,'MEDICAL EXAMINATION'!K1757:T4091,4,FALSE)</f>
        <v>4.95</v>
      </c>
      <c r="E1756" t="str">
        <f>VLOOKUP(A1756,'MEDICAL EXAMINATION'!K1757:T4091,6,FALSE)</f>
        <v>No</v>
      </c>
      <c r="F1756" t="str">
        <f>VLOOKUP(A1756,'MEDICAL EXAMINATION'!K1757:T4091,7,FALSE)</f>
        <v>No</v>
      </c>
      <c r="G1756" t="str">
        <f>VLOOKUP(A1756,'MEDICAL EXAMINATION'!K1757:T4091,8,FALSE)</f>
        <v>No</v>
      </c>
      <c r="H1756" t="str">
        <f>VLOOKUP(A1756,'MEDICAL EXAMINATION'!K1757:T4091,9,FALSE)</f>
        <v>No major surgery</v>
      </c>
      <c r="I1756" t="str">
        <f>VLOOKUP(A1756,'MEDICAL EXAMINATION'!K1757:T4091,10,FALSE)</f>
        <v>No</v>
      </c>
      <c r="J1756" t="str">
        <f>VLOOKUP(A1756,'MEDICAL EXAMINATION'!K1757:T4091,3,FALSE)</f>
        <v>Normal</v>
      </c>
      <c r="K1756" t="str">
        <f>VLOOKUP(A1756,'MEDICAL EXAMINATION'!K1757:T4091,5,FALSE)</f>
        <v>NORMAL</v>
      </c>
      <c r="L1756" t="str">
        <f>VLOOKUP(A1756,'HOSPITALIZATION DETAILS'!X1757:AG4091,8,FALSE)</f>
        <v>23/11/1977</v>
      </c>
      <c r="M1756" s="26">
        <f>VLOOKUP(A1756,'HOSPITALIZATION DETAILS'!X1757:AG4091,4,FALSE)</f>
        <v>21098.55</v>
      </c>
      <c r="N1756" t="str">
        <f>VLOOKUP(A1756,'HOSPITALIZATION DETAILS'!X1757:AG4091,5,FALSE)</f>
        <v>tier - 3</v>
      </c>
      <c r="O1756" t="str">
        <f>VLOOKUP(A1756,'HOSPITALIZATION DETAILS'!X1757:AG4091,6,FALSE)</f>
        <v>tier - 3</v>
      </c>
      <c r="P1756" t="str">
        <f>VLOOKUP(A1756,'HOSPITALIZATION DETAILS'!X1757:AG4091,7,FALSE)</f>
        <v>R1012</v>
      </c>
      <c r="Q1756">
        <f>VLOOKUP(A1756,'HOSPITALIZATION DETAILS'!X1757:AG4091,10,FALSE)</f>
        <v>45</v>
      </c>
    </row>
    <row r="1757" spans="1:17" ht="16" x14ac:dyDescent="0.4">
      <c r="A1757" s="4" t="s">
        <v>3513</v>
      </c>
      <c r="B1757" t="str">
        <f>VLOOKUP(A1757,'CUSTOMER NAMES'!E1757:H4092,4,FALSE)</f>
        <v xml:space="preserve">  Pilar</v>
      </c>
      <c r="C1757">
        <f>VLOOKUP(A1757,'MEDICAL EXAMINATION'!K1758:T4092,2,FALSE)</f>
        <v>32.18</v>
      </c>
      <c r="D1757">
        <f>VLOOKUP(A1757,'MEDICAL EXAMINATION'!K1758:T4092,4,FALSE)</f>
        <v>6.44</v>
      </c>
      <c r="E1757" t="str">
        <f>VLOOKUP(A1757,'MEDICAL EXAMINATION'!K1758:T4092,6,FALSE)</f>
        <v>yes</v>
      </c>
      <c r="F1757" t="str">
        <f>VLOOKUP(A1757,'MEDICAL EXAMINATION'!K1758:T4092,7,FALSE)</f>
        <v>No</v>
      </c>
      <c r="G1757" t="str">
        <f>VLOOKUP(A1757,'MEDICAL EXAMINATION'!K1758:T4092,8,FALSE)</f>
        <v>Yes</v>
      </c>
      <c r="H1757">
        <f>VLOOKUP(A1757,'MEDICAL EXAMINATION'!K1758:T4092,9,FALSE)</f>
        <v>1</v>
      </c>
      <c r="I1757" t="str">
        <f>VLOOKUP(A1757,'MEDICAL EXAMINATION'!K1758:T4092,10,FALSE)</f>
        <v>No</v>
      </c>
      <c r="J1757" t="str">
        <f>VLOOKUP(A1757,'MEDICAL EXAMINATION'!K1758:T4092,3,FALSE)</f>
        <v>OVERWEIGHT</v>
      </c>
      <c r="K1757" t="b">
        <f>VLOOKUP(A1757,'MEDICAL EXAMINATION'!K1758:T4092,5,FALSE)</f>
        <v>0</v>
      </c>
      <c r="L1757" t="str">
        <f>VLOOKUP(A1757,'HOSPITALIZATION DETAILS'!X1758:AG4092,8,FALSE)</f>
        <v>02/07/1983</v>
      </c>
      <c r="M1757" s="26">
        <f>VLOOKUP(A1757,'HOSPITALIZATION DETAILS'!X1758:AG4092,4,FALSE)</f>
        <v>21082.16</v>
      </c>
      <c r="N1757" t="str">
        <f>VLOOKUP(A1757,'HOSPITALIZATION DETAILS'!X1758:AG4092,5,FALSE)</f>
        <v>tier - 3</v>
      </c>
      <c r="O1757" t="str">
        <f>VLOOKUP(A1757,'HOSPITALIZATION DETAILS'!X1758:AG4092,6,FALSE)</f>
        <v>tier - 2</v>
      </c>
      <c r="P1757" t="str">
        <f>VLOOKUP(A1757,'HOSPITALIZATION DETAILS'!X1758:AG4092,7,FALSE)</f>
        <v>R1011</v>
      </c>
      <c r="Q1757">
        <f>VLOOKUP(A1757,'HOSPITALIZATION DETAILS'!X1758:AG4092,10,FALSE)</f>
        <v>39</v>
      </c>
    </row>
    <row r="1758" spans="1:17" ht="16" x14ac:dyDescent="0.4">
      <c r="A1758" s="4" t="s">
        <v>3515</v>
      </c>
      <c r="B1758" t="str">
        <f>VLOOKUP(A1758,'CUSTOMER NAMES'!E1758:H4093,4,FALSE)</f>
        <v xml:space="preserve">  Kyle M</v>
      </c>
      <c r="C1758">
        <f>VLOOKUP(A1758,'MEDICAL EXAMINATION'!K1759:T4093,2,FALSE)</f>
        <v>37.380000000000003</v>
      </c>
      <c r="D1758">
        <f>VLOOKUP(A1758,'MEDICAL EXAMINATION'!K1759:T4093,4,FALSE)</f>
        <v>6.05</v>
      </c>
      <c r="E1758" t="str">
        <f>VLOOKUP(A1758,'MEDICAL EXAMINATION'!K1759:T4093,6,FALSE)</f>
        <v>yes</v>
      </c>
      <c r="F1758" t="str">
        <f>VLOOKUP(A1758,'MEDICAL EXAMINATION'!K1759:T4093,7,FALSE)</f>
        <v>No</v>
      </c>
      <c r="G1758" t="str">
        <f>VLOOKUP(A1758,'MEDICAL EXAMINATION'!K1759:T4093,8,FALSE)</f>
        <v>No</v>
      </c>
      <c r="H1758" t="str">
        <f>VLOOKUP(A1758,'MEDICAL EXAMINATION'!K1759:T4093,9,FALSE)</f>
        <v>No major surgery</v>
      </c>
      <c r="I1758" t="str">
        <f>VLOOKUP(A1758,'MEDICAL EXAMINATION'!K1759:T4093,10,FALSE)</f>
        <v>No</v>
      </c>
      <c r="J1758" t="str">
        <f>VLOOKUP(A1758,'MEDICAL EXAMINATION'!K1759:T4093,3,FALSE)</f>
        <v>OVERWEIGHT</v>
      </c>
      <c r="K1758" t="str">
        <f>VLOOKUP(A1758,'MEDICAL EXAMINATION'!K1759:T4093,5,FALSE)</f>
        <v>PREDIABETES</v>
      </c>
      <c r="L1758" t="str">
        <f>VLOOKUP(A1758,'HOSPITALIZATION DETAILS'!X1759:AG4093,8,FALSE)</f>
        <v>19/11/1964</v>
      </c>
      <c r="M1758" s="26">
        <f>VLOOKUP(A1758,'HOSPITALIZATION DETAILS'!X1759:AG4093,4,FALSE)</f>
        <v>20893.060000000001</v>
      </c>
      <c r="N1758" t="str">
        <f>VLOOKUP(A1758,'HOSPITALIZATION DETAILS'!X1759:AG4093,5,FALSE)</f>
        <v>tier - 2</v>
      </c>
      <c r="O1758" t="str">
        <f>VLOOKUP(A1758,'HOSPITALIZATION DETAILS'!X1759:AG4093,6,FALSE)</f>
        <v>tier - 3</v>
      </c>
      <c r="P1758" t="str">
        <f>VLOOKUP(A1758,'HOSPITALIZATION DETAILS'!X1759:AG4093,7,FALSE)</f>
        <v>R1012</v>
      </c>
      <c r="Q1758">
        <f>VLOOKUP(A1758,'HOSPITALIZATION DETAILS'!X1759:AG4093,10,FALSE)</f>
        <v>58</v>
      </c>
    </row>
    <row r="1759" spans="1:17" ht="16" x14ac:dyDescent="0.4">
      <c r="A1759" s="4" t="s">
        <v>3517</v>
      </c>
      <c r="B1759" t="str">
        <f>VLOOKUP(A1759,'CUSTOMER NAMES'!E1759:H4094,4,FALSE)</f>
        <v xml:space="preserve">  Christie</v>
      </c>
      <c r="C1759">
        <f>VLOOKUP(A1759,'MEDICAL EXAMINATION'!K1760:T4094,2,FALSE)</f>
        <v>31.12</v>
      </c>
      <c r="D1759">
        <f>VLOOKUP(A1759,'MEDICAL EXAMINATION'!K1760:T4094,4,FALSE)</f>
        <v>4.76</v>
      </c>
      <c r="E1759" t="str">
        <f>VLOOKUP(A1759,'MEDICAL EXAMINATION'!K1760:T4094,6,FALSE)</f>
        <v>yes</v>
      </c>
      <c r="F1759" t="str">
        <f>VLOOKUP(A1759,'MEDICAL EXAMINATION'!K1760:T4094,7,FALSE)</f>
        <v>No</v>
      </c>
      <c r="G1759" t="str">
        <f>VLOOKUP(A1759,'MEDICAL EXAMINATION'!K1760:T4094,8,FALSE)</f>
        <v>Yes</v>
      </c>
      <c r="H1759">
        <f>VLOOKUP(A1759,'MEDICAL EXAMINATION'!K1760:T4094,9,FALSE)</f>
        <v>1</v>
      </c>
      <c r="I1759" t="str">
        <f>VLOOKUP(A1759,'MEDICAL EXAMINATION'!K1760:T4094,10,FALSE)</f>
        <v>No</v>
      </c>
      <c r="J1759" t="str">
        <f>VLOOKUP(A1759,'MEDICAL EXAMINATION'!K1760:T4094,3,FALSE)</f>
        <v>OVERWEIGHT</v>
      </c>
      <c r="K1759" t="str">
        <f>VLOOKUP(A1759,'MEDICAL EXAMINATION'!K1760:T4094,5,FALSE)</f>
        <v>NORMAL</v>
      </c>
      <c r="L1759" t="str">
        <f>VLOOKUP(A1759,'HOSPITALIZATION DETAILS'!X1760:AG4094,8,FALSE)</f>
        <v>08/12/1975</v>
      </c>
      <c r="M1759" s="26">
        <f>VLOOKUP(A1759,'HOSPITALIZATION DETAILS'!X1760:AG4094,4,FALSE)</f>
        <v>20878.78</v>
      </c>
      <c r="N1759" t="str">
        <f>VLOOKUP(A1759,'HOSPITALIZATION DETAILS'!X1760:AG4094,5,FALSE)</f>
        <v>tier - 2</v>
      </c>
      <c r="O1759" t="str">
        <f>VLOOKUP(A1759,'HOSPITALIZATION DETAILS'!X1760:AG4094,6,FALSE)</f>
        <v>tier - 1</v>
      </c>
      <c r="P1759" t="str">
        <f>VLOOKUP(A1759,'HOSPITALIZATION DETAILS'!X1760:AG4094,7,FALSE)</f>
        <v>R1024</v>
      </c>
      <c r="Q1759">
        <f>VLOOKUP(A1759,'HOSPITALIZATION DETAILS'!X1760:AG4094,10,FALSE)</f>
        <v>47</v>
      </c>
    </row>
    <row r="1760" spans="1:17" ht="16" x14ac:dyDescent="0.4">
      <c r="A1760" s="4" t="s">
        <v>3519</v>
      </c>
      <c r="B1760" t="str">
        <f>VLOOKUP(A1760,'CUSTOMER NAMES'!E1760:H4095,4,FALSE)</f>
        <v xml:space="preserve">  David A</v>
      </c>
      <c r="C1760">
        <f>VLOOKUP(A1760,'MEDICAL EXAMINATION'!K1761:T4095,2,FALSE)</f>
        <v>22.01</v>
      </c>
      <c r="D1760">
        <f>VLOOKUP(A1760,'MEDICAL EXAMINATION'!K1761:T4095,4,FALSE)</f>
        <v>6.72</v>
      </c>
      <c r="E1760" t="str">
        <f>VLOOKUP(A1760,'MEDICAL EXAMINATION'!K1761:T4095,6,FALSE)</f>
        <v>yes</v>
      </c>
      <c r="F1760" t="str">
        <f>VLOOKUP(A1760,'MEDICAL EXAMINATION'!K1761:T4095,7,FALSE)</f>
        <v>No</v>
      </c>
      <c r="G1760" t="str">
        <f>VLOOKUP(A1760,'MEDICAL EXAMINATION'!K1761:T4095,8,FALSE)</f>
        <v>No</v>
      </c>
      <c r="H1760">
        <f>VLOOKUP(A1760,'MEDICAL EXAMINATION'!K1761:T4095,9,FALSE)</f>
        <v>1</v>
      </c>
      <c r="I1760" t="str">
        <f>VLOOKUP(A1760,'MEDICAL EXAMINATION'!K1761:T4095,10,FALSE)</f>
        <v>No</v>
      </c>
      <c r="J1760" t="str">
        <f>VLOOKUP(A1760,'MEDICAL EXAMINATION'!K1761:T4095,3,FALSE)</f>
        <v>Normal</v>
      </c>
      <c r="K1760" t="str">
        <f>VLOOKUP(A1760,'MEDICAL EXAMINATION'!K1761:T4095,5,FALSE)</f>
        <v>DIABETES</v>
      </c>
      <c r="L1760" t="str">
        <f>VLOOKUP(A1760,'HOSPITALIZATION DETAILS'!X1761:AG4095,8,FALSE)</f>
        <v>08/09/1967</v>
      </c>
      <c r="M1760" s="26">
        <f>VLOOKUP(A1760,'HOSPITALIZATION DETAILS'!X1761:AG4095,4,FALSE)</f>
        <v>20781.490000000002</v>
      </c>
      <c r="N1760" t="str">
        <f>VLOOKUP(A1760,'HOSPITALIZATION DETAILS'!X1761:AG4095,5,FALSE)</f>
        <v>tier - 2</v>
      </c>
      <c r="O1760" t="str">
        <f>VLOOKUP(A1760,'HOSPITALIZATION DETAILS'!X1761:AG4095,6,FALSE)</f>
        <v>tier - 3</v>
      </c>
      <c r="P1760" t="str">
        <f>VLOOKUP(A1760,'HOSPITALIZATION DETAILS'!X1761:AG4095,7,FALSE)</f>
        <v>R1013</v>
      </c>
      <c r="Q1760">
        <f>VLOOKUP(A1760,'HOSPITALIZATION DETAILS'!X1761:AG4095,10,FALSE)</f>
        <v>55</v>
      </c>
    </row>
    <row r="1761" spans="1:17" ht="16" x14ac:dyDescent="0.4">
      <c r="A1761" s="4" t="s">
        <v>3521</v>
      </c>
      <c r="B1761" t="str">
        <f>VLOOKUP(A1761,'CUSTOMER NAMES'!E1761:H4096,4,FALSE)</f>
        <v xml:space="preserve">  Masahiro</v>
      </c>
      <c r="C1761">
        <f>VLOOKUP(A1761,'MEDICAL EXAMINATION'!K1762:T4096,2,FALSE)</f>
        <v>27.645</v>
      </c>
      <c r="D1761">
        <f>VLOOKUP(A1761,'MEDICAL EXAMINATION'!K1762:T4096,4,FALSE)</f>
        <v>5.7</v>
      </c>
      <c r="E1761" t="str">
        <f>VLOOKUP(A1761,'MEDICAL EXAMINATION'!K1762:T4096,6,FALSE)</f>
        <v>No</v>
      </c>
      <c r="F1761" t="str">
        <f>VLOOKUP(A1761,'MEDICAL EXAMINATION'!K1762:T4096,7,FALSE)</f>
        <v>No</v>
      </c>
      <c r="G1761" t="str">
        <f>VLOOKUP(A1761,'MEDICAL EXAMINATION'!K1762:T4096,8,FALSE)</f>
        <v>No</v>
      </c>
      <c r="H1761" t="str">
        <f>VLOOKUP(A1761,'MEDICAL EXAMINATION'!K1762:T4096,9,FALSE)</f>
        <v>No major surgery</v>
      </c>
      <c r="I1761" t="str">
        <f>VLOOKUP(A1761,'MEDICAL EXAMINATION'!K1762:T4096,10,FALSE)</f>
        <v>No</v>
      </c>
      <c r="J1761" t="str">
        <f>VLOOKUP(A1761,'MEDICAL EXAMINATION'!K1762:T4096,3,FALSE)</f>
        <v>OBESITY</v>
      </c>
      <c r="K1761" t="str">
        <f>VLOOKUP(A1761,'MEDICAL EXAMINATION'!K1762:T4096,5,FALSE)</f>
        <v>NORMAL</v>
      </c>
      <c r="L1761" t="str">
        <f>VLOOKUP(A1761,'HOSPITALIZATION DETAILS'!X1762:AG4096,8,FALSE)</f>
        <v>04/08/1986</v>
      </c>
      <c r="M1761" s="26">
        <f>VLOOKUP(A1761,'HOSPITALIZATION DETAILS'!X1762:AG4096,4,FALSE)</f>
        <v>20773.63</v>
      </c>
      <c r="N1761" t="str">
        <f>VLOOKUP(A1761,'HOSPITALIZATION DETAILS'!X1762:AG4096,5,FALSE)</f>
        <v>tier - 2</v>
      </c>
      <c r="O1761" t="str">
        <f>VLOOKUP(A1761,'HOSPITALIZATION DETAILS'!X1762:AG4096,6,FALSE)</f>
        <v>tier - 3</v>
      </c>
      <c r="P1761" t="str">
        <f>VLOOKUP(A1761,'HOSPITALIZATION DETAILS'!X1762:AG4096,7,FALSE)</f>
        <v>R1017</v>
      </c>
      <c r="Q1761">
        <f>VLOOKUP(A1761,'HOSPITALIZATION DETAILS'!X1762:AG4096,10,FALSE)</f>
        <v>36</v>
      </c>
    </row>
    <row r="1762" spans="1:17" ht="16" x14ac:dyDescent="0.4">
      <c r="A1762" s="4" t="s">
        <v>3523</v>
      </c>
      <c r="B1762" t="str">
        <f>VLOOKUP(A1762,'CUSTOMER NAMES'!E1762:H4097,4,FALSE)</f>
        <v xml:space="preserve">  Logan B</v>
      </c>
      <c r="C1762">
        <f>VLOOKUP(A1762,'MEDICAL EXAMINATION'!K1763:T4097,2,FALSE)</f>
        <v>29.64</v>
      </c>
      <c r="D1762">
        <f>VLOOKUP(A1762,'MEDICAL EXAMINATION'!K1763:T4097,4,FALSE)</f>
        <v>5.31</v>
      </c>
      <c r="E1762" t="str">
        <f>VLOOKUP(A1762,'MEDICAL EXAMINATION'!K1763:T4097,6,FALSE)</f>
        <v>yes</v>
      </c>
      <c r="F1762" t="str">
        <f>VLOOKUP(A1762,'MEDICAL EXAMINATION'!K1763:T4097,7,FALSE)</f>
        <v>No</v>
      </c>
      <c r="G1762" t="str">
        <f>VLOOKUP(A1762,'MEDICAL EXAMINATION'!K1763:T4097,8,FALSE)</f>
        <v>No</v>
      </c>
      <c r="H1762" t="str">
        <f>VLOOKUP(A1762,'MEDICAL EXAMINATION'!K1763:T4097,9,FALSE)</f>
        <v>No major surgery</v>
      </c>
      <c r="I1762" t="str">
        <f>VLOOKUP(A1762,'MEDICAL EXAMINATION'!K1763:T4097,10,FALSE)</f>
        <v>No</v>
      </c>
      <c r="J1762" t="str">
        <f>VLOOKUP(A1762,'MEDICAL EXAMINATION'!K1763:T4097,3,FALSE)</f>
        <v>OBESITY</v>
      </c>
      <c r="K1762" t="str">
        <f>VLOOKUP(A1762,'MEDICAL EXAMINATION'!K1763:T4097,5,FALSE)</f>
        <v>NORMAL</v>
      </c>
      <c r="L1762" t="str">
        <f>VLOOKUP(A1762,'HOSPITALIZATION DETAILS'!X1763:AG4097,8,FALSE)</f>
        <v>10/11/1980</v>
      </c>
      <c r="M1762" s="26">
        <f>VLOOKUP(A1762,'HOSPITALIZATION DETAILS'!X1763:AG4097,4,FALSE)</f>
        <v>43896.38</v>
      </c>
      <c r="N1762" t="str">
        <f>VLOOKUP(A1762,'HOSPITALIZATION DETAILS'!X1763:AG4097,5,FALSE)</f>
        <v>tier - 2</v>
      </c>
      <c r="O1762" t="str">
        <f>VLOOKUP(A1762,'HOSPITALIZATION DETAILS'!X1763:AG4097,6,FALSE)</f>
        <v>tier - 1</v>
      </c>
      <c r="P1762" t="str">
        <f>VLOOKUP(A1762,'HOSPITALIZATION DETAILS'!X1763:AG4097,7,FALSE)</f>
        <v>R1013</v>
      </c>
      <c r="Q1762">
        <f>VLOOKUP(A1762,'HOSPITALIZATION DETAILS'!X1763:AG4097,10,FALSE)</f>
        <v>42</v>
      </c>
    </row>
    <row r="1763" spans="1:17" ht="16" x14ac:dyDescent="0.4">
      <c r="A1763" s="4" t="s">
        <v>3525</v>
      </c>
      <c r="B1763" t="str">
        <f>VLOOKUP(A1763,'CUSTOMER NAMES'!E1763:H4098,4,FALSE)</f>
        <v xml:space="preserve">  Stephanie L</v>
      </c>
      <c r="C1763">
        <f>VLOOKUP(A1763,'MEDICAL EXAMINATION'!K1764:T4098,2,FALSE)</f>
        <v>33.700000000000003</v>
      </c>
      <c r="D1763">
        <f>VLOOKUP(A1763,'MEDICAL EXAMINATION'!K1764:T4098,4,FALSE)</f>
        <v>4.32</v>
      </c>
      <c r="E1763" t="str">
        <f>VLOOKUP(A1763,'MEDICAL EXAMINATION'!K1764:T4098,6,FALSE)</f>
        <v>yes</v>
      </c>
      <c r="F1763" t="str">
        <f>VLOOKUP(A1763,'MEDICAL EXAMINATION'!K1764:T4098,7,FALSE)</f>
        <v>No</v>
      </c>
      <c r="G1763" t="str">
        <f>VLOOKUP(A1763,'MEDICAL EXAMINATION'!K1764:T4098,8,FALSE)</f>
        <v>No</v>
      </c>
      <c r="H1763">
        <f>VLOOKUP(A1763,'MEDICAL EXAMINATION'!K1764:T4098,9,FALSE)</f>
        <v>1</v>
      </c>
      <c r="I1763" t="str">
        <f>VLOOKUP(A1763,'MEDICAL EXAMINATION'!K1764:T4098,10,FALSE)</f>
        <v>No</v>
      </c>
      <c r="J1763" t="str">
        <f>VLOOKUP(A1763,'MEDICAL EXAMINATION'!K1764:T4098,3,FALSE)</f>
        <v>OVERWEIGHT</v>
      </c>
      <c r="K1763" t="str">
        <f>VLOOKUP(A1763,'MEDICAL EXAMINATION'!K1764:T4098,5,FALSE)</f>
        <v>NORMAL</v>
      </c>
      <c r="L1763" t="str">
        <f>VLOOKUP(A1763,'HOSPITALIZATION DETAILS'!X1764:AG4098,8,FALSE)</f>
        <v>14/09/1992</v>
      </c>
      <c r="M1763" s="26">
        <f>VLOOKUP(A1763,'HOSPITALIZATION DETAILS'!X1764:AG4098,4,FALSE)</f>
        <v>20745.990000000002</v>
      </c>
      <c r="N1763" t="str">
        <f>VLOOKUP(A1763,'HOSPITALIZATION DETAILS'!X1764:AG4098,5,FALSE)</f>
        <v>tier - 3</v>
      </c>
      <c r="O1763" t="str">
        <f>VLOOKUP(A1763,'HOSPITALIZATION DETAILS'!X1764:AG4098,6,FALSE)</f>
        <v>tier - 1</v>
      </c>
      <c r="P1763" t="str">
        <f>VLOOKUP(A1763,'HOSPITALIZATION DETAILS'!X1764:AG4098,7,FALSE)</f>
        <v>R1012</v>
      </c>
      <c r="Q1763">
        <f>VLOOKUP(A1763,'HOSPITALIZATION DETAILS'!X1764:AG4098,10,FALSE)</f>
        <v>30</v>
      </c>
    </row>
    <row r="1764" spans="1:17" ht="16" x14ac:dyDescent="0.4">
      <c r="A1764" s="4" t="s">
        <v>3527</v>
      </c>
      <c r="B1764" t="str">
        <f>VLOOKUP(A1764,'CUSTOMER NAMES'!E1764:H4099,4,FALSE)</f>
        <v xml:space="preserve">  Angela H</v>
      </c>
      <c r="C1764">
        <f>VLOOKUP(A1764,'MEDICAL EXAMINATION'!K1765:T4099,2,FALSE)</f>
        <v>27.5</v>
      </c>
      <c r="D1764">
        <f>VLOOKUP(A1764,'MEDICAL EXAMINATION'!K1765:T4099,4,FALSE)</f>
        <v>4.2300000000000004</v>
      </c>
      <c r="E1764" t="str">
        <f>VLOOKUP(A1764,'MEDICAL EXAMINATION'!K1765:T4099,6,FALSE)</f>
        <v>yes</v>
      </c>
      <c r="F1764" t="str">
        <f>VLOOKUP(A1764,'MEDICAL EXAMINATION'!K1765:T4099,7,FALSE)</f>
        <v>No</v>
      </c>
      <c r="G1764" t="str">
        <f>VLOOKUP(A1764,'MEDICAL EXAMINATION'!K1765:T4099,8,FALSE)</f>
        <v>No</v>
      </c>
      <c r="H1764">
        <f>VLOOKUP(A1764,'MEDICAL EXAMINATION'!K1765:T4099,9,FALSE)</f>
        <v>1</v>
      </c>
      <c r="I1764" t="str">
        <f>VLOOKUP(A1764,'MEDICAL EXAMINATION'!K1765:T4099,10,FALSE)</f>
        <v>No</v>
      </c>
      <c r="J1764" t="str">
        <f>VLOOKUP(A1764,'MEDICAL EXAMINATION'!K1765:T4099,3,FALSE)</f>
        <v>OBESITY</v>
      </c>
      <c r="K1764" t="str">
        <f>VLOOKUP(A1764,'MEDICAL EXAMINATION'!K1765:T4099,5,FALSE)</f>
        <v>NORMAL</v>
      </c>
      <c r="L1764" t="str">
        <f>VLOOKUP(A1764,'HOSPITALIZATION DETAILS'!X1765:AG4099,8,FALSE)</f>
        <v>01/08/1965</v>
      </c>
      <c r="M1764" s="26">
        <f>VLOOKUP(A1764,'HOSPITALIZATION DETAILS'!X1765:AG4099,4,FALSE)</f>
        <v>20709.02</v>
      </c>
      <c r="N1764" t="str">
        <f>VLOOKUP(A1764,'HOSPITALIZATION DETAILS'!X1765:AG4099,5,FALSE)</f>
        <v>tier - 3</v>
      </c>
      <c r="O1764" t="str">
        <f>VLOOKUP(A1764,'HOSPITALIZATION DETAILS'!X1765:AG4099,6,FALSE)</f>
        <v>tier - 2</v>
      </c>
      <c r="P1764" t="str">
        <f>VLOOKUP(A1764,'HOSPITALIZATION DETAILS'!X1765:AG4099,7,FALSE)</f>
        <v>R1019</v>
      </c>
      <c r="Q1764">
        <f>VLOOKUP(A1764,'HOSPITALIZATION DETAILS'!X1765:AG4099,10,FALSE)</f>
        <v>57</v>
      </c>
    </row>
    <row r="1765" spans="1:17" ht="16" x14ac:dyDescent="0.4">
      <c r="A1765" s="4" t="s">
        <v>3529</v>
      </c>
      <c r="B1765" t="str">
        <f>VLOOKUP(A1765,'CUSTOMER NAMES'!E1765:H4100,4,FALSE)</f>
        <v xml:space="preserve">  Britt K</v>
      </c>
      <c r="C1765">
        <f>VLOOKUP(A1765,'MEDICAL EXAMINATION'!K1766:T4100,2,FALSE)</f>
        <v>16.12</v>
      </c>
      <c r="D1765">
        <f>VLOOKUP(A1765,'MEDICAL EXAMINATION'!K1766:T4100,4,FALSE)</f>
        <v>6.09</v>
      </c>
      <c r="E1765" t="str">
        <f>VLOOKUP(A1765,'MEDICAL EXAMINATION'!K1766:T4100,6,FALSE)</f>
        <v>No</v>
      </c>
      <c r="F1765" t="str">
        <f>VLOOKUP(A1765,'MEDICAL EXAMINATION'!K1766:T4100,7,FALSE)</f>
        <v>No</v>
      </c>
      <c r="G1765" t="str">
        <f>VLOOKUP(A1765,'MEDICAL EXAMINATION'!K1766:T4100,8,FALSE)</f>
        <v>No</v>
      </c>
      <c r="H1765" t="str">
        <f>VLOOKUP(A1765,'MEDICAL EXAMINATION'!K1766:T4100,9,FALSE)</f>
        <v>No major surgery</v>
      </c>
      <c r="I1765" t="str">
        <f>VLOOKUP(A1765,'MEDICAL EXAMINATION'!K1766:T4100,10,FALSE)</f>
        <v>No</v>
      </c>
      <c r="J1765" t="str">
        <f>VLOOKUP(A1765,'MEDICAL EXAMINATION'!K1766:T4100,3,FALSE)</f>
        <v>Underweight</v>
      </c>
      <c r="K1765" t="str">
        <f>VLOOKUP(A1765,'MEDICAL EXAMINATION'!K1766:T4100,5,FALSE)</f>
        <v>PREDIABETES</v>
      </c>
      <c r="L1765" t="str">
        <f>VLOOKUP(A1765,'HOSPITALIZATION DETAILS'!X1766:AG4100,8,FALSE)</f>
        <v>17/12/1967</v>
      </c>
      <c r="M1765" s="26">
        <f>VLOOKUP(A1765,'HOSPITALIZATION DETAILS'!X1766:AG4100,4,FALSE)</f>
        <v>20630.28</v>
      </c>
      <c r="N1765" t="str">
        <f>VLOOKUP(A1765,'HOSPITALIZATION DETAILS'!X1766:AG4100,5,FALSE)</f>
        <v>tier - 2</v>
      </c>
      <c r="O1765" t="str">
        <f>VLOOKUP(A1765,'HOSPITALIZATION DETAILS'!X1766:AG4100,6,FALSE)</f>
        <v>tier - 3</v>
      </c>
      <c r="P1765" t="str">
        <f>VLOOKUP(A1765,'HOSPITALIZATION DETAILS'!X1766:AG4100,7,FALSE)</f>
        <v>R1011</v>
      </c>
      <c r="Q1765">
        <f>VLOOKUP(A1765,'HOSPITALIZATION DETAILS'!X1766:AG4100,10,FALSE)</f>
        <v>55</v>
      </c>
    </row>
    <row r="1766" spans="1:17" ht="16" x14ac:dyDescent="0.4">
      <c r="A1766" s="4" t="s">
        <v>3531</v>
      </c>
      <c r="B1766" t="str">
        <f>VLOOKUP(A1766,'CUSTOMER NAMES'!E1766:H4101,4,FALSE)</f>
        <v xml:space="preserve">  Joyce R</v>
      </c>
      <c r="C1766">
        <f>VLOOKUP(A1766,'MEDICAL EXAMINATION'!K1767:T4101,2,FALSE)</f>
        <v>26.73</v>
      </c>
      <c r="D1766">
        <f>VLOOKUP(A1766,'MEDICAL EXAMINATION'!K1767:T4101,4,FALSE)</f>
        <v>4.74</v>
      </c>
      <c r="E1766" t="str">
        <f>VLOOKUP(A1766,'MEDICAL EXAMINATION'!K1767:T4101,6,FALSE)</f>
        <v>yes</v>
      </c>
      <c r="F1766" t="str">
        <f>VLOOKUP(A1766,'MEDICAL EXAMINATION'!K1767:T4101,7,FALSE)</f>
        <v>No</v>
      </c>
      <c r="G1766" t="str">
        <f>VLOOKUP(A1766,'MEDICAL EXAMINATION'!K1767:T4101,8,FALSE)</f>
        <v>No</v>
      </c>
      <c r="H1766">
        <f>VLOOKUP(A1766,'MEDICAL EXAMINATION'!K1767:T4101,9,FALSE)</f>
        <v>1</v>
      </c>
      <c r="I1766" t="str">
        <f>VLOOKUP(A1766,'MEDICAL EXAMINATION'!K1767:T4101,10,FALSE)</f>
        <v>No</v>
      </c>
      <c r="J1766" t="str">
        <f>VLOOKUP(A1766,'MEDICAL EXAMINATION'!K1767:T4101,3,FALSE)</f>
        <v>OBESITY</v>
      </c>
      <c r="K1766" t="str">
        <f>VLOOKUP(A1766,'MEDICAL EXAMINATION'!K1767:T4101,5,FALSE)</f>
        <v>NORMAL</v>
      </c>
      <c r="L1766" t="str">
        <f>VLOOKUP(A1766,'HOSPITALIZATION DETAILS'!X1767:AG4101,8,FALSE)</f>
        <v>09/07/1966</v>
      </c>
      <c r="M1766" s="26">
        <f>VLOOKUP(A1766,'HOSPITALIZATION DETAILS'!X1767:AG4101,4,FALSE)</f>
        <v>20568.32</v>
      </c>
      <c r="N1766" t="str">
        <f>VLOOKUP(A1766,'HOSPITALIZATION DETAILS'!X1767:AG4101,5,FALSE)</f>
        <v>tier - 3</v>
      </c>
      <c r="O1766" t="str">
        <f>VLOOKUP(A1766,'HOSPITALIZATION DETAILS'!X1767:AG4101,6,FALSE)</f>
        <v>tier - 2</v>
      </c>
      <c r="P1766" t="str">
        <f>VLOOKUP(A1766,'HOSPITALIZATION DETAILS'!X1767:AG4101,7,FALSE)</f>
        <v>R1012</v>
      </c>
      <c r="Q1766">
        <f>VLOOKUP(A1766,'HOSPITALIZATION DETAILS'!X1767:AG4101,10,FALSE)</f>
        <v>56</v>
      </c>
    </row>
    <row r="1767" spans="1:17" ht="16" x14ac:dyDescent="0.4">
      <c r="A1767" s="4" t="s">
        <v>3533</v>
      </c>
      <c r="B1767" t="str">
        <f>VLOOKUP(A1767,'CUSTOMER NAMES'!E1767:H4102,4,FALSE)</f>
        <v xml:space="preserve">  Ben</v>
      </c>
      <c r="C1767">
        <f>VLOOKUP(A1767,'MEDICAL EXAMINATION'!K1768:T4102,2,FALSE)</f>
        <v>37.25</v>
      </c>
      <c r="D1767">
        <f>VLOOKUP(A1767,'MEDICAL EXAMINATION'!K1768:T4102,4,FALSE)</f>
        <v>6.23</v>
      </c>
      <c r="E1767" t="str">
        <f>VLOOKUP(A1767,'MEDICAL EXAMINATION'!K1768:T4102,6,FALSE)</f>
        <v>yes</v>
      </c>
      <c r="F1767" t="str">
        <f>VLOOKUP(A1767,'MEDICAL EXAMINATION'!K1768:T4102,7,FALSE)</f>
        <v>No</v>
      </c>
      <c r="G1767" t="str">
        <f>VLOOKUP(A1767,'MEDICAL EXAMINATION'!K1768:T4102,8,FALSE)</f>
        <v>No</v>
      </c>
      <c r="H1767" t="str">
        <f>VLOOKUP(A1767,'MEDICAL EXAMINATION'!K1768:T4102,9,FALSE)</f>
        <v>No major surgery</v>
      </c>
      <c r="I1767" t="str">
        <f>VLOOKUP(A1767,'MEDICAL EXAMINATION'!K1768:T4102,10,FALSE)</f>
        <v>No</v>
      </c>
      <c r="J1767" t="str">
        <f>VLOOKUP(A1767,'MEDICAL EXAMINATION'!K1768:T4102,3,FALSE)</f>
        <v>OVERWEIGHT</v>
      </c>
      <c r="K1767" t="str">
        <f>VLOOKUP(A1767,'MEDICAL EXAMINATION'!K1768:T4102,5,FALSE)</f>
        <v>PREDIABETES</v>
      </c>
      <c r="L1767" t="str">
        <f>VLOOKUP(A1767,'HOSPITALIZATION DETAILS'!X1768:AG4102,8,FALSE)</f>
        <v>13/10/1969</v>
      </c>
      <c r="M1767" s="26">
        <f>VLOOKUP(A1767,'HOSPITALIZATION DETAILS'!X1768:AG4102,4,FALSE)</f>
        <v>20463</v>
      </c>
      <c r="N1767" t="str">
        <f>VLOOKUP(A1767,'HOSPITALIZATION DETAILS'!X1768:AG4102,5,FALSE)</f>
        <v>tier - 2</v>
      </c>
      <c r="O1767" t="str">
        <f>VLOOKUP(A1767,'HOSPITALIZATION DETAILS'!X1768:AG4102,6,FALSE)</f>
        <v>tier - 2</v>
      </c>
      <c r="P1767" t="str">
        <f>VLOOKUP(A1767,'HOSPITALIZATION DETAILS'!X1768:AG4102,7,FALSE)</f>
        <v>R1013</v>
      </c>
      <c r="Q1767">
        <f>VLOOKUP(A1767,'HOSPITALIZATION DETAILS'!X1768:AG4102,10,FALSE)</f>
        <v>53</v>
      </c>
    </row>
    <row r="1768" spans="1:17" ht="16" x14ac:dyDescent="0.4">
      <c r="A1768" s="4" t="s">
        <v>3535</v>
      </c>
      <c r="B1768" t="str">
        <f>VLOOKUP(A1768,'CUSTOMER NAMES'!E1768:H4103,4,FALSE)</f>
        <v xml:space="preserve">  Sarah M</v>
      </c>
      <c r="C1768">
        <f>VLOOKUP(A1768,'MEDICAL EXAMINATION'!K1769:T4103,2,FALSE)</f>
        <v>23.56</v>
      </c>
      <c r="D1768">
        <f>VLOOKUP(A1768,'MEDICAL EXAMINATION'!K1769:T4103,4,FALSE)</f>
        <v>5.45</v>
      </c>
      <c r="E1768" t="str">
        <f>VLOOKUP(A1768,'MEDICAL EXAMINATION'!K1769:T4103,6,FALSE)</f>
        <v>yes</v>
      </c>
      <c r="F1768" t="str">
        <f>VLOOKUP(A1768,'MEDICAL EXAMINATION'!K1769:T4103,7,FALSE)</f>
        <v>No</v>
      </c>
      <c r="G1768" t="str">
        <f>VLOOKUP(A1768,'MEDICAL EXAMINATION'!K1769:T4103,8,FALSE)</f>
        <v>No</v>
      </c>
      <c r="H1768">
        <f>VLOOKUP(A1768,'MEDICAL EXAMINATION'!K1769:T4103,9,FALSE)</f>
        <v>1</v>
      </c>
      <c r="I1768" t="str">
        <f>VLOOKUP(A1768,'MEDICAL EXAMINATION'!K1769:T4103,10,FALSE)</f>
        <v>No</v>
      </c>
      <c r="J1768" t="str">
        <f>VLOOKUP(A1768,'MEDICAL EXAMINATION'!K1769:T4103,3,FALSE)</f>
        <v>Normal</v>
      </c>
      <c r="K1768" t="str">
        <f>VLOOKUP(A1768,'MEDICAL EXAMINATION'!K1769:T4103,5,FALSE)</f>
        <v>NORMAL</v>
      </c>
      <c r="L1768" t="str">
        <f>VLOOKUP(A1768,'HOSPITALIZATION DETAILS'!X1769:AG4103,8,FALSE)</f>
        <v>18/10/1962</v>
      </c>
      <c r="M1768" s="26">
        <f>VLOOKUP(A1768,'HOSPITALIZATION DETAILS'!X1769:AG4103,4,FALSE)</f>
        <v>20446.849999999999</v>
      </c>
      <c r="N1768" t="str">
        <f>VLOOKUP(A1768,'HOSPITALIZATION DETAILS'!X1769:AG4103,5,FALSE)</f>
        <v>tier - 2</v>
      </c>
      <c r="O1768" t="str">
        <f>VLOOKUP(A1768,'HOSPITALIZATION DETAILS'!X1769:AG4103,6,FALSE)</f>
        <v>tier - 1</v>
      </c>
      <c r="P1768" t="str">
        <f>VLOOKUP(A1768,'HOSPITALIZATION DETAILS'!X1769:AG4103,7,FALSE)</f>
        <v>R1012</v>
      </c>
      <c r="Q1768">
        <f>VLOOKUP(A1768,'HOSPITALIZATION DETAILS'!X1769:AG4103,10,FALSE)</f>
        <v>60</v>
      </c>
    </row>
    <row r="1769" spans="1:17" ht="16" x14ac:dyDescent="0.4">
      <c r="A1769" s="4" t="s">
        <v>3537</v>
      </c>
      <c r="B1769" t="str">
        <f>VLOOKUP(A1769,'CUSTOMER NAMES'!E1769:H4104,4,FALSE)</f>
        <v xml:space="preserve">  Sarah</v>
      </c>
      <c r="C1769">
        <f>VLOOKUP(A1769,'MEDICAL EXAMINATION'!K1770:T4104,2,FALSE)</f>
        <v>15.84</v>
      </c>
      <c r="D1769">
        <f>VLOOKUP(A1769,'MEDICAL EXAMINATION'!K1770:T4104,4,FALSE)</f>
        <v>10.34</v>
      </c>
      <c r="E1769" t="str">
        <f>VLOOKUP(A1769,'MEDICAL EXAMINATION'!K1770:T4104,6,FALSE)</f>
        <v>No</v>
      </c>
      <c r="F1769" t="str">
        <f>VLOOKUP(A1769,'MEDICAL EXAMINATION'!K1770:T4104,7,FALSE)</f>
        <v>No</v>
      </c>
      <c r="G1769" t="str">
        <f>VLOOKUP(A1769,'MEDICAL EXAMINATION'!K1770:T4104,8,FALSE)</f>
        <v>No</v>
      </c>
      <c r="H1769">
        <f>VLOOKUP(A1769,'MEDICAL EXAMINATION'!K1770:T4104,9,FALSE)</f>
        <v>2</v>
      </c>
      <c r="I1769" t="str">
        <f>VLOOKUP(A1769,'MEDICAL EXAMINATION'!K1770:T4104,10,FALSE)</f>
        <v>No</v>
      </c>
      <c r="J1769" t="str">
        <f>VLOOKUP(A1769,'MEDICAL EXAMINATION'!K1770:T4104,3,FALSE)</f>
        <v>Underweight</v>
      </c>
      <c r="K1769" t="str">
        <f>VLOOKUP(A1769,'MEDICAL EXAMINATION'!K1770:T4104,5,FALSE)</f>
        <v>DIABETES</v>
      </c>
      <c r="L1769" t="str">
        <f>VLOOKUP(A1769,'HOSPITALIZATION DETAILS'!X1770:AG4104,8,FALSE)</f>
        <v>12/07/1985</v>
      </c>
      <c r="M1769" s="26">
        <f>VLOOKUP(A1769,'HOSPITALIZATION DETAILS'!X1770:AG4104,4,FALSE)</f>
        <v>20420.599999999999</v>
      </c>
      <c r="N1769" t="str">
        <f>VLOOKUP(A1769,'HOSPITALIZATION DETAILS'!X1770:AG4104,5,FALSE)</f>
        <v>tier - 3</v>
      </c>
      <c r="O1769" t="str">
        <f>VLOOKUP(A1769,'HOSPITALIZATION DETAILS'!X1770:AG4104,6,FALSE)</f>
        <v>tier - 2</v>
      </c>
      <c r="P1769" t="str">
        <f>VLOOKUP(A1769,'HOSPITALIZATION DETAILS'!X1770:AG4104,7,FALSE)</f>
        <v>R1011</v>
      </c>
      <c r="Q1769">
        <f>VLOOKUP(A1769,'HOSPITALIZATION DETAILS'!X1770:AG4104,10,FALSE)</f>
        <v>37</v>
      </c>
    </row>
    <row r="1770" spans="1:17" ht="16" x14ac:dyDescent="0.4">
      <c r="A1770" s="4" t="s">
        <v>3539</v>
      </c>
      <c r="B1770" t="str">
        <f>VLOOKUP(A1770,'CUSTOMER NAMES'!E1770:H4105,4,FALSE)</f>
        <v xml:space="preserve">  Katie</v>
      </c>
      <c r="C1770">
        <f>VLOOKUP(A1770,'MEDICAL EXAMINATION'!K1771:T4105,2,FALSE)</f>
        <v>36.630000000000003</v>
      </c>
      <c r="D1770">
        <f>VLOOKUP(A1770,'MEDICAL EXAMINATION'!K1771:T4105,4,FALSE)</f>
        <v>5.15</v>
      </c>
      <c r="E1770" t="str">
        <f>VLOOKUP(A1770,'MEDICAL EXAMINATION'!K1771:T4105,6,FALSE)</f>
        <v>No</v>
      </c>
      <c r="F1770" t="str">
        <f>VLOOKUP(A1770,'MEDICAL EXAMINATION'!K1771:T4105,7,FALSE)</f>
        <v>No</v>
      </c>
      <c r="G1770" t="str">
        <f>VLOOKUP(A1770,'MEDICAL EXAMINATION'!K1771:T4105,8,FALSE)</f>
        <v>No</v>
      </c>
      <c r="H1770" t="str">
        <f>VLOOKUP(A1770,'MEDICAL EXAMINATION'!K1771:T4105,9,FALSE)</f>
        <v>No major surgery</v>
      </c>
      <c r="I1770" t="str">
        <f>VLOOKUP(A1770,'MEDICAL EXAMINATION'!K1771:T4105,10,FALSE)</f>
        <v>No</v>
      </c>
      <c r="J1770" t="str">
        <f>VLOOKUP(A1770,'MEDICAL EXAMINATION'!K1771:T4105,3,FALSE)</f>
        <v>OVERWEIGHT</v>
      </c>
      <c r="K1770" t="str">
        <f>VLOOKUP(A1770,'MEDICAL EXAMINATION'!K1771:T4105,5,FALSE)</f>
        <v>NORMAL</v>
      </c>
      <c r="L1770" t="str">
        <f>VLOOKUP(A1770,'HOSPITALIZATION DETAILS'!X1771:AG4105,8,FALSE)</f>
        <v>02/07/1962</v>
      </c>
      <c r="M1770" s="26">
        <f>VLOOKUP(A1770,'HOSPITALIZATION DETAILS'!X1771:AG4105,4,FALSE)</f>
        <v>20354.5</v>
      </c>
      <c r="N1770" t="str">
        <f>VLOOKUP(A1770,'HOSPITALIZATION DETAILS'!X1771:AG4105,5,FALSE)</f>
        <v>tier - 3</v>
      </c>
      <c r="O1770" t="str">
        <f>VLOOKUP(A1770,'HOSPITALIZATION DETAILS'!X1771:AG4105,6,FALSE)</f>
        <v>tier - 2</v>
      </c>
      <c r="P1770" t="str">
        <f>VLOOKUP(A1770,'HOSPITALIZATION DETAILS'!X1771:AG4105,7,FALSE)</f>
        <v>R1026</v>
      </c>
      <c r="Q1770">
        <f>VLOOKUP(A1770,'HOSPITALIZATION DETAILS'!X1771:AG4105,10,FALSE)</f>
        <v>60</v>
      </c>
    </row>
    <row r="1771" spans="1:17" ht="16" x14ac:dyDescent="0.4">
      <c r="A1771" s="4" t="s">
        <v>3541</v>
      </c>
      <c r="B1771" t="str">
        <f>VLOOKUP(A1771,'CUSTOMER NAMES'!E1771:H4106,4,FALSE)</f>
        <v xml:space="preserve">  Michaela L</v>
      </c>
      <c r="C1771">
        <f>VLOOKUP(A1771,'MEDICAL EXAMINATION'!K1772:T4106,2,FALSE)</f>
        <v>16.47</v>
      </c>
      <c r="D1771">
        <f>VLOOKUP(A1771,'MEDICAL EXAMINATION'!K1772:T4106,4,FALSE)</f>
        <v>11.72</v>
      </c>
      <c r="E1771" t="str">
        <f>VLOOKUP(A1771,'MEDICAL EXAMINATION'!K1772:T4106,6,FALSE)</f>
        <v>No</v>
      </c>
      <c r="F1771" t="str">
        <f>VLOOKUP(A1771,'MEDICAL EXAMINATION'!K1772:T4106,7,FALSE)</f>
        <v>No</v>
      </c>
      <c r="G1771" t="str">
        <f>VLOOKUP(A1771,'MEDICAL EXAMINATION'!K1772:T4106,8,FALSE)</f>
        <v>No</v>
      </c>
      <c r="H1771" t="str">
        <f>VLOOKUP(A1771,'MEDICAL EXAMINATION'!K1772:T4106,9,FALSE)</f>
        <v>No major surgery</v>
      </c>
      <c r="I1771" t="str">
        <f>VLOOKUP(A1771,'MEDICAL EXAMINATION'!K1772:T4106,10,FALSE)</f>
        <v>No</v>
      </c>
      <c r="J1771" t="str">
        <f>VLOOKUP(A1771,'MEDICAL EXAMINATION'!K1772:T4106,3,FALSE)</f>
        <v>Underweight</v>
      </c>
      <c r="K1771" t="str">
        <f>VLOOKUP(A1771,'MEDICAL EXAMINATION'!K1772:T4106,5,FALSE)</f>
        <v>DIABETES</v>
      </c>
      <c r="L1771" t="str">
        <f>VLOOKUP(A1771,'HOSPITALIZATION DETAILS'!X1772:AG4106,8,FALSE)</f>
        <v>17/09/1985</v>
      </c>
      <c r="M1771" s="26">
        <f>VLOOKUP(A1771,'HOSPITALIZATION DETAILS'!X1772:AG4106,4,FALSE)</f>
        <v>20296.86</v>
      </c>
      <c r="N1771" t="str">
        <f>VLOOKUP(A1771,'HOSPITALIZATION DETAILS'!X1772:AG4106,5,FALSE)</f>
        <v>tier - 3</v>
      </c>
      <c r="O1771" t="str">
        <f>VLOOKUP(A1771,'HOSPITALIZATION DETAILS'!X1772:AG4106,6,FALSE)</f>
        <v>tier - 1</v>
      </c>
      <c r="P1771" t="str">
        <f>VLOOKUP(A1771,'HOSPITALIZATION DETAILS'!X1772:AG4106,7,FALSE)</f>
        <v>R1024</v>
      </c>
      <c r="Q1771">
        <f>VLOOKUP(A1771,'HOSPITALIZATION DETAILS'!X1772:AG4106,10,FALSE)</f>
        <v>37</v>
      </c>
    </row>
    <row r="1772" spans="1:17" ht="16" x14ac:dyDescent="0.4">
      <c r="A1772" s="4" t="s">
        <v>3543</v>
      </c>
      <c r="B1772" t="str">
        <f>VLOOKUP(A1772,'CUSTOMER NAMES'!E1772:H4107,4,FALSE)</f>
        <v xml:space="preserve">  Shalaleh</v>
      </c>
      <c r="C1772">
        <f>VLOOKUP(A1772,'MEDICAL EXAMINATION'!K1773:T4107,2,FALSE)</f>
        <v>25.8</v>
      </c>
      <c r="D1772">
        <f>VLOOKUP(A1772,'MEDICAL EXAMINATION'!K1773:T4107,4,FALSE)</f>
        <v>5.29</v>
      </c>
      <c r="E1772" t="str">
        <f>VLOOKUP(A1772,'MEDICAL EXAMINATION'!K1773:T4107,6,FALSE)</f>
        <v>No</v>
      </c>
      <c r="F1772" t="str">
        <f>VLOOKUP(A1772,'MEDICAL EXAMINATION'!K1773:T4107,7,FALSE)</f>
        <v>No</v>
      </c>
      <c r="G1772" t="str">
        <f>VLOOKUP(A1772,'MEDICAL EXAMINATION'!K1773:T4107,8,FALSE)</f>
        <v>No</v>
      </c>
      <c r="H1772" t="str">
        <f>VLOOKUP(A1772,'MEDICAL EXAMINATION'!K1773:T4107,9,FALSE)</f>
        <v>No major surgery</v>
      </c>
      <c r="I1772" t="str">
        <f>VLOOKUP(A1772,'MEDICAL EXAMINATION'!K1773:T4107,10,FALSE)</f>
        <v>No</v>
      </c>
      <c r="J1772" t="str">
        <f>VLOOKUP(A1772,'MEDICAL EXAMINATION'!K1773:T4107,3,FALSE)</f>
        <v>OBESITY</v>
      </c>
      <c r="K1772" t="str">
        <f>VLOOKUP(A1772,'MEDICAL EXAMINATION'!K1773:T4107,5,FALSE)</f>
        <v>NORMAL</v>
      </c>
      <c r="L1772" t="str">
        <f>VLOOKUP(A1772,'HOSPITALIZATION DETAILS'!X1773:AG4107,8,FALSE)</f>
        <v>07/09/1993</v>
      </c>
      <c r="M1772" s="26">
        <f>VLOOKUP(A1772,'HOSPITALIZATION DETAILS'!X1773:AG4107,4,FALSE)</f>
        <v>20277.810000000001</v>
      </c>
      <c r="N1772" t="str">
        <f>VLOOKUP(A1772,'HOSPITALIZATION DETAILS'!X1773:AG4107,5,FALSE)</f>
        <v>tier - 3</v>
      </c>
      <c r="O1772" t="str">
        <f>VLOOKUP(A1772,'HOSPITALIZATION DETAILS'!X1773:AG4107,6,FALSE)</f>
        <v>tier - 3</v>
      </c>
      <c r="P1772" t="str">
        <f>VLOOKUP(A1772,'HOSPITALIZATION DETAILS'!X1773:AG4107,7,FALSE)</f>
        <v>R1016</v>
      </c>
      <c r="Q1772">
        <f>VLOOKUP(A1772,'HOSPITALIZATION DETAILS'!X1773:AG4107,10,FALSE)</f>
        <v>29</v>
      </c>
    </row>
    <row r="1773" spans="1:17" ht="16" x14ac:dyDescent="0.4">
      <c r="A1773" s="4" t="s">
        <v>3545</v>
      </c>
      <c r="B1773" t="str">
        <f>VLOOKUP(A1773,'CUSTOMER NAMES'!E1773:H4108,4,FALSE)</f>
        <v xml:space="preserve">  Karen</v>
      </c>
      <c r="C1773">
        <f>VLOOKUP(A1773,'MEDICAL EXAMINATION'!K1774:T4108,2,FALSE)</f>
        <v>23.6</v>
      </c>
      <c r="D1773">
        <f>VLOOKUP(A1773,'MEDICAL EXAMINATION'!K1774:T4108,4,FALSE)</f>
        <v>4.33</v>
      </c>
      <c r="E1773" t="str">
        <f>VLOOKUP(A1773,'MEDICAL EXAMINATION'!K1774:T4108,6,FALSE)</f>
        <v>No</v>
      </c>
      <c r="F1773" t="str">
        <f>VLOOKUP(A1773,'MEDICAL EXAMINATION'!K1774:T4108,7,FALSE)</f>
        <v>No</v>
      </c>
      <c r="G1773" t="str">
        <f>VLOOKUP(A1773,'MEDICAL EXAMINATION'!K1774:T4108,8,FALSE)</f>
        <v>No</v>
      </c>
      <c r="H1773" t="str">
        <f>VLOOKUP(A1773,'MEDICAL EXAMINATION'!K1774:T4108,9,FALSE)</f>
        <v>No major surgery</v>
      </c>
      <c r="I1773" t="str">
        <f>VLOOKUP(A1773,'MEDICAL EXAMINATION'!K1774:T4108,10,FALSE)</f>
        <v>No</v>
      </c>
      <c r="J1773" t="str">
        <f>VLOOKUP(A1773,'MEDICAL EXAMINATION'!K1774:T4108,3,FALSE)</f>
        <v>Normal</v>
      </c>
      <c r="K1773" t="str">
        <f>VLOOKUP(A1773,'MEDICAL EXAMINATION'!K1774:T4108,5,FALSE)</f>
        <v>NORMAL</v>
      </c>
      <c r="L1773" t="str">
        <f>VLOOKUP(A1773,'HOSPITALIZATION DETAILS'!X1774:AG4108,8,FALSE)</f>
        <v>02/07/1966</v>
      </c>
      <c r="M1773" s="26">
        <f>VLOOKUP(A1773,'HOSPITALIZATION DETAILS'!X1774:AG4108,4,FALSE)</f>
        <v>43817.45</v>
      </c>
      <c r="N1773" t="str">
        <f>VLOOKUP(A1773,'HOSPITALIZATION DETAILS'!X1774:AG4108,5,FALSE)</f>
        <v>tier - 2</v>
      </c>
      <c r="O1773" t="str">
        <f>VLOOKUP(A1773,'HOSPITALIZATION DETAILS'!X1774:AG4108,6,FALSE)</f>
        <v>tier - 3</v>
      </c>
      <c r="P1773" t="str">
        <f>VLOOKUP(A1773,'HOSPITALIZATION DETAILS'!X1774:AG4108,7,FALSE)</f>
        <v>R1012</v>
      </c>
      <c r="Q1773">
        <f>VLOOKUP(A1773,'HOSPITALIZATION DETAILS'!X1774:AG4108,10,FALSE)</f>
        <v>56</v>
      </c>
    </row>
    <row r="1774" spans="1:17" ht="16" x14ac:dyDescent="0.4">
      <c r="A1774" s="4" t="s">
        <v>3547</v>
      </c>
      <c r="B1774" t="str">
        <f>VLOOKUP(A1774,'CUSTOMER NAMES'!E1774:H4109,4,FALSE)</f>
        <v xml:space="preserve">  Zuzana</v>
      </c>
      <c r="C1774">
        <f>VLOOKUP(A1774,'MEDICAL EXAMINATION'!K1775:T4109,2,FALSE)</f>
        <v>32.11</v>
      </c>
      <c r="D1774">
        <f>VLOOKUP(A1774,'MEDICAL EXAMINATION'!K1775:T4109,4,FALSE)</f>
        <v>6.24</v>
      </c>
      <c r="E1774" t="str">
        <f>VLOOKUP(A1774,'MEDICAL EXAMINATION'!K1775:T4109,6,FALSE)</f>
        <v>No</v>
      </c>
      <c r="F1774" t="str">
        <f>VLOOKUP(A1774,'MEDICAL EXAMINATION'!K1775:T4109,7,FALSE)</f>
        <v>No</v>
      </c>
      <c r="G1774" t="str">
        <f>VLOOKUP(A1774,'MEDICAL EXAMINATION'!K1775:T4109,8,FALSE)</f>
        <v>Yes</v>
      </c>
      <c r="H1774">
        <f>VLOOKUP(A1774,'MEDICAL EXAMINATION'!K1775:T4109,9,FALSE)</f>
        <v>1</v>
      </c>
      <c r="I1774" t="str">
        <f>VLOOKUP(A1774,'MEDICAL EXAMINATION'!K1775:T4109,10,FALSE)</f>
        <v>No</v>
      </c>
      <c r="J1774" t="str">
        <f>VLOOKUP(A1774,'MEDICAL EXAMINATION'!K1775:T4109,3,FALSE)</f>
        <v>OVERWEIGHT</v>
      </c>
      <c r="K1774" t="str">
        <f>VLOOKUP(A1774,'MEDICAL EXAMINATION'!K1775:T4109,5,FALSE)</f>
        <v>PREDIABETES</v>
      </c>
      <c r="L1774" t="str">
        <f>VLOOKUP(A1774,'HOSPITALIZATION DETAILS'!X1775:AG4109,8,FALSE)</f>
        <v>22/08/1966</v>
      </c>
      <c r="M1774" s="26">
        <f>VLOOKUP(A1774,'HOSPITALIZATION DETAILS'!X1775:AG4109,4,FALSE)</f>
        <v>20253.84</v>
      </c>
      <c r="N1774" t="str">
        <f>VLOOKUP(A1774,'HOSPITALIZATION DETAILS'!X1775:AG4109,5,FALSE)</f>
        <v>tier - 2</v>
      </c>
      <c r="O1774" t="str">
        <f>VLOOKUP(A1774,'HOSPITALIZATION DETAILS'!X1775:AG4109,6,FALSE)</f>
        <v>tier - 3</v>
      </c>
      <c r="P1774" t="str">
        <f>VLOOKUP(A1774,'HOSPITALIZATION DETAILS'!X1775:AG4109,7,FALSE)</f>
        <v>R1012</v>
      </c>
      <c r="Q1774">
        <f>VLOOKUP(A1774,'HOSPITALIZATION DETAILS'!X1775:AG4109,10,FALSE)</f>
        <v>56</v>
      </c>
    </row>
    <row r="1775" spans="1:17" ht="16" x14ac:dyDescent="0.4">
      <c r="A1775" s="4" t="s">
        <v>3549</v>
      </c>
      <c r="B1775" t="str">
        <f>VLOOKUP(A1775,'CUSTOMER NAMES'!E1775:H4110,4,FALSE)</f>
        <v xml:space="preserve">  Daniel J</v>
      </c>
      <c r="C1775">
        <f>VLOOKUP(A1775,'MEDICAL EXAMINATION'!K1776:T4110,2,FALSE)</f>
        <v>30.114999999999998</v>
      </c>
      <c r="D1775">
        <f>VLOOKUP(A1775,'MEDICAL EXAMINATION'!K1776:T4110,4,FALSE)</f>
        <v>11.61</v>
      </c>
      <c r="E1775" t="str">
        <f>VLOOKUP(A1775,'MEDICAL EXAMINATION'!K1776:T4110,6,FALSE)</f>
        <v>No</v>
      </c>
      <c r="F1775" t="str">
        <f>VLOOKUP(A1775,'MEDICAL EXAMINATION'!K1776:T4110,7,FALSE)</f>
        <v>No</v>
      </c>
      <c r="G1775" t="str">
        <f>VLOOKUP(A1775,'MEDICAL EXAMINATION'!K1776:T4110,8,FALSE)</f>
        <v>No</v>
      </c>
      <c r="H1775" t="str">
        <f>VLOOKUP(A1775,'MEDICAL EXAMINATION'!K1776:T4110,9,FALSE)</f>
        <v>No major surgery</v>
      </c>
      <c r="I1775" t="str">
        <f>VLOOKUP(A1775,'MEDICAL EXAMINATION'!K1776:T4110,10,FALSE)</f>
        <v>No</v>
      </c>
      <c r="J1775" t="str">
        <f>VLOOKUP(A1775,'MEDICAL EXAMINATION'!K1776:T4110,3,FALSE)</f>
        <v>OVERWEIGHT</v>
      </c>
      <c r="K1775" t="str">
        <f>VLOOKUP(A1775,'MEDICAL EXAMINATION'!K1776:T4110,5,FALSE)</f>
        <v>DIABETES</v>
      </c>
      <c r="L1775" t="str">
        <f>VLOOKUP(A1775,'HOSPITALIZATION DETAILS'!X1776:AG4110,8,FALSE)</f>
        <v>17/10/1987</v>
      </c>
      <c r="M1775" s="26">
        <f>VLOOKUP(A1775,'HOSPITALIZATION DETAILS'!X1776:AG4110,4,FALSE)</f>
        <v>20234.849999999999</v>
      </c>
      <c r="N1775" t="str">
        <f>VLOOKUP(A1775,'HOSPITALIZATION DETAILS'!X1776:AG4110,5,FALSE)</f>
        <v>tier - 2</v>
      </c>
      <c r="O1775" t="str">
        <f>VLOOKUP(A1775,'HOSPITALIZATION DETAILS'!X1776:AG4110,6,FALSE)</f>
        <v>tier - 3</v>
      </c>
      <c r="P1775" t="str">
        <f>VLOOKUP(A1775,'HOSPITALIZATION DETAILS'!X1776:AG4110,7,FALSE)</f>
        <v>R1012</v>
      </c>
      <c r="Q1775">
        <f>VLOOKUP(A1775,'HOSPITALIZATION DETAILS'!X1776:AG4110,10,FALSE)</f>
        <v>35</v>
      </c>
    </row>
    <row r="1776" spans="1:17" ht="16" x14ac:dyDescent="0.4">
      <c r="A1776" s="4" t="s">
        <v>3551</v>
      </c>
      <c r="B1776" t="str">
        <f>VLOOKUP(A1776,'CUSTOMER NAMES'!E1776:H4111,4,FALSE)</f>
        <v xml:space="preserve">  Alexandra</v>
      </c>
      <c r="C1776">
        <f>VLOOKUP(A1776,'MEDICAL EXAMINATION'!K1777:T4111,2,FALSE)</f>
        <v>20.28</v>
      </c>
      <c r="D1776">
        <f>VLOOKUP(A1776,'MEDICAL EXAMINATION'!K1777:T4111,4,FALSE)</f>
        <v>11.07</v>
      </c>
      <c r="E1776" t="str">
        <f>VLOOKUP(A1776,'MEDICAL EXAMINATION'!K1777:T4111,6,FALSE)</f>
        <v>yes</v>
      </c>
      <c r="F1776" t="str">
        <f>VLOOKUP(A1776,'MEDICAL EXAMINATION'!K1777:T4111,7,FALSE)</f>
        <v>No</v>
      </c>
      <c r="G1776" t="str">
        <f>VLOOKUP(A1776,'MEDICAL EXAMINATION'!K1777:T4111,8,FALSE)</f>
        <v>No</v>
      </c>
      <c r="H1776" t="str">
        <f>VLOOKUP(A1776,'MEDICAL EXAMINATION'!K1777:T4111,9,FALSE)</f>
        <v>No major surgery</v>
      </c>
      <c r="I1776" t="str">
        <f>VLOOKUP(A1776,'MEDICAL EXAMINATION'!K1777:T4111,10,FALSE)</f>
        <v>No</v>
      </c>
      <c r="J1776" t="str">
        <f>VLOOKUP(A1776,'MEDICAL EXAMINATION'!K1777:T4111,3,FALSE)</f>
        <v>Normal</v>
      </c>
      <c r="K1776" t="str">
        <f>VLOOKUP(A1776,'MEDICAL EXAMINATION'!K1777:T4111,5,FALSE)</f>
        <v>DIABETES</v>
      </c>
      <c r="L1776" t="str">
        <f>VLOOKUP(A1776,'HOSPITALIZATION DETAILS'!X1777:AG4111,8,FALSE)</f>
        <v>08/06/1994</v>
      </c>
      <c r="M1776" s="26">
        <f>VLOOKUP(A1776,'HOSPITALIZATION DETAILS'!X1777:AG4111,4,FALSE)</f>
        <v>20177.669999999998</v>
      </c>
      <c r="N1776" t="str">
        <f>VLOOKUP(A1776,'HOSPITALIZATION DETAILS'!X1777:AG4111,5,FALSE)</f>
        <v>tier - 2</v>
      </c>
      <c r="O1776" t="str">
        <f>VLOOKUP(A1776,'HOSPITALIZATION DETAILS'!X1777:AG4111,6,FALSE)</f>
        <v>tier - 1</v>
      </c>
      <c r="P1776" t="str">
        <f>VLOOKUP(A1776,'HOSPITALIZATION DETAILS'!X1777:AG4111,7,FALSE)</f>
        <v>R1011</v>
      </c>
      <c r="Q1776">
        <f>VLOOKUP(A1776,'HOSPITALIZATION DETAILS'!X1777:AG4111,10,FALSE)</f>
        <v>29</v>
      </c>
    </row>
    <row r="1777" spans="1:17" ht="16" x14ac:dyDescent="0.4">
      <c r="A1777" s="4" t="s">
        <v>3553</v>
      </c>
      <c r="B1777" t="str">
        <f>VLOOKUP(A1777,'CUSTOMER NAMES'!E1777:H4112,4,FALSE)</f>
        <v xml:space="preserve">  Jessica</v>
      </c>
      <c r="C1777">
        <f>VLOOKUP(A1777,'MEDICAL EXAMINATION'!K1778:T4112,2,FALSE)</f>
        <v>20.234999999999999</v>
      </c>
      <c r="D1777">
        <f>VLOOKUP(A1777,'MEDICAL EXAMINATION'!K1778:T4112,4,FALSE)</f>
        <v>5.19</v>
      </c>
      <c r="E1777" t="str">
        <f>VLOOKUP(A1777,'MEDICAL EXAMINATION'!K1778:T4112,6,FALSE)</f>
        <v>No</v>
      </c>
      <c r="F1777" t="str">
        <f>VLOOKUP(A1777,'MEDICAL EXAMINATION'!K1778:T4112,7,FALSE)</f>
        <v>No</v>
      </c>
      <c r="G1777" t="str">
        <f>VLOOKUP(A1777,'MEDICAL EXAMINATION'!K1778:T4112,8,FALSE)</f>
        <v>Yes</v>
      </c>
      <c r="H1777">
        <f>VLOOKUP(A1777,'MEDICAL EXAMINATION'!K1778:T4112,9,FALSE)</f>
        <v>1</v>
      </c>
      <c r="I1777" t="str">
        <f>VLOOKUP(A1777,'MEDICAL EXAMINATION'!K1778:T4112,10,FALSE)</f>
        <v>No</v>
      </c>
      <c r="J1777" t="str">
        <f>VLOOKUP(A1777,'MEDICAL EXAMINATION'!K1778:T4112,3,FALSE)</f>
        <v>Normal</v>
      </c>
      <c r="K1777" t="str">
        <f>VLOOKUP(A1777,'MEDICAL EXAMINATION'!K1778:T4112,5,FALSE)</f>
        <v>NORMAL</v>
      </c>
      <c r="L1777" t="str">
        <f>VLOOKUP(A1777,'HOSPITALIZATION DETAILS'!X1778:AG4112,8,FALSE)</f>
        <v>09/07/2002</v>
      </c>
      <c r="M1777" s="26">
        <f>VLOOKUP(A1777,'HOSPITALIZATION DETAILS'!X1778:AG4112,4,FALSE)</f>
        <v>20167.34</v>
      </c>
      <c r="N1777" t="str">
        <f>VLOOKUP(A1777,'HOSPITALIZATION DETAILS'!X1778:AG4112,5,FALSE)</f>
        <v>tier - 3</v>
      </c>
      <c r="O1777" t="str">
        <f>VLOOKUP(A1777,'HOSPITALIZATION DETAILS'!X1778:AG4112,6,FALSE)</f>
        <v>tier - 3</v>
      </c>
      <c r="P1777" t="str">
        <f>VLOOKUP(A1777,'HOSPITALIZATION DETAILS'!X1778:AG4112,7,FALSE)</f>
        <v>R1011</v>
      </c>
      <c r="Q1777">
        <f>VLOOKUP(A1777,'HOSPITALIZATION DETAILS'!X1778:AG4112,10,FALSE)</f>
        <v>20</v>
      </c>
    </row>
    <row r="1778" spans="1:17" ht="16" x14ac:dyDescent="0.4">
      <c r="A1778" s="4" t="s">
        <v>3555</v>
      </c>
      <c r="B1778" t="str">
        <f>VLOOKUP(A1778,'CUSTOMER NAMES'!E1778:H4113,4,FALSE)</f>
        <v xml:space="preserve">  Matthew M</v>
      </c>
      <c r="C1778">
        <f>VLOOKUP(A1778,'MEDICAL EXAMINATION'!K1779:T4113,2,FALSE)</f>
        <v>25.27</v>
      </c>
      <c r="D1778">
        <f>VLOOKUP(A1778,'MEDICAL EXAMINATION'!K1779:T4113,4,FALSE)</f>
        <v>5.7</v>
      </c>
      <c r="E1778" t="str">
        <f>VLOOKUP(A1778,'MEDICAL EXAMINATION'!K1779:T4113,6,FALSE)</f>
        <v>yes</v>
      </c>
      <c r="F1778" t="str">
        <f>VLOOKUP(A1778,'MEDICAL EXAMINATION'!K1779:T4113,7,FALSE)</f>
        <v>No</v>
      </c>
      <c r="G1778" t="str">
        <f>VLOOKUP(A1778,'MEDICAL EXAMINATION'!K1779:T4113,8,FALSE)</f>
        <v>No</v>
      </c>
      <c r="H1778">
        <f>VLOOKUP(A1778,'MEDICAL EXAMINATION'!K1779:T4113,9,FALSE)</f>
        <v>1</v>
      </c>
      <c r="I1778" t="str">
        <f>VLOOKUP(A1778,'MEDICAL EXAMINATION'!K1779:T4113,10,FALSE)</f>
        <v>No</v>
      </c>
      <c r="J1778" t="str">
        <f>VLOOKUP(A1778,'MEDICAL EXAMINATION'!K1779:T4113,3,FALSE)</f>
        <v>OBESITY</v>
      </c>
      <c r="K1778" t="str">
        <f>VLOOKUP(A1778,'MEDICAL EXAMINATION'!K1779:T4113,5,FALSE)</f>
        <v>NORMAL</v>
      </c>
      <c r="L1778" t="str">
        <f>VLOOKUP(A1778,'HOSPITALIZATION DETAILS'!X1779:AG4113,8,FALSE)</f>
        <v>06/10/1983</v>
      </c>
      <c r="M1778" s="26">
        <f>VLOOKUP(A1778,'HOSPITALIZATION DETAILS'!X1779:AG4113,4,FALSE)</f>
        <v>20149.32</v>
      </c>
      <c r="N1778" t="str">
        <f>VLOOKUP(A1778,'HOSPITALIZATION DETAILS'!X1779:AG4113,5,FALSE)</f>
        <v>tier - 2</v>
      </c>
      <c r="O1778" t="str">
        <f>VLOOKUP(A1778,'HOSPITALIZATION DETAILS'!X1779:AG4113,6,FALSE)</f>
        <v>tier - 1</v>
      </c>
      <c r="P1778" t="str">
        <f>VLOOKUP(A1778,'HOSPITALIZATION DETAILS'!X1779:AG4113,7,FALSE)</f>
        <v>R1016</v>
      </c>
      <c r="Q1778">
        <f>VLOOKUP(A1778,'HOSPITALIZATION DETAILS'!X1779:AG4113,10,FALSE)</f>
        <v>39</v>
      </c>
    </row>
    <row r="1779" spans="1:17" ht="16" x14ac:dyDescent="0.4">
      <c r="A1779" s="4" t="s">
        <v>3557</v>
      </c>
      <c r="B1779" t="str">
        <f>VLOOKUP(A1779,'CUSTOMER NAMES'!E1779:H4114,4,FALSE)</f>
        <v xml:space="preserve">  Nadine A</v>
      </c>
      <c r="C1779">
        <f>VLOOKUP(A1779,'MEDICAL EXAMINATION'!K1780:T4114,2,FALSE)</f>
        <v>24.24</v>
      </c>
      <c r="D1779">
        <f>VLOOKUP(A1779,'MEDICAL EXAMINATION'!K1780:T4114,4,FALSE)</f>
        <v>6.15</v>
      </c>
      <c r="E1779" t="str">
        <f>VLOOKUP(A1779,'MEDICAL EXAMINATION'!K1780:T4114,6,FALSE)</f>
        <v>No</v>
      </c>
      <c r="F1779" t="str">
        <f>VLOOKUP(A1779,'MEDICAL EXAMINATION'!K1780:T4114,7,FALSE)</f>
        <v>No</v>
      </c>
      <c r="G1779" t="str">
        <f>VLOOKUP(A1779,'MEDICAL EXAMINATION'!K1780:T4114,8,FALSE)</f>
        <v>No</v>
      </c>
      <c r="H1779" t="str">
        <f>VLOOKUP(A1779,'MEDICAL EXAMINATION'!K1780:T4114,9,FALSE)</f>
        <v>No major surgery</v>
      </c>
      <c r="I1779" t="str">
        <f>VLOOKUP(A1779,'MEDICAL EXAMINATION'!K1780:T4114,10,FALSE)</f>
        <v>No</v>
      </c>
      <c r="J1779" t="str">
        <f>VLOOKUP(A1779,'MEDICAL EXAMINATION'!K1780:T4114,3,FALSE)</f>
        <v>Normal</v>
      </c>
      <c r="K1779" t="str">
        <f>VLOOKUP(A1779,'MEDICAL EXAMINATION'!K1780:T4114,5,FALSE)</f>
        <v>PREDIABETES</v>
      </c>
      <c r="L1779" t="str">
        <f>VLOOKUP(A1779,'HOSPITALIZATION DETAILS'!X1780:AG4114,8,FALSE)</f>
        <v>25/07/1988</v>
      </c>
      <c r="M1779" s="26">
        <f>VLOOKUP(A1779,'HOSPITALIZATION DETAILS'!X1780:AG4114,4,FALSE)</f>
        <v>20009.63</v>
      </c>
      <c r="N1779" t="str">
        <f>VLOOKUP(A1779,'HOSPITALIZATION DETAILS'!X1780:AG4114,5,FALSE)</f>
        <v>tier - 2</v>
      </c>
      <c r="O1779" t="str">
        <f>VLOOKUP(A1779,'HOSPITALIZATION DETAILS'!X1780:AG4114,6,FALSE)</f>
        <v>tier - 1</v>
      </c>
      <c r="P1779" t="str">
        <f>VLOOKUP(A1779,'HOSPITALIZATION DETAILS'!X1780:AG4114,7,FALSE)</f>
        <v>R1012</v>
      </c>
      <c r="Q1779">
        <f>VLOOKUP(A1779,'HOSPITALIZATION DETAILS'!X1780:AG4114,10,FALSE)</f>
        <v>34</v>
      </c>
    </row>
    <row r="1780" spans="1:17" ht="16" x14ac:dyDescent="0.4">
      <c r="A1780" s="4" t="s">
        <v>3559</v>
      </c>
      <c r="B1780" t="str">
        <f>VLOOKUP(A1780,'CUSTOMER NAMES'!E1780:H4115,4,FALSE)</f>
        <v xml:space="preserve">  Peter J</v>
      </c>
      <c r="C1780">
        <f>VLOOKUP(A1780,'MEDICAL EXAMINATION'!K1781:T4115,2,FALSE)</f>
        <v>35.75</v>
      </c>
      <c r="D1780">
        <f>VLOOKUP(A1780,'MEDICAL EXAMINATION'!K1781:T4115,4,FALSE)</f>
        <v>5.07</v>
      </c>
      <c r="E1780" t="str">
        <f>VLOOKUP(A1780,'MEDICAL EXAMINATION'!K1781:T4115,6,FALSE)</f>
        <v>No</v>
      </c>
      <c r="F1780" t="str">
        <f>VLOOKUP(A1780,'MEDICAL EXAMINATION'!K1781:T4115,7,FALSE)</f>
        <v>No</v>
      </c>
      <c r="G1780" t="str">
        <f>VLOOKUP(A1780,'MEDICAL EXAMINATION'!K1781:T4115,8,FALSE)</f>
        <v>No</v>
      </c>
      <c r="H1780" t="str">
        <f>VLOOKUP(A1780,'MEDICAL EXAMINATION'!K1781:T4115,9,FALSE)</f>
        <v>No major surgery</v>
      </c>
      <c r="I1780" t="str">
        <f>VLOOKUP(A1780,'MEDICAL EXAMINATION'!K1781:T4115,10,FALSE)</f>
        <v>No</v>
      </c>
      <c r="J1780" t="str">
        <f>VLOOKUP(A1780,'MEDICAL EXAMINATION'!K1781:T4115,3,FALSE)</f>
        <v>OVERWEIGHT</v>
      </c>
      <c r="K1780" t="str">
        <f>VLOOKUP(A1780,'MEDICAL EXAMINATION'!K1781:T4115,5,FALSE)</f>
        <v>NORMAL</v>
      </c>
      <c r="L1780" t="str">
        <f>VLOOKUP(A1780,'HOSPITALIZATION DETAILS'!X1781:AG4115,8,FALSE)</f>
        <v>10/08/1966</v>
      </c>
      <c r="M1780" s="26">
        <f>VLOOKUP(A1780,'HOSPITALIZATION DETAILS'!X1781:AG4115,4,FALSE)</f>
        <v>19995.29</v>
      </c>
      <c r="N1780" t="str">
        <f>VLOOKUP(A1780,'HOSPITALIZATION DETAILS'!X1781:AG4115,5,FALSE)</f>
        <v>tier - 1</v>
      </c>
      <c r="O1780" t="str">
        <f>VLOOKUP(A1780,'HOSPITALIZATION DETAILS'!X1781:AG4115,6,FALSE)</f>
        <v>tier - 3</v>
      </c>
      <c r="P1780" t="str">
        <f>VLOOKUP(A1780,'HOSPITALIZATION DETAILS'!X1781:AG4115,7,FALSE)</f>
        <v>R1026</v>
      </c>
      <c r="Q1780">
        <f>VLOOKUP(A1780,'HOSPITALIZATION DETAILS'!X1781:AG4115,10,FALSE)</f>
        <v>56</v>
      </c>
    </row>
    <row r="1781" spans="1:17" ht="16" x14ac:dyDescent="0.4">
      <c r="A1781" s="4" t="s">
        <v>3561</v>
      </c>
      <c r="B1781" t="str">
        <f>VLOOKUP(A1781,'CUSTOMER NAMES'!E1781:H4116,4,FALSE)</f>
        <v xml:space="preserve">  Colleen M</v>
      </c>
      <c r="C1781">
        <f>VLOOKUP(A1781,'MEDICAL EXAMINATION'!K1782:T4116,2,FALSE)</f>
        <v>29.92</v>
      </c>
      <c r="D1781">
        <f>VLOOKUP(A1781,'MEDICAL EXAMINATION'!K1782:T4116,4,FALSE)</f>
        <v>10.97</v>
      </c>
      <c r="E1781" t="str">
        <f>VLOOKUP(A1781,'MEDICAL EXAMINATION'!K1782:T4116,6,FALSE)</f>
        <v>yes</v>
      </c>
      <c r="F1781" t="str">
        <f>VLOOKUP(A1781,'MEDICAL EXAMINATION'!K1782:T4116,7,FALSE)</f>
        <v>No</v>
      </c>
      <c r="G1781" t="str">
        <f>VLOOKUP(A1781,'MEDICAL EXAMINATION'!K1782:T4116,8,FALSE)</f>
        <v>No</v>
      </c>
      <c r="H1781">
        <f>VLOOKUP(A1781,'MEDICAL EXAMINATION'!K1782:T4116,9,FALSE)</f>
        <v>1</v>
      </c>
      <c r="I1781" t="str">
        <f>VLOOKUP(A1781,'MEDICAL EXAMINATION'!K1782:T4116,10,FALSE)</f>
        <v>No</v>
      </c>
      <c r="J1781" t="str">
        <f>VLOOKUP(A1781,'MEDICAL EXAMINATION'!K1782:T4116,3,FALSE)</f>
        <v>OVERWEIGHT</v>
      </c>
      <c r="K1781" t="str">
        <f>VLOOKUP(A1781,'MEDICAL EXAMINATION'!K1782:T4116,5,FALSE)</f>
        <v>DIABETES</v>
      </c>
      <c r="L1781" t="str">
        <f>VLOOKUP(A1781,'HOSPITALIZATION DETAILS'!X1782:AG4116,8,FALSE)</f>
        <v>09/10/1980</v>
      </c>
      <c r="M1781" s="26">
        <f>VLOOKUP(A1781,'HOSPITALIZATION DETAILS'!X1782:AG4116,4,FALSE)</f>
        <v>19964.75</v>
      </c>
      <c r="N1781" t="str">
        <f>VLOOKUP(A1781,'HOSPITALIZATION DETAILS'!X1782:AG4116,5,FALSE)</f>
        <v>tier - 1</v>
      </c>
      <c r="O1781" t="str">
        <f>VLOOKUP(A1781,'HOSPITALIZATION DETAILS'!X1782:AG4116,6,FALSE)</f>
        <v>tier - 2</v>
      </c>
      <c r="P1781" t="str">
        <f>VLOOKUP(A1781,'HOSPITALIZATION DETAILS'!X1782:AG4116,7,FALSE)</f>
        <v>R1024</v>
      </c>
      <c r="Q1781">
        <f>VLOOKUP(A1781,'HOSPITALIZATION DETAILS'!X1782:AG4116,10,FALSE)</f>
        <v>42</v>
      </c>
    </row>
    <row r="1782" spans="1:17" ht="16" x14ac:dyDescent="0.4">
      <c r="A1782" s="4" t="s">
        <v>3563</v>
      </c>
      <c r="B1782" t="str">
        <f>VLOOKUP(A1782,'CUSTOMER NAMES'!E1782:H4117,4,FALSE)</f>
        <v xml:space="preserve">  Julie A</v>
      </c>
      <c r="C1782">
        <f>VLOOKUP(A1782,'MEDICAL EXAMINATION'!K1783:T4117,2,FALSE)</f>
        <v>26.2</v>
      </c>
      <c r="D1782">
        <f>VLOOKUP(A1782,'MEDICAL EXAMINATION'!K1783:T4117,4,FALSE)</f>
        <v>10.93</v>
      </c>
      <c r="E1782" t="str">
        <f>VLOOKUP(A1782,'MEDICAL EXAMINATION'!K1783:T4117,6,FALSE)</f>
        <v>yes</v>
      </c>
      <c r="F1782" t="str">
        <f>VLOOKUP(A1782,'MEDICAL EXAMINATION'!K1783:T4117,7,FALSE)</f>
        <v>No</v>
      </c>
      <c r="G1782" t="str">
        <f>VLOOKUP(A1782,'MEDICAL EXAMINATION'!K1783:T4117,8,FALSE)</f>
        <v>No</v>
      </c>
      <c r="H1782">
        <f>VLOOKUP(A1782,'MEDICAL EXAMINATION'!K1783:T4117,9,FALSE)</f>
        <v>1</v>
      </c>
      <c r="I1782" t="str">
        <f>VLOOKUP(A1782,'MEDICAL EXAMINATION'!K1783:T4117,10,FALSE)</f>
        <v>No</v>
      </c>
      <c r="J1782" t="str">
        <f>VLOOKUP(A1782,'MEDICAL EXAMINATION'!K1783:T4117,3,FALSE)</f>
        <v>OBESITY</v>
      </c>
      <c r="K1782" t="str">
        <f>VLOOKUP(A1782,'MEDICAL EXAMINATION'!K1783:T4117,5,FALSE)</f>
        <v>DIABETES</v>
      </c>
      <c r="L1782" t="str">
        <f>VLOOKUP(A1782,'HOSPITALIZATION DETAILS'!X1783:AG4117,8,FALSE)</f>
        <v>18/10/1997</v>
      </c>
      <c r="M1782" s="26">
        <f>VLOOKUP(A1782,'HOSPITALIZATION DETAILS'!X1783:AG4117,4,FALSE)</f>
        <v>19933.46</v>
      </c>
      <c r="N1782" t="str">
        <f>VLOOKUP(A1782,'HOSPITALIZATION DETAILS'!X1783:AG4117,5,FALSE)</f>
        <v>tier - 1</v>
      </c>
      <c r="O1782" t="str">
        <f>VLOOKUP(A1782,'HOSPITALIZATION DETAILS'!X1783:AG4117,6,FALSE)</f>
        <v>tier - 3</v>
      </c>
      <c r="P1782" t="str">
        <f>VLOOKUP(A1782,'HOSPITALIZATION DETAILS'!X1783:AG4117,7,FALSE)</f>
        <v>R1011</v>
      </c>
      <c r="Q1782">
        <f>VLOOKUP(A1782,'HOSPITALIZATION DETAILS'!X1783:AG4117,10,FALSE)</f>
        <v>25</v>
      </c>
    </row>
    <row r="1783" spans="1:17" ht="16" x14ac:dyDescent="0.4">
      <c r="A1783" s="4" t="s">
        <v>3565</v>
      </c>
      <c r="B1783" t="str">
        <f>VLOOKUP(A1783,'CUSTOMER NAMES'!E1783:H4118,4,FALSE)</f>
        <v xml:space="preserve">  Douglas W</v>
      </c>
      <c r="C1783">
        <f>VLOOKUP(A1783,'MEDICAL EXAMINATION'!K1784:T4118,2,FALSE)</f>
        <v>26.695</v>
      </c>
      <c r="D1783">
        <f>VLOOKUP(A1783,'MEDICAL EXAMINATION'!K1784:T4118,4,FALSE)</f>
        <v>4.21</v>
      </c>
      <c r="E1783" t="str">
        <f>VLOOKUP(A1783,'MEDICAL EXAMINATION'!K1784:T4118,6,FALSE)</f>
        <v>yes</v>
      </c>
      <c r="F1783" t="str">
        <f>VLOOKUP(A1783,'MEDICAL EXAMINATION'!K1784:T4118,7,FALSE)</f>
        <v>No</v>
      </c>
      <c r="G1783" t="str">
        <f>VLOOKUP(A1783,'MEDICAL EXAMINATION'!K1784:T4118,8,FALSE)</f>
        <v>Yes</v>
      </c>
      <c r="H1783">
        <f>VLOOKUP(A1783,'MEDICAL EXAMINATION'!K1784:T4118,9,FALSE)</f>
        <v>1</v>
      </c>
      <c r="I1783" t="str">
        <f>VLOOKUP(A1783,'MEDICAL EXAMINATION'!K1784:T4118,10,FALSE)</f>
        <v>No</v>
      </c>
      <c r="J1783" t="str">
        <f>VLOOKUP(A1783,'MEDICAL EXAMINATION'!K1784:T4118,3,FALSE)</f>
        <v>OBESITY</v>
      </c>
      <c r="K1783" t="str">
        <f>VLOOKUP(A1783,'MEDICAL EXAMINATION'!K1784:T4118,5,FALSE)</f>
        <v>NORMAL</v>
      </c>
      <c r="L1783" t="str">
        <f>VLOOKUP(A1783,'HOSPITALIZATION DETAILS'!X1784:AG4118,8,FALSE)</f>
        <v>30/10/1979</v>
      </c>
      <c r="M1783" s="26">
        <f>VLOOKUP(A1783,'HOSPITALIZATION DETAILS'!X1784:AG4118,4,FALSE)</f>
        <v>19798.05</v>
      </c>
      <c r="N1783" t="str">
        <f>VLOOKUP(A1783,'HOSPITALIZATION DETAILS'!X1784:AG4118,5,FALSE)</f>
        <v>tier - 1</v>
      </c>
      <c r="O1783" t="str">
        <f>VLOOKUP(A1783,'HOSPITALIZATION DETAILS'!X1784:AG4118,6,FALSE)</f>
        <v>tier - 1</v>
      </c>
      <c r="P1783" t="str">
        <f>VLOOKUP(A1783,'HOSPITALIZATION DETAILS'!X1784:AG4118,7,FALSE)</f>
        <v>R1024</v>
      </c>
      <c r="Q1783">
        <f>VLOOKUP(A1783,'HOSPITALIZATION DETAILS'!X1784:AG4118,10,FALSE)</f>
        <v>43</v>
      </c>
    </row>
    <row r="1784" spans="1:17" ht="16" x14ac:dyDescent="0.4">
      <c r="A1784" s="4" t="s">
        <v>3567</v>
      </c>
      <c r="B1784" t="str">
        <f>VLOOKUP(A1784,'CUSTOMER NAMES'!E1784:H4119,4,FALSE)</f>
        <v xml:space="preserve">  Catherine</v>
      </c>
      <c r="C1784">
        <f>VLOOKUP(A1784,'MEDICAL EXAMINATION'!K1785:T4119,2,FALSE)</f>
        <v>23.16</v>
      </c>
      <c r="D1784">
        <f>VLOOKUP(A1784,'MEDICAL EXAMINATION'!K1785:T4119,4,FALSE)</f>
        <v>5.5</v>
      </c>
      <c r="E1784" t="str">
        <f>VLOOKUP(A1784,'MEDICAL EXAMINATION'!K1785:T4119,6,FALSE)</f>
        <v>No</v>
      </c>
      <c r="F1784" t="str">
        <f>VLOOKUP(A1784,'MEDICAL EXAMINATION'!K1785:T4119,7,FALSE)</f>
        <v>No</v>
      </c>
      <c r="G1784" t="str">
        <f>VLOOKUP(A1784,'MEDICAL EXAMINATION'!K1785:T4119,8,FALSE)</f>
        <v>No</v>
      </c>
      <c r="H1784" t="str">
        <f>VLOOKUP(A1784,'MEDICAL EXAMINATION'!K1785:T4119,9,FALSE)</f>
        <v>No major surgery</v>
      </c>
      <c r="I1784" t="str">
        <f>VLOOKUP(A1784,'MEDICAL EXAMINATION'!K1785:T4119,10,FALSE)</f>
        <v>No</v>
      </c>
      <c r="J1784" t="str">
        <f>VLOOKUP(A1784,'MEDICAL EXAMINATION'!K1785:T4119,3,FALSE)</f>
        <v>Normal</v>
      </c>
      <c r="K1784" t="str">
        <f>VLOOKUP(A1784,'MEDICAL EXAMINATION'!K1785:T4119,5,FALSE)</f>
        <v>NORMAL</v>
      </c>
      <c r="L1784" t="str">
        <f>VLOOKUP(A1784,'HOSPITALIZATION DETAILS'!X1785:AG4119,8,FALSE)</f>
        <v>19/06/1989</v>
      </c>
      <c r="M1784" s="26">
        <f>VLOOKUP(A1784,'HOSPITALIZATION DETAILS'!X1785:AG4119,4,FALSE)</f>
        <v>55135.4</v>
      </c>
      <c r="N1784" t="str">
        <f>VLOOKUP(A1784,'HOSPITALIZATION DETAILS'!X1785:AG4119,5,FALSE)</f>
        <v>tier - 1</v>
      </c>
      <c r="O1784" t="str">
        <f>VLOOKUP(A1784,'HOSPITALIZATION DETAILS'!X1785:AG4119,6,FALSE)</f>
        <v>tier - 2</v>
      </c>
      <c r="P1784" t="str">
        <f>VLOOKUP(A1784,'HOSPITALIZATION DETAILS'!X1785:AG4119,7,FALSE)</f>
        <v>R1012</v>
      </c>
      <c r="Q1784">
        <f>VLOOKUP(A1784,'HOSPITALIZATION DETAILS'!X1785:AG4119,10,FALSE)</f>
        <v>33</v>
      </c>
    </row>
    <row r="1785" spans="1:17" ht="16" x14ac:dyDescent="0.4">
      <c r="A1785" s="4" t="s">
        <v>3569</v>
      </c>
      <c r="B1785" t="str">
        <f>VLOOKUP(A1785,'CUSTOMER NAMES'!E1785:H4120,4,FALSE)</f>
        <v xml:space="preserve">  James A</v>
      </c>
      <c r="C1785">
        <f>VLOOKUP(A1785,'MEDICAL EXAMINATION'!K1786:T4120,2,FALSE)</f>
        <v>32.585000000000001</v>
      </c>
      <c r="D1785">
        <f>VLOOKUP(A1785,'MEDICAL EXAMINATION'!K1786:T4120,4,FALSE)</f>
        <v>4.93</v>
      </c>
      <c r="E1785" t="str">
        <f>VLOOKUP(A1785,'MEDICAL EXAMINATION'!K1786:T4120,6,FALSE)</f>
        <v>yes</v>
      </c>
      <c r="F1785" t="str">
        <f>VLOOKUP(A1785,'MEDICAL EXAMINATION'!K1786:T4120,7,FALSE)</f>
        <v>No</v>
      </c>
      <c r="G1785" t="str">
        <f>VLOOKUP(A1785,'MEDICAL EXAMINATION'!K1786:T4120,8,FALSE)</f>
        <v>No</v>
      </c>
      <c r="H1785">
        <f>VLOOKUP(A1785,'MEDICAL EXAMINATION'!K1786:T4120,9,FALSE)</f>
        <v>1</v>
      </c>
      <c r="I1785" t="str">
        <f>VLOOKUP(A1785,'MEDICAL EXAMINATION'!K1786:T4120,10,FALSE)</f>
        <v>No</v>
      </c>
      <c r="J1785" t="str">
        <f>VLOOKUP(A1785,'MEDICAL EXAMINATION'!K1786:T4120,3,FALSE)</f>
        <v>OVERWEIGHT</v>
      </c>
      <c r="K1785" t="str">
        <f>VLOOKUP(A1785,'MEDICAL EXAMINATION'!K1786:T4120,5,FALSE)</f>
        <v>NORMAL</v>
      </c>
      <c r="L1785" t="str">
        <f>VLOOKUP(A1785,'HOSPITALIZATION DETAILS'!X1786:AG4120,8,FALSE)</f>
        <v>25/10/1966</v>
      </c>
      <c r="M1785" s="26">
        <f>VLOOKUP(A1785,'HOSPITALIZATION DETAILS'!X1786:AG4120,4,FALSE)</f>
        <v>43813.87</v>
      </c>
      <c r="N1785" t="str">
        <f>VLOOKUP(A1785,'HOSPITALIZATION DETAILS'!X1786:AG4120,5,FALSE)</f>
        <v>tier - 2</v>
      </c>
      <c r="O1785" t="str">
        <f>VLOOKUP(A1785,'HOSPITALIZATION DETAILS'!X1786:AG4120,6,FALSE)</f>
        <v>tier - 2</v>
      </c>
      <c r="P1785" t="str">
        <f>VLOOKUP(A1785,'HOSPITALIZATION DETAILS'!X1786:AG4120,7,FALSE)</f>
        <v>R1013</v>
      </c>
      <c r="Q1785">
        <f>VLOOKUP(A1785,'HOSPITALIZATION DETAILS'!X1786:AG4120,10,FALSE)</f>
        <v>56</v>
      </c>
    </row>
    <row r="1786" spans="1:17" ht="16" x14ac:dyDescent="0.4">
      <c r="A1786" s="4" t="s">
        <v>3571</v>
      </c>
      <c r="B1786" t="str">
        <f>VLOOKUP(A1786,'CUSTOMER NAMES'!E1786:H4121,4,FALSE)</f>
        <v xml:space="preserve">  Youngseong</v>
      </c>
      <c r="C1786">
        <f>VLOOKUP(A1786,'MEDICAL EXAMINATION'!K1787:T4121,2,FALSE)</f>
        <v>33.97</v>
      </c>
      <c r="D1786">
        <f>VLOOKUP(A1786,'MEDICAL EXAMINATION'!K1787:T4121,4,FALSE)</f>
        <v>5.6</v>
      </c>
      <c r="E1786" t="str">
        <f>VLOOKUP(A1786,'MEDICAL EXAMINATION'!K1787:T4121,6,FALSE)</f>
        <v>yes</v>
      </c>
      <c r="F1786" t="str">
        <f>VLOOKUP(A1786,'MEDICAL EXAMINATION'!K1787:T4121,7,FALSE)</f>
        <v>No</v>
      </c>
      <c r="G1786" t="str">
        <f>VLOOKUP(A1786,'MEDICAL EXAMINATION'!K1787:T4121,8,FALSE)</f>
        <v>No</v>
      </c>
      <c r="H1786" t="str">
        <f>VLOOKUP(A1786,'MEDICAL EXAMINATION'!K1787:T4121,9,FALSE)</f>
        <v>No major surgery</v>
      </c>
      <c r="I1786" t="str">
        <f>VLOOKUP(A1786,'MEDICAL EXAMINATION'!K1787:T4121,10,FALSE)</f>
        <v>No</v>
      </c>
      <c r="J1786" t="str">
        <f>VLOOKUP(A1786,'MEDICAL EXAMINATION'!K1787:T4121,3,FALSE)</f>
        <v>OVERWEIGHT</v>
      </c>
      <c r="K1786" t="str">
        <f>VLOOKUP(A1786,'MEDICAL EXAMINATION'!K1787:T4121,5,FALSE)</f>
        <v>NORMAL</v>
      </c>
      <c r="L1786" t="str">
        <f>VLOOKUP(A1786,'HOSPITALIZATION DETAILS'!X1787:AG4121,8,FALSE)</f>
        <v>14/06/1972</v>
      </c>
      <c r="M1786" s="26">
        <f>VLOOKUP(A1786,'HOSPITALIZATION DETAILS'!X1787:AG4121,4,FALSE)</f>
        <v>19749.38</v>
      </c>
      <c r="N1786" t="str">
        <f>VLOOKUP(A1786,'HOSPITALIZATION DETAILS'!X1787:AG4121,5,FALSE)</f>
        <v>tier - 1</v>
      </c>
      <c r="O1786" t="str">
        <f>VLOOKUP(A1786,'HOSPITALIZATION DETAILS'!X1787:AG4121,6,FALSE)</f>
        <v>tier - 3</v>
      </c>
      <c r="P1786" t="str">
        <f>VLOOKUP(A1786,'HOSPITALIZATION DETAILS'!X1787:AG4121,7,FALSE)</f>
        <v>R1013</v>
      </c>
      <c r="Q1786">
        <f>VLOOKUP(A1786,'HOSPITALIZATION DETAILS'!X1787:AG4121,10,FALSE)</f>
        <v>50</v>
      </c>
    </row>
    <row r="1787" spans="1:17" ht="16" x14ac:dyDescent="0.4">
      <c r="A1787" s="4" t="s">
        <v>3573</v>
      </c>
      <c r="B1787" t="str">
        <f>VLOOKUP(A1787,'CUSTOMER NAMES'!E1787:H4122,4,FALSE)</f>
        <v xml:space="preserve">  John</v>
      </c>
      <c r="C1787">
        <f>VLOOKUP(A1787,'MEDICAL EXAMINATION'!K1788:T4122,2,FALSE)</f>
        <v>16.57</v>
      </c>
      <c r="D1787">
        <f>VLOOKUP(A1787,'MEDICAL EXAMINATION'!K1788:T4122,4,FALSE)</f>
        <v>9.99</v>
      </c>
      <c r="E1787" t="str">
        <f>VLOOKUP(A1787,'MEDICAL EXAMINATION'!K1788:T4122,6,FALSE)</f>
        <v>No</v>
      </c>
      <c r="F1787" t="str">
        <f>VLOOKUP(A1787,'MEDICAL EXAMINATION'!K1788:T4122,7,FALSE)</f>
        <v>No</v>
      </c>
      <c r="G1787" t="str">
        <f>VLOOKUP(A1787,'MEDICAL EXAMINATION'!K1788:T4122,8,FALSE)</f>
        <v>No</v>
      </c>
      <c r="H1787" t="str">
        <f>VLOOKUP(A1787,'MEDICAL EXAMINATION'!K1788:T4122,9,FALSE)</f>
        <v>No major surgery</v>
      </c>
      <c r="I1787" t="str">
        <f>VLOOKUP(A1787,'MEDICAL EXAMINATION'!K1788:T4122,10,FALSE)</f>
        <v>No</v>
      </c>
      <c r="J1787" t="str">
        <f>VLOOKUP(A1787,'MEDICAL EXAMINATION'!K1788:T4122,3,FALSE)</f>
        <v>Underweight</v>
      </c>
      <c r="K1787" t="str">
        <f>VLOOKUP(A1787,'MEDICAL EXAMINATION'!K1788:T4122,5,FALSE)</f>
        <v>DIABETES</v>
      </c>
      <c r="L1787" t="str">
        <f>VLOOKUP(A1787,'HOSPITALIZATION DETAILS'!X1788:AG4122,8,FALSE)</f>
        <v>08/08/1990</v>
      </c>
      <c r="M1787" s="26">
        <f>VLOOKUP(A1787,'HOSPITALIZATION DETAILS'!X1788:AG4122,4,FALSE)</f>
        <v>19719.689999999999</v>
      </c>
      <c r="N1787" t="str">
        <f>VLOOKUP(A1787,'HOSPITALIZATION DETAILS'!X1788:AG4122,5,FALSE)</f>
        <v>tier - 1</v>
      </c>
      <c r="O1787" t="str">
        <f>VLOOKUP(A1787,'HOSPITALIZATION DETAILS'!X1788:AG4122,6,FALSE)</f>
        <v>tier - 2</v>
      </c>
      <c r="P1787" t="str">
        <f>VLOOKUP(A1787,'HOSPITALIZATION DETAILS'!X1788:AG4122,7,FALSE)</f>
        <v>R1013</v>
      </c>
      <c r="Q1787">
        <f>VLOOKUP(A1787,'HOSPITALIZATION DETAILS'!X1788:AG4122,10,FALSE)</f>
        <v>32</v>
      </c>
    </row>
    <row r="1788" spans="1:17" ht="16" x14ac:dyDescent="0.4">
      <c r="A1788" s="4" t="s">
        <v>3575</v>
      </c>
      <c r="B1788" t="str">
        <f>VLOOKUP(A1788,'CUSTOMER NAMES'!E1788:H4123,4,FALSE)</f>
        <v xml:space="preserve">  Brandon S</v>
      </c>
      <c r="C1788">
        <f>VLOOKUP(A1788,'MEDICAL EXAMINATION'!K1789:T4123,2,FALSE)</f>
        <v>17.55</v>
      </c>
      <c r="D1788">
        <f>VLOOKUP(A1788,'MEDICAL EXAMINATION'!K1789:T4123,4,FALSE)</f>
        <v>5.93</v>
      </c>
      <c r="E1788" t="str">
        <f>VLOOKUP(A1788,'MEDICAL EXAMINATION'!K1789:T4123,6,FALSE)</f>
        <v>No</v>
      </c>
      <c r="F1788" t="str">
        <f>VLOOKUP(A1788,'MEDICAL EXAMINATION'!K1789:T4123,7,FALSE)</f>
        <v>No</v>
      </c>
      <c r="G1788" t="str">
        <f>VLOOKUP(A1788,'MEDICAL EXAMINATION'!K1789:T4123,8,FALSE)</f>
        <v>Yes</v>
      </c>
      <c r="H1788">
        <f>VLOOKUP(A1788,'MEDICAL EXAMINATION'!K1789:T4123,9,FALSE)</f>
        <v>1</v>
      </c>
      <c r="I1788" t="str">
        <f>VLOOKUP(A1788,'MEDICAL EXAMINATION'!K1789:T4123,10,FALSE)</f>
        <v>No</v>
      </c>
      <c r="J1788" t="str">
        <f>VLOOKUP(A1788,'MEDICAL EXAMINATION'!K1789:T4123,3,FALSE)</f>
        <v>Underweight</v>
      </c>
      <c r="K1788" t="str">
        <f>VLOOKUP(A1788,'MEDICAL EXAMINATION'!K1789:T4123,5,FALSE)</f>
        <v>PREDIABETES</v>
      </c>
      <c r="L1788" t="str">
        <f>VLOOKUP(A1788,'HOSPITALIZATION DETAILS'!X1789:AG4123,8,FALSE)</f>
        <v>27/08/1994</v>
      </c>
      <c r="M1788" s="26">
        <f>VLOOKUP(A1788,'HOSPITALIZATION DETAILS'!X1789:AG4123,4,FALSE)</f>
        <v>19673.34</v>
      </c>
      <c r="N1788" t="str">
        <f>VLOOKUP(A1788,'HOSPITALIZATION DETAILS'!X1789:AG4123,5,FALSE)</f>
        <v>tier - 1</v>
      </c>
      <c r="O1788" t="str">
        <f>VLOOKUP(A1788,'HOSPITALIZATION DETAILS'!X1789:AG4123,6,FALSE)</f>
        <v>tier - 2</v>
      </c>
      <c r="P1788" t="str">
        <f>VLOOKUP(A1788,'HOSPITALIZATION DETAILS'!X1789:AG4123,7,FALSE)</f>
        <v>R1012</v>
      </c>
      <c r="Q1788">
        <f>VLOOKUP(A1788,'HOSPITALIZATION DETAILS'!X1789:AG4123,10,FALSE)</f>
        <v>28</v>
      </c>
    </row>
    <row r="1789" spans="1:17" ht="16" x14ac:dyDescent="0.4">
      <c r="A1789" s="4" t="s">
        <v>3577</v>
      </c>
      <c r="B1789" t="str">
        <f>VLOOKUP(A1789,'CUSTOMER NAMES'!E1789:H4124,4,FALSE)</f>
        <v xml:space="preserve">  Sean P</v>
      </c>
      <c r="C1789">
        <f>VLOOKUP(A1789,'MEDICAL EXAMINATION'!K1790:T4124,2,FALSE)</f>
        <v>29.41</v>
      </c>
      <c r="D1789">
        <f>VLOOKUP(A1789,'MEDICAL EXAMINATION'!K1790:T4124,4,FALSE)</f>
        <v>6.29</v>
      </c>
      <c r="E1789" t="str">
        <f>VLOOKUP(A1789,'MEDICAL EXAMINATION'!K1790:T4124,6,FALSE)</f>
        <v>yes</v>
      </c>
      <c r="F1789" t="str">
        <f>VLOOKUP(A1789,'MEDICAL EXAMINATION'!K1790:T4124,7,FALSE)</f>
        <v>No</v>
      </c>
      <c r="G1789" t="str">
        <f>VLOOKUP(A1789,'MEDICAL EXAMINATION'!K1790:T4124,8,FALSE)</f>
        <v>No</v>
      </c>
      <c r="H1789">
        <f>VLOOKUP(A1789,'MEDICAL EXAMINATION'!K1790:T4124,9,FALSE)</f>
        <v>1</v>
      </c>
      <c r="I1789" t="str">
        <f>VLOOKUP(A1789,'MEDICAL EXAMINATION'!K1790:T4124,10,FALSE)</f>
        <v>No</v>
      </c>
      <c r="J1789" t="str">
        <f>VLOOKUP(A1789,'MEDICAL EXAMINATION'!K1790:T4124,3,FALSE)</f>
        <v>OBESITY</v>
      </c>
      <c r="K1789" t="str">
        <f>VLOOKUP(A1789,'MEDICAL EXAMINATION'!K1790:T4124,5,FALSE)</f>
        <v>PREDIABETES</v>
      </c>
      <c r="L1789" t="str">
        <f>VLOOKUP(A1789,'HOSPITALIZATION DETAILS'!X1790:AG4124,8,FALSE)</f>
        <v>24/09/1978</v>
      </c>
      <c r="M1789" s="26">
        <f>VLOOKUP(A1789,'HOSPITALIZATION DETAILS'!X1790:AG4124,4,FALSE)</f>
        <v>19594.810000000001</v>
      </c>
      <c r="N1789" t="str">
        <f>VLOOKUP(A1789,'HOSPITALIZATION DETAILS'!X1790:AG4124,5,FALSE)</f>
        <v>tier - 1</v>
      </c>
      <c r="O1789" t="str">
        <f>VLOOKUP(A1789,'HOSPITALIZATION DETAILS'!X1790:AG4124,6,FALSE)</f>
        <v>tier - 1</v>
      </c>
      <c r="P1789" t="str">
        <f>VLOOKUP(A1789,'HOSPITALIZATION DETAILS'!X1790:AG4124,7,FALSE)</f>
        <v>R1024</v>
      </c>
      <c r="Q1789">
        <f>VLOOKUP(A1789,'HOSPITALIZATION DETAILS'!X1790:AG4124,10,FALSE)</f>
        <v>44</v>
      </c>
    </row>
    <row r="1790" spans="1:17" ht="16" x14ac:dyDescent="0.4">
      <c r="A1790" s="4" t="s">
        <v>3579</v>
      </c>
      <c r="B1790" t="str">
        <f>VLOOKUP(A1790,'CUSTOMER NAMES'!E1790:H4125,4,FALSE)</f>
        <v xml:space="preserve">  Scott</v>
      </c>
      <c r="C1790">
        <f>VLOOKUP(A1790,'MEDICAL EXAMINATION'!K1791:T4125,2,FALSE)</f>
        <v>17.91</v>
      </c>
      <c r="D1790">
        <f>VLOOKUP(A1790,'MEDICAL EXAMINATION'!K1791:T4125,4,FALSE)</f>
        <v>5.65</v>
      </c>
      <c r="E1790" t="str">
        <f>VLOOKUP(A1790,'MEDICAL EXAMINATION'!K1791:T4125,6,FALSE)</f>
        <v>No</v>
      </c>
      <c r="F1790" t="str">
        <f>VLOOKUP(A1790,'MEDICAL EXAMINATION'!K1791:T4125,7,FALSE)</f>
        <v>No</v>
      </c>
      <c r="G1790" t="str">
        <f>VLOOKUP(A1790,'MEDICAL EXAMINATION'!K1791:T4125,8,FALSE)</f>
        <v>No</v>
      </c>
      <c r="H1790">
        <f>VLOOKUP(A1790,'MEDICAL EXAMINATION'!K1791:T4125,9,FALSE)</f>
        <v>1</v>
      </c>
      <c r="I1790" t="str">
        <f>VLOOKUP(A1790,'MEDICAL EXAMINATION'!K1791:T4125,10,FALSE)</f>
        <v>No</v>
      </c>
      <c r="J1790" t="str">
        <f>VLOOKUP(A1790,'MEDICAL EXAMINATION'!K1791:T4125,3,FALSE)</f>
        <v>Underweight</v>
      </c>
      <c r="K1790" t="str">
        <f>VLOOKUP(A1790,'MEDICAL EXAMINATION'!K1791:T4125,5,FALSE)</f>
        <v>NORMAL</v>
      </c>
      <c r="L1790" t="str">
        <f>VLOOKUP(A1790,'HOSPITALIZATION DETAILS'!X1791:AG4125,8,FALSE)</f>
        <v>14/07/1963</v>
      </c>
      <c r="M1790" s="26">
        <f>VLOOKUP(A1790,'HOSPITALIZATION DETAILS'!X1791:AG4125,4,FALSE)</f>
        <v>19551.34</v>
      </c>
      <c r="N1790" t="str">
        <f>VLOOKUP(A1790,'HOSPITALIZATION DETAILS'!X1791:AG4125,5,FALSE)</f>
        <v>tier - 1</v>
      </c>
      <c r="O1790" t="str">
        <f>VLOOKUP(A1790,'HOSPITALIZATION DETAILS'!X1791:AG4125,6,FALSE)</f>
        <v>tier - 3</v>
      </c>
      <c r="P1790" t="str">
        <f>VLOOKUP(A1790,'HOSPITALIZATION DETAILS'!X1791:AG4125,7,FALSE)</f>
        <v>R1012</v>
      </c>
      <c r="Q1790">
        <f>VLOOKUP(A1790,'HOSPITALIZATION DETAILS'!X1791:AG4125,10,FALSE)</f>
        <v>59</v>
      </c>
    </row>
    <row r="1791" spans="1:17" ht="16" x14ac:dyDescent="0.4">
      <c r="A1791" s="4" t="s">
        <v>3581</v>
      </c>
      <c r="B1791" t="str">
        <f>VLOOKUP(A1791,'CUSTOMER NAMES'!E1791:H4126,4,FALSE)</f>
        <v xml:space="preserve">  Janez</v>
      </c>
      <c r="C1791">
        <f>VLOOKUP(A1791,'MEDICAL EXAMINATION'!K1792:T4126,2,FALSE)</f>
        <v>31.57</v>
      </c>
      <c r="D1791">
        <f>VLOOKUP(A1791,'MEDICAL EXAMINATION'!K1792:T4126,4,FALSE)</f>
        <v>6.15</v>
      </c>
      <c r="E1791" t="str">
        <f>VLOOKUP(A1791,'MEDICAL EXAMINATION'!K1792:T4126,6,FALSE)</f>
        <v>No</v>
      </c>
      <c r="F1791" t="str">
        <f>VLOOKUP(A1791,'MEDICAL EXAMINATION'!K1792:T4126,7,FALSE)</f>
        <v>No</v>
      </c>
      <c r="G1791" t="str">
        <f>VLOOKUP(A1791,'MEDICAL EXAMINATION'!K1792:T4126,8,FALSE)</f>
        <v>No</v>
      </c>
      <c r="H1791">
        <f>VLOOKUP(A1791,'MEDICAL EXAMINATION'!K1792:T4126,9,FALSE)</f>
        <v>1</v>
      </c>
      <c r="I1791" t="str">
        <f>VLOOKUP(A1791,'MEDICAL EXAMINATION'!K1792:T4126,10,FALSE)</f>
        <v>No</v>
      </c>
      <c r="J1791" t="str">
        <f>VLOOKUP(A1791,'MEDICAL EXAMINATION'!K1792:T4126,3,FALSE)</f>
        <v>OVERWEIGHT</v>
      </c>
      <c r="K1791" t="str">
        <f>VLOOKUP(A1791,'MEDICAL EXAMINATION'!K1792:T4126,5,FALSE)</f>
        <v>PREDIABETES</v>
      </c>
      <c r="L1791" t="str">
        <f>VLOOKUP(A1791,'HOSPITALIZATION DETAILS'!X1792:AG4126,8,FALSE)</f>
        <v>17/09/1985</v>
      </c>
      <c r="M1791" s="26">
        <f>VLOOKUP(A1791,'HOSPITALIZATION DETAILS'!X1792:AG4126,4,FALSE)</f>
        <v>19539.240000000002</v>
      </c>
      <c r="N1791" t="str">
        <f>VLOOKUP(A1791,'HOSPITALIZATION DETAILS'!X1792:AG4126,5,FALSE)</f>
        <v>tier - 1</v>
      </c>
      <c r="O1791" t="str">
        <f>VLOOKUP(A1791,'HOSPITALIZATION DETAILS'!X1792:AG4126,6,FALSE)</f>
        <v>tier - 1</v>
      </c>
      <c r="P1791" t="str">
        <f>VLOOKUP(A1791,'HOSPITALIZATION DETAILS'!X1792:AG4126,7,FALSE)</f>
        <v>R1013</v>
      </c>
      <c r="Q1791">
        <f>VLOOKUP(A1791,'HOSPITALIZATION DETAILS'!X1792:AG4126,10,FALSE)</f>
        <v>37</v>
      </c>
    </row>
    <row r="1792" spans="1:17" ht="16" x14ac:dyDescent="0.4">
      <c r="A1792" s="4" t="s">
        <v>3583</v>
      </c>
      <c r="B1792" t="str">
        <f>VLOOKUP(A1792,'CUSTOMER NAMES'!E1792:H4127,4,FALSE)</f>
        <v xml:space="preserve">  John I</v>
      </c>
      <c r="C1792">
        <f>VLOOKUP(A1792,'MEDICAL EXAMINATION'!K1793:T4127,2,FALSE)</f>
        <v>33.18</v>
      </c>
      <c r="D1792">
        <f>VLOOKUP(A1792,'MEDICAL EXAMINATION'!K1793:T4127,4,FALSE)</f>
        <v>5.22</v>
      </c>
      <c r="E1792" t="str">
        <f>VLOOKUP(A1792,'MEDICAL EXAMINATION'!K1793:T4127,6,FALSE)</f>
        <v>No</v>
      </c>
      <c r="F1792" t="str">
        <f>VLOOKUP(A1792,'MEDICAL EXAMINATION'!K1793:T4127,7,FALSE)</f>
        <v>yes</v>
      </c>
      <c r="G1792" t="str">
        <f>VLOOKUP(A1792,'MEDICAL EXAMINATION'!K1793:T4127,8,FALSE)</f>
        <v>No</v>
      </c>
      <c r="H1792">
        <f>VLOOKUP(A1792,'MEDICAL EXAMINATION'!K1793:T4127,9,FALSE)</f>
        <v>1</v>
      </c>
      <c r="I1792" t="str">
        <f>VLOOKUP(A1792,'MEDICAL EXAMINATION'!K1793:T4127,10,FALSE)</f>
        <v>No</v>
      </c>
      <c r="J1792" t="str">
        <f>VLOOKUP(A1792,'MEDICAL EXAMINATION'!K1793:T4127,3,FALSE)</f>
        <v>OVERWEIGHT</v>
      </c>
      <c r="K1792" t="str">
        <f>VLOOKUP(A1792,'MEDICAL EXAMINATION'!K1793:T4127,5,FALSE)</f>
        <v>NORMAL</v>
      </c>
      <c r="L1792" t="str">
        <f>VLOOKUP(A1792,'HOSPITALIZATION DETAILS'!X1793:AG4127,8,FALSE)</f>
        <v>19/08/1992</v>
      </c>
      <c r="M1792" s="26">
        <f>VLOOKUP(A1792,'HOSPITALIZATION DETAILS'!X1793:AG4127,4,FALSE)</f>
        <v>19521.97</v>
      </c>
      <c r="N1792" t="str">
        <f>VLOOKUP(A1792,'HOSPITALIZATION DETAILS'!X1793:AG4127,5,FALSE)</f>
        <v>tier - 1</v>
      </c>
      <c r="O1792" t="str">
        <f>VLOOKUP(A1792,'HOSPITALIZATION DETAILS'!X1793:AG4127,6,FALSE)</f>
        <v>tier - 2</v>
      </c>
      <c r="P1792" t="str">
        <f>VLOOKUP(A1792,'HOSPITALIZATION DETAILS'!X1793:AG4127,7,FALSE)</f>
        <v>R1013</v>
      </c>
      <c r="Q1792">
        <f>VLOOKUP(A1792,'HOSPITALIZATION DETAILS'!X1793:AG4127,10,FALSE)</f>
        <v>30</v>
      </c>
    </row>
    <row r="1793" spans="1:17" ht="16" x14ac:dyDescent="0.4">
      <c r="A1793" s="4" t="s">
        <v>3585</v>
      </c>
      <c r="B1793" t="str">
        <f>VLOOKUP(A1793,'CUSTOMER NAMES'!E1793:H4128,4,FALSE)</f>
        <v xml:space="preserve">  Heather</v>
      </c>
      <c r="C1793">
        <f>VLOOKUP(A1793,'MEDICAL EXAMINATION'!K1794:T4128,2,FALSE)</f>
        <v>37</v>
      </c>
      <c r="D1793">
        <f>VLOOKUP(A1793,'MEDICAL EXAMINATION'!K1794:T4128,4,FALSE)</f>
        <v>11.66</v>
      </c>
      <c r="E1793" t="str">
        <f>VLOOKUP(A1793,'MEDICAL EXAMINATION'!K1794:T4128,6,FALSE)</f>
        <v>No</v>
      </c>
      <c r="F1793" t="str">
        <f>VLOOKUP(A1793,'MEDICAL EXAMINATION'!K1794:T4128,7,FALSE)</f>
        <v>No</v>
      </c>
      <c r="G1793" t="str">
        <f>VLOOKUP(A1793,'MEDICAL EXAMINATION'!K1794:T4128,8,FALSE)</f>
        <v>No</v>
      </c>
      <c r="H1793" t="str">
        <f>VLOOKUP(A1793,'MEDICAL EXAMINATION'!K1794:T4128,9,FALSE)</f>
        <v>No major surgery</v>
      </c>
      <c r="I1793" t="str">
        <f>VLOOKUP(A1793,'MEDICAL EXAMINATION'!K1794:T4128,10,FALSE)</f>
        <v>No</v>
      </c>
      <c r="J1793" t="str">
        <f>VLOOKUP(A1793,'MEDICAL EXAMINATION'!K1794:T4128,3,FALSE)</f>
        <v>OVERWEIGHT</v>
      </c>
      <c r="K1793" t="str">
        <f>VLOOKUP(A1793,'MEDICAL EXAMINATION'!K1794:T4128,5,FALSE)</f>
        <v>DIABETES</v>
      </c>
      <c r="L1793" t="str">
        <f>VLOOKUP(A1793,'HOSPITALIZATION DETAILS'!X1794:AG4128,8,FALSE)</f>
        <v>08/11/1980</v>
      </c>
      <c r="M1793" s="26">
        <f>VLOOKUP(A1793,'HOSPITALIZATION DETAILS'!X1794:AG4128,4,FALSE)</f>
        <v>19515.54</v>
      </c>
      <c r="N1793" t="str">
        <f>VLOOKUP(A1793,'HOSPITALIZATION DETAILS'!X1794:AG4128,5,FALSE)</f>
        <v>tier - 1</v>
      </c>
      <c r="O1793" t="str">
        <f>VLOOKUP(A1793,'HOSPITALIZATION DETAILS'!X1794:AG4128,6,FALSE)</f>
        <v>tier - 1</v>
      </c>
      <c r="P1793" t="str">
        <f>VLOOKUP(A1793,'HOSPITALIZATION DETAILS'!X1794:AG4128,7,FALSE)</f>
        <v>R1013</v>
      </c>
      <c r="Q1793">
        <f>VLOOKUP(A1793,'HOSPITALIZATION DETAILS'!X1794:AG4128,10,FALSE)</f>
        <v>42</v>
      </c>
    </row>
    <row r="1794" spans="1:17" ht="16" x14ac:dyDescent="0.4">
      <c r="A1794" s="4" t="s">
        <v>3587</v>
      </c>
      <c r="B1794" t="str">
        <f>VLOOKUP(A1794,'CUSTOMER NAMES'!E1794:H4129,4,FALSE)</f>
        <v xml:space="preserve">  Michael</v>
      </c>
      <c r="C1794">
        <f>VLOOKUP(A1794,'MEDICAL EXAMINATION'!K1795:T4129,2,FALSE)</f>
        <v>18.905000000000001</v>
      </c>
      <c r="D1794">
        <f>VLOOKUP(A1794,'MEDICAL EXAMINATION'!K1795:T4129,4,FALSE)</f>
        <v>4.91</v>
      </c>
      <c r="E1794" t="str">
        <f>VLOOKUP(A1794,'MEDICAL EXAMINATION'!K1795:T4129,6,FALSE)</f>
        <v>yes</v>
      </c>
      <c r="F1794" t="str">
        <f>VLOOKUP(A1794,'MEDICAL EXAMINATION'!K1795:T4129,7,FALSE)</f>
        <v>No</v>
      </c>
      <c r="G1794" t="str">
        <f>VLOOKUP(A1794,'MEDICAL EXAMINATION'!K1795:T4129,8,FALSE)</f>
        <v>No</v>
      </c>
      <c r="H1794">
        <f>VLOOKUP(A1794,'MEDICAL EXAMINATION'!K1795:T4129,9,FALSE)</f>
        <v>1</v>
      </c>
      <c r="I1794" t="str">
        <f>VLOOKUP(A1794,'MEDICAL EXAMINATION'!K1795:T4129,10,FALSE)</f>
        <v>No</v>
      </c>
      <c r="J1794" t="str">
        <f>VLOOKUP(A1794,'MEDICAL EXAMINATION'!K1795:T4129,3,FALSE)</f>
        <v>Normal</v>
      </c>
      <c r="K1794" t="str">
        <f>VLOOKUP(A1794,'MEDICAL EXAMINATION'!K1795:T4129,5,FALSE)</f>
        <v>NORMAL</v>
      </c>
      <c r="L1794" t="str">
        <f>VLOOKUP(A1794,'HOSPITALIZATION DETAILS'!X1795:AG4129,8,FALSE)</f>
        <v>30/11/1987</v>
      </c>
      <c r="M1794" s="26">
        <f>VLOOKUP(A1794,'HOSPITALIZATION DETAILS'!X1795:AG4129,4,FALSE)</f>
        <v>19496.72</v>
      </c>
      <c r="N1794" t="str">
        <f>VLOOKUP(A1794,'HOSPITALIZATION DETAILS'!X1795:AG4129,5,FALSE)</f>
        <v>tier - 1</v>
      </c>
      <c r="O1794" t="str">
        <f>VLOOKUP(A1794,'HOSPITALIZATION DETAILS'!X1795:AG4129,6,FALSE)</f>
        <v>tier - 3</v>
      </c>
      <c r="P1794" t="str">
        <f>VLOOKUP(A1794,'HOSPITALIZATION DETAILS'!X1795:AG4129,7,FALSE)</f>
        <v>R1019</v>
      </c>
      <c r="Q1794">
        <f>VLOOKUP(A1794,'HOSPITALIZATION DETAILS'!X1795:AG4129,10,FALSE)</f>
        <v>35</v>
      </c>
    </row>
    <row r="1795" spans="1:17" ht="16" x14ac:dyDescent="0.4">
      <c r="A1795" s="4" t="s">
        <v>3589</v>
      </c>
      <c r="B1795" t="str">
        <f>VLOOKUP(A1795,'CUSTOMER NAMES'!E1795:H4130,4,FALSE)</f>
        <v xml:space="preserve">  Kathleen</v>
      </c>
      <c r="C1795">
        <f>VLOOKUP(A1795,'MEDICAL EXAMINATION'!K1796:T4130,2,FALSE)</f>
        <v>20.03</v>
      </c>
      <c r="D1795">
        <f>VLOOKUP(A1795,'MEDICAL EXAMINATION'!K1796:T4130,4,FALSE)</f>
        <v>9.25</v>
      </c>
      <c r="E1795" t="str">
        <f>VLOOKUP(A1795,'MEDICAL EXAMINATION'!K1796:T4130,6,FALSE)</f>
        <v>yes</v>
      </c>
      <c r="F1795" t="str">
        <f>VLOOKUP(A1795,'MEDICAL EXAMINATION'!K1796:T4130,7,FALSE)</f>
        <v>No</v>
      </c>
      <c r="G1795" t="str">
        <f>VLOOKUP(A1795,'MEDICAL EXAMINATION'!K1796:T4130,8,FALSE)</f>
        <v>No</v>
      </c>
      <c r="H1795" t="str">
        <f>VLOOKUP(A1795,'MEDICAL EXAMINATION'!K1796:T4130,9,FALSE)</f>
        <v>No major surgery</v>
      </c>
      <c r="I1795" t="str">
        <f>VLOOKUP(A1795,'MEDICAL EXAMINATION'!K1796:T4130,10,FALSE)</f>
        <v>No</v>
      </c>
      <c r="J1795" t="str">
        <f>VLOOKUP(A1795,'MEDICAL EXAMINATION'!K1796:T4130,3,FALSE)</f>
        <v>Normal</v>
      </c>
      <c r="K1795" t="str">
        <f>VLOOKUP(A1795,'MEDICAL EXAMINATION'!K1796:T4130,5,FALSE)</f>
        <v>DIABETES</v>
      </c>
      <c r="L1795" t="str">
        <f>VLOOKUP(A1795,'HOSPITALIZATION DETAILS'!X1796:AG4130,8,FALSE)</f>
        <v>15/12/1982</v>
      </c>
      <c r="M1795" s="26">
        <f>VLOOKUP(A1795,'HOSPITALIZATION DETAILS'!X1796:AG4130,4,FALSE)</f>
        <v>19444.27</v>
      </c>
      <c r="N1795" t="str">
        <f>VLOOKUP(A1795,'HOSPITALIZATION DETAILS'!X1796:AG4130,5,FALSE)</f>
        <v>tier - 1</v>
      </c>
      <c r="O1795" t="str">
        <f>VLOOKUP(A1795,'HOSPITALIZATION DETAILS'!X1796:AG4130,6,FALSE)</f>
        <v>tier - 1</v>
      </c>
      <c r="P1795" t="str">
        <f>VLOOKUP(A1795,'HOSPITALIZATION DETAILS'!X1796:AG4130,7,FALSE)</f>
        <v>R1013</v>
      </c>
      <c r="Q1795">
        <f>VLOOKUP(A1795,'HOSPITALIZATION DETAILS'!X1796:AG4130,10,FALSE)</f>
        <v>40</v>
      </c>
    </row>
    <row r="1796" spans="1:17" ht="16" x14ac:dyDescent="0.4">
      <c r="A1796" s="4" t="s">
        <v>3591</v>
      </c>
      <c r="B1796" t="str">
        <f>VLOOKUP(A1796,'CUSTOMER NAMES'!E1796:H4131,4,FALSE)</f>
        <v xml:space="preserve">  Ryan M</v>
      </c>
      <c r="C1796">
        <f>VLOOKUP(A1796,'MEDICAL EXAMINATION'!K1797:T4131,2,FALSE)</f>
        <v>16.7</v>
      </c>
      <c r="D1796">
        <f>VLOOKUP(A1796,'MEDICAL EXAMINATION'!K1797:T4131,4,FALSE)</f>
        <v>11.48</v>
      </c>
      <c r="E1796" t="str">
        <f>VLOOKUP(A1796,'MEDICAL EXAMINATION'!K1797:T4131,6,FALSE)</f>
        <v>No</v>
      </c>
      <c r="F1796" t="str">
        <f>VLOOKUP(A1796,'MEDICAL EXAMINATION'!K1797:T4131,7,FALSE)</f>
        <v>No</v>
      </c>
      <c r="G1796" t="str">
        <f>VLOOKUP(A1796,'MEDICAL EXAMINATION'!K1797:T4131,8,FALSE)</f>
        <v>No</v>
      </c>
      <c r="H1796" t="str">
        <f>VLOOKUP(A1796,'MEDICAL EXAMINATION'!K1797:T4131,9,FALSE)</f>
        <v>No major surgery</v>
      </c>
      <c r="I1796" t="str">
        <f>VLOOKUP(A1796,'MEDICAL EXAMINATION'!K1797:T4131,10,FALSE)</f>
        <v>No</v>
      </c>
      <c r="J1796" t="str">
        <f>VLOOKUP(A1796,'MEDICAL EXAMINATION'!K1797:T4131,3,FALSE)</f>
        <v>Underweight</v>
      </c>
      <c r="K1796" t="str">
        <f>VLOOKUP(A1796,'MEDICAL EXAMINATION'!K1797:T4131,5,FALSE)</f>
        <v>DIABETES</v>
      </c>
      <c r="L1796" t="str">
        <f>VLOOKUP(A1796,'HOSPITALIZATION DETAILS'!X1797:AG4131,8,FALSE)</f>
        <v>29/12/1986</v>
      </c>
      <c r="M1796" s="26">
        <f>VLOOKUP(A1796,'HOSPITALIZATION DETAILS'!X1797:AG4131,4,FALSE)</f>
        <v>43753.34</v>
      </c>
      <c r="N1796" t="str">
        <f>VLOOKUP(A1796,'HOSPITALIZATION DETAILS'!X1797:AG4131,5,FALSE)</f>
        <v>tier - 2</v>
      </c>
      <c r="O1796" t="str">
        <f>VLOOKUP(A1796,'HOSPITALIZATION DETAILS'!X1797:AG4131,6,FALSE)</f>
        <v>tier - 1</v>
      </c>
      <c r="P1796" t="str">
        <f>VLOOKUP(A1796,'HOSPITALIZATION DETAILS'!X1797:AG4131,7,FALSE)</f>
        <v>R1015</v>
      </c>
      <c r="Q1796">
        <f>VLOOKUP(A1796,'HOSPITALIZATION DETAILS'!X1797:AG4131,10,FALSE)</f>
        <v>36</v>
      </c>
    </row>
    <row r="1797" spans="1:17" ht="16" x14ac:dyDescent="0.4">
      <c r="A1797" s="4" t="s">
        <v>3593</v>
      </c>
      <c r="B1797" t="str">
        <f>VLOOKUP(A1797,'CUSTOMER NAMES'!E1797:H4132,4,FALSE)</f>
        <v xml:space="preserve">  Sara</v>
      </c>
      <c r="C1797">
        <f>VLOOKUP(A1797,'MEDICAL EXAMINATION'!K1798:T4132,2,FALSE)</f>
        <v>39.82</v>
      </c>
      <c r="D1797">
        <f>VLOOKUP(A1797,'MEDICAL EXAMINATION'!K1798:T4132,4,FALSE)</f>
        <v>6.06</v>
      </c>
      <c r="E1797" t="str">
        <f>VLOOKUP(A1797,'MEDICAL EXAMINATION'!K1798:T4132,6,FALSE)</f>
        <v>No</v>
      </c>
      <c r="F1797" t="str">
        <f>VLOOKUP(A1797,'MEDICAL EXAMINATION'!K1798:T4132,7,FALSE)</f>
        <v>No</v>
      </c>
      <c r="G1797" t="str">
        <f>VLOOKUP(A1797,'MEDICAL EXAMINATION'!K1798:T4132,8,FALSE)</f>
        <v>No</v>
      </c>
      <c r="H1797" t="str">
        <f>VLOOKUP(A1797,'MEDICAL EXAMINATION'!K1798:T4132,9,FALSE)</f>
        <v>No major surgery</v>
      </c>
      <c r="I1797" t="str">
        <f>VLOOKUP(A1797,'MEDICAL EXAMINATION'!K1798:T4132,10,FALSE)</f>
        <v>No</v>
      </c>
      <c r="J1797" t="str">
        <f>VLOOKUP(A1797,'MEDICAL EXAMINATION'!K1798:T4132,3,FALSE)</f>
        <v>OVERWEIGHT</v>
      </c>
      <c r="K1797" t="str">
        <f>VLOOKUP(A1797,'MEDICAL EXAMINATION'!K1798:T4132,5,FALSE)</f>
        <v>PREDIABETES</v>
      </c>
      <c r="L1797" t="str">
        <f>VLOOKUP(A1797,'HOSPITALIZATION DETAILS'!X1798:AG4132,8,FALSE)</f>
        <v>06/09/1993</v>
      </c>
      <c r="M1797" s="26">
        <f>VLOOKUP(A1797,'HOSPITALIZATION DETAILS'!X1798:AG4132,4,FALSE)</f>
        <v>19442.349999999999</v>
      </c>
      <c r="N1797" t="str">
        <f>VLOOKUP(A1797,'HOSPITALIZATION DETAILS'!X1798:AG4132,5,FALSE)</f>
        <v>tier - 1</v>
      </c>
      <c r="O1797" t="str">
        <f>VLOOKUP(A1797,'HOSPITALIZATION DETAILS'!X1798:AG4132,6,FALSE)</f>
        <v>tier - 3</v>
      </c>
      <c r="P1797" t="str">
        <f>VLOOKUP(A1797,'HOSPITALIZATION DETAILS'!X1798:AG4132,7,FALSE)</f>
        <v>R1012</v>
      </c>
      <c r="Q1797">
        <f>VLOOKUP(A1797,'HOSPITALIZATION DETAILS'!X1798:AG4132,10,FALSE)</f>
        <v>29</v>
      </c>
    </row>
    <row r="1798" spans="1:17" ht="16" x14ac:dyDescent="0.4">
      <c r="A1798" s="4" t="s">
        <v>3595</v>
      </c>
      <c r="B1798" t="str">
        <f>VLOOKUP(A1798,'CUSTOMER NAMES'!E1798:H4133,4,FALSE)</f>
        <v xml:space="preserve">  Deniz</v>
      </c>
      <c r="C1798">
        <f>VLOOKUP(A1798,'MEDICAL EXAMINATION'!K1799:T4133,2,FALSE)</f>
        <v>22.04</v>
      </c>
      <c r="D1798">
        <f>VLOOKUP(A1798,'MEDICAL EXAMINATION'!K1799:T4133,4,FALSE)</f>
        <v>5.86</v>
      </c>
      <c r="E1798" t="str">
        <f>VLOOKUP(A1798,'MEDICAL EXAMINATION'!K1799:T4133,6,FALSE)</f>
        <v>No</v>
      </c>
      <c r="F1798" t="str">
        <f>VLOOKUP(A1798,'MEDICAL EXAMINATION'!K1799:T4133,7,FALSE)</f>
        <v>No</v>
      </c>
      <c r="G1798" t="str">
        <f>VLOOKUP(A1798,'MEDICAL EXAMINATION'!K1799:T4133,8,FALSE)</f>
        <v>No</v>
      </c>
      <c r="H1798">
        <f>VLOOKUP(A1798,'MEDICAL EXAMINATION'!K1799:T4133,9,FALSE)</f>
        <v>1</v>
      </c>
      <c r="I1798" t="str">
        <f>VLOOKUP(A1798,'MEDICAL EXAMINATION'!K1799:T4133,10,FALSE)</f>
        <v>No</v>
      </c>
      <c r="J1798" t="str">
        <f>VLOOKUP(A1798,'MEDICAL EXAMINATION'!K1799:T4133,3,FALSE)</f>
        <v>Normal</v>
      </c>
      <c r="K1798" t="str">
        <f>VLOOKUP(A1798,'MEDICAL EXAMINATION'!K1799:T4133,5,FALSE)</f>
        <v>PREDIABETES</v>
      </c>
      <c r="L1798" t="str">
        <f>VLOOKUP(A1798,'HOSPITALIZATION DETAILS'!X1799:AG4133,8,FALSE)</f>
        <v>30/06/1987</v>
      </c>
      <c r="M1798" s="26">
        <f>VLOOKUP(A1798,'HOSPITALIZATION DETAILS'!X1799:AG4133,4,FALSE)</f>
        <v>19362</v>
      </c>
      <c r="N1798" t="str">
        <f>VLOOKUP(A1798,'HOSPITALIZATION DETAILS'!X1799:AG4133,5,FALSE)</f>
        <v>tier - 1</v>
      </c>
      <c r="O1798" t="str">
        <f>VLOOKUP(A1798,'HOSPITALIZATION DETAILS'!X1799:AG4133,6,FALSE)</f>
        <v>tier - 3</v>
      </c>
      <c r="P1798" t="str">
        <f>VLOOKUP(A1798,'HOSPITALIZATION DETAILS'!X1799:AG4133,7,FALSE)</f>
        <v>R1013</v>
      </c>
      <c r="Q1798">
        <f>VLOOKUP(A1798,'HOSPITALIZATION DETAILS'!X1799:AG4133,10,FALSE)</f>
        <v>35</v>
      </c>
    </row>
    <row r="1799" spans="1:17" ht="16" x14ac:dyDescent="0.4">
      <c r="A1799" s="4" t="s">
        <v>3597</v>
      </c>
      <c r="B1799" t="str">
        <f>VLOOKUP(A1799,'CUSTOMER NAMES'!E1799:H4134,4,FALSE)</f>
        <v xml:space="preserve">  Shannon L</v>
      </c>
      <c r="C1799">
        <f>VLOOKUP(A1799,'MEDICAL EXAMINATION'!K1800:T4134,2,FALSE)</f>
        <v>28.27</v>
      </c>
      <c r="D1799">
        <f>VLOOKUP(A1799,'MEDICAL EXAMINATION'!K1800:T4134,4,FALSE)</f>
        <v>5.33</v>
      </c>
      <c r="E1799" t="str">
        <f>VLOOKUP(A1799,'MEDICAL EXAMINATION'!K1800:T4134,6,FALSE)</f>
        <v>No</v>
      </c>
      <c r="F1799" t="str">
        <f>VLOOKUP(A1799,'MEDICAL EXAMINATION'!K1800:T4134,7,FALSE)</f>
        <v>No</v>
      </c>
      <c r="G1799" t="str">
        <f>VLOOKUP(A1799,'MEDICAL EXAMINATION'!K1800:T4134,8,FALSE)</f>
        <v>No</v>
      </c>
      <c r="H1799" t="str">
        <f>VLOOKUP(A1799,'MEDICAL EXAMINATION'!K1800:T4134,9,FALSE)</f>
        <v>No major surgery</v>
      </c>
      <c r="I1799" t="str">
        <f>VLOOKUP(A1799,'MEDICAL EXAMINATION'!K1800:T4134,10,FALSE)</f>
        <v>No</v>
      </c>
      <c r="J1799" t="str">
        <f>VLOOKUP(A1799,'MEDICAL EXAMINATION'!K1800:T4134,3,FALSE)</f>
        <v>OBESITY</v>
      </c>
      <c r="K1799" t="str">
        <f>VLOOKUP(A1799,'MEDICAL EXAMINATION'!K1800:T4134,5,FALSE)</f>
        <v>NORMAL</v>
      </c>
      <c r="L1799" t="str">
        <f>VLOOKUP(A1799,'HOSPITALIZATION DETAILS'!X1800:AG4134,8,FALSE)</f>
        <v>24/08/1991</v>
      </c>
      <c r="M1799" s="26">
        <f>VLOOKUP(A1799,'HOSPITALIZATION DETAILS'!X1800:AG4134,4,FALSE)</f>
        <v>19350.37</v>
      </c>
      <c r="N1799" t="str">
        <f>VLOOKUP(A1799,'HOSPITALIZATION DETAILS'!X1800:AG4134,5,FALSE)</f>
        <v>tier - 1</v>
      </c>
      <c r="O1799" t="str">
        <f>VLOOKUP(A1799,'HOSPITALIZATION DETAILS'!X1800:AG4134,6,FALSE)</f>
        <v>tier - 3</v>
      </c>
      <c r="P1799" t="str">
        <f>VLOOKUP(A1799,'HOSPITALIZATION DETAILS'!X1800:AG4134,7,FALSE)</f>
        <v>R1013</v>
      </c>
      <c r="Q1799">
        <f>VLOOKUP(A1799,'HOSPITALIZATION DETAILS'!X1800:AG4134,10,FALSE)</f>
        <v>31</v>
      </c>
    </row>
    <row r="1800" spans="1:17" ht="16" x14ac:dyDescent="0.4">
      <c r="A1800" s="4" t="s">
        <v>3599</v>
      </c>
      <c r="B1800" t="str">
        <f>VLOOKUP(A1800,'CUSTOMER NAMES'!E1800:H4135,4,FALSE)</f>
        <v xml:space="preserve">  Kaitlin M</v>
      </c>
      <c r="C1800">
        <f>VLOOKUP(A1800,'MEDICAL EXAMINATION'!K1801:T4135,2,FALSE)</f>
        <v>18.5</v>
      </c>
      <c r="D1800">
        <f>VLOOKUP(A1800,'MEDICAL EXAMINATION'!K1801:T4135,4,FALSE)</f>
        <v>5.33</v>
      </c>
      <c r="E1800" t="str">
        <f>VLOOKUP(A1800,'MEDICAL EXAMINATION'!K1801:T4135,6,FALSE)</f>
        <v>No</v>
      </c>
      <c r="F1800" t="str">
        <f>VLOOKUP(A1800,'MEDICAL EXAMINATION'!K1801:T4135,7,FALSE)</f>
        <v>No</v>
      </c>
      <c r="G1800" t="str">
        <f>VLOOKUP(A1800,'MEDICAL EXAMINATION'!K1801:T4135,8,FALSE)</f>
        <v>No</v>
      </c>
      <c r="H1800" t="str">
        <f>VLOOKUP(A1800,'MEDICAL EXAMINATION'!K1801:T4135,9,FALSE)</f>
        <v>No major surgery</v>
      </c>
      <c r="I1800" t="str">
        <f>VLOOKUP(A1800,'MEDICAL EXAMINATION'!K1801:T4135,10,FALSE)</f>
        <v>No</v>
      </c>
      <c r="J1800" t="str">
        <f>VLOOKUP(A1800,'MEDICAL EXAMINATION'!K1801:T4135,3,FALSE)</f>
        <v>Underweight</v>
      </c>
      <c r="K1800" t="str">
        <f>VLOOKUP(A1800,'MEDICAL EXAMINATION'!K1801:T4135,5,FALSE)</f>
        <v>NORMAL</v>
      </c>
      <c r="L1800" t="str">
        <f>VLOOKUP(A1800,'HOSPITALIZATION DETAILS'!X1801:AG4135,8,FALSE)</f>
        <v>15/11/1966</v>
      </c>
      <c r="M1800" s="26">
        <f>VLOOKUP(A1800,'HOSPITALIZATION DETAILS'!X1801:AG4135,4,FALSE)</f>
        <v>19321.060000000001</v>
      </c>
      <c r="N1800" t="str">
        <f>VLOOKUP(A1800,'HOSPITALIZATION DETAILS'!X1801:AG4135,5,FALSE)</f>
        <v>tier - 1</v>
      </c>
      <c r="O1800" t="str">
        <f>VLOOKUP(A1800,'HOSPITALIZATION DETAILS'!X1801:AG4135,6,FALSE)</f>
        <v>tier - 1</v>
      </c>
      <c r="P1800" t="str">
        <f>VLOOKUP(A1800,'HOSPITALIZATION DETAILS'!X1801:AG4135,7,FALSE)</f>
        <v>R1012</v>
      </c>
      <c r="Q1800">
        <f>VLOOKUP(A1800,'HOSPITALIZATION DETAILS'!X1801:AG4135,10,FALSE)</f>
        <v>56</v>
      </c>
    </row>
    <row r="1801" spans="1:17" ht="16" x14ac:dyDescent="0.4">
      <c r="A1801" s="4" t="s">
        <v>3601</v>
      </c>
      <c r="B1801" t="str">
        <f>VLOOKUP(A1801,'CUSTOMER NAMES'!E1801:H4136,4,FALSE)</f>
        <v xml:space="preserve">  Alfredo</v>
      </c>
      <c r="C1801">
        <f>VLOOKUP(A1801,'MEDICAL EXAMINATION'!K1802:T4136,2,FALSE)</f>
        <v>38.6</v>
      </c>
      <c r="D1801">
        <f>VLOOKUP(A1801,'MEDICAL EXAMINATION'!K1802:T4136,4,FALSE)</f>
        <v>6.02</v>
      </c>
      <c r="E1801" t="str">
        <f>VLOOKUP(A1801,'MEDICAL EXAMINATION'!K1802:T4136,6,FALSE)</f>
        <v>No</v>
      </c>
      <c r="F1801" t="str">
        <f>VLOOKUP(A1801,'MEDICAL EXAMINATION'!K1802:T4136,7,FALSE)</f>
        <v>No</v>
      </c>
      <c r="G1801" t="str">
        <f>VLOOKUP(A1801,'MEDICAL EXAMINATION'!K1802:T4136,8,FALSE)</f>
        <v>No</v>
      </c>
      <c r="H1801">
        <f>VLOOKUP(A1801,'MEDICAL EXAMINATION'!K1802:T4136,9,FALSE)</f>
        <v>1</v>
      </c>
      <c r="I1801" t="str">
        <f>VLOOKUP(A1801,'MEDICAL EXAMINATION'!K1802:T4136,10,FALSE)</f>
        <v>No</v>
      </c>
      <c r="J1801" t="str">
        <f>VLOOKUP(A1801,'MEDICAL EXAMINATION'!K1802:T4136,3,FALSE)</f>
        <v>OVERWEIGHT</v>
      </c>
      <c r="K1801" t="str">
        <f>VLOOKUP(A1801,'MEDICAL EXAMINATION'!K1802:T4136,5,FALSE)</f>
        <v>PREDIABETES</v>
      </c>
      <c r="L1801" t="str">
        <f>VLOOKUP(A1801,'HOSPITALIZATION DETAILS'!X1802:AG4136,8,FALSE)</f>
        <v>29/07/1967</v>
      </c>
      <c r="M1801" s="26">
        <f>VLOOKUP(A1801,'HOSPITALIZATION DETAILS'!X1802:AG4136,4,FALSE)</f>
        <v>19259.96</v>
      </c>
      <c r="N1801" t="str">
        <f>VLOOKUP(A1801,'HOSPITALIZATION DETAILS'!X1802:AG4136,5,FALSE)</f>
        <v>tier - 1</v>
      </c>
      <c r="O1801" t="str">
        <f>VLOOKUP(A1801,'HOSPITALIZATION DETAILS'!X1802:AG4136,6,FALSE)</f>
        <v>tier - 1</v>
      </c>
      <c r="P1801" t="str">
        <f>VLOOKUP(A1801,'HOSPITALIZATION DETAILS'!X1802:AG4136,7,FALSE)</f>
        <v>R1012</v>
      </c>
      <c r="Q1801">
        <f>VLOOKUP(A1801,'HOSPITALIZATION DETAILS'!X1802:AG4136,10,FALSE)</f>
        <v>55</v>
      </c>
    </row>
    <row r="1802" spans="1:17" ht="16" x14ac:dyDescent="0.4">
      <c r="A1802" s="4" t="s">
        <v>3603</v>
      </c>
      <c r="B1802" t="str">
        <f>VLOOKUP(A1802,'CUSTOMER NAMES'!E1802:H4137,4,FALSE)</f>
        <v xml:space="preserve">  Kristen</v>
      </c>
      <c r="C1802">
        <f>VLOOKUP(A1802,'MEDICAL EXAMINATION'!K1803:T4137,2,FALSE)</f>
        <v>43.12</v>
      </c>
      <c r="D1802">
        <f>VLOOKUP(A1802,'MEDICAL EXAMINATION'!K1803:T4137,4,FALSE)</f>
        <v>6.25</v>
      </c>
      <c r="E1802" t="str">
        <f>VLOOKUP(A1802,'MEDICAL EXAMINATION'!K1803:T4137,6,FALSE)</f>
        <v>No</v>
      </c>
      <c r="F1802" t="str">
        <f>VLOOKUP(A1802,'MEDICAL EXAMINATION'!K1803:T4137,7,FALSE)</f>
        <v>No</v>
      </c>
      <c r="G1802" t="str">
        <f>VLOOKUP(A1802,'MEDICAL EXAMINATION'!K1803:T4137,8,FALSE)</f>
        <v>No</v>
      </c>
      <c r="H1802">
        <f>VLOOKUP(A1802,'MEDICAL EXAMINATION'!K1803:T4137,9,FALSE)</f>
        <v>1</v>
      </c>
      <c r="I1802" t="str">
        <f>VLOOKUP(A1802,'MEDICAL EXAMINATION'!K1803:T4137,10,FALSE)</f>
        <v>No</v>
      </c>
      <c r="J1802" t="str">
        <f>VLOOKUP(A1802,'MEDICAL EXAMINATION'!K1803:T4137,3,FALSE)</f>
        <v>OVERWEIGHT</v>
      </c>
      <c r="K1802" t="str">
        <f>VLOOKUP(A1802,'MEDICAL EXAMINATION'!K1803:T4137,5,FALSE)</f>
        <v>PREDIABETES</v>
      </c>
      <c r="L1802" t="str">
        <f>VLOOKUP(A1802,'HOSPITALIZATION DETAILS'!X1803:AG4137,8,FALSE)</f>
        <v>28/12/1985</v>
      </c>
      <c r="M1802" s="26">
        <f>VLOOKUP(A1802,'HOSPITALIZATION DETAILS'!X1803:AG4137,4,FALSE)</f>
        <v>19214.71</v>
      </c>
      <c r="N1802" t="str">
        <f>VLOOKUP(A1802,'HOSPITALIZATION DETAILS'!X1803:AG4137,5,FALSE)</f>
        <v>tier - 1</v>
      </c>
      <c r="O1802" t="str">
        <f>VLOOKUP(A1802,'HOSPITALIZATION DETAILS'!X1803:AG4137,6,FALSE)</f>
        <v>tier - 3</v>
      </c>
      <c r="P1802" t="str">
        <f>VLOOKUP(A1802,'HOSPITALIZATION DETAILS'!X1803:AG4137,7,FALSE)</f>
        <v>R1013</v>
      </c>
      <c r="Q1802">
        <f>VLOOKUP(A1802,'HOSPITALIZATION DETAILS'!X1803:AG4137,10,FALSE)</f>
        <v>37</v>
      </c>
    </row>
    <row r="1803" spans="1:17" ht="16" x14ac:dyDescent="0.4">
      <c r="A1803" s="4" t="s">
        <v>3605</v>
      </c>
      <c r="B1803" t="str">
        <f>VLOOKUP(A1803,'CUSTOMER NAMES'!E1803:H4138,4,FALSE)</f>
        <v xml:space="preserve">  Daniel</v>
      </c>
      <c r="C1803">
        <f>VLOOKUP(A1803,'MEDICAL EXAMINATION'!K1804:T4138,2,FALSE)</f>
        <v>30.5</v>
      </c>
      <c r="D1803">
        <f>VLOOKUP(A1803,'MEDICAL EXAMINATION'!K1804:T4138,4,FALSE)</f>
        <v>4.8099999999999996</v>
      </c>
      <c r="E1803" t="str">
        <f>VLOOKUP(A1803,'MEDICAL EXAMINATION'!K1804:T4138,6,FALSE)</f>
        <v>No</v>
      </c>
      <c r="F1803" t="str">
        <f>VLOOKUP(A1803,'MEDICAL EXAMINATION'!K1804:T4138,7,FALSE)</f>
        <v>No</v>
      </c>
      <c r="G1803" t="str">
        <f>VLOOKUP(A1803,'MEDICAL EXAMINATION'!K1804:T4138,8,FALSE)</f>
        <v>No</v>
      </c>
      <c r="H1803">
        <f>VLOOKUP(A1803,'MEDICAL EXAMINATION'!K1804:T4138,9,FALSE)</f>
        <v>1</v>
      </c>
      <c r="I1803" t="str">
        <f>VLOOKUP(A1803,'MEDICAL EXAMINATION'!K1804:T4138,10,FALSE)</f>
        <v>No</v>
      </c>
      <c r="J1803" t="str">
        <f>VLOOKUP(A1803,'MEDICAL EXAMINATION'!K1804:T4138,3,FALSE)</f>
        <v>OVERWEIGHT</v>
      </c>
      <c r="K1803" t="str">
        <f>VLOOKUP(A1803,'MEDICAL EXAMINATION'!K1804:T4138,5,FALSE)</f>
        <v>NORMAL</v>
      </c>
      <c r="L1803" t="str">
        <f>VLOOKUP(A1803,'HOSPITALIZATION DETAILS'!X1804:AG4138,8,FALSE)</f>
        <v>16/09/1991</v>
      </c>
      <c r="M1803" s="26">
        <f>VLOOKUP(A1803,'HOSPITALIZATION DETAILS'!X1804:AG4138,4,FALSE)</f>
        <v>19199.939999999999</v>
      </c>
      <c r="N1803" t="str">
        <f>VLOOKUP(A1803,'HOSPITALIZATION DETAILS'!X1804:AG4138,5,FALSE)</f>
        <v>tier - 1</v>
      </c>
      <c r="O1803" t="str">
        <f>VLOOKUP(A1803,'HOSPITALIZATION DETAILS'!X1804:AG4138,6,FALSE)</f>
        <v>tier - 3</v>
      </c>
      <c r="P1803" t="str">
        <f>VLOOKUP(A1803,'HOSPITALIZATION DETAILS'!X1804:AG4138,7,FALSE)</f>
        <v>R1011</v>
      </c>
      <c r="Q1803">
        <f>VLOOKUP(A1803,'HOSPITALIZATION DETAILS'!X1804:AG4138,10,FALSE)</f>
        <v>31</v>
      </c>
    </row>
    <row r="1804" spans="1:17" ht="16" x14ac:dyDescent="0.4">
      <c r="A1804" s="4" t="s">
        <v>3607</v>
      </c>
      <c r="B1804" t="str">
        <f>VLOOKUP(A1804,'CUSTOMER NAMES'!E1804:H4139,4,FALSE)</f>
        <v xml:space="preserve">  Jonathan</v>
      </c>
      <c r="C1804">
        <f>VLOOKUP(A1804,'MEDICAL EXAMINATION'!K1805:T4139,2,FALSE)</f>
        <v>27.61</v>
      </c>
      <c r="D1804">
        <f>VLOOKUP(A1804,'MEDICAL EXAMINATION'!K1805:T4139,4,FALSE)</f>
        <v>4.5999999999999996</v>
      </c>
      <c r="E1804" t="str">
        <f>VLOOKUP(A1804,'MEDICAL EXAMINATION'!K1805:T4139,6,FALSE)</f>
        <v>No</v>
      </c>
      <c r="F1804" t="str">
        <f>VLOOKUP(A1804,'MEDICAL EXAMINATION'!K1805:T4139,7,FALSE)</f>
        <v>No</v>
      </c>
      <c r="G1804" t="str">
        <f>VLOOKUP(A1804,'MEDICAL EXAMINATION'!K1805:T4139,8,FALSE)</f>
        <v>No</v>
      </c>
      <c r="H1804">
        <f>VLOOKUP(A1804,'MEDICAL EXAMINATION'!K1805:T4139,9,FALSE)</f>
        <v>1</v>
      </c>
      <c r="I1804" t="str">
        <f>VLOOKUP(A1804,'MEDICAL EXAMINATION'!K1805:T4139,10,FALSE)</f>
        <v>No</v>
      </c>
      <c r="J1804" t="str">
        <f>VLOOKUP(A1804,'MEDICAL EXAMINATION'!K1805:T4139,3,FALSE)</f>
        <v>OBESITY</v>
      </c>
      <c r="K1804" t="str">
        <f>VLOOKUP(A1804,'MEDICAL EXAMINATION'!K1805:T4139,5,FALSE)</f>
        <v>NORMAL</v>
      </c>
      <c r="L1804" t="str">
        <f>VLOOKUP(A1804,'HOSPITALIZATION DETAILS'!X1805:AG4139,8,FALSE)</f>
        <v>02/07/1979</v>
      </c>
      <c r="M1804" s="26">
        <f>VLOOKUP(A1804,'HOSPITALIZATION DETAILS'!X1805:AG4139,4,FALSE)</f>
        <v>19144.580000000002</v>
      </c>
      <c r="N1804" t="str">
        <f>VLOOKUP(A1804,'HOSPITALIZATION DETAILS'!X1805:AG4139,5,FALSE)</f>
        <v>tier - 1</v>
      </c>
      <c r="O1804" t="str">
        <f>VLOOKUP(A1804,'HOSPITALIZATION DETAILS'!X1805:AG4139,6,FALSE)</f>
        <v>tier - 1</v>
      </c>
      <c r="P1804" t="str">
        <f>VLOOKUP(A1804,'HOSPITALIZATION DETAILS'!X1805:AG4139,7,FALSE)</f>
        <v>R1024</v>
      </c>
      <c r="Q1804">
        <f>VLOOKUP(A1804,'HOSPITALIZATION DETAILS'!X1805:AG4139,10,FALSE)</f>
        <v>43</v>
      </c>
    </row>
    <row r="1805" spans="1:17" ht="16" x14ac:dyDescent="0.4">
      <c r="A1805" s="4" t="s">
        <v>3609</v>
      </c>
      <c r="B1805" t="str">
        <f>VLOOKUP(A1805,'CUSTOMER NAMES'!E1805:H4140,4,FALSE)</f>
        <v xml:space="preserve">  Troy</v>
      </c>
      <c r="C1805">
        <f>VLOOKUP(A1805,'MEDICAL EXAMINATION'!K1806:T4140,2,FALSE)</f>
        <v>27.1</v>
      </c>
      <c r="D1805">
        <f>VLOOKUP(A1805,'MEDICAL EXAMINATION'!K1806:T4140,4,FALSE)</f>
        <v>5.08</v>
      </c>
      <c r="E1805" t="str">
        <f>VLOOKUP(A1805,'MEDICAL EXAMINATION'!K1806:T4140,6,FALSE)</f>
        <v>No</v>
      </c>
      <c r="F1805" t="str">
        <f>VLOOKUP(A1805,'MEDICAL EXAMINATION'!K1806:T4140,7,FALSE)</f>
        <v>No</v>
      </c>
      <c r="G1805" t="str">
        <f>VLOOKUP(A1805,'MEDICAL EXAMINATION'!K1806:T4140,8,FALSE)</f>
        <v>No</v>
      </c>
      <c r="H1805">
        <f>VLOOKUP(A1805,'MEDICAL EXAMINATION'!K1806:T4140,9,FALSE)</f>
        <v>1</v>
      </c>
      <c r="I1805" t="str">
        <f>VLOOKUP(A1805,'MEDICAL EXAMINATION'!K1806:T4140,10,FALSE)</f>
        <v>No</v>
      </c>
      <c r="J1805" t="str">
        <f>VLOOKUP(A1805,'MEDICAL EXAMINATION'!K1806:T4140,3,FALSE)</f>
        <v>OBESITY</v>
      </c>
      <c r="K1805" t="str">
        <f>VLOOKUP(A1805,'MEDICAL EXAMINATION'!K1806:T4140,5,FALSE)</f>
        <v>NORMAL</v>
      </c>
      <c r="L1805" t="str">
        <f>VLOOKUP(A1805,'HOSPITALIZATION DETAILS'!X1806:AG4140,8,FALSE)</f>
        <v>28/09/1993</v>
      </c>
      <c r="M1805" s="26">
        <f>VLOOKUP(A1805,'HOSPITALIZATION DETAILS'!X1806:AG4140,4,FALSE)</f>
        <v>19107.78</v>
      </c>
      <c r="N1805" t="str">
        <f>VLOOKUP(A1805,'HOSPITALIZATION DETAILS'!X1806:AG4140,5,FALSE)</f>
        <v>tier - 1</v>
      </c>
      <c r="O1805" t="str">
        <f>VLOOKUP(A1805,'HOSPITALIZATION DETAILS'!X1806:AG4140,6,FALSE)</f>
        <v>tier - 2</v>
      </c>
      <c r="P1805" t="str">
        <f>VLOOKUP(A1805,'HOSPITALIZATION DETAILS'!X1806:AG4140,7,FALSE)</f>
        <v>R1013</v>
      </c>
      <c r="Q1805">
        <f>VLOOKUP(A1805,'HOSPITALIZATION DETAILS'!X1806:AG4140,10,FALSE)</f>
        <v>29</v>
      </c>
    </row>
    <row r="1806" spans="1:17" ht="16" x14ac:dyDescent="0.4">
      <c r="A1806" s="4" t="s">
        <v>3611</v>
      </c>
      <c r="B1806" t="str">
        <f>VLOOKUP(A1806,'CUSTOMER NAMES'!E1806:H4141,4,FALSE)</f>
        <v xml:space="preserve">  Daniel C</v>
      </c>
      <c r="C1806">
        <f>VLOOKUP(A1806,'MEDICAL EXAMINATION'!K1807:T4141,2,FALSE)</f>
        <v>35.93</v>
      </c>
      <c r="D1806">
        <f>VLOOKUP(A1806,'MEDICAL EXAMINATION'!K1807:T4141,4,FALSE)</f>
        <v>5.43</v>
      </c>
      <c r="E1806" t="str">
        <f>VLOOKUP(A1806,'MEDICAL EXAMINATION'!K1807:T4141,6,FALSE)</f>
        <v>No</v>
      </c>
      <c r="F1806" t="str">
        <f>VLOOKUP(A1806,'MEDICAL EXAMINATION'!K1807:T4141,7,FALSE)</f>
        <v>yes</v>
      </c>
      <c r="G1806" t="str">
        <f>VLOOKUP(A1806,'MEDICAL EXAMINATION'!K1807:T4141,8,FALSE)</f>
        <v>No</v>
      </c>
      <c r="H1806">
        <f>VLOOKUP(A1806,'MEDICAL EXAMINATION'!K1807:T4141,9,FALSE)</f>
        <v>1</v>
      </c>
      <c r="I1806" t="str">
        <f>VLOOKUP(A1806,'MEDICAL EXAMINATION'!K1807:T4141,10,FALSE)</f>
        <v>No</v>
      </c>
      <c r="J1806" t="str">
        <f>VLOOKUP(A1806,'MEDICAL EXAMINATION'!K1807:T4141,3,FALSE)</f>
        <v>OVERWEIGHT</v>
      </c>
      <c r="K1806" t="str">
        <f>VLOOKUP(A1806,'MEDICAL EXAMINATION'!K1807:T4141,5,FALSE)</f>
        <v>NORMAL</v>
      </c>
      <c r="L1806" t="str">
        <f>VLOOKUP(A1806,'HOSPITALIZATION DETAILS'!X1807:AG4141,8,FALSE)</f>
        <v>05/06/1989</v>
      </c>
      <c r="M1806" s="26">
        <f>VLOOKUP(A1806,'HOSPITALIZATION DETAILS'!X1807:AG4141,4,FALSE)</f>
        <v>19040.88</v>
      </c>
      <c r="N1806" t="str">
        <f>VLOOKUP(A1806,'HOSPITALIZATION DETAILS'!X1807:AG4141,5,FALSE)</f>
        <v>tier - 1</v>
      </c>
      <c r="O1806" t="str">
        <f>VLOOKUP(A1806,'HOSPITALIZATION DETAILS'!X1807:AG4141,6,FALSE)</f>
        <v>tier - 3</v>
      </c>
      <c r="P1806" t="str">
        <f>VLOOKUP(A1806,'HOSPITALIZATION DETAILS'!X1807:AG4141,7,FALSE)</f>
        <v>R1011</v>
      </c>
      <c r="Q1806">
        <f>VLOOKUP(A1806,'HOSPITALIZATION DETAILS'!X1807:AG4141,10,FALSE)</f>
        <v>34</v>
      </c>
    </row>
    <row r="1807" spans="1:17" ht="16" x14ac:dyDescent="0.4">
      <c r="A1807" s="4" t="s">
        <v>3613</v>
      </c>
      <c r="B1807" t="str">
        <f>VLOOKUP(A1807,'CUSTOMER NAMES'!E1807:H4142,4,FALSE)</f>
        <v xml:space="preserve">  Lauren</v>
      </c>
      <c r="C1807">
        <f>VLOOKUP(A1807,'MEDICAL EXAMINATION'!K1808:T4142,2,FALSE)</f>
        <v>32.68</v>
      </c>
      <c r="D1807">
        <f>VLOOKUP(A1807,'MEDICAL EXAMINATION'!K1808:T4142,4,FALSE)</f>
        <v>5.44</v>
      </c>
      <c r="E1807" t="str">
        <f>VLOOKUP(A1807,'MEDICAL EXAMINATION'!K1808:T4142,6,FALSE)</f>
        <v>No</v>
      </c>
      <c r="F1807" t="str">
        <f>VLOOKUP(A1807,'MEDICAL EXAMINATION'!K1808:T4142,7,FALSE)</f>
        <v>No</v>
      </c>
      <c r="G1807" t="str">
        <f>VLOOKUP(A1807,'MEDICAL EXAMINATION'!K1808:T4142,8,FALSE)</f>
        <v>No</v>
      </c>
      <c r="H1807" t="str">
        <f>VLOOKUP(A1807,'MEDICAL EXAMINATION'!K1808:T4142,9,FALSE)</f>
        <v>No major surgery</v>
      </c>
      <c r="I1807" t="str">
        <f>VLOOKUP(A1807,'MEDICAL EXAMINATION'!K1808:T4142,10,FALSE)</f>
        <v>No</v>
      </c>
      <c r="J1807" t="str">
        <f>VLOOKUP(A1807,'MEDICAL EXAMINATION'!K1808:T4142,3,FALSE)</f>
        <v>OVERWEIGHT</v>
      </c>
      <c r="K1807" t="str">
        <f>VLOOKUP(A1807,'MEDICAL EXAMINATION'!K1808:T4142,5,FALSE)</f>
        <v>NORMAL</v>
      </c>
      <c r="L1807" t="str">
        <f>VLOOKUP(A1807,'HOSPITALIZATION DETAILS'!X1808:AG4142,8,FALSE)</f>
        <v>22/08/1965</v>
      </c>
      <c r="M1807" s="26">
        <f>VLOOKUP(A1807,'HOSPITALIZATION DETAILS'!X1808:AG4142,4,FALSE)</f>
        <v>43578.94</v>
      </c>
      <c r="N1807" t="str">
        <f>VLOOKUP(A1807,'HOSPITALIZATION DETAILS'!X1808:AG4142,5,FALSE)</f>
        <v>tier - 2</v>
      </c>
      <c r="O1807" t="str">
        <f>VLOOKUP(A1807,'HOSPITALIZATION DETAILS'!X1808:AG4142,6,FALSE)</f>
        <v>tier - 2</v>
      </c>
      <c r="P1807" t="str">
        <f>VLOOKUP(A1807,'HOSPITALIZATION DETAILS'!X1808:AG4142,7,FALSE)</f>
        <v>R1012</v>
      </c>
      <c r="Q1807">
        <f>VLOOKUP(A1807,'HOSPITALIZATION DETAILS'!X1808:AG4142,10,FALSE)</f>
        <v>57</v>
      </c>
    </row>
    <row r="1808" spans="1:17" ht="16" x14ac:dyDescent="0.4">
      <c r="A1808" s="4" t="s">
        <v>3615</v>
      </c>
      <c r="B1808" t="str">
        <f>VLOOKUP(A1808,'CUSTOMER NAMES'!E1808:H4143,4,FALSE)</f>
        <v xml:space="preserve">  Jennefer</v>
      </c>
      <c r="C1808">
        <f>VLOOKUP(A1808,'MEDICAL EXAMINATION'!K1809:T4143,2,FALSE)</f>
        <v>20.74</v>
      </c>
      <c r="D1808">
        <f>VLOOKUP(A1808,'MEDICAL EXAMINATION'!K1809:T4143,4,FALSE)</f>
        <v>11.69</v>
      </c>
      <c r="E1808" t="str">
        <f>VLOOKUP(A1808,'MEDICAL EXAMINATION'!K1809:T4143,6,FALSE)</f>
        <v>yes</v>
      </c>
      <c r="F1808" t="str">
        <f>VLOOKUP(A1808,'MEDICAL EXAMINATION'!K1809:T4143,7,FALSE)</f>
        <v>No</v>
      </c>
      <c r="G1808" t="str">
        <f>VLOOKUP(A1808,'MEDICAL EXAMINATION'!K1809:T4143,8,FALSE)</f>
        <v>No</v>
      </c>
      <c r="H1808">
        <f>VLOOKUP(A1808,'MEDICAL EXAMINATION'!K1809:T4143,9,FALSE)</f>
        <v>1</v>
      </c>
      <c r="I1808" t="str">
        <f>VLOOKUP(A1808,'MEDICAL EXAMINATION'!K1809:T4143,10,FALSE)</f>
        <v>No</v>
      </c>
      <c r="J1808" t="str">
        <f>VLOOKUP(A1808,'MEDICAL EXAMINATION'!K1809:T4143,3,FALSE)</f>
        <v>Normal</v>
      </c>
      <c r="K1808" t="str">
        <f>VLOOKUP(A1808,'MEDICAL EXAMINATION'!K1809:T4143,5,FALSE)</f>
        <v>DIABETES</v>
      </c>
      <c r="L1808" t="str">
        <f>VLOOKUP(A1808,'HOSPITALIZATION DETAILS'!X1809:AG4143,8,FALSE)</f>
        <v>19/12/1983</v>
      </c>
      <c r="M1808" s="26">
        <f>VLOOKUP(A1808,'HOSPITALIZATION DETAILS'!X1809:AG4143,4,FALSE)</f>
        <v>19023.259999999998</v>
      </c>
      <c r="N1808" t="str">
        <f>VLOOKUP(A1808,'HOSPITALIZATION DETAILS'!X1809:AG4143,5,FALSE)</f>
        <v>tier - 1</v>
      </c>
      <c r="O1808" t="str">
        <f>VLOOKUP(A1808,'HOSPITALIZATION DETAILS'!X1809:AG4143,6,FALSE)</f>
        <v>tier - 3</v>
      </c>
      <c r="P1808" t="str">
        <f>VLOOKUP(A1808,'HOSPITALIZATION DETAILS'!X1809:AG4143,7,FALSE)</f>
        <v>R1011</v>
      </c>
      <c r="Q1808">
        <f>VLOOKUP(A1808,'HOSPITALIZATION DETAILS'!X1809:AG4143,10,FALSE)</f>
        <v>39</v>
      </c>
    </row>
    <row r="1809" spans="1:17" ht="16" x14ac:dyDescent="0.4">
      <c r="A1809" s="4" t="s">
        <v>3617</v>
      </c>
      <c r="B1809" t="str">
        <f>VLOOKUP(A1809,'CUSTOMER NAMES'!E1809:H4144,4,FALSE)</f>
        <v xml:space="preserve">  Tracey L</v>
      </c>
      <c r="C1809">
        <f>VLOOKUP(A1809,'MEDICAL EXAMINATION'!K1810:T4144,2,FALSE)</f>
        <v>15.57</v>
      </c>
      <c r="D1809">
        <f>VLOOKUP(A1809,'MEDICAL EXAMINATION'!K1810:T4144,4,FALSE)</f>
        <v>6.07</v>
      </c>
      <c r="E1809" t="str">
        <f>VLOOKUP(A1809,'MEDICAL EXAMINATION'!K1810:T4144,6,FALSE)</f>
        <v>No</v>
      </c>
      <c r="F1809" t="str">
        <f>VLOOKUP(A1809,'MEDICAL EXAMINATION'!K1810:T4144,7,FALSE)</f>
        <v>No</v>
      </c>
      <c r="G1809" t="str">
        <f>VLOOKUP(A1809,'MEDICAL EXAMINATION'!K1810:T4144,8,FALSE)</f>
        <v>No</v>
      </c>
      <c r="H1809" t="str">
        <f>VLOOKUP(A1809,'MEDICAL EXAMINATION'!K1810:T4144,9,FALSE)</f>
        <v>No major surgery</v>
      </c>
      <c r="I1809" t="str">
        <f>VLOOKUP(A1809,'MEDICAL EXAMINATION'!K1810:T4144,10,FALSE)</f>
        <v>No</v>
      </c>
      <c r="J1809" t="str">
        <f>VLOOKUP(A1809,'MEDICAL EXAMINATION'!K1810:T4144,3,FALSE)</f>
        <v>Underweight</v>
      </c>
      <c r="K1809" t="str">
        <f>VLOOKUP(A1809,'MEDICAL EXAMINATION'!K1810:T4144,5,FALSE)</f>
        <v>PREDIABETES</v>
      </c>
      <c r="L1809" t="str">
        <f>VLOOKUP(A1809,'HOSPITALIZATION DETAILS'!X1810:AG4144,8,FALSE)</f>
        <v>24/10/1988</v>
      </c>
      <c r="M1809" s="26">
        <f>VLOOKUP(A1809,'HOSPITALIZATION DETAILS'!X1810:AG4144,4,FALSE)</f>
        <v>18972.5</v>
      </c>
      <c r="N1809" t="str">
        <f>VLOOKUP(A1809,'HOSPITALIZATION DETAILS'!X1810:AG4144,5,FALSE)</f>
        <v>tier - 1</v>
      </c>
      <c r="O1809" t="str">
        <f>VLOOKUP(A1809,'HOSPITALIZATION DETAILS'!X1810:AG4144,6,FALSE)</f>
        <v>tier - 3</v>
      </c>
      <c r="P1809" t="str">
        <f>VLOOKUP(A1809,'HOSPITALIZATION DETAILS'!X1810:AG4144,7,FALSE)</f>
        <v>R1013</v>
      </c>
      <c r="Q1809">
        <f>VLOOKUP(A1809,'HOSPITALIZATION DETAILS'!X1810:AG4144,10,FALSE)</f>
        <v>34</v>
      </c>
    </row>
    <row r="1810" spans="1:17" ht="16" x14ac:dyDescent="0.4">
      <c r="A1810" s="4" t="s">
        <v>3619</v>
      </c>
      <c r="B1810" t="str">
        <f>VLOOKUP(A1810,'CUSTOMER NAMES'!E1810:H4145,4,FALSE)</f>
        <v xml:space="preserve">  Ashley</v>
      </c>
      <c r="C1810">
        <f>VLOOKUP(A1810,'MEDICAL EXAMINATION'!K1811:T4145,2,FALSE)</f>
        <v>23.844999999999999</v>
      </c>
      <c r="D1810">
        <f>VLOOKUP(A1810,'MEDICAL EXAMINATION'!K1811:T4145,4,FALSE)</f>
        <v>4.3600000000000003</v>
      </c>
      <c r="E1810" t="str">
        <f>VLOOKUP(A1810,'MEDICAL EXAMINATION'!K1811:T4145,6,FALSE)</f>
        <v>No</v>
      </c>
      <c r="F1810" t="str">
        <f>VLOOKUP(A1810,'MEDICAL EXAMINATION'!K1811:T4145,7,FALSE)</f>
        <v>No</v>
      </c>
      <c r="G1810" t="str">
        <f>VLOOKUP(A1810,'MEDICAL EXAMINATION'!K1811:T4145,8,FALSE)</f>
        <v>No</v>
      </c>
      <c r="H1810" t="str">
        <f>VLOOKUP(A1810,'MEDICAL EXAMINATION'!K1811:T4145,9,FALSE)</f>
        <v>No major surgery</v>
      </c>
      <c r="I1810" t="str">
        <f>VLOOKUP(A1810,'MEDICAL EXAMINATION'!K1811:T4145,10,FALSE)</f>
        <v>No</v>
      </c>
      <c r="J1810" t="str">
        <f>VLOOKUP(A1810,'MEDICAL EXAMINATION'!K1811:T4145,3,FALSE)</f>
        <v>Normal</v>
      </c>
      <c r="K1810" t="str">
        <f>VLOOKUP(A1810,'MEDICAL EXAMINATION'!K1811:T4145,5,FALSE)</f>
        <v>NORMAL</v>
      </c>
      <c r="L1810" t="str">
        <f>VLOOKUP(A1810,'HOSPITALIZATION DETAILS'!X1811:AG4145,8,FALSE)</f>
        <v>30/11/1992</v>
      </c>
      <c r="M1810" s="26">
        <f>VLOOKUP(A1810,'HOSPITALIZATION DETAILS'!X1811:AG4145,4,FALSE)</f>
        <v>18963.169999999998</v>
      </c>
      <c r="N1810" t="str">
        <f>VLOOKUP(A1810,'HOSPITALIZATION DETAILS'!X1811:AG4145,5,FALSE)</f>
        <v>tier - 1</v>
      </c>
      <c r="O1810" t="str">
        <f>VLOOKUP(A1810,'HOSPITALIZATION DETAILS'!X1811:AG4145,6,FALSE)</f>
        <v>tier - 1</v>
      </c>
      <c r="P1810" t="str">
        <f>VLOOKUP(A1810,'HOSPITALIZATION DETAILS'!X1811:AG4145,7,FALSE)</f>
        <v>R1013</v>
      </c>
      <c r="Q1810">
        <f>VLOOKUP(A1810,'HOSPITALIZATION DETAILS'!X1811:AG4145,10,FALSE)</f>
        <v>30</v>
      </c>
    </row>
    <row r="1811" spans="1:17" ht="16" x14ac:dyDescent="0.4">
      <c r="A1811" s="4" t="s">
        <v>3621</v>
      </c>
      <c r="B1811" t="str">
        <f>VLOOKUP(A1811,'CUSTOMER NAMES'!E1811:H4146,4,FALSE)</f>
        <v xml:space="preserve">  Cindy</v>
      </c>
      <c r="C1811">
        <f>VLOOKUP(A1811,'MEDICAL EXAMINATION'!K1812:T4146,2,FALSE)</f>
        <v>22.895</v>
      </c>
      <c r="D1811">
        <f>VLOOKUP(A1811,'MEDICAL EXAMINATION'!K1812:T4146,4,FALSE)</f>
        <v>5.24</v>
      </c>
      <c r="E1811" t="str">
        <f>VLOOKUP(A1811,'MEDICAL EXAMINATION'!K1812:T4146,6,FALSE)</f>
        <v>No</v>
      </c>
      <c r="F1811" t="str">
        <f>VLOOKUP(A1811,'MEDICAL EXAMINATION'!K1812:T4146,7,FALSE)</f>
        <v>No</v>
      </c>
      <c r="G1811" t="str">
        <f>VLOOKUP(A1811,'MEDICAL EXAMINATION'!K1812:T4146,8,FALSE)</f>
        <v>No</v>
      </c>
      <c r="H1811">
        <f>VLOOKUP(A1811,'MEDICAL EXAMINATION'!K1812:T4146,9,FALSE)</f>
        <v>1</v>
      </c>
      <c r="I1811" t="str">
        <f>VLOOKUP(A1811,'MEDICAL EXAMINATION'!K1812:T4146,10,FALSE)</f>
        <v>No</v>
      </c>
      <c r="J1811" t="str">
        <f>VLOOKUP(A1811,'MEDICAL EXAMINATION'!K1812:T4146,3,FALSE)</f>
        <v>Normal</v>
      </c>
      <c r="K1811" t="str">
        <f>VLOOKUP(A1811,'MEDICAL EXAMINATION'!K1812:T4146,5,FALSE)</f>
        <v>NORMAL</v>
      </c>
      <c r="L1811" t="str">
        <f>VLOOKUP(A1811,'HOSPITALIZATION DETAILS'!X1812:AG4146,8,FALSE)</f>
        <v>06/08/1998</v>
      </c>
      <c r="M1811" s="26">
        <f>VLOOKUP(A1811,'HOSPITALIZATION DETAILS'!X1812:AG4146,4,FALSE)</f>
        <v>18955.22</v>
      </c>
      <c r="N1811" t="str">
        <f>VLOOKUP(A1811,'HOSPITALIZATION DETAILS'!X1812:AG4146,5,FALSE)</f>
        <v>tier - 1</v>
      </c>
      <c r="O1811" t="str">
        <f>VLOOKUP(A1811,'HOSPITALIZATION DETAILS'!X1812:AG4146,6,FALSE)</f>
        <v>tier - 3</v>
      </c>
      <c r="P1811" t="str">
        <f>VLOOKUP(A1811,'HOSPITALIZATION DETAILS'!X1812:AG4146,7,FALSE)</f>
        <v>R1011</v>
      </c>
      <c r="Q1811">
        <f>VLOOKUP(A1811,'HOSPITALIZATION DETAILS'!X1812:AG4146,10,FALSE)</f>
        <v>24</v>
      </c>
    </row>
    <row r="1812" spans="1:17" ht="16" x14ac:dyDescent="0.4">
      <c r="A1812" s="4" t="s">
        <v>3623</v>
      </c>
      <c r="B1812" t="str">
        <f>VLOOKUP(A1812,'CUSTOMER NAMES'!E1812:H4147,4,FALSE)</f>
        <v xml:space="preserve">  Esther</v>
      </c>
      <c r="C1812">
        <f>VLOOKUP(A1812,'MEDICAL EXAMINATION'!K1813:T4147,2,FALSE)</f>
        <v>21.945</v>
      </c>
      <c r="D1812">
        <f>VLOOKUP(A1812,'MEDICAL EXAMINATION'!K1813:T4147,4,FALSE)</f>
        <v>5.37</v>
      </c>
      <c r="E1812" t="str">
        <f>VLOOKUP(A1812,'MEDICAL EXAMINATION'!K1813:T4147,6,FALSE)</f>
        <v>No</v>
      </c>
      <c r="F1812" t="str">
        <f>VLOOKUP(A1812,'MEDICAL EXAMINATION'!K1813:T4147,7,FALSE)</f>
        <v>No</v>
      </c>
      <c r="G1812" t="str">
        <f>VLOOKUP(A1812,'MEDICAL EXAMINATION'!K1813:T4147,8,FALSE)</f>
        <v>No</v>
      </c>
      <c r="H1812">
        <f>VLOOKUP(A1812,'MEDICAL EXAMINATION'!K1813:T4147,9,FALSE)</f>
        <v>1</v>
      </c>
      <c r="I1812" t="str">
        <f>VLOOKUP(A1812,'MEDICAL EXAMINATION'!K1813:T4147,10,FALSE)</f>
        <v>No</v>
      </c>
      <c r="J1812" t="str">
        <f>VLOOKUP(A1812,'MEDICAL EXAMINATION'!K1813:T4147,3,FALSE)</f>
        <v>Normal</v>
      </c>
      <c r="K1812" t="str">
        <f>VLOOKUP(A1812,'MEDICAL EXAMINATION'!K1813:T4147,5,FALSE)</f>
        <v>NORMAL</v>
      </c>
      <c r="L1812" t="str">
        <f>VLOOKUP(A1812,'HOSPITALIZATION DETAILS'!X1813:AG4147,8,FALSE)</f>
        <v>20/10/1963</v>
      </c>
      <c r="M1812" s="26">
        <f>VLOOKUP(A1812,'HOSPITALIZATION DETAILS'!X1813:AG4147,4,FALSE)</f>
        <v>18954.560000000001</v>
      </c>
      <c r="N1812" t="str">
        <f>VLOOKUP(A1812,'HOSPITALIZATION DETAILS'!X1813:AG4147,5,FALSE)</f>
        <v>tier - 1</v>
      </c>
      <c r="O1812" t="str">
        <f>VLOOKUP(A1812,'HOSPITALIZATION DETAILS'!X1813:AG4147,6,FALSE)</f>
        <v>tier - 1</v>
      </c>
      <c r="P1812" t="str">
        <f>VLOOKUP(A1812,'HOSPITALIZATION DETAILS'!X1813:AG4147,7,FALSE)</f>
        <v>R1026</v>
      </c>
      <c r="Q1812">
        <f>VLOOKUP(A1812,'HOSPITALIZATION DETAILS'!X1813:AG4147,10,FALSE)</f>
        <v>59</v>
      </c>
    </row>
    <row r="1813" spans="1:17" ht="16" x14ac:dyDescent="0.4">
      <c r="A1813" s="4" t="s">
        <v>3625</v>
      </c>
      <c r="B1813" t="str">
        <f>VLOOKUP(A1813,'CUSTOMER NAMES'!E1813:H4148,4,FALSE)</f>
        <v xml:space="preserve">  Jackie</v>
      </c>
      <c r="C1813">
        <f>VLOOKUP(A1813,'MEDICAL EXAMINATION'!K1814:T4148,2,FALSE)</f>
        <v>19.47</v>
      </c>
      <c r="D1813">
        <f>VLOOKUP(A1813,'MEDICAL EXAMINATION'!K1814:T4148,4,FALSE)</f>
        <v>6.6</v>
      </c>
      <c r="E1813" t="str">
        <f>VLOOKUP(A1813,'MEDICAL EXAMINATION'!K1814:T4148,6,FALSE)</f>
        <v>yes</v>
      </c>
      <c r="F1813" t="str">
        <f>VLOOKUP(A1813,'MEDICAL EXAMINATION'!K1814:T4148,7,FALSE)</f>
        <v>No</v>
      </c>
      <c r="G1813" t="str">
        <f>VLOOKUP(A1813,'MEDICAL EXAMINATION'!K1814:T4148,8,FALSE)</f>
        <v>No</v>
      </c>
      <c r="H1813" t="str">
        <f>VLOOKUP(A1813,'MEDICAL EXAMINATION'!K1814:T4148,9,FALSE)</f>
        <v>No major surgery</v>
      </c>
      <c r="I1813" t="str">
        <f>VLOOKUP(A1813,'MEDICAL EXAMINATION'!K1814:T4148,10,FALSE)</f>
        <v>No</v>
      </c>
      <c r="J1813" t="str">
        <f>VLOOKUP(A1813,'MEDICAL EXAMINATION'!K1814:T4148,3,FALSE)</f>
        <v>Normal</v>
      </c>
      <c r="K1813" t="str">
        <f>VLOOKUP(A1813,'MEDICAL EXAMINATION'!K1814:T4148,5,FALSE)</f>
        <v>DIABETES</v>
      </c>
      <c r="L1813" t="str">
        <f>VLOOKUP(A1813,'HOSPITALIZATION DETAILS'!X1814:AG4148,8,FALSE)</f>
        <v>03/08/1969</v>
      </c>
      <c r="M1813" s="26">
        <f>VLOOKUP(A1813,'HOSPITALIZATION DETAILS'!X1814:AG4148,4,FALSE)</f>
        <v>18932.810000000001</v>
      </c>
      <c r="N1813" t="str">
        <f>VLOOKUP(A1813,'HOSPITALIZATION DETAILS'!X1814:AG4148,5,FALSE)</f>
        <v>tier - 1</v>
      </c>
      <c r="O1813" t="str">
        <f>VLOOKUP(A1813,'HOSPITALIZATION DETAILS'!X1814:AG4148,6,FALSE)</f>
        <v>tier - 3</v>
      </c>
      <c r="P1813" t="str">
        <f>VLOOKUP(A1813,'HOSPITALIZATION DETAILS'!X1814:AG4148,7,FALSE)</f>
        <v>R1012</v>
      </c>
      <c r="Q1813">
        <f>VLOOKUP(A1813,'HOSPITALIZATION DETAILS'!X1814:AG4148,10,FALSE)</f>
        <v>53</v>
      </c>
    </row>
    <row r="1814" spans="1:17" ht="16" x14ac:dyDescent="0.4">
      <c r="A1814" s="4" t="s">
        <v>3627</v>
      </c>
      <c r="B1814" t="str">
        <f>VLOOKUP(A1814,'CUSTOMER NAMES'!E1814:H4149,4,FALSE)</f>
        <v xml:space="preserve">  Timothy P</v>
      </c>
      <c r="C1814">
        <f>VLOOKUP(A1814,'MEDICAL EXAMINATION'!K1815:T4149,2,FALSE)</f>
        <v>15.61</v>
      </c>
      <c r="D1814">
        <f>VLOOKUP(A1814,'MEDICAL EXAMINATION'!K1815:T4149,4,FALSE)</f>
        <v>5.77</v>
      </c>
      <c r="E1814" t="str">
        <f>VLOOKUP(A1814,'MEDICAL EXAMINATION'!K1815:T4149,6,FALSE)</f>
        <v>No</v>
      </c>
      <c r="F1814" t="str">
        <f>VLOOKUP(A1814,'MEDICAL EXAMINATION'!K1815:T4149,7,FALSE)</f>
        <v>No</v>
      </c>
      <c r="G1814" t="str">
        <f>VLOOKUP(A1814,'MEDICAL EXAMINATION'!K1815:T4149,8,FALSE)</f>
        <v>No</v>
      </c>
      <c r="H1814" t="str">
        <f>VLOOKUP(A1814,'MEDICAL EXAMINATION'!K1815:T4149,9,FALSE)</f>
        <v>No major surgery</v>
      </c>
      <c r="I1814" t="str">
        <f>VLOOKUP(A1814,'MEDICAL EXAMINATION'!K1815:T4149,10,FALSE)</f>
        <v>No</v>
      </c>
      <c r="J1814" t="str">
        <f>VLOOKUP(A1814,'MEDICAL EXAMINATION'!K1815:T4149,3,FALSE)</f>
        <v>Underweight</v>
      </c>
      <c r="K1814" t="str">
        <f>VLOOKUP(A1814,'MEDICAL EXAMINATION'!K1815:T4149,5,FALSE)</f>
        <v>PREDIABETES</v>
      </c>
      <c r="L1814" t="str">
        <f>VLOOKUP(A1814,'HOSPITALIZATION DETAILS'!X1815:AG4149,8,FALSE)</f>
        <v>27/09/1995</v>
      </c>
      <c r="M1814" s="26">
        <f>VLOOKUP(A1814,'HOSPITALIZATION DETAILS'!X1815:AG4149,4,FALSE)</f>
        <v>18903.490000000002</v>
      </c>
      <c r="N1814" t="str">
        <f>VLOOKUP(A1814,'HOSPITALIZATION DETAILS'!X1815:AG4149,5,FALSE)</f>
        <v>tier - 1</v>
      </c>
      <c r="O1814" t="str">
        <f>VLOOKUP(A1814,'HOSPITALIZATION DETAILS'!X1815:AG4149,6,FALSE)</f>
        <v>tier - 2</v>
      </c>
      <c r="P1814" t="str">
        <f>VLOOKUP(A1814,'HOSPITALIZATION DETAILS'!X1815:AG4149,7,FALSE)</f>
        <v>R1024</v>
      </c>
      <c r="Q1814">
        <f>VLOOKUP(A1814,'HOSPITALIZATION DETAILS'!X1815:AG4149,10,FALSE)</f>
        <v>27</v>
      </c>
    </row>
    <row r="1815" spans="1:17" ht="16" x14ac:dyDescent="0.4">
      <c r="A1815" s="4" t="s">
        <v>3629</v>
      </c>
      <c r="B1815" t="str">
        <f>VLOOKUP(A1815,'CUSTOMER NAMES'!E1815:H4150,4,FALSE)</f>
        <v xml:space="preserve">  Lauren</v>
      </c>
      <c r="C1815">
        <f>VLOOKUP(A1815,'MEDICAL EXAMINATION'!K1816:T4150,2,FALSE)</f>
        <v>28.6</v>
      </c>
      <c r="D1815">
        <f>VLOOKUP(A1815,'MEDICAL EXAMINATION'!K1816:T4150,4,FALSE)</f>
        <v>6.08</v>
      </c>
      <c r="E1815" t="str">
        <f>VLOOKUP(A1815,'MEDICAL EXAMINATION'!K1816:T4150,6,FALSE)</f>
        <v>No</v>
      </c>
      <c r="F1815" t="str">
        <f>VLOOKUP(A1815,'MEDICAL EXAMINATION'!K1816:T4150,7,FALSE)</f>
        <v>No</v>
      </c>
      <c r="G1815" t="str">
        <f>VLOOKUP(A1815,'MEDICAL EXAMINATION'!K1816:T4150,8,FALSE)</f>
        <v>Yes</v>
      </c>
      <c r="H1815">
        <f>VLOOKUP(A1815,'MEDICAL EXAMINATION'!K1816:T4150,9,FALSE)</f>
        <v>1</v>
      </c>
      <c r="I1815" t="str">
        <f>VLOOKUP(A1815,'MEDICAL EXAMINATION'!K1816:T4150,10,FALSE)</f>
        <v>No</v>
      </c>
      <c r="J1815" t="str">
        <f>VLOOKUP(A1815,'MEDICAL EXAMINATION'!K1816:T4150,3,FALSE)</f>
        <v>OBESITY</v>
      </c>
      <c r="K1815" t="str">
        <f>VLOOKUP(A1815,'MEDICAL EXAMINATION'!K1816:T4150,5,FALSE)</f>
        <v>PREDIABETES</v>
      </c>
      <c r="L1815" t="str">
        <f>VLOOKUP(A1815,'HOSPITALIZATION DETAILS'!X1816:AG4150,8,FALSE)</f>
        <v>06/12/1963</v>
      </c>
      <c r="M1815" s="26">
        <f>VLOOKUP(A1815,'HOSPITALIZATION DETAILS'!X1816:AG4150,4,FALSE)</f>
        <v>18883.330000000002</v>
      </c>
      <c r="N1815" t="str">
        <f>VLOOKUP(A1815,'HOSPITALIZATION DETAILS'!X1816:AG4150,5,FALSE)</f>
        <v>tier - 1</v>
      </c>
      <c r="O1815" t="str">
        <f>VLOOKUP(A1815,'HOSPITALIZATION DETAILS'!X1816:AG4150,6,FALSE)</f>
        <v>tier - 1</v>
      </c>
      <c r="P1815" t="str">
        <f>VLOOKUP(A1815,'HOSPITALIZATION DETAILS'!X1816:AG4150,7,FALSE)</f>
        <v>R1026</v>
      </c>
      <c r="Q1815">
        <f>VLOOKUP(A1815,'HOSPITALIZATION DETAILS'!X1816:AG4150,10,FALSE)</f>
        <v>59</v>
      </c>
    </row>
    <row r="1816" spans="1:17" ht="16" x14ac:dyDescent="0.4">
      <c r="A1816" s="4" t="s">
        <v>3631</v>
      </c>
      <c r="B1816" t="str">
        <f>VLOOKUP(A1816,'CUSTOMER NAMES'!E1816:H4151,4,FALSE)</f>
        <v xml:space="preserve">  Benjamin</v>
      </c>
      <c r="C1816">
        <f>VLOOKUP(A1816,'MEDICAL EXAMINATION'!K1817:T4151,2,FALSE)</f>
        <v>46.53</v>
      </c>
      <c r="D1816">
        <f>VLOOKUP(A1816,'MEDICAL EXAMINATION'!K1817:T4151,4,FALSE)</f>
        <v>4.16</v>
      </c>
      <c r="E1816" t="str">
        <f>VLOOKUP(A1816,'MEDICAL EXAMINATION'!K1817:T4151,6,FALSE)</f>
        <v>No</v>
      </c>
      <c r="F1816" t="str">
        <f>VLOOKUP(A1816,'MEDICAL EXAMINATION'!K1817:T4151,7,FALSE)</f>
        <v>No</v>
      </c>
      <c r="G1816" t="str">
        <f>VLOOKUP(A1816,'MEDICAL EXAMINATION'!K1817:T4151,8,FALSE)</f>
        <v>No</v>
      </c>
      <c r="H1816" t="str">
        <f>VLOOKUP(A1816,'MEDICAL EXAMINATION'!K1817:T4151,9,FALSE)</f>
        <v>No major surgery</v>
      </c>
      <c r="I1816" t="str">
        <f>VLOOKUP(A1816,'MEDICAL EXAMINATION'!K1817:T4151,10,FALSE)</f>
        <v>No</v>
      </c>
      <c r="J1816" t="str">
        <f>VLOOKUP(A1816,'MEDICAL EXAMINATION'!K1817:T4151,3,FALSE)</f>
        <v>OVERWEIGHT</v>
      </c>
      <c r="K1816" t="str">
        <f>VLOOKUP(A1816,'MEDICAL EXAMINATION'!K1817:T4151,5,FALSE)</f>
        <v>NORMAL</v>
      </c>
      <c r="L1816" t="str">
        <f>VLOOKUP(A1816,'HOSPITALIZATION DETAILS'!X1817:AG4151,8,FALSE)</f>
        <v>24/07/2003</v>
      </c>
      <c r="M1816" s="26">
        <f>VLOOKUP(A1816,'HOSPITALIZATION DETAILS'!X1817:AG4151,4,FALSE)</f>
        <v>18838.7</v>
      </c>
      <c r="N1816" t="str">
        <f>VLOOKUP(A1816,'HOSPITALIZATION DETAILS'!X1817:AG4151,5,FALSE)</f>
        <v>tier - 1</v>
      </c>
      <c r="O1816" t="str">
        <f>VLOOKUP(A1816,'HOSPITALIZATION DETAILS'!X1817:AG4151,6,FALSE)</f>
        <v>tier - 3</v>
      </c>
      <c r="P1816" t="str">
        <f>VLOOKUP(A1816,'HOSPITALIZATION DETAILS'!X1817:AG4151,7,FALSE)</f>
        <v>R1012</v>
      </c>
      <c r="Q1816">
        <f>VLOOKUP(A1816,'HOSPITALIZATION DETAILS'!X1817:AG4151,10,FALSE)</f>
        <v>19</v>
      </c>
    </row>
    <row r="1817" spans="1:17" ht="16" x14ac:dyDescent="0.4">
      <c r="A1817" s="4" t="s">
        <v>3633</v>
      </c>
      <c r="B1817" t="str">
        <f>VLOOKUP(A1817,'CUSTOMER NAMES'!E1817:H4152,4,FALSE)</f>
        <v xml:space="preserve">  Hugo M</v>
      </c>
      <c r="C1817">
        <f>VLOOKUP(A1817,'MEDICAL EXAMINATION'!K1818:T4152,2,FALSE)</f>
        <v>34.99</v>
      </c>
      <c r="D1817">
        <f>VLOOKUP(A1817,'MEDICAL EXAMINATION'!K1818:T4152,4,FALSE)</f>
        <v>5.0999999999999996</v>
      </c>
      <c r="E1817" t="str">
        <f>VLOOKUP(A1817,'MEDICAL EXAMINATION'!K1818:T4152,6,FALSE)</f>
        <v>No</v>
      </c>
      <c r="F1817" t="str">
        <f>VLOOKUP(A1817,'MEDICAL EXAMINATION'!K1818:T4152,7,FALSE)</f>
        <v>No</v>
      </c>
      <c r="G1817" t="str">
        <f>VLOOKUP(A1817,'MEDICAL EXAMINATION'!K1818:T4152,8,FALSE)</f>
        <v>Yes</v>
      </c>
      <c r="H1817">
        <f>VLOOKUP(A1817,'MEDICAL EXAMINATION'!K1818:T4152,9,FALSE)</f>
        <v>1</v>
      </c>
      <c r="I1817" t="str">
        <f>VLOOKUP(A1817,'MEDICAL EXAMINATION'!K1818:T4152,10,FALSE)</f>
        <v>No</v>
      </c>
      <c r="J1817" t="str">
        <f>VLOOKUP(A1817,'MEDICAL EXAMINATION'!K1818:T4152,3,FALSE)</f>
        <v>OVERWEIGHT</v>
      </c>
      <c r="K1817" t="str">
        <f>VLOOKUP(A1817,'MEDICAL EXAMINATION'!K1818:T4152,5,FALSE)</f>
        <v>NORMAL</v>
      </c>
      <c r="L1817" t="str">
        <f>VLOOKUP(A1817,'HOSPITALIZATION DETAILS'!X1818:AG4152,8,FALSE)</f>
        <v>18/12/1962</v>
      </c>
      <c r="M1817" s="26">
        <f>VLOOKUP(A1817,'HOSPITALIZATION DETAILS'!X1818:AG4152,4,FALSE)</f>
        <v>18815.53</v>
      </c>
      <c r="N1817" t="str">
        <f>VLOOKUP(A1817,'HOSPITALIZATION DETAILS'!X1818:AG4152,5,FALSE)</f>
        <v>tier - 1</v>
      </c>
      <c r="O1817" t="str">
        <f>VLOOKUP(A1817,'HOSPITALIZATION DETAILS'!X1818:AG4152,6,FALSE)</f>
        <v>tier - 1</v>
      </c>
      <c r="P1817" t="str">
        <f>VLOOKUP(A1817,'HOSPITALIZATION DETAILS'!X1818:AG4152,7,FALSE)</f>
        <v>R1023</v>
      </c>
      <c r="Q1817">
        <f>VLOOKUP(A1817,'HOSPITALIZATION DETAILS'!X1818:AG4152,10,FALSE)</f>
        <v>60</v>
      </c>
    </row>
    <row r="1818" spans="1:17" ht="16" x14ac:dyDescent="0.4">
      <c r="A1818" s="4" t="s">
        <v>3635</v>
      </c>
      <c r="B1818" t="str">
        <f>VLOOKUP(A1818,'CUSTOMER NAMES'!E1818:H4153,4,FALSE)</f>
        <v xml:space="preserve">  Daniel J</v>
      </c>
      <c r="C1818">
        <f>VLOOKUP(A1818,'MEDICAL EXAMINATION'!K1819:T4153,2,FALSE)</f>
        <v>17.05</v>
      </c>
      <c r="D1818">
        <f>VLOOKUP(A1818,'MEDICAL EXAMINATION'!K1819:T4153,4,FALSE)</f>
        <v>5.3</v>
      </c>
      <c r="E1818" t="str">
        <f>VLOOKUP(A1818,'MEDICAL EXAMINATION'!K1819:T4153,6,FALSE)</f>
        <v>No</v>
      </c>
      <c r="F1818" t="str">
        <f>VLOOKUP(A1818,'MEDICAL EXAMINATION'!K1819:T4153,7,FALSE)</f>
        <v>No</v>
      </c>
      <c r="G1818" t="str">
        <f>VLOOKUP(A1818,'MEDICAL EXAMINATION'!K1819:T4153,8,FALSE)</f>
        <v>Yes</v>
      </c>
      <c r="H1818">
        <f>VLOOKUP(A1818,'MEDICAL EXAMINATION'!K1819:T4153,9,FALSE)</f>
        <v>1</v>
      </c>
      <c r="I1818" t="str">
        <f>VLOOKUP(A1818,'MEDICAL EXAMINATION'!K1819:T4153,10,FALSE)</f>
        <v>No</v>
      </c>
      <c r="J1818" t="str">
        <f>VLOOKUP(A1818,'MEDICAL EXAMINATION'!K1819:T4153,3,FALSE)</f>
        <v>Underweight</v>
      </c>
      <c r="K1818" t="str">
        <f>VLOOKUP(A1818,'MEDICAL EXAMINATION'!K1819:T4153,5,FALSE)</f>
        <v>NORMAL</v>
      </c>
      <c r="L1818" t="str">
        <f>VLOOKUP(A1818,'HOSPITALIZATION DETAILS'!X1819:AG4153,8,FALSE)</f>
        <v>03/12/1969</v>
      </c>
      <c r="M1818" s="26">
        <f>VLOOKUP(A1818,'HOSPITALIZATION DETAILS'!X1819:AG4153,4,FALSE)</f>
        <v>43254.42</v>
      </c>
      <c r="N1818" t="str">
        <f>VLOOKUP(A1818,'HOSPITALIZATION DETAILS'!X1819:AG4153,5,FALSE)</f>
        <v>tier - 2</v>
      </c>
      <c r="O1818" t="str">
        <f>VLOOKUP(A1818,'HOSPITALIZATION DETAILS'!X1819:AG4153,6,FALSE)</f>
        <v>tier - 2</v>
      </c>
      <c r="P1818" t="str">
        <f>VLOOKUP(A1818,'HOSPITALIZATION DETAILS'!X1819:AG4153,7,FALSE)</f>
        <v>R1016</v>
      </c>
      <c r="Q1818">
        <f>VLOOKUP(A1818,'HOSPITALIZATION DETAILS'!X1819:AG4153,10,FALSE)</f>
        <v>53</v>
      </c>
    </row>
    <row r="1819" spans="1:17" ht="16" x14ac:dyDescent="0.4">
      <c r="A1819" s="4" t="s">
        <v>3637</v>
      </c>
      <c r="B1819" t="str">
        <f>VLOOKUP(A1819,'CUSTOMER NAMES'!E1819:H4154,4,FALSE)</f>
        <v xml:space="preserve">  Justin R</v>
      </c>
      <c r="C1819">
        <f>VLOOKUP(A1819,'MEDICAL EXAMINATION'!K1820:T4154,2,FALSE)</f>
        <v>37.18</v>
      </c>
      <c r="D1819">
        <f>VLOOKUP(A1819,'MEDICAL EXAMINATION'!K1820:T4154,4,FALSE)</f>
        <v>4.9000000000000004</v>
      </c>
      <c r="E1819" t="str">
        <f>VLOOKUP(A1819,'MEDICAL EXAMINATION'!K1820:T4154,6,FALSE)</f>
        <v>No</v>
      </c>
      <c r="F1819" t="str">
        <f>VLOOKUP(A1819,'MEDICAL EXAMINATION'!K1820:T4154,7,FALSE)</f>
        <v>No</v>
      </c>
      <c r="G1819" t="str">
        <f>VLOOKUP(A1819,'MEDICAL EXAMINATION'!K1820:T4154,8,FALSE)</f>
        <v>No</v>
      </c>
      <c r="H1819" t="str">
        <f>VLOOKUP(A1819,'MEDICAL EXAMINATION'!K1820:T4154,9,FALSE)</f>
        <v>No major surgery</v>
      </c>
      <c r="I1819" t="str">
        <f>VLOOKUP(A1819,'MEDICAL EXAMINATION'!K1820:T4154,10,FALSE)</f>
        <v>No</v>
      </c>
      <c r="J1819" t="str">
        <f>VLOOKUP(A1819,'MEDICAL EXAMINATION'!K1820:T4154,3,FALSE)</f>
        <v>OVERWEIGHT</v>
      </c>
      <c r="K1819" t="str">
        <f>VLOOKUP(A1819,'MEDICAL EXAMINATION'!K1820:T4154,5,FALSE)</f>
        <v>NORMAL</v>
      </c>
      <c r="L1819" t="str">
        <f>VLOOKUP(A1819,'HOSPITALIZATION DETAILS'!X1820:AG4154,8,FALSE)</f>
        <v>15/10/1979</v>
      </c>
      <c r="M1819" s="26">
        <f>VLOOKUP(A1819,'HOSPITALIZATION DETAILS'!X1820:AG4154,4,FALSE)</f>
        <v>18806.150000000001</v>
      </c>
      <c r="N1819" t="str">
        <f>VLOOKUP(A1819,'HOSPITALIZATION DETAILS'!X1820:AG4154,5,FALSE)</f>
        <v>tier - 1</v>
      </c>
      <c r="O1819" t="str">
        <f>VLOOKUP(A1819,'HOSPITALIZATION DETAILS'!X1820:AG4154,6,FALSE)</f>
        <v>tier - 2</v>
      </c>
      <c r="P1819" t="str">
        <f>VLOOKUP(A1819,'HOSPITALIZATION DETAILS'!X1820:AG4154,7,FALSE)</f>
        <v>R1013</v>
      </c>
      <c r="Q1819">
        <f>VLOOKUP(A1819,'HOSPITALIZATION DETAILS'!X1820:AG4154,10,FALSE)</f>
        <v>43</v>
      </c>
    </row>
    <row r="1820" spans="1:17" ht="16" x14ac:dyDescent="0.4">
      <c r="A1820" s="4" t="s">
        <v>3639</v>
      </c>
      <c r="B1820" t="str">
        <f>VLOOKUP(A1820,'CUSTOMER NAMES'!E1820:H4155,4,FALSE)</f>
        <v xml:space="preserve">  Colin</v>
      </c>
      <c r="C1820">
        <f>VLOOKUP(A1820,'MEDICAL EXAMINATION'!K1821:T4155,2,FALSE)</f>
        <v>35.200000000000003</v>
      </c>
      <c r="D1820">
        <f>VLOOKUP(A1820,'MEDICAL EXAMINATION'!K1821:T4155,4,FALSE)</f>
        <v>5.55</v>
      </c>
      <c r="E1820" t="str">
        <f>VLOOKUP(A1820,'MEDICAL EXAMINATION'!K1821:T4155,6,FALSE)</f>
        <v>No</v>
      </c>
      <c r="F1820" t="str">
        <f>VLOOKUP(A1820,'MEDICAL EXAMINATION'!K1821:T4155,7,FALSE)</f>
        <v>No</v>
      </c>
      <c r="G1820" t="str">
        <f>VLOOKUP(A1820,'MEDICAL EXAMINATION'!K1821:T4155,8,FALSE)</f>
        <v>No</v>
      </c>
      <c r="H1820" t="str">
        <f>VLOOKUP(A1820,'MEDICAL EXAMINATION'!K1821:T4155,9,FALSE)</f>
        <v>No major surgery</v>
      </c>
      <c r="I1820" t="str">
        <f>VLOOKUP(A1820,'MEDICAL EXAMINATION'!K1821:T4155,10,FALSE)</f>
        <v>No</v>
      </c>
      <c r="J1820" t="str">
        <f>VLOOKUP(A1820,'MEDICAL EXAMINATION'!K1821:T4155,3,FALSE)</f>
        <v>OVERWEIGHT</v>
      </c>
      <c r="K1820" t="str">
        <f>VLOOKUP(A1820,'MEDICAL EXAMINATION'!K1821:T4155,5,FALSE)</f>
        <v>NORMAL</v>
      </c>
      <c r="L1820" t="str">
        <f>VLOOKUP(A1820,'HOSPITALIZATION DETAILS'!X1821:AG4155,8,FALSE)</f>
        <v>28/11/1995</v>
      </c>
      <c r="M1820" s="26">
        <f>VLOOKUP(A1820,'HOSPITALIZATION DETAILS'!X1821:AG4155,4,FALSE)</f>
        <v>18804.75</v>
      </c>
      <c r="N1820" t="str">
        <f>VLOOKUP(A1820,'HOSPITALIZATION DETAILS'!X1821:AG4155,5,FALSE)</f>
        <v>tier - 1</v>
      </c>
      <c r="O1820" t="str">
        <f>VLOOKUP(A1820,'HOSPITALIZATION DETAILS'!X1821:AG4155,6,FALSE)</f>
        <v>tier - 1</v>
      </c>
      <c r="P1820" t="str">
        <f>VLOOKUP(A1820,'HOSPITALIZATION DETAILS'!X1821:AG4155,7,FALSE)</f>
        <v>R1012</v>
      </c>
      <c r="Q1820">
        <f>VLOOKUP(A1820,'HOSPITALIZATION DETAILS'!X1821:AG4155,10,FALSE)</f>
        <v>27</v>
      </c>
    </row>
    <row r="1821" spans="1:17" ht="16" x14ac:dyDescent="0.4">
      <c r="A1821" s="4" t="s">
        <v>3641</v>
      </c>
      <c r="B1821" t="str">
        <f>VLOOKUP(A1821,'CUSTOMER NAMES'!E1821:H4156,4,FALSE)</f>
        <v xml:space="preserve">  Rob</v>
      </c>
      <c r="C1821">
        <f>VLOOKUP(A1821,'MEDICAL EXAMINATION'!K1822:T4156,2,FALSE)</f>
        <v>37.335000000000001</v>
      </c>
      <c r="D1821">
        <f>VLOOKUP(A1821,'MEDICAL EXAMINATION'!K1822:T4156,4,FALSE)</f>
        <v>4.95</v>
      </c>
      <c r="E1821" t="str">
        <f>VLOOKUP(A1821,'MEDICAL EXAMINATION'!K1822:T4156,6,FALSE)</f>
        <v>No</v>
      </c>
      <c r="F1821" t="str">
        <f>VLOOKUP(A1821,'MEDICAL EXAMINATION'!K1822:T4156,7,FALSE)</f>
        <v>No</v>
      </c>
      <c r="G1821" t="str">
        <f>VLOOKUP(A1821,'MEDICAL EXAMINATION'!K1822:T4156,8,FALSE)</f>
        <v>No</v>
      </c>
      <c r="H1821" t="str">
        <f>VLOOKUP(A1821,'MEDICAL EXAMINATION'!K1822:T4156,9,FALSE)</f>
        <v>No major surgery</v>
      </c>
      <c r="I1821" t="str">
        <f>VLOOKUP(A1821,'MEDICAL EXAMINATION'!K1822:T4156,10,FALSE)</f>
        <v>No</v>
      </c>
      <c r="J1821" t="str">
        <f>VLOOKUP(A1821,'MEDICAL EXAMINATION'!K1822:T4156,3,FALSE)</f>
        <v>OVERWEIGHT</v>
      </c>
      <c r="K1821" t="str">
        <f>VLOOKUP(A1821,'MEDICAL EXAMINATION'!K1822:T4156,5,FALSE)</f>
        <v>NORMAL</v>
      </c>
      <c r="L1821" t="str">
        <f>VLOOKUP(A1821,'HOSPITALIZATION DETAILS'!X1822:AG4156,8,FALSE)</f>
        <v>19/11/1979</v>
      </c>
      <c r="M1821" s="26">
        <f>VLOOKUP(A1821,'HOSPITALIZATION DETAILS'!X1822:AG4156,4,FALSE)</f>
        <v>18767.740000000002</v>
      </c>
      <c r="N1821" t="str">
        <f>VLOOKUP(A1821,'HOSPITALIZATION DETAILS'!X1822:AG4156,5,FALSE)</f>
        <v>tier - 1</v>
      </c>
      <c r="O1821" t="str">
        <f>VLOOKUP(A1821,'HOSPITALIZATION DETAILS'!X1822:AG4156,6,FALSE)</f>
        <v>tier - 1</v>
      </c>
      <c r="P1821" t="str">
        <f>VLOOKUP(A1821,'HOSPITALIZATION DETAILS'!X1822:AG4156,7,FALSE)</f>
        <v>R1013</v>
      </c>
      <c r="Q1821">
        <f>VLOOKUP(A1821,'HOSPITALIZATION DETAILS'!X1822:AG4156,10,FALSE)</f>
        <v>43</v>
      </c>
    </row>
    <row r="1822" spans="1:17" ht="16" x14ac:dyDescent="0.4">
      <c r="A1822" s="4" t="s">
        <v>3643</v>
      </c>
      <c r="B1822" t="str">
        <f>VLOOKUP(A1822,'CUSTOMER NAMES'!E1822:H4157,4,FALSE)</f>
        <v xml:space="preserve">  Patrick</v>
      </c>
      <c r="C1822">
        <f>VLOOKUP(A1822,'MEDICAL EXAMINATION'!K1823:T4157,2,FALSE)</f>
        <v>27.265000000000001</v>
      </c>
      <c r="D1822">
        <f>VLOOKUP(A1822,'MEDICAL EXAMINATION'!K1823:T4157,4,FALSE)</f>
        <v>6.46</v>
      </c>
      <c r="E1822" t="str">
        <f>VLOOKUP(A1822,'MEDICAL EXAMINATION'!K1823:T4157,6,FALSE)</f>
        <v>yes</v>
      </c>
      <c r="F1822" t="str">
        <f>VLOOKUP(A1822,'MEDICAL EXAMINATION'!K1823:T4157,7,FALSE)</f>
        <v>No</v>
      </c>
      <c r="G1822" t="str">
        <f>VLOOKUP(A1822,'MEDICAL EXAMINATION'!K1823:T4157,8,FALSE)</f>
        <v>No</v>
      </c>
      <c r="H1822" t="str">
        <f>VLOOKUP(A1822,'MEDICAL EXAMINATION'!K1823:T4157,9,FALSE)</f>
        <v>No major surgery</v>
      </c>
      <c r="I1822" t="str">
        <f>VLOOKUP(A1822,'MEDICAL EXAMINATION'!K1823:T4157,10,FALSE)</f>
        <v>No</v>
      </c>
      <c r="J1822" t="str">
        <f>VLOOKUP(A1822,'MEDICAL EXAMINATION'!K1823:T4157,3,FALSE)</f>
        <v>OBESITY</v>
      </c>
      <c r="K1822" t="b">
        <f>VLOOKUP(A1822,'MEDICAL EXAMINATION'!K1823:T4157,5,FALSE)</f>
        <v>0</v>
      </c>
      <c r="L1822" t="str">
        <f>VLOOKUP(A1822,'HOSPITALIZATION DETAILS'!X1823:AG4157,8,FALSE)</f>
        <v>27/12/1992</v>
      </c>
      <c r="M1822" s="26">
        <f>VLOOKUP(A1822,'HOSPITALIZATION DETAILS'!X1823:AG4157,4,FALSE)</f>
        <v>18765.88</v>
      </c>
      <c r="N1822" t="str">
        <f>VLOOKUP(A1822,'HOSPITALIZATION DETAILS'!X1823:AG4157,5,FALSE)</f>
        <v>tier - 1</v>
      </c>
      <c r="O1822" t="str">
        <f>VLOOKUP(A1822,'HOSPITALIZATION DETAILS'!X1823:AG4157,6,FALSE)</f>
        <v>tier - 2</v>
      </c>
      <c r="P1822" t="str">
        <f>VLOOKUP(A1822,'HOSPITALIZATION DETAILS'!X1823:AG4157,7,FALSE)</f>
        <v>R1012</v>
      </c>
      <c r="Q1822">
        <f>VLOOKUP(A1822,'HOSPITALIZATION DETAILS'!X1823:AG4157,10,FALSE)</f>
        <v>30</v>
      </c>
    </row>
    <row r="1823" spans="1:17" ht="16" x14ac:dyDescent="0.4">
      <c r="A1823" s="4" t="s">
        <v>3645</v>
      </c>
      <c r="B1823" t="str">
        <f>VLOOKUP(A1823,'CUSTOMER NAMES'!E1823:H4158,4,FALSE)</f>
        <v xml:space="preserve">  Austin D</v>
      </c>
      <c r="C1823">
        <f>VLOOKUP(A1823,'MEDICAL EXAMINATION'!K1824:T4158,2,FALSE)</f>
        <v>30.8</v>
      </c>
      <c r="D1823">
        <f>VLOOKUP(A1823,'MEDICAL EXAMINATION'!K1824:T4158,4,FALSE)</f>
        <v>4.9000000000000004</v>
      </c>
      <c r="E1823" t="str">
        <f>VLOOKUP(A1823,'MEDICAL EXAMINATION'!K1824:T4158,6,FALSE)</f>
        <v>yes</v>
      </c>
      <c r="F1823" t="str">
        <f>VLOOKUP(A1823,'MEDICAL EXAMINATION'!K1824:T4158,7,FALSE)</f>
        <v>No</v>
      </c>
      <c r="G1823" t="str">
        <f>VLOOKUP(A1823,'MEDICAL EXAMINATION'!K1824:T4158,8,FALSE)</f>
        <v>No</v>
      </c>
      <c r="H1823" t="str">
        <f>VLOOKUP(A1823,'MEDICAL EXAMINATION'!K1824:T4158,9,FALSE)</f>
        <v>No major surgery</v>
      </c>
      <c r="I1823" t="str">
        <f>VLOOKUP(A1823,'MEDICAL EXAMINATION'!K1824:T4158,10,FALSE)</f>
        <v>No</v>
      </c>
      <c r="J1823" t="str">
        <f>VLOOKUP(A1823,'MEDICAL EXAMINATION'!K1824:T4158,3,FALSE)</f>
        <v>OVERWEIGHT</v>
      </c>
      <c r="K1823" t="str">
        <f>VLOOKUP(A1823,'MEDICAL EXAMINATION'!K1824:T4158,5,FALSE)</f>
        <v>NORMAL</v>
      </c>
      <c r="L1823" t="str">
        <f>VLOOKUP(A1823,'HOSPITALIZATION DETAILS'!X1824:AG4158,8,FALSE)</f>
        <v>30/08/1967</v>
      </c>
      <c r="M1823" s="26">
        <f>VLOOKUP(A1823,'HOSPITALIZATION DETAILS'!X1824:AG4158,4,FALSE)</f>
        <v>18694.689999999999</v>
      </c>
      <c r="N1823" t="str">
        <f>VLOOKUP(A1823,'HOSPITALIZATION DETAILS'!X1824:AG4158,5,FALSE)</f>
        <v>tier - 1</v>
      </c>
      <c r="O1823" t="str">
        <f>VLOOKUP(A1823,'HOSPITALIZATION DETAILS'!X1824:AG4158,6,FALSE)</f>
        <v>tier - 1</v>
      </c>
      <c r="P1823" t="str">
        <f>VLOOKUP(A1823,'HOSPITALIZATION DETAILS'!X1824:AG4158,7,FALSE)</f>
        <v>R1023</v>
      </c>
      <c r="Q1823">
        <f>VLOOKUP(A1823,'HOSPITALIZATION DETAILS'!X1824:AG4158,10,FALSE)</f>
        <v>55</v>
      </c>
    </row>
    <row r="1824" spans="1:17" ht="16" x14ac:dyDescent="0.4">
      <c r="A1824" s="4" t="s">
        <v>3647</v>
      </c>
      <c r="B1824" t="str">
        <f>VLOOKUP(A1824,'CUSTOMER NAMES'!E1824:H4159,4,FALSE)</f>
        <v xml:space="preserve">  Brittany</v>
      </c>
      <c r="C1824">
        <f>VLOOKUP(A1824,'MEDICAL EXAMINATION'!K1825:T4159,2,FALSE)</f>
        <v>30.21</v>
      </c>
      <c r="D1824">
        <f>VLOOKUP(A1824,'MEDICAL EXAMINATION'!K1825:T4159,4,FALSE)</f>
        <v>5.21</v>
      </c>
      <c r="E1824" t="str">
        <f>VLOOKUP(A1824,'MEDICAL EXAMINATION'!K1825:T4159,6,FALSE)</f>
        <v>No</v>
      </c>
      <c r="F1824" t="str">
        <f>VLOOKUP(A1824,'MEDICAL EXAMINATION'!K1825:T4159,7,FALSE)</f>
        <v>No</v>
      </c>
      <c r="G1824" t="str">
        <f>VLOOKUP(A1824,'MEDICAL EXAMINATION'!K1825:T4159,8,FALSE)</f>
        <v>No</v>
      </c>
      <c r="H1824">
        <f>VLOOKUP(A1824,'MEDICAL EXAMINATION'!K1825:T4159,9,FALSE)</f>
        <v>1</v>
      </c>
      <c r="I1824" t="str">
        <f>VLOOKUP(A1824,'MEDICAL EXAMINATION'!K1825:T4159,10,FALSE)</f>
        <v>No</v>
      </c>
      <c r="J1824" t="str">
        <f>VLOOKUP(A1824,'MEDICAL EXAMINATION'!K1825:T4159,3,FALSE)</f>
        <v>OVERWEIGHT</v>
      </c>
      <c r="K1824" t="str">
        <f>VLOOKUP(A1824,'MEDICAL EXAMINATION'!K1825:T4159,5,FALSE)</f>
        <v>NORMAL</v>
      </c>
      <c r="L1824" t="str">
        <f>VLOOKUP(A1824,'HOSPITALIZATION DETAILS'!X1825:AG4159,8,FALSE)</f>
        <v>17/10/1970</v>
      </c>
      <c r="M1824" s="26">
        <f>VLOOKUP(A1824,'HOSPITALIZATION DETAILS'!X1825:AG4159,4,FALSE)</f>
        <v>18682.740000000002</v>
      </c>
      <c r="N1824" t="str">
        <f>VLOOKUP(A1824,'HOSPITALIZATION DETAILS'!X1825:AG4159,5,FALSE)</f>
        <v>tier - 1</v>
      </c>
      <c r="O1824" t="str">
        <f>VLOOKUP(A1824,'HOSPITALIZATION DETAILS'!X1825:AG4159,6,FALSE)</f>
        <v>tier - 3</v>
      </c>
      <c r="P1824" t="str">
        <f>VLOOKUP(A1824,'HOSPITALIZATION DETAILS'!X1825:AG4159,7,FALSE)</f>
        <v>R1012</v>
      </c>
      <c r="Q1824">
        <f>VLOOKUP(A1824,'HOSPITALIZATION DETAILS'!X1825:AG4159,10,FALSE)</f>
        <v>52</v>
      </c>
    </row>
    <row r="1825" spans="1:17" ht="16" x14ac:dyDescent="0.4">
      <c r="A1825" s="4" t="s">
        <v>3649</v>
      </c>
      <c r="B1825" t="str">
        <f>VLOOKUP(A1825,'CUSTOMER NAMES'!E1825:H4160,4,FALSE)</f>
        <v xml:space="preserve">  Matthew T</v>
      </c>
      <c r="C1825">
        <f>VLOOKUP(A1825,'MEDICAL EXAMINATION'!K1826:T4160,2,FALSE)</f>
        <v>35.340000000000003</v>
      </c>
      <c r="D1825">
        <f>VLOOKUP(A1825,'MEDICAL EXAMINATION'!K1826:T4160,4,FALSE)</f>
        <v>4.13</v>
      </c>
      <c r="E1825" t="str">
        <f>VLOOKUP(A1825,'MEDICAL EXAMINATION'!K1826:T4160,6,FALSE)</f>
        <v>No</v>
      </c>
      <c r="F1825" t="str">
        <f>VLOOKUP(A1825,'MEDICAL EXAMINATION'!K1826:T4160,7,FALSE)</f>
        <v>yes</v>
      </c>
      <c r="G1825" t="str">
        <f>VLOOKUP(A1825,'MEDICAL EXAMINATION'!K1826:T4160,8,FALSE)</f>
        <v>No</v>
      </c>
      <c r="H1825">
        <f>VLOOKUP(A1825,'MEDICAL EXAMINATION'!K1826:T4160,9,FALSE)</f>
        <v>1</v>
      </c>
      <c r="I1825" t="str">
        <f>VLOOKUP(A1825,'MEDICAL EXAMINATION'!K1826:T4160,10,FALSE)</f>
        <v>No</v>
      </c>
      <c r="J1825" t="str">
        <f>VLOOKUP(A1825,'MEDICAL EXAMINATION'!K1826:T4160,3,FALSE)</f>
        <v>OVERWEIGHT</v>
      </c>
      <c r="K1825" t="str">
        <f>VLOOKUP(A1825,'MEDICAL EXAMINATION'!K1826:T4160,5,FALSE)</f>
        <v>NORMAL</v>
      </c>
      <c r="L1825" t="str">
        <f>VLOOKUP(A1825,'HOSPITALIZATION DETAILS'!X1826:AG4160,8,FALSE)</f>
        <v>23/09/1998</v>
      </c>
      <c r="M1825" s="26">
        <f>VLOOKUP(A1825,'HOSPITALIZATION DETAILS'!X1826:AG4160,4,FALSE)</f>
        <v>18648.419999999998</v>
      </c>
      <c r="N1825" t="str">
        <f>VLOOKUP(A1825,'HOSPITALIZATION DETAILS'!X1826:AG4160,5,FALSE)</f>
        <v>tier - 1</v>
      </c>
      <c r="O1825" t="str">
        <f>VLOOKUP(A1825,'HOSPITALIZATION DETAILS'!X1826:AG4160,6,FALSE)</f>
        <v>tier - 1</v>
      </c>
      <c r="P1825" t="str">
        <f>VLOOKUP(A1825,'HOSPITALIZATION DETAILS'!X1826:AG4160,7,FALSE)</f>
        <v>R1019</v>
      </c>
      <c r="Q1825">
        <f>VLOOKUP(A1825,'HOSPITALIZATION DETAILS'!X1826:AG4160,10,FALSE)</f>
        <v>24</v>
      </c>
    </row>
    <row r="1826" spans="1:17" ht="16" x14ac:dyDescent="0.4">
      <c r="A1826" s="4" t="s">
        <v>3651</v>
      </c>
      <c r="B1826" t="str">
        <f>VLOOKUP(A1826,'CUSTOMER NAMES'!E1826:H4161,4,FALSE)</f>
        <v xml:space="preserve">  Becky G</v>
      </c>
      <c r="C1826">
        <f>VLOOKUP(A1826,'MEDICAL EXAMINATION'!K1827:T4161,2,FALSE)</f>
        <v>26.695</v>
      </c>
      <c r="D1826">
        <f>VLOOKUP(A1826,'MEDICAL EXAMINATION'!K1827:T4161,4,FALSE)</f>
        <v>5.28</v>
      </c>
      <c r="E1826" t="str">
        <f>VLOOKUP(A1826,'MEDICAL EXAMINATION'!K1827:T4161,6,FALSE)</f>
        <v>No</v>
      </c>
      <c r="F1826" t="str">
        <f>VLOOKUP(A1826,'MEDICAL EXAMINATION'!K1827:T4161,7,FALSE)</f>
        <v>No</v>
      </c>
      <c r="G1826" t="str">
        <f>VLOOKUP(A1826,'MEDICAL EXAMINATION'!K1827:T4161,8,FALSE)</f>
        <v>No</v>
      </c>
      <c r="H1826" t="str">
        <f>VLOOKUP(A1826,'MEDICAL EXAMINATION'!K1827:T4161,9,FALSE)</f>
        <v>No major surgery</v>
      </c>
      <c r="I1826" t="str">
        <f>VLOOKUP(A1826,'MEDICAL EXAMINATION'!K1827:T4161,10,FALSE)</f>
        <v>No</v>
      </c>
      <c r="J1826" t="str">
        <f>VLOOKUP(A1826,'MEDICAL EXAMINATION'!K1827:T4161,3,FALSE)</f>
        <v>OBESITY</v>
      </c>
      <c r="K1826" t="str">
        <f>VLOOKUP(A1826,'MEDICAL EXAMINATION'!K1827:T4161,5,FALSE)</f>
        <v>NORMAL</v>
      </c>
      <c r="L1826" t="str">
        <f>VLOOKUP(A1826,'HOSPITALIZATION DETAILS'!X1827:AG4161,8,FALSE)</f>
        <v>12/08/1986</v>
      </c>
      <c r="M1826" s="26">
        <f>VLOOKUP(A1826,'HOSPITALIZATION DETAILS'!X1827:AG4161,4,FALSE)</f>
        <v>18608.259999999998</v>
      </c>
      <c r="N1826" t="str">
        <f>VLOOKUP(A1826,'HOSPITALIZATION DETAILS'!X1827:AG4161,5,FALSE)</f>
        <v>tier - 1</v>
      </c>
      <c r="O1826" t="str">
        <f>VLOOKUP(A1826,'HOSPITALIZATION DETAILS'!X1827:AG4161,6,FALSE)</f>
        <v>tier - 3</v>
      </c>
      <c r="P1826" t="str">
        <f>VLOOKUP(A1826,'HOSPITALIZATION DETAILS'!X1827:AG4161,7,FALSE)</f>
        <v>R1011</v>
      </c>
      <c r="Q1826">
        <f>VLOOKUP(A1826,'HOSPITALIZATION DETAILS'!X1827:AG4161,10,FALSE)</f>
        <v>36</v>
      </c>
    </row>
    <row r="1827" spans="1:17" ht="16" x14ac:dyDescent="0.4">
      <c r="A1827" s="4" t="s">
        <v>3653</v>
      </c>
      <c r="B1827" t="str">
        <f>VLOOKUP(A1827,'CUSTOMER NAMES'!E1827:H4162,4,FALSE)</f>
        <v xml:space="preserve">  Virginie</v>
      </c>
      <c r="C1827">
        <f>VLOOKUP(A1827,'MEDICAL EXAMINATION'!K1828:T4162,2,FALSE)</f>
        <v>29.355</v>
      </c>
      <c r="D1827">
        <f>VLOOKUP(A1827,'MEDICAL EXAMINATION'!K1828:T4162,4,FALSE)</f>
        <v>4.68</v>
      </c>
      <c r="E1827" t="str">
        <f>VLOOKUP(A1827,'MEDICAL EXAMINATION'!K1828:T4162,6,FALSE)</f>
        <v>yes</v>
      </c>
      <c r="F1827" t="str">
        <f>VLOOKUP(A1827,'MEDICAL EXAMINATION'!K1828:T4162,7,FALSE)</f>
        <v>No</v>
      </c>
      <c r="G1827" t="str">
        <f>VLOOKUP(A1827,'MEDICAL EXAMINATION'!K1828:T4162,8,FALSE)</f>
        <v>No</v>
      </c>
      <c r="H1827" t="str">
        <f>VLOOKUP(A1827,'MEDICAL EXAMINATION'!K1828:T4162,9,FALSE)</f>
        <v>No major surgery</v>
      </c>
      <c r="I1827" t="str">
        <f>VLOOKUP(A1827,'MEDICAL EXAMINATION'!K1828:T4162,10,FALSE)</f>
        <v>No</v>
      </c>
      <c r="J1827" t="str">
        <f>VLOOKUP(A1827,'MEDICAL EXAMINATION'!K1828:T4162,3,FALSE)</f>
        <v>OBESITY</v>
      </c>
      <c r="K1827" t="str">
        <f>VLOOKUP(A1827,'MEDICAL EXAMINATION'!K1828:T4162,5,FALSE)</f>
        <v>NORMAL</v>
      </c>
      <c r="L1827" t="str">
        <f>VLOOKUP(A1827,'HOSPITALIZATION DETAILS'!X1828:AG4162,8,FALSE)</f>
        <v>26/09/1964</v>
      </c>
      <c r="M1827" s="26">
        <f>VLOOKUP(A1827,'HOSPITALIZATION DETAILS'!X1828:AG4162,4,FALSE)</f>
        <v>18443.11</v>
      </c>
      <c r="N1827" t="str">
        <f>VLOOKUP(A1827,'HOSPITALIZATION DETAILS'!X1828:AG4162,5,FALSE)</f>
        <v>tier - 1</v>
      </c>
      <c r="O1827" t="str">
        <f>VLOOKUP(A1827,'HOSPITALIZATION DETAILS'!X1828:AG4162,6,FALSE)</f>
        <v>tier - 2</v>
      </c>
      <c r="P1827" t="str">
        <f>VLOOKUP(A1827,'HOSPITALIZATION DETAILS'!X1828:AG4162,7,FALSE)</f>
        <v>R1012</v>
      </c>
      <c r="Q1827">
        <f>VLOOKUP(A1827,'HOSPITALIZATION DETAILS'!X1828:AG4162,10,FALSE)</f>
        <v>58</v>
      </c>
    </row>
    <row r="1828" spans="1:17" ht="16" x14ac:dyDescent="0.4">
      <c r="A1828" s="4" t="s">
        <v>3655</v>
      </c>
      <c r="B1828" t="str">
        <f>VLOOKUP(A1828,'CUSTOMER NAMES'!E1828:H4163,4,FALSE)</f>
        <v xml:space="preserve">  Allison A</v>
      </c>
      <c r="C1828">
        <f>VLOOKUP(A1828,'MEDICAL EXAMINATION'!K1829:T4163,2,FALSE)</f>
        <v>29.59</v>
      </c>
      <c r="D1828">
        <f>VLOOKUP(A1828,'MEDICAL EXAMINATION'!K1829:T4163,4,FALSE)</f>
        <v>4.0599999999999996</v>
      </c>
      <c r="E1828" t="str">
        <f>VLOOKUP(A1828,'MEDICAL EXAMINATION'!K1829:T4163,6,FALSE)</f>
        <v>No</v>
      </c>
      <c r="F1828" t="str">
        <f>VLOOKUP(A1828,'MEDICAL EXAMINATION'!K1829:T4163,7,FALSE)</f>
        <v>No</v>
      </c>
      <c r="G1828" t="str">
        <f>VLOOKUP(A1828,'MEDICAL EXAMINATION'!K1829:T4163,8,FALSE)</f>
        <v>No</v>
      </c>
      <c r="H1828" t="str">
        <f>VLOOKUP(A1828,'MEDICAL EXAMINATION'!K1829:T4163,9,FALSE)</f>
        <v>No major surgery</v>
      </c>
      <c r="I1828" t="str">
        <f>VLOOKUP(A1828,'MEDICAL EXAMINATION'!K1829:T4163,10,FALSE)</f>
        <v>No</v>
      </c>
      <c r="J1828" t="str">
        <f>VLOOKUP(A1828,'MEDICAL EXAMINATION'!K1829:T4163,3,FALSE)</f>
        <v>OBESITY</v>
      </c>
      <c r="K1828" t="str">
        <f>VLOOKUP(A1828,'MEDICAL EXAMINATION'!K1829:T4163,5,FALSE)</f>
        <v>NORMAL</v>
      </c>
      <c r="L1828" t="str">
        <f>VLOOKUP(A1828,'HOSPITALIZATION DETAILS'!X1829:AG4163,8,FALSE)</f>
        <v>15/12/1999</v>
      </c>
      <c r="M1828" s="26">
        <f>VLOOKUP(A1828,'HOSPITALIZATION DETAILS'!X1829:AG4163,4,FALSE)</f>
        <v>18328.240000000002</v>
      </c>
      <c r="N1828" t="str">
        <f>VLOOKUP(A1828,'HOSPITALIZATION DETAILS'!X1829:AG4163,5,FALSE)</f>
        <v>tier - 1</v>
      </c>
      <c r="O1828" t="str">
        <f>VLOOKUP(A1828,'HOSPITALIZATION DETAILS'!X1829:AG4163,6,FALSE)</f>
        <v>tier - 2</v>
      </c>
      <c r="P1828" t="str">
        <f>VLOOKUP(A1828,'HOSPITALIZATION DETAILS'!X1829:AG4163,7,FALSE)</f>
        <v>R1013</v>
      </c>
      <c r="Q1828">
        <f>VLOOKUP(A1828,'HOSPITALIZATION DETAILS'!X1829:AG4163,10,FALSE)</f>
        <v>23</v>
      </c>
    </row>
    <row r="1829" spans="1:17" ht="16" x14ac:dyDescent="0.4">
      <c r="A1829" s="4" t="s">
        <v>3657</v>
      </c>
      <c r="B1829" t="str">
        <f>VLOOKUP(A1829,'CUSTOMER NAMES'!E1829:H4164,4,FALSE)</f>
        <v xml:space="preserve">  Julie</v>
      </c>
      <c r="C1829">
        <f>VLOOKUP(A1829,'MEDICAL EXAMINATION'!K1830:T4164,2,FALSE)</f>
        <v>31.35</v>
      </c>
      <c r="D1829">
        <f>VLOOKUP(A1829,'MEDICAL EXAMINATION'!K1830:T4164,4,FALSE)</f>
        <v>4.2</v>
      </c>
      <c r="E1829" t="str">
        <f>VLOOKUP(A1829,'MEDICAL EXAMINATION'!K1830:T4164,6,FALSE)</f>
        <v>No</v>
      </c>
      <c r="F1829" t="str">
        <f>VLOOKUP(A1829,'MEDICAL EXAMINATION'!K1830:T4164,7,FALSE)</f>
        <v>yes</v>
      </c>
      <c r="G1829" t="str">
        <f>VLOOKUP(A1829,'MEDICAL EXAMINATION'!K1830:T4164,8,FALSE)</f>
        <v>No</v>
      </c>
      <c r="H1829">
        <f>VLOOKUP(A1829,'MEDICAL EXAMINATION'!K1830:T4164,9,FALSE)</f>
        <v>1</v>
      </c>
      <c r="I1829" t="str">
        <f>VLOOKUP(A1829,'MEDICAL EXAMINATION'!K1830:T4164,10,FALSE)</f>
        <v>No</v>
      </c>
      <c r="J1829" t="str">
        <f>VLOOKUP(A1829,'MEDICAL EXAMINATION'!K1830:T4164,3,FALSE)</f>
        <v>OVERWEIGHT</v>
      </c>
      <c r="K1829" t="str">
        <f>VLOOKUP(A1829,'MEDICAL EXAMINATION'!K1830:T4164,5,FALSE)</f>
        <v>NORMAL</v>
      </c>
      <c r="L1829" t="str">
        <f>VLOOKUP(A1829,'HOSPITALIZATION DETAILS'!X1830:AG4164,8,FALSE)</f>
        <v>29/11/1965</v>
      </c>
      <c r="M1829" s="26">
        <f>VLOOKUP(A1829,'HOSPITALIZATION DETAILS'!X1830:AG4164,4,FALSE)</f>
        <v>43073.760000000002</v>
      </c>
      <c r="N1829" t="str">
        <f>VLOOKUP(A1829,'HOSPITALIZATION DETAILS'!X1830:AG4164,5,FALSE)</f>
        <v>tier - 2</v>
      </c>
      <c r="O1829" t="str">
        <f>VLOOKUP(A1829,'HOSPITALIZATION DETAILS'!X1830:AG4164,6,FALSE)</f>
        <v>tier - 2</v>
      </c>
      <c r="P1829" t="str">
        <f>VLOOKUP(A1829,'HOSPITALIZATION DETAILS'!X1830:AG4164,7,FALSE)</f>
        <v>R1011</v>
      </c>
      <c r="Q1829">
        <f>VLOOKUP(A1829,'HOSPITALIZATION DETAILS'!X1830:AG4164,10,FALSE)</f>
        <v>57</v>
      </c>
    </row>
    <row r="1830" spans="1:17" ht="16" x14ac:dyDescent="0.4">
      <c r="A1830" s="4" t="s">
        <v>3659</v>
      </c>
      <c r="B1830" t="str">
        <f>VLOOKUP(A1830,'CUSTOMER NAMES'!E1830:H4165,4,FALSE)</f>
        <v xml:space="preserve">  Katherine</v>
      </c>
      <c r="C1830">
        <f>VLOOKUP(A1830,'MEDICAL EXAMINATION'!K1831:T4165,2,FALSE)</f>
        <v>20.52</v>
      </c>
      <c r="D1830">
        <f>VLOOKUP(A1830,'MEDICAL EXAMINATION'!K1831:T4165,4,FALSE)</f>
        <v>4.83</v>
      </c>
      <c r="E1830" t="str">
        <f>VLOOKUP(A1830,'MEDICAL EXAMINATION'!K1831:T4165,6,FALSE)</f>
        <v>No</v>
      </c>
      <c r="F1830" t="str">
        <f>VLOOKUP(A1830,'MEDICAL EXAMINATION'!K1831:T4165,7,FALSE)</f>
        <v>No</v>
      </c>
      <c r="G1830" t="str">
        <f>VLOOKUP(A1830,'MEDICAL EXAMINATION'!K1831:T4165,8,FALSE)</f>
        <v>No</v>
      </c>
      <c r="H1830" t="str">
        <f>VLOOKUP(A1830,'MEDICAL EXAMINATION'!K1831:T4165,9,FALSE)</f>
        <v>No major surgery</v>
      </c>
      <c r="I1830" t="str">
        <f>VLOOKUP(A1830,'MEDICAL EXAMINATION'!K1831:T4165,10,FALSE)</f>
        <v>No</v>
      </c>
      <c r="J1830" t="str">
        <f>VLOOKUP(A1830,'MEDICAL EXAMINATION'!K1831:T4165,3,FALSE)</f>
        <v>Normal</v>
      </c>
      <c r="K1830" t="str">
        <f>VLOOKUP(A1830,'MEDICAL EXAMINATION'!K1831:T4165,5,FALSE)</f>
        <v>NORMAL</v>
      </c>
      <c r="L1830" t="str">
        <f>VLOOKUP(A1830,'HOSPITALIZATION DETAILS'!X1831:AG4165,8,FALSE)</f>
        <v>04/07/1995</v>
      </c>
      <c r="M1830" s="26">
        <f>VLOOKUP(A1830,'HOSPITALIZATION DETAILS'!X1831:AG4165,4,FALSE)</f>
        <v>18310.740000000002</v>
      </c>
      <c r="N1830" t="str">
        <f>VLOOKUP(A1830,'HOSPITALIZATION DETAILS'!X1831:AG4165,5,FALSE)</f>
        <v>tier - 1</v>
      </c>
      <c r="O1830" t="str">
        <f>VLOOKUP(A1830,'HOSPITALIZATION DETAILS'!X1831:AG4165,6,FALSE)</f>
        <v>tier - 3</v>
      </c>
      <c r="P1830" t="str">
        <f>VLOOKUP(A1830,'HOSPITALIZATION DETAILS'!X1831:AG4165,7,FALSE)</f>
        <v>R1012</v>
      </c>
      <c r="Q1830">
        <f>VLOOKUP(A1830,'HOSPITALIZATION DETAILS'!X1831:AG4165,10,FALSE)</f>
        <v>27</v>
      </c>
    </row>
    <row r="1831" spans="1:17" ht="16" x14ac:dyDescent="0.4">
      <c r="A1831" s="4" t="s">
        <v>3661</v>
      </c>
      <c r="B1831" t="str">
        <f>VLOOKUP(A1831,'CUSTOMER NAMES'!E1831:H4166,4,FALSE)</f>
        <v xml:space="preserve">  Caleb</v>
      </c>
      <c r="C1831">
        <f>VLOOKUP(A1831,'MEDICAL EXAMINATION'!K1832:T4166,2,FALSE)</f>
        <v>42.9</v>
      </c>
      <c r="D1831">
        <f>VLOOKUP(A1831,'MEDICAL EXAMINATION'!K1832:T4166,4,FALSE)</f>
        <v>4.87</v>
      </c>
      <c r="E1831" t="str">
        <f>VLOOKUP(A1831,'MEDICAL EXAMINATION'!K1832:T4166,6,FALSE)</f>
        <v>yes</v>
      </c>
      <c r="F1831" t="str">
        <f>VLOOKUP(A1831,'MEDICAL EXAMINATION'!K1832:T4166,7,FALSE)</f>
        <v>No</v>
      </c>
      <c r="G1831" t="str">
        <f>VLOOKUP(A1831,'MEDICAL EXAMINATION'!K1832:T4166,8,FALSE)</f>
        <v>No</v>
      </c>
      <c r="H1831">
        <f>VLOOKUP(A1831,'MEDICAL EXAMINATION'!K1832:T4166,9,FALSE)</f>
        <v>1</v>
      </c>
      <c r="I1831" t="str">
        <f>VLOOKUP(A1831,'MEDICAL EXAMINATION'!K1832:T4166,10,FALSE)</f>
        <v>No</v>
      </c>
      <c r="J1831" t="str">
        <f>VLOOKUP(A1831,'MEDICAL EXAMINATION'!K1832:T4166,3,FALSE)</f>
        <v>OVERWEIGHT</v>
      </c>
      <c r="K1831" t="str">
        <f>VLOOKUP(A1831,'MEDICAL EXAMINATION'!K1832:T4166,5,FALSE)</f>
        <v>NORMAL</v>
      </c>
      <c r="L1831" t="str">
        <f>VLOOKUP(A1831,'HOSPITALIZATION DETAILS'!X1832:AG4166,8,FALSE)</f>
        <v>25/12/1992</v>
      </c>
      <c r="M1831" s="26">
        <f>VLOOKUP(A1831,'HOSPITALIZATION DETAILS'!X1832:AG4166,4,FALSE)</f>
        <v>18259.22</v>
      </c>
      <c r="N1831" t="str">
        <f>VLOOKUP(A1831,'HOSPITALIZATION DETAILS'!X1832:AG4166,5,FALSE)</f>
        <v>tier - 1</v>
      </c>
      <c r="O1831" t="str">
        <f>VLOOKUP(A1831,'HOSPITALIZATION DETAILS'!X1832:AG4166,6,FALSE)</f>
        <v>tier - 3</v>
      </c>
      <c r="P1831" t="str">
        <f>VLOOKUP(A1831,'HOSPITALIZATION DETAILS'!X1832:AG4166,7,FALSE)</f>
        <v>R1011</v>
      </c>
      <c r="Q1831">
        <f>VLOOKUP(A1831,'HOSPITALIZATION DETAILS'!X1832:AG4166,10,FALSE)</f>
        <v>30</v>
      </c>
    </row>
    <row r="1832" spans="1:17" ht="16" x14ac:dyDescent="0.4">
      <c r="A1832" s="4" t="s">
        <v>3663</v>
      </c>
      <c r="B1832" t="str">
        <f>VLOOKUP(A1832,'CUSTOMER NAMES'!E1832:H4167,4,FALSE)</f>
        <v xml:space="preserve">  Jaime</v>
      </c>
      <c r="C1832">
        <f>VLOOKUP(A1832,'MEDICAL EXAMINATION'!K1833:T4167,2,FALSE)</f>
        <v>24.6</v>
      </c>
      <c r="D1832">
        <f>VLOOKUP(A1832,'MEDICAL EXAMINATION'!K1833:T4167,4,FALSE)</f>
        <v>5.86</v>
      </c>
      <c r="E1832" t="str">
        <f>VLOOKUP(A1832,'MEDICAL EXAMINATION'!K1833:T4167,6,FALSE)</f>
        <v>No</v>
      </c>
      <c r="F1832" t="str">
        <f>VLOOKUP(A1832,'MEDICAL EXAMINATION'!K1833:T4167,7,FALSE)</f>
        <v>No</v>
      </c>
      <c r="G1832" t="str">
        <f>VLOOKUP(A1832,'MEDICAL EXAMINATION'!K1833:T4167,8,FALSE)</f>
        <v>Yes</v>
      </c>
      <c r="H1832">
        <f>VLOOKUP(A1832,'MEDICAL EXAMINATION'!K1833:T4167,9,FALSE)</f>
        <v>1</v>
      </c>
      <c r="I1832" t="str">
        <f>VLOOKUP(A1832,'MEDICAL EXAMINATION'!K1833:T4167,10,FALSE)</f>
        <v>No</v>
      </c>
      <c r="J1832" t="str">
        <f>VLOOKUP(A1832,'MEDICAL EXAMINATION'!K1833:T4167,3,FALSE)</f>
        <v>Normal</v>
      </c>
      <c r="K1832" t="str">
        <f>VLOOKUP(A1832,'MEDICAL EXAMINATION'!K1833:T4167,5,FALSE)</f>
        <v>PREDIABETES</v>
      </c>
      <c r="L1832" t="str">
        <f>VLOOKUP(A1832,'HOSPITALIZATION DETAILS'!X1833:AG4167,8,FALSE)</f>
        <v>03/08/1995</v>
      </c>
      <c r="M1832" s="26">
        <f>VLOOKUP(A1832,'HOSPITALIZATION DETAILS'!X1833:AG4167,4,FALSE)</f>
        <v>18246.5</v>
      </c>
      <c r="N1832" t="str">
        <f>VLOOKUP(A1832,'HOSPITALIZATION DETAILS'!X1833:AG4167,5,FALSE)</f>
        <v>tier - 1</v>
      </c>
      <c r="O1832" t="str">
        <f>VLOOKUP(A1832,'HOSPITALIZATION DETAILS'!X1833:AG4167,6,FALSE)</f>
        <v>tier - 1</v>
      </c>
      <c r="P1832" t="str">
        <f>VLOOKUP(A1832,'HOSPITALIZATION DETAILS'!X1833:AG4167,7,FALSE)</f>
        <v>R1013</v>
      </c>
      <c r="Q1832">
        <f>VLOOKUP(A1832,'HOSPITALIZATION DETAILS'!X1833:AG4167,10,FALSE)</f>
        <v>27</v>
      </c>
    </row>
    <row r="1833" spans="1:17" ht="16" x14ac:dyDescent="0.4">
      <c r="A1833" s="4" t="s">
        <v>3665</v>
      </c>
      <c r="B1833" t="str">
        <f>VLOOKUP(A1833,'CUSTOMER NAMES'!E1833:H4168,4,FALSE)</f>
        <v xml:space="preserve">  Hannah</v>
      </c>
      <c r="C1833">
        <f>VLOOKUP(A1833,'MEDICAL EXAMINATION'!K1834:T4168,2,FALSE)</f>
        <v>28.405000000000001</v>
      </c>
      <c r="D1833">
        <f>VLOOKUP(A1833,'MEDICAL EXAMINATION'!K1834:T4168,4,FALSE)</f>
        <v>4.12</v>
      </c>
      <c r="E1833" t="str">
        <f>VLOOKUP(A1833,'MEDICAL EXAMINATION'!K1834:T4168,6,FALSE)</f>
        <v>No</v>
      </c>
      <c r="F1833" t="str">
        <f>VLOOKUP(A1833,'MEDICAL EXAMINATION'!K1834:T4168,7,FALSE)</f>
        <v>No</v>
      </c>
      <c r="G1833" t="str">
        <f>VLOOKUP(A1833,'MEDICAL EXAMINATION'!K1834:T4168,8,FALSE)</f>
        <v>No</v>
      </c>
      <c r="H1833">
        <f>VLOOKUP(A1833,'MEDICAL EXAMINATION'!K1834:T4168,9,FALSE)</f>
        <v>1</v>
      </c>
      <c r="I1833" t="str">
        <f>VLOOKUP(A1833,'MEDICAL EXAMINATION'!K1834:T4168,10,FALSE)</f>
        <v>No</v>
      </c>
      <c r="J1833" t="str">
        <f>VLOOKUP(A1833,'MEDICAL EXAMINATION'!K1834:T4168,3,FALSE)</f>
        <v>OBESITY</v>
      </c>
      <c r="K1833" t="str">
        <f>VLOOKUP(A1833,'MEDICAL EXAMINATION'!K1834:T4168,5,FALSE)</f>
        <v>NORMAL</v>
      </c>
      <c r="L1833" t="str">
        <f>VLOOKUP(A1833,'HOSPITALIZATION DETAILS'!X1834:AG4168,8,FALSE)</f>
        <v>10/09/2004</v>
      </c>
      <c r="M1833" s="26">
        <f>VLOOKUP(A1833,'HOSPITALIZATION DETAILS'!X1834:AG4168,4,FALSE)</f>
        <v>18223.45</v>
      </c>
      <c r="N1833" t="str">
        <f>VLOOKUP(A1833,'HOSPITALIZATION DETAILS'!X1834:AG4168,5,FALSE)</f>
        <v>tier - 1</v>
      </c>
      <c r="O1833" t="str">
        <f>VLOOKUP(A1833,'HOSPITALIZATION DETAILS'!X1834:AG4168,6,FALSE)</f>
        <v>tier - 3</v>
      </c>
      <c r="P1833" t="str">
        <f>VLOOKUP(A1833,'HOSPITALIZATION DETAILS'!X1834:AG4168,7,FALSE)</f>
        <v>R1013</v>
      </c>
      <c r="Q1833">
        <f>VLOOKUP(A1833,'HOSPITALIZATION DETAILS'!X1834:AG4168,10,FALSE)</f>
        <v>18</v>
      </c>
    </row>
    <row r="1834" spans="1:17" ht="16" x14ac:dyDescent="0.4">
      <c r="A1834" s="4" t="s">
        <v>3667</v>
      </c>
      <c r="B1834" t="str">
        <f>VLOOKUP(A1834,'CUSTOMER NAMES'!E1834:H4169,4,FALSE)</f>
        <v xml:space="preserve">  Zachariah</v>
      </c>
      <c r="C1834">
        <f>VLOOKUP(A1834,'MEDICAL EXAMINATION'!K1835:T4169,2,FALSE)</f>
        <v>34.674999999999997</v>
      </c>
      <c r="D1834">
        <f>VLOOKUP(A1834,'MEDICAL EXAMINATION'!K1835:T4169,4,FALSE)</f>
        <v>5.71</v>
      </c>
      <c r="E1834" t="str">
        <f>VLOOKUP(A1834,'MEDICAL EXAMINATION'!K1835:T4169,6,FALSE)</f>
        <v>yes</v>
      </c>
      <c r="F1834" t="str">
        <f>VLOOKUP(A1834,'MEDICAL EXAMINATION'!K1835:T4169,7,FALSE)</f>
        <v>No</v>
      </c>
      <c r="G1834" t="str">
        <f>VLOOKUP(A1834,'MEDICAL EXAMINATION'!K1835:T4169,8,FALSE)</f>
        <v>No</v>
      </c>
      <c r="H1834">
        <f>VLOOKUP(A1834,'MEDICAL EXAMINATION'!K1835:T4169,9,FALSE)</f>
        <v>1</v>
      </c>
      <c r="I1834" t="str">
        <f>VLOOKUP(A1834,'MEDICAL EXAMINATION'!K1835:T4169,10,FALSE)</f>
        <v>No</v>
      </c>
      <c r="J1834" t="str">
        <f>VLOOKUP(A1834,'MEDICAL EXAMINATION'!K1835:T4169,3,FALSE)</f>
        <v>OVERWEIGHT</v>
      </c>
      <c r="K1834" t="str">
        <f>VLOOKUP(A1834,'MEDICAL EXAMINATION'!K1835:T4169,5,FALSE)</f>
        <v>PREDIABETES</v>
      </c>
      <c r="L1834" t="str">
        <f>VLOOKUP(A1834,'HOSPITALIZATION DETAILS'!X1835:AG4169,8,FALSE)</f>
        <v>15/06/1997</v>
      </c>
      <c r="M1834" s="26">
        <f>VLOOKUP(A1834,'HOSPITALIZATION DETAILS'!X1835:AG4169,4,FALSE)</f>
        <v>18218.16</v>
      </c>
      <c r="N1834" t="str">
        <f>VLOOKUP(A1834,'HOSPITALIZATION DETAILS'!X1835:AG4169,5,FALSE)</f>
        <v>tier - 1</v>
      </c>
      <c r="O1834" t="str">
        <f>VLOOKUP(A1834,'HOSPITALIZATION DETAILS'!X1835:AG4169,6,FALSE)</f>
        <v>tier - 1</v>
      </c>
      <c r="P1834" t="str">
        <f>VLOOKUP(A1834,'HOSPITALIZATION DETAILS'!X1835:AG4169,7,FALSE)</f>
        <v>R1013</v>
      </c>
      <c r="Q1834">
        <f>VLOOKUP(A1834,'HOSPITALIZATION DETAILS'!X1835:AG4169,10,FALSE)</f>
        <v>25</v>
      </c>
    </row>
    <row r="1835" spans="1:17" ht="16" x14ac:dyDescent="0.4">
      <c r="A1835" s="4" t="s">
        <v>3669</v>
      </c>
      <c r="B1835" t="str">
        <f>VLOOKUP(A1835,'CUSTOMER NAMES'!E1835:H4170,4,FALSE)</f>
        <v xml:space="preserve">  Patricia A</v>
      </c>
      <c r="C1835">
        <f>VLOOKUP(A1835,'MEDICAL EXAMINATION'!K1836:T4170,2,FALSE)</f>
        <v>18.850000000000001</v>
      </c>
      <c r="D1835">
        <f>VLOOKUP(A1835,'MEDICAL EXAMINATION'!K1836:T4170,4,FALSE)</f>
        <v>6.03</v>
      </c>
      <c r="E1835" t="str">
        <f>VLOOKUP(A1835,'MEDICAL EXAMINATION'!K1836:T4170,6,FALSE)</f>
        <v>No</v>
      </c>
      <c r="F1835" t="str">
        <f>VLOOKUP(A1835,'MEDICAL EXAMINATION'!K1836:T4170,7,FALSE)</f>
        <v>No</v>
      </c>
      <c r="G1835" t="str">
        <f>VLOOKUP(A1835,'MEDICAL EXAMINATION'!K1836:T4170,8,FALSE)</f>
        <v>No</v>
      </c>
      <c r="H1835">
        <f>VLOOKUP(A1835,'MEDICAL EXAMINATION'!K1836:T4170,9,FALSE)</f>
        <v>1</v>
      </c>
      <c r="I1835" t="str">
        <f>VLOOKUP(A1835,'MEDICAL EXAMINATION'!K1836:T4170,10,FALSE)</f>
        <v>No</v>
      </c>
      <c r="J1835" t="str">
        <f>VLOOKUP(A1835,'MEDICAL EXAMINATION'!K1836:T4170,3,FALSE)</f>
        <v>Normal</v>
      </c>
      <c r="K1835" t="str">
        <f>VLOOKUP(A1835,'MEDICAL EXAMINATION'!K1836:T4170,5,FALSE)</f>
        <v>PREDIABETES</v>
      </c>
      <c r="L1835" t="str">
        <f>VLOOKUP(A1835,'HOSPITALIZATION DETAILS'!X1836:AG4170,8,FALSE)</f>
        <v>04/07/1963</v>
      </c>
      <c r="M1835" s="26">
        <f>VLOOKUP(A1835,'HOSPITALIZATION DETAILS'!X1836:AG4170,4,FALSE)</f>
        <v>18208.34</v>
      </c>
      <c r="N1835" t="str">
        <f>VLOOKUP(A1835,'HOSPITALIZATION DETAILS'!X1836:AG4170,5,FALSE)</f>
        <v>tier - 1</v>
      </c>
      <c r="O1835" t="str">
        <f>VLOOKUP(A1835,'HOSPITALIZATION DETAILS'!X1836:AG4170,6,FALSE)</f>
        <v>tier - 2</v>
      </c>
      <c r="P1835" t="str">
        <f>VLOOKUP(A1835,'HOSPITALIZATION DETAILS'!X1836:AG4170,7,FALSE)</f>
        <v>R1026</v>
      </c>
      <c r="Q1835">
        <f>VLOOKUP(A1835,'HOSPITALIZATION DETAILS'!X1836:AG4170,10,FALSE)</f>
        <v>59</v>
      </c>
    </row>
    <row r="1836" spans="1:17" ht="16" x14ac:dyDescent="0.4">
      <c r="A1836" s="4" t="s">
        <v>3671</v>
      </c>
      <c r="B1836" t="str">
        <f>VLOOKUP(A1836,'CUSTOMER NAMES'!E1836:H4171,4,FALSE)</f>
        <v xml:space="preserve">  Elizabeth A</v>
      </c>
      <c r="C1836">
        <f>VLOOKUP(A1836,'MEDICAL EXAMINATION'!K1837:T4171,2,FALSE)</f>
        <v>34.130000000000003</v>
      </c>
      <c r="D1836">
        <f>VLOOKUP(A1836,'MEDICAL EXAMINATION'!K1837:T4171,4,FALSE)</f>
        <v>5.65</v>
      </c>
      <c r="E1836" t="str">
        <f>VLOOKUP(A1836,'MEDICAL EXAMINATION'!K1837:T4171,6,FALSE)</f>
        <v>No</v>
      </c>
      <c r="F1836" t="str">
        <f>VLOOKUP(A1836,'MEDICAL EXAMINATION'!K1837:T4171,7,FALSE)</f>
        <v>No</v>
      </c>
      <c r="G1836" t="str">
        <f>VLOOKUP(A1836,'MEDICAL EXAMINATION'!K1837:T4171,8,FALSE)</f>
        <v>Yes</v>
      </c>
      <c r="H1836">
        <f>VLOOKUP(A1836,'MEDICAL EXAMINATION'!K1837:T4171,9,FALSE)</f>
        <v>1</v>
      </c>
      <c r="I1836" t="str">
        <f>VLOOKUP(A1836,'MEDICAL EXAMINATION'!K1837:T4171,10,FALSE)</f>
        <v>No</v>
      </c>
      <c r="J1836" t="str">
        <f>VLOOKUP(A1836,'MEDICAL EXAMINATION'!K1837:T4171,3,FALSE)</f>
        <v>OVERWEIGHT</v>
      </c>
      <c r="K1836" t="str">
        <f>VLOOKUP(A1836,'MEDICAL EXAMINATION'!K1837:T4171,5,FALSE)</f>
        <v>NORMAL</v>
      </c>
      <c r="L1836" t="str">
        <f>VLOOKUP(A1836,'HOSPITALIZATION DETAILS'!X1837:AG4171,8,FALSE)</f>
        <v>12/07/1993</v>
      </c>
      <c r="M1836" s="26">
        <f>VLOOKUP(A1836,'HOSPITALIZATION DETAILS'!X1837:AG4171,4,FALSE)</f>
        <v>18157.88</v>
      </c>
      <c r="N1836" t="str">
        <f>VLOOKUP(A1836,'HOSPITALIZATION DETAILS'!X1837:AG4171,5,FALSE)</f>
        <v>tier - 1</v>
      </c>
      <c r="O1836" t="str">
        <f>VLOOKUP(A1836,'HOSPITALIZATION DETAILS'!X1837:AG4171,6,FALSE)</f>
        <v>tier - 1</v>
      </c>
      <c r="P1836" t="str">
        <f>VLOOKUP(A1836,'HOSPITALIZATION DETAILS'!X1837:AG4171,7,FALSE)</f>
        <v>R1012</v>
      </c>
      <c r="Q1836">
        <f>VLOOKUP(A1836,'HOSPITALIZATION DETAILS'!X1837:AG4171,10,FALSE)</f>
        <v>29</v>
      </c>
    </row>
    <row r="1837" spans="1:17" ht="16" x14ac:dyDescent="0.4">
      <c r="A1837" s="4" t="s">
        <v>3673</v>
      </c>
      <c r="B1837" t="str">
        <f>VLOOKUP(A1837,'CUSTOMER NAMES'!E1837:H4172,4,FALSE)</f>
        <v xml:space="preserve">  Benjamin</v>
      </c>
      <c r="C1837">
        <f>VLOOKUP(A1837,'MEDICAL EXAMINATION'!K1838:T4172,2,FALSE)</f>
        <v>17.34</v>
      </c>
      <c r="D1837">
        <f>VLOOKUP(A1837,'MEDICAL EXAMINATION'!K1838:T4172,4,FALSE)</f>
        <v>5.05</v>
      </c>
      <c r="E1837" t="str">
        <f>VLOOKUP(A1837,'MEDICAL EXAMINATION'!K1838:T4172,6,FALSE)</f>
        <v>No</v>
      </c>
      <c r="F1837" t="str">
        <f>VLOOKUP(A1837,'MEDICAL EXAMINATION'!K1838:T4172,7,FALSE)</f>
        <v>No</v>
      </c>
      <c r="G1837" t="str">
        <f>VLOOKUP(A1837,'MEDICAL EXAMINATION'!K1838:T4172,8,FALSE)</f>
        <v>No</v>
      </c>
      <c r="H1837" t="str">
        <f>VLOOKUP(A1837,'MEDICAL EXAMINATION'!K1838:T4172,9,FALSE)</f>
        <v>No major surgery</v>
      </c>
      <c r="I1837" t="str">
        <f>VLOOKUP(A1837,'MEDICAL EXAMINATION'!K1838:T4172,10,FALSE)</f>
        <v>No</v>
      </c>
      <c r="J1837" t="str">
        <f>VLOOKUP(A1837,'MEDICAL EXAMINATION'!K1838:T4172,3,FALSE)</f>
        <v>Underweight</v>
      </c>
      <c r="K1837" t="str">
        <f>VLOOKUP(A1837,'MEDICAL EXAMINATION'!K1838:T4172,5,FALSE)</f>
        <v>NORMAL</v>
      </c>
      <c r="L1837" t="str">
        <f>VLOOKUP(A1837,'HOSPITALIZATION DETAILS'!X1838:AG4172,8,FALSE)</f>
        <v>24/10/1999</v>
      </c>
      <c r="M1837" s="26">
        <f>VLOOKUP(A1837,'HOSPITALIZATION DETAILS'!X1838:AG4172,4,FALSE)</f>
        <v>18033.97</v>
      </c>
      <c r="N1837" t="str">
        <f>VLOOKUP(A1837,'HOSPITALIZATION DETAILS'!X1838:AG4172,5,FALSE)</f>
        <v>tier - 1</v>
      </c>
      <c r="O1837" t="str">
        <f>VLOOKUP(A1837,'HOSPITALIZATION DETAILS'!X1838:AG4172,6,FALSE)</f>
        <v>tier - 1</v>
      </c>
      <c r="P1837" t="str">
        <f>VLOOKUP(A1837,'HOSPITALIZATION DETAILS'!X1838:AG4172,7,FALSE)</f>
        <v>R1012</v>
      </c>
      <c r="Q1837">
        <f>VLOOKUP(A1837,'HOSPITALIZATION DETAILS'!X1838:AG4172,10,FALSE)</f>
        <v>23</v>
      </c>
    </row>
    <row r="1838" spans="1:17" ht="16" x14ac:dyDescent="0.4">
      <c r="A1838" s="4" t="s">
        <v>3675</v>
      </c>
      <c r="B1838" t="str">
        <f>VLOOKUP(A1838,'CUSTOMER NAMES'!E1838:H4173,4,FALSE)</f>
        <v xml:space="preserve">  Breno</v>
      </c>
      <c r="C1838">
        <f>VLOOKUP(A1838,'MEDICAL EXAMINATION'!K1839:T4173,2,FALSE)</f>
        <v>17.440000000000001</v>
      </c>
      <c r="D1838">
        <f>VLOOKUP(A1838,'MEDICAL EXAMINATION'!K1839:T4173,4,FALSE)</f>
        <v>6.26</v>
      </c>
      <c r="E1838" t="str">
        <f>VLOOKUP(A1838,'MEDICAL EXAMINATION'!K1839:T4173,6,FALSE)</f>
        <v>No</v>
      </c>
      <c r="F1838" t="str">
        <f>VLOOKUP(A1838,'MEDICAL EXAMINATION'!K1839:T4173,7,FALSE)</f>
        <v>No</v>
      </c>
      <c r="G1838" t="str">
        <f>VLOOKUP(A1838,'MEDICAL EXAMINATION'!K1839:T4173,8,FALSE)</f>
        <v>No</v>
      </c>
      <c r="H1838" t="str">
        <f>VLOOKUP(A1838,'MEDICAL EXAMINATION'!K1839:T4173,9,FALSE)</f>
        <v>No major surgery</v>
      </c>
      <c r="I1838" t="str">
        <f>VLOOKUP(A1838,'MEDICAL EXAMINATION'!K1839:T4173,10,FALSE)</f>
        <v>No</v>
      </c>
      <c r="J1838" t="str">
        <f>VLOOKUP(A1838,'MEDICAL EXAMINATION'!K1839:T4173,3,FALSE)</f>
        <v>Underweight</v>
      </c>
      <c r="K1838" t="str">
        <f>VLOOKUP(A1838,'MEDICAL EXAMINATION'!K1839:T4173,5,FALSE)</f>
        <v>PREDIABETES</v>
      </c>
      <c r="L1838" t="str">
        <f>VLOOKUP(A1838,'HOSPITALIZATION DETAILS'!X1839:AG4173,8,FALSE)</f>
        <v>17/10/1965</v>
      </c>
      <c r="M1838" s="26">
        <f>VLOOKUP(A1838,'HOSPITALIZATION DETAILS'!X1839:AG4173,4,FALSE)</f>
        <v>18031.189999999999</v>
      </c>
      <c r="N1838" t="str">
        <f>VLOOKUP(A1838,'HOSPITALIZATION DETAILS'!X1839:AG4173,5,FALSE)</f>
        <v>tier - 1</v>
      </c>
      <c r="O1838" t="str">
        <f>VLOOKUP(A1838,'HOSPITALIZATION DETAILS'!X1839:AG4173,6,FALSE)</f>
        <v>tier - 2</v>
      </c>
      <c r="P1838" t="str">
        <f>VLOOKUP(A1838,'HOSPITALIZATION DETAILS'!X1839:AG4173,7,FALSE)</f>
        <v>R1012</v>
      </c>
      <c r="Q1838">
        <f>VLOOKUP(A1838,'HOSPITALIZATION DETAILS'!X1839:AG4173,10,FALSE)</f>
        <v>57</v>
      </c>
    </row>
    <row r="1839" spans="1:17" ht="16" x14ac:dyDescent="0.4">
      <c r="A1839" s="4" t="s">
        <v>3677</v>
      </c>
      <c r="B1839" t="str">
        <f>VLOOKUP(A1839,'CUSTOMER NAMES'!E1839:H4174,4,FALSE)</f>
        <v xml:space="preserve">  Takaya</v>
      </c>
      <c r="C1839">
        <f>VLOOKUP(A1839,'MEDICAL EXAMINATION'!K1840:T4174,2,FALSE)</f>
        <v>33.659999999999997</v>
      </c>
      <c r="D1839">
        <f>VLOOKUP(A1839,'MEDICAL EXAMINATION'!K1840:T4174,4,FALSE)</f>
        <v>4.08</v>
      </c>
      <c r="E1839" t="str">
        <f>VLOOKUP(A1839,'MEDICAL EXAMINATION'!K1840:T4174,6,FALSE)</f>
        <v>yes</v>
      </c>
      <c r="F1839" t="str">
        <f>VLOOKUP(A1839,'MEDICAL EXAMINATION'!K1840:T4174,7,FALSE)</f>
        <v>No</v>
      </c>
      <c r="G1839" t="str">
        <f>VLOOKUP(A1839,'MEDICAL EXAMINATION'!K1840:T4174,8,FALSE)</f>
        <v>Yes</v>
      </c>
      <c r="H1839">
        <f>VLOOKUP(A1839,'MEDICAL EXAMINATION'!K1840:T4174,9,FALSE)</f>
        <v>1</v>
      </c>
      <c r="I1839" t="str">
        <f>VLOOKUP(A1839,'MEDICAL EXAMINATION'!K1840:T4174,10,FALSE)</f>
        <v>No</v>
      </c>
      <c r="J1839" t="str">
        <f>VLOOKUP(A1839,'MEDICAL EXAMINATION'!K1840:T4174,3,FALSE)</f>
        <v>OVERWEIGHT</v>
      </c>
      <c r="K1839" t="str">
        <f>VLOOKUP(A1839,'MEDICAL EXAMINATION'!K1840:T4174,5,FALSE)</f>
        <v>NORMAL</v>
      </c>
      <c r="L1839" t="str">
        <f>VLOOKUP(A1839,'HOSPITALIZATION DETAILS'!X1840:AG4174,8,FALSE)</f>
        <v>27/06/1975</v>
      </c>
      <c r="M1839" s="26">
        <f>VLOOKUP(A1839,'HOSPITALIZATION DETAILS'!X1840:AG4174,4,FALSE)</f>
        <v>18031.16</v>
      </c>
      <c r="N1839" t="str">
        <f>VLOOKUP(A1839,'HOSPITALIZATION DETAILS'!X1840:AG4174,5,FALSE)</f>
        <v>tier - 1</v>
      </c>
      <c r="O1839" t="str">
        <f>VLOOKUP(A1839,'HOSPITALIZATION DETAILS'!X1840:AG4174,6,FALSE)</f>
        <v>tier - 3</v>
      </c>
      <c r="P1839" t="str">
        <f>VLOOKUP(A1839,'HOSPITALIZATION DETAILS'!X1840:AG4174,7,FALSE)</f>
        <v>R1023</v>
      </c>
      <c r="Q1839">
        <f>VLOOKUP(A1839,'HOSPITALIZATION DETAILS'!X1840:AG4174,10,FALSE)</f>
        <v>47</v>
      </c>
    </row>
    <row r="1840" spans="1:17" ht="16" x14ac:dyDescent="0.4">
      <c r="A1840" s="4" t="s">
        <v>3679</v>
      </c>
      <c r="B1840" t="str">
        <f>VLOOKUP(A1840,'CUSTOMER NAMES'!E1840:H4175,4,FALSE)</f>
        <v xml:space="preserve">  Thomas IV</v>
      </c>
      <c r="C1840">
        <f>VLOOKUP(A1840,'MEDICAL EXAMINATION'!K1841:T4175,2,FALSE)</f>
        <v>21.375</v>
      </c>
      <c r="D1840">
        <f>VLOOKUP(A1840,'MEDICAL EXAMINATION'!K1841:T4175,4,FALSE)</f>
        <v>6.19</v>
      </c>
      <c r="E1840" t="str">
        <f>VLOOKUP(A1840,'MEDICAL EXAMINATION'!K1841:T4175,6,FALSE)</f>
        <v>yes</v>
      </c>
      <c r="F1840" t="str">
        <f>VLOOKUP(A1840,'MEDICAL EXAMINATION'!K1841:T4175,7,FALSE)</f>
        <v>No</v>
      </c>
      <c r="G1840" t="str">
        <f>VLOOKUP(A1840,'MEDICAL EXAMINATION'!K1841:T4175,8,FALSE)</f>
        <v>No</v>
      </c>
      <c r="H1840">
        <f>VLOOKUP(A1840,'MEDICAL EXAMINATION'!K1841:T4175,9,FALSE)</f>
        <v>1</v>
      </c>
      <c r="I1840" t="str">
        <f>VLOOKUP(A1840,'MEDICAL EXAMINATION'!K1841:T4175,10,FALSE)</f>
        <v>No</v>
      </c>
      <c r="J1840" t="str">
        <f>VLOOKUP(A1840,'MEDICAL EXAMINATION'!K1841:T4175,3,FALSE)</f>
        <v>Normal</v>
      </c>
      <c r="K1840" t="str">
        <f>VLOOKUP(A1840,'MEDICAL EXAMINATION'!K1841:T4175,5,FALSE)</f>
        <v>PREDIABETES</v>
      </c>
      <c r="L1840" t="str">
        <f>VLOOKUP(A1840,'HOSPITALIZATION DETAILS'!X1841:AG4175,8,FALSE)</f>
        <v>04/11/1978</v>
      </c>
      <c r="M1840" s="26">
        <f>VLOOKUP(A1840,'HOSPITALIZATION DETAILS'!X1841:AG4175,4,FALSE)</f>
        <v>42983.46</v>
      </c>
      <c r="N1840" t="str">
        <f>VLOOKUP(A1840,'HOSPITALIZATION DETAILS'!X1841:AG4175,5,FALSE)</f>
        <v>tier - 1</v>
      </c>
      <c r="O1840" t="str">
        <f>VLOOKUP(A1840,'HOSPITALIZATION DETAILS'!X1841:AG4175,6,FALSE)</f>
        <v>tier - 2</v>
      </c>
      <c r="P1840" t="str">
        <f>VLOOKUP(A1840,'HOSPITALIZATION DETAILS'!X1841:AG4175,7,FALSE)</f>
        <v>R1012</v>
      </c>
      <c r="Q1840">
        <f>VLOOKUP(A1840,'HOSPITALIZATION DETAILS'!X1841:AG4175,10,FALSE)</f>
        <v>44</v>
      </c>
    </row>
    <row r="1841" spans="1:17" ht="16" x14ac:dyDescent="0.4">
      <c r="A1841" s="4" t="s">
        <v>3681</v>
      </c>
      <c r="B1841" t="str">
        <f>VLOOKUP(A1841,'CUSTOMER NAMES'!E1841:H4176,4,FALSE)</f>
        <v xml:space="preserve">  Bradley E</v>
      </c>
      <c r="C1841">
        <f>VLOOKUP(A1841,'MEDICAL EXAMINATION'!K1842:T4176,2,FALSE)</f>
        <v>27.14</v>
      </c>
      <c r="D1841">
        <f>VLOOKUP(A1841,'MEDICAL EXAMINATION'!K1842:T4176,4,FALSE)</f>
        <v>6.01</v>
      </c>
      <c r="E1841" t="str">
        <f>VLOOKUP(A1841,'MEDICAL EXAMINATION'!K1842:T4176,6,FALSE)</f>
        <v>No</v>
      </c>
      <c r="F1841" t="str">
        <f>VLOOKUP(A1841,'MEDICAL EXAMINATION'!K1842:T4176,7,FALSE)</f>
        <v>No</v>
      </c>
      <c r="G1841" t="str">
        <f>VLOOKUP(A1841,'MEDICAL EXAMINATION'!K1842:T4176,8,FALSE)</f>
        <v>No</v>
      </c>
      <c r="H1841">
        <f>VLOOKUP(A1841,'MEDICAL EXAMINATION'!K1842:T4176,9,FALSE)</f>
        <v>1</v>
      </c>
      <c r="I1841" t="str">
        <f>VLOOKUP(A1841,'MEDICAL EXAMINATION'!K1842:T4176,10,FALSE)</f>
        <v>No</v>
      </c>
      <c r="J1841" t="str">
        <f>VLOOKUP(A1841,'MEDICAL EXAMINATION'!K1842:T4176,3,FALSE)</f>
        <v>OBESITY</v>
      </c>
      <c r="K1841" t="str">
        <f>VLOOKUP(A1841,'MEDICAL EXAMINATION'!K1842:T4176,5,FALSE)</f>
        <v>PREDIABETES</v>
      </c>
      <c r="L1841" t="str">
        <f>VLOOKUP(A1841,'HOSPITALIZATION DETAILS'!X1842:AG4176,8,FALSE)</f>
        <v>28/09/2001</v>
      </c>
      <c r="M1841" s="26">
        <f>VLOOKUP(A1841,'HOSPITALIZATION DETAILS'!X1842:AG4176,4,FALSE)</f>
        <v>17942.11</v>
      </c>
      <c r="N1841" t="str">
        <f>VLOOKUP(A1841,'HOSPITALIZATION DETAILS'!X1842:AG4176,5,FALSE)</f>
        <v>tier - 1</v>
      </c>
      <c r="O1841" t="str">
        <f>VLOOKUP(A1841,'HOSPITALIZATION DETAILS'!X1842:AG4176,6,FALSE)</f>
        <v>tier - 2</v>
      </c>
      <c r="P1841" t="str">
        <f>VLOOKUP(A1841,'HOSPITALIZATION DETAILS'!X1842:AG4176,7,FALSE)</f>
        <v>R1011</v>
      </c>
      <c r="Q1841">
        <f>VLOOKUP(A1841,'HOSPITALIZATION DETAILS'!X1842:AG4176,10,FALSE)</f>
        <v>21</v>
      </c>
    </row>
    <row r="1842" spans="1:17" ht="16" x14ac:dyDescent="0.4">
      <c r="A1842" s="4" t="s">
        <v>3683</v>
      </c>
      <c r="B1842" t="str">
        <f>VLOOKUP(A1842,'CUSTOMER NAMES'!E1842:H4177,4,FALSE)</f>
        <v xml:space="preserve">  Megan</v>
      </c>
      <c r="C1842">
        <f>VLOOKUP(A1842,'MEDICAL EXAMINATION'!K1843:T4177,2,FALSE)</f>
        <v>35.78</v>
      </c>
      <c r="D1842">
        <f>VLOOKUP(A1842,'MEDICAL EXAMINATION'!K1843:T4177,4,FALSE)</f>
        <v>6.07</v>
      </c>
      <c r="E1842" t="str">
        <f>VLOOKUP(A1842,'MEDICAL EXAMINATION'!K1843:T4177,6,FALSE)</f>
        <v>No</v>
      </c>
      <c r="F1842" t="str">
        <f>VLOOKUP(A1842,'MEDICAL EXAMINATION'!K1843:T4177,7,FALSE)</f>
        <v>yes</v>
      </c>
      <c r="G1842" t="str">
        <f>VLOOKUP(A1842,'MEDICAL EXAMINATION'!K1843:T4177,8,FALSE)</f>
        <v>No</v>
      </c>
      <c r="H1842">
        <f>VLOOKUP(A1842,'MEDICAL EXAMINATION'!K1843:T4177,9,FALSE)</f>
        <v>1</v>
      </c>
      <c r="I1842" t="str">
        <f>VLOOKUP(A1842,'MEDICAL EXAMINATION'!K1843:T4177,10,FALSE)</f>
        <v>No</v>
      </c>
      <c r="J1842" t="str">
        <f>VLOOKUP(A1842,'MEDICAL EXAMINATION'!K1843:T4177,3,FALSE)</f>
        <v>OVERWEIGHT</v>
      </c>
      <c r="K1842" t="str">
        <f>VLOOKUP(A1842,'MEDICAL EXAMINATION'!K1843:T4177,5,FALSE)</f>
        <v>PREDIABETES</v>
      </c>
      <c r="L1842" t="str">
        <f>VLOOKUP(A1842,'HOSPITALIZATION DETAILS'!X1843:AG4177,8,FALSE)</f>
        <v>17/10/1977</v>
      </c>
      <c r="M1842" s="26">
        <f>VLOOKUP(A1842,'HOSPITALIZATION DETAILS'!X1843:AG4177,4,FALSE)</f>
        <v>17929.3</v>
      </c>
      <c r="N1842" t="str">
        <f>VLOOKUP(A1842,'HOSPITALIZATION DETAILS'!X1843:AG4177,5,FALSE)</f>
        <v>tier - 1</v>
      </c>
      <c r="O1842" t="str">
        <f>VLOOKUP(A1842,'HOSPITALIZATION DETAILS'!X1843:AG4177,6,FALSE)</f>
        <v>tier - 2</v>
      </c>
      <c r="P1842" t="str">
        <f>VLOOKUP(A1842,'HOSPITALIZATION DETAILS'!X1843:AG4177,7,FALSE)</f>
        <v>R1013</v>
      </c>
      <c r="Q1842">
        <f>VLOOKUP(A1842,'HOSPITALIZATION DETAILS'!X1843:AG4177,10,FALSE)</f>
        <v>45</v>
      </c>
    </row>
    <row r="1843" spans="1:17" ht="16" x14ac:dyDescent="0.4">
      <c r="A1843" s="4" t="s">
        <v>3685</v>
      </c>
      <c r="B1843" t="str">
        <f>VLOOKUP(A1843,'CUSTOMER NAMES'!E1843:H4178,4,FALSE)</f>
        <v xml:space="preserve">  Ruby J</v>
      </c>
      <c r="C1843">
        <f>VLOOKUP(A1843,'MEDICAL EXAMINATION'!K1844:T4178,2,FALSE)</f>
        <v>34.96</v>
      </c>
      <c r="D1843">
        <f>VLOOKUP(A1843,'MEDICAL EXAMINATION'!K1844:T4178,4,FALSE)</f>
        <v>5.63</v>
      </c>
      <c r="E1843" t="str">
        <f>VLOOKUP(A1843,'MEDICAL EXAMINATION'!K1844:T4178,6,FALSE)</f>
        <v>No</v>
      </c>
      <c r="F1843" t="str">
        <f>VLOOKUP(A1843,'MEDICAL EXAMINATION'!K1844:T4178,7,FALSE)</f>
        <v>No</v>
      </c>
      <c r="G1843" t="str">
        <f>VLOOKUP(A1843,'MEDICAL EXAMINATION'!K1844:T4178,8,FALSE)</f>
        <v>No</v>
      </c>
      <c r="H1843" t="str">
        <f>VLOOKUP(A1843,'MEDICAL EXAMINATION'!K1844:T4178,9,FALSE)</f>
        <v>No major surgery</v>
      </c>
      <c r="I1843" t="str">
        <f>VLOOKUP(A1843,'MEDICAL EXAMINATION'!K1844:T4178,10,FALSE)</f>
        <v>No</v>
      </c>
      <c r="J1843" t="str">
        <f>VLOOKUP(A1843,'MEDICAL EXAMINATION'!K1844:T4178,3,FALSE)</f>
        <v>OVERWEIGHT</v>
      </c>
      <c r="K1843" t="str">
        <f>VLOOKUP(A1843,'MEDICAL EXAMINATION'!K1844:T4178,5,FALSE)</f>
        <v>NORMAL</v>
      </c>
      <c r="L1843" t="str">
        <f>VLOOKUP(A1843,'HOSPITALIZATION DETAILS'!X1844:AG4178,8,FALSE)</f>
        <v>04/12/1989</v>
      </c>
      <c r="M1843" s="26">
        <f>VLOOKUP(A1843,'HOSPITALIZATION DETAILS'!X1844:AG4178,4,FALSE)</f>
        <v>17904.53</v>
      </c>
      <c r="N1843" t="str">
        <f>VLOOKUP(A1843,'HOSPITALIZATION DETAILS'!X1844:AG4178,5,FALSE)</f>
        <v>tier - 1</v>
      </c>
      <c r="O1843" t="str">
        <f>VLOOKUP(A1843,'HOSPITALIZATION DETAILS'!X1844:AG4178,6,FALSE)</f>
        <v>tier - 2</v>
      </c>
      <c r="P1843" t="str">
        <f>VLOOKUP(A1843,'HOSPITALIZATION DETAILS'!X1844:AG4178,7,FALSE)</f>
        <v>R1017</v>
      </c>
      <c r="Q1843">
        <f>VLOOKUP(A1843,'HOSPITALIZATION DETAILS'!X1844:AG4178,10,FALSE)</f>
        <v>33</v>
      </c>
    </row>
    <row r="1844" spans="1:17" ht="16" x14ac:dyDescent="0.4">
      <c r="A1844" s="4" t="s">
        <v>3687</v>
      </c>
      <c r="B1844" t="str">
        <f>VLOOKUP(A1844,'CUSTOMER NAMES'!E1844:H4179,4,FALSE)</f>
        <v xml:space="preserve">  Bart</v>
      </c>
      <c r="C1844">
        <f>VLOOKUP(A1844,'MEDICAL EXAMINATION'!K1845:T4179,2,FALSE)</f>
        <v>38.39</v>
      </c>
      <c r="D1844">
        <f>VLOOKUP(A1844,'MEDICAL EXAMINATION'!K1845:T4179,4,FALSE)</f>
        <v>6.05</v>
      </c>
      <c r="E1844" t="str">
        <f>VLOOKUP(A1844,'MEDICAL EXAMINATION'!K1845:T4179,6,FALSE)</f>
        <v>No</v>
      </c>
      <c r="F1844" t="str">
        <f>VLOOKUP(A1844,'MEDICAL EXAMINATION'!K1845:T4179,7,FALSE)</f>
        <v>No</v>
      </c>
      <c r="G1844" t="str">
        <f>VLOOKUP(A1844,'MEDICAL EXAMINATION'!K1845:T4179,8,FALSE)</f>
        <v>No</v>
      </c>
      <c r="H1844" t="str">
        <f>VLOOKUP(A1844,'MEDICAL EXAMINATION'!K1845:T4179,9,FALSE)</f>
        <v>No major surgery</v>
      </c>
      <c r="I1844" t="str">
        <f>VLOOKUP(A1844,'MEDICAL EXAMINATION'!K1845:T4179,10,FALSE)</f>
        <v>No</v>
      </c>
      <c r="J1844" t="str">
        <f>VLOOKUP(A1844,'MEDICAL EXAMINATION'!K1845:T4179,3,FALSE)</f>
        <v>OVERWEIGHT</v>
      </c>
      <c r="K1844" t="str">
        <f>VLOOKUP(A1844,'MEDICAL EXAMINATION'!K1845:T4179,5,FALSE)</f>
        <v>PREDIABETES</v>
      </c>
      <c r="L1844" t="str">
        <f>VLOOKUP(A1844,'HOSPITALIZATION DETAILS'!X1845:AG4179,8,FALSE)</f>
        <v>12/11/1979</v>
      </c>
      <c r="M1844" s="26">
        <f>VLOOKUP(A1844,'HOSPITALIZATION DETAILS'!X1845:AG4179,4,FALSE)</f>
        <v>17882.669999999998</v>
      </c>
      <c r="N1844" t="str">
        <f>VLOOKUP(A1844,'HOSPITALIZATION DETAILS'!X1845:AG4179,5,FALSE)</f>
        <v>tier - 1</v>
      </c>
      <c r="O1844" t="str">
        <f>VLOOKUP(A1844,'HOSPITALIZATION DETAILS'!X1845:AG4179,6,FALSE)</f>
        <v>tier - 3</v>
      </c>
      <c r="P1844" t="str">
        <f>VLOOKUP(A1844,'HOSPITALIZATION DETAILS'!X1845:AG4179,7,FALSE)</f>
        <v>R1012</v>
      </c>
      <c r="Q1844">
        <f>VLOOKUP(A1844,'HOSPITALIZATION DETAILS'!X1845:AG4179,10,FALSE)</f>
        <v>43</v>
      </c>
    </row>
    <row r="1845" spans="1:17" ht="16" x14ac:dyDescent="0.4">
      <c r="A1845" s="4" t="s">
        <v>3689</v>
      </c>
      <c r="B1845" t="str">
        <f>VLOOKUP(A1845,'CUSTOMER NAMES'!E1845:H4180,4,FALSE)</f>
        <v xml:space="preserve">  Robert A</v>
      </c>
      <c r="C1845">
        <f>VLOOKUP(A1845,'MEDICAL EXAMINATION'!K1846:T4180,2,FALSE)</f>
        <v>33.82</v>
      </c>
      <c r="D1845">
        <f>VLOOKUP(A1845,'MEDICAL EXAMINATION'!K1846:T4180,4,FALSE)</f>
        <v>4.6500000000000004</v>
      </c>
      <c r="E1845" t="str">
        <f>VLOOKUP(A1845,'MEDICAL EXAMINATION'!K1846:T4180,6,FALSE)</f>
        <v>No</v>
      </c>
      <c r="F1845" t="str">
        <f>VLOOKUP(A1845,'MEDICAL EXAMINATION'!K1846:T4180,7,FALSE)</f>
        <v>No</v>
      </c>
      <c r="G1845" t="str">
        <f>VLOOKUP(A1845,'MEDICAL EXAMINATION'!K1846:T4180,8,FALSE)</f>
        <v>No</v>
      </c>
      <c r="H1845" t="str">
        <f>VLOOKUP(A1845,'MEDICAL EXAMINATION'!K1846:T4180,9,FALSE)</f>
        <v>No major surgery</v>
      </c>
      <c r="I1845" t="str">
        <f>VLOOKUP(A1845,'MEDICAL EXAMINATION'!K1846:T4180,10,FALSE)</f>
        <v>No</v>
      </c>
      <c r="J1845" t="str">
        <f>VLOOKUP(A1845,'MEDICAL EXAMINATION'!K1846:T4180,3,FALSE)</f>
        <v>OVERWEIGHT</v>
      </c>
      <c r="K1845" t="str">
        <f>VLOOKUP(A1845,'MEDICAL EXAMINATION'!K1846:T4180,5,FALSE)</f>
        <v>NORMAL</v>
      </c>
      <c r="L1845" t="str">
        <f>VLOOKUP(A1845,'HOSPITALIZATION DETAILS'!X1846:AG4180,8,FALSE)</f>
        <v>26/08/1997</v>
      </c>
      <c r="M1845" s="26">
        <f>VLOOKUP(A1845,'HOSPITALIZATION DETAILS'!X1846:AG4180,4,FALSE)</f>
        <v>17878.900000000001</v>
      </c>
      <c r="N1845" t="str">
        <f>VLOOKUP(A1845,'HOSPITALIZATION DETAILS'!X1846:AG4180,5,FALSE)</f>
        <v>tier - 1</v>
      </c>
      <c r="O1845" t="str">
        <f>VLOOKUP(A1845,'HOSPITALIZATION DETAILS'!X1846:AG4180,6,FALSE)</f>
        <v>tier - 2</v>
      </c>
      <c r="P1845" t="str">
        <f>VLOOKUP(A1845,'HOSPITALIZATION DETAILS'!X1846:AG4180,7,FALSE)</f>
        <v>R1024</v>
      </c>
      <c r="Q1845">
        <f>VLOOKUP(A1845,'HOSPITALIZATION DETAILS'!X1846:AG4180,10,FALSE)</f>
        <v>25</v>
      </c>
    </row>
    <row r="1846" spans="1:17" ht="16" x14ac:dyDescent="0.4">
      <c r="A1846" s="4" t="s">
        <v>3691</v>
      </c>
      <c r="B1846" t="str">
        <f>VLOOKUP(A1846,'CUSTOMER NAMES'!E1846:H4181,4,FALSE)</f>
        <v xml:space="preserve">  Adam</v>
      </c>
      <c r="C1846">
        <f>VLOOKUP(A1846,'MEDICAL EXAMINATION'!K1847:T4181,2,FALSE)</f>
        <v>27.835000000000001</v>
      </c>
      <c r="D1846">
        <f>VLOOKUP(A1846,'MEDICAL EXAMINATION'!K1847:T4181,4,FALSE)</f>
        <v>5.37</v>
      </c>
      <c r="E1846" t="str">
        <f>VLOOKUP(A1846,'MEDICAL EXAMINATION'!K1847:T4181,6,FALSE)</f>
        <v>No</v>
      </c>
      <c r="F1846" t="str">
        <f>VLOOKUP(A1846,'MEDICAL EXAMINATION'!K1847:T4181,7,FALSE)</f>
        <v>No</v>
      </c>
      <c r="G1846" t="str">
        <f>VLOOKUP(A1846,'MEDICAL EXAMINATION'!K1847:T4181,8,FALSE)</f>
        <v>No</v>
      </c>
      <c r="H1846" t="str">
        <f>VLOOKUP(A1846,'MEDICAL EXAMINATION'!K1847:T4181,9,FALSE)</f>
        <v>No major surgery</v>
      </c>
      <c r="I1846" t="str">
        <f>VLOOKUP(A1846,'MEDICAL EXAMINATION'!K1847:T4181,10,FALSE)</f>
        <v>No</v>
      </c>
      <c r="J1846" t="str">
        <f>VLOOKUP(A1846,'MEDICAL EXAMINATION'!K1847:T4181,3,FALSE)</f>
        <v>OBESITY</v>
      </c>
      <c r="K1846" t="str">
        <f>VLOOKUP(A1846,'MEDICAL EXAMINATION'!K1847:T4181,5,FALSE)</f>
        <v>NORMAL</v>
      </c>
      <c r="L1846" t="str">
        <f>VLOOKUP(A1846,'HOSPITALIZATION DETAILS'!X1847:AG4181,8,FALSE)</f>
        <v>12/12/1976</v>
      </c>
      <c r="M1846" s="26">
        <f>VLOOKUP(A1846,'HOSPITALIZATION DETAILS'!X1847:AG4181,4,FALSE)</f>
        <v>17862.919999999998</v>
      </c>
      <c r="N1846" t="str">
        <f>VLOOKUP(A1846,'HOSPITALIZATION DETAILS'!X1847:AG4181,5,FALSE)</f>
        <v>tier - 1</v>
      </c>
      <c r="O1846" t="str">
        <f>VLOOKUP(A1846,'HOSPITALIZATION DETAILS'!X1847:AG4181,6,FALSE)</f>
        <v>tier - 2</v>
      </c>
      <c r="P1846" t="str">
        <f>VLOOKUP(A1846,'HOSPITALIZATION DETAILS'!X1847:AG4181,7,FALSE)</f>
        <v>R1012</v>
      </c>
      <c r="Q1846">
        <f>VLOOKUP(A1846,'HOSPITALIZATION DETAILS'!X1847:AG4181,10,FALSE)</f>
        <v>46</v>
      </c>
    </row>
    <row r="1847" spans="1:17" ht="16" x14ac:dyDescent="0.4">
      <c r="A1847" s="4" t="s">
        <v>3693</v>
      </c>
      <c r="B1847" t="str">
        <f>VLOOKUP(A1847,'CUSTOMER NAMES'!E1847:H4182,4,FALSE)</f>
        <v xml:space="preserve">  Yemane Adhane</v>
      </c>
      <c r="C1847">
        <f>VLOOKUP(A1847,'MEDICAL EXAMINATION'!K1848:T4182,2,FALSE)</f>
        <v>33</v>
      </c>
      <c r="D1847">
        <f>VLOOKUP(A1847,'MEDICAL EXAMINATION'!K1848:T4182,4,FALSE)</f>
        <v>5.39</v>
      </c>
      <c r="E1847" t="str">
        <f>VLOOKUP(A1847,'MEDICAL EXAMINATION'!K1848:T4182,6,FALSE)</f>
        <v>No</v>
      </c>
      <c r="F1847" t="str">
        <f>VLOOKUP(A1847,'MEDICAL EXAMINATION'!K1848:T4182,7,FALSE)</f>
        <v>No</v>
      </c>
      <c r="G1847" t="str">
        <f>VLOOKUP(A1847,'MEDICAL EXAMINATION'!K1848:T4182,8,FALSE)</f>
        <v>No</v>
      </c>
      <c r="H1847" t="str">
        <f>VLOOKUP(A1847,'MEDICAL EXAMINATION'!K1848:T4182,9,FALSE)</f>
        <v>No major surgery</v>
      </c>
      <c r="I1847" t="str">
        <f>VLOOKUP(A1847,'MEDICAL EXAMINATION'!K1848:T4182,10,FALSE)</f>
        <v>No</v>
      </c>
      <c r="J1847" t="str">
        <f>VLOOKUP(A1847,'MEDICAL EXAMINATION'!K1848:T4182,3,FALSE)</f>
        <v>OVERWEIGHT</v>
      </c>
      <c r="K1847" t="str">
        <f>VLOOKUP(A1847,'MEDICAL EXAMINATION'!K1848:T4182,5,FALSE)</f>
        <v>NORMAL</v>
      </c>
      <c r="L1847" t="str">
        <f>VLOOKUP(A1847,'HOSPITALIZATION DETAILS'!X1848:AG4182,8,FALSE)</f>
        <v>08/12/1963</v>
      </c>
      <c r="M1847" s="26">
        <f>VLOOKUP(A1847,'HOSPITALIZATION DETAILS'!X1848:AG4182,4,FALSE)</f>
        <v>17832.599999999999</v>
      </c>
      <c r="N1847" t="str">
        <f>VLOOKUP(A1847,'HOSPITALIZATION DETAILS'!X1848:AG4182,5,FALSE)</f>
        <v>tier - 1</v>
      </c>
      <c r="O1847" t="str">
        <f>VLOOKUP(A1847,'HOSPITALIZATION DETAILS'!X1848:AG4182,6,FALSE)</f>
        <v>tier - 2</v>
      </c>
      <c r="P1847" t="str">
        <f>VLOOKUP(A1847,'HOSPITALIZATION DETAILS'!X1848:AG4182,7,FALSE)</f>
        <v>R1012</v>
      </c>
      <c r="Q1847">
        <f>VLOOKUP(A1847,'HOSPITALIZATION DETAILS'!X1848:AG4182,10,FALSE)</f>
        <v>59</v>
      </c>
    </row>
    <row r="1848" spans="1:17" ht="16" x14ac:dyDescent="0.4">
      <c r="A1848" s="4" t="s">
        <v>3695</v>
      </c>
      <c r="B1848" t="str">
        <f>VLOOKUP(A1848,'CUSTOMER NAMES'!E1848:H4183,4,FALSE)</f>
        <v xml:space="preserve">  Jesse A</v>
      </c>
      <c r="C1848">
        <f>VLOOKUP(A1848,'MEDICAL EXAMINATION'!K1849:T4183,2,FALSE)</f>
        <v>26.885000000000002</v>
      </c>
      <c r="D1848">
        <f>VLOOKUP(A1848,'MEDICAL EXAMINATION'!K1849:T4183,4,FALSE)</f>
        <v>5.86</v>
      </c>
      <c r="E1848" t="str">
        <f>VLOOKUP(A1848,'MEDICAL EXAMINATION'!K1849:T4183,6,FALSE)</f>
        <v>No</v>
      </c>
      <c r="F1848" t="str">
        <f>VLOOKUP(A1848,'MEDICAL EXAMINATION'!K1849:T4183,7,FALSE)</f>
        <v>No</v>
      </c>
      <c r="G1848" t="str">
        <f>VLOOKUP(A1848,'MEDICAL EXAMINATION'!K1849:T4183,8,FALSE)</f>
        <v>No</v>
      </c>
      <c r="H1848" t="str">
        <f>VLOOKUP(A1848,'MEDICAL EXAMINATION'!K1849:T4183,9,FALSE)</f>
        <v>No major surgery</v>
      </c>
      <c r="I1848" t="str">
        <f>VLOOKUP(A1848,'MEDICAL EXAMINATION'!K1849:T4183,10,FALSE)</f>
        <v>No</v>
      </c>
      <c r="J1848" t="str">
        <f>VLOOKUP(A1848,'MEDICAL EXAMINATION'!K1849:T4183,3,FALSE)</f>
        <v>OBESITY</v>
      </c>
      <c r="K1848" t="str">
        <f>VLOOKUP(A1848,'MEDICAL EXAMINATION'!K1849:T4183,5,FALSE)</f>
        <v>PREDIABETES</v>
      </c>
      <c r="L1848" t="str">
        <f>VLOOKUP(A1848,'HOSPITALIZATION DETAILS'!X1849:AG4183,8,FALSE)</f>
        <v>10/10/1979</v>
      </c>
      <c r="M1848" s="26">
        <f>VLOOKUP(A1848,'HOSPITALIZATION DETAILS'!X1849:AG4183,4,FALSE)</f>
        <v>17779.939999999999</v>
      </c>
      <c r="N1848" t="str">
        <f>VLOOKUP(A1848,'HOSPITALIZATION DETAILS'!X1849:AG4183,5,FALSE)</f>
        <v>tier - 1</v>
      </c>
      <c r="O1848" t="str">
        <f>VLOOKUP(A1848,'HOSPITALIZATION DETAILS'!X1849:AG4183,6,FALSE)</f>
        <v>tier - 2</v>
      </c>
      <c r="P1848" t="str">
        <f>VLOOKUP(A1848,'HOSPITALIZATION DETAILS'!X1849:AG4183,7,FALSE)</f>
        <v>R1012</v>
      </c>
      <c r="Q1848">
        <f>VLOOKUP(A1848,'HOSPITALIZATION DETAILS'!X1849:AG4183,10,FALSE)</f>
        <v>43</v>
      </c>
    </row>
    <row r="1849" spans="1:17" ht="16" x14ac:dyDescent="0.4">
      <c r="A1849" s="4" t="s">
        <v>3697</v>
      </c>
      <c r="B1849" t="str">
        <f>VLOOKUP(A1849,'CUSTOMER NAMES'!E1849:H4184,4,FALSE)</f>
        <v xml:space="preserve">  Bird</v>
      </c>
      <c r="C1849">
        <f>VLOOKUP(A1849,'MEDICAL EXAMINATION'!K1850:T4184,2,FALSE)</f>
        <v>29.26</v>
      </c>
      <c r="D1849">
        <f>VLOOKUP(A1849,'MEDICAL EXAMINATION'!K1850:T4184,4,FALSE)</f>
        <v>4.4400000000000004</v>
      </c>
      <c r="E1849" t="str">
        <f>VLOOKUP(A1849,'MEDICAL EXAMINATION'!K1850:T4184,6,FALSE)</f>
        <v>No</v>
      </c>
      <c r="F1849" t="str">
        <f>VLOOKUP(A1849,'MEDICAL EXAMINATION'!K1850:T4184,7,FALSE)</f>
        <v>No</v>
      </c>
      <c r="G1849" t="str">
        <f>VLOOKUP(A1849,'MEDICAL EXAMINATION'!K1850:T4184,8,FALSE)</f>
        <v>No</v>
      </c>
      <c r="H1849" t="str">
        <f>VLOOKUP(A1849,'MEDICAL EXAMINATION'!K1850:T4184,9,FALSE)</f>
        <v>No major surgery</v>
      </c>
      <c r="I1849" t="str">
        <f>VLOOKUP(A1849,'MEDICAL EXAMINATION'!K1850:T4184,10,FALSE)</f>
        <v>No</v>
      </c>
      <c r="J1849" t="str">
        <f>VLOOKUP(A1849,'MEDICAL EXAMINATION'!K1850:T4184,3,FALSE)</f>
        <v>OBESITY</v>
      </c>
      <c r="K1849" t="str">
        <f>VLOOKUP(A1849,'MEDICAL EXAMINATION'!K1850:T4184,5,FALSE)</f>
        <v>NORMAL</v>
      </c>
      <c r="L1849" t="str">
        <f>VLOOKUP(A1849,'HOSPITALIZATION DETAILS'!X1850:AG4184,8,FALSE)</f>
        <v>21/06/1966</v>
      </c>
      <c r="M1849" s="26">
        <f>VLOOKUP(A1849,'HOSPITALIZATION DETAILS'!X1850:AG4184,4,FALSE)</f>
        <v>17777.73</v>
      </c>
      <c r="N1849" t="str">
        <f>VLOOKUP(A1849,'HOSPITALIZATION DETAILS'!X1850:AG4184,5,FALSE)</f>
        <v>tier - 1</v>
      </c>
      <c r="O1849" t="str">
        <f>VLOOKUP(A1849,'HOSPITALIZATION DETAILS'!X1850:AG4184,6,FALSE)</f>
        <v>tier - 3</v>
      </c>
      <c r="P1849" t="str">
        <f>VLOOKUP(A1849,'HOSPITALIZATION DETAILS'!X1850:AG4184,7,FALSE)</f>
        <v>R1012</v>
      </c>
      <c r="Q1849">
        <f>VLOOKUP(A1849,'HOSPITALIZATION DETAILS'!X1850:AG4184,10,FALSE)</f>
        <v>56</v>
      </c>
    </row>
    <row r="1850" spans="1:17" ht="16" x14ac:dyDescent="0.4">
      <c r="A1850" s="4" t="s">
        <v>3699</v>
      </c>
      <c r="B1850" t="str">
        <f>VLOOKUP(A1850,'CUSTOMER NAMES'!E1850:H4185,4,FALSE)</f>
        <v xml:space="preserve">  Patrick M</v>
      </c>
      <c r="C1850">
        <f>VLOOKUP(A1850,'MEDICAL EXAMINATION'!K1851:T4185,2,FALSE)</f>
        <v>26.98</v>
      </c>
      <c r="D1850">
        <f>VLOOKUP(A1850,'MEDICAL EXAMINATION'!K1851:T4185,4,FALSE)</f>
        <v>4.41</v>
      </c>
      <c r="E1850" t="str">
        <f>VLOOKUP(A1850,'MEDICAL EXAMINATION'!K1851:T4185,6,FALSE)</f>
        <v>No</v>
      </c>
      <c r="F1850" t="str">
        <f>VLOOKUP(A1850,'MEDICAL EXAMINATION'!K1851:T4185,7,FALSE)</f>
        <v>No</v>
      </c>
      <c r="G1850" t="str">
        <f>VLOOKUP(A1850,'MEDICAL EXAMINATION'!K1851:T4185,8,FALSE)</f>
        <v>No</v>
      </c>
      <c r="H1850" t="str">
        <f>VLOOKUP(A1850,'MEDICAL EXAMINATION'!K1851:T4185,9,FALSE)</f>
        <v>No major surgery</v>
      </c>
      <c r="I1850" t="str">
        <f>VLOOKUP(A1850,'MEDICAL EXAMINATION'!K1851:T4185,10,FALSE)</f>
        <v>No</v>
      </c>
      <c r="J1850" t="str">
        <f>VLOOKUP(A1850,'MEDICAL EXAMINATION'!K1851:T4185,3,FALSE)</f>
        <v>OBESITY</v>
      </c>
      <c r="K1850" t="str">
        <f>VLOOKUP(A1850,'MEDICAL EXAMINATION'!K1851:T4185,5,FALSE)</f>
        <v>NORMAL</v>
      </c>
      <c r="L1850" t="str">
        <f>VLOOKUP(A1850,'HOSPITALIZATION DETAILS'!X1851:AG4185,8,FALSE)</f>
        <v>14/07/2003</v>
      </c>
      <c r="M1850" s="26">
        <f>VLOOKUP(A1850,'HOSPITALIZATION DETAILS'!X1851:AG4185,4,FALSE)</f>
        <v>17748.509999999998</v>
      </c>
      <c r="N1850" t="str">
        <f>VLOOKUP(A1850,'HOSPITALIZATION DETAILS'!X1851:AG4185,5,FALSE)</f>
        <v>tier - 1</v>
      </c>
      <c r="O1850" t="str">
        <f>VLOOKUP(A1850,'HOSPITALIZATION DETAILS'!X1851:AG4185,6,FALSE)</f>
        <v>tier - 1</v>
      </c>
      <c r="P1850" t="str">
        <f>VLOOKUP(A1850,'HOSPITALIZATION DETAILS'!X1851:AG4185,7,FALSE)</f>
        <v>R1012</v>
      </c>
      <c r="Q1850">
        <f>VLOOKUP(A1850,'HOSPITALIZATION DETAILS'!X1851:AG4185,10,FALSE)</f>
        <v>19</v>
      </c>
    </row>
    <row r="1851" spans="1:17" ht="16" x14ac:dyDescent="0.4">
      <c r="A1851" s="4" t="s">
        <v>3701</v>
      </c>
      <c r="B1851" t="str">
        <f>VLOOKUP(A1851,'CUSTOMER NAMES'!E1851:H4186,4,FALSE)</f>
        <v xml:space="preserve">  Kyle</v>
      </c>
      <c r="C1851">
        <f>VLOOKUP(A1851,'MEDICAL EXAMINATION'!K1852:T4186,2,FALSE)</f>
        <v>32.11</v>
      </c>
      <c r="D1851">
        <f>VLOOKUP(A1851,'MEDICAL EXAMINATION'!K1852:T4186,4,FALSE)</f>
        <v>5.19</v>
      </c>
      <c r="E1851" t="str">
        <f>VLOOKUP(A1851,'MEDICAL EXAMINATION'!K1852:T4186,6,FALSE)</f>
        <v>No</v>
      </c>
      <c r="F1851" t="str">
        <f>VLOOKUP(A1851,'MEDICAL EXAMINATION'!K1852:T4186,7,FALSE)</f>
        <v>No</v>
      </c>
      <c r="G1851" t="str">
        <f>VLOOKUP(A1851,'MEDICAL EXAMINATION'!K1852:T4186,8,FALSE)</f>
        <v>Yes</v>
      </c>
      <c r="H1851">
        <f>VLOOKUP(A1851,'MEDICAL EXAMINATION'!K1852:T4186,9,FALSE)</f>
        <v>1</v>
      </c>
      <c r="I1851" t="str">
        <f>VLOOKUP(A1851,'MEDICAL EXAMINATION'!K1852:T4186,10,FALSE)</f>
        <v>No</v>
      </c>
      <c r="J1851" t="str">
        <f>VLOOKUP(A1851,'MEDICAL EXAMINATION'!K1852:T4186,3,FALSE)</f>
        <v>OVERWEIGHT</v>
      </c>
      <c r="K1851" t="str">
        <f>VLOOKUP(A1851,'MEDICAL EXAMINATION'!K1852:T4186,5,FALSE)</f>
        <v>NORMAL</v>
      </c>
      <c r="L1851" t="str">
        <f>VLOOKUP(A1851,'HOSPITALIZATION DETAILS'!X1852:AG4186,8,FALSE)</f>
        <v>23/10/1975</v>
      </c>
      <c r="M1851" s="26">
        <f>VLOOKUP(A1851,'HOSPITALIZATION DETAILS'!X1852:AG4186,4,FALSE)</f>
        <v>42969.85</v>
      </c>
      <c r="N1851" t="str">
        <f>VLOOKUP(A1851,'HOSPITALIZATION DETAILS'!X1852:AG4186,5,FALSE)</f>
        <v>tier - 1</v>
      </c>
      <c r="O1851" t="str">
        <f>VLOOKUP(A1851,'HOSPITALIZATION DETAILS'!X1852:AG4186,6,FALSE)</f>
        <v>tier - 3</v>
      </c>
      <c r="P1851" t="str">
        <f>VLOOKUP(A1851,'HOSPITALIZATION DETAILS'!X1852:AG4186,7,FALSE)</f>
        <v>R1013</v>
      </c>
      <c r="Q1851">
        <f>VLOOKUP(A1851,'HOSPITALIZATION DETAILS'!X1852:AG4186,10,FALSE)</f>
        <v>47</v>
      </c>
    </row>
    <row r="1852" spans="1:17" ht="16" x14ac:dyDescent="0.4">
      <c r="A1852" s="4" t="s">
        <v>3703</v>
      </c>
      <c r="B1852" t="str">
        <f>VLOOKUP(A1852,'CUSTOMER NAMES'!E1852:H4187,4,FALSE)</f>
        <v xml:space="preserve">  Ryan</v>
      </c>
      <c r="C1852">
        <f>VLOOKUP(A1852,'MEDICAL EXAMINATION'!K1853:T4187,2,FALSE)</f>
        <v>31.73</v>
      </c>
      <c r="D1852">
        <f>VLOOKUP(A1852,'MEDICAL EXAMINATION'!K1853:T4187,4,FALSE)</f>
        <v>5.16</v>
      </c>
      <c r="E1852" t="str">
        <f>VLOOKUP(A1852,'MEDICAL EXAMINATION'!K1853:T4187,6,FALSE)</f>
        <v>No</v>
      </c>
      <c r="F1852" t="str">
        <f>VLOOKUP(A1852,'MEDICAL EXAMINATION'!K1853:T4187,7,FALSE)</f>
        <v>No</v>
      </c>
      <c r="G1852" t="str">
        <f>VLOOKUP(A1852,'MEDICAL EXAMINATION'!K1853:T4187,8,FALSE)</f>
        <v>Yes</v>
      </c>
      <c r="H1852">
        <f>VLOOKUP(A1852,'MEDICAL EXAMINATION'!K1853:T4187,9,FALSE)</f>
        <v>1</v>
      </c>
      <c r="I1852" t="str">
        <f>VLOOKUP(A1852,'MEDICAL EXAMINATION'!K1853:T4187,10,FALSE)</f>
        <v>No</v>
      </c>
      <c r="J1852" t="str">
        <f>VLOOKUP(A1852,'MEDICAL EXAMINATION'!K1853:T4187,3,FALSE)</f>
        <v>OVERWEIGHT</v>
      </c>
      <c r="K1852" t="str">
        <f>VLOOKUP(A1852,'MEDICAL EXAMINATION'!K1853:T4187,5,FALSE)</f>
        <v>NORMAL</v>
      </c>
      <c r="L1852" t="str">
        <f>VLOOKUP(A1852,'HOSPITALIZATION DETAILS'!X1853:AG4187,8,FALSE)</f>
        <v>01/07/1994</v>
      </c>
      <c r="M1852" s="26">
        <f>VLOOKUP(A1852,'HOSPITALIZATION DETAILS'!X1853:AG4187,4,FALSE)</f>
        <v>17663.14</v>
      </c>
      <c r="N1852" t="str">
        <f>VLOOKUP(A1852,'HOSPITALIZATION DETAILS'!X1853:AG4187,5,FALSE)</f>
        <v>tier - 1</v>
      </c>
      <c r="O1852" t="str">
        <f>VLOOKUP(A1852,'HOSPITALIZATION DETAILS'!X1853:AG4187,6,FALSE)</f>
        <v>tier - 3</v>
      </c>
      <c r="P1852" t="str">
        <f>VLOOKUP(A1852,'HOSPITALIZATION DETAILS'!X1853:AG4187,7,FALSE)</f>
        <v>R1013</v>
      </c>
      <c r="Q1852">
        <f>VLOOKUP(A1852,'HOSPITALIZATION DETAILS'!X1853:AG4187,10,FALSE)</f>
        <v>28</v>
      </c>
    </row>
    <row r="1853" spans="1:17" ht="16" x14ac:dyDescent="0.4">
      <c r="A1853" s="4" t="s">
        <v>3705</v>
      </c>
      <c r="B1853" t="str">
        <f>VLOOKUP(A1853,'CUSTOMER NAMES'!E1853:H4188,4,FALSE)</f>
        <v xml:space="preserve">  Yuri</v>
      </c>
      <c r="C1853">
        <f>VLOOKUP(A1853,'MEDICAL EXAMINATION'!K1854:T4188,2,FALSE)</f>
        <v>22.515000000000001</v>
      </c>
      <c r="D1853">
        <f>VLOOKUP(A1853,'MEDICAL EXAMINATION'!K1854:T4188,4,FALSE)</f>
        <v>4.24</v>
      </c>
      <c r="E1853" t="str">
        <f>VLOOKUP(A1853,'MEDICAL EXAMINATION'!K1854:T4188,6,FALSE)</f>
        <v>No</v>
      </c>
      <c r="F1853" t="str">
        <f>VLOOKUP(A1853,'MEDICAL EXAMINATION'!K1854:T4188,7,FALSE)</f>
        <v>No</v>
      </c>
      <c r="G1853" t="str">
        <f>VLOOKUP(A1853,'MEDICAL EXAMINATION'!K1854:T4188,8,FALSE)</f>
        <v>No</v>
      </c>
      <c r="H1853" t="str">
        <f>VLOOKUP(A1853,'MEDICAL EXAMINATION'!K1854:T4188,9,FALSE)</f>
        <v>No major surgery</v>
      </c>
      <c r="I1853" t="str">
        <f>VLOOKUP(A1853,'MEDICAL EXAMINATION'!K1854:T4188,10,FALSE)</f>
        <v>No</v>
      </c>
      <c r="J1853" t="str">
        <f>VLOOKUP(A1853,'MEDICAL EXAMINATION'!K1854:T4188,3,FALSE)</f>
        <v>Normal</v>
      </c>
      <c r="K1853" t="str">
        <f>VLOOKUP(A1853,'MEDICAL EXAMINATION'!K1854:T4188,5,FALSE)</f>
        <v>NORMAL</v>
      </c>
      <c r="L1853" t="str">
        <f>VLOOKUP(A1853,'HOSPITALIZATION DETAILS'!X1854:AG4188,8,FALSE)</f>
        <v>25/10/1990</v>
      </c>
      <c r="M1853" s="26">
        <f>VLOOKUP(A1853,'HOSPITALIZATION DETAILS'!X1854:AG4188,4,FALSE)</f>
        <v>17626.240000000002</v>
      </c>
      <c r="N1853" t="str">
        <f>VLOOKUP(A1853,'HOSPITALIZATION DETAILS'!X1854:AG4188,5,FALSE)</f>
        <v>tier - 1</v>
      </c>
      <c r="O1853" t="str">
        <f>VLOOKUP(A1853,'HOSPITALIZATION DETAILS'!X1854:AG4188,6,FALSE)</f>
        <v>tier - 3</v>
      </c>
      <c r="P1853" t="str">
        <f>VLOOKUP(A1853,'HOSPITALIZATION DETAILS'!X1854:AG4188,7,FALSE)</f>
        <v>R1013</v>
      </c>
      <c r="Q1853">
        <f>VLOOKUP(A1853,'HOSPITALIZATION DETAILS'!X1854:AG4188,10,FALSE)</f>
        <v>32</v>
      </c>
    </row>
    <row r="1854" spans="1:17" ht="16" x14ac:dyDescent="0.4">
      <c r="A1854" s="4" t="s">
        <v>3707</v>
      </c>
      <c r="B1854" t="str">
        <f>VLOOKUP(A1854,'CUSTOMER NAMES'!E1854:H4189,4,FALSE)</f>
        <v xml:space="preserve">  Ryan</v>
      </c>
      <c r="C1854">
        <f>VLOOKUP(A1854,'MEDICAL EXAMINATION'!K1855:T4189,2,FALSE)</f>
        <v>25.9</v>
      </c>
      <c r="D1854">
        <f>VLOOKUP(A1854,'MEDICAL EXAMINATION'!K1855:T4189,4,FALSE)</f>
        <v>5.45</v>
      </c>
      <c r="E1854" t="str">
        <f>VLOOKUP(A1854,'MEDICAL EXAMINATION'!K1855:T4189,6,FALSE)</f>
        <v>No</v>
      </c>
      <c r="F1854" t="str">
        <f>VLOOKUP(A1854,'MEDICAL EXAMINATION'!K1855:T4189,7,FALSE)</f>
        <v>No</v>
      </c>
      <c r="G1854" t="str">
        <f>VLOOKUP(A1854,'MEDICAL EXAMINATION'!K1855:T4189,8,FALSE)</f>
        <v>No</v>
      </c>
      <c r="H1854">
        <f>VLOOKUP(A1854,'MEDICAL EXAMINATION'!K1855:T4189,9,FALSE)</f>
        <v>1</v>
      </c>
      <c r="I1854" t="str">
        <f>VLOOKUP(A1854,'MEDICAL EXAMINATION'!K1855:T4189,10,FALSE)</f>
        <v>No</v>
      </c>
      <c r="J1854" t="str">
        <f>VLOOKUP(A1854,'MEDICAL EXAMINATION'!K1855:T4189,3,FALSE)</f>
        <v>OBESITY</v>
      </c>
      <c r="K1854" t="str">
        <f>VLOOKUP(A1854,'MEDICAL EXAMINATION'!K1855:T4189,5,FALSE)</f>
        <v>NORMAL</v>
      </c>
      <c r="L1854" t="str">
        <f>VLOOKUP(A1854,'HOSPITALIZATION DETAILS'!X1855:AG4189,8,FALSE)</f>
        <v>26/07/1970</v>
      </c>
      <c r="M1854" s="26">
        <f>VLOOKUP(A1854,'HOSPITALIZATION DETAILS'!X1855:AG4189,4,FALSE)</f>
        <v>17584.72</v>
      </c>
      <c r="N1854" t="str">
        <f>VLOOKUP(A1854,'HOSPITALIZATION DETAILS'!X1855:AG4189,5,FALSE)</f>
        <v>tier - 1</v>
      </c>
      <c r="O1854" t="str">
        <f>VLOOKUP(A1854,'HOSPITALIZATION DETAILS'!X1855:AG4189,6,FALSE)</f>
        <v>tier - 3</v>
      </c>
      <c r="P1854" t="str">
        <f>VLOOKUP(A1854,'HOSPITALIZATION DETAILS'!X1855:AG4189,7,FALSE)</f>
        <v>R1012</v>
      </c>
      <c r="Q1854">
        <f>VLOOKUP(A1854,'HOSPITALIZATION DETAILS'!X1855:AG4189,10,FALSE)</f>
        <v>52</v>
      </c>
    </row>
    <row r="1855" spans="1:17" ht="16" x14ac:dyDescent="0.4">
      <c r="A1855" s="4" t="s">
        <v>3709</v>
      </c>
      <c r="B1855" t="str">
        <f>VLOOKUP(A1855,'CUSTOMER NAMES'!E1855:H4190,4,FALSE)</f>
        <v xml:space="preserve">  Debbie</v>
      </c>
      <c r="C1855">
        <f>VLOOKUP(A1855,'MEDICAL EXAMINATION'!K1856:T4190,2,FALSE)</f>
        <v>27.72</v>
      </c>
      <c r="D1855">
        <f>VLOOKUP(A1855,'MEDICAL EXAMINATION'!K1856:T4190,4,FALSE)</f>
        <v>5.03</v>
      </c>
      <c r="E1855" t="str">
        <f>VLOOKUP(A1855,'MEDICAL EXAMINATION'!K1856:T4190,6,FALSE)</f>
        <v>yes</v>
      </c>
      <c r="F1855" t="str">
        <f>VLOOKUP(A1855,'MEDICAL EXAMINATION'!K1856:T4190,7,FALSE)</f>
        <v>No</v>
      </c>
      <c r="G1855" t="str">
        <f>VLOOKUP(A1855,'MEDICAL EXAMINATION'!K1856:T4190,8,FALSE)</f>
        <v>No</v>
      </c>
      <c r="H1855">
        <f>VLOOKUP(A1855,'MEDICAL EXAMINATION'!K1856:T4190,9,FALSE)</f>
        <v>1</v>
      </c>
      <c r="I1855" t="str">
        <f>VLOOKUP(A1855,'MEDICAL EXAMINATION'!K1856:T4190,10,FALSE)</f>
        <v>No</v>
      </c>
      <c r="J1855" t="str">
        <f>VLOOKUP(A1855,'MEDICAL EXAMINATION'!K1856:T4190,3,FALSE)</f>
        <v>OBESITY</v>
      </c>
      <c r="K1855" t="str">
        <f>VLOOKUP(A1855,'MEDICAL EXAMINATION'!K1856:T4190,5,FALSE)</f>
        <v>NORMAL</v>
      </c>
      <c r="L1855" t="str">
        <f>VLOOKUP(A1855,'HOSPITALIZATION DETAILS'!X1856:AG4190,8,FALSE)</f>
        <v>25/08/2002</v>
      </c>
      <c r="M1855" s="26">
        <f>VLOOKUP(A1855,'HOSPITALIZATION DETAILS'!X1856:AG4190,4,FALSE)</f>
        <v>17560.38</v>
      </c>
      <c r="N1855" t="str">
        <f>VLOOKUP(A1855,'HOSPITALIZATION DETAILS'!X1856:AG4190,5,FALSE)</f>
        <v>tier - 1</v>
      </c>
      <c r="O1855" t="str">
        <f>VLOOKUP(A1855,'HOSPITALIZATION DETAILS'!X1856:AG4190,6,FALSE)</f>
        <v>tier - 1</v>
      </c>
      <c r="P1855" t="str">
        <f>VLOOKUP(A1855,'HOSPITALIZATION DETAILS'!X1856:AG4190,7,FALSE)</f>
        <v>R1012</v>
      </c>
      <c r="Q1855">
        <f>VLOOKUP(A1855,'HOSPITALIZATION DETAILS'!X1856:AG4190,10,FALSE)</f>
        <v>20</v>
      </c>
    </row>
    <row r="1856" spans="1:17" ht="16" x14ac:dyDescent="0.4">
      <c r="A1856" s="4" t="s">
        <v>3711</v>
      </c>
      <c r="B1856" t="str">
        <f>VLOOKUP(A1856,'CUSTOMER NAMES'!E1856:H4191,4,FALSE)</f>
        <v xml:space="preserve">  Mark D</v>
      </c>
      <c r="C1856">
        <f>VLOOKUP(A1856,'MEDICAL EXAMINATION'!K1857:T4191,2,FALSE)</f>
        <v>31.5</v>
      </c>
      <c r="D1856">
        <f>VLOOKUP(A1856,'MEDICAL EXAMINATION'!K1857:T4191,4,FALSE)</f>
        <v>9.6199999999999992</v>
      </c>
      <c r="E1856" t="str">
        <f>VLOOKUP(A1856,'MEDICAL EXAMINATION'!K1857:T4191,6,FALSE)</f>
        <v>yes</v>
      </c>
      <c r="F1856" t="str">
        <f>VLOOKUP(A1856,'MEDICAL EXAMINATION'!K1857:T4191,7,FALSE)</f>
        <v>No</v>
      </c>
      <c r="G1856" t="str">
        <f>VLOOKUP(A1856,'MEDICAL EXAMINATION'!K1857:T4191,8,FALSE)</f>
        <v>No</v>
      </c>
      <c r="H1856">
        <f>VLOOKUP(A1856,'MEDICAL EXAMINATION'!K1857:T4191,9,FALSE)</f>
        <v>1</v>
      </c>
      <c r="I1856" t="str">
        <f>VLOOKUP(A1856,'MEDICAL EXAMINATION'!K1857:T4191,10,FALSE)</f>
        <v>No</v>
      </c>
      <c r="J1856" t="str">
        <f>VLOOKUP(A1856,'MEDICAL EXAMINATION'!K1857:T4191,3,FALSE)</f>
        <v>OVERWEIGHT</v>
      </c>
      <c r="K1856" t="str">
        <f>VLOOKUP(A1856,'MEDICAL EXAMINATION'!K1857:T4191,5,FALSE)</f>
        <v>DIABETES</v>
      </c>
      <c r="L1856" t="str">
        <f>VLOOKUP(A1856,'HOSPITALIZATION DETAILS'!X1857:AG4191,8,FALSE)</f>
        <v>16/11/1963</v>
      </c>
      <c r="M1856" s="26">
        <f>VLOOKUP(A1856,'HOSPITALIZATION DETAILS'!X1857:AG4191,4,FALSE)</f>
        <v>17556.88</v>
      </c>
      <c r="N1856" t="str">
        <f>VLOOKUP(A1856,'HOSPITALIZATION DETAILS'!X1857:AG4191,5,FALSE)</f>
        <v>tier - 1</v>
      </c>
      <c r="O1856" t="str">
        <f>VLOOKUP(A1856,'HOSPITALIZATION DETAILS'!X1857:AG4191,6,FALSE)</f>
        <v>tier - 2</v>
      </c>
      <c r="P1856" t="str">
        <f>VLOOKUP(A1856,'HOSPITALIZATION DETAILS'!X1857:AG4191,7,FALSE)</f>
        <v>R1012</v>
      </c>
      <c r="Q1856">
        <f>VLOOKUP(A1856,'HOSPITALIZATION DETAILS'!X1857:AG4191,10,FALSE)</f>
        <v>59</v>
      </c>
    </row>
    <row r="1857" spans="1:17" ht="16" x14ac:dyDescent="0.4">
      <c r="A1857" s="4" t="s">
        <v>3713</v>
      </c>
      <c r="B1857" t="str">
        <f>VLOOKUP(A1857,'CUSTOMER NAMES'!E1857:H4192,4,FALSE)</f>
        <v xml:space="preserve">  Christopher</v>
      </c>
      <c r="C1857">
        <f>VLOOKUP(A1857,'MEDICAL EXAMINATION'!K1858:T4192,2,FALSE)</f>
        <v>29.7</v>
      </c>
      <c r="D1857">
        <f>VLOOKUP(A1857,'MEDICAL EXAMINATION'!K1858:T4192,4,FALSE)</f>
        <v>6.77</v>
      </c>
      <c r="E1857" t="str">
        <f>VLOOKUP(A1857,'MEDICAL EXAMINATION'!K1858:T4192,6,FALSE)</f>
        <v>yes</v>
      </c>
      <c r="F1857" t="str">
        <f>VLOOKUP(A1857,'MEDICAL EXAMINATION'!K1858:T4192,7,FALSE)</f>
        <v>No</v>
      </c>
      <c r="G1857" t="str">
        <f>VLOOKUP(A1857,'MEDICAL EXAMINATION'!K1858:T4192,8,FALSE)</f>
        <v>No</v>
      </c>
      <c r="H1857">
        <f>VLOOKUP(A1857,'MEDICAL EXAMINATION'!K1858:T4192,9,FALSE)</f>
        <v>1</v>
      </c>
      <c r="I1857" t="str">
        <f>VLOOKUP(A1857,'MEDICAL EXAMINATION'!K1858:T4192,10,FALSE)</f>
        <v>No</v>
      </c>
      <c r="J1857" t="str">
        <f>VLOOKUP(A1857,'MEDICAL EXAMINATION'!K1858:T4192,3,FALSE)</f>
        <v>OBESITY</v>
      </c>
      <c r="K1857" t="str">
        <f>VLOOKUP(A1857,'MEDICAL EXAMINATION'!K1858:T4192,5,FALSE)</f>
        <v>DIABETES</v>
      </c>
      <c r="L1857" t="str">
        <f>VLOOKUP(A1857,'HOSPITALIZATION DETAILS'!X1858:AG4192,8,FALSE)</f>
        <v>12/07/1968</v>
      </c>
      <c r="M1857" s="26">
        <f>VLOOKUP(A1857,'HOSPITALIZATION DETAILS'!X1858:AG4192,4,FALSE)</f>
        <v>17507.47</v>
      </c>
      <c r="N1857" t="str">
        <f>VLOOKUP(A1857,'HOSPITALIZATION DETAILS'!X1858:AG4192,5,FALSE)</f>
        <v>tier - 1</v>
      </c>
      <c r="O1857" t="str">
        <f>VLOOKUP(A1857,'HOSPITALIZATION DETAILS'!X1858:AG4192,6,FALSE)</f>
        <v>tier - 1</v>
      </c>
      <c r="P1857" t="str">
        <f>VLOOKUP(A1857,'HOSPITALIZATION DETAILS'!X1858:AG4192,7,FALSE)</f>
        <v>R1026</v>
      </c>
      <c r="Q1857">
        <f>VLOOKUP(A1857,'HOSPITALIZATION DETAILS'!X1858:AG4192,10,FALSE)</f>
        <v>54</v>
      </c>
    </row>
    <row r="1858" spans="1:17" ht="16" x14ac:dyDescent="0.4">
      <c r="A1858" s="4" t="s">
        <v>3715</v>
      </c>
      <c r="B1858" t="str">
        <f>VLOOKUP(A1858,'CUSTOMER NAMES'!E1858:H4193,4,FALSE)</f>
        <v xml:space="preserve">  Daniell L</v>
      </c>
      <c r="C1858">
        <f>VLOOKUP(A1858,'MEDICAL EXAMINATION'!K1859:T4193,2,FALSE)</f>
        <v>21.26</v>
      </c>
      <c r="D1858">
        <f>VLOOKUP(A1858,'MEDICAL EXAMINATION'!K1859:T4193,4,FALSE)</f>
        <v>5.36</v>
      </c>
      <c r="E1858" t="str">
        <f>VLOOKUP(A1858,'MEDICAL EXAMINATION'!K1859:T4193,6,FALSE)</f>
        <v>yes</v>
      </c>
      <c r="F1858" t="str">
        <f>VLOOKUP(A1858,'MEDICAL EXAMINATION'!K1859:T4193,7,FALSE)</f>
        <v>No</v>
      </c>
      <c r="G1858" t="str">
        <f>VLOOKUP(A1858,'MEDICAL EXAMINATION'!K1859:T4193,8,FALSE)</f>
        <v>No</v>
      </c>
      <c r="H1858">
        <f>VLOOKUP(A1858,'MEDICAL EXAMINATION'!K1859:T4193,9,FALSE)</f>
        <v>1</v>
      </c>
      <c r="I1858" t="str">
        <f>VLOOKUP(A1858,'MEDICAL EXAMINATION'!K1859:T4193,10,FALSE)</f>
        <v>No</v>
      </c>
      <c r="J1858" t="str">
        <f>VLOOKUP(A1858,'MEDICAL EXAMINATION'!K1859:T4193,3,FALSE)</f>
        <v>Normal</v>
      </c>
      <c r="K1858" t="str">
        <f>VLOOKUP(A1858,'MEDICAL EXAMINATION'!K1859:T4193,5,FALSE)</f>
        <v>NORMAL</v>
      </c>
      <c r="L1858" t="str">
        <f>VLOOKUP(A1858,'HOSPITALIZATION DETAILS'!X1859:AG4193,8,FALSE)</f>
        <v>16/06/1965</v>
      </c>
      <c r="M1858" s="26">
        <f>VLOOKUP(A1858,'HOSPITALIZATION DETAILS'!X1859:AG4193,4,FALSE)</f>
        <v>17505.650000000001</v>
      </c>
      <c r="N1858" t="str">
        <f>VLOOKUP(A1858,'HOSPITALIZATION DETAILS'!X1859:AG4193,5,FALSE)</f>
        <v>tier - 1</v>
      </c>
      <c r="O1858" t="str">
        <f>VLOOKUP(A1858,'HOSPITALIZATION DETAILS'!X1859:AG4193,6,FALSE)</f>
        <v>tier - 2</v>
      </c>
      <c r="P1858" t="str">
        <f>VLOOKUP(A1858,'HOSPITALIZATION DETAILS'!X1859:AG4193,7,FALSE)</f>
        <v>R1023</v>
      </c>
      <c r="Q1858">
        <f>VLOOKUP(A1858,'HOSPITALIZATION DETAILS'!X1859:AG4193,10,FALSE)</f>
        <v>57</v>
      </c>
    </row>
    <row r="1859" spans="1:17" ht="16" x14ac:dyDescent="0.4">
      <c r="A1859" s="4" t="s">
        <v>3717</v>
      </c>
      <c r="B1859" t="str">
        <f>VLOOKUP(A1859,'CUSTOMER NAMES'!E1859:H4194,4,FALSE)</f>
        <v xml:space="preserve">  Janne</v>
      </c>
      <c r="C1859">
        <f>VLOOKUP(A1859,'MEDICAL EXAMINATION'!K1860:T4194,2,FALSE)</f>
        <v>17.09</v>
      </c>
      <c r="D1859">
        <f>VLOOKUP(A1859,'MEDICAL EXAMINATION'!K1860:T4194,4,FALSE)</f>
        <v>5.69</v>
      </c>
      <c r="E1859" t="str">
        <f>VLOOKUP(A1859,'MEDICAL EXAMINATION'!K1860:T4194,6,FALSE)</f>
        <v>No</v>
      </c>
      <c r="F1859" t="str">
        <f>VLOOKUP(A1859,'MEDICAL EXAMINATION'!K1860:T4194,7,FALSE)</f>
        <v>No</v>
      </c>
      <c r="G1859" t="str">
        <f>VLOOKUP(A1859,'MEDICAL EXAMINATION'!K1860:T4194,8,FALSE)</f>
        <v>No</v>
      </c>
      <c r="H1859" t="str">
        <f>VLOOKUP(A1859,'MEDICAL EXAMINATION'!K1860:T4194,9,FALSE)</f>
        <v>No major surgery</v>
      </c>
      <c r="I1859" t="str">
        <f>VLOOKUP(A1859,'MEDICAL EXAMINATION'!K1860:T4194,10,FALSE)</f>
        <v>No</v>
      </c>
      <c r="J1859" t="str">
        <f>VLOOKUP(A1859,'MEDICAL EXAMINATION'!K1860:T4194,3,FALSE)</f>
        <v>Underweight</v>
      </c>
      <c r="K1859" t="str">
        <f>VLOOKUP(A1859,'MEDICAL EXAMINATION'!K1860:T4194,5,FALSE)</f>
        <v>NORMAL</v>
      </c>
      <c r="L1859" t="str">
        <f>VLOOKUP(A1859,'HOSPITALIZATION DETAILS'!X1860:AG4194,8,FALSE)</f>
        <v>29/12/1990</v>
      </c>
      <c r="M1859" s="26">
        <f>VLOOKUP(A1859,'HOSPITALIZATION DETAILS'!X1860:AG4194,4,FALSE)</f>
        <v>17496.310000000001</v>
      </c>
      <c r="N1859" t="str">
        <f>VLOOKUP(A1859,'HOSPITALIZATION DETAILS'!X1860:AG4194,5,FALSE)</f>
        <v>tier - 1</v>
      </c>
      <c r="O1859" t="str">
        <f>VLOOKUP(A1859,'HOSPITALIZATION DETAILS'!X1860:AG4194,6,FALSE)</f>
        <v>tier - 2</v>
      </c>
      <c r="P1859" t="str">
        <f>VLOOKUP(A1859,'HOSPITALIZATION DETAILS'!X1860:AG4194,7,FALSE)</f>
        <v>R1011</v>
      </c>
      <c r="Q1859">
        <f>VLOOKUP(A1859,'HOSPITALIZATION DETAILS'!X1860:AG4194,10,FALSE)</f>
        <v>32</v>
      </c>
    </row>
    <row r="1860" spans="1:17" ht="16" x14ac:dyDescent="0.4">
      <c r="A1860" s="4" t="s">
        <v>3719</v>
      </c>
      <c r="B1860" t="str">
        <f>VLOOKUP(A1860,'CUSTOMER NAMES'!E1860:H4195,4,FALSE)</f>
        <v xml:space="preserve">  Martina</v>
      </c>
      <c r="C1860">
        <f>VLOOKUP(A1860,'MEDICAL EXAMINATION'!K1861:T4195,2,FALSE)</f>
        <v>24.3</v>
      </c>
      <c r="D1860">
        <f>VLOOKUP(A1860,'MEDICAL EXAMINATION'!K1861:T4195,4,FALSE)</f>
        <v>4.9000000000000004</v>
      </c>
      <c r="E1860" t="str">
        <f>VLOOKUP(A1860,'MEDICAL EXAMINATION'!K1861:T4195,6,FALSE)</f>
        <v>yes</v>
      </c>
      <c r="F1860" t="str">
        <f>VLOOKUP(A1860,'MEDICAL EXAMINATION'!K1861:T4195,7,FALSE)</f>
        <v>No</v>
      </c>
      <c r="G1860" t="str">
        <f>VLOOKUP(A1860,'MEDICAL EXAMINATION'!K1861:T4195,8,FALSE)</f>
        <v>Yes</v>
      </c>
      <c r="H1860">
        <f>VLOOKUP(A1860,'MEDICAL EXAMINATION'!K1861:T4195,9,FALSE)</f>
        <v>1</v>
      </c>
      <c r="I1860" t="str">
        <f>VLOOKUP(A1860,'MEDICAL EXAMINATION'!K1861:T4195,10,FALSE)</f>
        <v>No</v>
      </c>
      <c r="J1860" t="str">
        <f>VLOOKUP(A1860,'MEDICAL EXAMINATION'!K1861:T4195,3,FALSE)</f>
        <v>Normal</v>
      </c>
      <c r="K1860" t="str">
        <f>VLOOKUP(A1860,'MEDICAL EXAMINATION'!K1861:T4195,5,FALSE)</f>
        <v>NORMAL</v>
      </c>
      <c r="L1860" t="str">
        <f>VLOOKUP(A1860,'HOSPITALIZATION DETAILS'!X1861:AG4195,8,FALSE)</f>
        <v>08/06/1971</v>
      </c>
      <c r="M1860" s="26">
        <f>VLOOKUP(A1860,'HOSPITALIZATION DETAILS'!X1861:AG4195,4,FALSE)</f>
        <v>17479.53</v>
      </c>
      <c r="N1860" t="str">
        <f>VLOOKUP(A1860,'HOSPITALIZATION DETAILS'!X1861:AG4195,5,FALSE)</f>
        <v>tier - 1</v>
      </c>
      <c r="O1860" t="str">
        <f>VLOOKUP(A1860,'HOSPITALIZATION DETAILS'!X1861:AG4195,6,FALSE)</f>
        <v>tier - 1</v>
      </c>
      <c r="P1860" t="str">
        <f>VLOOKUP(A1860,'HOSPITALIZATION DETAILS'!X1861:AG4195,7,FALSE)</f>
        <v>R1012</v>
      </c>
      <c r="Q1860">
        <f>VLOOKUP(A1860,'HOSPITALIZATION DETAILS'!X1861:AG4195,10,FALSE)</f>
        <v>52</v>
      </c>
    </row>
    <row r="1861" spans="1:17" ht="16" x14ac:dyDescent="0.4">
      <c r="A1861" s="4" t="s">
        <v>3721</v>
      </c>
      <c r="B1861" t="str">
        <f>VLOOKUP(A1861,'CUSTOMER NAMES'!E1861:H4196,4,FALSE)</f>
        <v xml:space="preserve">  Elizabeth L</v>
      </c>
      <c r="C1861">
        <f>VLOOKUP(A1861,'MEDICAL EXAMINATION'!K1862:T4196,2,FALSE)</f>
        <v>29.734999999999999</v>
      </c>
      <c r="D1861">
        <f>VLOOKUP(A1861,'MEDICAL EXAMINATION'!K1862:T4196,4,FALSE)</f>
        <v>5.78</v>
      </c>
      <c r="E1861" t="str">
        <f>VLOOKUP(A1861,'MEDICAL EXAMINATION'!K1862:T4196,6,FALSE)</f>
        <v>No</v>
      </c>
      <c r="F1861" t="str">
        <f>VLOOKUP(A1861,'MEDICAL EXAMINATION'!K1862:T4196,7,FALSE)</f>
        <v>No</v>
      </c>
      <c r="G1861" t="str">
        <f>VLOOKUP(A1861,'MEDICAL EXAMINATION'!K1862:T4196,8,FALSE)</f>
        <v>No</v>
      </c>
      <c r="H1861" t="str">
        <f>VLOOKUP(A1861,'MEDICAL EXAMINATION'!K1862:T4196,9,FALSE)</f>
        <v>No major surgery</v>
      </c>
      <c r="I1861" t="str">
        <f>VLOOKUP(A1861,'MEDICAL EXAMINATION'!K1862:T4196,10,FALSE)</f>
        <v>No</v>
      </c>
      <c r="J1861" t="str">
        <f>VLOOKUP(A1861,'MEDICAL EXAMINATION'!K1862:T4196,3,FALSE)</f>
        <v>OBESITY</v>
      </c>
      <c r="K1861" t="str">
        <f>VLOOKUP(A1861,'MEDICAL EXAMINATION'!K1862:T4196,5,FALSE)</f>
        <v>PREDIABETES</v>
      </c>
      <c r="L1861" t="str">
        <f>VLOOKUP(A1861,'HOSPITALIZATION DETAILS'!X1862:AG4196,8,FALSE)</f>
        <v>02/11/2003</v>
      </c>
      <c r="M1861" s="26">
        <f>VLOOKUP(A1861,'HOSPITALIZATION DETAILS'!X1862:AG4196,4,FALSE)</f>
        <v>17468.98</v>
      </c>
      <c r="N1861" t="str">
        <f>VLOOKUP(A1861,'HOSPITALIZATION DETAILS'!X1862:AG4196,5,FALSE)</f>
        <v>tier - 2</v>
      </c>
      <c r="O1861" t="str">
        <f>VLOOKUP(A1861,'HOSPITALIZATION DETAILS'!X1862:AG4196,6,FALSE)</f>
        <v>tier - 1</v>
      </c>
      <c r="P1861" t="str">
        <f>VLOOKUP(A1861,'HOSPITALIZATION DETAILS'!X1862:AG4196,7,FALSE)</f>
        <v>R1012</v>
      </c>
      <c r="Q1861">
        <f>VLOOKUP(A1861,'HOSPITALIZATION DETAILS'!X1862:AG4196,10,FALSE)</f>
        <v>19</v>
      </c>
    </row>
    <row r="1862" spans="1:17" ht="16" x14ac:dyDescent="0.4">
      <c r="A1862" s="4" t="s">
        <v>3723</v>
      </c>
      <c r="B1862" t="str">
        <f>VLOOKUP(A1862,'CUSTOMER NAMES'!E1862:H4197,4,FALSE)</f>
        <v xml:space="preserve">  Stephanie C</v>
      </c>
      <c r="C1862">
        <f>VLOOKUP(A1862,'MEDICAL EXAMINATION'!K1863:T4197,2,FALSE)</f>
        <v>29.26</v>
      </c>
      <c r="D1862">
        <f>VLOOKUP(A1862,'MEDICAL EXAMINATION'!K1863:T4197,4,FALSE)</f>
        <v>4.7</v>
      </c>
      <c r="E1862" t="str">
        <f>VLOOKUP(A1862,'MEDICAL EXAMINATION'!K1863:T4197,6,FALSE)</f>
        <v>No</v>
      </c>
      <c r="F1862" t="str">
        <f>VLOOKUP(A1862,'MEDICAL EXAMINATION'!K1863:T4197,7,FALSE)</f>
        <v>No</v>
      </c>
      <c r="G1862" t="str">
        <f>VLOOKUP(A1862,'MEDICAL EXAMINATION'!K1863:T4197,8,FALSE)</f>
        <v>No</v>
      </c>
      <c r="H1862" t="str">
        <f>VLOOKUP(A1862,'MEDICAL EXAMINATION'!K1863:T4197,9,FALSE)</f>
        <v>No major surgery</v>
      </c>
      <c r="I1862" t="str">
        <f>VLOOKUP(A1862,'MEDICAL EXAMINATION'!K1863:T4197,10,FALSE)</f>
        <v>No</v>
      </c>
      <c r="J1862" t="str">
        <f>VLOOKUP(A1862,'MEDICAL EXAMINATION'!K1863:T4197,3,FALSE)</f>
        <v>OBESITY</v>
      </c>
      <c r="K1862" t="str">
        <f>VLOOKUP(A1862,'MEDICAL EXAMINATION'!K1863:T4197,5,FALSE)</f>
        <v>NORMAL</v>
      </c>
      <c r="L1862" t="str">
        <f>VLOOKUP(A1862,'HOSPITALIZATION DETAILS'!X1863:AG4197,8,FALSE)</f>
        <v>10/09/1972</v>
      </c>
      <c r="M1862" s="26">
        <f>VLOOKUP(A1862,'HOSPITALIZATION DETAILS'!X1863:AG4197,4,FALSE)</f>
        <v>42856.84</v>
      </c>
      <c r="N1862" t="str">
        <f>VLOOKUP(A1862,'HOSPITALIZATION DETAILS'!X1863:AG4197,5,FALSE)</f>
        <v>tier - 1</v>
      </c>
      <c r="O1862" t="str">
        <f>VLOOKUP(A1862,'HOSPITALIZATION DETAILS'!X1863:AG4197,6,FALSE)</f>
        <v>tier - 1</v>
      </c>
      <c r="P1862" t="str">
        <f>VLOOKUP(A1862,'HOSPITALIZATION DETAILS'!X1863:AG4197,7,FALSE)</f>
        <v>R1011</v>
      </c>
      <c r="Q1862">
        <f>VLOOKUP(A1862,'HOSPITALIZATION DETAILS'!X1863:AG4197,10,FALSE)</f>
        <v>50</v>
      </c>
    </row>
    <row r="1863" spans="1:17" ht="16" x14ac:dyDescent="0.4">
      <c r="A1863" s="4" t="s">
        <v>3725</v>
      </c>
      <c r="B1863" t="str">
        <f>VLOOKUP(A1863,'CUSTOMER NAMES'!E1863:H4198,4,FALSE)</f>
        <v xml:space="preserve">  Katie</v>
      </c>
      <c r="C1863">
        <f>VLOOKUP(A1863,'MEDICAL EXAMINATION'!K1864:T4198,2,FALSE)</f>
        <v>33</v>
      </c>
      <c r="D1863">
        <f>VLOOKUP(A1863,'MEDICAL EXAMINATION'!K1864:T4198,4,FALSE)</f>
        <v>6.28</v>
      </c>
      <c r="E1863" t="str">
        <f>VLOOKUP(A1863,'MEDICAL EXAMINATION'!K1864:T4198,6,FALSE)</f>
        <v>No</v>
      </c>
      <c r="F1863" t="str">
        <f>VLOOKUP(A1863,'MEDICAL EXAMINATION'!K1864:T4198,7,FALSE)</f>
        <v>No</v>
      </c>
      <c r="G1863" t="str">
        <f>VLOOKUP(A1863,'MEDICAL EXAMINATION'!K1864:T4198,8,FALSE)</f>
        <v>No</v>
      </c>
      <c r="H1863" t="str">
        <f>VLOOKUP(A1863,'MEDICAL EXAMINATION'!K1864:T4198,9,FALSE)</f>
        <v>No major surgery</v>
      </c>
      <c r="I1863" t="str">
        <f>VLOOKUP(A1863,'MEDICAL EXAMINATION'!K1864:T4198,10,FALSE)</f>
        <v>No</v>
      </c>
      <c r="J1863" t="str">
        <f>VLOOKUP(A1863,'MEDICAL EXAMINATION'!K1864:T4198,3,FALSE)</f>
        <v>OVERWEIGHT</v>
      </c>
      <c r="K1863" t="str">
        <f>VLOOKUP(A1863,'MEDICAL EXAMINATION'!K1864:T4198,5,FALSE)</f>
        <v>PREDIABETES</v>
      </c>
      <c r="L1863" t="str">
        <f>VLOOKUP(A1863,'HOSPITALIZATION DETAILS'!X1864:AG4198,8,FALSE)</f>
        <v>18/10/1992</v>
      </c>
      <c r="M1863" s="26">
        <f>VLOOKUP(A1863,'HOSPITALIZATION DETAILS'!X1864:AG4198,4,FALSE)</f>
        <v>17361.77</v>
      </c>
      <c r="N1863" t="str">
        <f>VLOOKUP(A1863,'HOSPITALIZATION DETAILS'!X1864:AG4198,5,FALSE)</f>
        <v>tier - 2</v>
      </c>
      <c r="O1863" t="str">
        <f>VLOOKUP(A1863,'HOSPITALIZATION DETAILS'!X1864:AG4198,6,FALSE)</f>
        <v>tier - 1</v>
      </c>
      <c r="P1863" t="str">
        <f>VLOOKUP(A1863,'HOSPITALIZATION DETAILS'!X1864:AG4198,7,FALSE)</f>
        <v>R1012</v>
      </c>
      <c r="Q1863">
        <f>VLOOKUP(A1863,'HOSPITALIZATION DETAILS'!X1864:AG4198,10,FALSE)</f>
        <v>30</v>
      </c>
    </row>
    <row r="1864" spans="1:17" ht="16" x14ac:dyDescent="0.4">
      <c r="A1864" s="4" t="s">
        <v>3727</v>
      </c>
      <c r="B1864" t="str">
        <f>VLOOKUP(A1864,'CUSTOMER NAMES'!E1864:H4199,4,FALSE)</f>
        <v xml:space="preserve">  Callie</v>
      </c>
      <c r="C1864">
        <f>VLOOKUP(A1864,'MEDICAL EXAMINATION'!K1865:T4199,2,FALSE)</f>
        <v>31.065000000000001</v>
      </c>
      <c r="D1864">
        <f>VLOOKUP(A1864,'MEDICAL EXAMINATION'!K1865:T4199,4,FALSE)</f>
        <v>4.2300000000000004</v>
      </c>
      <c r="E1864" t="str">
        <f>VLOOKUP(A1864,'MEDICAL EXAMINATION'!K1865:T4199,6,FALSE)</f>
        <v>No</v>
      </c>
      <c r="F1864" t="str">
        <f>VLOOKUP(A1864,'MEDICAL EXAMINATION'!K1865:T4199,7,FALSE)</f>
        <v>No</v>
      </c>
      <c r="G1864" t="str">
        <f>VLOOKUP(A1864,'MEDICAL EXAMINATION'!K1865:T4199,8,FALSE)</f>
        <v>No</v>
      </c>
      <c r="H1864" t="str">
        <f>VLOOKUP(A1864,'MEDICAL EXAMINATION'!K1865:T4199,9,FALSE)</f>
        <v>No major surgery</v>
      </c>
      <c r="I1864" t="str">
        <f>VLOOKUP(A1864,'MEDICAL EXAMINATION'!K1865:T4199,10,FALSE)</f>
        <v>No</v>
      </c>
      <c r="J1864" t="str">
        <f>VLOOKUP(A1864,'MEDICAL EXAMINATION'!K1865:T4199,3,FALSE)</f>
        <v>OVERWEIGHT</v>
      </c>
      <c r="K1864" t="str">
        <f>VLOOKUP(A1864,'MEDICAL EXAMINATION'!K1865:T4199,5,FALSE)</f>
        <v>NORMAL</v>
      </c>
      <c r="L1864" t="str">
        <f>VLOOKUP(A1864,'HOSPITALIZATION DETAILS'!X1865:AG4199,8,FALSE)</f>
        <v>01/11/2003</v>
      </c>
      <c r="M1864" s="26">
        <f>VLOOKUP(A1864,'HOSPITALIZATION DETAILS'!X1865:AG4199,4,FALSE)</f>
        <v>17352.68</v>
      </c>
      <c r="N1864" t="str">
        <f>VLOOKUP(A1864,'HOSPITALIZATION DETAILS'!X1865:AG4199,5,FALSE)</f>
        <v>tier - 2</v>
      </c>
      <c r="O1864" t="str">
        <f>VLOOKUP(A1864,'HOSPITALIZATION DETAILS'!X1865:AG4199,6,FALSE)</f>
        <v>tier - 3</v>
      </c>
      <c r="P1864" t="str">
        <f>VLOOKUP(A1864,'HOSPITALIZATION DETAILS'!X1865:AG4199,7,FALSE)</f>
        <v>R1012</v>
      </c>
      <c r="Q1864">
        <f>VLOOKUP(A1864,'HOSPITALIZATION DETAILS'!X1865:AG4199,10,FALSE)</f>
        <v>19</v>
      </c>
    </row>
    <row r="1865" spans="1:17" ht="16" x14ac:dyDescent="0.4">
      <c r="A1865" s="4" t="s">
        <v>3729</v>
      </c>
      <c r="B1865" t="str">
        <f>VLOOKUP(A1865,'CUSTOMER NAMES'!E1865:H4200,4,FALSE)</f>
        <v xml:space="preserve">  Inna</v>
      </c>
      <c r="C1865">
        <f>VLOOKUP(A1865,'MEDICAL EXAMINATION'!K1866:T4200,2,FALSE)</f>
        <v>26.51</v>
      </c>
      <c r="D1865">
        <f>VLOOKUP(A1865,'MEDICAL EXAMINATION'!K1866:T4200,4,FALSE)</f>
        <v>6.17</v>
      </c>
      <c r="E1865" t="str">
        <f>VLOOKUP(A1865,'MEDICAL EXAMINATION'!K1866:T4200,6,FALSE)</f>
        <v>No</v>
      </c>
      <c r="F1865" t="str">
        <f>VLOOKUP(A1865,'MEDICAL EXAMINATION'!K1866:T4200,7,FALSE)</f>
        <v>No</v>
      </c>
      <c r="G1865" t="str">
        <f>VLOOKUP(A1865,'MEDICAL EXAMINATION'!K1866:T4200,8,FALSE)</f>
        <v>No</v>
      </c>
      <c r="H1865" t="str">
        <f>VLOOKUP(A1865,'MEDICAL EXAMINATION'!K1866:T4200,9,FALSE)</f>
        <v>No major surgery</v>
      </c>
      <c r="I1865" t="str">
        <f>VLOOKUP(A1865,'MEDICAL EXAMINATION'!K1866:T4200,10,FALSE)</f>
        <v>No</v>
      </c>
      <c r="J1865" t="str">
        <f>VLOOKUP(A1865,'MEDICAL EXAMINATION'!K1866:T4200,3,FALSE)</f>
        <v>OBESITY</v>
      </c>
      <c r="K1865" t="str">
        <f>VLOOKUP(A1865,'MEDICAL EXAMINATION'!K1866:T4200,5,FALSE)</f>
        <v>PREDIABETES</v>
      </c>
      <c r="L1865" t="str">
        <f>VLOOKUP(A1865,'HOSPITALIZATION DETAILS'!X1866:AG4200,8,FALSE)</f>
        <v>12/07/1963</v>
      </c>
      <c r="M1865" s="26">
        <f>VLOOKUP(A1865,'HOSPITALIZATION DETAILS'!X1866:AG4200,4,FALSE)</f>
        <v>17337.580000000002</v>
      </c>
      <c r="N1865" t="str">
        <f>VLOOKUP(A1865,'HOSPITALIZATION DETAILS'!X1866:AG4200,5,FALSE)</f>
        <v>tier - 2</v>
      </c>
      <c r="O1865" t="str">
        <f>VLOOKUP(A1865,'HOSPITALIZATION DETAILS'!X1866:AG4200,6,FALSE)</f>
        <v>tier - 3</v>
      </c>
      <c r="P1865" t="str">
        <f>VLOOKUP(A1865,'HOSPITALIZATION DETAILS'!X1866:AG4200,7,FALSE)</f>
        <v>R1023</v>
      </c>
      <c r="Q1865">
        <f>VLOOKUP(A1865,'HOSPITALIZATION DETAILS'!X1866:AG4200,10,FALSE)</f>
        <v>59</v>
      </c>
    </row>
    <row r="1866" spans="1:17" ht="16" x14ac:dyDescent="0.4">
      <c r="A1866" s="4" t="s">
        <v>3731</v>
      </c>
      <c r="B1866" t="str">
        <f>VLOOKUP(A1866,'CUSTOMER NAMES'!E1866:H4201,4,FALSE)</f>
        <v xml:space="preserve">  Mary K</v>
      </c>
      <c r="C1866">
        <f>VLOOKUP(A1866,'MEDICAL EXAMINATION'!K1867:T4201,2,FALSE)</f>
        <v>28.88</v>
      </c>
      <c r="D1866">
        <f>VLOOKUP(A1866,'MEDICAL EXAMINATION'!K1867:T4201,4,FALSE)</f>
        <v>4.96</v>
      </c>
      <c r="E1866" t="str">
        <f>VLOOKUP(A1866,'MEDICAL EXAMINATION'!K1867:T4201,6,FALSE)</f>
        <v>No</v>
      </c>
      <c r="F1866" t="str">
        <f>VLOOKUP(A1866,'MEDICAL EXAMINATION'!K1867:T4201,7,FALSE)</f>
        <v>No</v>
      </c>
      <c r="G1866" t="str">
        <f>VLOOKUP(A1866,'MEDICAL EXAMINATION'!K1867:T4201,8,FALSE)</f>
        <v>No</v>
      </c>
      <c r="H1866" t="str">
        <f>VLOOKUP(A1866,'MEDICAL EXAMINATION'!K1867:T4201,9,FALSE)</f>
        <v>No major surgery</v>
      </c>
      <c r="I1866" t="str">
        <f>VLOOKUP(A1866,'MEDICAL EXAMINATION'!K1867:T4201,10,FALSE)</f>
        <v>No</v>
      </c>
      <c r="J1866" t="str">
        <f>VLOOKUP(A1866,'MEDICAL EXAMINATION'!K1867:T4201,3,FALSE)</f>
        <v>OBESITY</v>
      </c>
      <c r="K1866" t="str">
        <f>VLOOKUP(A1866,'MEDICAL EXAMINATION'!K1867:T4201,5,FALSE)</f>
        <v>NORMAL</v>
      </c>
      <c r="L1866" t="str">
        <f>VLOOKUP(A1866,'HOSPITALIZATION DETAILS'!X1867:AG4201,8,FALSE)</f>
        <v>25/08/1975</v>
      </c>
      <c r="M1866" s="26">
        <f>VLOOKUP(A1866,'HOSPITALIZATION DETAILS'!X1867:AG4201,4,FALSE)</f>
        <v>17253.43</v>
      </c>
      <c r="N1866" t="str">
        <f>VLOOKUP(A1866,'HOSPITALIZATION DETAILS'!X1867:AG4201,5,FALSE)</f>
        <v>tier - 2</v>
      </c>
      <c r="O1866" t="str">
        <f>VLOOKUP(A1866,'HOSPITALIZATION DETAILS'!X1867:AG4201,6,FALSE)</f>
        <v>tier - 3</v>
      </c>
      <c r="P1866" t="str">
        <f>VLOOKUP(A1866,'HOSPITALIZATION DETAILS'!X1867:AG4201,7,FALSE)</f>
        <v>R1026</v>
      </c>
      <c r="Q1866">
        <f>VLOOKUP(A1866,'HOSPITALIZATION DETAILS'!X1867:AG4201,10,FALSE)</f>
        <v>47</v>
      </c>
    </row>
    <row r="1867" spans="1:17" ht="16" x14ac:dyDescent="0.4">
      <c r="A1867" s="4" t="s">
        <v>3733</v>
      </c>
      <c r="B1867" t="str">
        <f>VLOOKUP(A1867,'CUSTOMER NAMES'!E1867:H4202,4,FALSE)</f>
        <v xml:space="preserve">  Samuel M</v>
      </c>
      <c r="C1867">
        <f>VLOOKUP(A1867,'MEDICAL EXAMINATION'!K1868:T4202,2,FALSE)</f>
        <v>35.814999999999998</v>
      </c>
      <c r="D1867">
        <f>VLOOKUP(A1867,'MEDICAL EXAMINATION'!K1868:T4202,4,FALSE)</f>
        <v>5.1100000000000003</v>
      </c>
      <c r="E1867" t="str">
        <f>VLOOKUP(A1867,'MEDICAL EXAMINATION'!K1868:T4202,6,FALSE)</f>
        <v>yes</v>
      </c>
      <c r="F1867" t="str">
        <f>VLOOKUP(A1867,'MEDICAL EXAMINATION'!K1868:T4202,7,FALSE)</f>
        <v>No</v>
      </c>
      <c r="G1867" t="str">
        <f>VLOOKUP(A1867,'MEDICAL EXAMINATION'!K1868:T4202,8,FALSE)</f>
        <v>No</v>
      </c>
      <c r="H1867">
        <f>VLOOKUP(A1867,'MEDICAL EXAMINATION'!K1868:T4202,9,FALSE)</f>
        <v>1</v>
      </c>
      <c r="I1867" t="str">
        <f>VLOOKUP(A1867,'MEDICAL EXAMINATION'!K1868:T4202,10,FALSE)</f>
        <v>No</v>
      </c>
      <c r="J1867" t="str">
        <f>VLOOKUP(A1867,'MEDICAL EXAMINATION'!K1868:T4202,3,FALSE)</f>
        <v>OVERWEIGHT</v>
      </c>
      <c r="K1867" t="str">
        <f>VLOOKUP(A1867,'MEDICAL EXAMINATION'!K1868:T4202,5,FALSE)</f>
        <v>NORMAL</v>
      </c>
      <c r="L1867" t="str">
        <f>VLOOKUP(A1867,'HOSPITALIZATION DETAILS'!X1868:AG4202,8,FALSE)</f>
        <v>22/10/1982</v>
      </c>
      <c r="M1867" s="26">
        <f>VLOOKUP(A1867,'HOSPITALIZATION DETAILS'!X1868:AG4202,4,FALSE)</f>
        <v>17179.52</v>
      </c>
      <c r="N1867" t="str">
        <f>VLOOKUP(A1867,'HOSPITALIZATION DETAILS'!X1868:AG4202,5,FALSE)</f>
        <v>tier - 2</v>
      </c>
      <c r="O1867" t="str">
        <f>VLOOKUP(A1867,'HOSPITALIZATION DETAILS'!X1868:AG4202,6,FALSE)</f>
        <v>tier - 1</v>
      </c>
      <c r="P1867" t="str">
        <f>VLOOKUP(A1867,'HOSPITALIZATION DETAILS'!X1868:AG4202,7,FALSE)</f>
        <v>R1013</v>
      </c>
      <c r="Q1867">
        <f>VLOOKUP(A1867,'HOSPITALIZATION DETAILS'!X1868:AG4202,10,FALSE)</f>
        <v>40</v>
      </c>
    </row>
    <row r="1868" spans="1:17" ht="16" x14ac:dyDescent="0.4">
      <c r="A1868" s="4" t="s">
        <v>3735</v>
      </c>
      <c r="B1868" t="str">
        <f>VLOOKUP(A1868,'CUSTOMER NAMES'!E1868:H4203,4,FALSE)</f>
        <v xml:space="preserve">  Kimberly</v>
      </c>
      <c r="C1868">
        <f>VLOOKUP(A1868,'MEDICAL EXAMINATION'!K1869:T4203,2,FALSE)</f>
        <v>21.28</v>
      </c>
      <c r="D1868">
        <f>VLOOKUP(A1868,'MEDICAL EXAMINATION'!K1869:T4203,4,FALSE)</f>
        <v>4.05</v>
      </c>
      <c r="E1868" t="str">
        <f>VLOOKUP(A1868,'MEDICAL EXAMINATION'!K1869:T4203,6,FALSE)</f>
        <v>No</v>
      </c>
      <c r="F1868" t="str">
        <f>VLOOKUP(A1868,'MEDICAL EXAMINATION'!K1869:T4203,7,FALSE)</f>
        <v>yes</v>
      </c>
      <c r="G1868" t="str">
        <f>VLOOKUP(A1868,'MEDICAL EXAMINATION'!K1869:T4203,8,FALSE)</f>
        <v>No</v>
      </c>
      <c r="H1868">
        <f>VLOOKUP(A1868,'MEDICAL EXAMINATION'!K1869:T4203,9,FALSE)</f>
        <v>1</v>
      </c>
      <c r="I1868" t="str">
        <f>VLOOKUP(A1868,'MEDICAL EXAMINATION'!K1869:T4203,10,FALSE)</f>
        <v>No</v>
      </c>
      <c r="J1868" t="str">
        <f>VLOOKUP(A1868,'MEDICAL EXAMINATION'!K1869:T4203,3,FALSE)</f>
        <v>Normal</v>
      </c>
      <c r="K1868" t="str">
        <f>VLOOKUP(A1868,'MEDICAL EXAMINATION'!K1869:T4203,5,FALSE)</f>
        <v>NORMAL</v>
      </c>
      <c r="L1868" t="str">
        <f>VLOOKUP(A1868,'HOSPITALIZATION DETAILS'!X1869:AG4203,8,FALSE)</f>
        <v>18/08/2004</v>
      </c>
      <c r="M1868" s="26">
        <f>VLOOKUP(A1868,'HOSPITALIZATION DETAILS'!X1869:AG4203,4,FALSE)</f>
        <v>17178.68</v>
      </c>
      <c r="N1868" t="str">
        <f>VLOOKUP(A1868,'HOSPITALIZATION DETAILS'!X1869:AG4203,5,FALSE)</f>
        <v>tier - 2</v>
      </c>
      <c r="O1868" t="str">
        <f>VLOOKUP(A1868,'HOSPITALIZATION DETAILS'!X1869:AG4203,6,FALSE)</f>
        <v>tier - 2</v>
      </c>
      <c r="P1868" t="str">
        <f>VLOOKUP(A1868,'HOSPITALIZATION DETAILS'!X1869:AG4203,7,FALSE)</f>
        <v>R1019</v>
      </c>
      <c r="Q1868">
        <f>VLOOKUP(A1868,'HOSPITALIZATION DETAILS'!X1869:AG4203,10,FALSE)</f>
        <v>18</v>
      </c>
    </row>
    <row r="1869" spans="1:17" ht="16" x14ac:dyDescent="0.4">
      <c r="A1869" s="4" t="s">
        <v>3737</v>
      </c>
      <c r="B1869" t="str">
        <f>VLOOKUP(A1869,'CUSTOMER NAMES'!E1869:H4204,4,FALSE)</f>
        <v xml:space="preserve">  Tom J</v>
      </c>
      <c r="C1869">
        <f>VLOOKUP(A1869,'MEDICAL EXAMINATION'!K1870:T4204,2,FALSE)</f>
        <v>33.81</v>
      </c>
      <c r="D1869">
        <f>VLOOKUP(A1869,'MEDICAL EXAMINATION'!K1870:T4204,4,FALSE)</f>
        <v>6.49</v>
      </c>
      <c r="E1869" t="str">
        <f>VLOOKUP(A1869,'MEDICAL EXAMINATION'!K1870:T4204,6,FALSE)</f>
        <v>No</v>
      </c>
      <c r="F1869" t="str">
        <f>VLOOKUP(A1869,'MEDICAL EXAMINATION'!K1870:T4204,7,FALSE)</f>
        <v>No</v>
      </c>
      <c r="G1869" t="str">
        <f>VLOOKUP(A1869,'MEDICAL EXAMINATION'!K1870:T4204,8,FALSE)</f>
        <v>Yes</v>
      </c>
      <c r="H1869">
        <f>VLOOKUP(A1869,'MEDICAL EXAMINATION'!K1870:T4204,9,FALSE)</f>
        <v>1</v>
      </c>
      <c r="I1869" t="str">
        <f>VLOOKUP(A1869,'MEDICAL EXAMINATION'!K1870:T4204,10,FALSE)</f>
        <v>No</v>
      </c>
      <c r="J1869" t="str">
        <f>VLOOKUP(A1869,'MEDICAL EXAMINATION'!K1870:T4204,3,FALSE)</f>
        <v>OVERWEIGHT</v>
      </c>
      <c r="K1869" t="b">
        <f>VLOOKUP(A1869,'MEDICAL EXAMINATION'!K1870:T4204,5,FALSE)</f>
        <v>0</v>
      </c>
      <c r="L1869" t="str">
        <f>VLOOKUP(A1869,'HOSPITALIZATION DETAILS'!X1870:AG4204,8,FALSE)</f>
        <v>07/06/1964</v>
      </c>
      <c r="M1869" s="26">
        <f>VLOOKUP(A1869,'HOSPITALIZATION DETAILS'!X1870:AG4204,4,FALSE)</f>
        <v>17174.52</v>
      </c>
      <c r="N1869" t="str">
        <f>VLOOKUP(A1869,'HOSPITALIZATION DETAILS'!X1870:AG4204,5,FALSE)</f>
        <v>tier - 2</v>
      </c>
      <c r="O1869" t="str">
        <f>VLOOKUP(A1869,'HOSPITALIZATION DETAILS'!X1870:AG4204,6,FALSE)</f>
        <v>tier - 2</v>
      </c>
      <c r="P1869" t="str">
        <f>VLOOKUP(A1869,'HOSPITALIZATION DETAILS'!X1870:AG4204,7,FALSE)</f>
        <v>R1012</v>
      </c>
      <c r="Q1869">
        <f>VLOOKUP(A1869,'HOSPITALIZATION DETAILS'!X1870:AG4204,10,FALSE)</f>
        <v>59</v>
      </c>
    </row>
    <row r="1870" spans="1:17" ht="16" x14ac:dyDescent="0.4">
      <c r="A1870" s="4" t="s">
        <v>3739</v>
      </c>
      <c r="B1870" t="str">
        <f>VLOOKUP(A1870,'CUSTOMER NAMES'!E1870:H4205,4,FALSE)</f>
        <v xml:space="preserve">  Zachary</v>
      </c>
      <c r="C1870">
        <f>VLOOKUP(A1870,'MEDICAL EXAMINATION'!K1871:T4205,2,FALSE)</f>
        <v>44.22</v>
      </c>
      <c r="D1870">
        <f>VLOOKUP(A1870,'MEDICAL EXAMINATION'!K1871:T4205,4,FALSE)</f>
        <v>4.1900000000000004</v>
      </c>
      <c r="E1870" t="str">
        <f>VLOOKUP(A1870,'MEDICAL EXAMINATION'!K1871:T4205,6,FALSE)</f>
        <v>No</v>
      </c>
      <c r="F1870" t="str">
        <f>VLOOKUP(A1870,'MEDICAL EXAMINATION'!K1871:T4205,7,FALSE)</f>
        <v>No</v>
      </c>
      <c r="G1870" t="str">
        <f>VLOOKUP(A1870,'MEDICAL EXAMINATION'!K1871:T4205,8,FALSE)</f>
        <v>No</v>
      </c>
      <c r="H1870">
        <f>VLOOKUP(A1870,'MEDICAL EXAMINATION'!K1871:T4205,9,FALSE)</f>
        <v>1</v>
      </c>
      <c r="I1870" t="str">
        <f>VLOOKUP(A1870,'MEDICAL EXAMINATION'!K1871:T4205,10,FALSE)</f>
        <v>No</v>
      </c>
      <c r="J1870" t="str">
        <f>VLOOKUP(A1870,'MEDICAL EXAMINATION'!K1871:T4205,3,FALSE)</f>
        <v>OVERWEIGHT</v>
      </c>
      <c r="K1870" t="str">
        <f>VLOOKUP(A1870,'MEDICAL EXAMINATION'!K1871:T4205,5,FALSE)</f>
        <v>NORMAL</v>
      </c>
      <c r="L1870" t="str">
        <f>VLOOKUP(A1870,'HOSPITALIZATION DETAILS'!X1871:AG4205,8,FALSE)</f>
        <v>16/09/1965</v>
      </c>
      <c r="M1870" s="26">
        <f>VLOOKUP(A1870,'HOSPITALIZATION DETAILS'!X1871:AG4205,4,FALSE)</f>
        <v>17172.27</v>
      </c>
      <c r="N1870" t="str">
        <f>VLOOKUP(A1870,'HOSPITALIZATION DETAILS'!X1871:AG4205,5,FALSE)</f>
        <v>tier - 2</v>
      </c>
      <c r="O1870" t="str">
        <f>VLOOKUP(A1870,'HOSPITALIZATION DETAILS'!X1871:AG4205,6,FALSE)</f>
        <v>tier - 2</v>
      </c>
      <c r="P1870" t="str">
        <f>VLOOKUP(A1870,'HOSPITALIZATION DETAILS'!X1871:AG4205,7,FALSE)</f>
        <v>R1026</v>
      </c>
      <c r="Q1870">
        <f>VLOOKUP(A1870,'HOSPITALIZATION DETAILS'!X1871:AG4205,10,FALSE)</f>
        <v>57</v>
      </c>
    </row>
    <row r="1871" spans="1:17" ht="16" x14ac:dyDescent="0.4">
      <c r="A1871" s="4" t="s">
        <v>3741</v>
      </c>
      <c r="B1871" t="str">
        <f>VLOOKUP(A1871,'CUSTOMER NAMES'!E1871:H4206,4,FALSE)</f>
        <v xml:space="preserve">  Dane</v>
      </c>
      <c r="C1871">
        <f>VLOOKUP(A1871,'MEDICAL EXAMINATION'!K1872:T4206,2,FALSE)</f>
        <v>15.46</v>
      </c>
      <c r="D1871">
        <f>VLOOKUP(A1871,'MEDICAL EXAMINATION'!K1872:T4206,4,FALSE)</f>
        <v>4.99</v>
      </c>
      <c r="E1871" t="str">
        <f>VLOOKUP(A1871,'MEDICAL EXAMINATION'!K1872:T4206,6,FALSE)</f>
        <v>yes</v>
      </c>
      <c r="F1871" t="str">
        <f>VLOOKUP(A1871,'MEDICAL EXAMINATION'!K1872:T4206,7,FALSE)</f>
        <v>No</v>
      </c>
      <c r="G1871" t="str">
        <f>VLOOKUP(A1871,'MEDICAL EXAMINATION'!K1872:T4206,8,FALSE)</f>
        <v>Yes</v>
      </c>
      <c r="H1871">
        <f>VLOOKUP(A1871,'MEDICAL EXAMINATION'!K1872:T4206,9,FALSE)</f>
        <v>1</v>
      </c>
      <c r="I1871" t="str">
        <f>VLOOKUP(A1871,'MEDICAL EXAMINATION'!K1872:T4206,10,FALSE)</f>
        <v>No</v>
      </c>
      <c r="J1871" t="str">
        <f>VLOOKUP(A1871,'MEDICAL EXAMINATION'!K1872:T4206,3,FALSE)</f>
        <v>Underweight</v>
      </c>
      <c r="K1871" t="str">
        <f>VLOOKUP(A1871,'MEDICAL EXAMINATION'!K1872:T4206,5,FALSE)</f>
        <v>NORMAL</v>
      </c>
      <c r="L1871" t="str">
        <f>VLOOKUP(A1871,'HOSPITALIZATION DETAILS'!X1872:AG4206,8,FALSE)</f>
        <v>03/06/1998</v>
      </c>
      <c r="M1871" s="26">
        <f>VLOOKUP(A1871,'HOSPITALIZATION DETAILS'!X1872:AG4206,4,FALSE)</f>
        <v>17128.43</v>
      </c>
      <c r="N1871" t="str">
        <f>VLOOKUP(A1871,'HOSPITALIZATION DETAILS'!X1872:AG4206,5,FALSE)</f>
        <v>tier - 2</v>
      </c>
      <c r="O1871" t="str">
        <f>VLOOKUP(A1871,'HOSPITALIZATION DETAILS'!X1872:AG4206,6,FALSE)</f>
        <v>tier - 3</v>
      </c>
      <c r="P1871" t="str">
        <f>VLOOKUP(A1871,'HOSPITALIZATION DETAILS'!X1872:AG4206,7,FALSE)</f>
        <v>R1016</v>
      </c>
      <c r="Q1871">
        <f>VLOOKUP(A1871,'HOSPITALIZATION DETAILS'!X1872:AG4206,10,FALSE)</f>
        <v>25</v>
      </c>
    </row>
    <row r="1872" spans="1:17" ht="16" x14ac:dyDescent="0.4">
      <c r="A1872" s="4" t="s">
        <v>3743</v>
      </c>
      <c r="B1872" t="str">
        <f>VLOOKUP(A1872,'CUSTOMER NAMES'!E1872:H4207,4,FALSE)</f>
        <v xml:space="preserve">  Dougie J</v>
      </c>
      <c r="C1872">
        <f>VLOOKUP(A1872,'MEDICAL EXAMINATION'!K1873:T4207,2,FALSE)</f>
        <v>30.3</v>
      </c>
      <c r="D1872">
        <f>VLOOKUP(A1872,'MEDICAL EXAMINATION'!K1873:T4207,4,FALSE)</f>
        <v>4.7699999999999996</v>
      </c>
      <c r="E1872" t="str">
        <f>VLOOKUP(A1872,'MEDICAL EXAMINATION'!K1873:T4207,6,FALSE)</f>
        <v>yes</v>
      </c>
      <c r="F1872" t="str">
        <f>VLOOKUP(A1872,'MEDICAL EXAMINATION'!K1873:T4207,7,FALSE)</f>
        <v>No</v>
      </c>
      <c r="G1872" t="str">
        <f>VLOOKUP(A1872,'MEDICAL EXAMINATION'!K1873:T4207,8,FALSE)</f>
        <v>No</v>
      </c>
      <c r="H1872">
        <f>VLOOKUP(A1872,'MEDICAL EXAMINATION'!K1873:T4207,9,FALSE)</f>
        <v>1</v>
      </c>
      <c r="I1872" t="str">
        <f>VLOOKUP(A1872,'MEDICAL EXAMINATION'!K1873:T4207,10,FALSE)</f>
        <v>No</v>
      </c>
      <c r="J1872" t="str">
        <f>VLOOKUP(A1872,'MEDICAL EXAMINATION'!K1873:T4207,3,FALSE)</f>
        <v>OVERWEIGHT</v>
      </c>
      <c r="K1872" t="str">
        <f>VLOOKUP(A1872,'MEDICAL EXAMINATION'!K1873:T4207,5,FALSE)</f>
        <v>NORMAL</v>
      </c>
      <c r="L1872" t="str">
        <f>VLOOKUP(A1872,'HOSPITALIZATION DETAILS'!X1873:AG4207,8,FALSE)</f>
        <v>28/06/2002</v>
      </c>
      <c r="M1872" s="26">
        <f>VLOOKUP(A1872,'HOSPITALIZATION DETAILS'!X1873:AG4207,4,FALSE)</f>
        <v>17085.27</v>
      </c>
      <c r="N1872" t="str">
        <f>VLOOKUP(A1872,'HOSPITALIZATION DETAILS'!X1873:AG4207,5,FALSE)</f>
        <v>tier - 2</v>
      </c>
      <c r="O1872" t="str">
        <f>VLOOKUP(A1872,'HOSPITALIZATION DETAILS'!X1873:AG4207,6,FALSE)</f>
        <v>tier - 3</v>
      </c>
      <c r="P1872" t="str">
        <f>VLOOKUP(A1872,'HOSPITALIZATION DETAILS'!X1873:AG4207,7,FALSE)</f>
        <v>R1013</v>
      </c>
      <c r="Q1872">
        <f>VLOOKUP(A1872,'HOSPITALIZATION DETAILS'!X1873:AG4207,10,FALSE)</f>
        <v>20</v>
      </c>
    </row>
    <row r="1873" spans="1:17" ht="16" x14ac:dyDescent="0.4">
      <c r="A1873" s="4" t="s">
        <v>3745</v>
      </c>
      <c r="B1873" t="str">
        <f>VLOOKUP(A1873,'CUSTOMER NAMES'!E1873:H4208,4,FALSE)</f>
        <v xml:space="preserve">  Jeremiah H</v>
      </c>
      <c r="C1873">
        <f>VLOOKUP(A1873,'MEDICAL EXAMINATION'!K1874:T4208,2,FALSE)</f>
        <v>16.670000000000002</v>
      </c>
      <c r="D1873">
        <f>VLOOKUP(A1873,'MEDICAL EXAMINATION'!K1874:T4208,4,FALSE)</f>
        <v>5.46</v>
      </c>
      <c r="E1873" t="str">
        <f>VLOOKUP(A1873,'MEDICAL EXAMINATION'!K1874:T4208,6,FALSE)</f>
        <v>No</v>
      </c>
      <c r="F1873" t="str">
        <f>VLOOKUP(A1873,'MEDICAL EXAMINATION'!K1874:T4208,7,FALSE)</f>
        <v>No</v>
      </c>
      <c r="G1873" t="str">
        <f>VLOOKUP(A1873,'MEDICAL EXAMINATION'!K1874:T4208,8,FALSE)</f>
        <v>No</v>
      </c>
      <c r="H1873" t="str">
        <f>VLOOKUP(A1873,'MEDICAL EXAMINATION'!K1874:T4208,9,FALSE)</f>
        <v>No major surgery</v>
      </c>
      <c r="I1873" t="str">
        <f>VLOOKUP(A1873,'MEDICAL EXAMINATION'!K1874:T4208,10,FALSE)</f>
        <v>No</v>
      </c>
      <c r="J1873" t="str">
        <f>VLOOKUP(A1873,'MEDICAL EXAMINATION'!K1874:T4208,3,FALSE)</f>
        <v>Underweight</v>
      </c>
      <c r="K1873" t="str">
        <f>VLOOKUP(A1873,'MEDICAL EXAMINATION'!K1874:T4208,5,FALSE)</f>
        <v>NORMAL</v>
      </c>
      <c r="L1873" t="str">
        <f>VLOOKUP(A1873,'HOSPITALIZATION DETAILS'!X1874:AG4208,8,FALSE)</f>
        <v>29/10/1965</v>
      </c>
      <c r="M1873" s="26">
        <f>VLOOKUP(A1873,'HOSPITALIZATION DETAILS'!X1874:AG4208,4,FALSE)</f>
        <v>42764.12</v>
      </c>
      <c r="N1873" t="str">
        <f>VLOOKUP(A1873,'HOSPITALIZATION DETAILS'!X1874:AG4208,5,FALSE)</f>
        <v>tier - 1</v>
      </c>
      <c r="O1873" t="str">
        <f>VLOOKUP(A1873,'HOSPITALIZATION DETAILS'!X1874:AG4208,6,FALSE)</f>
        <v>tier - 2</v>
      </c>
      <c r="P1873" t="str">
        <f>VLOOKUP(A1873,'HOSPITALIZATION DETAILS'!X1874:AG4208,7,FALSE)</f>
        <v>R1011</v>
      </c>
      <c r="Q1873">
        <f>VLOOKUP(A1873,'HOSPITALIZATION DETAILS'!X1874:AG4208,10,FALSE)</f>
        <v>57</v>
      </c>
    </row>
    <row r="1874" spans="1:17" ht="16" x14ac:dyDescent="0.4">
      <c r="A1874" s="4" t="s">
        <v>3747</v>
      </c>
      <c r="B1874" t="str">
        <f>VLOOKUP(A1874,'CUSTOMER NAMES'!E1874:H4209,4,FALSE)</f>
        <v xml:space="preserve">  Ashley J</v>
      </c>
      <c r="C1874">
        <f>VLOOKUP(A1874,'MEDICAL EXAMINATION'!K1875:T4209,2,FALSE)</f>
        <v>28.594999999999999</v>
      </c>
      <c r="D1874">
        <f>VLOOKUP(A1874,'MEDICAL EXAMINATION'!K1875:T4209,4,FALSE)</f>
        <v>5.43</v>
      </c>
      <c r="E1874" t="str">
        <f>VLOOKUP(A1874,'MEDICAL EXAMINATION'!K1875:T4209,6,FALSE)</f>
        <v>No</v>
      </c>
      <c r="F1874" t="str">
        <f>VLOOKUP(A1874,'MEDICAL EXAMINATION'!K1875:T4209,7,FALSE)</f>
        <v>No</v>
      </c>
      <c r="G1874" t="str">
        <f>VLOOKUP(A1874,'MEDICAL EXAMINATION'!K1875:T4209,8,FALSE)</f>
        <v>No</v>
      </c>
      <c r="H1874" t="str">
        <f>VLOOKUP(A1874,'MEDICAL EXAMINATION'!K1875:T4209,9,FALSE)</f>
        <v>No major surgery</v>
      </c>
      <c r="I1874" t="str">
        <f>VLOOKUP(A1874,'MEDICAL EXAMINATION'!K1875:T4209,10,FALSE)</f>
        <v>No</v>
      </c>
      <c r="J1874" t="str">
        <f>VLOOKUP(A1874,'MEDICAL EXAMINATION'!K1875:T4209,3,FALSE)</f>
        <v>OBESITY</v>
      </c>
      <c r="K1874" t="str">
        <f>VLOOKUP(A1874,'MEDICAL EXAMINATION'!K1875:T4209,5,FALSE)</f>
        <v>NORMAL</v>
      </c>
      <c r="L1874" t="str">
        <f>VLOOKUP(A1874,'HOSPITALIZATION DETAILS'!X1875:AG4209,8,FALSE)</f>
        <v>26/12/2003</v>
      </c>
      <c r="M1874" s="26">
        <f>VLOOKUP(A1874,'HOSPITALIZATION DETAILS'!X1875:AG4209,4,FALSE)</f>
        <v>17081.080000000002</v>
      </c>
      <c r="N1874" t="str">
        <f>VLOOKUP(A1874,'HOSPITALIZATION DETAILS'!X1875:AG4209,5,FALSE)</f>
        <v>tier - 2</v>
      </c>
      <c r="O1874" t="str">
        <f>VLOOKUP(A1874,'HOSPITALIZATION DETAILS'!X1875:AG4209,6,FALSE)</f>
        <v>tier - 2</v>
      </c>
      <c r="P1874" t="str">
        <f>VLOOKUP(A1874,'HOSPITALIZATION DETAILS'!X1875:AG4209,7,FALSE)</f>
        <v>R1011</v>
      </c>
      <c r="Q1874">
        <f>VLOOKUP(A1874,'HOSPITALIZATION DETAILS'!X1875:AG4209,10,FALSE)</f>
        <v>19</v>
      </c>
    </row>
    <row r="1875" spans="1:17" ht="16" x14ac:dyDescent="0.4">
      <c r="A1875" s="4" t="s">
        <v>3749</v>
      </c>
      <c r="B1875" t="str">
        <f>VLOOKUP(A1875,'CUSTOMER NAMES'!E1875:H4210,4,FALSE)</f>
        <v xml:space="preserve">  Turner J</v>
      </c>
      <c r="C1875">
        <f>VLOOKUP(A1875,'MEDICAL EXAMINATION'!K1876:T4210,2,FALSE)</f>
        <v>25.934999999999999</v>
      </c>
      <c r="D1875">
        <f>VLOOKUP(A1875,'MEDICAL EXAMINATION'!K1876:T4210,4,FALSE)</f>
        <v>4.29</v>
      </c>
      <c r="E1875" t="str">
        <f>VLOOKUP(A1875,'MEDICAL EXAMINATION'!K1876:T4210,6,FALSE)</f>
        <v>No</v>
      </c>
      <c r="F1875" t="str">
        <f>VLOOKUP(A1875,'MEDICAL EXAMINATION'!K1876:T4210,7,FALSE)</f>
        <v>No</v>
      </c>
      <c r="G1875" t="str">
        <f>VLOOKUP(A1875,'MEDICAL EXAMINATION'!K1876:T4210,8,FALSE)</f>
        <v>No</v>
      </c>
      <c r="H1875" t="str">
        <f>VLOOKUP(A1875,'MEDICAL EXAMINATION'!K1876:T4210,9,FALSE)</f>
        <v>No major surgery</v>
      </c>
      <c r="I1875" t="str">
        <f>VLOOKUP(A1875,'MEDICAL EXAMINATION'!K1876:T4210,10,FALSE)</f>
        <v>No</v>
      </c>
      <c r="J1875" t="str">
        <f>VLOOKUP(A1875,'MEDICAL EXAMINATION'!K1876:T4210,3,FALSE)</f>
        <v>OBESITY</v>
      </c>
      <c r="K1875" t="str">
        <f>VLOOKUP(A1875,'MEDICAL EXAMINATION'!K1876:T4210,5,FALSE)</f>
        <v>NORMAL</v>
      </c>
      <c r="L1875" t="str">
        <f>VLOOKUP(A1875,'HOSPITALIZATION DETAILS'!X1876:AG4210,8,FALSE)</f>
        <v>10/06/1996</v>
      </c>
      <c r="M1875" s="26">
        <f>VLOOKUP(A1875,'HOSPITALIZATION DETAILS'!X1876:AG4210,4,FALSE)</f>
        <v>17043.34</v>
      </c>
      <c r="N1875" t="str">
        <f>VLOOKUP(A1875,'HOSPITALIZATION DETAILS'!X1876:AG4210,5,FALSE)</f>
        <v>tier - 2</v>
      </c>
      <c r="O1875" t="str">
        <f>VLOOKUP(A1875,'HOSPITALIZATION DETAILS'!X1876:AG4210,6,FALSE)</f>
        <v>tier - 3</v>
      </c>
      <c r="P1875" t="str">
        <f>VLOOKUP(A1875,'HOSPITALIZATION DETAILS'!X1876:AG4210,7,FALSE)</f>
        <v>R1013</v>
      </c>
      <c r="Q1875">
        <f>VLOOKUP(A1875,'HOSPITALIZATION DETAILS'!X1876:AG4210,10,FALSE)</f>
        <v>26</v>
      </c>
    </row>
    <row r="1876" spans="1:17" ht="16" x14ac:dyDescent="0.4">
      <c r="A1876" s="4" t="s">
        <v>3751</v>
      </c>
      <c r="B1876" t="str">
        <f>VLOOKUP(A1876,'CUSTOMER NAMES'!E1876:H4211,4,FALSE)</f>
        <v xml:space="preserve">  Roger</v>
      </c>
      <c r="C1876">
        <f>VLOOKUP(A1876,'MEDICAL EXAMINATION'!K1877:T4211,2,FALSE)</f>
        <v>27.645</v>
      </c>
      <c r="D1876">
        <f>VLOOKUP(A1876,'MEDICAL EXAMINATION'!K1877:T4211,4,FALSE)</f>
        <v>5.25</v>
      </c>
      <c r="E1876" t="str">
        <f>VLOOKUP(A1876,'MEDICAL EXAMINATION'!K1877:T4211,6,FALSE)</f>
        <v>No</v>
      </c>
      <c r="F1876" t="str">
        <f>VLOOKUP(A1876,'MEDICAL EXAMINATION'!K1877:T4211,7,FALSE)</f>
        <v>No</v>
      </c>
      <c r="G1876" t="str">
        <f>VLOOKUP(A1876,'MEDICAL EXAMINATION'!K1877:T4211,8,FALSE)</f>
        <v>No</v>
      </c>
      <c r="H1876">
        <f>VLOOKUP(A1876,'MEDICAL EXAMINATION'!K1877:T4211,9,FALSE)</f>
        <v>1</v>
      </c>
      <c r="I1876" t="str">
        <f>VLOOKUP(A1876,'MEDICAL EXAMINATION'!K1877:T4211,10,FALSE)</f>
        <v>No</v>
      </c>
      <c r="J1876" t="str">
        <f>VLOOKUP(A1876,'MEDICAL EXAMINATION'!K1877:T4211,3,FALSE)</f>
        <v>OBESITY</v>
      </c>
      <c r="K1876" t="str">
        <f>VLOOKUP(A1876,'MEDICAL EXAMINATION'!K1877:T4211,5,FALSE)</f>
        <v>NORMAL</v>
      </c>
      <c r="L1876" t="str">
        <f>VLOOKUP(A1876,'HOSPITALIZATION DETAILS'!X1877:AG4211,8,FALSE)</f>
        <v>22/08/1971</v>
      </c>
      <c r="M1876" s="26">
        <f>VLOOKUP(A1876,'HOSPITALIZATION DETAILS'!X1877:AG4211,4,FALSE)</f>
        <v>17016.009999999998</v>
      </c>
      <c r="N1876" t="str">
        <f>VLOOKUP(A1876,'HOSPITALIZATION DETAILS'!X1877:AG4211,5,FALSE)</f>
        <v>tier - 2</v>
      </c>
      <c r="O1876" t="str">
        <f>VLOOKUP(A1876,'HOSPITALIZATION DETAILS'!X1877:AG4211,6,FALSE)</f>
        <v>tier - 2</v>
      </c>
      <c r="P1876" t="str">
        <f>VLOOKUP(A1876,'HOSPITALIZATION DETAILS'!X1877:AG4211,7,FALSE)</f>
        <v>R1023</v>
      </c>
      <c r="Q1876">
        <f>VLOOKUP(A1876,'HOSPITALIZATION DETAILS'!X1877:AG4211,10,FALSE)</f>
        <v>51</v>
      </c>
    </row>
    <row r="1877" spans="1:17" ht="16" x14ac:dyDescent="0.4">
      <c r="A1877" s="4" t="s">
        <v>3753</v>
      </c>
      <c r="B1877" t="str">
        <f>VLOOKUP(A1877,'CUSTOMER NAMES'!E1877:H4212,4,FALSE)</f>
        <v xml:space="preserve">  Pamela</v>
      </c>
      <c r="C1877">
        <f>VLOOKUP(A1877,'MEDICAL EXAMINATION'!K1878:T4212,2,FALSE)</f>
        <v>30.1</v>
      </c>
      <c r="D1877">
        <f>VLOOKUP(A1877,'MEDICAL EXAMINATION'!K1878:T4212,4,FALSE)</f>
        <v>4.04</v>
      </c>
      <c r="E1877" t="str">
        <f>VLOOKUP(A1877,'MEDICAL EXAMINATION'!K1878:T4212,6,FALSE)</f>
        <v>No</v>
      </c>
      <c r="F1877" t="str">
        <f>VLOOKUP(A1877,'MEDICAL EXAMINATION'!K1878:T4212,7,FALSE)</f>
        <v>No</v>
      </c>
      <c r="G1877" t="str">
        <f>VLOOKUP(A1877,'MEDICAL EXAMINATION'!K1878:T4212,8,FALSE)</f>
        <v>No</v>
      </c>
      <c r="H1877">
        <f>VLOOKUP(A1877,'MEDICAL EXAMINATION'!K1878:T4212,9,FALSE)</f>
        <v>1</v>
      </c>
      <c r="I1877" t="str">
        <f>VLOOKUP(A1877,'MEDICAL EXAMINATION'!K1878:T4212,10,FALSE)</f>
        <v>No</v>
      </c>
      <c r="J1877" t="str">
        <f>VLOOKUP(A1877,'MEDICAL EXAMINATION'!K1878:T4212,3,FALSE)</f>
        <v>OVERWEIGHT</v>
      </c>
      <c r="K1877" t="str">
        <f>VLOOKUP(A1877,'MEDICAL EXAMINATION'!K1878:T4212,5,FALSE)</f>
        <v>NORMAL</v>
      </c>
      <c r="L1877" t="str">
        <f>VLOOKUP(A1877,'HOSPITALIZATION DETAILS'!X1878:AG4212,8,FALSE)</f>
        <v>16/07/1980</v>
      </c>
      <c r="M1877" s="26">
        <f>VLOOKUP(A1877,'HOSPITALIZATION DETAILS'!X1878:AG4212,4,FALSE)</f>
        <v>16990.55</v>
      </c>
      <c r="N1877" t="str">
        <f>VLOOKUP(A1877,'HOSPITALIZATION DETAILS'!X1878:AG4212,5,FALSE)</f>
        <v>tier - 2</v>
      </c>
      <c r="O1877" t="str">
        <f>VLOOKUP(A1877,'HOSPITALIZATION DETAILS'!X1878:AG4212,6,FALSE)</f>
        <v>tier - 3</v>
      </c>
      <c r="P1877" t="str">
        <f>VLOOKUP(A1877,'HOSPITALIZATION DETAILS'!X1878:AG4212,7,FALSE)</f>
        <v>R1012</v>
      </c>
      <c r="Q1877">
        <f>VLOOKUP(A1877,'HOSPITALIZATION DETAILS'!X1878:AG4212,10,FALSE)</f>
        <v>42</v>
      </c>
    </row>
    <row r="1878" spans="1:17" ht="16" x14ac:dyDescent="0.4">
      <c r="A1878" s="4" t="s">
        <v>3755</v>
      </c>
      <c r="B1878" t="str">
        <f>VLOOKUP(A1878,'CUSTOMER NAMES'!E1878:H4213,4,FALSE)</f>
        <v xml:space="preserve">  Allison M</v>
      </c>
      <c r="C1878">
        <f>VLOOKUP(A1878,'MEDICAL EXAMINATION'!K1879:T4213,2,FALSE)</f>
        <v>26.79</v>
      </c>
      <c r="D1878">
        <f>VLOOKUP(A1878,'MEDICAL EXAMINATION'!K1879:T4213,4,FALSE)</f>
        <v>5</v>
      </c>
      <c r="E1878" t="str">
        <f>VLOOKUP(A1878,'MEDICAL EXAMINATION'!K1879:T4213,6,FALSE)</f>
        <v>yes</v>
      </c>
      <c r="F1878" t="str">
        <f>VLOOKUP(A1878,'MEDICAL EXAMINATION'!K1879:T4213,7,FALSE)</f>
        <v>No</v>
      </c>
      <c r="G1878" t="str">
        <f>VLOOKUP(A1878,'MEDICAL EXAMINATION'!K1879:T4213,8,FALSE)</f>
        <v>Yes</v>
      </c>
      <c r="H1878">
        <f>VLOOKUP(A1878,'MEDICAL EXAMINATION'!K1879:T4213,9,FALSE)</f>
        <v>1</v>
      </c>
      <c r="I1878" t="str">
        <f>VLOOKUP(A1878,'MEDICAL EXAMINATION'!K1879:T4213,10,FALSE)</f>
        <v>No</v>
      </c>
      <c r="J1878" t="str">
        <f>VLOOKUP(A1878,'MEDICAL EXAMINATION'!K1879:T4213,3,FALSE)</f>
        <v>OBESITY</v>
      </c>
      <c r="K1878" t="str">
        <f>VLOOKUP(A1878,'MEDICAL EXAMINATION'!K1879:T4213,5,FALSE)</f>
        <v>NORMAL</v>
      </c>
      <c r="L1878" t="str">
        <f>VLOOKUP(A1878,'HOSPITALIZATION DETAILS'!X1879:AG4213,8,FALSE)</f>
        <v>25/08/1977</v>
      </c>
      <c r="M1878" s="26">
        <f>VLOOKUP(A1878,'HOSPITALIZATION DETAILS'!X1879:AG4213,4,FALSE)</f>
        <v>16921.09</v>
      </c>
      <c r="N1878" t="str">
        <f>VLOOKUP(A1878,'HOSPITALIZATION DETAILS'!X1879:AG4213,5,FALSE)</f>
        <v>tier - 2</v>
      </c>
      <c r="O1878" t="str">
        <f>VLOOKUP(A1878,'HOSPITALIZATION DETAILS'!X1879:AG4213,6,FALSE)</f>
        <v>tier - 3</v>
      </c>
      <c r="P1878" t="str">
        <f>VLOOKUP(A1878,'HOSPITALIZATION DETAILS'!X1879:AG4213,7,FALSE)</f>
        <v>R1023</v>
      </c>
      <c r="Q1878">
        <f>VLOOKUP(A1878,'HOSPITALIZATION DETAILS'!X1879:AG4213,10,FALSE)</f>
        <v>45</v>
      </c>
    </row>
    <row r="1879" spans="1:17" ht="16" x14ac:dyDescent="0.4">
      <c r="A1879" s="4" t="s">
        <v>3757</v>
      </c>
      <c r="B1879" t="str">
        <f>VLOOKUP(A1879,'CUSTOMER NAMES'!E1879:H4214,4,FALSE)</f>
        <v xml:space="preserve">  Katherine H</v>
      </c>
      <c r="C1879">
        <f>VLOOKUP(A1879,'MEDICAL EXAMINATION'!K1880:T4214,2,FALSE)</f>
        <v>27.1</v>
      </c>
      <c r="D1879">
        <f>VLOOKUP(A1879,'MEDICAL EXAMINATION'!K1880:T4214,4,FALSE)</f>
        <v>4.01</v>
      </c>
      <c r="E1879" t="str">
        <f>VLOOKUP(A1879,'MEDICAL EXAMINATION'!K1880:T4214,6,FALSE)</f>
        <v>yes</v>
      </c>
      <c r="F1879" t="str">
        <f>VLOOKUP(A1879,'MEDICAL EXAMINATION'!K1880:T4214,7,FALSE)</f>
        <v>No</v>
      </c>
      <c r="G1879" t="str">
        <f>VLOOKUP(A1879,'MEDICAL EXAMINATION'!K1880:T4214,8,FALSE)</f>
        <v>No</v>
      </c>
      <c r="H1879">
        <f>VLOOKUP(A1879,'MEDICAL EXAMINATION'!K1880:T4214,9,FALSE)</f>
        <v>1</v>
      </c>
      <c r="I1879" t="str">
        <f>VLOOKUP(A1879,'MEDICAL EXAMINATION'!K1880:T4214,10,FALSE)</f>
        <v>No</v>
      </c>
      <c r="J1879" t="str">
        <f>VLOOKUP(A1879,'MEDICAL EXAMINATION'!K1880:T4214,3,FALSE)</f>
        <v>OBESITY</v>
      </c>
      <c r="K1879" t="str">
        <f>VLOOKUP(A1879,'MEDICAL EXAMINATION'!K1880:T4214,5,FALSE)</f>
        <v>NORMAL</v>
      </c>
      <c r="L1879" t="str">
        <f>VLOOKUP(A1879,'HOSPITALIZATION DETAILS'!X1880:AG4214,8,FALSE)</f>
        <v>21/10/1968</v>
      </c>
      <c r="M1879" s="26">
        <f>VLOOKUP(A1879,'HOSPITALIZATION DETAILS'!X1880:AG4214,4,FALSE)</f>
        <v>16903.5</v>
      </c>
      <c r="N1879" t="str">
        <f>VLOOKUP(A1879,'HOSPITALIZATION DETAILS'!X1880:AG4214,5,FALSE)</f>
        <v>tier - 2</v>
      </c>
      <c r="O1879" t="str">
        <f>VLOOKUP(A1879,'HOSPITALIZATION DETAILS'!X1880:AG4214,6,FALSE)</f>
        <v>tier - 3</v>
      </c>
      <c r="P1879" t="str">
        <f>VLOOKUP(A1879,'HOSPITALIZATION DETAILS'!X1880:AG4214,7,FALSE)</f>
        <v>R1012</v>
      </c>
      <c r="Q1879">
        <f>VLOOKUP(A1879,'HOSPITALIZATION DETAILS'!X1880:AG4214,10,FALSE)</f>
        <v>54</v>
      </c>
    </row>
    <row r="1880" spans="1:17" ht="16" x14ac:dyDescent="0.4">
      <c r="A1880" s="4" t="s">
        <v>3759</v>
      </c>
      <c r="B1880" t="str">
        <f>VLOOKUP(A1880,'CUSTOMER NAMES'!E1880:H4215,4,FALSE)</f>
        <v xml:space="preserve">  Robin</v>
      </c>
      <c r="C1880">
        <f>VLOOKUP(A1880,'MEDICAL EXAMINATION'!K1881:T4215,2,FALSE)</f>
        <v>24.31</v>
      </c>
      <c r="D1880">
        <f>VLOOKUP(A1880,'MEDICAL EXAMINATION'!K1881:T4215,4,FALSE)</f>
        <v>5.4</v>
      </c>
      <c r="E1880" t="str">
        <f>VLOOKUP(A1880,'MEDICAL EXAMINATION'!K1881:T4215,6,FALSE)</f>
        <v>No</v>
      </c>
      <c r="F1880" t="str">
        <f>VLOOKUP(A1880,'MEDICAL EXAMINATION'!K1881:T4215,7,FALSE)</f>
        <v>No</v>
      </c>
      <c r="G1880" t="str">
        <f>VLOOKUP(A1880,'MEDICAL EXAMINATION'!K1881:T4215,8,FALSE)</f>
        <v>No</v>
      </c>
      <c r="H1880" t="str">
        <f>VLOOKUP(A1880,'MEDICAL EXAMINATION'!K1881:T4215,9,FALSE)</f>
        <v>No major surgery</v>
      </c>
      <c r="I1880" t="str">
        <f>VLOOKUP(A1880,'MEDICAL EXAMINATION'!K1881:T4215,10,FALSE)</f>
        <v>No</v>
      </c>
      <c r="J1880" t="str">
        <f>VLOOKUP(A1880,'MEDICAL EXAMINATION'!K1881:T4215,3,FALSE)</f>
        <v>Normal</v>
      </c>
      <c r="K1880" t="str">
        <f>VLOOKUP(A1880,'MEDICAL EXAMINATION'!K1881:T4215,5,FALSE)</f>
        <v>NORMAL</v>
      </c>
      <c r="L1880" t="str">
        <f>VLOOKUP(A1880,'HOSPITALIZATION DETAILS'!X1881:AG4215,8,FALSE)</f>
        <v>10/09/2003</v>
      </c>
      <c r="M1880" s="26">
        <f>VLOOKUP(A1880,'HOSPITALIZATION DETAILS'!X1881:AG4215,4,FALSE)</f>
        <v>16884.919999999998</v>
      </c>
      <c r="N1880" t="str">
        <f>VLOOKUP(A1880,'HOSPITALIZATION DETAILS'!X1881:AG4215,5,FALSE)</f>
        <v>tier - 2</v>
      </c>
      <c r="O1880" t="str">
        <f>VLOOKUP(A1880,'HOSPITALIZATION DETAILS'!X1881:AG4215,6,FALSE)</f>
        <v>tier - 2</v>
      </c>
      <c r="P1880" t="str">
        <f>VLOOKUP(A1880,'HOSPITALIZATION DETAILS'!X1881:AG4215,7,FALSE)</f>
        <v>R1011</v>
      </c>
      <c r="Q1880">
        <f>VLOOKUP(A1880,'HOSPITALIZATION DETAILS'!X1881:AG4215,10,FALSE)</f>
        <v>19</v>
      </c>
    </row>
    <row r="1881" spans="1:17" ht="16" x14ac:dyDescent="0.4">
      <c r="A1881" s="4" t="s">
        <v>3761</v>
      </c>
      <c r="B1881" t="str">
        <f>VLOOKUP(A1881,'CUSTOMER NAMES'!E1881:H4216,4,FALSE)</f>
        <v xml:space="preserve">  Terri</v>
      </c>
      <c r="C1881">
        <f>VLOOKUP(A1881,'MEDICAL EXAMINATION'!K1882:T4216,2,FALSE)</f>
        <v>15.53</v>
      </c>
      <c r="D1881">
        <f>VLOOKUP(A1881,'MEDICAL EXAMINATION'!K1882:T4216,4,FALSE)</f>
        <v>5.81</v>
      </c>
      <c r="E1881" t="str">
        <f>VLOOKUP(A1881,'MEDICAL EXAMINATION'!K1882:T4216,6,FALSE)</f>
        <v>No</v>
      </c>
      <c r="F1881" t="str">
        <f>VLOOKUP(A1881,'MEDICAL EXAMINATION'!K1882:T4216,7,FALSE)</f>
        <v>No</v>
      </c>
      <c r="G1881" t="str">
        <f>VLOOKUP(A1881,'MEDICAL EXAMINATION'!K1882:T4216,8,FALSE)</f>
        <v>No</v>
      </c>
      <c r="H1881">
        <f>VLOOKUP(A1881,'MEDICAL EXAMINATION'!K1882:T4216,9,FALSE)</f>
        <v>1</v>
      </c>
      <c r="I1881" t="str">
        <f>VLOOKUP(A1881,'MEDICAL EXAMINATION'!K1882:T4216,10,FALSE)</f>
        <v>No</v>
      </c>
      <c r="J1881" t="str">
        <f>VLOOKUP(A1881,'MEDICAL EXAMINATION'!K1882:T4216,3,FALSE)</f>
        <v>Underweight</v>
      </c>
      <c r="K1881" t="str">
        <f>VLOOKUP(A1881,'MEDICAL EXAMINATION'!K1882:T4216,5,FALSE)</f>
        <v>PREDIABETES</v>
      </c>
      <c r="L1881" t="str">
        <f>VLOOKUP(A1881,'HOSPITALIZATION DETAILS'!X1882:AG4216,8,FALSE)</f>
        <v>08/08/1974</v>
      </c>
      <c r="M1881" s="26">
        <f>VLOOKUP(A1881,'HOSPITALIZATION DETAILS'!X1882:AG4216,4,FALSE)</f>
        <v>16841.32</v>
      </c>
      <c r="N1881" t="str">
        <f>VLOOKUP(A1881,'HOSPITALIZATION DETAILS'!X1882:AG4216,5,FALSE)</f>
        <v>tier - 2</v>
      </c>
      <c r="O1881" t="str">
        <f>VLOOKUP(A1881,'HOSPITALIZATION DETAILS'!X1882:AG4216,6,FALSE)</f>
        <v>tier - 3</v>
      </c>
      <c r="P1881" t="str">
        <f>VLOOKUP(A1881,'HOSPITALIZATION DETAILS'!X1882:AG4216,7,FALSE)</f>
        <v>R1011</v>
      </c>
      <c r="Q1881">
        <f>VLOOKUP(A1881,'HOSPITALIZATION DETAILS'!X1882:AG4216,10,FALSE)</f>
        <v>48</v>
      </c>
    </row>
    <row r="1882" spans="1:17" ht="16" x14ac:dyDescent="0.4">
      <c r="A1882" s="4" t="s">
        <v>3763</v>
      </c>
      <c r="B1882" t="str">
        <f>VLOOKUP(A1882,'CUSTOMER NAMES'!E1882:H4217,4,FALSE)</f>
        <v xml:space="preserve">  Eddie</v>
      </c>
      <c r="C1882">
        <f>VLOOKUP(A1882,'MEDICAL EXAMINATION'!K1883:T4217,2,FALSE)</f>
        <v>30.7</v>
      </c>
      <c r="D1882">
        <f>VLOOKUP(A1882,'MEDICAL EXAMINATION'!K1883:T4217,4,FALSE)</f>
        <v>5.82</v>
      </c>
      <c r="E1882" t="str">
        <f>VLOOKUP(A1882,'MEDICAL EXAMINATION'!K1883:T4217,6,FALSE)</f>
        <v>No</v>
      </c>
      <c r="F1882" t="str">
        <f>VLOOKUP(A1882,'MEDICAL EXAMINATION'!K1883:T4217,7,FALSE)</f>
        <v>No</v>
      </c>
      <c r="G1882" t="str">
        <f>VLOOKUP(A1882,'MEDICAL EXAMINATION'!K1883:T4217,8,FALSE)</f>
        <v>No</v>
      </c>
      <c r="H1882">
        <f>VLOOKUP(A1882,'MEDICAL EXAMINATION'!K1883:T4217,9,FALSE)</f>
        <v>1</v>
      </c>
      <c r="I1882" t="str">
        <f>VLOOKUP(A1882,'MEDICAL EXAMINATION'!K1883:T4217,10,FALSE)</f>
        <v>No</v>
      </c>
      <c r="J1882" t="str">
        <f>VLOOKUP(A1882,'MEDICAL EXAMINATION'!K1883:T4217,3,FALSE)</f>
        <v>OVERWEIGHT</v>
      </c>
      <c r="K1882" t="str">
        <f>VLOOKUP(A1882,'MEDICAL EXAMINATION'!K1883:T4217,5,FALSE)</f>
        <v>PREDIABETES</v>
      </c>
      <c r="L1882" t="str">
        <f>VLOOKUP(A1882,'HOSPITALIZATION DETAILS'!X1883:AG4217,8,FALSE)</f>
        <v>19/10/1995</v>
      </c>
      <c r="M1882" s="26">
        <f>VLOOKUP(A1882,'HOSPITALIZATION DETAILS'!X1883:AG4217,4,FALSE)</f>
        <v>16796.41</v>
      </c>
      <c r="N1882" t="str">
        <f>VLOOKUP(A1882,'HOSPITALIZATION DETAILS'!X1883:AG4217,5,FALSE)</f>
        <v>tier - 2</v>
      </c>
      <c r="O1882" t="str">
        <f>VLOOKUP(A1882,'HOSPITALIZATION DETAILS'!X1883:AG4217,6,FALSE)</f>
        <v>tier - 3</v>
      </c>
      <c r="P1882" t="str">
        <f>VLOOKUP(A1882,'HOSPITALIZATION DETAILS'!X1883:AG4217,7,FALSE)</f>
        <v>R1024</v>
      </c>
      <c r="Q1882">
        <f>VLOOKUP(A1882,'HOSPITALIZATION DETAILS'!X1883:AG4217,10,FALSE)</f>
        <v>27</v>
      </c>
    </row>
    <row r="1883" spans="1:17" ht="16" x14ac:dyDescent="0.4">
      <c r="A1883" s="4" t="s">
        <v>3765</v>
      </c>
      <c r="B1883" t="str">
        <f>VLOOKUP(A1883,'CUSTOMER NAMES'!E1883:H4218,4,FALSE)</f>
        <v xml:space="preserve">  Pamela</v>
      </c>
      <c r="C1883">
        <f>VLOOKUP(A1883,'MEDICAL EXAMINATION'!K1884:T4218,2,FALSE)</f>
        <v>33.33</v>
      </c>
      <c r="D1883">
        <f>VLOOKUP(A1883,'MEDICAL EXAMINATION'!K1884:T4218,4,FALSE)</f>
        <v>4.82</v>
      </c>
      <c r="E1883" t="str">
        <f>VLOOKUP(A1883,'MEDICAL EXAMINATION'!K1884:T4218,6,FALSE)</f>
        <v>No</v>
      </c>
      <c r="F1883" t="str">
        <f>VLOOKUP(A1883,'MEDICAL EXAMINATION'!K1884:T4218,7,FALSE)</f>
        <v>No</v>
      </c>
      <c r="G1883" t="str">
        <f>VLOOKUP(A1883,'MEDICAL EXAMINATION'!K1884:T4218,8,FALSE)</f>
        <v>No</v>
      </c>
      <c r="H1883">
        <f>VLOOKUP(A1883,'MEDICAL EXAMINATION'!K1884:T4218,9,FALSE)</f>
        <v>1</v>
      </c>
      <c r="I1883" t="str">
        <f>VLOOKUP(A1883,'MEDICAL EXAMINATION'!K1884:T4218,10,FALSE)</f>
        <v>No</v>
      </c>
      <c r="J1883" t="str">
        <f>VLOOKUP(A1883,'MEDICAL EXAMINATION'!K1884:T4218,3,FALSE)</f>
        <v>OVERWEIGHT</v>
      </c>
      <c r="K1883" t="str">
        <f>VLOOKUP(A1883,'MEDICAL EXAMINATION'!K1884:T4218,5,FALSE)</f>
        <v>NORMAL</v>
      </c>
      <c r="L1883" t="str">
        <f>VLOOKUP(A1883,'HOSPITALIZATION DETAILS'!X1884:AG4218,8,FALSE)</f>
        <v>29/07/1962</v>
      </c>
      <c r="M1883" s="26">
        <f>VLOOKUP(A1883,'HOSPITALIZATION DETAILS'!X1884:AG4218,4,FALSE)</f>
        <v>16779.400000000001</v>
      </c>
      <c r="N1883" t="str">
        <f>VLOOKUP(A1883,'HOSPITALIZATION DETAILS'!X1884:AG4218,5,FALSE)</f>
        <v>tier - 2</v>
      </c>
      <c r="O1883" t="str">
        <f>VLOOKUP(A1883,'HOSPITALIZATION DETAILS'!X1884:AG4218,6,FALSE)</f>
        <v>tier - 2</v>
      </c>
      <c r="P1883" t="str">
        <f>VLOOKUP(A1883,'HOSPITALIZATION DETAILS'!X1884:AG4218,7,FALSE)</f>
        <v>R1026</v>
      </c>
      <c r="Q1883">
        <f>VLOOKUP(A1883,'HOSPITALIZATION DETAILS'!X1884:AG4218,10,FALSE)</f>
        <v>60</v>
      </c>
    </row>
    <row r="1884" spans="1:17" ht="16" x14ac:dyDescent="0.4">
      <c r="A1884" s="4" t="s">
        <v>3767</v>
      </c>
      <c r="B1884" t="str">
        <f>VLOOKUP(A1884,'CUSTOMER NAMES'!E1884:H4219,4,FALSE)</f>
        <v xml:space="preserve">  Joyce</v>
      </c>
      <c r="C1884">
        <f>VLOOKUP(A1884,'MEDICAL EXAMINATION'!K1885:T4219,2,FALSE)</f>
        <v>32.4</v>
      </c>
      <c r="D1884">
        <f>VLOOKUP(A1884,'MEDICAL EXAMINATION'!K1885:T4219,4,FALSE)</f>
        <v>5.08</v>
      </c>
      <c r="E1884" t="str">
        <f>VLOOKUP(A1884,'MEDICAL EXAMINATION'!K1885:T4219,6,FALSE)</f>
        <v>No</v>
      </c>
      <c r="F1884" t="str">
        <f>VLOOKUP(A1884,'MEDICAL EXAMINATION'!K1885:T4219,7,FALSE)</f>
        <v>No</v>
      </c>
      <c r="G1884" t="str">
        <f>VLOOKUP(A1884,'MEDICAL EXAMINATION'!K1885:T4219,8,FALSE)</f>
        <v>No</v>
      </c>
      <c r="H1884">
        <f>VLOOKUP(A1884,'MEDICAL EXAMINATION'!K1885:T4219,9,FALSE)</f>
        <v>1</v>
      </c>
      <c r="I1884" t="str">
        <f>VLOOKUP(A1884,'MEDICAL EXAMINATION'!K1885:T4219,10,FALSE)</f>
        <v>No</v>
      </c>
      <c r="J1884" t="str">
        <f>VLOOKUP(A1884,'MEDICAL EXAMINATION'!K1885:T4219,3,FALSE)</f>
        <v>OVERWEIGHT</v>
      </c>
      <c r="K1884" t="str">
        <f>VLOOKUP(A1884,'MEDICAL EXAMINATION'!K1885:T4219,5,FALSE)</f>
        <v>NORMAL</v>
      </c>
      <c r="L1884" t="str">
        <f>VLOOKUP(A1884,'HOSPITALIZATION DETAILS'!X1885:AG4219,8,FALSE)</f>
        <v>21/10/1977</v>
      </c>
      <c r="M1884" s="26">
        <f>VLOOKUP(A1884,'HOSPITALIZATION DETAILS'!X1885:AG4219,4,FALSE)</f>
        <v>42760.5</v>
      </c>
      <c r="N1884" t="str">
        <f>VLOOKUP(A1884,'HOSPITALIZATION DETAILS'!X1885:AG4219,5,FALSE)</f>
        <v>tier - 1</v>
      </c>
      <c r="O1884" t="str">
        <f>VLOOKUP(A1884,'HOSPITALIZATION DETAILS'!X1885:AG4219,6,FALSE)</f>
        <v>tier - 2</v>
      </c>
      <c r="P1884" t="str">
        <f>VLOOKUP(A1884,'HOSPITALIZATION DETAILS'!X1885:AG4219,7,FALSE)</f>
        <v>R1012</v>
      </c>
      <c r="Q1884">
        <f>VLOOKUP(A1884,'HOSPITALIZATION DETAILS'!X1885:AG4219,10,FALSE)</f>
        <v>45</v>
      </c>
    </row>
    <row r="1885" spans="1:17" ht="16" x14ac:dyDescent="0.4">
      <c r="A1885" s="4" t="s">
        <v>3769</v>
      </c>
      <c r="B1885" t="str">
        <f>VLOOKUP(A1885,'CUSTOMER NAMES'!E1885:H4220,4,FALSE)</f>
        <v xml:space="preserve">  Alison W</v>
      </c>
      <c r="C1885">
        <f>VLOOKUP(A1885,'MEDICAL EXAMINATION'!K1886:T4220,2,FALSE)</f>
        <v>27.93</v>
      </c>
      <c r="D1885">
        <f>VLOOKUP(A1885,'MEDICAL EXAMINATION'!K1886:T4220,4,FALSE)</f>
        <v>5.59</v>
      </c>
      <c r="E1885" t="str">
        <f>VLOOKUP(A1885,'MEDICAL EXAMINATION'!K1886:T4220,6,FALSE)</f>
        <v>No</v>
      </c>
      <c r="F1885" t="str">
        <f>VLOOKUP(A1885,'MEDICAL EXAMINATION'!K1886:T4220,7,FALSE)</f>
        <v>No</v>
      </c>
      <c r="G1885" t="str">
        <f>VLOOKUP(A1885,'MEDICAL EXAMINATION'!K1886:T4220,8,FALSE)</f>
        <v>No</v>
      </c>
      <c r="H1885">
        <f>VLOOKUP(A1885,'MEDICAL EXAMINATION'!K1886:T4220,9,FALSE)</f>
        <v>1</v>
      </c>
      <c r="I1885" t="str">
        <f>VLOOKUP(A1885,'MEDICAL EXAMINATION'!K1886:T4220,10,FALSE)</f>
        <v>No</v>
      </c>
      <c r="J1885" t="str">
        <f>VLOOKUP(A1885,'MEDICAL EXAMINATION'!K1886:T4220,3,FALSE)</f>
        <v>OBESITY</v>
      </c>
      <c r="K1885" t="str">
        <f>VLOOKUP(A1885,'MEDICAL EXAMINATION'!K1886:T4220,5,FALSE)</f>
        <v>NORMAL</v>
      </c>
      <c r="L1885" t="str">
        <f>VLOOKUP(A1885,'HOSPITALIZATION DETAILS'!X1886:AG4220,8,FALSE)</f>
        <v>23/09/1989</v>
      </c>
      <c r="M1885" s="26">
        <f>VLOOKUP(A1885,'HOSPITALIZATION DETAILS'!X1886:AG4220,4,FALSE)</f>
        <v>16776.3</v>
      </c>
      <c r="N1885" t="str">
        <f>VLOOKUP(A1885,'HOSPITALIZATION DETAILS'!X1886:AG4220,5,FALSE)</f>
        <v>tier - 2</v>
      </c>
      <c r="O1885" t="str">
        <f>VLOOKUP(A1885,'HOSPITALIZATION DETAILS'!X1886:AG4220,6,FALSE)</f>
        <v>tier - 2</v>
      </c>
      <c r="P1885" t="str">
        <f>VLOOKUP(A1885,'HOSPITALIZATION DETAILS'!X1886:AG4220,7,FALSE)</f>
        <v>R1024</v>
      </c>
      <c r="Q1885">
        <f>VLOOKUP(A1885,'HOSPITALIZATION DETAILS'!X1886:AG4220,10,FALSE)</f>
        <v>33</v>
      </c>
    </row>
    <row r="1886" spans="1:17" ht="16" x14ac:dyDescent="0.4">
      <c r="A1886" s="4" t="s">
        <v>3771</v>
      </c>
      <c r="B1886" t="str">
        <f>VLOOKUP(A1886,'CUSTOMER NAMES'!E1886:H4221,4,FALSE)</f>
        <v xml:space="preserve">  Tammara C</v>
      </c>
      <c r="C1886">
        <f>VLOOKUP(A1886,'MEDICAL EXAMINATION'!K1887:T4221,2,FALSE)</f>
        <v>21.754999999999999</v>
      </c>
      <c r="D1886">
        <f>VLOOKUP(A1886,'MEDICAL EXAMINATION'!K1887:T4221,4,FALSE)</f>
        <v>5.12</v>
      </c>
      <c r="E1886" t="str">
        <f>VLOOKUP(A1886,'MEDICAL EXAMINATION'!K1887:T4221,6,FALSE)</f>
        <v>No</v>
      </c>
      <c r="F1886" t="str">
        <f>VLOOKUP(A1886,'MEDICAL EXAMINATION'!K1887:T4221,7,FALSE)</f>
        <v>No</v>
      </c>
      <c r="G1886" t="str">
        <f>VLOOKUP(A1886,'MEDICAL EXAMINATION'!K1887:T4221,8,FALSE)</f>
        <v>No</v>
      </c>
      <c r="H1886" t="str">
        <f>VLOOKUP(A1886,'MEDICAL EXAMINATION'!K1887:T4221,9,FALSE)</f>
        <v>No major surgery</v>
      </c>
      <c r="I1886" t="str">
        <f>VLOOKUP(A1886,'MEDICAL EXAMINATION'!K1887:T4221,10,FALSE)</f>
        <v>No</v>
      </c>
      <c r="J1886" t="str">
        <f>VLOOKUP(A1886,'MEDICAL EXAMINATION'!K1887:T4221,3,FALSE)</f>
        <v>Normal</v>
      </c>
      <c r="K1886" t="str">
        <f>VLOOKUP(A1886,'MEDICAL EXAMINATION'!K1887:T4221,5,FALSE)</f>
        <v>NORMAL</v>
      </c>
      <c r="L1886" t="str">
        <f>VLOOKUP(A1886,'HOSPITALIZATION DETAILS'!X1887:AG4221,8,FALSE)</f>
        <v>28/08/1974</v>
      </c>
      <c r="M1886" s="26">
        <f>VLOOKUP(A1886,'HOSPITALIZATION DETAILS'!X1887:AG4221,4,FALSE)</f>
        <v>16770.990000000002</v>
      </c>
      <c r="N1886" t="str">
        <f>VLOOKUP(A1886,'HOSPITALIZATION DETAILS'!X1887:AG4221,5,FALSE)</f>
        <v>tier - 2</v>
      </c>
      <c r="O1886" t="str">
        <f>VLOOKUP(A1886,'HOSPITALIZATION DETAILS'!X1887:AG4221,6,FALSE)</f>
        <v>tier - 1</v>
      </c>
      <c r="P1886" t="str">
        <f>VLOOKUP(A1886,'HOSPITALIZATION DETAILS'!X1887:AG4221,7,FALSE)</f>
        <v>R1012</v>
      </c>
      <c r="Q1886">
        <f>VLOOKUP(A1886,'HOSPITALIZATION DETAILS'!X1887:AG4221,10,FALSE)</f>
        <v>48</v>
      </c>
    </row>
    <row r="1887" spans="1:17" ht="16" x14ac:dyDescent="0.4">
      <c r="A1887" s="4" t="s">
        <v>3773</v>
      </c>
      <c r="B1887" t="str">
        <f>VLOOKUP(A1887,'CUSTOMER NAMES'!E1887:H4222,4,FALSE)</f>
        <v xml:space="preserve">  Dorota</v>
      </c>
      <c r="C1887">
        <f>VLOOKUP(A1887,'MEDICAL EXAMINATION'!K1888:T4222,2,FALSE)</f>
        <v>25.934999999999999</v>
      </c>
      <c r="D1887">
        <f>VLOOKUP(A1887,'MEDICAL EXAMINATION'!K1888:T4222,4,FALSE)</f>
        <v>4.95</v>
      </c>
      <c r="E1887" t="str">
        <f>VLOOKUP(A1887,'MEDICAL EXAMINATION'!K1888:T4222,6,FALSE)</f>
        <v>No</v>
      </c>
      <c r="F1887" t="str">
        <f>VLOOKUP(A1887,'MEDICAL EXAMINATION'!K1888:T4222,7,FALSE)</f>
        <v>No</v>
      </c>
      <c r="G1887" t="str">
        <f>VLOOKUP(A1887,'MEDICAL EXAMINATION'!K1888:T4222,8,FALSE)</f>
        <v>No</v>
      </c>
      <c r="H1887" t="str">
        <f>VLOOKUP(A1887,'MEDICAL EXAMINATION'!K1888:T4222,9,FALSE)</f>
        <v>No major surgery</v>
      </c>
      <c r="I1887" t="str">
        <f>VLOOKUP(A1887,'MEDICAL EXAMINATION'!K1888:T4222,10,FALSE)</f>
        <v>No</v>
      </c>
      <c r="J1887" t="str">
        <f>VLOOKUP(A1887,'MEDICAL EXAMINATION'!K1888:T4222,3,FALSE)</f>
        <v>OBESITY</v>
      </c>
      <c r="K1887" t="str">
        <f>VLOOKUP(A1887,'MEDICAL EXAMINATION'!K1888:T4222,5,FALSE)</f>
        <v>NORMAL</v>
      </c>
      <c r="L1887" t="str">
        <f>VLOOKUP(A1887,'HOSPITALIZATION DETAILS'!X1888:AG4222,8,FALSE)</f>
        <v>05/11/1993</v>
      </c>
      <c r="M1887" s="26">
        <f>VLOOKUP(A1887,'HOSPITALIZATION DETAILS'!X1888:AG4222,4,FALSE)</f>
        <v>16657.72</v>
      </c>
      <c r="N1887" t="str">
        <f>VLOOKUP(A1887,'HOSPITALIZATION DETAILS'!X1888:AG4222,5,FALSE)</f>
        <v>tier - 2</v>
      </c>
      <c r="O1887" t="str">
        <f>VLOOKUP(A1887,'HOSPITALIZATION DETAILS'!X1888:AG4222,6,FALSE)</f>
        <v>tier - 1</v>
      </c>
      <c r="P1887" t="str">
        <f>VLOOKUP(A1887,'HOSPITALIZATION DETAILS'!X1888:AG4222,7,FALSE)</f>
        <v>R1024</v>
      </c>
      <c r="Q1887">
        <f>VLOOKUP(A1887,'HOSPITALIZATION DETAILS'!X1888:AG4222,10,FALSE)</f>
        <v>29</v>
      </c>
    </row>
    <row r="1888" spans="1:17" ht="16" x14ac:dyDescent="0.4">
      <c r="A1888" s="4" t="s">
        <v>3775</v>
      </c>
      <c r="B1888" t="str">
        <f>VLOOKUP(A1888,'CUSTOMER NAMES'!E1888:H4223,4,FALSE)</f>
        <v xml:space="preserve">  Jose Norberto Sr</v>
      </c>
      <c r="C1888">
        <f>VLOOKUP(A1888,'MEDICAL EXAMINATION'!K1889:T4223,2,FALSE)</f>
        <v>31.5</v>
      </c>
      <c r="D1888">
        <f>VLOOKUP(A1888,'MEDICAL EXAMINATION'!K1889:T4223,4,FALSE)</f>
        <v>6.16</v>
      </c>
      <c r="E1888" t="str">
        <f>VLOOKUP(A1888,'MEDICAL EXAMINATION'!K1889:T4223,6,FALSE)</f>
        <v>No</v>
      </c>
      <c r="F1888" t="str">
        <f>VLOOKUP(A1888,'MEDICAL EXAMINATION'!K1889:T4223,7,FALSE)</f>
        <v>No</v>
      </c>
      <c r="G1888" t="str">
        <f>VLOOKUP(A1888,'MEDICAL EXAMINATION'!K1889:T4223,8,FALSE)</f>
        <v>No</v>
      </c>
      <c r="H1888" t="str">
        <f>VLOOKUP(A1888,'MEDICAL EXAMINATION'!K1889:T4223,9,FALSE)</f>
        <v>No major surgery</v>
      </c>
      <c r="I1888" t="str">
        <f>VLOOKUP(A1888,'MEDICAL EXAMINATION'!K1889:T4223,10,FALSE)</f>
        <v>No</v>
      </c>
      <c r="J1888" t="str">
        <f>VLOOKUP(A1888,'MEDICAL EXAMINATION'!K1889:T4223,3,FALSE)</f>
        <v>OVERWEIGHT</v>
      </c>
      <c r="K1888" t="str">
        <f>VLOOKUP(A1888,'MEDICAL EXAMINATION'!K1889:T4223,5,FALSE)</f>
        <v>PREDIABETES</v>
      </c>
      <c r="L1888" t="str">
        <f>VLOOKUP(A1888,'HOSPITALIZATION DETAILS'!X1889:AG4223,8,FALSE)</f>
        <v>25/09/1977</v>
      </c>
      <c r="M1888" s="26">
        <f>VLOOKUP(A1888,'HOSPITALIZATION DETAILS'!X1889:AG4223,4,FALSE)</f>
        <v>16631.61</v>
      </c>
      <c r="N1888" t="str">
        <f>VLOOKUP(A1888,'HOSPITALIZATION DETAILS'!X1889:AG4223,5,FALSE)</f>
        <v>tier - 2</v>
      </c>
      <c r="O1888" t="str">
        <f>VLOOKUP(A1888,'HOSPITALIZATION DETAILS'!X1889:AG4223,6,FALSE)</f>
        <v>tier - 1</v>
      </c>
      <c r="P1888" t="str">
        <f>VLOOKUP(A1888,'HOSPITALIZATION DETAILS'!X1889:AG4223,7,FALSE)</f>
        <v>R1012</v>
      </c>
      <c r="Q1888">
        <f>VLOOKUP(A1888,'HOSPITALIZATION DETAILS'!X1889:AG4223,10,FALSE)</f>
        <v>45</v>
      </c>
    </row>
    <row r="1889" spans="1:17" ht="16" x14ac:dyDescent="0.4">
      <c r="A1889" s="4" t="s">
        <v>3777</v>
      </c>
      <c r="B1889" t="str">
        <f>VLOOKUP(A1889,'CUSTOMER NAMES'!E1889:H4224,4,FALSE)</f>
        <v xml:space="preserve">  Peter</v>
      </c>
      <c r="C1889">
        <f>VLOOKUP(A1889,'MEDICAL EXAMINATION'!K1890:T4224,2,FALSE)</f>
        <v>30.03</v>
      </c>
      <c r="D1889">
        <f>VLOOKUP(A1889,'MEDICAL EXAMINATION'!K1890:T4224,4,FALSE)</f>
        <v>6.41</v>
      </c>
      <c r="E1889" t="str">
        <f>VLOOKUP(A1889,'MEDICAL EXAMINATION'!K1890:T4224,6,FALSE)</f>
        <v>No</v>
      </c>
      <c r="F1889" t="str">
        <f>VLOOKUP(A1889,'MEDICAL EXAMINATION'!K1890:T4224,7,FALSE)</f>
        <v>No</v>
      </c>
      <c r="G1889" t="str">
        <f>VLOOKUP(A1889,'MEDICAL EXAMINATION'!K1890:T4224,8,FALSE)</f>
        <v>No</v>
      </c>
      <c r="H1889" t="str">
        <f>VLOOKUP(A1889,'MEDICAL EXAMINATION'!K1890:T4224,9,FALSE)</f>
        <v>No major surgery</v>
      </c>
      <c r="I1889" t="str">
        <f>VLOOKUP(A1889,'MEDICAL EXAMINATION'!K1890:T4224,10,FALSE)</f>
        <v>No</v>
      </c>
      <c r="J1889" t="str">
        <f>VLOOKUP(A1889,'MEDICAL EXAMINATION'!K1890:T4224,3,FALSE)</f>
        <v>OVERWEIGHT</v>
      </c>
      <c r="K1889" t="b">
        <f>VLOOKUP(A1889,'MEDICAL EXAMINATION'!K1890:T4224,5,FALSE)</f>
        <v>0</v>
      </c>
      <c r="L1889" t="str">
        <f>VLOOKUP(A1889,'HOSPITALIZATION DETAILS'!X1890:AG4224,8,FALSE)</f>
        <v>24/07/1975</v>
      </c>
      <c r="M1889" s="26">
        <f>VLOOKUP(A1889,'HOSPITALIZATION DETAILS'!X1890:AG4224,4,FALSE)</f>
        <v>16602.18</v>
      </c>
      <c r="N1889" t="str">
        <f>VLOOKUP(A1889,'HOSPITALIZATION DETAILS'!X1890:AG4224,5,FALSE)</f>
        <v>tier - 2</v>
      </c>
      <c r="O1889" t="str">
        <f>VLOOKUP(A1889,'HOSPITALIZATION DETAILS'!X1890:AG4224,6,FALSE)</f>
        <v>tier - 1</v>
      </c>
      <c r="P1889" t="str">
        <f>VLOOKUP(A1889,'HOSPITALIZATION DETAILS'!X1890:AG4224,7,FALSE)</f>
        <v>R1026</v>
      </c>
      <c r="Q1889">
        <f>VLOOKUP(A1889,'HOSPITALIZATION DETAILS'!X1890:AG4224,10,FALSE)</f>
        <v>47</v>
      </c>
    </row>
    <row r="1890" spans="1:17" ht="16" x14ac:dyDescent="0.4">
      <c r="A1890" s="4" t="s">
        <v>3779</v>
      </c>
      <c r="B1890" t="str">
        <f>VLOOKUP(A1890,'CUSTOMER NAMES'!E1890:H4225,4,FALSE)</f>
        <v xml:space="preserve">  Bryant</v>
      </c>
      <c r="C1890">
        <f>VLOOKUP(A1890,'MEDICAL EXAMINATION'!K1891:T4225,2,FALSE)</f>
        <v>33.479999999999997</v>
      </c>
      <c r="D1890">
        <f>VLOOKUP(A1890,'MEDICAL EXAMINATION'!K1891:T4225,4,FALSE)</f>
        <v>8.94</v>
      </c>
      <c r="E1890" t="str">
        <f>VLOOKUP(A1890,'MEDICAL EXAMINATION'!K1891:T4225,6,FALSE)</f>
        <v>No</v>
      </c>
      <c r="F1890" t="str">
        <f>VLOOKUP(A1890,'MEDICAL EXAMINATION'!K1891:T4225,7,FALSE)</f>
        <v>No</v>
      </c>
      <c r="G1890" t="str">
        <f>VLOOKUP(A1890,'MEDICAL EXAMINATION'!K1891:T4225,8,FALSE)</f>
        <v>No</v>
      </c>
      <c r="H1890" t="str">
        <f>VLOOKUP(A1890,'MEDICAL EXAMINATION'!K1891:T4225,9,FALSE)</f>
        <v>No major surgery</v>
      </c>
      <c r="I1890" t="str">
        <f>VLOOKUP(A1890,'MEDICAL EXAMINATION'!K1891:T4225,10,FALSE)</f>
        <v>No</v>
      </c>
      <c r="J1890" t="str">
        <f>VLOOKUP(A1890,'MEDICAL EXAMINATION'!K1891:T4225,3,FALSE)</f>
        <v>OVERWEIGHT</v>
      </c>
      <c r="K1890" t="str">
        <f>VLOOKUP(A1890,'MEDICAL EXAMINATION'!K1891:T4225,5,FALSE)</f>
        <v>DIABETES</v>
      </c>
      <c r="L1890" t="str">
        <f>VLOOKUP(A1890,'HOSPITALIZATION DETAILS'!X1891:AG4225,8,FALSE)</f>
        <v>10/07/1970</v>
      </c>
      <c r="M1890" s="26">
        <f>VLOOKUP(A1890,'HOSPITALIZATION DETAILS'!X1891:AG4225,4,FALSE)</f>
        <v>16600.16</v>
      </c>
      <c r="N1890" t="str">
        <f>VLOOKUP(A1890,'HOSPITALIZATION DETAILS'!X1891:AG4225,5,FALSE)</f>
        <v>tier - 2</v>
      </c>
      <c r="O1890" t="str">
        <f>VLOOKUP(A1890,'HOSPITALIZATION DETAILS'!X1891:AG4225,6,FALSE)</f>
        <v>tier - 2</v>
      </c>
      <c r="P1890" t="str">
        <f>VLOOKUP(A1890,'HOSPITALIZATION DETAILS'!X1891:AG4225,7,FALSE)</f>
        <v>R1011</v>
      </c>
      <c r="Q1890">
        <f>VLOOKUP(A1890,'HOSPITALIZATION DETAILS'!X1891:AG4225,10,FALSE)</f>
        <v>52</v>
      </c>
    </row>
    <row r="1891" spans="1:17" ht="16" x14ac:dyDescent="0.4">
      <c r="A1891" s="4" t="s">
        <v>3781</v>
      </c>
      <c r="B1891" t="str">
        <f>VLOOKUP(A1891,'CUSTOMER NAMES'!E1891:H4226,4,FALSE)</f>
        <v xml:space="preserve">  Christina</v>
      </c>
      <c r="C1891">
        <f>VLOOKUP(A1891,'MEDICAL EXAMINATION'!K1892:T4226,2,FALSE)</f>
        <v>16.510000000000002</v>
      </c>
      <c r="D1891">
        <f>VLOOKUP(A1891,'MEDICAL EXAMINATION'!K1892:T4226,4,FALSE)</f>
        <v>4.42</v>
      </c>
      <c r="E1891" t="str">
        <f>VLOOKUP(A1891,'MEDICAL EXAMINATION'!K1892:T4226,6,FALSE)</f>
        <v>yes</v>
      </c>
      <c r="F1891" t="str">
        <f>VLOOKUP(A1891,'MEDICAL EXAMINATION'!K1892:T4226,7,FALSE)</f>
        <v>No</v>
      </c>
      <c r="G1891" t="str">
        <f>VLOOKUP(A1891,'MEDICAL EXAMINATION'!K1892:T4226,8,FALSE)</f>
        <v>Yes</v>
      </c>
      <c r="H1891">
        <f>VLOOKUP(A1891,'MEDICAL EXAMINATION'!K1892:T4226,9,FALSE)</f>
        <v>1</v>
      </c>
      <c r="I1891" t="str">
        <f>VLOOKUP(A1891,'MEDICAL EXAMINATION'!K1892:T4226,10,FALSE)</f>
        <v>No</v>
      </c>
      <c r="J1891" t="str">
        <f>VLOOKUP(A1891,'MEDICAL EXAMINATION'!K1892:T4226,3,FALSE)</f>
        <v>Underweight</v>
      </c>
      <c r="K1891" t="str">
        <f>VLOOKUP(A1891,'MEDICAL EXAMINATION'!K1892:T4226,5,FALSE)</f>
        <v>NORMAL</v>
      </c>
      <c r="L1891" t="str">
        <f>VLOOKUP(A1891,'HOSPITALIZATION DETAILS'!X1892:AG4226,8,FALSE)</f>
        <v>25/06/1963</v>
      </c>
      <c r="M1891" s="26">
        <f>VLOOKUP(A1891,'HOSPITALIZATION DETAILS'!X1892:AG4226,4,FALSE)</f>
        <v>16587.96</v>
      </c>
      <c r="N1891" t="str">
        <f>VLOOKUP(A1891,'HOSPITALIZATION DETAILS'!X1892:AG4226,5,FALSE)</f>
        <v>tier - 2</v>
      </c>
      <c r="O1891" t="str">
        <f>VLOOKUP(A1891,'HOSPITALIZATION DETAILS'!X1892:AG4226,6,FALSE)</f>
        <v>tier - 2</v>
      </c>
      <c r="P1891" t="str">
        <f>VLOOKUP(A1891,'HOSPITALIZATION DETAILS'!X1892:AG4226,7,FALSE)</f>
        <v>R1023</v>
      </c>
      <c r="Q1891">
        <f>VLOOKUP(A1891,'HOSPITALIZATION DETAILS'!X1892:AG4226,10,FALSE)</f>
        <v>59</v>
      </c>
    </row>
    <row r="1892" spans="1:17" ht="16" x14ac:dyDescent="0.4">
      <c r="A1892" s="4" t="s">
        <v>3783</v>
      </c>
      <c r="B1892" t="str">
        <f>VLOOKUP(A1892,'CUSTOMER NAMES'!E1892:H4227,4,FALSE)</f>
        <v xml:space="preserve">  John</v>
      </c>
      <c r="C1892">
        <f>VLOOKUP(A1892,'MEDICAL EXAMINATION'!K1893:T4227,2,FALSE)</f>
        <v>33.155000000000001</v>
      </c>
      <c r="D1892">
        <f>VLOOKUP(A1892,'MEDICAL EXAMINATION'!K1893:T4227,4,FALSE)</f>
        <v>5.3</v>
      </c>
      <c r="E1892" t="str">
        <f>VLOOKUP(A1892,'MEDICAL EXAMINATION'!K1893:T4227,6,FALSE)</f>
        <v>yes</v>
      </c>
      <c r="F1892" t="str">
        <f>VLOOKUP(A1892,'MEDICAL EXAMINATION'!K1893:T4227,7,FALSE)</f>
        <v>No</v>
      </c>
      <c r="G1892" t="str">
        <f>VLOOKUP(A1892,'MEDICAL EXAMINATION'!K1893:T4227,8,FALSE)</f>
        <v>No</v>
      </c>
      <c r="H1892">
        <f>VLOOKUP(A1892,'MEDICAL EXAMINATION'!K1893:T4227,9,FALSE)</f>
        <v>1</v>
      </c>
      <c r="I1892" t="str">
        <f>VLOOKUP(A1892,'MEDICAL EXAMINATION'!K1893:T4227,10,FALSE)</f>
        <v>No</v>
      </c>
      <c r="J1892" t="str">
        <f>VLOOKUP(A1892,'MEDICAL EXAMINATION'!K1893:T4227,3,FALSE)</f>
        <v>OVERWEIGHT</v>
      </c>
      <c r="K1892" t="str">
        <f>VLOOKUP(A1892,'MEDICAL EXAMINATION'!K1893:T4227,5,FALSE)</f>
        <v>NORMAL</v>
      </c>
      <c r="L1892" t="str">
        <f>VLOOKUP(A1892,'HOSPITALIZATION DETAILS'!X1893:AG4227,8,FALSE)</f>
        <v>25/06/2001</v>
      </c>
      <c r="M1892" s="26">
        <f>VLOOKUP(A1892,'HOSPITALIZATION DETAILS'!X1893:AG4227,4,FALSE)</f>
        <v>16586.5</v>
      </c>
      <c r="N1892" t="str">
        <f>VLOOKUP(A1892,'HOSPITALIZATION DETAILS'!X1893:AG4227,5,FALSE)</f>
        <v>tier - 2</v>
      </c>
      <c r="O1892" t="str">
        <f>VLOOKUP(A1892,'HOSPITALIZATION DETAILS'!X1893:AG4227,6,FALSE)</f>
        <v>tier - 1</v>
      </c>
      <c r="P1892" t="str">
        <f>VLOOKUP(A1892,'HOSPITALIZATION DETAILS'!X1893:AG4227,7,FALSE)</f>
        <v>R1013</v>
      </c>
      <c r="Q1892">
        <f>VLOOKUP(A1892,'HOSPITALIZATION DETAILS'!X1893:AG4227,10,FALSE)</f>
        <v>21</v>
      </c>
    </row>
    <row r="1893" spans="1:17" ht="16" x14ac:dyDescent="0.4">
      <c r="A1893" s="4" t="s">
        <v>3785</v>
      </c>
      <c r="B1893" t="str">
        <f>VLOOKUP(A1893,'CUSTOMER NAMES'!E1893:H4228,4,FALSE)</f>
        <v xml:space="preserve">  Eduardo</v>
      </c>
      <c r="C1893">
        <f>VLOOKUP(A1893,'MEDICAL EXAMINATION'!K1894:T4228,2,FALSE)</f>
        <v>37.29</v>
      </c>
      <c r="D1893">
        <f>VLOOKUP(A1893,'MEDICAL EXAMINATION'!K1894:T4228,4,FALSE)</f>
        <v>4.6399999999999997</v>
      </c>
      <c r="E1893" t="str">
        <f>VLOOKUP(A1893,'MEDICAL EXAMINATION'!K1894:T4228,6,FALSE)</f>
        <v>No</v>
      </c>
      <c r="F1893" t="str">
        <f>VLOOKUP(A1893,'MEDICAL EXAMINATION'!K1894:T4228,7,FALSE)</f>
        <v>No</v>
      </c>
      <c r="G1893" t="str">
        <f>VLOOKUP(A1893,'MEDICAL EXAMINATION'!K1894:T4228,8,FALSE)</f>
        <v>Yes</v>
      </c>
      <c r="H1893">
        <f>VLOOKUP(A1893,'MEDICAL EXAMINATION'!K1894:T4228,9,FALSE)</f>
        <v>1</v>
      </c>
      <c r="I1893" t="str">
        <f>VLOOKUP(A1893,'MEDICAL EXAMINATION'!K1894:T4228,10,FALSE)</f>
        <v>No</v>
      </c>
      <c r="J1893" t="str">
        <f>VLOOKUP(A1893,'MEDICAL EXAMINATION'!K1894:T4228,3,FALSE)</f>
        <v>OVERWEIGHT</v>
      </c>
      <c r="K1893" t="str">
        <f>VLOOKUP(A1893,'MEDICAL EXAMINATION'!K1894:T4228,5,FALSE)</f>
        <v>NORMAL</v>
      </c>
      <c r="L1893" t="str">
        <f>VLOOKUP(A1893,'HOSPITALIZATION DETAILS'!X1894:AG4228,8,FALSE)</f>
        <v>23/12/1995</v>
      </c>
      <c r="M1893" s="26">
        <f>VLOOKUP(A1893,'HOSPITALIZATION DETAILS'!X1894:AG4228,4,FALSE)</f>
        <v>16577.78</v>
      </c>
      <c r="N1893" t="str">
        <f>VLOOKUP(A1893,'HOSPITALIZATION DETAILS'!X1894:AG4228,5,FALSE)</f>
        <v>tier - 2</v>
      </c>
      <c r="O1893" t="str">
        <f>VLOOKUP(A1893,'HOSPITALIZATION DETAILS'!X1894:AG4228,6,FALSE)</f>
        <v>tier - 1</v>
      </c>
      <c r="P1893" t="str">
        <f>VLOOKUP(A1893,'HOSPITALIZATION DETAILS'!X1894:AG4228,7,FALSE)</f>
        <v>R1013</v>
      </c>
      <c r="Q1893">
        <f>VLOOKUP(A1893,'HOSPITALIZATION DETAILS'!X1894:AG4228,10,FALSE)</f>
        <v>27</v>
      </c>
    </row>
    <row r="1894" spans="1:17" ht="16" x14ac:dyDescent="0.4">
      <c r="A1894" s="4" t="s">
        <v>3787</v>
      </c>
      <c r="B1894" t="str">
        <f>VLOOKUP(A1894,'CUSTOMER NAMES'!E1894:H4229,4,FALSE)</f>
        <v xml:space="preserve">  Laura M</v>
      </c>
      <c r="C1894">
        <f>VLOOKUP(A1894,'MEDICAL EXAMINATION'!K1895:T4229,2,FALSE)</f>
        <v>20.23</v>
      </c>
      <c r="D1894">
        <f>VLOOKUP(A1894,'MEDICAL EXAMINATION'!K1895:T4229,4,FALSE)</f>
        <v>6.16</v>
      </c>
      <c r="E1894" t="str">
        <f>VLOOKUP(A1894,'MEDICAL EXAMINATION'!K1895:T4229,6,FALSE)</f>
        <v>yes</v>
      </c>
      <c r="F1894" t="str">
        <f>VLOOKUP(A1894,'MEDICAL EXAMINATION'!K1895:T4229,7,FALSE)</f>
        <v>No</v>
      </c>
      <c r="G1894" t="str">
        <f>VLOOKUP(A1894,'MEDICAL EXAMINATION'!K1895:T4229,8,FALSE)</f>
        <v>No</v>
      </c>
      <c r="H1894">
        <f>VLOOKUP(A1894,'MEDICAL EXAMINATION'!K1895:T4229,9,FALSE)</f>
        <v>1</v>
      </c>
      <c r="I1894" t="str">
        <f>VLOOKUP(A1894,'MEDICAL EXAMINATION'!K1895:T4229,10,FALSE)</f>
        <v>No</v>
      </c>
      <c r="J1894" t="str">
        <f>VLOOKUP(A1894,'MEDICAL EXAMINATION'!K1895:T4229,3,FALSE)</f>
        <v>Normal</v>
      </c>
      <c r="K1894" t="str">
        <f>VLOOKUP(A1894,'MEDICAL EXAMINATION'!K1895:T4229,5,FALSE)</f>
        <v>PREDIABETES</v>
      </c>
      <c r="L1894" t="str">
        <f>VLOOKUP(A1894,'HOSPITALIZATION DETAILS'!X1895:AG4229,8,FALSE)</f>
        <v>10/10/1958</v>
      </c>
      <c r="M1894" s="26">
        <f>VLOOKUP(A1894,'HOSPITALIZATION DETAILS'!X1895:AG4229,4,FALSE)</f>
        <v>16455.71</v>
      </c>
      <c r="N1894" t="str">
        <f>VLOOKUP(A1894,'HOSPITALIZATION DETAILS'!X1895:AG4229,5,FALSE)</f>
        <v>tier - 2</v>
      </c>
      <c r="O1894" t="str">
        <f>VLOOKUP(A1894,'HOSPITALIZATION DETAILS'!X1895:AG4229,6,FALSE)</f>
        <v>tier - 2</v>
      </c>
      <c r="P1894" t="str">
        <f>VLOOKUP(A1894,'HOSPITALIZATION DETAILS'!X1895:AG4229,7,FALSE)</f>
        <v>R1012</v>
      </c>
      <c r="Q1894">
        <f>VLOOKUP(A1894,'HOSPITALIZATION DETAILS'!X1895:AG4229,10,FALSE)</f>
        <v>64</v>
      </c>
    </row>
    <row r="1895" spans="1:17" ht="16" x14ac:dyDescent="0.4">
      <c r="A1895" s="4" t="s">
        <v>3789</v>
      </c>
      <c r="B1895" t="str">
        <f>VLOOKUP(A1895,'CUSTOMER NAMES'!E1895:H4230,4,FALSE)</f>
        <v xml:space="preserve">  Charlie</v>
      </c>
      <c r="C1895">
        <f>VLOOKUP(A1895,'MEDICAL EXAMINATION'!K1896:T4230,2,FALSE)</f>
        <v>28.975000000000001</v>
      </c>
      <c r="D1895">
        <f>VLOOKUP(A1895,'MEDICAL EXAMINATION'!K1896:T4230,4,FALSE)</f>
        <v>4.12</v>
      </c>
      <c r="E1895" t="str">
        <f>VLOOKUP(A1895,'MEDICAL EXAMINATION'!K1896:T4230,6,FALSE)</f>
        <v>No</v>
      </c>
      <c r="F1895" t="str">
        <f>VLOOKUP(A1895,'MEDICAL EXAMINATION'!K1896:T4230,7,FALSE)</f>
        <v>No</v>
      </c>
      <c r="G1895" t="str">
        <f>VLOOKUP(A1895,'MEDICAL EXAMINATION'!K1896:T4230,8,FALSE)</f>
        <v>Yes</v>
      </c>
      <c r="H1895">
        <f>VLOOKUP(A1895,'MEDICAL EXAMINATION'!K1896:T4230,9,FALSE)</f>
        <v>1</v>
      </c>
      <c r="I1895" t="str">
        <f>VLOOKUP(A1895,'MEDICAL EXAMINATION'!K1896:T4230,10,FALSE)</f>
        <v>No</v>
      </c>
      <c r="J1895" t="str">
        <f>VLOOKUP(A1895,'MEDICAL EXAMINATION'!K1896:T4230,3,FALSE)</f>
        <v>OBESITY</v>
      </c>
      <c r="K1895" t="str">
        <f>VLOOKUP(A1895,'MEDICAL EXAMINATION'!K1896:T4230,5,FALSE)</f>
        <v>NORMAL</v>
      </c>
      <c r="L1895" t="str">
        <f>VLOOKUP(A1895,'HOSPITALIZATION DETAILS'!X1896:AG4230,8,FALSE)</f>
        <v>04/08/1962</v>
      </c>
      <c r="M1895" s="26">
        <f>VLOOKUP(A1895,'HOSPITALIZATION DETAILS'!X1896:AG4230,4,FALSE)</f>
        <v>52590.83</v>
      </c>
      <c r="N1895" t="str">
        <f>VLOOKUP(A1895,'HOSPITALIZATION DETAILS'!X1896:AG4230,5,FALSE)</f>
        <v>tier - 1</v>
      </c>
      <c r="O1895" t="str">
        <f>VLOOKUP(A1895,'HOSPITALIZATION DETAILS'!X1896:AG4230,6,FALSE)</f>
        <v>tier - 3</v>
      </c>
      <c r="P1895" t="str">
        <f>VLOOKUP(A1895,'HOSPITALIZATION DETAILS'!X1896:AG4230,7,FALSE)</f>
        <v>R1011</v>
      </c>
      <c r="Q1895">
        <f>VLOOKUP(A1895,'HOSPITALIZATION DETAILS'!X1896:AG4230,10,FALSE)</f>
        <v>60</v>
      </c>
    </row>
    <row r="1896" spans="1:17" ht="16" x14ac:dyDescent="0.4">
      <c r="A1896" s="4" t="s">
        <v>3791</v>
      </c>
      <c r="B1896" t="str">
        <f>VLOOKUP(A1896,'CUSTOMER NAMES'!E1896:H4231,4,FALSE)</f>
        <v xml:space="preserve">  Melissa D</v>
      </c>
      <c r="C1896">
        <f>VLOOKUP(A1896,'MEDICAL EXAMINATION'!K1897:T4231,2,FALSE)</f>
        <v>16.420000000000002</v>
      </c>
      <c r="D1896">
        <f>VLOOKUP(A1896,'MEDICAL EXAMINATION'!K1897:T4231,4,FALSE)</f>
        <v>5.77</v>
      </c>
      <c r="E1896" t="str">
        <f>VLOOKUP(A1896,'MEDICAL EXAMINATION'!K1897:T4231,6,FALSE)</f>
        <v>yes</v>
      </c>
      <c r="F1896" t="str">
        <f>VLOOKUP(A1896,'MEDICAL EXAMINATION'!K1897:T4231,7,FALSE)</f>
        <v>No</v>
      </c>
      <c r="G1896" t="str">
        <f>VLOOKUP(A1896,'MEDICAL EXAMINATION'!K1897:T4231,8,FALSE)</f>
        <v>Yes</v>
      </c>
      <c r="H1896">
        <f>VLOOKUP(A1896,'MEDICAL EXAMINATION'!K1897:T4231,9,FALSE)</f>
        <v>1</v>
      </c>
      <c r="I1896" t="str">
        <f>VLOOKUP(A1896,'MEDICAL EXAMINATION'!K1897:T4231,10,FALSE)</f>
        <v>No</v>
      </c>
      <c r="J1896" t="str">
        <f>VLOOKUP(A1896,'MEDICAL EXAMINATION'!K1897:T4231,3,FALSE)</f>
        <v>Underweight</v>
      </c>
      <c r="K1896" t="str">
        <f>VLOOKUP(A1896,'MEDICAL EXAMINATION'!K1897:T4231,5,FALSE)</f>
        <v>PREDIABETES</v>
      </c>
      <c r="L1896" t="str">
        <f>VLOOKUP(A1896,'HOSPITALIZATION DETAILS'!X1897:AG4231,8,FALSE)</f>
        <v>03/11/1971</v>
      </c>
      <c r="M1896" s="26">
        <f>VLOOKUP(A1896,'HOSPITALIZATION DETAILS'!X1897:AG4231,4,FALSE)</f>
        <v>42644.2</v>
      </c>
      <c r="N1896" t="str">
        <f>VLOOKUP(A1896,'HOSPITALIZATION DETAILS'!X1897:AG4231,5,FALSE)</f>
        <v>tier - 1</v>
      </c>
      <c r="O1896" t="str">
        <f>VLOOKUP(A1896,'HOSPITALIZATION DETAILS'!X1897:AG4231,6,FALSE)</f>
        <v>tier - 3</v>
      </c>
      <c r="P1896" t="str">
        <f>VLOOKUP(A1896,'HOSPITALIZATION DETAILS'!X1897:AG4231,7,FALSE)</f>
        <v>R1011</v>
      </c>
      <c r="Q1896">
        <f>VLOOKUP(A1896,'HOSPITALIZATION DETAILS'!X1897:AG4231,10,FALSE)</f>
        <v>51</v>
      </c>
    </row>
    <row r="1897" spans="1:17" ht="16" x14ac:dyDescent="0.4">
      <c r="A1897" s="4" t="s">
        <v>3793</v>
      </c>
      <c r="B1897" t="str">
        <f>VLOOKUP(A1897,'CUSTOMER NAMES'!E1897:H4232,4,FALSE)</f>
        <v xml:space="preserve">  Dan C</v>
      </c>
      <c r="C1897">
        <f>VLOOKUP(A1897,'MEDICAL EXAMINATION'!K1898:T4232,2,FALSE)</f>
        <v>17.559999999999999</v>
      </c>
      <c r="D1897">
        <f>VLOOKUP(A1897,'MEDICAL EXAMINATION'!K1898:T4232,4,FALSE)</f>
        <v>6.2</v>
      </c>
      <c r="E1897" t="str">
        <f>VLOOKUP(A1897,'MEDICAL EXAMINATION'!K1898:T4232,6,FALSE)</f>
        <v>No</v>
      </c>
      <c r="F1897" t="str">
        <f>VLOOKUP(A1897,'MEDICAL EXAMINATION'!K1898:T4232,7,FALSE)</f>
        <v>No</v>
      </c>
      <c r="G1897" t="str">
        <f>VLOOKUP(A1897,'MEDICAL EXAMINATION'!K1898:T4232,8,FALSE)</f>
        <v>No</v>
      </c>
      <c r="H1897">
        <f>VLOOKUP(A1897,'MEDICAL EXAMINATION'!K1898:T4232,9,FALSE)</f>
        <v>1</v>
      </c>
      <c r="I1897" t="str">
        <f>VLOOKUP(A1897,'MEDICAL EXAMINATION'!K1898:T4232,10,FALSE)</f>
        <v>No</v>
      </c>
      <c r="J1897" t="str">
        <f>VLOOKUP(A1897,'MEDICAL EXAMINATION'!K1898:T4232,3,FALSE)</f>
        <v>Underweight</v>
      </c>
      <c r="K1897" t="str">
        <f>VLOOKUP(A1897,'MEDICAL EXAMINATION'!K1898:T4232,5,FALSE)</f>
        <v>PREDIABETES</v>
      </c>
      <c r="L1897" t="str">
        <f>VLOOKUP(A1897,'HOSPITALIZATION DETAILS'!X1898:AG4232,8,FALSE)</f>
        <v>20/12/2003</v>
      </c>
      <c r="M1897" s="26">
        <f>VLOOKUP(A1897,'HOSPITALIZATION DETAILS'!X1898:AG4232,4,FALSE)</f>
        <v>16450.89</v>
      </c>
      <c r="N1897" t="str">
        <f>VLOOKUP(A1897,'HOSPITALIZATION DETAILS'!X1898:AG4232,5,FALSE)</f>
        <v>tier - 2</v>
      </c>
      <c r="O1897" t="str">
        <f>VLOOKUP(A1897,'HOSPITALIZATION DETAILS'!X1898:AG4232,6,FALSE)</f>
        <v>tier - 1</v>
      </c>
      <c r="P1897" t="str">
        <f>VLOOKUP(A1897,'HOSPITALIZATION DETAILS'!X1898:AG4232,7,FALSE)</f>
        <v>R1012</v>
      </c>
      <c r="Q1897">
        <f>VLOOKUP(A1897,'HOSPITALIZATION DETAILS'!X1898:AG4232,10,FALSE)</f>
        <v>19</v>
      </c>
    </row>
    <row r="1898" spans="1:17" ht="16" x14ac:dyDescent="0.4">
      <c r="A1898" s="4" t="s">
        <v>3795</v>
      </c>
      <c r="B1898" t="str">
        <f>VLOOKUP(A1898,'CUSTOMER NAMES'!E1898:H4233,4,FALSE)</f>
        <v xml:space="preserve">  Matthew</v>
      </c>
      <c r="C1898">
        <f>VLOOKUP(A1898,'MEDICAL EXAMINATION'!K1899:T4233,2,FALSE)</f>
        <v>24.13</v>
      </c>
      <c r="D1898">
        <f>VLOOKUP(A1898,'MEDICAL EXAMINATION'!K1899:T4233,4,FALSE)</f>
        <v>4.3899999999999997</v>
      </c>
      <c r="E1898" t="str">
        <f>VLOOKUP(A1898,'MEDICAL EXAMINATION'!K1899:T4233,6,FALSE)</f>
        <v>No</v>
      </c>
      <c r="F1898" t="str">
        <f>VLOOKUP(A1898,'MEDICAL EXAMINATION'!K1899:T4233,7,FALSE)</f>
        <v>No</v>
      </c>
      <c r="G1898" t="str">
        <f>VLOOKUP(A1898,'MEDICAL EXAMINATION'!K1899:T4233,8,FALSE)</f>
        <v>No</v>
      </c>
      <c r="H1898">
        <f>VLOOKUP(A1898,'MEDICAL EXAMINATION'!K1899:T4233,9,FALSE)</f>
        <v>1</v>
      </c>
      <c r="I1898" t="str">
        <f>VLOOKUP(A1898,'MEDICAL EXAMINATION'!K1899:T4233,10,FALSE)</f>
        <v>No</v>
      </c>
      <c r="J1898" t="str">
        <f>VLOOKUP(A1898,'MEDICAL EXAMINATION'!K1899:T4233,3,FALSE)</f>
        <v>Normal</v>
      </c>
      <c r="K1898" t="str">
        <f>VLOOKUP(A1898,'MEDICAL EXAMINATION'!K1899:T4233,5,FALSE)</f>
        <v>NORMAL</v>
      </c>
      <c r="L1898" t="str">
        <f>VLOOKUP(A1898,'HOSPITALIZATION DETAILS'!X1899:AG4233,8,FALSE)</f>
        <v>28/09/1995</v>
      </c>
      <c r="M1898" s="26">
        <f>VLOOKUP(A1898,'HOSPITALIZATION DETAILS'!X1899:AG4233,4,FALSE)</f>
        <v>16420.490000000002</v>
      </c>
      <c r="N1898" t="str">
        <f>VLOOKUP(A1898,'HOSPITALIZATION DETAILS'!X1899:AG4233,5,FALSE)</f>
        <v>tier - 2</v>
      </c>
      <c r="O1898" t="str">
        <f>VLOOKUP(A1898,'HOSPITALIZATION DETAILS'!X1899:AG4233,6,FALSE)</f>
        <v>tier - 3</v>
      </c>
      <c r="P1898" t="str">
        <f>VLOOKUP(A1898,'HOSPITALIZATION DETAILS'!X1899:AG4233,7,FALSE)</f>
        <v>R1012</v>
      </c>
      <c r="Q1898">
        <f>VLOOKUP(A1898,'HOSPITALIZATION DETAILS'!X1899:AG4233,10,FALSE)</f>
        <v>27</v>
      </c>
    </row>
    <row r="1899" spans="1:17" ht="16" x14ac:dyDescent="0.4">
      <c r="A1899" s="4" t="s">
        <v>3797</v>
      </c>
      <c r="B1899" t="str">
        <f>VLOOKUP(A1899,'CUSTOMER NAMES'!E1899:H4234,4,FALSE)</f>
        <v xml:space="preserve">  Wesley C</v>
      </c>
      <c r="C1899">
        <f>VLOOKUP(A1899,'MEDICAL EXAMINATION'!K1900:T4234,2,FALSE)</f>
        <v>19.95</v>
      </c>
      <c r="D1899">
        <f>VLOOKUP(A1899,'MEDICAL EXAMINATION'!K1900:T4234,4,FALSE)</f>
        <v>5.13</v>
      </c>
      <c r="E1899" t="str">
        <f>VLOOKUP(A1899,'MEDICAL EXAMINATION'!K1900:T4234,6,FALSE)</f>
        <v>No</v>
      </c>
      <c r="F1899" t="str">
        <f>VLOOKUP(A1899,'MEDICAL EXAMINATION'!K1900:T4234,7,FALSE)</f>
        <v>yes</v>
      </c>
      <c r="G1899" t="str">
        <f>VLOOKUP(A1899,'MEDICAL EXAMINATION'!K1900:T4234,8,FALSE)</f>
        <v>No</v>
      </c>
      <c r="H1899">
        <f>VLOOKUP(A1899,'MEDICAL EXAMINATION'!K1900:T4234,9,FALSE)</f>
        <v>2</v>
      </c>
      <c r="I1899" t="str">
        <f>VLOOKUP(A1899,'MEDICAL EXAMINATION'!K1900:T4234,10,FALSE)</f>
        <v>No</v>
      </c>
      <c r="J1899" t="str">
        <f>VLOOKUP(A1899,'MEDICAL EXAMINATION'!K1900:T4234,3,FALSE)</f>
        <v>Normal</v>
      </c>
      <c r="K1899" t="str">
        <f>VLOOKUP(A1899,'MEDICAL EXAMINATION'!K1900:T4234,5,FALSE)</f>
        <v>NORMAL</v>
      </c>
      <c r="L1899" t="str">
        <f>VLOOKUP(A1899,'HOSPITALIZATION DETAILS'!X1900:AG4234,8,FALSE)</f>
        <v>05/12/1965</v>
      </c>
      <c r="M1899" s="26">
        <f>VLOOKUP(A1899,'HOSPITALIZATION DETAILS'!X1900:AG4234,4,FALSE)</f>
        <v>16351.42</v>
      </c>
      <c r="N1899" t="str">
        <f>VLOOKUP(A1899,'HOSPITALIZATION DETAILS'!X1900:AG4234,5,FALSE)</f>
        <v>tier - 2</v>
      </c>
      <c r="O1899" t="str">
        <f>VLOOKUP(A1899,'HOSPITALIZATION DETAILS'!X1900:AG4234,6,FALSE)</f>
        <v>tier - 3</v>
      </c>
      <c r="P1899" t="str">
        <f>VLOOKUP(A1899,'HOSPITALIZATION DETAILS'!X1900:AG4234,7,FALSE)</f>
        <v>R1026</v>
      </c>
      <c r="Q1899">
        <f>VLOOKUP(A1899,'HOSPITALIZATION DETAILS'!X1900:AG4234,10,FALSE)</f>
        <v>57</v>
      </c>
    </row>
    <row r="1900" spans="1:17" ht="16" x14ac:dyDescent="0.4">
      <c r="A1900" s="4" t="s">
        <v>3799</v>
      </c>
      <c r="B1900" t="str">
        <f>VLOOKUP(A1900,'CUSTOMER NAMES'!E1900:H4235,4,FALSE)</f>
        <v xml:space="preserve">  Christopher</v>
      </c>
      <c r="C1900">
        <f>VLOOKUP(A1900,'MEDICAL EXAMINATION'!K1901:T4235,2,FALSE)</f>
        <v>21.24</v>
      </c>
      <c r="D1900">
        <f>VLOOKUP(A1900,'MEDICAL EXAMINATION'!K1901:T4235,4,FALSE)</f>
        <v>4.49</v>
      </c>
      <c r="E1900" t="str">
        <f>VLOOKUP(A1900,'MEDICAL EXAMINATION'!K1901:T4235,6,FALSE)</f>
        <v>No</v>
      </c>
      <c r="F1900" t="str">
        <f>VLOOKUP(A1900,'MEDICAL EXAMINATION'!K1901:T4235,7,FALSE)</f>
        <v>No</v>
      </c>
      <c r="G1900" t="str">
        <f>VLOOKUP(A1900,'MEDICAL EXAMINATION'!K1901:T4235,8,FALSE)</f>
        <v>No</v>
      </c>
      <c r="H1900" t="str">
        <f>VLOOKUP(A1900,'MEDICAL EXAMINATION'!K1901:T4235,9,FALSE)</f>
        <v>No major surgery</v>
      </c>
      <c r="I1900" t="str">
        <f>VLOOKUP(A1900,'MEDICAL EXAMINATION'!K1901:T4235,10,FALSE)</f>
        <v>No</v>
      </c>
      <c r="J1900" t="str">
        <f>VLOOKUP(A1900,'MEDICAL EXAMINATION'!K1901:T4235,3,FALSE)</f>
        <v>Normal</v>
      </c>
      <c r="K1900" t="str">
        <f>VLOOKUP(A1900,'MEDICAL EXAMINATION'!K1901:T4235,5,FALSE)</f>
        <v>NORMAL</v>
      </c>
      <c r="L1900" t="str">
        <f>VLOOKUP(A1900,'HOSPITALIZATION DETAILS'!X1901:AG4235,8,FALSE)</f>
        <v>08/08/1969</v>
      </c>
      <c r="M1900" s="26">
        <f>VLOOKUP(A1900,'HOSPITALIZATION DETAILS'!X1901:AG4235,4,FALSE)</f>
        <v>16311.05</v>
      </c>
      <c r="N1900" t="str">
        <f>VLOOKUP(A1900,'HOSPITALIZATION DETAILS'!X1901:AG4235,5,FALSE)</f>
        <v>tier - 2</v>
      </c>
      <c r="O1900" t="str">
        <f>VLOOKUP(A1900,'HOSPITALIZATION DETAILS'!X1901:AG4235,6,FALSE)</f>
        <v>tier - 3</v>
      </c>
      <c r="P1900" t="str">
        <f>VLOOKUP(A1900,'HOSPITALIZATION DETAILS'!X1901:AG4235,7,FALSE)</f>
        <v>R1026</v>
      </c>
      <c r="Q1900">
        <f>VLOOKUP(A1900,'HOSPITALIZATION DETAILS'!X1901:AG4235,10,FALSE)</f>
        <v>53</v>
      </c>
    </row>
    <row r="1901" spans="1:17" ht="16" x14ac:dyDescent="0.4">
      <c r="A1901" s="4" t="s">
        <v>3801</v>
      </c>
      <c r="B1901" t="str">
        <f>VLOOKUP(A1901,'CUSTOMER NAMES'!E1901:H4236,4,FALSE)</f>
        <v xml:space="preserve">  Jessica</v>
      </c>
      <c r="C1901">
        <f>VLOOKUP(A1901,'MEDICAL EXAMINATION'!K1902:T4236,2,FALSE)</f>
        <v>44.22</v>
      </c>
      <c r="D1901">
        <f>VLOOKUP(A1901,'MEDICAL EXAMINATION'!K1902:T4236,4,FALSE)</f>
        <v>6.35</v>
      </c>
      <c r="E1901" t="str">
        <f>VLOOKUP(A1901,'MEDICAL EXAMINATION'!K1902:T4236,6,FALSE)</f>
        <v>No</v>
      </c>
      <c r="F1901" t="str">
        <f>VLOOKUP(A1901,'MEDICAL EXAMINATION'!K1902:T4236,7,FALSE)</f>
        <v>No</v>
      </c>
      <c r="G1901" t="str">
        <f>VLOOKUP(A1901,'MEDICAL EXAMINATION'!K1902:T4236,8,FALSE)</f>
        <v>No</v>
      </c>
      <c r="H1901" t="str">
        <f>VLOOKUP(A1901,'MEDICAL EXAMINATION'!K1902:T4236,9,FALSE)</f>
        <v>No major surgery</v>
      </c>
      <c r="I1901" t="str">
        <f>VLOOKUP(A1901,'MEDICAL EXAMINATION'!K1902:T4236,10,FALSE)</f>
        <v>No</v>
      </c>
      <c r="J1901" t="str">
        <f>VLOOKUP(A1901,'MEDICAL EXAMINATION'!K1902:T4236,3,FALSE)</f>
        <v>OVERWEIGHT</v>
      </c>
      <c r="K1901" t="str">
        <f>VLOOKUP(A1901,'MEDICAL EXAMINATION'!K1902:T4236,5,FALSE)</f>
        <v>PREDIABETES</v>
      </c>
      <c r="L1901" t="str">
        <f>VLOOKUP(A1901,'HOSPITALIZATION DETAILS'!X1902:AG4236,8,FALSE)</f>
        <v>24/08/2003</v>
      </c>
      <c r="M1901" s="26">
        <f>VLOOKUP(A1901,'HOSPITALIZATION DETAILS'!X1902:AG4236,4,FALSE)</f>
        <v>16297.85</v>
      </c>
      <c r="N1901" t="str">
        <f>VLOOKUP(A1901,'HOSPITALIZATION DETAILS'!X1902:AG4236,5,FALSE)</f>
        <v>tier - 2</v>
      </c>
      <c r="O1901" t="str">
        <f>VLOOKUP(A1901,'HOSPITALIZATION DETAILS'!X1902:AG4236,6,FALSE)</f>
        <v>tier - 3</v>
      </c>
      <c r="P1901" t="str">
        <f>VLOOKUP(A1901,'HOSPITALIZATION DETAILS'!X1902:AG4236,7,FALSE)</f>
        <v>R1011</v>
      </c>
      <c r="Q1901">
        <f>VLOOKUP(A1901,'HOSPITALIZATION DETAILS'!X1902:AG4236,10,FALSE)</f>
        <v>19</v>
      </c>
    </row>
    <row r="1902" spans="1:17" ht="16" x14ac:dyDescent="0.4">
      <c r="A1902" s="4" t="s">
        <v>3803</v>
      </c>
      <c r="B1902" t="str">
        <f>VLOOKUP(A1902,'CUSTOMER NAMES'!E1902:H4237,4,FALSE)</f>
        <v xml:space="preserve">  Christin</v>
      </c>
      <c r="C1902">
        <f>VLOOKUP(A1902,'MEDICAL EXAMINATION'!K1903:T4237,2,FALSE)</f>
        <v>41.1</v>
      </c>
      <c r="D1902">
        <f>VLOOKUP(A1902,'MEDICAL EXAMINATION'!K1903:T4237,4,FALSE)</f>
        <v>5.79</v>
      </c>
      <c r="E1902" t="str">
        <f>VLOOKUP(A1902,'MEDICAL EXAMINATION'!K1903:T4237,6,FALSE)</f>
        <v>No</v>
      </c>
      <c r="F1902" t="str">
        <f>VLOOKUP(A1902,'MEDICAL EXAMINATION'!K1903:T4237,7,FALSE)</f>
        <v>No</v>
      </c>
      <c r="G1902" t="str">
        <f>VLOOKUP(A1902,'MEDICAL EXAMINATION'!K1903:T4237,8,FALSE)</f>
        <v>No</v>
      </c>
      <c r="H1902" t="str">
        <f>VLOOKUP(A1902,'MEDICAL EXAMINATION'!K1903:T4237,9,FALSE)</f>
        <v>No major surgery</v>
      </c>
      <c r="I1902" t="str">
        <f>VLOOKUP(A1902,'MEDICAL EXAMINATION'!K1903:T4237,10,FALSE)</f>
        <v>No</v>
      </c>
      <c r="J1902" t="str">
        <f>VLOOKUP(A1902,'MEDICAL EXAMINATION'!K1903:T4237,3,FALSE)</f>
        <v>OVERWEIGHT</v>
      </c>
      <c r="K1902" t="str">
        <f>VLOOKUP(A1902,'MEDICAL EXAMINATION'!K1903:T4237,5,FALSE)</f>
        <v>PREDIABETES</v>
      </c>
      <c r="L1902" t="str">
        <f>VLOOKUP(A1902,'HOSPITALIZATION DETAILS'!X1903:AG4237,8,FALSE)</f>
        <v>30/07/1972</v>
      </c>
      <c r="M1902" s="26">
        <f>VLOOKUP(A1902,'HOSPITALIZATION DETAILS'!X1903:AG4237,4,FALSE)</f>
        <v>16267.32</v>
      </c>
      <c r="N1902" t="str">
        <f>VLOOKUP(A1902,'HOSPITALIZATION DETAILS'!X1903:AG4237,5,FALSE)</f>
        <v>tier - 2</v>
      </c>
      <c r="O1902" t="str">
        <f>VLOOKUP(A1902,'HOSPITALIZATION DETAILS'!X1903:AG4237,6,FALSE)</f>
        <v>tier - 2</v>
      </c>
      <c r="P1902" t="str">
        <f>VLOOKUP(A1902,'HOSPITALIZATION DETAILS'!X1903:AG4237,7,FALSE)</f>
        <v>R1023</v>
      </c>
      <c r="Q1902">
        <f>VLOOKUP(A1902,'HOSPITALIZATION DETAILS'!X1903:AG4237,10,FALSE)</f>
        <v>50</v>
      </c>
    </row>
    <row r="1903" spans="1:17" ht="16" x14ac:dyDescent="0.4">
      <c r="A1903" s="4" t="s">
        <v>3805</v>
      </c>
      <c r="B1903" t="str">
        <f>VLOOKUP(A1903,'CUSTOMER NAMES'!E1903:H4238,4,FALSE)</f>
        <v xml:space="preserve">  Sara</v>
      </c>
      <c r="C1903">
        <f>VLOOKUP(A1903,'MEDICAL EXAMINATION'!K1904:T4238,2,FALSE)</f>
        <v>34.200000000000003</v>
      </c>
      <c r="D1903">
        <f>VLOOKUP(A1903,'MEDICAL EXAMINATION'!K1904:T4238,4,FALSE)</f>
        <v>4.78</v>
      </c>
      <c r="E1903" t="str">
        <f>VLOOKUP(A1903,'MEDICAL EXAMINATION'!K1904:T4238,6,FALSE)</f>
        <v>yes</v>
      </c>
      <c r="F1903" t="str">
        <f>VLOOKUP(A1903,'MEDICAL EXAMINATION'!K1904:T4238,7,FALSE)</f>
        <v>No</v>
      </c>
      <c r="G1903" t="str">
        <f>VLOOKUP(A1903,'MEDICAL EXAMINATION'!K1904:T4238,8,FALSE)</f>
        <v>No</v>
      </c>
      <c r="H1903" t="str">
        <f>VLOOKUP(A1903,'MEDICAL EXAMINATION'!K1904:T4238,9,FALSE)</f>
        <v>No major surgery</v>
      </c>
      <c r="I1903" t="str">
        <f>VLOOKUP(A1903,'MEDICAL EXAMINATION'!K1904:T4238,10,FALSE)</f>
        <v>No</v>
      </c>
      <c r="J1903" t="str">
        <f>VLOOKUP(A1903,'MEDICAL EXAMINATION'!K1904:T4238,3,FALSE)</f>
        <v>OVERWEIGHT</v>
      </c>
      <c r="K1903" t="str">
        <f>VLOOKUP(A1903,'MEDICAL EXAMINATION'!K1904:T4238,5,FALSE)</f>
        <v>NORMAL</v>
      </c>
      <c r="L1903" t="str">
        <f>VLOOKUP(A1903,'HOSPITALIZATION DETAILS'!X1904:AG4238,8,FALSE)</f>
        <v>08/09/2002</v>
      </c>
      <c r="M1903" s="26">
        <f>VLOOKUP(A1903,'HOSPITALIZATION DETAILS'!X1904:AG4238,4,FALSE)</f>
        <v>16232.85</v>
      </c>
      <c r="N1903" t="str">
        <f>VLOOKUP(A1903,'HOSPITALIZATION DETAILS'!X1904:AG4238,5,FALSE)</f>
        <v>tier - 2</v>
      </c>
      <c r="O1903" t="str">
        <f>VLOOKUP(A1903,'HOSPITALIZATION DETAILS'!X1904:AG4238,6,FALSE)</f>
        <v>tier - 1</v>
      </c>
      <c r="P1903" t="str">
        <f>VLOOKUP(A1903,'HOSPITALIZATION DETAILS'!X1904:AG4238,7,FALSE)</f>
        <v>R1011</v>
      </c>
      <c r="Q1903">
        <f>VLOOKUP(A1903,'HOSPITALIZATION DETAILS'!X1904:AG4238,10,FALSE)</f>
        <v>20</v>
      </c>
    </row>
    <row r="1904" spans="1:17" ht="16" x14ac:dyDescent="0.4">
      <c r="A1904" s="4" t="s">
        <v>3807</v>
      </c>
      <c r="B1904" t="str">
        <f>VLOOKUP(A1904,'CUSTOMER NAMES'!E1904:H4239,4,FALSE)</f>
        <v xml:space="preserve">  Elizabeth</v>
      </c>
      <c r="C1904">
        <f>VLOOKUP(A1904,'MEDICAL EXAMINATION'!K1905:T4239,2,FALSE)</f>
        <v>29.92</v>
      </c>
      <c r="D1904">
        <f>VLOOKUP(A1904,'MEDICAL EXAMINATION'!K1905:T4239,4,FALSE)</f>
        <v>6.02</v>
      </c>
      <c r="E1904" t="str">
        <f>VLOOKUP(A1904,'MEDICAL EXAMINATION'!K1905:T4239,6,FALSE)</f>
        <v>yes</v>
      </c>
      <c r="F1904" t="str">
        <f>VLOOKUP(A1904,'MEDICAL EXAMINATION'!K1905:T4239,7,FALSE)</f>
        <v>No</v>
      </c>
      <c r="G1904" t="str">
        <f>VLOOKUP(A1904,'MEDICAL EXAMINATION'!K1905:T4239,8,FALSE)</f>
        <v>No</v>
      </c>
      <c r="H1904" t="str">
        <f>VLOOKUP(A1904,'MEDICAL EXAMINATION'!K1905:T4239,9,FALSE)</f>
        <v>No major surgery</v>
      </c>
      <c r="I1904" t="str">
        <f>VLOOKUP(A1904,'MEDICAL EXAMINATION'!K1905:T4239,10,FALSE)</f>
        <v>No</v>
      </c>
      <c r="J1904" t="str">
        <f>VLOOKUP(A1904,'MEDICAL EXAMINATION'!K1905:T4239,3,FALSE)</f>
        <v>OVERWEIGHT</v>
      </c>
      <c r="K1904" t="str">
        <f>VLOOKUP(A1904,'MEDICAL EXAMINATION'!K1905:T4239,5,FALSE)</f>
        <v>PREDIABETES</v>
      </c>
      <c r="L1904" t="str">
        <f>VLOOKUP(A1904,'HOSPITALIZATION DETAILS'!X1905:AG4239,8,FALSE)</f>
        <v>21/08/1988</v>
      </c>
      <c r="M1904" s="26">
        <f>VLOOKUP(A1904,'HOSPITALIZATION DETAILS'!X1905:AG4239,4,FALSE)</f>
        <v>16205.88</v>
      </c>
      <c r="N1904" t="str">
        <f>VLOOKUP(A1904,'HOSPITALIZATION DETAILS'!X1905:AG4239,5,FALSE)</f>
        <v>tier - 2</v>
      </c>
      <c r="O1904" t="str">
        <f>VLOOKUP(A1904,'HOSPITALIZATION DETAILS'!X1905:AG4239,6,FALSE)</f>
        <v>tier - 1</v>
      </c>
      <c r="P1904" t="str">
        <f>VLOOKUP(A1904,'HOSPITALIZATION DETAILS'!X1905:AG4239,7,FALSE)</f>
        <v>R1012</v>
      </c>
      <c r="Q1904">
        <f>VLOOKUP(A1904,'HOSPITALIZATION DETAILS'!X1905:AG4239,10,FALSE)</f>
        <v>34</v>
      </c>
    </row>
    <row r="1905" spans="1:17" ht="16" x14ac:dyDescent="0.4">
      <c r="A1905" s="4" t="s">
        <v>3809</v>
      </c>
      <c r="B1905" t="str">
        <f>VLOOKUP(A1905,'CUSTOMER NAMES'!E1905:H4240,4,FALSE)</f>
        <v xml:space="preserve">  Margaret P</v>
      </c>
      <c r="C1905">
        <f>VLOOKUP(A1905,'MEDICAL EXAMINATION'!K1906:T4240,2,FALSE)</f>
        <v>28.93</v>
      </c>
      <c r="D1905">
        <f>VLOOKUP(A1905,'MEDICAL EXAMINATION'!K1906:T4240,4,FALSE)</f>
        <v>4.4400000000000004</v>
      </c>
      <c r="E1905" t="str">
        <f>VLOOKUP(A1905,'MEDICAL EXAMINATION'!K1906:T4240,6,FALSE)</f>
        <v>No</v>
      </c>
      <c r="F1905" t="str">
        <f>VLOOKUP(A1905,'MEDICAL EXAMINATION'!K1906:T4240,7,FALSE)</f>
        <v>No</v>
      </c>
      <c r="G1905" t="str">
        <f>VLOOKUP(A1905,'MEDICAL EXAMINATION'!K1906:T4240,8,FALSE)</f>
        <v>No</v>
      </c>
      <c r="H1905" t="str">
        <f>VLOOKUP(A1905,'MEDICAL EXAMINATION'!K1906:T4240,9,FALSE)</f>
        <v>No major surgery</v>
      </c>
      <c r="I1905" t="str">
        <f>VLOOKUP(A1905,'MEDICAL EXAMINATION'!K1906:T4240,10,FALSE)</f>
        <v>No</v>
      </c>
      <c r="J1905" t="str">
        <f>VLOOKUP(A1905,'MEDICAL EXAMINATION'!K1906:T4240,3,FALSE)</f>
        <v>OBESITY</v>
      </c>
      <c r="K1905" t="str">
        <f>VLOOKUP(A1905,'MEDICAL EXAMINATION'!K1906:T4240,5,FALSE)</f>
        <v>NORMAL</v>
      </c>
      <c r="L1905" t="str">
        <f>VLOOKUP(A1905,'HOSPITALIZATION DETAILS'!X1906:AG4240,8,FALSE)</f>
        <v>06/08/1988</v>
      </c>
      <c r="M1905" s="26">
        <f>VLOOKUP(A1905,'HOSPITALIZATION DETAILS'!X1906:AG4240,4,FALSE)</f>
        <v>16199.1</v>
      </c>
      <c r="N1905" t="str">
        <f>VLOOKUP(A1905,'HOSPITALIZATION DETAILS'!X1906:AG4240,5,FALSE)</f>
        <v>tier - 2</v>
      </c>
      <c r="O1905" t="str">
        <f>VLOOKUP(A1905,'HOSPITALIZATION DETAILS'!X1906:AG4240,6,FALSE)</f>
        <v>tier - 2</v>
      </c>
      <c r="P1905" t="str">
        <f>VLOOKUP(A1905,'HOSPITALIZATION DETAILS'!X1906:AG4240,7,FALSE)</f>
        <v>R1012</v>
      </c>
      <c r="Q1905">
        <f>VLOOKUP(A1905,'HOSPITALIZATION DETAILS'!X1906:AG4240,10,FALSE)</f>
        <v>34</v>
      </c>
    </row>
    <row r="1906" spans="1:17" ht="16" x14ac:dyDescent="0.4">
      <c r="A1906" s="4" t="s">
        <v>3811</v>
      </c>
      <c r="B1906" t="str">
        <f>VLOOKUP(A1906,'CUSTOMER NAMES'!E1906:H4241,4,FALSE)</f>
        <v xml:space="preserve">  Tiffany K</v>
      </c>
      <c r="C1906">
        <f>VLOOKUP(A1906,'MEDICAL EXAMINATION'!K1907:T4241,2,FALSE)</f>
        <v>31.254999999999999</v>
      </c>
      <c r="D1906">
        <f>VLOOKUP(A1906,'MEDICAL EXAMINATION'!K1907:T4241,4,FALSE)</f>
        <v>5.84</v>
      </c>
      <c r="E1906" t="str">
        <f>VLOOKUP(A1906,'MEDICAL EXAMINATION'!K1907:T4241,6,FALSE)</f>
        <v>yes</v>
      </c>
      <c r="F1906" t="str">
        <f>VLOOKUP(A1906,'MEDICAL EXAMINATION'!K1907:T4241,7,FALSE)</f>
        <v>No</v>
      </c>
      <c r="G1906" t="str">
        <f>VLOOKUP(A1906,'MEDICAL EXAMINATION'!K1907:T4241,8,FALSE)</f>
        <v>No</v>
      </c>
      <c r="H1906">
        <f>VLOOKUP(A1906,'MEDICAL EXAMINATION'!K1907:T4241,9,FALSE)</f>
        <v>1</v>
      </c>
      <c r="I1906" t="str">
        <f>VLOOKUP(A1906,'MEDICAL EXAMINATION'!K1907:T4241,10,FALSE)</f>
        <v>No</v>
      </c>
      <c r="J1906" t="str">
        <f>VLOOKUP(A1906,'MEDICAL EXAMINATION'!K1907:T4241,3,FALSE)</f>
        <v>OVERWEIGHT</v>
      </c>
      <c r="K1906" t="str">
        <f>VLOOKUP(A1906,'MEDICAL EXAMINATION'!K1907:T4241,5,FALSE)</f>
        <v>PREDIABETES</v>
      </c>
      <c r="L1906" t="str">
        <f>VLOOKUP(A1906,'HOSPITALIZATION DETAILS'!X1907:AG4241,8,FALSE)</f>
        <v>11/09/1974</v>
      </c>
      <c r="M1906" s="26">
        <f>VLOOKUP(A1906,'HOSPITALIZATION DETAILS'!X1907:AG4241,4,FALSE)</f>
        <v>16190.97</v>
      </c>
      <c r="N1906" t="str">
        <f>VLOOKUP(A1906,'HOSPITALIZATION DETAILS'!X1907:AG4241,5,FALSE)</f>
        <v>tier - 2</v>
      </c>
      <c r="O1906" t="str">
        <f>VLOOKUP(A1906,'HOSPITALIZATION DETAILS'!X1907:AG4241,6,FALSE)</f>
        <v>tier - 3</v>
      </c>
      <c r="P1906" t="str">
        <f>VLOOKUP(A1906,'HOSPITALIZATION DETAILS'!X1907:AG4241,7,FALSE)</f>
        <v>R1012</v>
      </c>
      <c r="Q1906">
        <f>VLOOKUP(A1906,'HOSPITALIZATION DETAILS'!X1907:AG4241,10,FALSE)</f>
        <v>48</v>
      </c>
    </row>
    <row r="1907" spans="1:17" ht="16" x14ac:dyDescent="0.4">
      <c r="A1907" s="4" t="s">
        <v>3813</v>
      </c>
      <c r="B1907" t="str">
        <f>VLOOKUP(A1907,'CUSTOMER NAMES'!E1907:H4242,4,FALSE)</f>
        <v xml:space="preserve">  David M</v>
      </c>
      <c r="C1907">
        <f>VLOOKUP(A1907,'MEDICAL EXAMINATION'!K1908:T4242,2,FALSE)</f>
        <v>29.83</v>
      </c>
      <c r="D1907">
        <f>VLOOKUP(A1907,'MEDICAL EXAMINATION'!K1908:T4242,4,FALSE)</f>
        <v>5.39</v>
      </c>
      <c r="E1907" t="str">
        <f>VLOOKUP(A1907,'MEDICAL EXAMINATION'!K1908:T4242,6,FALSE)</f>
        <v>No</v>
      </c>
      <c r="F1907" t="str">
        <f>VLOOKUP(A1907,'MEDICAL EXAMINATION'!K1908:T4242,7,FALSE)</f>
        <v>No</v>
      </c>
      <c r="G1907" t="str">
        <f>VLOOKUP(A1907,'MEDICAL EXAMINATION'!K1908:T4242,8,FALSE)</f>
        <v>No</v>
      </c>
      <c r="H1907" t="str">
        <f>VLOOKUP(A1907,'MEDICAL EXAMINATION'!K1908:T4242,9,FALSE)</f>
        <v>No major surgery</v>
      </c>
      <c r="I1907" t="str">
        <f>VLOOKUP(A1907,'MEDICAL EXAMINATION'!K1908:T4242,10,FALSE)</f>
        <v>No</v>
      </c>
      <c r="J1907" t="str">
        <f>VLOOKUP(A1907,'MEDICAL EXAMINATION'!K1908:T4242,3,FALSE)</f>
        <v>OBESITY</v>
      </c>
      <c r="K1907" t="str">
        <f>VLOOKUP(A1907,'MEDICAL EXAMINATION'!K1908:T4242,5,FALSE)</f>
        <v>NORMAL</v>
      </c>
      <c r="L1907" t="str">
        <f>VLOOKUP(A1907,'HOSPITALIZATION DETAILS'!X1908:AG4242,8,FALSE)</f>
        <v>27/12/1979</v>
      </c>
      <c r="M1907" s="26">
        <f>VLOOKUP(A1907,'HOSPITALIZATION DETAILS'!X1908:AG4242,4,FALSE)</f>
        <v>42560.43</v>
      </c>
      <c r="N1907" t="str">
        <f>VLOOKUP(A1907,'HOSPITALIZATION DETAILS'!X1908:AG4242,5,FALSE)</f>
        <v>tier - 1</v>
      </c>
      <c r="O1907" t="str">
        <f>VLOOKUP(A1907,'HOSPITALIZATION DETAILS'!X1908:AG4242,6,FALSE)</f>
        <v>tier - 3</v>
      </c>
      <c r="P1907" t="str">
        <f>VLOOKUP(A1907,'HOSPITALIZATION DETAILS'!X1908:AG4242,7,FALSE)</f>
        <v>R1013</v>
      </c>
      <c r="Q1907">
        <f>VLOOKUP(A1907,'HOSPITALIZATION DETAILS'!X1908:AG4242,10,FALSE)</f>
        <v>43</v>
      </c>
    </row>
    <row r="1908" spans="1:17" ht="16" x14ac:dyDescent="0.4">
      <c r="A1908" s="4" t="s">
        <v>3815</v>
      </c>
      <c r="B1908" t="str">
        <f>VLOOKUP(A1908,'CUSTOMER NAMES'!E1908:H4243,4,FALSE)</f>
        <v xml:space="preserve">  Christine E</v>
      </c>
      <c r="C1908">
        <f>VLOOKUP(A1908,'MEDICAL EXAMINATION'!K1909:T4243,2,FALSE)</f>
        <v>29.59</v>
      </c>
      <c r="D1908">
        <f>VLOOKUP(A1908,'MEDICAL EXAMINATION'!K1909:T4243,4,FALSE)</f>
        <v>6.16</v>
      </c>
      <c r="E1908" t="str">
        <f>VLOOKUP(A1908,'MEDICAL EXAMINATION'!K1909:T4243,6,FALSE)</f>
        <v>No</v>
      </c>
      <c r="F1908" t="str">
        <f>VLOOKUP(A1908,'MEDICAL EXAMINATION'!K1909:T4243,7,FALSE)</f>
        <v>No</v>
      </c>
      <c r="G1908" t="str">
        <f>VLOOKUP(A1908,'MEDICAL EXAMINATION'!K1909:T4243,8,FALSE)</f>
        <v>Yes</v>
      </c>
      <c r="H1908">
        <f>VLOOKUP(A1908,'MEDICAL EXAMINATION'!K1909:T4243,9,FALSE)</f>
        <v>1</v>
      </c>
      <c r="I1908" t="str">
        <f>VLOOKUP(A1908,'MEDICAL EXAMINATION'!K1909:T4243,10,FALSE)</f>
        <v>No</v>
      </c>
      <c r="J1908" t="str">
        <f>VLOOKUP(A1908,'MEDICAL EXAMINATION'!K1909:T4243,3,FALSE)</f>
        <v>OBESITY</v>
      </c>
      <c r="K1908" t="str">
        <f>VLOOKUP(A1908,'MEDICAL EXAMINATION'!K1909:T4243,5,FALSE)</f>
        <v>PREDIABETES</v>
      </c>
      <c r="L1908" t="str">
        <f>VLOOKUP(A1908,'HOSPITALIZATION DETAILS'!X1909:AG4243,8,FALSE)</f>
        <v>06/07/1982</v>
      </c>
      <c r="M1908" s="26">
        <f>VLOOKUP(A1908,'HOSPITALIZATION DETAILS'!X1909:AG4243,4,FALSE)</f>
        <v>16152.04</v>
      </c>
      <c r="N1908" t="str">
        <f>VLOOKUP(A1908,'HOSPITALIZATION DETAILS'!X1909:AG4243,5,FALSE)</f>
        <v>tier - 2</v>
      </c>
      <c r="O1908" t="str">
        <f>VLOOKUP(A1908,'HOSPITALIZATION DETAILS'!X1909:AG4243,6,FALSE)</f>
        <v>tier - 1</v>
      </c>
      <c r="P1908" t="str">
        <f>VLOOKUP(A1908,'HOSPITALIZATION DETAILS'!X1909:AG4243,7,FALSE)</f>
        <v>R1026</v>
      </c>
      <c r="Q1908">
        <f>VLOOKUP(A1908,'HOSPITALIZATION DETAILS'!X1909:AG4243,10,FALSE)</f>
        <v>40</v>
      </c>
    </row>
    <row r="1909" spans="1:17" ht="16" x14ac:dyDescent="0.4">
      <c r="A1909" s="4" t="s">
        <v>3817</v>
      </c>
      <c r="B1909" t="str">
        <f>VLOOKUP(A1909,'CUSTOMER NAMES'!E1909:H4244,4,FALSE)</f>
        <v xml:space="preserve">  Donna</v>
      </c>
      <c r="C1909">
        <f>VLOOKUP(A1909,'MEDICAL EXAMINATION'!K1910:T4244,2,FALSE)</f>
        <v>31.16</v>
      </c>
      <c r="D1909">
        <f>VLOOKUP(A1909,'MEDICAL EXAMINATION'!K1910:T4244,4,FALSE)</f>
        <v>4.49</v>
      </c>
      <c r="E1909" t="str">
        <f>VLOOKUP(A1909,'MEDICAL EXAMINATION'!K1910:T4244,6,FALSE)</f>
        <v>No</v>
      </c>
      <c r="F1909" t="str">
        <f>VLOOKUP(A1909,'MEDICAL EXAMINATION'!K1910:T4244,7,FALSE)</f>
        <v>No</v>
      </c>
      <c r="G1909" t="str">
        <f>VLOOKUP(A1909,'MEDICAL EXAMINATION'!K1910:T4244,8,FALSE)</f>
        <v>Yes</v>
      </c>
      <c r="H1909">
        <f>VLOOKUP(A1909,'MEDICAL EXAMINATION'!K1910:T4244,9,FALSE)</f>
        <v>1</v>
      </c>
      <c r="I1909" t="str">
        <f>VLOOKUP(A1909,'MEDICAL EXAMINATION'!K1910:T4244,10,FALSE)</f>
        <v>No</v>
      </c>
      <c r="J1909" t="str">
        <f>VLOOKUP(A1909,'MEDICAL EXAMINATION'!K1910:T4244,3,FALSE)</f>
        <v>OVERWEIGHT</v>
      </c>
      <c r="K1909" t="str">
        <f>VLOOKUP(A1909,'MEDICAL EXAMINATION'!K1910:T4244,5,FALSE)</f>
        <v>NORMAL</v>
      </c>
      <c r="L1909" t="str">
        <f>VLOOKUP(A1909,'HOSPITALIZATION DETAILS'!X1910:AG4244,8,FALSE)</f>
        <v>12/12/1993</v>
      </c>
      <c r="M1909" s="26">
        <f>VLOOKUP(A1909,'HOSPITALIZATION DETAILS'!X1910:AG4244,4,FALSE)</f>
        <v>16138.76</v>
      </c>
      <c r="N1909" t="str">
        <f>VLOOKUP(A1909,'HOSPITALIZATION DETAILS'!X1910:AG4244,5,FALSE)</f>
        <v>tier - 2</v>
      </c>
      <c r="O1909" t="str">
        <f>VLOOKUP(A1909,'HOSPITALIZATION DETAILS'!X1910:AG4244,6,FALSE)</f>
        <v>tier - 3</v>
      </c>
      <c r="P1909" t="str">
        <f>VLOOKUP(A1909,'HOSPITALIZATION DETAILS'!X1910:AG4244,7,FALSE)</f>
        <v>R1017</v>
      </c>
      <c r="Q1909">
        <f>VLOOKUP(A1909,'HOSPITALIZATION DETAILS'!X1910:AG4244,10,FALSE)</f>
        <v>29</v>
      </c>
    </row>
    <row r="1910" spans="1:17" ht="16" x14ac:dyDescent="0.4">
      <c r="A1910" s="4" t="s">
        <v>3819</v>
      </c>
      <c r="B1910" t="str">
        <f>VLOOKUP(A1910,'CUSTOMER NAMES'!E1910:H4245,4,FALSE)</f>
        <v xml:space="preserve">  Rod</v>
      </c>
      <c r="C1910">
        <f>VLOOKUP(A1910,'MEDICAL EXAMINATION'!K1911:T4245,2,FALSE)</f>
        <v>34.21</v>
      </c>
      <c r="D1910">
        <f>VLOOKUP(A1910,'MEDICAL EXAMINATION'!K1911:T4245,4,FALSE)</f>
        <v>4.4800000000000004</v>
      </c>
      <c r="E1910" t="str">
        <f>VLOOKUP(A1910,'MEDICAL EXAMINATION'!K1911:T4245,6,FALSE)</f>
        <v>yes</v>
      </c>
      <c r="F1910" t="str">
        <f>VLOOKUP(A1910,'MEDICAL EXAMINATION'!K1911:T4245,7,FALSE)</f>
        <v>No</v>
      </c>
      <c r="G1910" t="str">
        <f>VLOOKUP(A1910,'MEDICAL EXAMINATION'!K1911:T4245,8,FALSE)</f>
        <v>No</v>
      </c>
      <c r="H1910">
        <f>VLOOKUP(A1910,'MEDICAL EXAMINATION'!K1911:T4245,9,FALSE)</f>
        <v>1</v>
      </c>
      <c r="I1910" t="str">
        <f>VLOOKUP(A1910,'MEDICAL EXAMINATION'!K1911:T4245,10,FALSE)</f>
        <v>No</v>
      </c>
      <c r="J1910" t="str">
        <f>VLOOKUP(A1910,'MEDICAL EXAMINATION'!K1911:T4245,3,FALSE)</f>
        <v>OVERWEIGHT</v>
      </c>
      <c r="K1910" t="str">
        <f>VLOOKUP(A1910,'MEDICAL EXAMINATION'!K1911:T4245,5,FALSE)</f>
        <v>NORMAL</v>
      </c>
      <c r="L1910" t="str">
        <f>VLOOKUP(A1910,'HOSPITALIZATION DETAILS'!X1911:AG4245,8,FALSE)</f>
        <v>06/10/1987</v>
      </c>
      <c r="M1910" s="26">
        <f>VLOOKUP(A1910,'HOSPITALIZATION DETAILS'!X1911:AG4245,4,FALSE)</f>
        <v>16122.65</v>
      </c>
      <c r="N1910" t="str">
        <f>VLOOKUP(A1910,'HOSPITALIZATION DETAILS'!X1911:AG4245,5,FALSE)</f>
        <v>tier - 2</v>
      </c>
      <c r="O1910" t="str">
        <f>VLOOKUP(A1910,'HOSPITALIZATION DETAILS'!X1911:AG4245,6,FALSE)</f>
        <v>tier - 1</v>
      </c>
      <c r="P1910" t="str">
        <f>VLOOKUP(A1910,'HOSPITALIZATION DETAILS'!X1911:AG4245,7,FALSE)</f>
        <v>R1011</v>
      </c>
      <c r="Q1910">
        <f>VLOOKUP(A1910,'HOSPITALIZATION DETAILS'!X1911:AG4245,10,FALSE)</f>
        <v>35</v>
      </c>
    </row>
    <row r="1911" spans="1:17" ht="16" x14ac:dyDescent="0.4">
      <c r="A1911" s="4" t="s">
        <v>3821</v>
      </c>
      <c r="B1911" t="str">
        <f>VLOOKUP(A1911,'CUSTOMER NAMES'!E1911:H4246,4,FALSE)</f>
        <v xml:space="preserve">  Joe</v>
      </c>
      <c r="C1911">
        <f>VLOOKUP(A1911,'MEDICAL EXAMINATION'!K1912:T4246,2,FALSE)</f>
        <v>34.86</v>
      </c>
      <c r="D1911">
        <f>VLOOKUP(A1911,'MEDICAL EXAMINATION'!K1912:T4246,4,FALSE)</f>
        <v>10.97</v>
      </c>
      <c r="E1911" t="str">
        <f>VLOOKUP(A1911,'MEDICAL EXAMINATION'!K1912:T4246,6,FALSE)</f>
        <v>No</v>
      </c>
      <c r="F1911" t="str">
        <f>VLOOKUP(A1911,'MEDICAL EXAMINATION'!K1912:T4246,7,FALSE)</f>
        <v>No</v>
      </c>
      <c r="G1911" t="str">
        <f>VLOOKUP(A1911,'MEDICAL EXAMINATION'!K1912:T4246,8,FALSE)</f>
        <v>No</v>
      </c>
      <c r="H1911" t="str">
        <f>VLOOKUP(A1911,'MEDICAL EXAMINATION'!K1912:T4246,9,FALSE)</f>
        <v>No major surgery</v>
      </c>
      <c r="I1911" t="str">
        <f>VLOOKUP(A1911,'MEDICAL EXAMINATION'!K1912:T4246,10,FALSE)</f>
        <v>No</v>
      </c>
      <c r="J1911" t="str">
        <f>VLOOKUP(A1911,'MEDICAL EXAMINATION'!K1912:T4246,3,FALSE)</f>
        <v>OVERWEIGHT</v>
      </c>
      <c r="K1911" t="str">
        <f>VLOOKUP(A1911,'MEDICAL EXAMINATION'!K1912:T4246,5,FALSE)</f>
        <v>DIABETES</v>
      </c>
      <c r="L1911" t="str">
        <f>VLOOKUP(A1911,'HOSPITALIZATION DETAILS'!X1912:AG4246,8,FALSE)</f>
        <v>08/08/1993</v>
      </c>
      <c r="M1911" s="26">
        <f>VLOOKUP(A1911,'HOSPITALIZATION DETAILS'!X1912:AG4246,4,FALSE)</f>
        <v>16115.3</v>
      </c>
      <c r="N1911" t="str">
        <f>VLOOKUP(A1911,'HOSPITALIZATION DETAILS'!X1912:AG4246,5,FALSE)</f>
        <v>tier - 2</v>
      </c>
      <c r="O1911" t="str">
        <f>VLOOKUP(A1911,'HOSPITALIZATION DETAILS'!X1912:AG4246,6,FALSE)</f>
        <v>tier - 1</v>
      </c>
      <c r="P1911" t="str">
        <f>VLOOKUP(A1911,'HOSPITALIZATION DETAILS'!X1912:AG4246,7,FALSE)</f>
        <v>R1024</v>
      </c>
      <c r="Q1911">
        <f>VLOOKUP(A1911,'HOSPITALIZATION DETAILS'!X1912:AG4246,10,FALSE)</f>
        <v>29</v>
      </c>
    </row>
    <row r="1912" spans="1:17" ht="16" x14ac:dyDescent="0.4">
      <c r="A1912" s="4" t="s">
        <v>3823</v>
      </c>
      <c r="B1912" t="str">
        <f>VLOOKUP(A1912,'CUSTOMER NAMES'!E1912:H4247,4,FALSE)</f>
        <v xml:space="preserve">  Kayleigh</v>
      </c>
      <c r="C1912">
        <f>VLOOKUP(A1912,'MEDICAL EXAMINATION'!K1913:T4247,2,FALSE)</f>
        <v>34.58</v>
      </c>
      <c r="D1912">
        <f>VLOOKUP(A1912,'MEDICAL EXAMINATION'!K1913:T4247,4,FALSE)</f>
        <v>5.14</v>
      </c>
      <c r="E1912" t="str">
        <f>VLOOKUP(A1912,'MEDICAL EXAMINATION'!K1913:T4247,6,FALSE)</f>
        <v>No</v>
      </c>
      <c r="F1912" t="str">
        <f>VLOOKUP(A1912,'MEDICAL EXAMINATION'!K1913:T4247,7,FALSE)</f>
        <v>yes</v>
      </c>
      <c r="G1912" t="str">
        <f>VLOOKUP(A1912,'MEDICAL EXAMINATION'!K1913:T4247,8,FALSE)</f>
        <v>No</v>
      </c>
      <c r="H1912">
        <f>VLOOKUP(A1912,'MEDICAL EXAMINATION'!K1913:T4247,9,FALSE)</f>
        <v>2</v>
      </c>
      <c r="I1912" t="str">
        <f>VLOOKUP(A1912,'MEDICAL EXAMINATION'!K1913:T4247,10,FALSE)</f>
        <v>No</v>
      </c>
      <c r="J1912" t="str">
        <f>VLOOKUP(A1912,'MEDICAL EXAMINATION'!K1913:T4247,3,FALSE)</f>
        <v>OVERWEIGHT</v>
      </c>
      <c r="K1912" t="str">
        <f>VLOOKUP(A1912,'MEDICAL EXAMINATION'!K1913:T4247,5,FALSE)</f>
        <v>NORMAL</v>
      </c>
      <c r="L1912" t="str">
        <f>VLOOKUP(A1912,'HOSPITALIZATION DETAILS'!X1913:AG4247,8,FALSE)</f>
        <v>27/08/1985</v>
      </c>
      <c r="M1912" s="26">
        <f>VLOOKUP(A1912,'HOSPITALIZATION DETAILS'!X1913:AG4247,4,FALSE)</f>
        <v>16097.94</v>
      </c>
      <c r="N1912" t="str">
        <f>VLOOKUP(A1912,'HOSPITALIZATION DETAILS'!X1913:AG4247,5,FALSE)</f>
        <v>tier - 2</v>
      </c>
      <c r="O1912" t="str">
        <f>VLOOKUP(A1912,'HOSPITALIZATION DETAILS'!X1913:AG4247,6,FALSE)</f>
        <v>tier - 3</v>
      </c>
      <c r="P1912" t="str">
        <f>VLOOKUP(A1912,'HOSPITALIZATION DETAILS'!X1913:AG4247,7,FALSE)</f>
        <v>R1012</v>
      </c>
      <c r="Q1912">
        <f>VLOOKUP(A1912,'HOSPITALIZATION DETAILS'!X1913:AG4247,10,FALSE)</f>
        <v>37</v>
      </c>
    </row>
    <row r="1913" spans="1:17" ht="16" x14ac:dyDescent="0.4">
      <c r="A1913" s="4" t="s">
        <v>3825</v>
      </c>
      <c r="B1913" t="str">
        <f>VLOOKUP(A1913,'CUSTOMER NAMES'!E1913:H4248,4,FALSE)</f>
        <v xml:space="preserve">  Lorcan A</v>
      </c>
      <c r="C1913">
        <f>VLOOKUP(A1913,'MEDICAL EXAMINATION'!K1914:T4248,2,FALSE)</f>
        <v>17.940000000000001</v>
      </c>
      <c r="D1913">
        <f>VLOOKUP(A1913,'MEDICAL EXAMINATION'!K1914:T4248,4,FALSE)</f>
        <v>5.17</v>
      </c>
      <c r="E1913" t="str">
        <f>VLOOKUP(A1913,'MEDICAL EXAMINATION'!K1914:T4248,6,FALSE)</f>
        <v>yes</v>
      </c>
      <c r="F1913" t="str">
        <f>VLOOKUP(A1913,'MEDICAL EXAMINATION'!K1914:T4248,7,FALSE)</f>
        <v>No</v>
      </c>
      <c r="G1913" t="str">
        <f>VLOOKUP(A1913,'MEDICAL EXAMINATION'!K1914:T4248,8,FALSE)</f>
        <v>No</v>
      </c>
      <c r="H1913" t="str">
        <f>VLOOKUP(A1913,'MEDICAL EXAMINATION'!K1914:T4248,9,FALSE)</f>
        <v>No major surgery</v>
      </c>
      <c r="I1913" t="str">
        <f>VLOOKUP(A1913,'MEDICAL EXAMINATION'!K1914:T4248,10,FALSE)</f>
        <v>No</v>
      </c>
      <c r="J1913" t="str">
        <f>VLOOKUP(A1913,'MEDICAL EXAMINATION'!K1914:T4248,3,FALSE)</f>
        <v>Underweight</v>
      </c>
      <c r="K1913" t="str">
        <f>VLOOKUP(A1913,'MEDICAL EXAMINATION'!K1914:T4248,5,FALSE)</f>
        <v>NORMAL</v>
      </c>
      <c r="L1913" t="str">
        <f>VLOOKUP(A1913,'HOSPITALIZATION DETAILS'!X1914:AG4248,8,FALSE)</f>
        <v>21/06/1958</v>
      </c>
      <c r="M1913" s="26">
        <f>VLOOKUP(A1913,'HOSPITALIZATION DETAILS'!X1914:AG4248,4,FALSE)</f>
        <v>16085.13</v>
      </c>
      <c r="N1913" t="str">
        <f>VLOOKUP(A1913,'HOSPITALIZATION DETAILS'!X1914:AG4248,5,FALSE)</f>
        <v>tier - 2</v>
      </c>
      <c r="O1913" t="str">
        <f>VLOOKUP(A1913,'HOSPITALIZATION DETAILS'!X1914:AG4248,6,FALSE)</f>
        <v>tier - 2</v>
      </c>
      <c r="P1913" t="str">
        <f>VLOOKUP(A1913,'HOSPITALIZATION DETAILS'!X1914:AG4248,7,FALSE)</f>
        <v>R1013</v>
      </c>
      <c r="Q1913">
        <f>VLOOKUP(A1913,'HOSPITALIZATION DETAILS'!X1914:AG4248,10,FALSE)</f>
        <v>64</v>
      </c>
    </row>
    <row r="1914" spans="1:17" ht="16" x14ac:dyDescent="0.4">
      <c r="A1914" s="4" t="s">
        <v>3827</v>
      </c>
      <c r="B1914" t="str">
        <f>VLOOKUP(A1914,'CUSTOMER NAMES'!E1914:H4249,4,FALSE)</f>
        <v xml:space="preserve">  Billy</v>
      </c>
      <c r="C1914">
        <f>VLOOKUP(A1914,'MEDICAL EXAMINATION'!K1915:T4249,2,FALSE)</f>
        <v>26.8</v>
      </c>
      <c r="D1914">
        <f>VLOOKUP(A1914,'MEDICAL EXAMINATION'!K1915:T4249,4,FALSE)</f>
        <v>6.18</v>
      </c>
      <c r="E1914" t="str">
        <f>VLOOKUP(A1914,'MEDICAL EXAMINATION'!K1915:T4249,6,FALSE)</f>
        <v>yes</v>
      </c>
      <c r="F1914" t="str">
        <f>VLOOKUP(A1914,'MEDICAL EXAMINATION'!K1915:T4249,7,FALSE)</f>
        <v>No</v>
      </c>
      <c r="G1914" t="str">
        <f>VLOOKUP(A1914,'MEDICAL EXAMINATION'!K1915:T4249,8,FALSE)</f>
        <v>Yes</v>
      </c>
      <c r="H1914">
        <f>VLOOKUP(A1914,'MEDICAL EXAMINATION'!K1915:T4249,9,FALSE)</f>
        <v>1</v>
      </c>
      <c r="I1914" t="str">
        <f>VLOOKUP(A1914,'MEDICAL EXAMINATION'!K1915:T4249,10,FALSE)</f>
        <v>No</v>
      </c>
      <c r="J1914" t="str">
        <f>VLOOKUP(A1914,'MEDICAL EXAMINATION'!K1915:T4249,3,FALSE)</f>
        <v>OBESITY</v>
      </c>
      <c r="K1914" t="str">
        <f>VLOOKUP(A1914,'MEDICAL EXAMINATION'!K1915:T4249,5,FALSE)</f>
        <v>PREDIABETES</v>
      </c>
      <c r="L1914" t="str">
        <f>VLOOKUP(A1914,'HOSPITALIZATION DETAILS'!X1915:AG4249,8,FALSE)</f>
        <v>22/10/1958</v>
      </c>
      <c r="M1914" s="26">
        <f>VLOOKUP(A1914,'HOSPITALIZATION DETAILS'!X1915:AG4249,4,FALSE)</f>
        <v>16069.08</v>
      </c>
      <c r="N1914" t="str">
        <f>VLOOKUP(A1914,'HOSPITALIZATION DETAILS'!X1915:AG4249,5,FALSE)</f>
        <v>tier - 2</v>
      </c>
      <c r="O1914" t="str">
        <f>VLOOKUP(A1914,'HOSPITALIZATION DETAILS'!X1915:AG4249,6,FALSE)</f>
        <v>tier - 2</v>
      </c>
      <c r="P1914" t="str">
        <f>VLOOKUP(A1914,'HOSPITALIZATION DETAILS'!X1915:AG4249,7,FALSE)</f>
        <v>R1024</v>
      </c>
      <c r="Q1914">
        <f>VLOOKUP(A1914,'HOSPITALIZATION DETAILS'!X1915:AG4249,10,FALSE)</f>
        <v>64</v>
      </c>
    </row>
    <row r="1915" spans="1:17" ht="16" x14ac:dyDescent="0.4">
      <c r="A1915" s="4" t="s">
        <v>3829</v>
      </c>
      <c r="B1915" t="str">
        <f>VLOOKUP(A1915,'CUSTOMER NAMES'!E1915:H4250,4,FALSE)</f>
        <v xml:space="preserve">  Paul M</v>
      </c>
      <c r="C1915">
        <f>VLOOKUP(A1915,'MEDICAL EXAMINATION'!K1916:T4250,2,FALSE)</f>
        <v>17.690000000000001</v>
      </c>
      <c r="D1915">
        <f>VLOOKUP(A1915,'MEDICAL EXAMINATION'!K1916:T4250,4,FALSE)</f>
        <v>9.07</v>
      </c>
      <c r="E1915" t="str">
        <f>VLOOKUP(A1915,'MEDICAL EXAMINATION'!K1916:T4250,6,FALSE)</f>
        <v>yes</v>
      </c>
      <c r="F1915" t="str">
        <f>VLOOKUP(A1915,'MEDICAL EXAMINATION'!K1916:T4250,7,FALSE)</f>
        <v>No</v>
      </c>
      <c r="G1915" t="str">
        <f>VLOOKUP(A1915,'MEDICAL EXAMINATION'!K1916:T4250,8,FALSE)</f>
        <v>No</v>
      </c>
      <c r="H1915" t="str">
        <f>VLOOKUP(A1915,'MEDICAL EXAMINATION'!K1916:T4250,9,FALSE)</f>
        <v>No major surgery</v>
      </c>
      <c r="I1915" t="str">
        <f>VLOOKUP(A1915,'MEDICAL EXAMINATION'!K1916:T4250,10,FALSE)</f>
        <v>No</v>
      </c>
      <c r="J1915" t="str">
        <f>VLOOKUP(A1915,'MEDICAL EXAMINATION'!K1916:T4250,3,FALSE)</f>
        <v>Underweight</v>
      </c>
      <c r="K1915" t="str">
        <f>VLOOKUP(A1915,'MEDICAL EXAMINATION'!K1916:T4250,5,FALSE)</f>
        <v>DIABETES</v>
      </c>
      <c r="L1915" t="str">
        <f>VLOOKUP(A1915,'HOSPITALIZATION DETAILS'!X1916:AG4250,8,FALSE)</f>
        <v>16/09/1978</v>
      </c>
      <c r="M1915" s="26">
        <f>VLOOKUP(A1915,'HOSPITALIZATION DETAILS'!X1916:AG4250,4,FALSE)</f>
        <v>16062.89</v>
      </c>
      <c r="N1915" t="str">
        <f>VLOOKUP(A1915,'HOSPITALIZATION DETAILS'!X1916:AG4250,5,FALSE)</f>
        <v>tier - 2</v>
      </c>
      <c r="O1915" t="str">
        <f>VLOOKUP(A1915,'HOSPITALIZATION DETAILS'!X1916:AG4250,6,FALSE)</f>
        <v>tier - 2</v>
      </c>
      <c r="P1915" t="str">
        <f>VLOOKUP(A1915,'HOSPITALIZATION DETAILS'!X1916:AG4250,7,FALSE)</f>
        <v>R1026</v>
      </c>
      <c r="Q1915">
        <f>VLOOKUP(A1915,'HOSPITALIZATION DETAILS'!X1916:AG4250,10,FALSE)</f>
        <v>44</v>
      </c>
    </row>
    <row r="1916" spans="1:17" ht="16" x14ac:dyDescent="0.4">
      <c r="A1916" s="4" t="s">
        <v>3831</v>
      </c>
      <c r="B1916" t="str">
        <f>VLOOKUP(A1916,'CUSTOMER NAMES'!E1916:H4251,4,FALSE)</f>
        <v xml:space="preserve">  Brenda M</v>
      </c>
      <c r="C1916">
        <f>VLOOKUP(A1916,'MEDICAL EXAMINATION'!K1917:T4251,2,FALSE)</f>
        <v>25.77</v>
      </c>
      <c r="D1916">
        <f>VLOOKUP(A1916,'MEDICAL EXAMINATION'!K1917:T4251,4,FALSE)</f>
        <v>4.43</v>
      </c>
      <c r="E1916" t="str">
        <f>VLOOKUP(A1916,'MEDICAL EXAMINATION'!K1917:T4251,6,FALSE)</f>
        <v>No</v>
      </c>
      <c r="F1916" t="str">
        <f>VLOOKUP(A1916,'MEDICAL EXAMINATION'!K1917:T4251,7,FALSE)</f>
        <v>No</v>
      </c>
      <c r="G1916" t="str">
        <f>VLOOKUP(A1916,'MEDICAL EXAMINATION'!K1917:T4251,8,FALSE)</f>
        <v>Yes</v>
      </c>
      <c r="H1916">
        <f>VLOOKUP(A1916,'MEDICAL EXAMINATION'!K1917:T4251,9,FALSE)</f>
        <v>1</v>
      </c>
      <c r="I1916" t="str">
        <f>VLOOKUP(A1916,'MEDICAL EXAMINATION'!K1917:T4251,10,FALSE)</f>
        <v>No</v>
      </c>
      <c r="J1916" t="str">
        <f>VLOOKUP(A1916,'MEDICAL EXAMINATION'!K1917:T4251,3,FALSE)</f>
        <v>OBESITY</v>
      </c>
      <c r="K1916" t="str">
        <f>VLOOKUP(A1916,'MEDICAL EXAMINATION'!K1917:T4251,5,FALSE)</f>
        <v>NORMAL</v>
      </c>
      <c r="L1916" t="str">
        <f>VLOOKUP(A1916,'HOSPITALIZATION DETAILS'!X1917:AG4251,8,FALSE)</f>
        <v>05/12/1988</v>
      </c>
      <c r="M1916" s="26">
        <f>VLOOKUP(A1916,'HOSPITALIZATION DETAILS'!X1917:AG4251,4,FALSE)</f>
        <v>16059.06</v>
      </c>
      <c r="N1916" t="str">
        <f>VLOOKUP(A1916,'HOSPITALIZATION DETAILS'!X1917:AG4251,5,FALSE)</f>
        <v>tier - 2</v>
      </c>
      <c r="O1916" t="str">
        <f>VLOOKUP(A1916,'HOSPITALIZATION DETAILS'!X1917:AG4251,6,FALSE)</f>
        <v>tier - 3</v>
      </c>
      <c r="P1916" t="str">
        <f>VLOOKUP(A1916,'HOSPITALIZATION DETAILS'!X1917:AG4251,7,FALSE)</f>
        <v>R1012</v>
      </c>
      <c r="Q1916">
        <f>VLOOKUP(A1916,'HOSPITALIZATION DETAILS'!X1917:AG4251,10,FALSE)</f>
        <v>34</v>
      </c>
    </row>
    <row r="1917" spans="1:17" ht="16" x14ac:dyDescent="0.4">
      <c r="A1917" s="4" t="s">
        <v>3833</v>
      </c>
      <c r="B1917" t="str">
        <f>VLOOKUP(A1917,'CUSTOMER NAMES'!E1917:H4252,4,FALSE)</f>
        <v xml:space="preserve">  Jeff H</v>
      </c>
      <c r="C1917">
        <f>VLOOKUP(A1917,'MEDICAL EXAMINATION'!K1918:T4252,2,FALSE)</f>
        <v>34.46</v>
      </c>
      <c r="D1917">
        <f>VLOOKUP(A1917,'MEDICAL EXAMINATION'!K1918:T4252,4,FALSE)</f>
        <v>4.17</v>
      </c>
      <c r="E1917" t="str">
        <f>VLOOKUP(A1917,'MEDICAL EXAMINATION'!K1918:T4252,6,FALSE)</f>
        <v>No</v>
      </c>
      <c r="F1917" t="str">
        <f>VLOOKUP(A1917,'MEDICAL EXAMINATION'!K1918:T4252,7,FALSE)</f>
        <v>yes</v>
      </c>
      <c r="G1917" t="str">
        <f>VLOOKUP(A1917,'MEDICAL EXAMINATION'!K1918:T4252,8,FALSE)</f>
        <v>No</v>
      </c>
      <c r="H1917">
        <f>VLOOKUP(A1917,'MEDICAL EXAMINATION'!K1918:T4252,9,FALSE)</f>
        <v>1</v>
      </c>
      <c r="I1917" t="str">
        <f>VLOOKUP(A1917,'MEDICAL EXAMINATION'!K1918:T4252,10,FALSE)</f>
        <v>No</v>
      </c>
      <c r="J1917" t="str">
        <f>VLOOKUP(A1917,'MEDICAL EXAMINATION'!K1918:T4252,3,FALSE)</f>
        <v>OVERWEIGHT</v>
      </c>
      <c r="K1917" t="str">
        <f>VLOOKUP(A1917,'MEDICAL EXAMINATION'!K1918:T4252,5,FALSE)</f>
        <v>NORMAL</v>
      </c>
      <c r="L1917" t="str">
        <f>VLOOKUP(A1917,'HOSPITALIZATION DETAILS'!X1918:AG4252,8,FALSE)</f>
        <v>19/09/1980</v>
      </c>
      <c r="M1917" s="26">
        <f>VLOOKUP(A1917,'HOSPITALIZATION DETAILS'!X1918:AG4252,4,FALSE)</f>
        <v>15966.19</v>
      </c>
      <c r="N1917" t="str">
        <f>VLOOKUP(A1917,'HOSPITALIZATION DETAILS'!X1918:AG4252,5,FALSE)</f>
        <v>tier - 2</v>
      </c>
      <c r="O1917" t="str">
        <f>VLOOKUP(A1917,'HOSPITALIZATION DETAILS'!X1918:AG4252,6,FALSE)</f>
        <v>tier - 2</v>
      </c>
      <c r="P1917" t="str">
        <f>VLOOKUP(A1917,'HOSPITALIZATION DETAILS'!X1918:AG4252,7,FALSE)</f>
        <v>R1012</v>
      </c>
      <c r="Q1917">
        <f>VLOOKUP(A1917,'HOSPITALIZATION DETAILS'!X1918:AG4252,10,FALSE)</f>
        <v>42</v>
      </c>
    </row>
    <row r="1918" spans="1:17" ht="16" x14ac:dyDescent="0.4">
      <c r="A1918" s="4" t="s">
        <v>3835</v>
      </c>
      <c r="B1918" t="str">
        <f>VLOOKUP(A1918,'CUSTOMER NAMES'!E1918:H4253,4,FALSE)</f>
        <v xml:space="preserve">  Michael</v>
      </c>
      <c r="C1918">
        <f>VLOOKUP(A1918,'MEDICAL EXAMINATION'!K1919:T4253,2,FALSE)</f>
        <v>30.875</v>
      </c>
      <c r="D1918">
        <f>VLOOKUP(A1918,'MEDICAL EXAMINATION'!K1919:T4253,4,FALSE)</f>
        <v>4.95</v>
      </c>
      <c r="E1918" t="str">
        <f>VLOOKUP(A1918,'MEDICAL EXAMINATION'!K1919:T4253,6,FALSE)</f>
        <v>yes</v>
      </c>
      <c r="F1918" t="str">
        <f>VLOOKUP(A1918,'MEDICAL EXAMINATION'!K1919:T4253,7,FALSE)</f>
        <v>No</v>
      </c>
      <c r="G1918" t="str">
        <f>VLOOKUP(A1918,'MEDICAL EXAMINATION'!K1919:T4253,8,FALSE)</f>
        <v>No</v>
      </c>
      <c r="H1918" t="str">
        <f>VLOOKUP(A1918,'MEDICAL EXAMINATION'!K1919:T4253,9,FALSE)</f>
        <v>No major surgery</v>
      </c>
      <c r="I1918" t="str">
        <f>VLOOKUP(A1918,'MEDICAL EXAMINATION'!K1919:T4253,10,FALSE)</f>
        <v>No</v>
      </c>
      <c r="J1918" t="str">
        <f>VLOOKUP(A1918,'MEDICAL EXAMINATION'!K1919:T4253,3,FALSE)</f>
        <v>OVERWEIGHT</v>
      </c>
      <c r="K1918" t="str">
        <f>VLOOKUP(A1918,'MEDICAL EXAMINATION'!K1919:T4253,5,FALSE)</f>
        <v>NORMAL</v>
      </c>
      <c r="L1918" t="str">
        <f>VLOOKUP(A1918,'HOSPITALIZATION DETAILS'!X1919:AG4253,8,FALSE)</f>
        <v>27/06/1967</v>
      </c>
      <c r="M1918" s="26">
        <f>VLOOKUP(A1918,'HOSPITALIZATION DETAILS'!X1919:AG4253,4,FALSE)</f>
        <v>42538.720000000001</v>
      </c>
      <c r="N1918" t="str">
        <f>VLOOKUP(A1918,'HOSPITALIZATION DETAILS'!X1919:AG4253,5,FALSE)</f>
        <v>tier - 1</v>
      </c>
      <c r="O1918" t="str">
        <f>VLOOKUP(A1918,'HOSPITALIZATION DETAILS'!X1919:AG4253,6,FALSE)</f>
        <v>tier - 3</v>
      </c>
      <c r="P1918" t="str">
        <f>VLOOKUP(A1918,'HOSPITALIZATION DETAILS'!X1919:AG4253,7,FALSE)</f>
        <v>R1011</v>
      </c>
      <c r="Q1918">
        <f>VLOOKUP(A1918,'HOSPITALIZATION DETAILS'!X1919:AG4253,10,FALSE)</f>
        <v>55</v>
      </c>
    </row>
    <row r="1919" spans="1:17" ht="16" x14ac:dyDescent="0.4">
      <c r="A1919" s="4" t="s">
        <v>3837</v>
      </c>
      <c r="B1919" t="str">
        <f>VLOOKUP(A1919,'CUSTOMER NAMES'!E1919:H4254,4,FALSE)</f>
        <v xml:space="preserve">  Jan</v>
      </c>
      <c r="C1919">
        <f>VLOOKUP(A1919,'MEDICAL EXAMINATION'!K1920:T4254,2,FALSE)</f>
        <v>39.49</v>
      </c>
      <c r="D1919">
        <f>VLOOKUP(A1919,'MEDICAL EXAMINATION'!K1920:T4254,4,FALSE)</f>
        <v>5.13</v>
      </c>
      <c r="E1919" t="str">
        <f>VLOOKUP(A1919,'MEDICAL EXAMINATION'!K1920:T4254,6,FALSE)</f>
        <v>No</v>
      </c>
      <c r="F1919" t="str">
        <f>VLOOKUP(A1919,'MEDICAL EXAMINATION'!K1920:T4254,7,FALSE)</f>
        <v>No</v>
      </c>
      <c r="G1919" t="str">
        <f>VLOOKUP(A1919,'MEDICAL EXAMINATION'!K1920:T4254,8,FALSE)</f>
        <v>No</v>
      </c>
      <c r="H1919" t="str">
        <f>VLOOKUP(A1919,'MEDICAL EXAMINATION'!K1920:T4254,9,FALSE)</f>
        <v>No major surgery</v>
      </c>
      <c r="I1919" t="str">
        <f>VLOOKUP(A1919,'MEDICAL EXAMINATION'!K1920:T4254,10,FALSE)</f>
        <v>No</v>
      </c>
      <c r="J1919" t="str">
        <f>VLOOKUP(A1919,'MEDICAL EXAMINATION'!K1920:T4254,3,FALSE)</f>
        <v>OVERWEIGHT</v>
      </c>
      <c r="K1919" t="str">
        <f>VLOOKUP(A1919,'MEDICAL EXAMINATION'!K1920:T4254,5,FALSE)</f>
        <v>NORMAL</v>
      </c>
      <c r="L1919" t="str">
        <f>VLOOKUP(A1919,'HOSPITALIZATION DETAILS'!X1920:AG4254,8,FALSE)</f>
        <v>24/07/1982</v>
      </c>
      <c r="M1919" s="26">
        <f>VLOOKUP(A1919,'HOSPITALIZATION DETAILS'!X1920:AG4254,4,FALSE)</f>
        <v>15965.29</v>
      </c>
      <c r="N1919" t="str">
        <f>VLOOKUP(A1919,'HOSPITALIZATION DETAILS'!X1920:AG4254,5,FALSE)</f>
        <v>tier - 2</v>
      </c>
      <c r="O1919" t="str">
        <f>VLOOKUP(A1919,'HOSPITALIZATION DETAILS'!X1920:AG4254,6,FALSE)</f>
        <v>tier - 1</v>
      </c>
      <c r="P1919" t="str">
        <f>VLOOKUP(A1919,'HOSPITALIZATION DETAILS'!X1920:AG4254,7,FALSE)</f>
        <v>R1012</v>
      </c>
      <c r="Q1919">
        <f>VLOOKUP(A1919,'HOSPITALIZATION DETAILS'!X1920:AG4254,10,FALSE)</f>
        <v>40</v>
      </c>
    </row>
    <row r="1920" spans="1:17" ht="16" x14ac:dyDescent="0.4">
      <c r="A1920" s="4" t="s">
        <v>3839</v>
      </c>
      <c r="B1920" t="str">
        <f>VLOOKUP(A1920,'CUSTOMER NAMES'!E1920:H4255,4,FALSE)</f>
        <v xml:space="preserve">  Bernard</v>
      </c>
      <c r="C1920">
        <f>VLOOKUP(A1920,'MEDICAL EXAMINATION'!K1921:T4255,2,FALSE)</f>
        <v>28.88</v>
      </c>
      <c r="D1920">
        <f>VLOOKUP(A1920,'MEDICAL EXAMINATION'!K1921:T4255,4,FALSE)</f>
        <v>4.0999999999999996</v>
      </c>
      <c r="E1920" t="str">
        <f>VLOOKUP(A1920,'MEDICAL EXAMINATION'!K1921:T4255,6,FALSE)</f>
        <v>No</v>
      </c>
      <c r="F1920" t="str">
        <f>VLOOKUP(A1920,'MEDICAL EXAMINATION'!K1921:T4255,7,FALSE)</f>
        <v>No</v>
      </c>
      <c r="G1920" t="str">
        <f>VLOOKUP(A1920,'MEDICAL EXAMINATION'!K1921:T4255,8,FALSE)</f>
        <v>No</v>
      </c>
      <c r="H1920" t="str">
        <f>VLOOKUP(A1920,'MEDICAL EXAMINATION'!K1921:T4255,9,FALSE)</f>
        <v>No major surgery</v>
      </c>
      <c r="I1920" t="str">
        <f>VLOOKUP(A1920,'MEDICAL EXAMINATION'!K1921:T4255,10,FALSE)</f>
        <v>No</v>
      </c>
      <c r="J1920" t="str">
        <f>VLOOKUP(A1920,'MEDICAL EXAMINATION'!K1921:T4255,3,FALSE)</f>
        <v>OBESITY</v>
      </c>
      <c r="K1920" t="str">
        <f>VLOOKUP(A1920,'MEDICAL EXAMINATION'!K1921:T4255,5,FALSE)</f>
        <v>NORMAL</v>
      </c>
      <c r="L1920" t="str">
        <f>VLOOKUP(A1920,'HOSPITALIZATION DETAILS'!X1921:AG4255,8,FALSE)</f>
        <v>12/10/1980</v>
      </c>
      <c r="M1920" s="26">
        <f>VLOOKUP(A1920,'HOSPITALIZATION DETAILS'!X1921:AG4255,4,FALSE)</f>
        <v>15922.29</v>
      </c>
      <c r="N1920" t="str">
        <f>VLOOKUP(A1920,'HOSPITALIZATION DETAILS'!X1921:AG4255,5,FALSE)</f>
        <v>tier - 2</v>
      </c>
      <c r="O1920" t="str">
        <f>VLOOKUP(A1920,'HOSPITALIZATION DETAILS'!X1921:AG4255,6,FALSE)</f>
        <v>tier - 3</v>
      </c>
      <c r="P1920" t="str">
        <f>VLOOKUP(A1920,'HOSPITALIZATION DETAILS'!X1921:AG4255,7,FALSE)</f>
        <v>R1026</v>
      </c>
      <c r="Q1920">
        <f>VLOOKUP(A1920,'HOSPITALIZATION DETAILS'!X1921:AG4255,10,FALSE)</f>
        <v>42</v>
      </c>
    </row>
    <row r="1921" spans="1:17" ht="16" x14ac:dyDescent="0.4">
      <c r="A1921" s="4" t="s">
        <v>3841</v>
      </c>
      <c r="B1921" t="str">
        <f>VLOOKUP(A1921,'CUSTOMER NAMES'!E1921:H4256,4,FALSE)</f>
        <v xml:space="preserve">  Craig</v>
      </c>
      <c r="C1921">
        <f>VLOOKUP(A1921,'MEDICAL EXAMINATION'!K1922:T4256,2,FALSE)</f>
        <v>20.234999999999999</v>
      </c>
      <c r="D1921">
        <f>VLOOKUP(A1921,'MEDICAL EXAMINATION'!K1922:T4256,4,FALSE)</f>
        <v>5.01</v>
      </c>
      <c r="E1921" t="str">
        <f>VLOOKUP(A1921,'MEDICAL EXAMINATION'!K1922:T4256,6,FALSE)</f>
        <v>yes</v>
      </c>
      <c r="F1921" t="str">
        <f>VLOOKUP(A1921,'MEDICAL EXAMINATION'!K1922:T4256,7,FALSE)</f>
        <v>No</v>
      </c>
      <c r="G1921" t="str">
        <f>VLOOKUP(A1921,'MEDICAL EXAMINATION'!K1922:T4256,8,FALSE)</f>
        <v>No</v>
      </c>
      <c r="H1921" t="str">
        <f>VLOOKUP(A1921,'MEDICAL EXAMINATION'!K1922:T4256,9,FALSE)</f>
        <v>No major surgery</v>
      </c>
      <c r="I1921" t="str">
        <f>VLOOKUP(A1921,'MEDICAL EXAMINATION'!K1922:T4256,10,FALSE)</f>
        <v>No</v>
      </c>
      <c r="J1921" t="str">
        <f>VLOOKUP(A1921,'MEDICAL EXAMINATION'!K1922:T4256,3,FALSE)</f>
        <v>Normal</v>
      </c>
      <c r="K1921" t="str">
        <f>VLOOKUP(A1921,'MEDICAL EXAMINATION'!K1922:T4256,5,FALSE)</f>
        <v>NORMAL</v>
      </c>
      <c r="L1921" t="str">
        <f>VLOOKUP(A1921,'HOSPITALIZATION DETAILS'!X1922:AG4256,8,FALSE)</f>
        <v>25/12/1962</v>
      </c>
      <c r="M1921" s="26">
        <f>VLOOKUP(A1921,'HOSPITALIZATION DETAILS'!X1922:AG4256,4,FALSE)</f>
        <v>15840.81</v>
      </c>
      <c r="N1921" t="str">
        <f>VLOOKUP(A1921,'HOSPITALIZATION DETAILS'!X1922:AG4256,5,FALSE)</f>
        <v>tier - 2</v>
      </c>
      <c r="O1921" t="str">
        <f>VLOOKUP(A1921,'HOSPITALIZATION DETAILS'!X1922:AG4256,6,FALSE)</f>
        <v>tier - 1</v>
      </c>
      <c r="P1921" t="str">
        <f>VLOOKUP(A1921,'HOSPITALIZATION DETAILS'!X1922:AG4256,7,FALSE)</f>
        <v>R1022</v>
      </c>
      <c r="Q1921">
        <f>VLOOKUP(A1921,'HOSPITALIZATION DETAILS'!X1922:AG4256,10,FALSE)</f>
        <v>60</v>
      </c>
    </row>
    <row r="1922" spans="1:17" ht="16" x14ac:dyDescent="0.4">
      <c r="A1922" s="4" t="s">
        <v>3843</v>
      </c>
      <c r="B1922" t="str">
        <f>VLOOKUP(A1922,'CUSTOMER NAMES'!E1922:H4257,4,FALSE)</f>
        <v xml:space="preserve">  Bryn</v>
      </c>
      <c r="C1922">
        <f>VLOOKUP(A1922,'MEDICAL EXAMINATION'!K1923:T4257,2,FALSE)</f>
        <v>30.67</v>
      </c>
      <c r="D1922">
        <f>VLOOKUP(A1922,'MEDICAL EXAMINATION'!K1923:T4257,4,FALSE)</f>
        <v>5.09</v>
      </c>
      <c r="E1922" t="str">
        <f>VLOOKUP(A1922,'MEDICAL EXAMINATION'!K1923:T4257,6,FALSE)</f>
        <v>yes</v>
      </c>
      <c r="F1922" t="str">
        <f>VLOOKUP(A1922,'MEDICAL EXAMINATION'!K1923:T4257,7,FALSE)</f>
        <v>No</v>
      </c>
      <c r="G1922" t="str">
        <f>VLOOKUP(A1922,'MEDICAL EXAMINATION'!K1923:T4257,8,FALSE)</f>
        <v>No</v>
      </c>
      <c r="H1922" t="str">
        <f>VLOOKUP(A1922,'MEDICAL EXAMINATION'!K1923:T4257,9,FALSE)</f>
        <v>No major surgery</v>
      </c>
      <c r="I1922" t="str">
        <f>VLOOKUP(A1922,'MEDICAL EXAMINATION'!K1923:T4257,10,FALSE)</f>
        <v>No</v>
      </c>
      <c r="J1922" t="str">
        <f>VLOOKUP(A1922,'MEDICAL EXAMINATION'!K1923:T4257,3,FALSE)</f>
        <v>OVERWEIGHT</v>
      </c>
      <c r="K1922" t="str">
        <f>VLOOKUP(A1922,'MEDICAL EXAMINATION'!K1923:T4257,5,FALSE)</f>
        <v>NORMAL</v>
      </c>
      <c r="L1922" t="str">
        <f>VLOOKUP(A1922,'HOSPITALIZATION DETAILS'!X1923:AG4257,8,FALSE)</f>
        <v>11/11/1982</v>
      </c>
      <c r="M1922" s="26">
        <f>VLOOKUP(A1922,'HOSPITALIZATION DETAILS'!X1923:AG4257,4,FALSE)</f>
        <v>15828.82</v>
      </c>
      <c r="N1922" t="str">
        <f>VLOOKUP(A1922,'HOSPITALIZATION DETAILS'!X1923:AG4257,5,FALSE)</f>
        <v>tier - 2</v>
      </c>
      <c r="O1922" t="str">
        <f>VLOOKUP(A1922,'HOSPITALIZATION DETAILS'!X1923:AG4257,6,FALSE)</f>
        <v>tier - 3</v>
      </c>
      <c r="P1922" t="str">
        <f>VLOOKUP(A1922,'HOSPITALIZATION DETAILS'!X1923:AG4257,7,FALSE)</f>
        <v>R1011</v>
      </c>
      <c r="Q1922">
        <f>VLOOKUP(A1922,'HOSPITALIZATION DETAILS'!X1923:AG4257,10,FALSE)</f>
        <v>40</v>
      </c>
    </row>
    <row r="1923" spans="1:17" ht="16" x14ac:dyDescent="0.4">
      <c r="A1923" s="4" t="s">
        <v>3845</v>
      </c>
      <c r="B1923" t="str">
        <f>VLOOKUP(A1923,'CUSTOMER NAMES'!E1923:H4258,4,FALSE)</f>
        <v xml:space="preserve">  Michael</v>
      </c>
      <c r="C1923">
        <f>VLOOKUP(A1923,'MEDICAL EXAMINATION'!K1924:T4258,2,FALSE)</f>
        <v>30.875</v>
      </c>
      <c r="D1923">
        <f>VLOOKUP(A1923,'MEDICAL EXAMINATION'!K1924:T4258,4,FALSE)</f>
        <v>6.49</v>
      </c>
      <c r="E1923" t="str">
        <f>VLOOKUP(A1923,'MEDICAL EXAMINATION'!K1924:T4258,6,FALSE)</f>
        <v>No</v>
      </c>
      <c r="F1923" t="str">
        <f>VLOOKUP(A1923,'MEDICAL EXAMINATION'!K1924:T4258,7,FALSE)</f>
        <v>No</v>
      </c>
      <c r="G1923" t="str">
        <f>VLOOKUP(A1923,'MEDICAL EXAMINATION'!K1924:T4258,8,FALSE)</f>
        <v>No</v>
      </c>
      <c r="H1923" t="str">
        <f>VLOOKUP(A1923,'MEDICAL EXAMINATION'!K1924:T4258,9,FALSE)</f>
        <v>No major surgery</v>
      </c>
      <c r="I1923" t="str">
        <f>VLOOKUP(A1923,'MEDICAL EXAMINATION'!K1924:T4258,10,FALSE)</f>
        <v>No</v>
      </c>
      <c r="J1923" t="str">
        <f>VLOOKUP(A1923,'MEDICAL EXAMINATION'!K1924:T4258,3,FALSE)</f>
        <v>OVERWEIGHT</v>
      </c>
      <c r="K1923" t="b">
        <f>VLOOKUP(A1923,'MEDICAL EXAMINATION'!K1924:T4258,5,FALSE)</f>
        <v>0</v>
      </c>
      <c r="L1923" t="str">
        <f>VLOOKUP(A1923,'HOSPITALIZATION DETAILS'!X1924:AG4258,8,FALSE)</f>
        <v>26/06/1984</v>
      </c>
      <c r="M1923" s="26">
        <f>VLOOKUP(A1923,'HOSPITALIZATION DETAILS'!X1924:AG4258,4,FALSE)</f>
        <v>15820.7</v>
      </c>
      <c r="N1923" t="str">
        <f>VLOOKUP(A1923,'HOSPITALIZATION DETAILS'!X1924:AG4258,5,FALSE)</f>
        <v>tier - 2</v>
      </c>
      <c r="O1923" t="str">
        <f>VLOOKUP(A1923,'HOSPITALIZATION DETAILS'!X1924:AG4258,6,FALSE)</f>
        <v>tier - 3</v>
      </c>
      <c r="P1923" t="str">
        <f>VLOOKUP(A1923,'HOSPITALIZATION DETAILS'!X1924:AG4258,7,FALSE)</f>
        <v>R1011</v>
      </c>
      <c r="Q1923">
        <f>VLOOKUP(A1923,'HOSPITALIZATION DETAILS'!X1924:AG4258,10,FALSE)</f>
        <v>38</v>
      </c>
    </row>
    <row r="1924" spans="1:17" ht="16" x14ac:dyDescent="0.4">
      <c r="A1924" s="4" t="s">
        <v>3847</v>
      </c>
      <c r="B1924" t="str">
        <f>VLOOKUP(A1924,'CUSTOMER NAMES'!E1924:H4259,4,FALSE)</f>
        <v xml:space="preserve">  Benjamin</v>
      </c>
      <c r="C1924">
        <f>VLOOKUP(A1924,'MEDICAL EXAMINATION'!K1925:T4259,2,FALSE)</f>
        <v>23.8</v>
      </c>
      <c r="D1924">
        <f>VLOOKUP(A1924,'MEDICAL EXAMINATION'!K1925:T4259,4,FALSE)</f>
        <v>4.08</v>
      </c>
      <c r="E1924" t="str">
        <f>VLOOKUP(A1924,'MEDICAL EXAMINATION'!K1925:T4259,6,FALSE)</f>
        <v>No</v>
      </c>
      <c r="F1924" t="str">
        <f>VLOOKUP(A1924,'MEDICAL EXAMINATION'!K1925:T4259,7,FALSE)</f>
        <v>No</v>
      </c>
      <c r="G1924" t="str">
        <f>VLOOKUP(A1924,'MEDICAL EXAMINATION'!K1925:T4259,8,FALSE)</f>
        <v>No</v>
      </c>
      <c r="H1924" t="str">
        <f>VLOOKUP(A1924,'MEDICAL EXAMINATION'!K1925:T4259,9,FALSE)</f>
        <v>No major surgery</v>
      </c>
      <c r="I1924" t="str">
        <f>VLOOKUP(A1924,'MEDICAL EXAMINATION'!K1925:T4259,10,FALSE)</f>
        <v>No</v>
      </c>
      <c r="J1924" t="str">
        <f>VLOOKUP(A1924,'MEDICAL EXAMINATION'!K1925:T4259,3,FALSE)</f>
        <v>Normal</v>
      </c>
      <c r="K1924" t="str">
        <f>VLOOKUP(A1924,'MEDICAL EXAMINATION'!K1925:T4259,5,FALSE)</f>
        <v>NORMAL</v>
      </c>
      <c r="L1924" t="str">
        <f>VLOOKUP(A1924,'HOSPITALIZATION DETAILS'!X1925:AG4259,8,FALSE)</f>
        <v>09/10/1997</v>
      </c>
      <c r="M1924" s="26">
        <f>VLOOKUP(A1924,'HOSPITALIZATION DETAILS'!X1925:AG4259,4,FALSE)</f>
        <v>15817.99</v>
      </c>
      <c r="N1924" t="str">
        <f>VLOOKUP(A1924,'HOSPITALIZATION DETAILS'!X1925:AG4259,5,FALSE)</f>
        <v>tier - 2</v>
      </c>
      <c r="O1924" t="str">
        <f>VLOOKUP(A1924,'HOSPITALIZATION DETAILS'!X1925:AG4259,6,FALSE)</f>
        <v>tier - 2</v>
      </c>
      <c r="P1924" t="str">
        <f>VLOOKUP(A1924,'HOSPITALIZATION DETAILS'!X1925:AG4259,7,FALSE)</f>
        <v>R1012</v>
      </c>
      <c r="Q1924">
        <f>VLOOKUP(A1924,'HOSPITALIZATION DETAILS'!X1925:AG4259,10,FALSE)</f>
        <v>25</v>
      </c>
    </row>
    <row r="1925" spans="1:17" ht="16" x14ac:dyDescent="0.4">
      <c r="A1925" s="4" t="s">
        <v>3849</v>
      </c>
      <c r="B1925" t="str">
        <f>VLOOKUP(A1925,'CUSTOMER NAMES'!E1925:H4260,4,FALSE)</f>
        <v xml:space="preserve">  Jay</v>
      </c>
      <c r="C1925">
        <f>VLOOKUP(A1925,'MEDICAL EXAMINATION'!K1926:T4260,2,FALSE)</f>
        <v>15.37</v>
      </c>
      <c r="D1925">
        <f>VLOOKUP(A1925,'MEDICAL EXAMINATION'!K1926:T4260,4,FALSE)</f>
        <v>8.6300000000000008</v>
      </c>
      <c r="E1925" t="str">
        <f>VLOOKUP(A1925,'MEDICAL EXAMINATION'!K1926:T4260,6,FALSE)</f>
        <v>yes</v>
      </c>
      <c r="F1925" t="str">
        <f>VLOOKUP(A1925,'MEDICAL EXAMINATION'!K1926:T4260,7,FALSE)</f>
        <v>No</v>
      </c>
      <c r="G1925" t="str">
        <f>VLOOKUP(A1925,'MEDICAL EXAMINATION'!K1926:T4260,8,FALSE)</f>
        <v>No</v>
      </c>
      <c r="H1925" t="str">
        <f>VLOOKUP(A1925,'MEDICAL EXAMINATION'!K1926:T4260,9,FALSE)</f>
        <v>No major surgery</v>
      </c>
      <c r="I1925" t="str">
        <f>VLOOKUP(A1925,'MEDICAL EXAMINATION'!K1926:T4260,10,FALSE)</f>
        <v>No</v>
      </c>
      <c r="J1925" t="str">
        <f>VLOOKUP(A1925,'MEDICAL EXAMINATION'!K1926:T4260,3,FALSE)</f>
        <v>Underweight</v>
      </c>
      <c r="K1925" t="str">
        <f>VLOOKUP(A1925,'MEDICAL EXAMINATION'!K1926:T4260,5,FALSE)</f>
        <v>DIABETES</v>
      </c>
      <c r="L1925" t="str">
        <f>VLOOKUP(A1925,'HOSPITALIZATION DETAILS'!X1926:AG4260,8,FALSE)</f>
        <v>29/08/1974</v>
      </c>
      <c r="M1925" s="26">
        <f>VLOOKUP(A1925,'HOSPITALIZATION DETAILS'!X1926:AG4260,4,FALSE)</f>
        <v>15746.62</v>
      </c>
      <c r="N1925" t="str">
        <f>VLOOKUP(A1925,'HOSPITALIZATION DETAILS'!X1926:AG4260,5,FALSE)</f>
        <v>tier - 2</v>
      </c>
      <c r="O1925" t="str">
        <f>VLOOKUP(A1925,'HOSPITALIZATION DETAILS'!X1926:AG4260,6,FALSE)</f>
        <v>tier - 1</v>
      </c>
      <c r="P1925" t="str">
        <f>VLOOKUP(A1925,'HOSPITALIZATION DETAILS'!X1926:AG4260,7,FALSE)</f>
        <v>R1012</v>
      </c>
      <c r="Q1925">
        <f>VLOOKUP(A1925,'HOSPITALIZATION DETAILS'!X1926:AG4260,10,FALSE)</f>
        <v>48</v>
      </c>
    </row>
    <row r="1926" spans="1:17" ht="16" x14ac:dyDescent="0.4">
      <c r="A1926" s="4" t="s">
        <v>3851</v>
      </c>
      <c r="B1926" t="str">
        <f>VLOOKUP(A1926,'CUSTOMER NAMES'!E1926:H4261,4,FALSE)</f>
        <v xml:space="preserve">  William</v>
      </c>
      <c r="C1926">
        <f>VLOOKUP(A1926,'MEDICAL EXAMINATION'!K1927:T4261,2,FALSE)</f>
        <v>30.4</v>
      </c>
      <c r="D1926">
        <f>VLOOKUP(A1926,'MEDICAL EXAMINATION'!K1927:T4261,4,FALSE)</f>
        <v>5.28</v>
      </c>
      <c r="E1926" t="str">
        <f>VLOOKUP(A1926,'MEDICAL EXAMINATION'!K1927:T4261,6,FALSE)</f>
        <v>No</v>
      </c>
      <c r="F1926" t="str">
        <f>VLOOKUP(A1926,'MEDICAL EXAMINATION'!K1927:T4261,7,FALSE)</f>
        <v>No</v>
      </c>
      <c r="G1926" t="str">
        <f>VLOOKUP(A1926,'MEDICAL EXAMINATION'!K1927:T4261,8,FALSE)</f>
        <v>No</v>
      </c>
      <c r="H1926" t="str">
        <f>VLOOKUP(A1926,'MEDICAL EXAMINATION'!K1927:T4261,9,FALSE)</f>
        <v>No major surgery</v>
      </c>
      <c r="I1926" t="str">
        <f>VLOOKUP(A1926,'MEDICAL EXAMINATION'!K1927:T4261,10,FALSE)</f>
        <v>No</v>
      </c>
      <c r="J1926" t="str">
        <f>VLOOKUP(A1926,'MEDICAL EXAMINATION'!K1927:T4261,3,FALSE)</f>
        <v>OVERWEIGHT</v>
      </c>
      <c r="K1926" t="str">
        <f>VLOOKUP(A1926,'MEDICAL EXAMINATION'!K1927:T4261,5,FALSE)</f>
        <v>NORMAL</v>
      </c>
      <c r="L1926" t="str">
        <f>VLOOKUP(A1926,'HOSPITALIZATION DETAILS'!X1927:AG4261,8,FALSE)</f>
        <v>20/09/1976</v>
      </c>
      <c r="M1926" s="26">
        <f>VLOOKUP(A1926,'HOSPITALIZATION DETAILS'!X1927:AG4261,4,FALSE)</f>
        <v>15698.86</v>
      </c>
      <c r="N1926" t="str">
        <f>VLOOKUP(A1926,'HOSPITALIZATION DETAILS'!X1927:AG4261,5,FALSE)</f>
        <v>tier - 2</v>
      </c>
      <c r="O1926" t="str">
        <f>VLOOKUP(A1926,'HOSPITALIZATION DETAILS'!X1927:AG4261,6,FALSE)</f>
        <v>tier - 2</v>
      </c>
      <c r="P1926" t="str">
        <f>VLOOKUP(A1926,'HOSPITALIZATION DETAILS'!X1927:AG4261,7,FALSE)</f>
        <v>R1012</v>
      </c>
      <c r="Q1926">
        <f>VLOOKUP(A1926,'HOSPITALIZATION DETAILS'!X1927:AG4261,10,FALSE)</f>
        <v>46</v>
      </c>
    </row>
    <row r="1927" spans="1:17" ht="16" x14ac:dyDescent="0.4">
      <c r="A1927" s="4" t="s">
        <v>3853</v>
      </c>
      <c r="B1927" t="str">
        <f>VLOOKUP(A1927,'CUSTOMER NAMES'!E1927:H4262,4,FALSE)</f>
        <v xml:space="preserve">  Shelley</v>
      </c>
      <c r="C1927">
        <f>VLOOKUP(A1927,'MEDICAL EXAMINATION'!K1928:T4262,2,FALSE)</f>
        <v>19.48</v>
      </c>
      <c r="D1927">
        <f>VLOOKUP(A1927,'MEDICAL EXAMINATION'!K1928:T4262,4,FALSE)</f>
        <v>5.63</v>
      </c>
      <c r="E1927" t="str">
        <f>VLOOKUP(A1927,'MEDICAL EXAMINATION'!K1928:T4262,6,FALSE)</f>
        <v>yes</v>
      </c>
      <c r="F1927" t="str">
        <f>VLOOKUP(A1927,'MEDICAL EXAMINATION'!K1928:T4262,7,FALSE)</f>
        <v>No</v>
      </c>
      <c r="G1927" t="str">
        <f>VLOOKUP(A1927,'MEDICAL EXAMINATION'!K1928:T4262,8,FALSE)</f>
        <v>No</v>
      </c>
      <c r="H1927">
        <f>VLOOKUP(A1927,'MEDICAL EXAMINATION'!K1928:T4262,9,FALSE)</f>
        <v>1</v>
      </c>
      <c r="I1927" t="str">
        <f>VLOOKUP(A1927,'MEDICAL EXAMINATION'!K1928:T4262,10,FALSE)</f>
        <v>No</v>
      </c>
      <c r="J1927" t="str">
        <f>VLOOKUP(A1927,'MEDICAL EXAMINATION'!K1928:T4262,3,FALSE)</f>
        <v>Normal</v>
      </c>
      <c r="K1927" t="str">
        <f>VLOOKUP(A1927,'MEDICAL EXAMINATION'!K1928:T4262,5,FALSE)</f>
        <v>NORMAL</v>
      </c>
      <c r="L1927" t="str">
        <f>VLOOKUP(A1927,'HOSPITALIZATION DETAILS'!X1928:AG4262,8,FALSE)</f>
        <v>26/06/1973</v>
      </c>
      <c r="M1927" s="26">
        <f>VLOOKUP(A1927,'HOSPITALIZATION DETAILS'!X1928:AG4262,4,FALSE)</f>
        <v>15670.3</v>
      </c>
      <c r="N1927" t="str">
        <f>VLOOKUP(A1927,'HOSPITALIZATION DETAILS'!X1928:AG4262,5,FALSE)</f>
        <v>tier - 2</v>
      </c>
      <c r="O1927" t="str">
        <f>VLOOKUP(A1927,'HOSPITALIZATION DETAILS'!X1928:AG4262,6,FALSE)</f>
        <v>tier - 2</v>
      </c>
      <c r="P1927" t="str">
        <f>VLOOKUP(A1927,'HOSPITALIZATION DETAILS'!X1928:AG4262,7,FALSE)</f>
        <v>R1026</v>
      </c>
      <c r="Q1927">
        <f>VLOOKUP(A1927,'HOSPITALIZATION DETAILS'!X1928:AG4262,10,FALSE)</f>
        <v>49</v>
      </c>
    </row>
    <row r="1928" spans="1:17" ht="16" x14ac:dyDescent="0.4">
      <c r="A1928" s="4" t="s">
        <v>3855</v>
      </c>
      <c r="B1928" t="str">
        <f>VLOOKUP(A1928,'CUSTOMER NAMES'!E1928:H4263,4,FALSE)</f>
        <v xml:space="preserve">  Jekaterina</v>
      </c>
      <c r="C1928">
        <f>VLOOKUP(A1928,'MEDICAL EXAMINATION'!K1929:T4263,2,FALSE)</f>
        <v>16.96</v>
      </c>
      <c r="D1928">
        <f>VLOOKUP(A1928,'MEDICAL EXAMINATION'!K1929:T4263,4,FALSE)</f>
        <v>11.47</v>
      </c>
      <c r="E1928" t="str">
        <f>VLOOKUP(A1928,'MEDICAL EXAMINATION'!K1929:T4263,6,FALSE)</f>
        <v>yes</v>
      </c>
      <c r="F1928" t="str">
        <f>VLOOKUP(A1928,'MEDICAL EXAMINATION'!K1929:T4263,7,FALSE)</f>
        <v>No</v>
      </c>
      <c r="G1928" t="str">
        <f>VLOOKUP(A1928,'MEDICAL EXAMINATION'!K1929:T4263,8,FALSE)</f>
        <v>No</v>
      </c>
      <c r="H1928" t="str">
        <f>VLOOKUP(A1928,'MEDICAL EXAMINATION'!K1929:T4263,9,FALSE)</f>
        <v>No major surgery</v>
      </c>
      <c r="I1928" t="str">
        <f>VLOOKUP(A1928,'MEDICAL EXAMINATION'!K1929:T4263,10,FALSE)</f>
        <v>No</v>
      </c>
      <c r="J1928" t="str">
        <f>VLOOKUP(A1928,'MEDICAL EXAMINATION'!K1929:T4263,3,FALSE)</f>
        <v>Underweight</v>
      </c>
      <c r="K1928" t="str">
        <f>VLOOKUP(A1928,'MEDICAL EXAMINATION'!K1929:T4263,5,FALSE)</f>
        <v>DIABETES</v>
      </c>
      <c r="L1928" t="str">
        <f>VLOOKUP(A1928,'HOSPITALIZATION DETAILS'!X1929:AG4263,8,FALSE)</f>
        <v>22/12/1988</v>
      </c>
      <c r="M1928" s="26">
        <f>VLOOKUP(A1928,'HOSPITALIZATION DETAILS'!X1929:AG4263,4,FALSE)</f>
        <v>15646.28</v>
      </c>
      <c r="N1928" t="str">
        <f>VLOOKUP(A1928,'HOSPITALIZATION DETAILS'!X1929:AG4263,5,FALSE)</f>
        <v>tier - 2</v>
      </c>
      <c r="O1928" t="str">
        <f>VLOOKUP(A1928,'HOSPITALIZATION DETAILS'!X1929:AG4263,6,FALSE)</f>
        <v>tier - 2</v>
      </c>
      <c r="P1928" t="str">
        <f>VLOOKUP(A1928,'HOSPITALIZATION DETAILS'!X1929:AG4263,7,FALSE)</f>
        <v>R1011</v>
      </c>
      <c r="Q1928">
        <f>VLOOKUP(A1928,'HOSPITALIZATION DETAILS'!X1929:AG4263,10,FALSE)</f>
        <v>34</v>
      </c>
    </row>
    <row r="1929" spans="1:17" ht="16" x14ac:dyDescent="0.4">
      <c r="A1929" s="4" t="s">
        <v>3857</v>
      </c>
      <c r="B1929" t="str">
        <f>VLOOKUP(A1929,'CUSTOMER NAMES'!E1929:H4264,4,FALSE)</f>
        <v xml:space="preserve">  Daniel</v>
      </c>
      <c r="C1929">
        <f>VLOOKUP(A1929,'MEDICAL EXAMINATION'!K1930:T4264,2,FALSE)</f>
        <v>19.05</v>
      </c>
      <c r="D1929">
        <f>VLOOKUP(A1929,'MEDICAL EXAMINATION'!K1930:T4264,4,FALSE)</f>
        <v>4.92</v>
      </c>
      <c r="E1929" t="str">
        <f>VLOOKUP(A1929,'MEDICAL EXAMINATION'!K1930:T4264,6,FALSE)</f>
        <v>No</v>
      </c>
      <c r="F1929" t="str">
        <f>VLOOKUP(A1929,'MEDICAL EXAMINATION'!K1930:T4264,7,FALSE)</f>
        <v>No</v>
      </c>
      <c r="G1929" t="str">
        <f>VLOOKUP(A1929,'MEDICAL EXAMINATION'!K1930:T4264,8,FALSE)</f>
        <v>No</v>
      </c>
      <c r="H1929">
        <f>VLOOKUP(A1929,'MEDICAL EXAMINATION'!K1930:T4264,9,FALSE)</f>
        <v>1</v>
      </c>
      <c r="I1929" t="str">
        <f>VLOOKUP(A1929,'MEDICAL EXAMINATION'!K1930:T4264,10,FALSE)</f>
        <v>No</v>
      </c>
      <c r="J1929" t="str">
        <f>VLOOKUP(A1929,'MEDICAL EXAMINATION'!K1930:T4264,3,FALSE)</f>
        <v>Normal</v>
      </c>
      <c r="K1929" t="str">
        <f>VLOOKUP(A1929,'MEDICAL EXAMINATION'!K1930:T4264,5,FALSE)</f>
        <v>NORMAL</v>
      </c>
      <c r="L1929" t="str">
        <f>VLOOKUP(A1929,'HOSPITALIZATION DETAILS'!X1930:AG4264,8,FALSE)</f>
        <v>03/08/1968</v>
      </c>
      <c r="M1929" s="26">
        <f>VLOOKUP(A1929,'HOSPITALIZATION DETAILS'!X1930:AG4264,4,FALSE)</f>
        <v>42478.6</v>
      </c>
      <c r="N1929" t="str">
        <f>VLOOKUP(A1929,'HOSPITALIZATION DETAILS'!X1930:AG4264,5,FALSE)</f>
        <v>tier - 1</v>
      </c>
      <c r="O1929" t="str">
        <f>VLOOKUP(A1929,'HOSPITALIZATION DETAILS'!X1930:AG4264,6,FALSE)</f>
        <v>tier - 2</v>
      </c>
      <c r="P1929" t="str">
        <f>VLOOKUP(A1929,'HOSPITALIZATION DETAILS'!X1930:AG4264,7,FALSE)</f>
        <v>R1011</v>
      </c>
      <c r="Q1929">
        <f>VLOOKUP(A1929,'HOSPITALIZATION DETAILS'!X1930:AG4264,10,FALSE)</f>
        <v>54</v>
      </c>
    </row>
    <row r="1930" spans="1:17" ht="16" x14ac:dyDescent="0.4">
      <c r="A1930" s="4" t="s">
        <v>3859</v>
      </c>
      <c r="B1930" t="str">
        <f>VLOOKUP(A1930,'CUSTOMER NAMES'!E1930:H4265,4,FALSE)</f>
        <v xml:space="preserve">  Pauline</v>
      </c>
      <c r="C1930">
        <f>VLOOKUP(A1930,'MEDICAL EXAMINATION'!K1931:T4265,2,FALSE)</f>
        <v>37.619999999999997</v>
      </c>
      <c r="D1930">
        <f>VLOOKUP(A1930,'MEDICAL EXAMINATION'!K1931:T4265,4,FALSE)</f>
        <v>4.18</v>
      </c>
      <c r="E1930" t="str">
        <f>VLOOKUP(A1930,'MEDICAL EXAMINATION'!K1931:T4265,6,FALSE)</f>
        <v>No</v>
      </c>
      <c r="F1930" t="str">
        <f>VLOOKUP(A1930,'MEDICAL EXAMINATION'!K1931:T4265,7,FALSE)</f>
        <v>No</v>
      </c>
      <c r="G1930" t="str">
        <f>VLOOKUP(A1930,'MEDICAL EXAMINATION'!K1931:T4265,8,FALSE)</f>
        <v>No</v>
      </c>
      <c r="H1930" t="str">
        <f>VLOOKUP(A1930,'MEDICAL EXAMINATION'!K1931:T4265,9,FALSE)</f>
        <v>No major surgery</v>
      </c>
      <c r="I1930" t="str">
        <f>VLOOKUP(A1930,'MEDICAL EXAMINATION'!K1931:T4265,10,FALSE)</f>
        <v>No</v>
      </c>
      <c r="J1930" t="str">
        <f>VLOOKUP(A1930,'MEDICAL EXAMINATION'!K1931:T4265,3,FALSE)</f>
        <v>OVERWEIGHT</v>
      </c>
      <c r="K1930" t="str">
        <f>VLOOKUP(A1930,'MEDICAL EXAMINATION'!K1931:T4265,5,FALSE)</f>
        <v>NORMAL</v>
      </c>
      <c r="L1930" t="str">
        <f>VLOOKUP(A1930,'HOSPITALIZATION DETAILS'!X1931:AG4265,8,FALSE)</f>
        <v>06/06/1960</v>
      </c>
      <c r="M1930" s="26">
        <f>VLOOKUP(A1930,'HOSPITALIZATION DETAILS'!X1931:AG4265,4,FALSE)</f>
        <v>15612.19</v>
      </c>
      <c r="N1930" t="str">
        <f>VLOOKUP(A1930,'HOSPITALIZATION DETAILS'!X1931:AG4265,5,FALSE)</f>
        <v>tier - 2</v>
      </c>
      <c r="O1930" t="str">
        <f>VLOOKUP(A1930,'HOSPITALIZATION DETAILS'!X1931:AG4265,6,FALSE)</f>
        <v>tier - 2</v>
      </c>
      <c r="P1930" t="str">
        <f>VLOOKUP(A1930,'HOSPITALIZATION DETAILS'!X1931:AG4265,7,FALSE)</f>
        <v>R1012</v>
      </c>
      <c r="Q1930">
        <f>VLOOKUP(A1930,'HOSPITALIZATION DETAILS'!X1931:AG4265,10,FALSE)</f>
        <v>63</v>
      </c>
    </row>
    <row r="1931" spans="1:17" ht="16" x14ac:dyDescent="0.4">
      <c r="A1931" s="4" t="s">
        <v>3861</v>
      </c>
      <c r="B1931" t="str">
        <f>VLOOKUP(A1931,'CUSTOMER NAMES'!E1931:H4266,4,FALSE)</f>
        <v xml:space="preserve">  Colleen</v>
      </c>
      <c r="C1931">
        <f>VLOOKUP(A1931,'MEDICAL EXAMINATION'!K1932:T4266,2,FALSE)</f>
        <v>29.1</v>
      </c>
      <c r="D1931">
        <f>VLOOKUP(A1931,'MEDICAL EXAMINATION'!K1932:T4266,4,FALSE)</f>
        <v>4.67</v>
      </c>
      <c r="E1931" t="str">
        <f>VLOOKUP(A1931,'MEDICAL EXAMINATION'!K1932:T4266,6,FALSE)</f>
        <v>No</v>
      </c>
      <c r="F1931" t="str">
        <f>VLOOKUP(A1931,'MEDICAL EXAMINATION'!K1932:T4266,7,FALSE)</f>
        <v>No</v>
      </c>
      <c r="G1931" t="str">
        <f>VLOOKUP(A1931,'MEDICAL EXAMINATION'!K1932:T4266,8,FALSE)</f>
        <v>No</v>
      </c>
      <c r="H1931" t="str">
        <f>VLOOKUP(A1931,'MEDICAL EXAMINATION'!K1932:T4266,9,FALSE)</f>
        <v>No major surgery</v>
      </c>
      <c r="I1931" t="str">
        <f>VLOOKUP(A1931,'MEDICAL EXAMINATION'!K1932:T4266,10,FALSE)</f>
        <v>No</v>
      </c>
      <c r="J1931" t="str">
        <f>VLOOKUP(A1931,'MEDICAL EXAMINATION'!K1932:T4266,3,FALSE)</f>
        <v>OBESITY</v>
      </c>
      <c r="K1931" t="str">
        <f>VLOOKUP(A1931,'MEDICAL EXAMINATION'!K1932:T4266,5,FALSE)</f>
        <v>NORMAL</v>
      </c>
      <c r="L1931" t="str">
        <f>VLOOKUP(A1931,'HOSPITALIZATION DETAILS'!X1932:AG4266,8,FALSE)</f>
        <v>28/10/1965</v>
      </c>
      <c r="M1931" s="26">
        <f>VLOOKUP(A1931,'HOSPITALIZATION DETAILS'!X1932:AG4266,4,FALSE)</f>
        <v>15608.58</v>
      </c>
      <c r="N1931" t="str">
        <f>VLOOKUP(A1931,'HOSPITALIZATION DETAILS'!X1932:AG4266,5,FALSE)</f>
        <v>tier - 2</v>
      </c>
      <c r="O1931" t="str">
        <f>VLOOKUP(A1931,'HOSPITALIZATION DETAILS'!X1932:AG4266,6,FALSE)</f>
        <v>tier - 2</v>
      </c>
      <c r="P1931" t="str">
        <f>VLOOKUP(A1931,'HOSPITALIZATION DETAILS'!X1932:AG4266,7,FALSE)</f>
        <v>R1026</v>
      </c>
      <c r="Q1931">
        <f>VLOOKUP(A1931,'HOSPITALIZATION DETAILS'!X1932:AG4266,10,FALSE)</f>
        <v>57</v>
      </c>
    </row>
    <row r="1932" spans="1:17" ht="16" x14ac:dyDescent="0.4">
      <c r="A1932" s="4" t="s">
        <v>3863</v>
      </c>
      <c r="B1932" t="str">
        <f>VLOOKUP(A1932,'CUSTOMER NAMES'!E1932:H4267,4,FALSE)</f>
        <v xml:space="preserve">  Aleah K</v>
      </c>
      <c r="C1932">
        <f>VLOOKUP(A1932,'MEDICAL EXAMINATION'!K1933:T4267,2,FALSE)</f>
        <v>26.62</v>
      </c>
      <c r="D1932">
        <f>VLOOKUP(A1932,'MEDICAL EXAMINATION'!K1933:T4267,4,FALSE)</f>
        <v>6.24</v>
      </c>
      <c r="E1932" t="str">
        <f>VLOOKUP(A1932,'MEDICAL EXAMINATION'!K1933:T4267,6,FALSE)</f>
        <v>No</v>
      </c>
      <c r="F1932" t="str">
        <f>VLOOKUP(A1932,'MEDICAL EXAMINATION'!K1933:T4267,7,FALSE)</f>
        <v>No</v>
      </c>
      <c r="G1932" t="str">
        <f>VLOOKUP(A1932,'MEDICAL EXAMINATION'!K1933:T4267,8,FALSE)</f>
        <v>No</v>
      </c>
      <c r="H1932" t="str">
        <f>VLOOKUP(A1932,'MEDICAL EXAMINATION'!K1933:T4267,9,FALSE)</f>
        <v>No major surgery</v>
      </c>
      <c r="I1932" t="str">
        <f>VLOOKUP(A1932,'MEDICAL EXAMINATION'!K1933:T4267,10,FALSE)</f>
        <v>No</v>
      </c>
      <c r="J1932" t="str">
        <f>VLOOKUP(A1932,'MEDICAL EXAMINATION'!K1933:T4267,3,FALSE)</f>
        <v>OBESITY</v>
      </c>
      <c r="K1932" t="str">
        <f>VLOOKUP(A1932,'MEDICAL EXAMINATION'!K1933:T4267,5,FALSE)</f>
        <v>PREDIABETES</v>
      </c>
      <c r="L1932" t="str">
        <f>VLOOKUP(A1932,'HOSPITALIZATION DETAILS'!X1933:AG4267,8,FALSE)</f>
        <v>30/07/1974</v>
      </c>
      <c r="M1932" s="26">
        <f>VLOOKUP(A1932,'HOSPITALIZATION DETAILS'!X1933:AG4267,4,FALSE)</f>
        <v>15556.67</v>
      </c>
      <c r="N1932" t="str">
        <f>VLOOKUP(A1932,'HOSPITALIZATION DETAILS'!X1933:AG4267,5,FALSE)</f>
        <v>tier - 2</v>
      </c>
      <c r="O1932" t="str">
        <f>VLOOKUP(A1932,'HOSPITALIZATION DETAILS'!X1933:AG4267,6,FALSE)</f>
        <v>tier - 2</v>
      </c>
      <c r="P1932" t="str">
        <f>VLOOKUP(A1932,'HOSPITALIZATION DETAILS'!X1933:AG4267,7,FALSE)</f>
        <v>R1012</v>
      </c>
      <c r="Q1932">
        <f>VLOOKUP(A1932,'HOSPITALIZATION DETAILS'!X1933:AG4267,10,FALSE)</f>
        <v>48</v>
      </c>
    </row>
    <row r="1933" spans="1:17" ht="16" x14ac:dyDescent="0.4">
      <c r="A1933" s="4" t="s">
        <v>3865</v>
      </c>
      <c r="B1933" t="str">
        <f>VLOOKUP(A1933,'CUSTOMER NAMES'!E1933:H4268,4,FALSE)</f>
        <v xml:space="preserve">  Mare</v>
      </c>
      <c r="C1933">
        <f>VLOOKUP(A1933,'MEDICAL EXAMINATION'!K1934:T4268,2,FALSE)</f>
        <v>25.74</v>
      </c>
      <c r="D1933">
        <f>VLOOKUP(A1933,'MEDICAL EXAMINATION'!K1934:T4268,4,FALSE)</f>
        <v>5.99</v>
      </c>
      <c r="E1933" t="str">
        <f>VLOOKUP(A1933,'MEDICAL EXAMINATION'!K1934:T4268,6,FALSE)</f>
        <v>No</v>
      </c>
      <c r="F1933" t="str">
        <f>VLOOKUP(A1933,'MEDICAL EXAMINATION'!K1934:T4268,7,FALSE)</f>
        <v>No</v>
      </c>
      <c r="G1933" t="str">
        <f>VLOOKUP(A1933,'MEDICAL EXAMINATION'!K1934:T4268,8,FALSE)</f>
        <v>No</v>
      </c>
      <c r="H1933" t="str">
        <f>VLOOKUP(A1933,'MEDICAL EXAMINATION'!K1934:T4268,9,FALSE)</f>
        <v>No major surgery</v>
      </c>
      <c r="I1933" t="str">
        <f>VLOOKUP(A1933,'MEDICAL EXAMINATION'!K1934:T4268,10,FALSE)</f>
        <v>No</v>
      </c>
      <c r="J1933" t="str">
        <f>VLOOKUP(A1933,'MEDICAL EXAMINATION'!K1934:T4268,3,FALSE)</f>
        <v>OBESITY</v>
      </c>
      <c r="K1933" t="str">
        <f>VLOOKUP(A1933,'MEDICAL EXAMINATION'!K1934:T4268,5,FALSE)</f>
        <v>PREDIABETES</v>
      </c>
      <c r="L1933" t="str">
        <f>VLOOKUP(A1933,'HOSPITALIZATION DETAILS'!X1934:AG4268,8,FALSE)</f>
        <v>02/10/1959</v>
      </c>
      <c r="M1933" s="26">
        <f>VLOOKUP(A1933,'HOSPITALIZATION DETAILS'!X1934:AG4268,4,FALSE)</f>
        <v>15555.19</v>
      </c>
      <c r="N1933" t="str">
        <f>VLOOKUP(A1933,'HOSPITALIZATION DETAILS'!X1934:AG4268,5,FALSE)</f>
        <v>tier - 2</v>
      </c>
      <c r="O1933" t="str">
        <f>VLOOKUP(A1933,'HOSPITALIZATION DETAILS'!X1934:AG4268,6,FALSE)</f>
        <v>tier - 3</v>
      </c>
      <c r="P1933" t="str">
        <f>VLOOKUP(A1933,'HOSPITALIZATION DETAILS'!X1934:AG4268,7,FALSE)</f>
        <v>R1012</v>
      </c>
      <c r="Q1933">
        <f>VLOOKUP(A1933,'HOSPITALIZATION DETAILS'!X1934:AG4268,10,FALSE)</f>
        <v>63</v>
      </c>
    </row>
    <row r="1934" spans="1:17" ht="16" x14ac:dyDescent="0.4">
      <c r="A1934" s="4" t="s">
        <v>3867</v>
      </c>
      <c r="B1934" t="str">
        <f>VLOOKUP(A1934,'CUSTOMER NAMES'!E1934:H4269,4,FALSE)</f>
        <v xml:space="preserve">  Kevin</v>
      </c>
      <c r="C1934">
        <f>VLOOKUP(A1934,'MEDICAL EXAMINATION'!K1935:T4269,2,FALSE)</f>
        <v>18.22</v>
      </c>
      <c r="D1934">
        <f>VLOOKUP(A1934,'MEDICAL EXAMINATION'!K1935:T4269,4,FALSE)</f>
        <v>10.27</v>
      </c>
      <c r="E1934" t="str">
        <f>VLOOKUP(A1934,'MEDICAL EXAMINATION'!K1935:T4269,6,FALSE)</f>
        <v>yes</v>
      </c>
      <c r="F1934" t="str">
        <f>VLOOKUP(A1934,'MEDICAL EXAMINATION'!K1935:T4269,7,FALSE)</f>
        <v>No</v>
      </c>
      <c r="G1934" t="str">
        <f>VLOOKUP(A1934,'MEDICAL EXAMINATION'!K1935:T4269,8,FALSE)</f>
        <v>No</v>
      </c>
      <c r="H1934">
        <f>VLOOKUP(A1934,'MEDICAL EXAMINATION'!K1935:T4269,9,FALSE)</f>
        <v>1</v>
      </c>
      <c r="I1934" t="str">
        <f>VLOOKUP(A1934,'MEDICAL EXAMINATION'!K1935:T4269,10,FALSE)</f>
        <v>No</v>
      </c>
      <c r="J1934" t="str">
        <f>VLOOKUP(A1934,'MEDICAL EXAMINATION'!K1935:T4269,3,FALSE)</f>
        <v>Underweight</v>
      </c>
      <c r="K1934" t="str">
        <f>VLOOKUP(A1934,'MEDICAL EXAMINATION'!K1935:T4269,5,FALSE)</f>
        <v>DIABETES</v>
      </c>
      <c r="L1934" t="str">
        <f>VLOOKUP(A1934,'HOSPITALIZATION DETAILS'!X1935:AG4269,8,FALSE)</f>
        <v>28/06/1974</v>
      </c>
      <c r="M1934" s="26">
        <f>VLOOKUP(A1934,'HOSPITALIZATION DETAILS'!X1935:AG4269,4,FALSE)</f>
        <v>15532.16</v>
      </c>
      <c r="N1934" t="str">
        <f>VLOOKUP(A1934,'HOSPITALIZATION DETAILS'!X1935:AG4269,5,FALSE)</f>
        <v>tier - 2</v>
      </c>
      <c r="O1934" t="str">
        <f>VLOOKUP(A1934,'HOSPITALIZATION DETAILS'!X1935:AG4269,6,FALSE)</f>
        <v>tier - 2</v>
      </c>
      <c r="P1934" t="str">
        <f>VLOOKUP(A1934,'HOSPITALIZATION DETAILS'!X1935:AG4269,7,FALSE)</f>
        <v>R1026</v>
      </c>
      <c r="Q1934">
        <f>VLOOKUP(A1934,'HOSPITALIZATION DETAILS'!X1935:AG4269,10,FALSE)</f>
        <v>48</v>
      </c>
    </row>
    <row r="1935" spans="1:17" ht="16" x14ac:dyDescent="0.4">
      <c r="A1935" s="4" t="s">
        <v>3869</v>
      </c>
      <c r="B1935" t="str">
        <f>VLOOKUP(A1935,'CUSTOMER NAMES'!E1935:H4270,4,FALSE)</f>
        <v xml:space="preserve">  Jessica</v>
      </c>
      <c r="C1935">
        <f>VLOOKUP(A1935,'MEDICAL EXAMINATION'!K1936:T4270,2,FALSE)</f>
        <v>26.03</v>
      </c>
      <c r="D1935">
        <f>VLOOKUP(A1935,'MEDICAL EXAMINATION'!K1936:T4270,4,FALSE)</f>
        <v>5.97</v>
      </c>
      <c r="E1935" t="str">
        <f>VLOOKUP(A1935,'MEDICAL EXAMINATION'!K1936:T4270,6,FALSE)</f>
        <v>No</v>
      </c>
      <c r="F1935" t="str">
        <f>VLOOKUP(A1935,'MEDICAL EXAMINATION'!K1936:T4270,7,FALSE)</f>
        <v>No</v>
      </c>
      <c r="G1935" t="str">
        <f>VLOOKUP(A1935,'MEDICAL EXAMINATION'!K1936:T4270,8,FALSE)</f>
        <v>Yes</v>
      </c>
      <c r="H1935">
        <f>VLOOKUP(A1935,'MEDICAL EXAMINATION'!K1936:T4270,9,FALSE)</f>
        <v>1</v>
      </c>
      <c r="I1935" t="str">
        <f>VLOOKUP(A1935,'MEDICAL EXAMINATION'!K1936:T4270,10,FALSE)</f>
        <v>No</v>
      </c>
      <c r="J1935" t="str">
        <f>VLOOKUP(A1935,'MEDICAL EXAMINATION'!K1936:T4270,3,FALSE)</f>
        <v>OBESITY</v>
      </c>
      <c r="K1935" t="str">
        <f>VLOOKUP(A1935,'MEDICAL EXAMINATION'!K1936:T4270,5,FALSE)</f>
        <v>PREDIABETES</v>
      </c>
      <c r="L1935" t="str">
        <f>VLOOKUP(A1935,'HOSPITALIZATION DETAILS'!X1936:AG4270,8,FALSE)</f>
        <v>17/07/2004</v>
      </c>
      <c r="M1935" s="26">
        <f>VLOOKUP(A1935,'HOSPITALIZATION DETAILS'!X1936:AG4270,4,FALSE)</f>
        <v>15518.18</v>
      </c>
      <c r="N1935" t="str">
        <f>VLOOKUP(A1935,'HOSPITALIZATION DETAILS'!X1936:AG4270,5,FALSE)</f>
        <v>tier - 2</v>
      </c>
      <c r="O1935" t="str">
        <f>VLOOKUP(A1935,'HOSPITALIZATION DETAILS'!X1936:AG4270,6,FALSE)</f>
        <v>tier - 3</v>
      </c>
      <c r="P1935" t="str">
        <f>VLOOKUP(A1935,'HOSPITALIZATION DETAILS'!X1936:AG4270,7,FALSE)</f>
        <v>R1015</v>
      </c>
      <c r="Q1935">
        <f>VLOOKUP(A1935,'HOSPITALIZATION DETAILS'!X1936:AG4270,10,FALSE)</f>
        <v>18</v>
      </c>
    </row>
    <row r="1936" spans="1:17" ht="16" x14ac:dyDescent="0.4">
      <c r="A1936" s="4" t="s">
        <v>3871</v>
      </c>
      <c r="B1936" t="str">
        <f>VLOOKUP(A1936,'CUSTOMER NAMES'!E1936:H4271,4,FALSE)</f>
        <v xml:space="preserve">  Amanda R</v>
      </c>
      <c r="C1936">
        <f>VLOOKUP(A1936,'MEDICAL EXAMINATION'!K1937:T4271,2,FALSE)</f>
        <v>17.29</v>
      </c>
      <c r="D1936">
        <f>VLOOKUP(A1936,'MEDICAL EXAMINATION'!K1937:T4271,4,FALSE)</f>
        <v>4.9800000000000004</v>
      </c>
      <c r="E1936" t="str">
        <f>VLOOKUP(A1936,'MEDICAL EXAMINATION'!K1937:T4271,6,FALSE)</f>
        <v>No</v>
      </c>
      <c r="F1936" t="str">
        <f>VLOOKUP(A1936,'MEDICAL EXAMINATION'!K1937:T4271,7,FALSE)</f>
        <v>No</v>
      </c>
      <c r="G1936" t="str">
        <f>VLOOKUP(A1936,'MEDICAL EXAMINATION'!K1937:T4271,8,FALSE)</f>
        <v>No</v>
      </c>
      <c r="H1936" t="str">
        <f>VLOOKUP(A1936,'MEDICAL EXAMINATION'!K1937:T4271,9,FALSE)</f>
        <v>No major surgery</v>
      </c>
      <c r="I1936" t="str">
        <f>VLOOKUP(A1936,'MEDICAL EXAMINATION'!K1937:T4271,10,FALSE)</f>
        <v>No</v>
      </c>
      <c r="J1936" t="str">
        <f>VLOOKUP(A1936,'MEDICAL EXAMINATION'!K1937:T4271,3,FALSE)</f>
        <v>Underweight</v>
      </c>
      <c r="K1936" t="str">
        <f>VLOOKUP(A1936,'MEDICAL EXAMINATION'!K1937:T4271,5,FALSE)</f>
        <v>NORMAL</v>
      </c>
      <c r="L1936" t="str">
        <f>VLOOKUP(A1936,'HOSPITALIZATION DETAILS'!X1937:AG4271,8,FALSE)</f>
        <v>20/07/1976</v>
      </c>
      <c r="M1936" s="26">
        <f>VLOOKUP(A1936,'HOSPITALIZATION DETAILS'!X1937:AG4271,4,FALSE)</f>
        <v>15450.48</v>
      </c>
      <c r="N1936" t="str">
        <f>VLOOKUP(A1936,'HOSPITALIZATION DETAILS'!X1937:AG4271,5,FALSE)</f>
        <v>tier - 2</v>
      </c>
      <c r="O1936" t="str">
        <f>VLOOKUP(A1936,'HOSPITALIZATION DETAILS'!X1937:AG4271,6,FALSE)</f>
        <v>tier - 1</v>
      </c>
      <c r="P1936" t="str">
        <f>VLOOKUP(A1936,'HOSPITALIZATION DETAILS'!X1937:AG4271,7,FALSE)</f>
        <v>R1026</v>
      </c>
      <c r="Q1936">
        <f>VLOOKUP(A1936,'HOSPITALIZATION DETAILS'!X1937:AG4271,10,FALSE)</f>
        <v>46</v>
      </c>
    </row>
    <row r="1937" spans="1:17" ht="16" x14ac:dyDescent="0.4">
      <c r="A1937" s="4" t="s">
        <v>3873</v>
      </c>
      <c r="B1937" t="str">
        <f>VLOOKUP(A1937,'CUSTOMER NAMES'!E1937:H4272,4,FALSE)</f>
        <v xml:space="preserve">  Murray W</v>
      </c>
      <c r="C1937">
        <f>VLOOKUP(A1937,'MEDICAL EXAMINATION'!K1938:T4272,2,FALSE)</f>
        <v>18.170000000000002</v>
      </c>
      <c r="D1937">
        <f>VLOOKUP(A1937,'MEDICAL EXAMINATION'!K1938:T4272,4,FALSE)</f>
        <v>6.91</v>
      </c>
      <c r="E1937" t="str">
        <f>VLOOKUP(A1937,'MEDICAL EXAMINATION'!K1938:T4272,6,FALSE)</f>
        <v>yes</v>
      </c>
      <c r="F1937" t="str">
        <f>VLOOKUP(A1937,'MEDICAL EXAMINATION'!K1938:T4272,7,FALSE)</f>
        <v>No</v>
      </c>
      <c r="G1937" t="str">
        <f>VLOOKUP(A1937,'MEDICAL EXAMINATION'!K1938:T4272,8,FALSE)</f>
        <v>No</v>
      </c>
      <c r="H1937">
        <f>VLOOKUP(A1937,'MEDICAL EXAMINATION'!K1938:T4272,9,FALSE)</f>
        <v>1</v>
      </c>
      <c r="I1937" t="str">
        <f>VLOOKUP(A1937,'MEDICAL EXAMINATION'!K1938:T4272,10,FALSE)</f>
        <v>No</v>
      </c>
      <c r="J1937" t="str">
        <f>VLOOKUP(A1937,'MEDICAL EXAMINATION'!K1938:T4272,3,FALSE)</f>
        <v>Underweight</v>
      </c>
      <c r="K1937" t="str">
        <f>VLOOKUP(A1937,'MEDICAL EXAMINATION'!K1938:T4272,5,FALSE)</f>
        <v>DIABETES</v>
      </c>
      <c r="L1937" t="str">
        <f>VLOOKUP(A1937,'HOSPITALIZATION DETAILS'!X1938:AG4272,8,FALSE)</f>
        <v>25/10/1990</v>
      </c>
      <c r="M1937" s="26">
        <f>VLOOKUP(A1937,'HOSPITALIZATION DETAILS'!X1938:AG4272,4,FALSE)</f>
        <v>15440.2</v>
      </c>
      <c r="N1937" t="str">
        <f>VLOOKUP(A1937,'HOSPITALIZATION DETAILS'!X1938:AG4272,5,FALSE)</f>
        <v>tier - 2</v>
      </c>
      <c r="O1937" t="str">
        <f>VLOOKUP(A1937,'HOSPITALIZATION DETAILS'!X1938:AG4272,6,FALSE)</f>
        <v>tier - 1</v>
      </c>
      <c r="P1937" t="str">
        <f>VLOOKUP(A1937,'HOSPITALIZATION DETAILS'!X1938:AG4272,7,FALSE)</f>
        <v>R1012</v>
      </c>
      <c r="Q1937">
        <f>VLOOKUP(A1937,'HOSPITALIZATION DETAILS'!X1938:AG4272,10,FALSE)</f>
        <v>32</v>
      </c>
    </row>
    <row r="1938" spans="1:17" ht="16" x14ac:dyDescent="0.4">
      <c r="A1938" s="4" t="s">
        <v>3875</v>
      </c>
      <c r="B1938" t="str">
        <f>VLOOKUP(A1938,'CUSTOMER NAMES'!E1938:H4273,4,FALSE)</f>
        <v xml:space="preserve">  Meghan P</v>
      </c>
      <c r="C1938">
        <f>VLOOKUP(A1938,'MEDICAL EXAMINATION'!K1939:T4273,2,FALSE)</f>
        <v>32.54</v>
      </c>
      <c r="D1938">
        <f>VLOOKUP(A1938,'MEDICAL EXAMINATION'!K1939:T4273,4,FALSE)</f>
        <v>6.38</v>
      </c>
      <c r="E1938" t="str">
        <f>VLOOKUP(A1938,'MEDICAL EXAMINATION'!K1939:T4273,6,FALSE)</f>
        <v>No</v>
      </c>
      <c r="F1938" t="str">
        <f>VLOOKUP(A1938,'MEDICAL EXAMINATION'!K1939:T4273,7,FALSE)</f>
        <v>yes</v>
      </c>
      <c r="G1938" t="str">
        <f>VLOOKUP(A1938,'MEDICAL EXAMINATION'!K1939:T4273,8,FALSE)</f>
        <v>No</v>
      </c>
      <c r="H1938">
        <f>VLOOKUP(A1938,'MEDICAL EXAMINATION'!K1939:T4273,9,FALSE)</f>
        <v>1</v>
      </c>
      <c r="I1938" t="str">
        <f>VLOOKUP(A1938,'MEDICAL EXAMINATION'!K1939:T4273,10,FALSE)</f>
        <v>No</v>
      </c>
      <c r="J1938" t="str">
        <f>VLOOKUP(A1938,'MEDICAL EXAMINATION'!K1939:T4273,3,FALSE)</f>
        <v>OVERWEIGHT</v>
      </c>
      <c r="K1938" t="str">
        <f>VLOOKUP(A1938,'MEDICAL EXAMINATION'!K1939:T4273,5,FALSE)</f>
        <v>PREDIABETES</v>
      </c>
      <c r="L1938" t="str">
        <f>VLOOKUP(A1938,'HOSPITALIZATION DETAILS'!X1939:AG4273,8,FALSE)</f>
        <v>04/09/1964</v>
      </c>
      <c r="M1938" s="26">
        <f>VLOOKUP(A1938,'HOSPITALIZATION DETAILS'!X1939:AG4273,4,FALSE)</f>
        <v>15377.77</v>
      </c>
      <c r="N1938" t="str">
        <f>VLOOKUP(A1938,'HOSPITALIZATION DETAILS'!X1939:AG4273,5,FALSE)</f>
        <v>tier - 2</v>
      </c>
      <c r="O1938" t="str">
        <f>VLOOKUP(A1938,'HOSPITALIZATION DETAILS'!X1939:AG4273,6,FALSE)</f>
        <v>tier - 2</v>
      </c>
      <c r="P1938" t="str">
        <f>VLOOKUP(A1938,'HOSPITALIZATION DETAILS'!X1939:AG4273,7,FALSE)</f>
        <v>R1012</v>
      </c>
      <c r="Q1938">
        <f>VLOOKUP(A1938,'HOSPITALIZATION DETAILS'!X1939:AG4273,10,FALSE)</f>
        <v>58</v>
      </c>
    </row>
    <row r="1939" spans="1:17" ht="16" x14ac:dyDescent="0.4">
      <c r="A1939" s="4" t="s">
        <v>3877</v>
      </c>
      <c r="B1939" t="str">
        <f>VLOOKUP(A1939,'CUSTOMER NAMES'!E1939:H4274,4,FALSE)</f>
        <v xml:space="preserve">  David</v>
      </c>
      <c r="C1939">
        <f>VLOOKUP(A1939,'MEDICAL EXAMINATION'!K1940:T4274,2,FALSE)</f>
        <v>30.25</v>
      </c>
      <c r="D1939">
        <f>VLOOKUP(A1939,'MEDICAL EXAMINATION'!K1940:T4274,4,FALSE)</f>
        <v>4.7699999999999996</v>
      </c>
      <c r="E1939" t="str">
        <f>VLOOKUP(A1939,'MEDICAL EXAMINATION'!K1940:T4274,6,FALSE)</f>
        <v>No</v>
      </c>
      <c r="F1939" t="str">
        <f>VLOOKUP(A1939,'MEDICAL EXAMINATION'!K1940:T4274,7,FALSE)</f>
        <v>No</v>
      </c>
      <c r="G1939" t="str">
        <f>VLOOKUP(A1939,'MEDICAL EXAMINATION'!K1940:T4274,8,FALSE)</f>
        <v>No</v>
      </c>
      <c r="H1939" t="str">
        <f>VLOOKUP(A1939,'MEDICAL EXAMINATION'!K1940:T4274,9,FALSE)</f>
        <v>No major surgery</v>
      </c>
      <c r="I1939" t="str">
        <f>VLOOKUP(A1939,'MEDICAL EXAMINATION'!K1940:T4274,10,FALSE)</f>
        <v>No</v>
      </c>
      <c r="J1939" t="str">
        <f>VLOOKUP(A1939,'MEDICAL EXAMINATION'!K1940:T4274,3,FALSE)</f>
        <v>OVERWEIGHT</v>
      </c>
      <c r="K1939" t="str">
        <f>VLOOKUP(A1939,'MEDICAL EXAMINATION'!K1940:T4274,5,FALSE)</f>
        <v>NORMAL</v>
      </c>
      <c r="L1939" t="str">
        <f>VLOOKUP(A1939,'HOSPITALIZATION DETAILS'!X1940:AG4274,8,FALSE)</f>
        <v>06/09/1962</v>
      </c>
      <c r="M1939" s="26">
        <f>VLOOKUP(A1939,'HOSPITALIZATION DETAILS'!X1940:AG4274,4,FALSE)</f>
        <v>15368.22</v>
      </c>
      <c r="N1939" t="str">
        <f>VLOOKUP(A1939,'HOSPITALIZATION DETAILS'!X1940:AG4274,5,FALSE)</f>
        <v>tier - 2</v>
      </c>
      <c r="O1939" t="str">
        <f>VLOOKUP(A1939,'HOSPITALIZATION DETAILS'!X1940:AG4274,6,FALSE)</f>
        <v>tier - 2</v>
      </c>
      <c r="P1939" t="str">
        <f>VLOOKUP(A1939,'HOSPITALIZATION DETAILS'!X1940:AG4274,7,FALSE)</f>
        <v>R1011</v>
      </c>
      <c r="Q1939">
        <f>VLOOKUP(A1939,'HOSPITALIZATION DETAILS'!X1940:AG4274,10,FALSE)</f>
        <v>60</v>
      </c>
    </row>
    <row r="1940" spans="1:17" ht="16" x14ac:dyDescent="0.4">
      <c r="A1940" s="4" t="s">
        <v>3879</v>
      </c>
      <c r="B1940" t="str">
        <f>VLOOKUP(A1940,'CUSTOMER NAMES'!E1940:H4275,4,FALSE)</f>
        <v xml:space="preserve">  Seth</v>
      </c>
      <c r="C1940">
        <f>VLOOKUP(A1940,'MEDICAL EXAMINATION'!K1941:T4275,2,FALSE)</f>
        <v>19.59</v>
      </c>
      <c r="D1940">
        <f>VLOOKUP(A1940,'MEDICAL EXAMINATION'!K1941:T4275,4,FALSE)</f>
        <v>6.04</v>
      </c>
      <c r="E1940" t="str">
        <f>VLOOKUP(A1940,'MEDICAL EXAMINATION'!K1941:T4275,6,FALSE)</f>
        <v>yes</v>
      </c>
      <c r="F1940" t="str">
        <f>VLOOKUP(A1940,'MEDICAL EXAMINATION'!K1941:T4275,7,FALSE)</f>
        <v>No</v>
      </c>
      <c r="G1940" t="str">
        <f>VLOOKUP(A1940,'MEDICAL EXAMINATION'!K1941:T4275,8,FALSE)</f>
        <v>No</v>
      </c>
      <c r="H1940">
        <f>VLOOKUP(A1940,'MEDICAL EXAMINATION'!K1941:T4275,9,FALSE)</f>
        <v>1</v>
      </c>
      <c r="I1940" t="str">
        <f>VLOOKUP(A1940,'MEDICAL EXAMINATION'!K1941:T4275,10,FALSE)</f>
        <v>No</v>
      </c>
      <c r="J1940" t="str">
        <f>VLOOKUP(A1940,'MEDICAL EXAMINATION'!K1941:T4275,3,FALSE)</f>
        <v>Normal</v>
      </c>
      <c r="K1940" t="str">
        <f>VLOOKUP(A1940,'MEDICAL EXAMINATION'!K1941:T4275,5,FALSE)</f>
        <v>PREDIABETES</v>
      </c>
      <c r="L1940" t="str">
        <f>VLOOKUP(A1940,'HOSPITALIZATION DETAILS'!X1941:AG4275,8,FALSE)</f>
        <v>28/06/1967</v>
      </c>
      <c r="M1940" s="26">
        <f>VLOOKUP(A1940,'HOSPITALIZATION DETAILS'!X1941:AG4275,4,FALSE)</f>
        <v>42303.69</v>
      </c>
      <c r="N1940" t="str">
        <f>VLOOKUP(A1940,'HOSPITALIZATION DETAILS'!X1941:AG4275,5,FALSE)</f>
        <v>tier - 1</v>
      </c>
      <c r="O1940" t="str">
        <f>VLOOKUP(A1940,'HOSPITALIZATION DETAILS'!X1941:AG4275,6,FALSE)</f>
        <v>tier - 2</v>
      </c>
      <c r="P1940" t="str">
        <f>VLOOKUP(A1940,'HOSPITALIZATION DETAILS'!X1941:AG4275,7,FALSE)</f>
        <v>R1016</v>
      </c>
      <c r="Q1940">
        <f>VLOOKUP(A1940,'HOSPITALIZATION DETAILS'!X1941:AG4275,10,FALSE)</f>
        <v>55</v>
      </c>
    </row>
    <row r="1941" spans="1:17" ht="16" x14ac:dyDescent="0.4">
      <c r="A1941" s="4" t="s">
        <v>3881</v>
      </c>
      <c r="B1941" t="str">
        <f>VLOOKUP(A1941,'CUSTOMER NAMES'!E1941:H4276,4,FALSE)</f>
        <v xml:space="preserve">  Michael P</v>
      </c>
      <c r="C1941">
        <f>VLOOKUP(A1941,'MEDICAL EXAMINATION'!K1942:T4276,2,FALSE)</f>
        <v>45.9</v>
      </c>
      <c r="D1941">
        <f>VLOOKUP(A1941,'MEDICAL EXAMINATION'!K1942:T4276,4,FALSE)</f>
        <v>4.3</v>
      </c>
      <c r="E1941" t="str">
        <f>VLOOKUP(A1941,'MEDICAL EXAMINATION'!K1942:T4276,6,FALSE)</f>
        <v>yes</v>
      </c>
      <c r="F1941" t="str">
        <f>VLOOKUP(A1941,'MEDICAL EXAMINATION'!K1942:T4276,7,FALSE)</f>
        <v>No</v>
      </c>
      <c r="G1941" t="str">
        <f>VLOOKUP(A1941,'MEDICAL EXAMINATION'!K1942:T4276,8,FALSE)</f>
        <v>No</v>
      </c>
      <c r="H1941">
        <f>VLOOKUP(A1941,'MEDICAL EXAMINATION'!K1942:T4276,9,FALSE)</f>
        <v>1</v>
      </c>
      <c r="I1941" t="str">
        <f>VLOOKUP(A1941,'MEDICAL EXAMINATION'!K1942:T4276,10,FALSE)</f>
        <v>No</v>
      </c>
      <c r="J1941" t="str">
        <f>VLOOKUP(A1941,'MEDICAL EXAMINATION'!K1942:T4276,3,FALSE)</f>
        <v>OVERWEIGHT</v>
      </c>
      <c r="K1941" t="str">
        <f>VLOOKUP(A1941,'MEDICAL EXAMINATION'!K1942:T4276,5,FALSE)</f>
        <v>NORMAL</v>
      </c>
      <c r="L1941" t="str">
        <f>VLOOKUP(A1941,'HOSPITALIZATION DETAILS'!X1942:AG4276,8,FALSE)</f>
        <v>18/07/1968</v>
      </c>
      <c r="M1941" s="26">
        <f>VLOOKUP(A1941,'HOSPITALIZATION DETAILS'!X1942:AG4276,4,FALSE)</f>
        <v>15363.77</v>
      </c>
      <c r="N1941" t="str">
        <f>VLOOKUP(A1941,'HOSPITALIZATION DETAILS'!X1942:AG4276,5,FALSE)</f>
        <v>tier - 2</v>
      </c>
      <c r="O1941" t="str">
        <f>VLOOKUP(A1941,'HOSPITALIZATION DETAILS'!X1942:AG4276,6,FALSE)</f>
        <v>tier - 1</v>
      </c>
      <c r="P1941" t="str">
        <f>VLOOKUP(A1941,'HOSPITALIZATION DETAILS'!X1942:AG4276,7,FALSE)</f>
        <v>R1026</v>
      </c>
      <c r="Q1941">
        <f>VLOOKUP(A1941,'HOSPITALIZATION DETAILS'!X1942:AG4276,10,FALSE)</f>
        <v>54</v>
      </c>
    </row>
    <row r="1942" spans="1:17" ht="16" x14ac:dyDescent="0.4">
      <c r="A1942" s="4" t="s">
        <v>3883</v>
      </c>
      <c r="B1942" t="str">
        <f>VLOOKUP(A1942,'CUSTOMER NAMES'!E1942:H4277,4,FALSE)</f>
        <v xml:space="preserve">  Russell M</v>
      </c>
      <c r="C1942">
        <f>VLOOKUP(A1942,'MEDICAL EXAMINATION'!K1943:T4277,2,FALSE)</f>
        <v>17.059999999999999</v>
      </c>
      <c r="D1942">
        <f>VLOOKUP(A1942,'MEDICAL EXAMINATION'!K1943:T4277,4,FALSE)</f>
        <v>8.75</v>
      </c>
      <c r="E1942" t="str">
        <f>VLOOKUP(A1942,'MEDICAL EXAMINATION'!K1943:T4277,6,FALSE)</f>
        <v>yes</v>
      </c>
      <c r="F1942" t="str">
        <f>VLOOKUP(A1942,'MEDICAL EXAMINATION'!K1943:T4277,7,FALSE)</f>
        <v>No</v>
      </c>
      <c r="G1942" t="str">
        <f>VLOOKUP(A1942,'MEDICAL EXAMINATION'!K1943:T4277,8,FALSE)</f>
        <v>No</v>
      </c>
      <c r="H1942" t="str">
        <f>VLOOKUP(A1942,'MEDICAL EXAMINATION'!K1943:T4277,9,FALSE)</f>
        <v>No major surgery</v>
      </c>
      <c r="I1942" t="str">
        <f>VLOOKUP(A1942,'MEDICAL EXAMINATION'!K1943:T4277,10,FALSE)</f>
        <v>No</v>
      </c>
      <c r="J1942" t="str">
        <f>VLOOKUP(A1942,'MEDICAL EXAMINATION'!K1943:T4277,3,FALSE)</f>
        <v>Underweight</v>
      </c>
      <c r="K1942" t="str">
        <f>VLOOKUP(A1942,'MEDICAL EXAMINATION'!K1943:T4277,5,FALSE)</f>
        <v>DIABETES</v>
      </c>
      <c r="L1942" t="str">
        <f>VLOOKUP(A1942,'HOSPITALIZATION DETAILS'!X1943:AG4277,8,FALSE)</f>
        <v>17/12/1988</v>
      </c>
      <c r="M1942" s="26">
        <f>VLOOKUP(A1942,'HOSPITALIZATION DETAILS'!X1943:AG4277,4,FALSE)</f>
        <v>15361.5</v>
      </c>
      <c r="N1942" t="str">
        <f>VLOOKUP(A1942,'HOSPITALIZATION DETAILS'!X1943:AG4277,5,FALSE)</f>
        <v>tier - 2</v>
      </c>
      <c r="O1942" t="str">
        <f>VLOOKUP(A1942,'HOSPITALIZATION DETAILS'!X1943:AG4277,6,FALSE)</f>
        <v>tier - 3</v>
      </c>
      <c r="P1942" t="str">
        <f>VLOOKUP(A1942,'HOSPITALIZATION DETAILS'!X1943:AG4277,7,FALSE)</f>
        <v>R1023</v>
      </c>
      <c r="Q1942">
        <f>VLOOKUP(A1942,'HOSPITALIZATION DETAILS'!X1943:AG4277,10,FALSE)</f>
        <v>34</v>
      </c>
    </row>
    <row r="1943" spans="1:17" ht="16" x14ac:dyDescent="0.4">
      <c r="A1943" s="4" t="s">
        <v>3885</v>
      </c>
      <c r="B1943" t="str">
        <f>VLOOKUP(A1943,'CUSTOMER NAMES'!E1943:H4278,4,FALSE)</f>
        <v xml:space="preserve">  Martin</v>
      </c>
      <c r="C1943">
        <f>VLOOKUP(A1943,'MEDICAL EXAMINATION'!K1944:T4278,2,FALSE)</f>
        <v>32.07</v>
      </c>
      <c r="D1943">
        <f>VLOOKUP(A1943,'MEDICAL EXAMINATION'!K1944:T4278,4,FALSE)</f>
        <v>5.25</v>
      </c>
      <c r="E1943" t="str">
        <f>VLOOKUP(A1943,'MEDICAL EXAMINATION'!K1944:T4278,6,FALSE)</f>
        <v>No</v>
      </c>
      <c r="F1943" t="str">
        <f>VLOOKUP(A1943,'MEDICAL EXAMINATION'!K1944:T4278,7,FALSE)</f>
        <v>No</v>
      </c>
      <c r="G1943" t="str">
        <f>VLOOKUP(A1943,'MEDICAL EXAMINATION'!K1944:T4278,8,FALSE)</f>
        <v>Yes</v>
      </c>
      <c r="H1943">
        <f>VLOOKUP(A1943,'MEDICAL EXAMINATION'!K1944:T4278,9,FALSE)</f>
        <v>1</v>
      </c>
      <c r="I1943" t="str">
        <f>VLOOKUP(A1943,'MEDICAL EXAMINATION'!K1944:T4278,10,FALSE)</f>
        <v>No</v>
      </c>
      <c r="J1943" t="str">
        <f>VLOOKUP(A1943,'MEDICAL EXAMINATION'!K1944:T4278,3,FALSE)</f>
        <v>OVERWEIGHT</v>
      </c>
      <c r="K1943" t="str">
        <f>VLOOKUP(A1943,'MEDICAL EXAMINATION'!K1944:T4278,5,FALSE)</f>
        <v>NORMAL</v>
      </c>
      <c r="L1943" t="str">
        <f>VLOOKUP(A1943,'HOSPITALIZATION DETAILS'!X1944:AG4278,8,FALSE)</f>
        <v>14/07/2001</v>
      </c>
      <c r="M1943" s="26">
        <f>VLOOKUP(A1943,'HOSPITALIZATION DETAILS'!X1944:AG4278,4,FALSE)</f>
        <v>15359.1</v>
      </c>
      <c r="N1943" t="str">
        <f>VLOOKUP(A1943,'HOSPITALIZATION DETAILS'!X1944:AG4278,5,FALSE)</f>
        <v>tier - 2</v>
      </c>
      <c r="O1943" t="str">
        <f>VLOOKUP(A1943,'HOSPITALIZATION DETAILS'!X1944:AG4278,6,FALSE)</f>
        <v>tier - 3</v>
      </c>
      <c r="P1943" t="str">
        <f>VLOOKUP(A1943,'HOSPITALIZATION DETAILS'!X1944:AG4278,7,FALSE)</f>
        <v>R1024</v>
      </c>
      <c r="Q1943">
        <f>VLOOKUP(A1943,'HOSPITALIZATION DETAILS'!X1944:AG4278,10,FALSE)</f>
        <v>21</v>
      </c>
    </row>
    <row r="1944" spans="1:17" ht="16" x14ac:dyDescent="0.4">
      <c r="A1944" s="4" t="s">
        <v>3887</v>
      </c>
      <c r="B1944" t="str">
        <f>VLOOKUP(A1944,'CUSTOMER NAMES'!E1944:H4279,4,FALSE)</f>
        <v xml:space="preserve">  Michael</v>
      </c>
      <c r="C1944">
        <f>VLOOKUP(A1944,'MEDICAL EXAMINATION'!K1945:T4279,2,FALSE)</f>
        <v>16.5</v>
      </c>
      <c r="D1944">
        <f>VLOOKUP(A1944,'MEDICAL EXAMINATION'!K1945:T4279,4,FALSE)</f>
        <v>5.03</v>
      </c>
      <c r="E1944" t="str">
        <f>VLOOKUP(A1944,'MEDICAL EXAMINATION'!K1945:T4279,6,FALSE)</f>
        <v>No</v>
      </c>
      <c r="F1944" t="str">
        <f>VLOOKUP(A1944,'MEDICAL EXAMINATION'!K1945:T4279,7,FALSE)</f>
        <v>No</v>
      </c>
      <c r="G1944" t="str">
        <f>VLOOKUP(A1944,'MEDICAL EXAMINATION'!K1945:T4279,8,FALSE)</f>
        <v>No</v>
      </c>
      <c r="H1944">
        <f>VLOOKUP(A1944,'MEDICAL EXAMINATION'!K1945:T4279,9,FALSE)</f>
        <v>1</v>
      </c>
      <c r="I1944" t="str">
        <f>VLOOKUP(A1944,'MEDICAL EXAMINATION'!K1945:T4279,10,FALSE)</f>
        <v>No</v>
      </c>
      <c r="J1944" t="str">
        <f>VLOOKUP(A1944,'MEDICAL EXAMINATION'!K1945:T4279,3,FALSE)</f>
        <v>Underweight</v>
      </c>
      <c r="K1944" t="str">
        <f>VLOOKUP(A1944,'MEDICAL EXAMINATION'!K1945:T4279,5,FALSE)</f>
        <v>NORMAL</v>
      </c>
      <c r="L1944" t="str">
        <f>VLOOKUP(A1944,'HOSPITALIZATION DETAILS'!X1945:AG4279,8,FALSE)</f>
        <v>13/12/1963</v>
      </c>
      <c r="M1944" s="26">
        <f>VLOOKUP(A1944,'HOSPITALIZATION DETAILS'!X1945:AG4279,4,FALSE)</f>
        <v>15322.77</v>
      </c>
      <c r="N1944" t="str">
        <f>VLOOKUP(A1944,'HOSPITALIZATION DETAILS'!X1945:AG4279,5,FALSE)</f>
        <v>tier - 2</v>
      </c>
      <c r="O1944" t="str">
        <f>VLOOKUP(A1944,'HOSPITALIZATION DETAILS'!X1945:AG4279,6,FALSE)</f>
        <v>tier - 3</v>
      </c>
      <c r="P1944" t="str">
        <f>VLOOKUP(A1944,'HOSPITALIZATION DETAILS'!X1945:AG4279,7,FALSE)</f>
        <v>R1021</v>
      </c>
      <c r="Q1944">
        <f>VLOOKUP(A1944,'HOSPITALIZATION DETAILS'!X1945:AG4279,10,FALSE)</f>
        <v>59</v>
      </c>
    </row>
    <row r="1945" spans="1:17" ht="16" x14ac:dyDescent="0.4">
      <c r="A1945" s="4" t="s">
        <v>3889</v>
      </c>
      <c r="B1945" t="str">
        <f>VLOOKUP(A1945,'CUSTOMER NAMES'!E1945:H4280,4,FALSE)</f>
        <v xml:space="preserve">  Miles</v>
      </c>
      <c r="C1945">
        <f>VLOOKUP(A1945,'MEDICAL EXAMINATION'!K1946:T4280,2,FALSE)</f>
        <v>31.4</v>
      </c>
      <c r="D1945">
        <f>VLOOKUP(A1945,'MEDICAL EXAMINATION'!K1946:T4280,4,FALSE)</f>
        <v>5.88</v>
      </c>
      <c r="E1945" t="str">
        <f>VLOOKUP(A1945,'MEDICAL EXAMINATION'!K1946:T4280,6,FALSE)</f>
        <v>No</v>
      </c>
      <c r="F1945" t="str">
        <f>VLOOKUP(A1945,'MEDICAL EXAMINATION'!K1946:T4280,7,FALSE)</f>
        <v>No</v>
      </c>
      <c r="G1945" t="str">
        <f>VLOOKUP(A1945,'MEDICAL EXAMINATION'!K1946:T4280,8,FALSE)</f>
        <v>No</v>
      </c>
      <c r="H1945">
        <f>VLOOKUP(A1945,'MEDICAL EXAMINATION'!K1946:T4280,9,FALSE)</f>
        <v>1</v>
      </c>
      <c r="I1945" t="str">
        <f>VLOOKUP(A1945,'MEDICAL EXAMINATION'!K1946:T4280,10,FALSE)</f>
        <v>No</v>
      </c>
      <c r="J1945" t="str">
        <f>VLOOKUP(A1945,'MEDICAL EXAMINATION'!K1946:T4280,3,FALSE)</f>
        <v>OVERWEIGHT</v>
      </c>
      <c r="K1945" t="str">
        <f>VLOOKUP(A1945,'MEDICAL EXAMINATION'!K1946:T4280,5,FALSE)</f>
        <v>PREDIABETES</v>
      </c>
      <c r="L1945" t="str">
        <f>VLOOKUP(A1945,'HOSPITALIZATION DETAILS'!X1946:AG4280,8,FALSE)</f>
        <v>16/09/1969</v>
      </c>
      <c r="M1945" s="26">
        <f>VLOOKUP(A1945,'HOSPITALIZATION DETAILS'!X1946:AG4280,4,FALSE)</f>
        <v>15260.52</v>
      </c>
      <c r="N1945" t="str">
        <f>VLOOKUP(A1945,'HOSPITALIZATION DETAILS'!X1946:AG4280,5,FALSE)</f>
        <v>tier - 2</v>
      </c>
      <c r="O1945" t="str">
        <f>VLOOKUP(A1945,'HOSPITALIZATION DETAILS'!X1946:AG4280,6,FALSE)</f>
        <v>tier - 2</v>
      </c>
      <c r="P1945" t="str">
        <f>VLOOKUP(A1945,'HOSPITALIZATION DETAILS'!X1946:AG4280,7,FALSE)</f>
        <v>R1023</v>
      </c>
      <c r="Q1945">
        <f>VLOOKUP(A1945,'HOSPITALIZATION DETAILS'!X1946:AG4280,10,FALSE)</f>
        <v>53</v>
      </c>
    </row>
    <row r="1946" spans="1:17" ht="16" x14ac:dyDescent="0.4">
      <c r="A1946" s="4" t="s">
        <v>3891</v>
      </c>
      <c r="B1946" t="str">
        <f>VLOOKUP(A1946,'CUSTOMER NAMES'!E1946:H4281,4,FALSE)</f>
        <v xml:space="preserve">  Amanda</v>
      </c>
      <c r="C1946">
        <f>VLOOKUP(A1946,'MEDICAL EXAMINATION'!K1947:T4281,2,FALSE)</f>
        <v>20.36</v>
      </c>
      <c r="D1946">
        <f>VLOOKUP(A1946,'MEDICAL EXAMINATION'!K1947:T4281,4,FALSE)</f>
        <v>4.49</v>
      </c>
      <c r="E1946" t="str">
        <f>VLOOKUP(A1946,'MEDICAL EXAMINATION'!K1947:T4281,6,FALSE)</f>
        <v>No</v>
      </c>
      <c r="F1946" t="str">
        <f>VLOOKUP(A1946,'MEDICAL EXAMINATION'!K1947:T4281,7,FALSE)</f>
        <v>No</v>
      </c>
      <c r="G1946" t="str">
        <f>VLOOKUP(A1946,'MEDICAL EXAMINATION'!K1947:T4281,8,FALSE)</f>
        <v>No</v>
      </c>
      <c r="H1946" t="str">
        <f>VLOOKUP(A1946,'MEDICAL EXAMINATION'!K1947:T4281,9,FALSE)</f>
        <v>No major surgery</v>
      </c>
      <c r="I1946" t="str">
        <f>VLOOKUP(A1946,'MEDICAL EXAMINATION'!K1947:T4281,10,FALSE)</f>
        <v>No</v>
      </c>
      <c r="J1946" t="str">
        <f>VLOOKUP(A1946,'MEDICAL EXAMINATION'!K1947:T4281,3,FALSE)</f>
        <v>Normal</v>
      </c>
      <c r="K1946" t="str">
        <f>VLOOKUP(A1946,'MEDICAL EXAMINATION'!K1947:T4281,5,FALSE)</f>
        <v>NORMAL</v>
      </c>
      <c r="L1946" t="str">
        <f>VLOOKUP(A1946,'HOSPITALIZATION DETAILS'!X1947:AG4281,8,FALSE)</f>
        <v>25/07/1960</v>
      </c>
      <c r="M1946" s="26">
        <f>VLOOKUP(A1946,'HOSPITALIZATION DETAILS'!X1947:AG4281,4,FALSE)</f>
        <v>15230.32</v>
      </c>
      <c r="N1946" t="str">
        <f>VLOOKUP(A1946,'HOSPITALIZATION DETAILS'!X1947:AG4281,5,FALSE)</f>
        <v>tier - 2</v>
      </c>
      <c r="O1946" t="str">
        <f>VLOOKUP(A1946,'HOSPITALIZATION DETAILS'!X1947:AG4281,6,FALSE)</f>
        <v>tier - 2</v>
      </c>
      <c r="P1946" t="str">
        <f>VLOOKUP(A1946,'HOSPITALIZATION DETAILS'!X1947:AG4281,7,FALSE)</f>
        <v>R1024</v>
      </c>
      <c r="Q1946">
        <f>VLOOKUP(A1946,'HOSPITALIZATION DETAILS'!X1947:AG4281,10,FALSE)</f>
        <v>62</v>
      </c>
    </row>
    <row r="1947" spans="1:17" ht="16" x14ac:dyDescent="0.4">
      <c r="A1947" s="4" t="s">
        <v>3893</v>
      </c>
      <c r="B1947" t="str">
        <f>VLOOKUP(A1947,'CUSTOMER NAMES'!E1947:H4282,4,FALSE)</f>
        <v xml:space="preserve">  Roger</v>
      </c>
      <c r="C1947">
        <f>VLOOKUP(A1947,'MEDICAL EXAMINATION'!K1948:T4282,2,FALSE)</f>
        <v>25.46</v>
      </c>
      <c r="D1947">
        <f>VLOOKUP(A1947,'MEDICAL EXAMINATION'!K1948:T4282,4,FALSE)</f>
        <v>4.1399999999999997</v>
      </c>
      <c r="E1947" t="str">
        <f>VLOOKUP(A1947,'MEDICAL EXAMINATION'!K1948:T4282,6,FALSE)</f>
        <v>No</v>
      </c>
      <c r="F1947" t="str">
        <f>VLOOKUP(A1947,'MEDICAL EXAMINATION'!K1948:T4282,7,FALSE)</f>
        <v>No</v>
      </c>
      <c r="G1947" t="str">
        <f>VLOOKUP(A1947,'MEDICAL EXAMINATION'!K1948:T4282,8,FALSE)</f>
        <v>No</v>
      </c>
      <c r="H1947">
        <f>VLOOKUP(A1947,'MEDICAL EXAMINATION'!K1948:T4282,9,FALSE)</f>
        <v>1</v>
      </c>
      <c r="I1947" t="str">
        <f>VLOOKUP(A1947,'MEDICAL EXAMINATION'!K1948:T4282,10,FALSE)</f>
        <v>No</v>
      </c>
      <c r="J1947" t="str">
        <f>VLOOKUP(A1947,'MEDICAL EXAMINATION'!K1948:T4282,3,FALSE)</f>
        <v>OBESITY</v>
      </c>
      <c r="K1947" t="str">
        <f>VLOOKUP(A1947,'MEDICAL EXAMINATION'!K1948:T4282,5,FALSE)</f>
        <v>NORMAL</v>
      </c>
      <c r="L1947" t="str">
        <f>VLOOKUP(A1947,'HOSPITALIZATION DETAILS'!X1948:AG4282,8,FALSE)</f>
        <v>23/11/1978</v>
      </c>
      <c r="M1947" s="26">
        <f>VLOOKUP(A1947,'HOSPITALIZATION DETAILS'!X1948:AG4282,4,FALSE)</f>
        <v>15207.92</v>
      </c>
      <c r="N1947" t="str">
        <f>VLOOKUP(A1947,'HOSPITALIZATION DETAILS'!X1948:AG4282,5,FALSE)</f>
        <v>tier - 2</v>
      </c>
      <c r="O1947" t="str">
        <f>VLOOKUP(A1947,'HOSPITALIZATION DETAILS'!X1948:AG4282,6,FALSE)</f>
        <v>tier - 1</v>
      </c>
      <c r="P1947" t="str">
        <f>VLOOKUP(A1947,'HOSPITALIZATION DETAILS'!X1948:AG4282,7,FALSE)</f>
        <v>R1012</v>
      </c>
      <c r="Q1947">
        <f>VLOOKUP(A1947,'HOSPITALIZATION DETAILS'!X1948:AG4282,10,FALSE)</f>
        <v>44</v>
      </c>
    </row>
    <row r="1948" spans="1:17" ht="16" x14ac:dyDescent="0.4">
      <c r="A1948" s="4" t="s">
        <v>3895</v>
      </c>
      <c r="B1948" t="str">
        <f>VLOOKUP(A1948,'CUSTOMER NAMES'!E1948:H4283,4,FALSE)</f>
        <v xml:space="preserve">  Brock J</v>
      </c>
      <c r="C1948">
        <f>VLOOKUP(A1948,'MEDICAL EXAMINATION'!K1949:T4283,2,FALSE)</f>
        <v>17.09</v>
      </c>
      <c r="D1948">
        <f>VLOOKUP(A1948,'MEDICAL EXAMINATION'!K1949:T4283,4,FALSE)</f>
        <v>5.8</v>
      </c>
      <c r="E1948" t="str">
        <f>VLOOKUP(A1948,'MEDICAL EXAMINATION'!K1949:T4283,6,FALSE)</f>
        <v>yes</v>
      </c>
      <c r="F1948" t="str">
        <f>VLOOKUP(A1948,'MEDICAL EXAMINATION'!K1949:T4283,7,FALSE)</f>
        <v>No</v>
      </c>
      <c r="G1948" t="str">
        <f>VLOOKUP(A1948,'MEDICAL EXAMINATION'!K1949:T4283,8,FALSE)</f>
        <v>No</v>
      </c>
      <c r="H1948" t="str">
        <f>VLOOKUP(A1948,'MEDICAL EXAMINATION'!K1949:T4283,9,FALSE)</f>
        <v>No major surgery</v>
      </c>
      <c r="I1948" t="str">
        <f>VLOOKUP(A1948,'MEDICAL EXAMINATION'!K1949:T4283,10,FALSE)</f>
        <v>No</v>
      </c>
      <c r="J1948" t="str">
        <f>VLOOKUP(A1948,'MEDICAL EXAMINATION'!K1949:T4283,3,FALSE)</f>
        <v>Underweight</v>
      </c>
      <c r="K1948" t="str">
        <f>VLOOKUP(A1948,'MEDICAL EXAMINATION'!K1949:T4283,5,FALSE)</f>
        <v>PREDIABETES</v>
      </c>
      <c r="L1948" t="str">
        <f>VLOOKUP(A1948,'HOSPITALIZATION DETAILS'!X1949:AG4283,8,FALSE)</f>
        <v>17/06/1962</v>
      </c>
      <c r="M1948" s="26">
        <f>VLOOKUP(A1948,'HOSPITALIZATION DETAILS'!X1949:AG4283,4,FALSE)</f>
        <v>15174.81</v>
      </c>
      <c r="N1948" t="str">
        <f>VLOOKUP(A1948,'HOSPITALIZATION DETAILS'!X1949:AG4283,5,FALSE)</f>
        <v>tier - 2</v>
      </c>
      <c r="O1948" t="str">
        <f>VLOOKUP(A1948,'HOSPITALIZATION DETAILS'!X1949:AG4283,6,FALSE)</f>
        <v>tier - 1</v>
      </c>
      <c r="P1948" t="str">
        <f>VLOOKUP(A1948,'HOSPITALIZATION DETAILS'!X1949:AG4283,7,FALSE)</f>
        <v>R1012</v>
      </c>
      <c r="Q1948">
        <f>VLOOKUP(A1948,'HOSPITALIZATION DETAILS'!X1949:AG4283,10,FALSE)</f>
        <v>60</v>
      </c>
    </row>
    <row r="1949" spans="1:17" ht="16" x14ac:dyDescent="0.4">
      <c r="A1949" s="4" t="s">
        <v>3897</v>
      </c>
      <c r="B1949" t="str">
        <f>VLOOKUP(A1949,'CUSTOMER NAMES'!E1949:H4284,4,FALSE)</f>
        <v xml:space="preserve">  Stephen F</v>
      </c>
      <c r="C1949">
        <f>VLOOKUP(A1949,'MEDICAL EXAMINATION'!K1950:T4284,2,FALSE)</f>
        <v>20.83</v>
      </c>
      <c r="D1949">
        <f>VLOOKUP(A1949,'MEDICAL EXAMINATION'!K1950:T4284,4,FALSE)</f>
        <v>5.12</v>
      </c>
      <c r="E1949" t="str">
        <f>VLOOKUP(A1949,'MEDICAL EXAMINATION'!K1950:T4284,6,FALSE)</f>
        <v>No</v>
      </c>
      <c r="F1949" t="str">
        <f>VLOOKUP(A1949,'MEDICAL EXAMINATION'!K1950:T4284,7,FALSE)</f>
        <v>No</v>
      </c>
      <c r="G1949" t="str">
        <f>VLOOKUP(A1949,'MEDICAL EXAMINATION'!K1950:T4284,8,FALSE)</f>
        <v>No</v>
      </c>
      <c r="H1949" t="str">
        <f>VLOOKUP(A1949,'MEDICAL EXAMINATION'!K1950:T4284,9,FALSE)</f>
        <v>No major surgery</v>
      </c>
      <c r="I1949" t="str">
        <f>VLOOKUP(A1949,'MEDICAL EXAMINATION'!K1950:T4284,10,FALSE)</f>
        <v>No</v>
      </c>
      <c r="J1949" t="str">
        <f>VLOOKUP(A1949,'MEDICAL EXAMINATION'!K1950:T4284,3,FALSE)</f>
        <v>Normal</v>
      </c>
      <c r="K1949" t="str">
        <f>VLOOKUP(A1949,'MEDICAL EXAMINATION'!K1950:T4284,5,FALSE)</f>
        <v>NORMAL</v>
      </c>
      <c r="L1949" t="str">
        <f>VLOOKUP(A1949,'HOSPITALIZATION DETAILS'!X1950:AG4284,8,FALSE)</f>
        <v>03/12/1959</v>
      </c>
      <c r="M1949" s="26">
        <f>VLOOKUP(A1949,'HOSPITALIZATION DETAILS'!X1950:AG4284,4,FALSE)</f>
        <v>15170.07</v>
      </c>
      <c r="N1949" t="str">
        <f>VLOOKUP(A1949,'HOSPITALIZATION DETAILS'!X1950:AG4284,5,FALSE)</f>
        <v>tier - 2</v>
      </c>
      <c r="O1949" t="str">
        <f>VLOOKUP(A1949,'HOSPITALIZATION DETAILS'!X1950:AG4284,6,FALSE)</f>
        <v>tier - 3</v>
      </c>
      <c r="P1949" t="str">
        <f>VLOOKUP(A1949,'HOSPITALIZATION DETAILS'!X1950:AG4284,7,FALSE)</f>
        <v>R1011</v>
      </c>
      <c r="Q1949">
        <f>VLOOKUP(A1949,'HOSPITALIZATION DETAILS'!X1950:AG4284,10,FALSE)</f>
        <v>63</v>
      </c>
    </row>
    <row r="1950" spans="1:17" ht="16" x14ac:dyDescent="0.4">
      <c r="A1950" s="4" t="s">
        <v>3899</v>
      </c>
      <c r="B1950" t="str">
        <f>VLOOKUP(A1950,'CUSTOMER NAMES'!E1950:H4285,4,FALSE)</f>
        <v xml:space="preserve">  Missy</v>
      </c>
      <c r="C1950">
        <f>VLOOKUP(A1950,'MEDICAL EXAMINATION'!K1951:T4285,2,FALSE)</f>
        <v>18.920000000000002</v>
      </c>
      <c r="D1950">
        <f>VLOOKUP(A1950,'MEDICAL EXAMINATION'!K1951:T4285,4,FALSE)</f>
        <v>5.98</v>
      </c>
      <c r="E1950" t="str">
        <f>VLOOKUP(A1950,'MEDICAL EXAMINATION'!K1951:T4285,6,FALSE)</f>
        <v>yes</v>
      </c>
      <c r="F1950" t="str">
        <f>VLOOKUP(A1950,'MEDICAL EXAMINATION'!K1951:T4285,7,FALSE)</f>
        <v>No</v>
      </c>
      <c r="G1950" t="str">
        <f>VLOOKUP(A1950,'MEDICAL EXAMINATION'!K1951:T4285,8,FALSE)</f>
        <v>No</v>
      </c>
      <c r="H1950">
        <f>VLOOKUP(A1950,'MEDICAL EXAMINATION'!K1951:T4285,9,FALSE)</f>
        <v>1</v>
      </c>
      <c r="I1950" t="str">
        <f>VLOOKUP(A1950,'MEDICAL EXAMINATION'!K1951:T4285,10,FALSE)</f>
        <v>No</v>
      </c>
      <c r="J1950" t="str">
        <f>VLOOKUP(A1950,'MEDICAL EXAMINATION'!K1951:T4285,3,FALSE)</f>
        <v>Normal</v>
      </c>
      <c r="K1950" t="str">
        <f>VLOOKUP(A1950,'MEDICAL EXAMINATION'!K1951:T4285,5,FALSE)</f>
        <v>PREDIABETES</v>
      </c>
      <c r="L1950" t="str">
        <f>VLOOKUP(A1950,'HOSPITALIZATION DETAILS'!X1951:AG4285,8,FALSE)</f>
        <v>04/06/1959</v>
      </c>
      <c r="M1950" s="26">
        <f>VLOOKUP(A1950,'HOSPITALIZATION DETAILS'!X1951:AG4285,4,FALSE)</f>
        <v>15161.53</v>
      </c>
      <c r="N1950" t="str">
        <f>VLOOKUP(A1950,'HOSPITALIZATION DETAILS'!X1951:AG4285,5,FALSE)</f>
        <v>tier - 2</v>
      </c>
      <c r="O1950" t="str">
        <f>VLOOKUP(A1950,'HOSPITALIZATION DETAILS'!X1951:AG4285,6,FALSE)</f>
        <v>tier - 1</v>
      </c>
      <c r="P1950" t="str">
        <f>VLOOKUP(A1950,'HOSPITALIZATION DETAILS'!X1951:AG4285,7,FALSE)</f>
        <v>R1013</v>
      </c>
      <c r="Q1950">
        <f>VLOOKUP(A1950,'HOSPITALIZATION DETAILS'!X1951:AG4285,10,FALSE)</f>
        <v>64</v>
      </c>
    </row>
    <row r="1951" spans="1:17" ht="16" x14ac:dyDescent="0.4">
      <c r="A1951" s="4" t="s">
        <v>3901</v>
      </c>
      <c r="B1951" t="str">
        <f>VLOOKUP(A1951,'CUSTOMER NAMES'!E1951:H4286,4,FALSE)</f>
        <v xml:space="preserve">  William</v>
      </c>
      <c r="C1951">
        <f>VLOOKUP(A1951,'MEDICAL EXAMINATION'!K1952:T4286,2,FALSE)</f>
        <v>37.1</v>
      </c>
      <c r="D1951">
        <f>VLOOKUP(A1951,'MEDICAL EXAMINATION'!K1952:T4286,4,FALSE)</f>
        <v>5.46</v>
      </c>
      <c r="E1951" t="str">
        <f>VLOOKUP(A1951,'MEDICAL EXAMINATION'!K1952:T4286,6,FALSE)</f>
        <v>No</v>
      </c>
      <c r="F1951" t="str">
        <f>VLOOKUP(A1951,'MEDICAL EXAMINATION'!K1952:T4286,7,FALSE)</f>
        <v>No</v>
      </c>
      <c r="G1951" t="str">
        <f>VLOOKUP(A1951,'MEDICAL EXAMINATION'!K1952:T4286,8,FALSE)</f>
        <v>No</v>
      </c>
      <c r="H1951" t="str">
        <f>VLOOKUP(A1951,'MEDICAL EXAMINATION'!K1952:T4286,9,FALSE)</f>
        <v>No major surgery</v>
      </c>
      <c r="I1951" t="str">
        <f>VLOOKUP(A1951,'MEDICAL EXAMINATION'!K1952:T4286,10,FALSE)</f>
        <v>No</v>
      </c>
      <c r="J1951" t="str">
        <f>VLOOKUP(A1951,'MEDICAL EXAMINATION'!K1952:T4286,3,FALSE)</f>
        <v>OVERWEIGHT</v>
      </c>
      <c r="K1951" t="str">
        <f>VLOOKUP(A1951,'MEDICAL EXAMINATION'!K1952:T4286,5,FALSE)</f>
        <v>NORMAL</v>
      </c>
      <c r="L1951" t="str">
        <f>VLOOKUP(A1951,'HOSPITALIZATION DETAILS'!X1952:AG4286,8,FALSE)</f>
        <v>15/08/1975</v>
      </c>
      <c r="M1951" s="26">
        <f>VLOOKUP(A1951,'HOSPITALIZATION DETAILS'!X1952:AG4286,4,FALSE)</f>
        <v>42211.14</v>
      </c>
      <c r="N1951" t="str">
        <f>VLOOKUP(A1951,'HOSPITALIZATION DETAILS'!X1952:AG4286,5,FALSE)</f>
        <v>tier - 1</v>
      </c>
      <c r="O1951" t="str">
        <f>VLOOKUP(A1951,'HOSPITALIZATION DETAILS'!X1952:AG4286,6,FALSE)</f>
        <v>tier - 3</v>
      </c>
      <c r="P1951" t="str">
        <f>VLOOKUP(A1951,'HOSPITALIZATION DETAILS'!X1952:AG4286,7,FALSE)</f>
        <v>R1013</v>
      </c>
      <c r="Q1951">
        <f>VLOOKUP(A1951,'HOSPITALIZATION DETAILS'!X1952:AG4286,10,FALSE)</f>
        <v>47</v>
      </c>
    </row>
    <row r="1952" spans="1:17" ht="16" x14ac:dyDescent="0.4">
      <c r="A1952" s="4" t="s">
        <v>3903</v>
      </c>
      <c r="B1952" t="str">
        <f>VLOOKUP(A1952,'CUSTOMER NAMES'!E1952:H4287,4,FALSE)</f>
        <v xml:space="preserve">  Lauren M</v>
      </c>
      <c r="C1952">
        <f>VLOOKUP(A1952,'MEDICAL EXAMINATION'!K1953:T4287,2,FALSE)</f>
        <v>22.515000000000001</v>
      </c>
      <c r="D1952">
        <f>VLOOKUP(A1952,'MEDICAL EXAMINATION'!K1953:T4287,4,FALSE)</f>
        <v>4.91</v>
      </c>
      <c r="E1952" t="str">
        <f>VLOOKUP(A1952,'MEDICAL EXAMINATION'!K1953:T4287,6,FALSE)</f>
        <v>yes</v>
      </c>
      <c r="F1952" t="str">
        <f>VLOOKUP(A1952,'MEDICAL EXAMINATION'!K1953:T4287,7,FALSE)</f>
        <v>No</v>
      </c>
      <c r="G1952" t="str">
        <f>VLOOKUP(A1952,'MEDICAL EXAMINATION'!K1953:T4287,8,FALSE)</f>
        <v>Yes</v>
      </c>
      <c r="H1952">
        <f>VLOOKUP(A1952,'MEDICAL EXAMINATION'!K1953:T4287,9,FALSE)</f>
        <v>1</v>
      </c>
      <c r="I1952" t="str">
        <f>VLOOKUP(A1952,'MEDICAL EXAMINATION'!K1953:T4287,10,FALSE)</f>
        <v>No</v>
      </c>
      <c r="J1952" t="str">
        <f>VLOOKUP(A1952,'MEDICAL EXAMINATION'!K1953:T4287,3,FALSE)</f>
        <v>Normal</v>
      </c>
      <c r="K1952" t="str">
        <f>VLOOKUP(A1952,'MEDICAL EXAMINATION'!K1953:T4287,5,FALSE)</f>
        <v>NORMAL</v>
      </c>
      <c r="L1952" t="str">
        <f>VLOOKUP(A1952,'HOSPITALIZATION DETAILS'!X1953:AG4287,8,FALSE)</f>
        <v>25/10/1962</v>
      </c>
      <c r="M1952" s="26">
        <f>VLOOKUP(A1952,'HOSPITALIZATION DETAILS'!X1953:AG4287,4,FALSE)</f>
        <v>15161.25</v>
      </c>
      <c r="N1952" t="str">
        <f>VLOOKUP(A1952,'HOSPITALIZATION DETAILS'!X1953:AG4287,5,FALSE)</f>
        <v>tier - 2</v>
      </c>
      <c r="O1952" t="str">
        <f>VLOOKUP(A1952,'HOSPITALIZATION DETAILS'!X1953:AG4287,6,FALSE)</f>
        <v>tier - 2</v>
      </c>
      <c r="P1952" t="str">
        <f>VLOOKUP(A1952,'HOSPITALIZATION DETAILS'!X1953:AG4287,7,FALSE)</f>
        <v>R1012</v>
      </c>
      <c r="Q1952">
        <f>VLOOKUP(A1952,'HOSPITALIZATION DETAILS'!X1953:AG4287,10,FALSE)</f>
        <v>60</v>
      </c>
    </row>
    <row r="1953" spans="1:17" ht="16" x14ac:dyDescent="0.4">
      <c r="A1953" s="4" t="s">
        <v>3905</v>
      </c>
      <c r="B1953" t="str">
        <f>VLOOKUP(A1953,'CUSTOMER NAMES'!E1953:H4288,4,FALSE)</f>
        <v xml:space="preserve">  Apolo U</v>
      </c>
      <c r="C1953">
        <f>VLOOKUP(A1953,'MEDICAL EXAMINATION'!K1954:T4288,2,FALSE)</f>
        <v>32.700000000000003</v>
      </c>
      <c r="D1953">
        <f>VLOOKUP(A1953,'MEDICAL EXAMINATION'!K1954:T4288,4,FALSE)</f>
        <v>4.66</v>
      </c>
      <c r="E1953" t="str">
        <f>VLOOKUP(A1953,'MEDICAL EXAMINATION'!K1954:T4288,6,FALSE)</f>
        <v>No</v>
      </c>
      <c r="F1953" t="str">
        <f>VLOOKUP(A1953,'MEDICAL EXAMINATION'!K1954:T4288,7,FALSE)</f>
        <v>No</v>
      </c>
      <c r="G1953" t="str">
        <f>VLOOKUP(A1953,'MEDICAL EXAMINATION'!K1954:T4288,8,FALSE)</f>
        <v>No</v>
      </c>
      <c r="H1953" t="str">
        <f>VLOOKUP(A1953,'MEDICAL EXAMINATION'!K1954:T4288,9,FALSE)</f>
        <v>No major surgery</v>
      </c>
      <c r="I1953" t="str">
        <f>VLOOKUP(A1953,'MEDICAL EXAMINATION'!K1954:T4288,10,FALSE)</f>
        <v>No</v>
      </c>
      <c r="J1953" t="str">
        <f>VLOOKUP(A1953,'MEDICAL EXAMINATION'!K1954:T4288,3,FALSE)</f>
        <v>OVERWEIGHT</v>
      </c>
      <c r="K1953" t="str">
        <f>VLOOKUP(A1953,'MEDICAL EXAMINATION'!K1954:T4288,5,FALSE)</f>
        <v>NORMAL</v>
      </c>
      <c r="L1953" t="str">
        <f>VLOOKUP(A1953,'HOSPITALIZATION DETAILS'!X1954:AG4288,8,FALSE)</f>
        <v>25/11/1971</v>
      </c>
      <c r="M1953" s="26">
        <f>VLOOKUP(A1953,'HOSPITALIZATION DETAILS'!X1954:AG4288,4,FALSE)</f>
        <v>15150.44</v>
      </c>
      <c r="N1953" t="str">
        <f>VLOOKUP(A1953,'HOSPITALIZATION DETAILS'!X1954:AG4288,5,FALSE)</f>
        <v>tier - 2</v>
      </c>
      <c r="O1953" t="str">
        <f>VLOOKUP(A1953,'HOSPITALIZATION DETAILS'!X1954:AG4288,6,FALSE)</f>
        <v>tier - 1</v>
      </c>
      <c r="P1953" t="str">
        <f>VLOOKUP(A1953,'HOSPITALIZATION DETAILS'!X1954:AG4288,7,FALSE)</f>
        <v>R1023</v>
      </c>
      <c r="Q1953">
        <f>VLOOKUP(A1953,'HOSPITALIZATION DETAILS'!X1954:AG4288,10,FALSE)</f>
        <v>51</v>
      </c>
    </row>
    <row r="1954" spans="1:17" ht="16" x14ac:dyDescent="0.4">
      <c r="A1954" s="4" t="s">
        <v>3907</v>
      </c>
      <c r="B1954" t="str">
        <f>VLOOKUP(A1954,'CUSTOMER NAMES'!E1954:H4289,4,FALSE)</f>
        <v xml:space="preserve">  Alfons</v>
      </c>
      <c r="C1954">
        <f>VLOOKUP(A1954,'MEDICAL EXAMINATION'!K1955:T4289,2,FALSE)</f>
        <v>17.75</v>
      </c>
      <c r="D1954">
        <f>VLOOKUP(A1954,'MEDICAL EXAMINATION'!K1955:T4289,4,FALSE)</f>
        <v>6.8</v>
      </c>
      <c r="E1954" t="str">
        <f>VLOOKUP(A1954,'MEDICAL EXAMINATION'!K1955:T4289,6,FALSE)</f>
        <v>yes</v>
      </c>
      <c r="F1954" t="str">
        <f>VLOOKUP(A1954,'MEDICAL EXAMINATION'!K1955:T4289,7,FALSE)</f>
        <v>No</v>
      </c>
      <c r="G1954" t="str">
        <f>VLOOKUP(A1954,'MEDICAL EXAMINATION'!K1955:T4289,8,FALSE)</f>
        <v>No</v>
      </c>
      <c r="H1954">
        <f>VLOOKUP(A1954,'MEDICAL EXAMINATION'!K1955:T4289,9,FALSE)</f>
        <v>1</v>
      </c>
      <c r="I1954" t="str">
        <f>VLOOKUP(A1954,'MEDICAL EXAMINATION'!K1955:T4289,10,FALSE)</f>
        <v>No</v>
      </c>
      <c r="J1954" t="str">
        <f>VLOOKUP(A1954,'MEDICAL EXAMINATION'!K1955:T4289,3,FALSE)</f>
        <v>Underweight</v>
      </c>
      <c r="K1954" t="str">
        <f>VLOOKUP(A1954,'MEDICAL EXAMINATION'!K1955:T4289,5,FALSE)</f>
        <v>DIABETES</v>
      </c>
      <c r="L1954" t="str">
        <f>VLOOKUP(A1954,'HOSPITALIZATION DETAILS'!X1955:AG4289,8,FALSE)</f>
        <v>05/09/1978</v>
      </c>
      <c r="M1954" s="26">
        <f>VLOOKUP(A1954,'HOSPITALIZATION DETAILS'!X1955:AG4289,4,FALSE)</f>
        <v>15123.19</v>
      </c>
      <c r="N1954" t="str">
        <f>VLOOKUP(A1954,'HOSPITALIZATION DETAILS'!X1955:AG4289,5,FALSE)</f>
        <v>tier - 2</v>
      </c>
      <c r="O1954" t="str">
        <f>VLOOKUP(A1954,'HOSPITALIZATION DETAILS'!X1955:AG4289,6,FALSE)</f>
        <v>tier - 1</v>
      </c>
      <c r="P1954" t="str">
        <f>VLOOKUP(A1954,'HOSPITALIZATION DETAILS'!X1955:AG4289,7,FALSE)</f>
        <v>R1011</v>
      </c>
      <c r="Q1954">
        <f>VLOOKUP(A1954,'HOSPITALIZATION DETAILS'!X1955:AG4289,10,FALSE)</f>
        <v>44</v>
      </c>
    </row>
    <row r="1955" spans="1:17" ht="16" x14ac:dyDescent="0.4">
      <c r="A1955" s="4" t="s">
        <v>3909</v>
      </c>
      <c r="B1955" t="str">
        <f>VLOOKUP(A1955,'CUSTOMER NAMES'!E1955:H4290,4,FALSE)</f>
        <v xml:space="preserve">  Amber</v>
      </c>
      <c r="C1955">
        <f>VLOOKUP(A1955,'MEDICAL EXAMINATION'!K1956:T4290,2,FALSE)</f>
        <v>33.630000000000003</v>
      </c>
      <c r="D1955">
        <f>VLOOKUP(A1955,'MEDICAL EXAMINATION'!K1956:T4290,4,FALSE)</f>
        <v>4.47</v>
      </c>
      <c r="E1955" t="str">
        <f>VLOOKUP(A1955,'MEDICAL EXAMINATION'!K1956:T4290,6,FALSE)</f>
        <v>yes</v>
      </c>
      <c r="F1955" t="str">
        <f>VLOOKUP(A1955,'MEDICAL EXAMINATION'!K1956:T4290,7,FALSE)</f>
        <v>No</v>
      </c>
      <c r="G1955" t="str">
        <f>VLOOKUP(A1955,'MEDICAL EXAMINATION'!K1956:T4290,8,FALSE)</f>
        <v>No</v>
      </c>
      <c r="H1955" t="str">
        <f>VLOOKUP(A1955,'MEDICAL EXAMINATION'!K1956:T4290,9,FALSE)</f>
        <v>No major surgery</v>
      </c>
      <c r="I1955" t="str">
        <f>VLOOKUP(A1955,'MEDICAL EXAMINATION'!K1956:T4290,10,FALSE)</f>
        <v>No</v>
      </c>
      <c r="J1955" t="str">
        <f>VLOOKUP(A1955,'MEDICAL EXAMINATION'!K1956:T4290,3,FALSE)</f>
        <v>OVERWEIGHT</v>
      </c>
      <c r="K1955" t="str">
        <f>VLOOKUP(A1955,'MEDICAL EXAMINATION'!K1956:T4290,5,FALSE)</f>
        <v>NORMAL</v>
      </c>
      <c r="L1955" t="str">
        <f>VLOOKUP(A1955,'HOSPITALIZATION DETAILS'!X1956:AG4290,8,FALSE)</f>
        <v>07/11/1972</v>
      </c>
      <c r="M1955" s="26">
        <f>VLOOKUP(A1955,'HOSPITALIZATION DETAILS'!X1956:AG4290,4,FALSE)</f>
        <v>15103.69</v>
      </c>
      <c r="N1955" t="str">
        <f>VLOOKUP(A1955,'HOSPITALIZATION DETAILS'!X1956:AG4290,5,FALSE)</f>
        <v>tier - 2</v>
      </c>
      <c r="O1955" t="str">
        <f>VLOOKUP(A1955,'HOSPITALIZATION DETAILS'!X1956:AG4290,6,FALSE)</f>
        <v>tier - 1</v>
      </c>
      <c r="P1955" t="str">
        <f>VLOOKUP(A1955,'HOSPITALIZATION DETAILS'!X1956:AG4290,7,FALSE)</f>
        <v>R1012</v>
      </c>
      <c r="Q1955">
        <f>VLOOKUP(A1955,'HOSPITALIZATION DETAILS'!X1956:AG4290,10,FALSE)</f>
        <v>50</v>
      </c>
    </row>
    <row r="1956" spans="1:17" ht="16" x14ac:dyDescent="0.4">
      <c r="A1956" s="4" t="s">
        <v>3911</v>
      </c>
      <c r="B1956" t="str">
        <f>VLOOKUP(A1956,'CUSTOMER NAMES'!E1956:H4291,4,FALSE)</f>
        <v xml:space="preserve">  Leah C</v>
      </c>
      <c r="C1956">
        <f>VLOOKUP(A1956,'MEDICAL EXAMINATION'!K1957:T4291,2,FALSE)</f>
        <v>34.799999999999997</v>
      </c>
      <c r="D1956">
        <f>VLOOKUP(A1956,'MEDICAL EXAMINATION'!K1957:T4291,4,FALSE)</f>
        <v>4.08</v>
      </c>
      <c r="E1956" t="str">
        <f>VLOOKUP(A1956,'MEDICAL EXAMINATION'!K1957:T4291,6,FALSE)</f>
        <v>yes</v>
      </c>
      <c r="F1956" t="str">
        <f>VLOOKUP(A1956,'MEDICAL EXAMINATION'!K1957:T4291,7,FALSE)</f>
        <v>No</v>
      </c>
      <c r="G1956" t="str">
        <f>VLOOKUP(A1956,'MEDICAL EXAMINATION'!K1957:T4291,8,FALSE)</f>
        <v>No</v>
      </c>
      <c r="H1956">
        <f>VLOOKUP(A1956,'MEDICAL EXAMINATION'!K1957:T4291,9,FALSE)</f>
        <v>1</v>
      </c>
      <c r="I1956" t="str">
        <f>VLOOKUP(A1956,'MEDICAL EXAMINATION'!K1957:T4291,10,FALSE)</f>
        <v>No</v>
      </c>
      <c r="J1956" t="str">
        <f>VLOOKUP(A1956,'MEDICAL EXAMINATION'!K1957:T4291,3,FALSE)</f>
        <v>OVERWEIGHT</v>
      </c>
      <c r="K1956" t="str">
        <f>VLOOKUP(A1956,'MEDICAL EXAMINATION'!K1957:T4291,5,FALSE)</f>
        <v>NORMAL</v>
      </c>
      <c r="L1956" t="str">
        <f>VLOOKUP(A1956,'HOSPITALIZATION DETAILS'!X1957:AG4291,8,FALSE)</f>
        <v>26/10/1975</v>
      </c>
      <c r="M1956" s="26">
        <f>VLOOKUP(A1956,'HOSPITALIZATION DETAILS'!X1957:AG4291,4,FALSE)</f>
        <v>15090.35</v>
      </c>
      <c r="N1956" t="str">
        <f>VLOOKUP(A1956,'HOSPITALIZATION DETAILS'!X1957:AG4291,5,FALSE)</f>
        <v>tier - 2</v>
      </c>
      <c r="O1956" t="str">
        <f>VLOOKUP(A1956,'HOSPITALIZATION DETAILS'!X1957:AG4291,6,FALSE)</f>
        <v>tier - 1</v>
      </c>
      <c r="P1956" t="str">
        <f>VLOOKUP(A1956,'HOSPITALIZATION DETAILS'!X1957:AG4291,7,FALSE)</f>
        <v>R1023</v>
      </c>
      <c r="Q1956">
        <f>VLOOKUP(A1956,'HOSPITALIZATION DETAILS'!X1957:AG4291,10,FALSE)</f>
        <v>47</v>
      </c>
    </row>
    <row r="1957" spans="1:17" ht="16" x14ac:dyDescent="0.4">
      <c r="A1957" s="4" t="s">
        <v>3913</v>
      </c>
      <c r="B1957" t="str">
        <f>VLOOKUP(A1957,'CUSTOMER NAMES'!E1957:H4292,4,FALSE)</f>
        <v xml:space="preserve">  Lilia</v>
      </c>
      <c r="C1957">
        <f>VLOOKUP(A1957,'MEDICAL EXAMINATION'!K1958:T4292,2,FALSE)</f>
        <v>16.809999999999999</v>
      </c>
      <c r="D1957">
        <f>VLOOKUP(A1957,'MEDICAL EXAMINATION'!K1958:T4292,4,FALSE)</f>
        <v>5.51</v>
      </c>
      <c r="E1957" t="str">
        <f>VLOOKUP(A1957,'MEDICAL EXAMINATION'!K1958:T4292,6,FALSE)</f>
        <v>yes</v>
      </c>
      <c r="F1957" t="str">
        <f>VLOOKUP(A1957,'MEDICAL EXAMINATION'!K1958:T4292,7,FALSE)</f>
        <v>No</v>
      </c>
      <c r="G1957" t="str">
        <f>VLOOKUP(A1957,'MEDICAL EXAMINATION'!K1958:T4292,8,FALSE)</f>
        <v>No</v>
      </c>
      <c r="H1957">
        <f>VLOOKUP(A1957,'MEDICAL EXAMINATION'!K1958:T4292,9,FALSE)</f>
        <v>1</v>
      </c>
      <c r="I1957" t="str">
        <f>VLOOKUP(A1957,'MEDICAL EXAMINATION'!K1958:T4292,10,FALSE)</f>
        <v>No</v>
      </c>
      <c r="J1957" t="str">
        <f>VLOOKUP(A1957,'MEDICAL EXAMINATION'!K1958:T4292,3,FALSE)</f>
        <v>Underweight</v>
      </c>
      <c r="K1957" t="str">
        <f>VLOOKUP(A1957,'MEDICAL EXAMINATION'!K1958:T4292,5,FALSE)</f>
        <v>NORMAL</v>
      </c>
      <c r="L1957" t="str">
        <f>VLOOKUP(A1957,'HOSPITALIZATION DETAILS'!X1958:AG4292,8,FALSE)</f>
        <v>12/06/1968</v>
      </c>
      <c r="M1957" s="26">
        <f>VLOOKUP(A1957,'HOSPITALIZATION DETAILS'!X1958:AG4292,4,FALSE)</f>
        <v>15052.68</v>
      </c>
      <c r="N1957" t="str">
        <f>VLOOKUP(A1957,'HOSPITALIZATION DETAILS'!X1958:AG4292,5,FALSE)</f>
        <v>tier - 2</v>
      </c>
      <c r="O1957" t="str">
        <f>VLOOKUP(A1957,'HOSPITALIZATION DETAILS'!X1958:AG4292,6,FALSE)</f>
        <v>tier - 2</v>
      </c>
      <c r="P1957" t="str">
        <f>VLOOKUP(A1957,'HOSPITALIZATION DETAILS'!X1958:AG4292,7,FALSE)</f>
        <v>R1022</v>
      </c>
      <c r="Q1957">
        <f>VLOOKUP(A1957,'HOSPITALIZATION DETAILS'!X1958:AG4292,10,FALSE)</f>
        <v>54</v>
      </c>
    </row>
    <row r="1958" spans="1:17" ht="16" x14ac:dyDescent="0.4">
      <c r="A1958" s="4" t="s">
        <v>3915</v>
      </c>
      <c r="B1958" t="str">
        <f>VLOOKUP(A1958,'CUSTOMER NAMES'!E1958:H4293,4,FALSE)</f>
        <v xml:space="preserve">  Danny</v>
      </c>
      <c r="C1958">
        <f>VLOOKUP(A1958,'MEDICAL EXAMINATION'!K1959:T4293,2,FALSE)</f>
        <v>16.690000000000001</v>
      </c>
      <c r="D1958">
        <f>VLOOKUP(A1958,'MEDICAL EXAMINATION'!K1959:T4293,4,FALSE)</f>
        <v>8.4</v>
      </c>
      <c r="E1958" t="str">
        <f>VLOOKUP(A1958,'MEDICAL EXAMINATION'!K1959:T4293,6,FALSE)</f>
        <v>yes</v>
      </c>
      <c r="F1958" t="str">
        <f>VLOOKUP(A1958,'MEDICAL EXAMINATION'!K1959:T4293,7,FALSE)</f>
        <v>No</v>
      </c>
      <c r="G1958" t="str">
        <f>VLOOKUP(A1958,'MEDICAL EXAMINATION'!K1959:T4293,8,FALSE)</f>
        <v>No</v>
      </c>
      <c r="H1958" t="str">
        <f>VLOOKUP(A1958,'MEDICAL EXAMINATION'!K1959:T4293,9,FALSE)</f>
        <v>No major surgery</v>
      </c>
      <c r="I1958" t="str">
        <f>VLOOKUP(A1958,'MEDICAL EXAMINATION'!K1959:T4293,10,FALSE)</f>
        <v>No</v>
      </c>
      <c r="J1958" t="str">
        <f>VLOOKUP(A1958,'MEDICAL EXAMINATION'!K1959:T4293,3,FALSE)</f>
        <v>Underweight</v>
      </c>
      <c r="K1958" t="str">
        <f>VLOOKUP(A1958,'MEDICAL EXAMINATION'!K1959:T4293,5,FALSE)</f>
        <v>DIABETES</v>
      </c>
      <c r="L1958" t="str">
        <f>VLOOKUP(A1958,'HOSPITALIZATION DETAILS'!X1959:AG4293,8,FALSE)</f>
        <v>15/08/1971</v>
      </c>
      <c r="M1958" s="26">
        <f>VLOOKUP(A1958,'HOSPITALIZATION DETAILS'!X1959:AG4293,4,FALSE)</f>
        <v>15038.51</v>
      </c>
      <c r="N1958" t="str">
        <f>VLOOKUP(A1958,'HOSPITALIZATION DETAILS'!X1959:AG4293,5,FALSE)</f>
        <v>tier - 2</v>
      </c>
      <c r="O1958" t="str">
        <f>VLOOKUP(A1958,'HOSPITALIZATION DETAILS'!X1959:AG4293,6,FALSE)</f>
        <v>tier - 3</v>
      </c>
      <c r="P1958" t="str">
        <f>VLOOKUP(A1958,'HOSPITALIZATION DETAILS'!X1959:AG4293,7,FALSE)</f>
        <v>R1023</v>
      </c>
      <c r="Q1958">
        <f>VLOOKUP(A1958,'HOSPITALIZATION DETAILS'!X1959:AG4293,10,FALSE)</f>
        <v>51</v>
      </c>
    </row>
    <row r="1959" spans="1:17" ht="16" x14ac:dyDescent="0.4">
      <c r="A1959" s="4" t="s">
        <v>3917</v>
      </c>
      <c r="B1959" t="str">
        <f>VLOOKUP(A1959,'CUSTOMER NAMES'!E1959:H4294,4,FALSE)</f>
        <v xml:space="preserve">  Lauren</v>
      </c>
      <c r="C1959">
        <f>VLOOKUP(A1959,'MEDICAL EXAMINATION'!K1960:T4294,2,FALSE)</f>
        <v>23.21</v>
      </c>
      <c r="D1959">
        <f>VLOOKUP(A1959,'MEDICAL EXAMINATION'!K1960:T4294,4,FALSE)</f>
        <v>5.14</v>
      </c>
      <c r="E1959" t="str">
        <f>VLOOKUP(A1959,'MEDICAL EXAMINATION'!K1960:T4294,6,FALSE)</f>
        <v>yes</v>
      </c>
      <c r="F1959" t="str">
        <f>VLOOKUP(A1959,'MEDICAL EXAMINATION'!K1960:T4294,7,FALSE)</f>
        <v>No</v>
      </c>
      <c r="G1959" t="str">
        <f>VLOOKUP(A1959,'MEDICAL EXAMINATION'!K1960:T4294,8,FALSE)</f>
        <v>No</v>
      </c>
      <c r="H1959">
        <f>VLOOKUP(A1959,'MEDICAL EXAMINATION'!K1960:T4294,9,FALSE)</f>
        <v>1</v>
      </c>
      <c r="I1959" t="str">
        <f>VLOOKUP(A1959,'MEDICAL EXAMINATION'!K1960:T4294,10,FALSE)</f>
        <v>No</v>
      </c>
      <c r="J1959" t="str">
        <f>VLOOKUP(A1959,'MEDICAL EXAMINATION'!K1960:T4294,3,FALSE)</f>
        <v>Normal</v>
      </c>
      <c r="K1959" t="str">
        <f>VLOOKUP(A1959,'MEDICAL EXAMINATION'!K1960:T4294,5,FALSE)</f>
        <v>NORMAL</v>
      </c>
      <c r="L1959" t="str">
        <f>VLOOKUP(A1959,'HOSPITALIZATION DETAILS'!X1960:AG4294,8,FALSE)</f>
        <v>11/09/1970</v>
      </c>
      <c r="M1959" s="26">
        <f>VLOOKUP(A1959,'HOSPITALIZATION DETAILS'!X1960:AG4294,4,FALSE)</f>
        <v>15026.3</v>
      </c>
      <c r="N1959" t="str">
        <f>VLOOKUP(A1959,'HOSPITALIZATION DETAILS'!X1960:AG4294,5,FALSE)</f>
        <v>tier - 2</v>
      </c>
      <c r="O1959" t="str">
        <f>VLOOKUP(A1959,'HOSPITALIZATION DETAILS'!X1960:AG4294,6,FALSE)</f>
        <v>tier - 3</v>
      </c>
      <c r="P1959" t="str">
        <f>VLOOKUP(A1959,'HOSPITALIZATION DETAILS'!X1960:AG4294,7,FALSE)</f>
        <v>R1011</v>
      </c>
      <c r="Q1959">
        <f>VLOOKUP(A1959,'HOSPITALIZATION DETAILS'!X1960:AG4294,10,FALSE)</f>
        <v>52</v>
      </c>
    </row>
    <row r="1960" spans="1:17" ht="16" x14ac:dyDescent="0.4">
      <c r="A1960" s="4" t="s">
        <v>3919</v>
      </c>
      <c r="B1960" t="str">
        <f>VLOOKUP(A1960,'CUSTOMER NAMES'!E1960:H4295,4,FALSE)</f>
        <v xml:space="preserve">  Courtney</v>
      </c>
      <c r="C1960">
        <f>VLOOKUP(A1960,'MEDICAL EXAMINATION'!K1961:T4295,2,FALSE)</f>
        <v>25.175000000000001</v>
      </c>
      <c r="D1960">
        <f>VLOOKUP(A1960,'MEDICAL EXAMINATION'!K1961:T4295,4,FALSE)</f>
        <v>5.21</v>
      </c>
      <c r="E1960" t="str">
        <f>VLOOKUP(A1960,'MEDICAL EXAMINATION'!K1961:T4295,6,FALSE)</f>
        <v>yes</v>
      </c>
      <c r="F1960" t="str">
        <f>VLOOKUP(A1960,'MEDICAL EXAMINATION'!K1961:T4295,7,FALSE)</f>
        <v>No</v>
      </c>
      <c r="G1960" t="str">
        <f>VLOOKUP(A1960,'MEDICAL EXAMINATION'!K1961:T4295,8,FALSE)</f>
        <v>No</v>
      </c>
      <c r="H1960">
        <f>VLOOKUP(A1960,'MEDICAL EXAMINATION'!K1961:T4295,9,FALSE)</f>
        <v>1</v>
      </c>
      <c r="I1960" t="str">
        <f>VLOOKUP(A1960,'MEDICAL EXAMINATION'!K1961:T4295,10,FALSE)</f>
        <v>No</v>
      </c>
      <c r="J1960" t="str">
        <f>VLOOKUP(A1960,'MEDICAL EXAMINATION'!K1961:T4295,3,FALSE)</f>
        <v>OBESITY</v>
      </c>
      <c r="K1960" t="str">
        <f>VLOOKUP(A1960,'MEDICAL EXAMINATION'!K1961:T4295,5,FALSE)</f>
        <v>NORMAL</v>
      </c>
      <c r="L1960" t="str">
        <f>VLOOKUP(A1960,'HOSPITALIZATION DETAILS'!X1961:AG4295,8,FALSE)</f>
        <v>25/11/1979</v>
      </c>
      <c r="M1960" s="26">
        <f>VLOOKUP(A1960,'HOSPITALIZATION DETAILS'!X1961:AG4295,4,FALSE)</f>
        <v>15025.76</v>
      </c>
      <c r="N1960" t="str">
        <f>VLOOKUP(A1960,'HOSPITALIZATION DETAILS'!X1961:AG4295,5,FALSE)</f>
        <v>tier - 2</v>
      </c>
      <c r="O1960" t="str">
        <f>VLOOKUP(A1960,'HOSPITALIZATION DETAILS'!X1961:AG4295,6,FALSE)</f>
        <v>tier - 1</v>
      </c>
      <c r="P1960" t="str">
        <f>VLOOKUP(A1960,'HOSPITALIZATION DETAILS'!X1961:AG4295,7,FALSE)</f>
        <v>R1011</v>
      </c>
      <c r="Q1960">
        <f>VLOOKUP(A1960,'HOSPITALIZATION DETAILS'!X1961:AG4295,10,FALSE)</f>
        <v>43</v>
      </c>
    </row>
    <row r="1961" spans="1:17" ht="16" x14ac:dyDescent="0.4">
      <c r="A1961" s="4" t="s">
        <v>3921</v>
      </c>
      <c r="B1961" t="str">
        <f>VLOOKUP(A1961,'CUSTOMER NAMES'!E1961:H4296,4,FALSE)</f>
        <v xml:space="preserve">  Elizabeth</v>
      </c>
      <c r="C1961">
        <f>VLOOKUP(A1961,'MEDICAL EXAMINATION'!K1962:T4296,2,FALSE)</f>
        <v>34.770000000000003</v>
      </c>
      <c r="D1961">
        <f>VLOOKUP(A1961,'MEDICAL EXAMINATION'!K1962:T4296,4,FALSE)</f>
        <v>6.23</v>
      </c>
      <c r="E1961" t="str">
        <f>VLOOKUP(A1961,'MEDICAL EXAMINATION'!K1962:T4296,6,FALSE)</f>
        <v>No</v>
      </c>
      <c r="F1961" t="str">
        <f>VLOOKUP(A1961,'MEDICAL EXAMINATION'!K1962:T4296,7,FALSE)</f>
        <v>No</v>
      </c>
      <c r="G1961" t="str">
        <f>VLOOKUP(A1961,'MEDICAL EXAMINATION'!K1962:T4296,8,FALSE)</f>
        <v>No</v>
      </c>
      <c r="H1961" t="str">
        <f>VLOOKUP(A1961,'MEDICAL EXAMINATION'!K1962:T4296,9,FALSE)</f>
        <v>No major surgery</v>
      </c>
      <c r="I1961" t="str">
        <f>VLOOKUP(A1961,'MEDICAL EXAMINATION'!K1962:T4296,10,FALSE)</f>
        <v>No</v>
      </c>
      <c r="J1961" t="str">
        <f>VLOOKUP(A1961,'MEDICAL EXAMINATION'!K1962:T4296,3,FALSE)</f>
        <v>OVERWEIGHT</v>
      </c>
      <c r="K1961" t="str">
        <f>VLOOKUP(A1961,'MEDICAL EXAMINATION'!K1962:T4296,5,FALSE)</f>
        <v>PREDIABETES</v>
      </c>
      <c r="L1961" t="str">
        <f>VLOOKUP(A1961,'HOSPITALIZATION DETAILS'!X1962:AG4296,8,FALSE)</f>
        <v>08/08/1960</v>
      </c>
      <c r="M1961" s="26">
        <f>VLOOKUP(A1961,'HOSPITALIZATION DETAILS'!X1962:AG4296,4,FALSE)</f>
        <v>15019.76</v>
      </c>
      <c r="N1961" t="str">
        <f>VLOOKUP(A1961,'HOSPITALIZATION DETAILS'!X1962:AG4296,5,FALSE)</f>
        <v>tier - 2</v>
      </c>
      <c r="O1961" t="str">
        <f>VLOOKUP(A1961,'HOSPITALIZATION DETAILS'!X1962:AG4296,6,FALSE)</f>
        <v>tier - 2</v>
      </c>
      <c r="P1961" t="str">
        <f>VLOOKUP(A1961,'HOSPITALIZATION DETAILS'!X1962:AG4296,7,FALSE)</f>
        <v>R1012</v>
      </c>
      <c r="Q1961">
        <f>VLOOKUP(A1961,'HOSPITALIZATION DETAILS'!X1962:AG4296,10,FALSE)</f>
        <v>62</v>
      </c>
    </row>
    <row r="1962" spans="1:17" ht="16" x14ac:dyDescent="0.4">
      <c r="A1962" s="4" t="s">
        <v>3923</v>
      </c>
      <c r="B1962" t="str">
        <f>VLOOKUP(A1962,'CUSTOMER NAMES'!E1962:H4297,4,FALSE)</f>
        <v xml:space="preserve">  Satomi</v>
      </c>
      <c r="C1962">
        <f>VLOOKUP(A1962,'MEDICAL EXAMINATION'!K1963:T4297,2,FALSE)</f>
        <v>27.7</v>
      </c>
      <c r="D1962">
        <f>VLOOKUP(A1962,'MEDICAL EXAMINATION'!K1963:T4297,4,FALSE)</f>
        <v>5.6</v>
      </c>
      <c r="E1962" t="str">
        <f>VLOOKUP(A1962,'MEDICAL EXAMINATION'!K1963:T4297,6,FALSE)</f>
        <v>No</v>
      </c>
      <c r="F1962" t="str">
        <f>VLOOKUP(A1962,'MEDICAL EXAMINATION'!K1963:T4297,7,FALSE)</f>
        <v>No</v>
      </c>
      <c r="G1962" t="str">
        <f>VLOOKUP(A1962,'MEDICAL EXAMINATION'!K1963:T4297,8,FALSE)</f>
        <v>No</v>
      </c>
      <c r="H1962">
        <f>VLOOKUP(A1962,'MEDICAL EXAMINATION'!K1963:T4297,9,FALSE)</f>
        <v>1</v>
      </c>
      <c r="I1962" t="str">
        <f>VLOOKUP(A1962,'MEDICAL EXAMINATION'!K1963:T4297,10,FALSE)</f>
        <v>No</v>
      </c>
      <c r="J1962" t="str">
        <f>VLOOKUP(A1962,'MEDICAL EXAMINATION'!K1963:T4297,3,FALSE)</f>
        <v>OBESITY</v>
      </c>
      <c r="K1962" t="str">
        <f>VLOOKUP(A1962,'MEDICAL EXAMINATION'!K1963:T4297,5,FALSE)</f>
        <v>NORMAL</v>
      </c>
      <c r="L1962" t="str">
        <f>VLOOKUP(A1962,'HOSPITALIZATION DETAILS'!X1963:AG4297,8,FALSE)</f>
        <v>18/09/1973</v>
      </c>
      <c r="M1962" s="26">
        <f>VLOOKUP(A1962,'HOSPITALIZATION DETAILS'!X1963:AG4297,4,FALSE)</f>
        <v>42188.15</v>
      </c>
      <c r="N1962" t="str">
        <f>VLOOKUP(A1962,'HOSPITALIZATION DETAILS'!X1963:AG4297,5,FALSE)</f>
        <v>tier - 1</v>
      </c>
      <c r="O1962" t="str">
        <f>VLOOKUP(A1962,'HOSPITALIZATION DETAILS'!X1963:AG4297,6,FALSE)</f>
        <v>tier - 1</v>
      </c>
      <c r="P1962" t="str">
        <f>VLOOKUP(A1962,'HOSPITALIZATION DETAILS'!X1963:AG4297,7,FALSE)</f>
        <v>R1011</v>
      </c>
      <c r="Q1962">
        <f>VLOOKUP(A1962,'HOSPITALIZATION DETAILS'!X1963:AG4297,10,FALSE)</f>
        <v>49</v>
      </c>
    </row>
    <row r="1963" spans="1:17" ht="16" x14ac:dyDescent="0.4">
      <c r="A1963" s="4" t="s">
        <v>3925</v>
      </c>
      <c r="B1963" t="str">
        <f>VLOOKUP(A1963,'CUSTOMER NAMES'!E1963:H4298,4,FALSE)</f>
        <v xml:space="preserve">  Matthew D</v>
      </c>
      <c r="C1963">
        <f>VLOOKUP(A1963,'MEDICAL EXAMINATION'!K1964:T4298,2,FALSE)</f>
        <v>19.12</v>
      </c>
      <c r="D1963">
        <f>VLOOKUP(A1963,'MEDICAL EXAMINATION'!K1964:T4298,4,FALSE)</f>
        <v>4.72</v>
      </c>
      <c r="E1963" t="str">
        <f>VLOOKUP(A1963,'MEDICAL EXAMINATION'!K1964:T4298,6,FALSE)</f>
        <v>yes</v>
      </c>
      <c r="F1963" t="str">
        <f>VLOOKUP(A1963,'MEDICAL EXAMINATION'!K1964:T4298,7,FALSE)</f>
        <v>No</v>
      </c>
      <c r="G1963" t="str">
        <f>VLOOKUP(A1963,'MEDICAL EXAMINATION'!K1964:T4298,8,FALSE)</f>
        <v>No</v>
      </c>
      <c r="H1963">
        <f>VLOOKUP(A1963,'MEDICAL EXAMINATION'!K1964:T4298,9,FALSE)</f>
        <v>1</v>
      </c>
      <c r="I1963" t="str">
        <f>VLOOKUP(A1963,'MEDICAL EXAMINATION'!K1964:T4298,10,FALSE)</f>
        <v>No</v>
      </c>
      <c r="J1963" t="str">
        <f>VLOOKUP(A1963,'MEDICAL EXAMINATION'!K1964:T4298,3,FALSE)</f>
        <v>Normal</v>
      </c>
      <c r="K1963" t="str">
        <f>VLOOKUP(A1963,'MEDICAL EXAMINATION'!K1964:T4298,5,FALSE)</f>
        <v>NORMAL</v>
      </c>
      <c r="L1963" t="str">
        <f>VLOOKUP(A1963,'HOSPITALIZATION DETAILS'!X1964:AG4298,8,FALSE)</f>
        <v>02/08/1995</v>
      </c>
      <c r="M1963" s="26">
        <f>VLOOKUP(A1963,'HOSPITALIZATION DETAILS'!X1964:AG4298,4,FALSE)</f>
        <v>15006.58</v>
      </c>
      <c r="N1963" t="str">
        <f>VLOOKUP(A1963,'HOSPITALIZATION DETAILS'!X1964:AG4298,5,FALSE)</f>
        <v>tier - 2</v>
      </c>
      <c r="O1963" t="str">
        <f>VLOOKUP(A1963,'HOSPITALIZATION DETAILS'!X1964:AG4298,6,FALSE)</f>
        <v>tier - 2</v>
      </c>
      <c r="P1963" t="str">
        <f>VLOOKUP(A1963,'HOSPITALIZATION DETAILS'!X1964:AG4298,7,FALSE)</f>
        <v>R1024</v>
      </c>
      <c r="Q1963">
        <f>VLOOKUP(A1963,'HOSPITALIZATION DETAILS'!X1964:AG4298,10,FALSE)</f>
        <v>27</v>
      </c>
    </row>
    <row r="1964" spans="1:17" ht="16" x14ac:dyDescent="0.4">
      <c r="A1964" s="4" t="s">
        <v>3927</v>
      </c>
      <c r="B1964" t="str">
        <f>VLOOKUP(A1964,'CUSTOMER NAMES'!E1964:H4299,4,FALSE)</f>
        <v xml:space="preserve">  Peter T II</v>
      </c>
      <c r="C1964">
        <f>VLOOKUP(A1964,'MEDICAL EXAMINATION'!K1965:T4299,2,FALSE)</f>
        <v>32.67</v>
      </c>
      <c r="D1964">
        <f>VLOOKUP(A1964,'MEDICAL EXAMINATION'!K1965:T4299,4,FALSE)</f>
        <v>4.67</v>
      </c>
      <c r="E1964" t="str">
        <f>VLOOKUP(A1964,'MEDICAL EXAMINATION'!K1965:T4299,6,FALSE)</f>
        <v>No</v>
      </c>
      <c r="F1964" t="str">
        <f>VLOOKUP(A1964,'MEDICAL EXAMINATION'!K1965:T4299,7,FALSE)</f>
        <v>No</v>
      </c>
      <c r="G1964" t="str">
        <f>VLOOKUP(A1964,'MEDICAL EXAMINATION'!K1965:T4299,8,FALSE)</f>
        <v>Yes</v>
      </c>
      <c r="H1964">
        <f>VLOOKUP(A1964,'MEDICAL EXAMINATION'!K1965:T4299,9,FALSE)</f>
        <v>1</v>
      </c>
      <c r="I1964" t="str">
        <f>VLOOKUP(A1964,'MEDICAL EXAMINATION'!K1965:T4299,10,FALSE)</f>
        <v>No</v>
      </c>
      <c r="J1964" t="str">
        <f>VLOOKUP(A1964,'MEDICAL EXAMINATION'!K1965:T4299,3,FALSE)</f>
        <v>OVERWEIGHT</v>
      </c>
      <c r="K1964" t="str">
        <f>VLOOKUP(A1964,'MEDICAL EXAMINATION'!K1965:T4299,5,FALSE)</f>
        <v>NORMAL</v>
      </c>
      <c r="L1964" t="str">
        <f>VLOOKUP(A1964,'HOSPITALIZATION DETAILS'!X1965:AG4299,8,FALSE)</f>
        <v>29/07/1958</v>
      </c>
      <c r="M1964" s="26">
        <f>VLOOKUP(A1964,'HOSPITALIZATION DETAILS'!X1965:AG4299,4,FALSE)</f>
        <v>14988.43</v>
      </c>
      <c r="N1964" t="str">
        <f>VLOOKUP(A1964,'HOSPITALIZATION DETAILS'!X1965:AG4299,5,FALSE)</f>
        <v>tier - 2</v>
      </c>
      <c r="O1964" t="str">
        <f>VLOOKUP(A1964,'HOSPITALIZATION DETAILS'!X1965:AG4299,6,FALSE)</f>
        <v>tier - 3</v>
      </c>
      <c r="P1964" t="str">
        <f>VLOOKUP(A1964,'HOSPITALIZATION DETAILS'!X1965:AG4299,7,FALSE)</f>
        <v>R1011</v>
      </c>
      <c r="Q1964">
        <f>VLOOKUP(A1964,'HOSPITALIZATION DETAILS'!X1965:AG4299,10,FALSE)</f>
        <v>64</v>
      </c>
    </row>
    <row r="1965" spans="1:17" ht="16" x14ac:dyDescent="0.4">
      <c r="A1965" s="4" t="s">
        <v>3929</v>
      </c>
      <c r="B1965" t="str">
        <f>VLOOKUP(A1965,'CUSTOMER NAMES'!E1965:H4300,4,FALSE)</f>
        <v xml:space="preserve">  Manuel</v>
      </c>
      <c r="C1965">
        <f>VLOOKUP(A1965,'MEDICAL EXAMINATION'!K1966:T4300,2,FALSE)</f>
        <v>28.5</v>
      </c>
      <c r="D1965">
        <f>VLOOKUP(A1965,'MEDICAL EXAMINATION'!K1966:T4300,4,FALSE)</f>
        <v>6.11</v>
      </c>
      <c r="E1965" t="str">
        <f>VLOOKUP(A1965,'MEDICAL EXAMINATION'!K1966:T4300,6,FALSE)</f>
        <v>No</v>
      </c>
      <c r="F1965" t="str">
        <f>VLOOKUP(A1965,'MEDICAL EXAMINATION'!K1966:T4300,7,FALSE)</f>
        <v>No</v>
      </c>
      <c r="G1965" t="str">
        <f>VLOOKUP(A1965,'MEDICAL EXAMINATION'!K1966:T4300,8,FALSE)</f>
        <v>No</v>
      </c>
      <c r="H1965">
        <f>VLOOKUP(A1965,'MEDICAL EXAMINATION'!K1966:T4300,9,FALSE)</f>
        <v>1</v>
      </c>
      <c r="I1965" t="str">
        <f>VLOOKUP(A1965,'MEDICAL EXAMINATION'!K1966:T4300,10,FALSE)</f>
        <v>No</v>
      </c>
      <c r="J1965" t="str">
        <f>VLOOKUP(A1965,'MEDICAL EXAMINATION'!K1966:T4300,3,FALSE)</f>
        <v>OBESITY</v>
      </c>
      <c r="K1965" t="str">
        <f>VLOOKUP(A1965,'MEDICAL EXAMINATION'!K1966:T4300,5,FALSE)</f>
        <v>PREDIABETES</v>
      </c>
      <c r="L1965" t="str">
        <f>VLOOKUP(A1965,'HOSPITALIZATION DETAILS'!X1966:AG4300,8,FALSE)</f>
        <v>29/11/1962</v>
      </c>
      <c r="M1965" s="26">
        <f>VLOOKUP(A1965,'HOSPITALIZATION DETAILS'!X1966:AG4300,4,FALSE)</f>
        <v>14945.34</v>
      </c>
      <c r="N1965" t="str">
        <f>VLOOKUP(A1965,'HOSPITALIZATION DETAILS'!X1966:AG4300,5,FALSE)</f>
        <v>tier - 2</v>
      </c>
      <c r="O1965" t="str">
        <f>VLOOKUP(A1965,'HOSPITALIZATION DETAILS'!X1966:AG4300,6,FALSE)</f>
        <v>tier - 1</v>
      </c>
      <c r="P1965" t="str">
        <f>VLOOKUP(A1965,'HOSPITALIZATION DETAILS'!X1966:AG4300,7,FALSE)</f>
        <v>R1021</v>
      </c>
      <c r="Q1965">
        <f>VLOOKUP(A1965,'HOSPITALIZATION DETAILS'!X1966:AG4300,10,FALSE)</f>
        <v>60</v>
      </c>
    </row>
    <row r="1966" spans="1:17" ht="16" x14ac:dyDescent="0.4">
      <c r="A1966" s="4" t="s">
        <v>3931</v>
      </c>
      <c r="B1966" t="str">
        <f>VLOOKUP(A1966,'CUSTOMER NAMES'!E1966:H4301,4,FALSE)</f>
        <v xml:space="preserve">  Kindsey P</v>
      </c>
      <c r="C1966">
        <f>VLOOKUP(A1966,'MEDICAL EXAMINATION'!K1967:T4301,2,FALSE)</f>
        <v>39.270000000000003</v>
      </c>
      <c r="D1966">
        <f>VLOOKUP(A1966,'MEDICAL EXAMINATION'!K1967:T4301,4,FALSE)</f>
        <v>6.25</v>
      </c>
      <c r="E1966" t="str">
        <f>VLOOKUP(A1966,'MEDICAL EXAMINATION'!K1967:T4301,6,FALSE)</f>
        <v>No</v>
      </c>
      <c r="F1966" t="str">
        <f>VLOOKUP(A1966,'MEDICAL EXAMINATION'!K1967:T4301,7,FALSE)</f>
        <v>No</v>
      </c>
      <c r="G1966" t="str">
        <f>VLOOKUP(A1966,'MEDICAL EXAMINATION'!K1967:T4301,8,FALSE)</f>
        <v>No</v>
      </c>
      <c r="H1966" t="str">
        <f>VLOOKUP(A1966,'MEDICAL EXAMINATION'!K1967:T4301,9,FALSE)</f>
        <v>No major surgery</v>
      </c>
      <c r="I1966" t="str">
        <f>VLOOKUP(A1966,'MEDICAL EXAMINATION'!K1967:T4301,10,FALSE)</f>
        <v>No</v>
      </c>
      <c r="J1966" t="str">
        <f>VLOOKUP(A1966,'MEDICAL EXAMINATION'!K1967:T4301,3,FALSE)</f>
        <v>OVERWEIGHT</v>
      </c>
      <c r="K1966" t="str">
        <f>VLOOKUP(A1966,'MEDICAL EXAMINATION'!K1967:T4301,5,FALSE)</f>
        <v>PREDIABETES</v>
      </c>
      <c r="L1966" t="str">
        <f>VLOOKUP(A1966,'HOSPITALIZATION DETAILS'!X1967:AG4301,8,FALSE)</f>
        <v>08/11/1968</v>
      </c>
      <c r="M1966" s="26">
        <f>VLOOKUP(A1966,'HOSPITALIZATION DETAILS'!X1967:AG4301,4,FALSE)</f>
        <v>14926.97</v>
      </c>
      <c r="N1966" t="str">
        <f>VLOOKUP(A1966,'HOSPITALIZATION DETAILS'!X1967:AG4301,5,FALSE)</f>
        <v>tier - 2</v>
      </c>
      <c r="O1966" t="str">
        <f>VLOOKUP(A1966,'HOSPITALIZATION DETAILS'!X1967:AG4301,6,FALSE)</f>
        <v>tier - 2</v>
      </c>
      <c r="P1966" t="str">
        <f>VLOOKUP(A1966,'HOSPITALIZATION DETAILS'!X1967:AG4301,7,FALSE)</f>
        <v>R1012</v>
      </c>
      <c r="Q1966">
        <f>VLOOKUP(A1966,'HOSPITALIZATION DETAILS'!X1967:AG4301,10,FALSE)</f>
        <v>54</v>
      </c>
    </row>
    <row r="1967" spans="1:17" ht="16" x14ac:dyDescent="0.4">
      <c r="A1967" s="4" t="s">
        <v>3933</v>
      </c>
      <c r="B1967" t="str">
        <f>VLOOKUP(A1967,'CUSTOMER NAMES'!E1967:H4302,4,FALSE)</f>
        <v xml:space="preserve">  Thomas G</v>
      </c>
      <c r="C1967">
        <f>VLOOKUP(A1967,'MEDICAL EXAMINATION'!K1968:T4302,2,FALSE)</f>
        <v>32.49</v>
      </c>
      <c r="D1967">
        <f>VLOOKUP(A1967,'MEDICAL EXAMINATION'!K1968:T4302,4,FALSE)</f>
        <v>4</v>
      </c>
      <c r="E1967" t="str">
        <f>VLOOKUP(A1967,'MEDICAL EXAMINATION'!K1968:T4302,6,FALSE)</f>
        <v>yes</v>
      </c>
      <c r="F1967" t="str">
        <f>VLOOKUP(A1967,'MEDICAL EXAMINATION'!K1968:T4302,7,FALSE)</f>
        <v>No</v>
      </c>
      <c r="G1967" t="str">
        <f>VLOOKUP(A1967,'MEDICAL EXAMINATION'!K1968:T4302,8,FALSE)</f>
        <v>No</v>
      </c>
      <c r="H1967" t="str">
        <f>VLOOKUP(A1967,'MEDICAL EXAMINATION'!K1968:T4302,9,FALSE)</f>
        <v>No major surgery</v>
      </c>
      <c r="I1967" t="str">
        <f>VLOOKUP(A1967,'MEDICAL EXAMINATION'!K1968:T4302,10,FALSE)</f>
        <v>No</v>
      </c>
      <c r="J1967" t="str">
        <f>VLOOKUP(A1967,'MEDICAL EXAMINATION'!K1968:T4302,3,FALSE)</f>
        <v>OVERWEIGHT</v>
      </c>
      <c r="K1967" t="str">
        <f>VLOOKUP(A1967,'MEDICAL EXAMINATION'!K1968:T4302,5,FALSE)</f>
        <v>NORMAL</v>
      </c>
      <c r="L1967" t="str">
        <f>VLOOKUP(A1967,'HOSPITALIZATION DETAILS'!X1968:AG4302,8,FALSE)</f>
        <v>04/07/1981</v>
      </c>
      <c r="M1967" s="26">
        <f>VLOOKUP(A1967,'HOSPITALIZATION DETAILS'!X1968:AG4302,4,FALSE)</f>
        <v>14908.27</v>
      </c>
      <c r="N1967" t="str">
        <f>VLOOKUP(A1967,'HOSPITALIZATION DETAILS'!X1968:AG4302,5,FALSE)</f>
        <v>tier - 2</v>
      </c>
      <c r="O1967" t="str">
        <f>VLOOKUP(A1967,'HOSPITALIZATION DETAILS'!X1968:AG4302,6,FALSE)</f>
        <v>tier - 1</v>
      </c>
      <c r="P1967" t="str">
        <f>VLOOKUP(A1967,'HOSPITALIZATION DETAILS'!X1968:AG4302,7,FALSE)</f>
        <v>R1011</v>
      </c>
      <c r="Q1967">
        <f>VLOOKUP(A1967,'HOSPITALIZATION DETAILS'!X1968:AG4302,10,FALSE)</f>
        <v>41</v>
      </c>
    </row>
    <row r="1968" spans="1:17" ht="16" x14ac:dyDescent="0.4">
      <c r="A1968" s="4" t="s">
        <v>3935</v>
      </c>
      <c r="B1968" t="str">
        <f>VLOOKUP(A1968,'CUSTOMER NAMES'!E1968:H4303,4,FALSE)</f>
        <v xml:space="preserve">  Kyle S</v>
      </c>
      <c r="C1968">
        <f>VLOOKUP(A1968,'MEDICAL EXAMINATION'!K1969:T4303,2,FALSE)</f>
        <v>23.7</v>
      </c>
      <c r="D1968">
        <f>VLOOKUP(A1968,'MEDICAL EXAMINATION'!K1969:T4303,4,FALSE)</f>
        <v>5.55</v>
      </c>
      <c r="E1968" t="str">
        <f>VLOOKUP(A1968,'MEDICAL EXAMINATION'!K1969:T4303,6,FALSE)</f>
        <v>yes</v>
      </c>
      <c r="F1968" t="str">
        <f>VLOOKUP(A1968,'MEDICAL EXAMINATION'!K1969:T4303,7,FALSE)</f>
        <v>No</v>
      </c>
      <c r="G1968" t="str">
        <f>VLOOKUP(A1968,'MEDICAL EXAMINATION'!K1969:T4303,8,FALSE)</f>
        <v>No</v>
      </c>
      <c r="H1968" t="str">
        <f>VLOOKUP(A1968,'MEDICAL EXAMINATION'!K1969:T4303,9,FALSE)</f>
        <v>No major surgery</v>
      </c>
      <c r="I1968" t="str">
        <f>VLOOKUP(A1968,'MEDICAL EXAMINATION'!K1969:T4303,10,FALSE)</f>
        <v>No</v>
      </c>
      <c r="J1968" t="str">
        <f>VLOOKUP(A1968,'MEDICAL EXAMINATION'!K1969:T4303,3,FALSE)</f>
        <v>Normal</v>
      </c>
      <c r="K1968" t="str">
        <f>VLOOKUP(A1968,'MEDICAL EXAMINATION'!K1969:T4303,5,FALSE)</f>
        <v>NORMAL</v>
      </c>
      <c r="L1968" t="str">
        <f>VLOOKUP(A1968,'HOSPITALIZATION DETAILS'!X1969:AG4303,8,FALSE)</f>
        <v>17/10/1958</v>
      </c>
      <c r="M1968" s="26">
        <f>VLOOKUP(A1968,'HOSPITALIZATION DETAILS'!X1969:AG4303,4,FALSE)</f>
        <v>14901.52</v>
      </c>
      <c r="N1968" t="str">
        <f>VLOOKUP(A1968,'HOSPITALIZATION DETAILS'!X1969:AG4303,5,FALSE)</f>
        <v>tier - 2</v>
      </c>
      <c r="O1968" t="str">
        <f>VLOOKUP(A1968,'HOSPITALIZATION DETAILS'!X1969:AG4303,6,FALSE)</f>
        <v>tier - 2</v>
      </c>
      <c r="P1968" t="str">
        <f>VLOOKUP(A1968,'HOSPITALIZATION DETAILS'!X1969:AG4303,7,FALSE)</f>
        <v>R1024</v>
      </c>
      <c r="Q1968">
        <f>VLOOKUP(A1968,'HOSPITALIZATION DETAILS'!X1969:AG4303,10,FALSE)</f>
        <v>64</v>
      </c>
    </row>
    <row r="1969" spans="1:17" ht="16" x14ac:dyDescent="0.4">
      <c r="A1969" s="4" t="s">
        <v>3937</v>
      </c>
      <c r="B1969" t="str">
        <f>VLOOKUP(A1969,'CUSTOMER NAMES'!E1969:H4304,4,FALSE)</f>
        <v xml:space="preserve">  Alexander J</v>
      </c>
      <c r="C1969">
        <f>VLOOKUP(A1969,'MEDICAL EXAMINATION'!K1970:T4304,2,FALSE)</f>
        <v>30.4</v>
      </c>
      <c r="D1969">
        <f>VLOOKUP(A1969,'MEDICAL EXAMINATION'!K1970:T4304,4,FALSE)</f>
        <v>5.95</v>
      </c>
      <c r="E1969" t="str">
        <f>VLOOKUP(A1969,'MEDICAL EXAMINATION'!K1970:T4304,6,FALSE)</f>
        <v>No</v>
      </c>
      <c r="F1969" t="str">
        <f>VLOOKUP(A1969,'MEDICAL EXAMINATION'!K1970:T4304,7,FALSE)</f>
        <v>yes</v>
      </c>
      <c r="G1969" t="str">
        <f>VLOOKUP(A1969,'MEDICAL EXAMINATION'!K1970:T4304,8,FALSE)</f>
        <v>No</v>
      </c>
      <c r="H1969">
        <f>VLOOKUP(A1969,'MEDICAL EXAMINATION'!K1970:T4304,9,FALSE)</f>
        <v>1</v>
      </c>
      <c r="I1969" t="str">
        <f>VLOOKUP(A1969,'MEDICAL EXAMINATION'!K1970:T4304,10,FALSE)</f>
        <v>No</v>
      </c>
      <c r="J1969" t="str">
        <f>VLOOKUP(A1969,'MEDICAL EXAMINATION'!K1970:T4304,3,FALSE)</f>
        <v>OVERWEIGHT</v>
      </c>
      <c r="K1969" t="str">
        <f>VLOOKUP(A1969,'MEDICAL EXAMINATION'!K1970:T4304,5,FALSE)</f>
        <v>PREDIABETES</v>
      </c>
      <c r="L1969" t="str">
        <f>VLOOKUP(A1969,'HOSPITALIZATION DETAILS'!X1970:AG4304,8,FALSE)</f>
        <v>11/11/1970</v>
      </c>
      <c r="M1969" s="26">
        <f>VLOOKUP(A1969,'HOSPITALIZATION DETAILS'!X1970:AG4304,4,FALSE)</f>
        <v>14847.63</v>
      </c>
      <c r="N1969" t="str">
        <f>VLOOKUP(A1969,'HOSPITALIZATION DETAILS'!X1970:AG4304,5,FALSE)</f>
        <v>tier - 2</v>
      </c>
      <c r="O1969" t="str">
        <f>VLOOKUP(A1969,'HOSPITALIZATION DETAILS'!X1970:AG4304,6,FALSE)</f>
        <v>tier - 2</v>
      </c>
      <c r="P1969" t="str">
        <f>VLOOKUP(A1969,'HOSPITALIZATION DETAILS'!X1970:AG4304,7,FALSE)</f>
        <v>R1023</v>
      </c>
      <c r="Q1969">
        <f>VLOOKUP(A1969,'HOSPITALIZATION DETAILS'!X1970:AG4304,10,FALSE)</f>
        <v>52</v>
      </c>
    </row>
    <row r="1970" spans="1:17" ht="16" x14ac:dyDescent="0.4">
      <c r="A1970" s="4" t="s">
        <v>3939</v>
      </c>
      <c r="B1970" t="str">
        <f>VLOOKUP(A1970,'CUSTOMER NAMES'!E1970:H4305,4,FALSE)</f>
        <v xml:space="preserve">  Dustin L</v>
      </c>
      <c r="C1970">
        <f>VLOOKUP(A1970,'MEDICAL EXAMINATION'!K1971:T4305,2,FALSE)</f>
        <v>38.94</v>
      </c>
      <c r="D1970">
        <f>VLOOKUP(A1970,'MEDICAL EXAMINATION'!K1971:T4305,4,FALSE)</f>
        <v>4.3600000000000003</v>
      </c>
      <c r="E1970" t="str">
        <f>VLOOKUP(A1970,'MEDICAL EXAMINATION'!K1971:T4305,6,FALSE)</f>
        <v>No</v>
      </c>
      <c r="F1970" t="str">
        <f>VLOOKUP(A1970,'MEDICAL EXAMINATION'!K1971:T4305,7,FALSE)</f>
        <v>No</v>
      </c>
      <c r="G1970" t="str">
        <f>VLOOKUP(A1970,'MEDICAL EXAMINATION'!K1971:T4305,8,FALSE)</f>
        <v>Yes</v>
      </c>
      <c r="H1970">
        <f>VLOOKUP(A1970,'MEDICAL EXAMINATION'!K1971:T4305,9,FALSE)</f>
        <v>1</v>
      </c>
      <c r="I1970" t="str">
        <f>VLOOKUP(A1970,'MEDICAL EXAMINATION'!K1971:T4305,10,FALSE)</f>
        <v>No</v>
      </c>
      <c r="J1970" t="str">
        <f>VLOOKUP(A1970,'MEDICAL EXAMINATION'!K1971:T4305,3,FALSE)</f>
        <v>OVERWEIGHT</v>
      </c>
      <c r="K1970" t="str">
        <f>VLOOKUP(A1970,'MEDICAL EXAMINATION'!K1971:T4305,5,FALSE)</f>
        <v>NORMAL</v>
      </c>
      <c r="L1970" t="str">
        <f>VLOOKUP(A1970,'HOSPITALIZATION DETAILS'!X1971:AG4305,8,FALSE)</f>
        <v>05/06/1981</v>
      </c>
      <c r="M1970" s="26">
        <f>VLOOKUP(A1970,'HOSPITALIZATION DETAILS'!X1971:AG4305,4,FALSE)</f>
        <v>14843.96</v>
      </c>
      <c r="N1970" t="str">
        <f>VLOOKUP(A1970,'HOSPITALIZATION DETAILS'!X1971:AG4305,5,FALSE)</f>
        <v>tier - 2</v>
      </c>
      <c r="O1970" t="str">
        <f>VLOOKUP(A1970,'HOSPITALIZATION DETAILS'!X1971:AG4305,6,FALSE)</f>
        <v>tier - 3</v>
      </c>
      <c r="P1970" t="str">
        <f>VLOOKUP(A1970,'HOSPITALIZATION DETAILS'!X1971:AG4305,7,FALSE)</f>
        <v>R1026</v>
      </c>
      <c r="Q1970">
        <f>VLOOKUP(A1970,'HOSPITALIZATION DETAILS'!X1971:AG4305,10,FALSE)</f>
        <v>42</v>
      </c>
    </row>
    <row r="1971" spans="1:17" ht="16" x14ac:dyDescent="0.4">
      <c r="A1971" s="4" t="s">
        <v>3941</v>
      </c>
      <c r="B1971" t="str">
        <f>VLOOKUP(A1971,'CUSTOMER NAMES'!E1971:H4306,4,FALSE)</f>
        <v xml:space="preserve">  Chloe</v>
      </c>
      <c r="C1971">
        <f>VLOOKUP(A1971,'MEDICAL EXAMINATION'!K1972:T4306,2,FALSE)</f>
        <v>31.02</v>
      </c>
      <c r="D1971">
        <f>VLOOKUP(A1971,'MEDICAL EXAMINATION'!K1972:T4306,4,FALSE)</f>
        <v>4.84</v>
      </c>
      <c r="E1971" t="str">
        <f>VLOOKUP(A1971,'MEDICAL EXAMINATION'!K1972:T4306,6,FALSE)</f>
        <v>No</v>
      </c>
      <c r="F1971" t="str">
        <f>VLOOKUP(A1971,'MEDICAL EXAMINATION'!K1972:T4306,7,FALSE)</f>
        <v>No</v>
      </c>
      <c r="G1971" t="str">
        <f>VLOOKUP(A1971,'MEDICAL EXAMINATION'!K1972:T4306,8,FALSE)</f>
        <v>Yes</v>
      </c>
      <c r="H1971">
        <f>VLOOKUP(A1971,'MEDICAL EXAMINATION'!K1972:T4306,9,FALSE)</f>
        <v>1</v>
      </c>
      <c r="I1971" t="str">
        <f>VLOOKUP(A1971,'MEDICAL EXAMINATION'!K1972:T4306,10,FALSE)</f>
        <v>No</v>
      </c>
      <c r="J1971" t="str">
        <f>VLOOKUP(A1971,'MEDICAL EXAMINATION'!K1972:T4306,3,FALSE)</f>
        <v>OVERWEIGHT</v>
      </c>
      <c r="K1971" t="str">
        <f>VLOOKUP(A1971,'MEDICAL EXAMINATION'!K1972:T4306,5,FALSE)</f>
        <v>NORMAL</v>
      </c>
      <c r="L1971" t="str">
        <f>VLOOKUP(A1971,'HOSPITALIZATION DETAILS'!X1972:AG4306,8,FALSE)</f>
        <v>18/10/1979</v>
      </c>
      <c r="M1971" s="26">
        <f>VLOOKUP(A1971,'HOSPITALIZATION DETAILS'!X1972:AG4306,4,FALSE)</f>
        <v>14839.34</v>
      </c>
      <c r="N1971" t="str">
        <f>VLOOKUP(A1971,'HOSPITALIZATION DETAILS'!X1972:AG4306,5,FALSE)</f>
        <v>tier - 2</v>
      </c>
      <c r="O1971" t="str">
        <f>VLOOKUP(A1971,'HOSPITALIZATION DETAILS'!X1972:AG4306,6,FALSE)</f>
        <v>tier - 3</v>
      </c>
      <c r="P1971" t="str">
        <f>VLOOKUP(A1971,'HOSPITALIZATION DETAILS'!X1972:AG4306,7,FALSE)</f>
        <v>R1026</v>
      </c>
      <c r="Q1971">
        <f>VLOOKUP(A1971,'HOSPITALIZATION DETAILS'!X1972:AG4306,10,FALSE)</f>
        <v>43</v>
      </c>
    </row>
    <row r="1972" spans="1:17" ht="16" x14ac:dyDescent="0.4">
      <c r="A1972" s="4" t="s">
        <v>3943</v>
      </c>
      <c r="B1972" t="str">
        <f>VLOOKUP(A1972,'CUSTOMER NAMES'!E1972:H4307,4,FALSE)</f>
        <v xml:space="preserve">  Cailtlin</v>
      </c>
      <c r="C1972">
        <f>VLOOKUP(A1972,'MEDICAL EXAMINATION'!K1973:T4307,2,FALSE)</f>
        <v>17.5</v>
      </c>
      <c r="D1972">
        <f>VLOOKUP(A1972,'MEDICAL EXAMINATION'!K1973:T4307,4,FALSE)</f>
        <v>4.5599999999999996</v>
      </c>
      <c r="E1972" t="str">
        <f>VLOOKUP(A1972,'MEDICAL EXAMINATION'!K1973:T4307,6,FALSE)</f>
        <v>No</v>
      </c>
      <c r="F1972" t="str">
        <f>VLOOKUP(A1972,'MEDICAL EXAMINATION'!K1973:T4307,7,FALSE)</f>
        <v>No</v>
      </c>
      <c r="G1972" t="str">
        <f>VLOOKUP(A1972,'MEDICAL EXAMINATION'!K1973:T4307,8,FALSE)</f>
        <v>No</v>
      </c>
      <c r="H1972">
        <f>VLOOKUP(A1972,'MEDICAL EXAMINATION'!K1973:T4307,9,FALSE)</f>
        <v>1</v>
      </c>
      <c r="I1972" t="str">
        <f>VLOOKUP(A1972,'MEDICAL EXAMINATION'!K1973:T4307,10,FALSE)</f>
        <v>No</v>
      </c>
      <c r="J1972" t="str">
        <f>VLOOKUP(A1972,'MEDICAL EXAMINATION'!K1973:T4307,3,FALSE)</f>
        <v>Underweight</v>
      </c>
      <c r="K1972" t="str">
        <f>VLOOKUP(A1972,'MEDICAL EXAMINATION'!K1973:T4307,5,FALSE)</f>
        <v>NORMAL</v>
      </c>
      <c r="L1972" t="str">
        <f>VLOOKUP(A1972,'HOSPITALIZATION DETAILS'!X1973:AG4307,8,FALSE)</f>
        <v>10/12/1975</v>
      </c>
      <c r="M1972" s="26">
        <f>VLOOKUP(A1972,'HOSPITALIZATION DETAILS'!X1973:AG4307,4,FALSE)</f>
        <v>14819</v>
      </c>
      <c r="N1972" t="str">
        <f>VLOOKUP(A1972,'HOSPITALIZATION DETAILS'!X1973:AG4307,5,FALSE)</f>
        <v>tier - 2</v>
      </c>
      <c r="O1972" t="str">
        <f>VLOOKUP(A1972,'HOSPITALIZATION DETAILS'!X1973:AG4307,6,FALSE)</f>
        <v>tier - 3</v>
      </c>
      <c r="P1972" t="str">
        <f>VLOOKUP(A1972,'HOSPITALIZATION DETAILS'!X1973:AG4307,7,FALSE)</f>
        <v>R1023</v>
      </c>
      <c r="Q1972">
        <f>VLOOKUP(A1972,'HOSPITALIZATION DETAILS'!X1973:AG4307,10,FALSE)</f>
        <v>47</v>
      </c>
    </row>
    <row r="1973" spans="1:17" ht="16" x14ac:dyDescent="0.4">
      <c r="A1973" s="4" t="s">
        <v>3945</v>
      </c>
      <c r="B1973" t="str">
        <f>VLOOKUP(A1973,'CUSTOMER NAMES'!E1973:H4308,4,FALSE)</f>
        <v xml:space="preserve">  Joshua</v>
      </c>
      <c r="C1973">
        <f>VLOOKUP(A1973,'MEDICAL EXAMINATION'!K1974:T4308,2,FALSE)</f>
        <v>34.799999999999997</v>
      </c>
      <c r="D1973">
        <f>VLOOKUP(A1973,'MEDICAL EXAMINATION'!K1974:T4308,4,FALSE)</f>
        <v>4.42</v>
      </c>
      <c r="E1973" t="str">
        <f>VLOOKUP(A1973,'MEDICAL EXAMINATION'!K1974:T4308,6,FALSE)</f>
        <v>yes</v>
      </c>
      <c r="F1973" t="str">
        <f>VLOOKUP(A1973,'MEDICAL EXAMINATION'!K1974:T4308,7,FALSE)</f>
        <v>yes</v>
      </c>
      <c r="G1973" t="str">
        <f>VLOOKUP(A1973,'MEDICAL EXAMINATION'!K1974:T4308,8,FALSE)</f>
        <v>No</v>
      </c>
      <c r="H1973">
        <f>VLOOKUP(A1973,'MEDICAL EXAMINATION'!K1974:T4308,9,FALSE)</f>
        <v>2</v>
      </c>
      <c r="I1973" t="str">
        <f>VLOOKUP(A1973,'MEDICAL EXAMINATION'!K1974:T4308,10,FALSE)</f>
        <v>No</v>
      </c>
      <c r="J1973" t="str">
        <f>VLOOKUP(A1973,'MEDICAL EXAMINATION'!K1974:T4308,3,FALSE)</f>
        <v>OVERWEIGHT</v>
      </c>
      <c r="K1973" t="str">
        <f>VLOOKUP(A1973,'MEDICAL EXAMINATION'!K1974:T4308,5,FALSE)</f>
        <v>NORMAL</v>
      </c>
      <c r="L1973" t="str">
        <f>VLOOKUP(A1973,'HOSPITALIZATION DETAILS'!X1974:AG4308,8,FALSE)</f>
        <v>03/07/1979</v>
      </c>
      <c r="M1973" s="26">
        <f>VLOOKUP(A1973,'HOSPITALIZATION DETAILS'!X1974:AG4308,4,FALSE)</f>
        <v>42124.52</v>
      </c>
      <c r="N1973" t="str">
        <f>VLOOKUP(A1973,'HOSPITALIZATION DETAILS'!X1974:AG4308,5,FALSE)</f>
        <v>tier - 1</v>
      </c>
      <c r="O1973" t="str">
        <f>VLOOKUP(A1973,'HOSPITALIZATION DETAILS'!X1974:AG4308,6,FALSE)</f>
        <v>tier - 1</v>
      </c>
      <c r="P1973" t="str">
        <f>VLOOKUP(A1973,'HOSPITALIZATION DETAILS'!X1974:AG4308,7,FALSE)</f>
        <v>R1013</v>
      </c>
      <c r="Q1973">
        <f>VLOOKUP(A1973,'HOSPITALIZATION DETAILS'!X1974:AG4308,10,FALSE)</f>
        <v>43</v>
      </c>
    </row>
    <row r="1974" spans="1:17" ht="16" x14ac:dyDescent="0.4">
      <c r="A1974" s="4" t="s">
        <v>3947</v>
      </c>
      <c r="B1974" t="str">
        <f>VLOOKUP(A1974,'CUSTOMER NAMES'!E1974:H4309,4,FALSE)</f>
        <v xml:space="preserve">  Chuy</v>
      </c>
      <c r="C1974">
        <f>VLOOKUP(A1974,'MEDICAL EXAMINATION'!K1975:T4309,2,FALSE)</f>
        <v>17.3</v>
      </c>
      <c r="D1974">
        <f>VLOOKUP(A1974,'MEDICAL EXAMINATION'!K1975:T4309,4,FALSE)</f>
        <v>7.66</v>
      </c>
      <c r="E1974" t="str">
        <f>VLOOKUP(A1974,'MEDICAL EXAMINATION'!K1975:T4309,6,FALSE)</f>
        <v>yes</v>
      </c>
      <c r="F1974" t="str">
        <f>VLOOKUP(A1974,'MEDICAL EXAMINATION'!K1975:T4309,7,FALSE)</f>
        <v>No</v>
      </c>
      <c r="G1974" t="str">
        <f>VLOOKUP(A1974,'MEDICAL EXAMINATION'!K1975:T4309,8,FALSE)</f>
        <v>No</v>
      </c>
      <c r="H1974">
        <f>VLOOKUP(A1974,'MEDICAL EXAMINATION'!K1975:T4309,9,FALSE)</f>
        <v>1</v>
      </c>
      <c r="I1974" t="str">
        <f>VLOOKUP(A1974,'MEDICAL EXAMINATION'!K1975:T4309,10,FALSE)</f>
        <v>No</v>
      </c>
      <c r="J1974" t="str">
        <f>VLOOKUP(A1974,'MEDICAL EXAMINATION'!K1975:T4309,3,FALSE)</f>
        <v>Underweight</v>
      </c>
      <c r="K1974" t="str">
        <f>VLOOKUP(A1974,'MEDICAL EXAMINATION'!K1975:T4309,5,FALSE)</f>
        <v>DIABETES</v>
      </c>
      <c r="L1974" t="str">
        <f>VLOOKUP(A1974,'HOSPITALIZATION DETAILS'!X1975:AG4309,8,FALSE)</f>
        <v>27/07/1965</v>
      </c>
      <c r="M1974" s="26">
        <f>VLOOKUP(A1974,'HOSPITALIZATION DETAILS'!X1975:AG4309,4,FALSE)</f>
        <v>14750.42</v>
      </c>
      <c r="N1974" t="str">
        <f>VLOOKUP(A1974,'HOSPITALIZATION DETAILS'!X1975:AG4309,5,FALSE)</f>
        <v>tier - 2</v>
      </c>
      <c r="O1974" t="str">
        <f>VLOOKUP(A1974,'HOSPITALIZATION DETAILS'!X1975:AG4309,6,FALSE)</f>
        <v>tier - 2</v>
      </c>
      <c r="P1974" t="str">
        <f>VLOOKUP(A1974,'HOSPITALIZATION DETAILS'!X1975:AG4309,7,FALSE)</f>
        <v>R1026</v>
      </c>
      <c r="Q1974">
        <f>VLOOKUP(A1974,'HOSPITALIZATION DETAILS'!X1975:AG4309,10,FALSE)</f>
        <v>57</v>
      </c>
    </row>
    <row r="1975" spans="1:17" ht="16" x14ac:dyDescent="0.4">
      <c r="A1975" s="4" t="s">
        <v>3949</v>
      </c>
      <c r="B1975" t="str">
        <f>VLOOKUP(A1975,'CUSTOMER NAMES'!E1975:H4310,4,FALSE)</f>
        <v xml:space="preserve">  Laurie B</v>
      </c>
      <c r="C1975">
        <f>VLOOKUP(A1975,'MEDICAL EXAMINATION'!K1976:T4310,2,FALSE)</f>
        <v>32.25</v>
      </c>
      <c r="D1975">
        <f>VLOOKUP(A1975,'MEDICAL EXAMINATION'!K1976:T4310,4,FALSE)</f>
        <v>5.2</v>
      </c>
      <c r="E1975" t="str">
        <f>VLOOKUP(A1975,'MEDICAL EXAMINATION'!K1976:T4310,6,FALSE)</f>
        <v>yes</v>
      </c>
      <c r="F1975" t="str">
        <f>VLOOKUP(A1975,'MEDICAL EXAMINATION'!K1976:T4310,7,FALSE)</f>
        <v>No</v>
      </c>
      <c r="G1975" t="str">
        <f>VLOOKUP(A1975,'MEDICAL EXAMINATION'!K1976:T4310,8,FALSE)</f>
        <v>No</v>
      </c>
      <c r="H1975" t="str">
        <f>VLOOKUP(A1975,'MEDICAL EXAMINATION'!K1976:T4310,9,FALSE)</f>
        <v>No major surgery</v>
      </c>
      <c r="I1975" t="str">
        <f>VLOOKUP(A1975,'MEDICAL EXAMINATION'!K1976:T4310,10,FALSE)</f>
        <v>No</v>
      </c>
      <c r="J1975" t="str">
        <f>VLOOKUP(A1975,'MEDICAL EXAMINATION'!K1976:T4310,3,FALSE)</f>
        <v>OVERWEIGHT</v>
      </c>
      <c r="K1975" t="str">
        <f>VLOOKUP(A1975,'MEDICAL EXAMINATION'!K1976:T4310,5,FALSE)</f>
        <v>NORMAL</v>
      </c>
      <c r="L1975" t="str">
        <f>VLOOKUP(A1975,'HOSPITALIZATION DETAILS'!X1976:AG4310,8,FALSE)</f>
        <v>29/07/1962</v>
      </c>
      <c r="M1975" s="26">
        <f>VLOOKUP(A1975,'HOSPITALIZATION DETAILS'!X1976:AG4310,4,FALSE)</f>
        <v>14738.43</v>
      </c>
      <c r="N1975" t="str">
        <f>VLOOKUP(A1975,'HOSPITALIZATION DETAILS'!X1976:AG4310,5,FALSE)</f>
        <v>tier - 2</v>
      </c>
      <c r="O1975" t="str">
        <f>VLOOKUP(A1975,'HOSPITALIZATION DETAILS'!X1976:AG4310,6,FALSE)</f>
        <v>tier - 3</v>
      </c>
      <c r="P1975" t="str">
        <f>VLOOKUP(A1975,'HOSPITALIZATION DETAILS'!X1976:AG4310,7,FALSE)</f>
        <v>R1021</v>
      </c>
      <c r="Q1975">
        <f>VLOOKUP(A1975,'HOSPITALIZATION DETAILS'!X1976:AG4310,10,FALSE)</f>
        <v>60</v>
      </c>
    </row>
    <row r="1976" spans="1:17" ht="16" x14ac:dyDescent="0.4">
      <c r="A1976" s="4" t="s">
        <v>3951</v>
      </c>
      <c r="B1976" t="str">
        <f>VLOOKUP(A1976,'CUSTOMER NAMES'!E1976:H4311,4,FALSE)</f>
        <v xml:space="preserve">  Rachel B</v>
      </c>
      <c r="C1976">
        <f>VLOOKUP(A1976,'MEDICAL EXAMINATION'!K1977:T4311,2,FALSE)</f>
        <v>42.4</v>
      </c>
      <c r="D1976">
        <f>VLOOKUP(A1976,'MEDICAL EXAMINATION'!K1977:T4311,4,FALSE)</f>
        <v>5.53</v>
      </c>
      <c r="E1976" t="str">
        <f>VLOOKUP(A1976,'MEDICAL EXAMINATION'!K1977:T4311,6,FALSE)</f>
        <v>yes</v>
      </c>
      <c r="F1976" t="str">
        <f>VLOOKUP(A1976,'MEDICAL EXAMINATION'!K1977:T4311,7,FALSE)</f>
        <v>No</v>
      </c>
      <c r="G1976" t="str">
        <f>VLOOKUP(A1976,'MEDICAL EXAMINATION'!K1977:T4311,8,FALSE)</f>
        <v>No</v>
      </c>
      <c r="H1976" t="str">
        <f>VLOOKUP(A1976,'MEDICAL EXAMINATION'!K1977:T4311,9,FALSE)</f>
        <v>No major surgery</v>
      </c>
      <c r="I1976" t="str">
        <f>VLOOKUP(A1976,'MEDICAL EXAMINATION'!K1977:T4311,10,FALSE)</f>
        <v>No</v>
      </c>
      <c r="J1976" t="str">
        <f>VLOOKUP(A1976,'MEDICAL EXAMINATION'!K1977:T4311,3,FALSE)</f>
        <v>OVERWEIGHT</v>
      </c>
      <c r="K1976" t="str">
        <f>VLOOKUP(A1976,'MEDICAL EXAMINATION'!K1977:T4311,5,FALSE)</f>
        <v>NORMAL</v>
      </c>
      <c r="L1976" t="str">
        <f>VLOOKUP(A1976,'HOSPITALIZATION DETAILS'!X1977:AG4311,8,FALSE)</f>
        <v>24/09/2002</v>
      </c>
      <c r="M1976" s="26">
        <f>VLOOKUP(A1976,'HOSPITALIZATION DETAILS'!X1977:AG4311,4,FALSE)</f>
        <v>14711.74</v>
      </c>
      <c r="N1976" t="str">
        <f>VLOOKUP(A1976,'HOSPITALIZATION DETAILS'!X1977:AG4311,5,FALSE)</f>
        <v>tier - 2</v>
      </c>
      <c r="O1976" t="str">
        <f>VLOOKUP(A1976,'HOSPITALIZATION DETAILS'!X1977:AG4311,6,FALSE)</f>
        <v>tier - 2</v>
      </c>
      <c r="P1976" t="str">
        <f>VLOOKUP(A1976,'HOSPITALIZATION DETAILS'!X1977:AG4311,7,FALSE)</f>
        <v>R1012</v>
      </c>
      <c r="Q1976">
        <f>VLOOKUP(A1976,'HOSPITALIZATION DETAILS'!X1977:AG4311,10,FALSE)</f>
        <v>20</v>
      </c>
    </row>
    <row r="1977" spans="1:17" ht="16" x14ac:dyDescent="0.4">
      <c r="A1977" s="4" t="s">
        <v>3953</v>
      </c>
      <c r="B1977" t="str">
        <f>VLOOKUP(A1977,'CUSTOMER NAMES'!E1977:H4312,4,FALSE)</f>
        <v xml:space="preserve">  Liza</v>
      </c>
      <c r="C1977">
        <f>VLOOKUP(A1977,'MEDICAL EXAMINATION'!K1978:T4312,2,FALSE)</f>
        <v>38.664999999999999</v>
      </c>
      <c r="D1977">
        <f>VLOOKUP(A1977,'MEDICAL EXAMINATION'!K1978:T4312,4,FALSE)</f>
        <v>4.8600000000000003</v>
      </c>
      <c r="E1977" t="str">
        <f>VLOOKUP(A1977,'MEDICAL EXAMINATION'!K1978:T4312,6,FALSE)</f>
        <v>No</v>
      </c>
      <c r="F1977" t="str">
        <f>VLOOKUP(A1977,'MEDICAL EXAMINATION'!K1978:T4312,7,FALSE)</f>
        <v>yes</v>
      </c>
      <c r="G1977" t="str">
        <f>VLOOKUP(A1977,'MEDICAL EXAMINATION'!K1978:T4312,8,FALSE)</f>
        <v>No</v>
      </c>
      <c r="H1977">
        <f>VLOOKUP(A1977,'MEDICAL EXAMINATION'!K1978:T4312,9,FALSE)</f>
        <v>1</v>
      </c>
      <c r="I1977" t="str">
        <f>VLOOKUP(A1977,'MEDICAL EXAMINATION'!K1978:T4312,10,FALSE)</f>
        <v>No</v>
      </c>
      <c r="J1977" t="str">
        <f>VLOOKUP(A1977,'MEDICAL EXAMINATION'!K1978:T4312,3,FALSE)</f>
        <v>OVERWEIGHT</v>
      </c>
      <c r="K1977" t="str">
        <f>VLOOKUP(A1977,'MEDICAL EXAMINATION'!K1978:T4312,5,FALSE)</f>
        <v>NORMAL</v>
      </c>
      <c r="L1977" t="str">
        <f>VLOOKUP(A1977,'HOSPITALIZATION DETAILS'!X1978:AG4312,8,FALSE)</f>
        <v>04/09/1982</v>
      </c>
      <c r="M1977" s="26">
        <f>VLOOKUP(A1977,'HOSPITALIZATION DETAILS'!X1978:AG4312,4,FALSE)</f>
        <v>14696.77</v>
      </c>
      <c r="N1977" t="str">
        <f>VLOOKUP(A1977,'HOSPITALIZATION DETAILS'!X1978:AG4312,5,FALSE)</f>
        <v>tier - 2</v>
      </c>
      <c r="O1977" t="str">
        <f>VLOOKUP(A1977,'HOSPITALIZATION DETAILS'!X1978:AG4312,6,FALSE)</f>
        <v>tier - 2</v>
      </c>
      <c r="P1977" t="str">
        <f>VLOOKUP(A1977,'HOSPITALIZATION DETAILS'!X1978:AG4312,7,FALSE)</f>
        <v>R1011</v>
      </c>
      <c r="Q1977">
        <f>VLOOKUP(A1977,'HOSPITALIZATION DETAILS'!X1978:AG4312,10,FALSE)</f>
        <v>40</v>
      </c>
    </row>
    <row r="1978" spans="1:17" ht="16" x14ac:dyDescent="0.4">
      <c r="A1978" s="4" t="s">
        <v>3955</v>
      </c>
      <c r="B1978" t="str">
        <f>VLOOKUP(A1978,'CUSTOMER NAMES'!E1978:H4313,4,FALSE)</f>
        <v xml:space="preserve">  Lindsey</v>
      </c>
      <c r="C1978">
        <f>VLOOKUP(A1978,'MEDICAL EXAMINATION'!K1979:T4313,2,FALSE)</f>
        <v>29.92</v>
      </c>
      <c r="D1978">
        <f>VLOOKUP(A1978,'MEDICAL EXAMINATION'!K1979:T4313,4,FALSE)</f>
        <v>5.49</v>
      </c>
      <c r="E1978" t="str">
        <f>VLOOKUP(A1978,'MEDICAL EXAMINATION'!K1979:T4313,6,FALSE)</f>
        <v>yes</v>
      </c>
      <c r="F1978" t="str">
        <f>VLOOKUP(A1978,'MEDICAL EXAMINATION'!K1979:T4313,7,FALSE)</f>
        <v>No</v>
      </c>
      <c r="G1978" t="str">
        <f>VLOOKUP(A1978,'MEDICAL EXAMINATION'!K1979:T4313,8,FALSE)</f>
        <v>No</v>
      </c>
      <c r="H1978" t="str">
        <f>VLOOKUP(A1978,'MEDICAL EXAMINATION'!K1979:T4313,9,FALSE)</f>
        <v>No major surgery</v>
      </c>
      <c r="I1978" t="str">
        <f>VLOOKUP(A1978,'MEDICAL EXAMINATION'!K1979:T4313,10,FALSE)</f>
        <v>No</v>
      </c>
      <c r="J1978" t="str">
        <f>VLOOKUP(A1978,'MEDICAL EXAMINATION'!K1979:T4313,3,FALSE)</f>
        <v>OVERWEIGHT</v>
      </c>
      <c r="K1978" t="str">
        <f>VLOOKUP(A1978,'MEDICAL EXAMINATION'!K1979:T4313,5,FALSE)</f>
        <v>NORMAL</v>
      </c>
      <c r="L1978" t="str">
        <f>VLOOKUP(A1978,'HOSPITALIZATION DETAILS'!X1979:AG4313,8,FALSE)</f>
        <v>23/07/1958</v>
      </c>
      <c r="M1978" s="26">
        <f>VLOOKUP(A1978,'HOSPITALIZATION DETAILS'!X1979:AG4313,4,FALSE)</f>
        <v>14692.67</v>
      </c>
      <c r="N1978" t="str">
        <f>VLOOKUP(A1978,'HOSPITALIZATION DETAILS'!X1979:AG4313,5,FALSE)</f>
        <v>tier - 2</v>
      </c>
      <c r="O1978" t="str">
        <f>VLOOKUP(A1978,'HOSPITALIZATION DETAILS'!X1979:AG4313,6,FALSE)</f>
        <v>tier - 1</v>
      </c>
      <c r="P1978" t="str">
        <f>VLOOKUP(A1978,'HOSPITALIZATION DETAILS'!X1979:AG4313,7,FALSE)</f>
        <v>R1012</v>
      </c>
      <c r="Q1978">
        <f>VLOOKUP(A1978,'HOSPITALIZATION DETAILS'!X1979:AG4313,10,FALSE)</f>
        <v>64</v>
      </c>
    </row>
    <row r="1979" spans="1:17" ht="16" x14ac:dyDescent="0.4">
      <c r="A1979" s="4" t="s">
        <v>3957</v>
      </c>
      <c r="B1979" t="str">
        <f>VLOOKUP(A1979,'CUSTOMER NAMES'!E1979:H4314,4,FALSE)</f>
        <v xml:space="preserve">  Lindsay E</v>
      </c>
      <c r="C1979">
        <f>VLOOKUP(A1979,'MEDICAL EXAMINATION'!K1980:T4314,2,FALSE)</f>
        <v>29.48</v>
      </c>
      <c r="D1979">
        <f>VLOOKUP(A1979,'MEDICAL EXAMINATION'!K1980:T4314,4,FALSE)</f>
        <v>4.09</v>
      </c>
      <c r="E1979" t="str">
        <f>VLOOKUP(A1979,'MEDICAL EXAMINATION'!K1980:T4314,6,FALSE)</f>
        <v>yes</v>
      </c>
      <c r="F1979" t="str">
        <f>VLOOKUP(A1979,'MEDICAL EXAMINATION'!K1980:T4314,7,FALSE)</f>
        <v>No</v>
      </c>
      <c r="G1979" t="str">
        <f>VLOOKUP(A1979,'MEDICAL EXAMINATION'!K1980:T4314,8,FALSE)</f>
        <v>No</v>
      </c>
      <c r="H1979" t="str">
        <f>VLOOKUP(A1979,'MEDICAL EXAMINATION'!K1980:T4314,9,FALSE)</f>
        <v>No major surgery</v>
      </c>
      <c r="I1979" t="str">
        <f>VLOOKUP(A1979,'MEDICAL EXAMINATION'!K1980:T4314,10,FALSE)</f>
        <v>No</v>
      </c>
      <c r="J1979" t="str">
        <f>VLOOKUP(A1979,'MEDICAL EXAMINATION'!K1980:T4314,3,FALSE)</f>
        <v>OBESITY</v>
      </c>
      <c r="K1979" t="str">
        <f>VLOOKUP(A1979,'MEDICAL EXAMINATION'!K1980:T4314,5,FALSE)</f>
        <v>NORMAL</v>
      </c>
      <c r="L1979" t="str">
        <f>VLOOKUP(A1979,'HOSPITALIZATION DETAILS'!X1980:AG4314,8,FALSE)</f>
        <v>20/10/1969</v>
      </c>
      <c r="M1979" s="26">
        <f>VLOOKUP(A1979,'HOSPITALIZATION DETAILS'!X1980:AG4314,4,FALSE)</f>
        <v>14665.75</v>
      </c>
      <c r="N1979" t="str">
        <f>VLOOKUP(A1979,'HOSPITALIZATION DETAILS'!X1980:AG4314,5,FALSE)</f>
        <v>tier - 2</v>
      </c>
      <c r="O1979" t="str">
        <f>VLOOKUP(A1979,'HOSPITALIZATION DETAILS'!X1980:AG4314,6,FALSE)</f>
        <v>tier - 1</v>
      </c>
      <c r="P1979" t="str">
        <f>VLOOKUP(A1979,'HOSPITALIZATION DETAILS'!X1980:AG4314,7,FALSE)</f>
        <v>R1012</v>
      </c>
      <c r="Q1979">
        <f>VLOOKUP(A1979,'HOSPITALIZATION DETAILS'!X1980:AG4314,10,FALSE)</f>
        <v>53</v>
      </c>
    </row>
    <row r="1980" spans="1:17" ht="16" x14ac:dyDescent="0.4">
      <c r="A1980" s="4" t="s">
        <v>3959</v>
      </c>
      <c r="B1980" t="str">
        <f>VLOOKUP(A1980,'CUSTOMER NAMES'!E1980:H4315,4,FALSE)</f>
        <v xml:space="preserve">  Kathleen M</v>
      </c>
      <c r="C1980">
        <f>VLOOKUP(A1980,'MEDICAL EXAMINATION'!K1981:T4315,2,FALSE)</f>
        <v>28.785</v>
      </c>
      <c r="D1980">
        <f>VLOOKUP(A1980,'MEDICAL EXAMINATION'!K1981:T4315,4,FALSE)</f>
        <v>4.3099999999999996</v>
      </c>
      <c r="E1980" t="str">
        <f>VLOOKUP(A1980,'MEDICAL EXAMINATION'!K1981:T4315,6,FALSE)</f>
        <v>yes</v>
      </c>
      <c r="F1980" t="str">
        <f>VLOOKUP(A1980,'MEDICAL EXAMINATION'!K1981:T4315,7,FALSE)</f>
        <v>No</v>
      </c>
      <c r="G1980" t="str">
        <f>VLOOKUP(A1980,'MEDICAL EXAMINATION'!K1981:T4315,8,FALSE)</f>
        <v>No</v>
      </c>
      <c r="H1980" t="str">
        <f>VLOOKUP(A1980,'MEDICAL EXAMINATION'!K1981:T4315,9,FALSE)</f>
        <v>No major surgery</v>
      </c>
      <c r="I1980" t="str">
        <f>VLOOKUP(A1980,'MEDICAL EXAMINATION'!K1981:T4315,10,FALSE)</f>
        <v>No</v>
      </c>
      <c r="J1980" t="str">
        <f>VLOOKUP(A1980,'MEDICAL EXAMINATION'!K1981:T4315,3,FALSE)</f>
        <v>OBESITY</v>
      </c>
      <c r="K1980" t="str">
        <f>VLOOKUP(A1980,'MEDICAL EXAMINATION'!K1981:T4315,5,FALSE)</f>
        <v>NORMAL</v>
      </c>
      <c r="L1980" t="str">
        <f>VLOOKUP(A1980,'HOSPITALIZATION DETAILS'!X1981:AG4315,8,FALSE)</f>
        <v>13/11/1981</v>
      </c>
      <c r="M1980" s="26">
        <f>VLOOKUP(A1980,'HOSPITALIZATION DETAILS'!X1981:AG4315,4,FALSE)</f>
        <v>14657.2</v>
      </c>
      <c r="N1980" t="str">
        <f>VLOOKUP(A1980,'HOSPITALIZATION DETAILS'!X1981:AG4315,5,FALSE)</f>
        <v>tier - 2</v>
      </c>
      <c r="O1980" t="str">
        <f>VLOOKUP(A1980,'HOSPITALIZATION DETAILS'!X1981:AG4315,6,FALSE)</f>
        <v>tier - 1</v>
      </c>
      <c r="P1980" t="str">
        <f>VLOOKUP(A1980,'HOSPITALIZATION DETAILS'!X1981:AG4315,7,FALSE)</f>
        <v>R1012</v>
      </c>
      <c r="Q1980">
        <f>VLOOKUP(A1980,'HOSPITALIZATION DETAILS'!X1981:AG4315,10,FALSE)</f>
        <v>41</v>
      </c>
    </row>
    <row r="1981" spans="1:17" ht="16" x14ac:dyDescent="0.4">
      <c r="A1981" s="4" t="s">
        <v>3961</v>
      </c>
      <c r="B1981" t="str">
        <f>VLOOKUP(A1981,'CUSTOMER NAMES'!E1981:H4316,4,FALSE)</f>
        <v xml:space="preserve">  Aya</v>
      </c>
      <c r="C1981">
        <f>VLOOKUP(A1981,'MEDICAL EXAMINATION'!K1982:T4316,2,FALSE)</f>
        <v>19.8</v>
      </c>
      <c r="D1981">
        <f>VLOOKUP(A1981,'MEDICAL EXAMINATION'!K1982:T4316,4,FALSE)</f>
        <v>4</v>
      </c>
      <c r="E1981" t="str">
        <f>VLOOKUP(A1981,'MEDICAL EXAMINATION'!K1982:T4316,6,FALSE)</f>
        <v>yes</v>
      </c>
      <c r="F1981" t="str">
        <f>VLOOKUP(A1981,'MEDICAL EXAMINATION'!K1982:T4316,7,FALSE)</f>
        <v>No</v>
      </c>
      <c r="G1981" t="str">
        <f>VLOOKUP(A1981,'MEDICAL EXAMINATION'!K1982:T4316,8,FALSE)</f>
        <v>No</v>
      </c>
      <c r="H1981" t="str">
        <f>VLOOKUP(A1981,'MEDICAL EXAMINATION'!K1982:T4316,9,FALSE)</f>
        <v>No major surgery</v>
      </c>
      <c r="I1981" t="str">
        <f>VLOOKUP(A1981,'MEDICAL EXAMINATION'!K1982:T4316,10,FALSE)</f>
        <v>No</v>
      </c>
      <c r="J1981" t="str">
        <f>VLOOKUP(A1981,'MEDICAL EXAMINATION'!K1982:T4316,3,FALSE)</f>
        <v>Normal</v>
      </c>
      <c r="K1981" t="str">
        <f>VLOOKUP(A1981,'MEDICAL EXAMINATION'!K1982:T4316,5,FALSE)</f>
        <v>NORMAL</v>
      </c>
      <c r="L1981" t="str">
        <f>VLOOKUP(A1981,'HOSPITALIZATION DETAILS'!X1982:AG4316,8,FALSE)</f>
        <v>01/09/1967</v>
      </c>
      <c r="M1981" s="26">
        <f>VLOOKUP(A1981,'HOSPITALIZATION DETAILS'!X1982:AG4316,4,FALSE)</f>
        <v>14640.35</v>
      </c>
      <c r="N1981" t="str">
        <f>VLOOKUP(A1981,'HOSPITALIZATION DETAILS'!X1982:AG4316,5,FALSE)</f>
        <v>tier - 2</v>
      </c>
      <c r="O1981" t="str">
        <f>VLOOKUP(A1981,'HOSPITALIZATION DETAILS'!X1982:AG4316,6,FALSE)</f>
        <v>tier - 3</v>
      </c>
      <c r="P1981" t="str">
        <f>VLOOKUP(A1981,'HOSPITALIZATION DETAILS'!X1982:AG4316,7,FALSE)</f>
        <v>R1026</v>
      </c>
      <c r="Q1981">
        <f>VLOOKUP(A1981,'HOSPITALIZATION DETAILS'!X1982:AG4316,10,FALSE)</f>
        <v>55</v>
      </c>
    </row>
    <row r="1982" spans="1:17" ht="16" x14ac:dyDescent="0.4">
      <c r="A1982" s="4" t="s">
        <v>3963</v>
      </c>
      <c r="B1982" t="str">
        <f>VLOOKUP(A1982,'CUSTOMER NAMES'!E1982:H4317,4,FALSE)</f>
        <v xml:space="preserve">  Carolyn R</v>
      </c>
      <c r="C1982">
        <f>VLOOKUP(A1982,'MEDICAL EXAMINATION'!K1983:T4317,2,FALSE)</f>
        <v>35.53</v>
      </c>
      <c r="D1982">
        <f>VLOOKUP(A1982,'MEDICAL EXAMINATION'!K1983:T4317,4,FALSE)</f>
        <v>4.68</v>
      </c>
      <c r="E1982" t="str">
        <f>VLOOKUP(A1982,'MEDICAL EXAMINATION'!K1983:T4317,6,FALSE)</f>
        <v>No</v>
      </c>
      <c r="F1982" t="str">
        <f>VLOOKUP(A1982,'MEDICAL EXAMINATION'!K1983:T4317,7,FALSE)</f>
        <v>No</v>
      </c>
      <c r="G1982" t="str">
        <f>VLOOKUP(A1982,'MEDICAL EXAMINATION'!K1983:T4317,8,FALSE)</f>
        <v>Yes</v>
      </c>
      <c r="H1982">
        <f>VLOOKUP(A1982,'MEDICAL EXAMINATION'!K1983:T4317,9,FALSE)</f>
        <v>1</v>
      </c>
      <c r="I1982" t="str">
        <f>VLOOKUP(A1982,'MEDICAL EXAMINATION'!K1983:T4317,10,FALSE)</f>
        <v>No</v>
      </c>
      <c r="J1982" t="str">
        <f>VLOOKUP(A1982,'MEDICAL EXAMINATION'!K1983:T4317,3,FALSE)</f>
        <v>OVERWEIGHT</v>
      </c>
      <c r="K1982" t="str">
        <f>VLOOKUP(A1982,'MEDICAL EXAMINATION'!K1983:T4317,5,FALSE)</f>
        <v>NORMAL</v>
      </c>
      <c r="L1982" t="str">
        <f>VLOOKUP(A1982,'HOSPITALIZATION DETAILS'!X1983:AG4317,8,FALSE)</f>
        <v>21/08/1991</v>
      </c>
      <c r="M1982" s="26">
        <f>VLOOKUP(A1982,'HOSPITALIZATION DETAILS'!X1983:AG4317,4,FALSE)</f>
        <v>14630.52</v>
      </c>
      <c r="N1982" t="str">
        <f>VLOOKUP(A1982,'HOSPITALIZATION DETAILS'!X1983:AG4317,5,FALSE)</f>
        <v>tier - 2</v>
      </c>
      <c r="O1982" t="str">
        <f>VLOOKUP(A1982,'HOSPITALIZATION DETAILS'!X1983:AG4317,6,FALSE)</f>
        <v>tier - 3</v>
      </c>
      <c r="P1982" t="str">
        <f>VLOOKUP(A1982,'HOSPITALIZATION DETAILS'!X1983:AG4317,7,FALSE)</f>
        <v>R1011</v>
      </c>
      <c r="Q1982">
        <f>VLOOKUP(A1982,'HOSPITALIZATION DETAILS'!X1983:AG4317,10,FALSE)</f>
        <v>31</v>
      </c>
    </row>
    <row r="1983" spans="1:17" ht="16" x14ac:dyDescent="0.4">
      <c r="A1983" s="4" t="s">
        <v>3965</v>
      </c>
      <c r="B1983" t="str">
        <f>VLOOKUP(A1983,'CUSTOMER NAMES'!E1983:H4318,4,FALSE)</f>
        <v xml:space="preserve">  Bethany</v>
      </c>
      <c r="C1983">
        <f>VLOOKUP(A1983,'MEDICAL EXAMINATION'!K1984:T4318,2,FALSE)</f>
        <v>21.47</v>
      </c>
      <c r="D1983">
        <f>VLOOKUP(A1983,'MEDICAL EXAMINATION'!K1984:T4318,4,FALSE)</f>
        <v>4.0199999999999996</v>
      </c>
      <c r="E1983" t="str">
        <f>VLOOKUP(A1983,'MEDICAL EXAMINATION'!K1984:T4318,6,FALSE)</f>
        <v>yes</v>
      </c>
      <c r="F1983" t="str">
        <f>VLOOKUP(A1983,'MEDICAL EXAMINATION'!K1984:T4318,7,FALSE)</f>
        <v>No</v>
      </c>
      <c r="G1983" t="str">
        <f>VLOOKUP(A1983,'MEDICAL EXAMINATION'!K1984:T4318,8,FALSE)</f>
        <v>No</v>
      </c>
      <c r="H1983">
        <f>VLOOKUP(A1983,'MEDICAL EXAMINATION'!K1984:T4318,9,FALSE)</f>
        <v>1</v>
      </c>
      <c r="I1983" t="str">
        <f>VLOOKUP(A1983,'MEDICAL EXAMINATION'!K1984:T4318,10,FALSE)</f>
        <v>No</v>
      </c>
      <c r="J1983" t="str">
        <f>VLOOKUP(A1983,'MEDICAL EXAMINATION'!K1984:T4318,3,FALSE)</f>
        <v>Normal</v>
      </c>
      <c r="K1983" t="str">
        <f>VLOOKUP(A1983,'MEDICAL EXAMINATION'!K1984:T4318,5,FALSE)</f>
        <v>NORMAL</v>
      </c>
      <c r="L1983" t="str">
        <f>VLOOKUP(A1983,'HOSPITALIZATION DETAILS'!X1984:AG4318,8,FALSE)</f>
        <v>08/11/1965</v>
      </c>
      <c r="M1983" s="26">
        <f>VLOOKUP(A1983,'HOSPITALIZATION DETAILS'!X1984:AG4318,4,FALSE)</f>
        <v>14612.33</v>
      </c>
      <c r="N1983" t="str">
        <f>VLOOKUP(A1983,'HOSPITALIZATION DETAILS'!X1984:AG4318,5,FALSE)</f>
        <v>tier - 2</v>
      </c>
      <c r="O1983" t="str">
        <f>VLOOKUP(A1983,'HOSPITALIZATION DETAILS'!X1984:AG4318,6,FALSE)</f>
        <v>tier - 3</v>
      </c>
      <c r="P1983" t="str">
        <f>VLOOKUP(A1983,'HOSPITALIZATION DETAILS'!X1984:AG4318,7,FALSE)</f>
        <v>R1021</v>
      </c>
      <c r="Q1983">
        <f>VLOOKUP(A1983,'HOSPITALIZATION DETAILS'!X1984:AG4318,10,FALSE)</f>
        <v>57</v>
      </c>
    </row>
    <row r="1984" spans="1:17" ht="16" x14ac:dyDescent="0.4">
      <c r="A1984" s="4" t="s">
        <v>3967</v>
      </c>
      <c r="B1984" t="str">
        <f>VLOOKUP(A1984,'CUSTOMER NAMES'!E1984:H4319,4,FALSE)</f>
        <v xml:space="preserve">  Holly A</v>
      </c>
      <c r="C1984">
        <f>VLOOKUP(A1984,'MEDICAL EXAMINATION'!K1985:T4319,2,FALSE)</f>
        <v>25.9</v>
      </c>
      <c r="D1984">
        <f>VLOOKUP(A1984,'MEDICAL EXAMINATION'!K1985:T4319,4,FALSE)</f>
        <v>5.12</v>
      </c>
      <c r="E1984" t="str">
        <f>VLOOKUP(A1984,'MEDICAL EXAMINATION'!K1985:T4319,6,FALSE)</f>
        <v>No</v>
      </c>
      <c r="F1984" t="str">
        <f>VLOOKUP(A1984,'MEDICAL EXAMINATION'!K1985:T4319,7,FALSE)</f>
        <v>No</v>
      </c>
      <c r="G1984" t="str">
        <f>VLOOKUP(A1984,'MEDICAL EXAMINATION'!K1985:T4319,8,FALSE)</f>
        <v>Yes</v>
      </c>
      <c r="H1984">
        <f>VLOOKUP(A1984,'MEDICAL EXAMINATION'!K1985:T4319,9,FALSE)</f>
        <v>1</v>
      </c>
      <c r="I1984" t="str">
        <f>VLOOKUP(A1984,'MEDICAL EXAMINATION'!K1985:T4319,10,FALSE)</f>
        <v>No</v>
      </c>
      <c r="J1984" t="str">
        <f>VLOOKUP(A1984,'MEDICAL EXAMINATION'!K1985:T4319,3,FALSE)</f>
        <v>OBESITY</v>
      </c>
      <c r="K1984" t="str">
        <f>VLOOKUP(A1984,'MEDICAL EXAMINATION'!K1985:T4319,5,FALSE)</f>
        <v>NORMAL</v>
      </c>
      <c r="L1984" t="str">
        <f>VLOOKUP(A1984,'HOSPITALIZATION DETAILS'!X1985:AG4319,8,FALSE)</f>
        <v>09/12/1997</v>
      </c>
      <c r="M1984" s="26">
        <f>VLOOKUP(A1984,'HOSPITALIZATION DETAILS'!X1985:AG4319,4,FALSE)</f>
        <v>42112.24</v>
      </c>
      <c r="N1984" t="str">
        <f>VLOOKUP(A1984,'HOSPITALIZATION DETAILS'!X1985:AG4319,5,FALSE)</f>
        <v>tier - 1</v>
      </c>
      <c r="O1984" t="str">
        <f>VLOOKUP(A1984,'HOSPITALIZATION DETAILS'!X1985:AG4319,6,FALSE)</f>
        <v>tier - 3</v>
      </c>
      <c r="P1984" t="str">
        <f>VLOOKUP(A1984,'HOSPITALIZATION DETAILS'!X1985:AG4319,7,FALSE)</f>
        <v>R1013</v>
      </c>
      <c r="Q1984">
        <f>VLOOKUP(A1984,'HOSPITALIZATION DETAILS'!X1985:AG4319,10,FALSE)</f>
        <v>25</v>
      </c>
    </row>
    <row r="1985" spans="1:17" ht="16" x14ac:dyDescent="0.4">
      <c r="A1985" s="4" t="s">
        <v>3969</v>
      </c>
      <c r="B1985" t="str">
        <f>VLOOKUP(A1985,'CUSTOMER NAMES'!E1985:H4320,4,FALSE)</f>
        <v xml:space="preserve">  Ping</v>
      </c>
      <c r="C1985">
        <f>VLOOKUP(A1985,'MEDICAL EXAMINATION'!K1986:T4320,2,FALSE)</f>
        <v>20.81</v>
      </c>
      <c r="D1985">
        <f>VLOOKUP(A1985,'MEDICAL EXAMINATION'!K1986:T4320,4,FALSE)</f>
        <v>5.52</v>
      </c>
      <c r="E1985" t="str">
        <f>VLOOKUP(A1985,'MEDICAL EXAMINATION'!K1986:T4320,6,FALSE)</f>
        <v>No</v>
      </c>
      <c r="F1985" t="str">
        <f>VLOOKUP(A1985,'MEDICAL EXAMINATION'!K1986:T4320,7,FALSE)</f>
        <v>No</v>
      </c>
      <c r="G1985" t="str">
        <f>VLOOKUP(A1985,'MEDICAL EXAMINATION'!K1986:T4320,8,FALSE)</f>
        <v>No</v>
      </c>
      <c r="H1985" t="str">
        <f>VLOOKUP(A1985,'MEDICAL EXAMINATION'!K1986:T4320,9,FALSE)</f>
        <v>No major surgery</v>
      </c>
      <c r="I1985" t="str">
        <f>VLOOKUP(A1985,'MEDICAL EXAMINATION'!K1986:T4320,10,FALSE)</f>
        <v>No</v>
      </c>
      <c r="J1985" t="str">
        <f>VLOOKUP(A1985,'MEDICAL EXAMINATION'!K1986:T4320,3,FALSE)</f>
        <v>Normal</v>
      </c>
      <c r="K1985" t="str">
        <f>VLOOKUP(A1985,'MEDICAL EXAMINATION'!K1986:T4320,5,FALSE)</f>
        <v>NORMAL</v>
      </c>
      <c r="L1985" t="str">
        <f>VLOOKUP(A1985,'HOSPITALIZATION DETAILS'!X1986:AG4320,8,FALSE)</f>
        <v>18/07/1967</v>
      </c>
      <c r="M1985" s="26">
        <f>VLOOKUP(A1985,'HOSPITALIZATION DETAILS'!X1986:AG4320,4,FALSE)</f>
        <v>14600.62</v>
      </c>
      <c r="N1985" t="str">
        <f>VLOOKUP(A1985,'HOSPITALIZATION DETAILS'!X1986:AG4320,5,FALSE)</f>
        <v>tier - 2</v>
      </c>
      <c r="O1985" t="str">
        <f>VLOOKUP(A1985,'HOSPITALIZATION DETAILS'!X1986:AG4320,6,FALSE)</f>
        <v>tier - 3</v>
      </c>
      <c r="P1985" t="str">
        <f>VLOOKUP(A1985,'HOSPITALIZATION DETAILS'!X1986:AG4320,7,FALSE)</f>
        <v>R1022</v>
      </c>
      <c r="Q1985">
        <f>VLOOKUP(A1985,'HOSPITALIZATION DETAILS'!X1986:AG4320,10,FALSE)</f>
        <v>55</v>
      </c>
    </row>
    <row r="1986" spans="1:17" ht="16" x14ac:dyDescent="0.4">
      <c r="A1986" s="4" t="s">
        <v>3971</v>
      </c>
      <c r="B1986" t="str">
        <f>VLOOKUP(A1986,'CUSTOMER NAMES'!E1986:H4321,4,FALSE)</f>
        <v xml:space="preserve">  Tim</v>
      </c>
      <c r="C1986">
        <f>VLOOKUP(A1986,'MEDICAL EXAMINATION'!K1987:T4321,2,FALSE)</f>
        <v>25.84</v>
      </c>
      <c r="D1986">
        <f>VLOOKUP(A1986,'MEDICAL EXAMINATION'!K1987:T4321,4,FALSE)</f>
        <v>5.81</v>
      </c>
      <c r="E1986" t="str">
        <f>VLOOKUP(A1986,'MEDICAL EXAMINATION'!K1987:T4321,6,FALSE)</f>
        <v>yes</v>
      </c>
      <c r="F1986" t="str">
        <f>VLOOKUP(A1986,'MEDICAL EXAMINATION'!K1987:T4321,7,FALSE)</f>
        <v>No</v>
      </c>
      <c r="G1986" t="str">
        <f>VLOOKUP(A1986,'MEDICAL EXAMINATION'!K1987:T4321,8,FALSE)</f>
        <v>Yes</v>
      </c>
      <c r="H1986">
        <f>VLOOKUP(A1986,'MEDICAL EXAMINATION'!K1987:T4321,9,FALSE)</f>
        <v>1</v>
      </c>
      <c r="I1986" t="str">
        <f>VLOOKUP(A1986,'MEDICAL EXAMINATION'!K1987:T4321,10,FALSE)</f>
        <v>No</v>
      </c>
      <c r="J1986" t="str">
        <f>VLOOKUP(A1986,'MEDICAL EXAMINATION'!K1987:T4321,3,FALSE)</f>
        <v>OBESITY</v>
      </c>
      <c r="K1986" t="str">
        <f>VLOOKUP(A1986,'MEDICAL EXAMINATION'!K1987:T4321,5,FALSE)</f>
        <v>PREDIABETES</v>
      </c>
      <c r="L1986" t="str">
        <f>VLOOKUP(A1986,'HOSPITALIZATION DETAILS'!X1987:AG4321,8,FALSE)</f>
        <v>14/10/1963</v>
      </c>
      <c r="M1986" s="26">
        <f>VLOOKUP(A1986,'HOSPITALIZATION DETAILS'!X1987:AG4321,4,FALSE)</f>
        <v>14590.63</v>
      </c>
      <c r="N1986" t="str">
        <f>VLOOKUP(A1986,'HOSPITALIZATION DETAILS'!X1987:AG4321,5,FALSE)</f>
        <v>tier - 2</v>
      </c>
      <c r="O1986" t="str">
        <f>VLOOKUP(A1986,'HOSPITALIZATION DETAILS'!X1987:AG4321,6,FALSE)</f>
        <v>tier - 1</v>
      </c>
      <c r="P1986" t="str">
        <f>VLOOKUP(A1986,'HOSPITALIZATION DETAILS'!X1987:AG4321,7,FALSE)</f>
        <v>R1024</v>
      </c>
      <c r="Q1986">
        <f>VLOOKUP(A1986,'HOSPITALIZATION DETAILS'!X1987:AG4321,10,FALSE)</f>
        <v>59</v>
      </c>
    </row>
    <row r="1987" spans="1:17" ht="16" x14ac:dyDescent="0.4">
      <c r="A1987" s="4" t="s">
        <v>3973</v>
      </c>
      <c r="B1987" t="str">
        <f>VLOOKUP(A1987,'CUSTOMER NAMES'!E1987:H4322,4,FALSE)</f>
        <v xml:space="preserve">  John</v>
      </c>
      <c r="C1987">
        <f>VLOOKUP(A1987,'MEDICAL EXAMINATION'!K1988:T4322,2,FALSE)</f>
        <v>30.95</v>
      </c>
      <c r="D1987">
        <f>VLOOKUP(A1987,'MEDICAL EXAMINATION'!K1988:T4322,4,FALSE)</f>
        <v>5.16</v>
      </c>
      <c r="E1987" t="str">
        <f>VLOOKUP(A1987,'MEDICAL EXAMINATION'!K1988:T4322,6,FALSE)</f>
        <v>No</v>
      </c>
      <c r="F1987" t="str">
        <f>VLOOKUP(A1987,'MEDICAL EXAMINATION'!K1988:T4322,7,FALSE)</f>
        <v>No</v>
      </c>
      <c r="G1987" t="str">
        <f>VLOOKUP(A1987,'MEDICAL EXAMINATION'!K1988:T4322,8,FALSE)</f>
        <v>Yes</v>
      </c>
      <c r="H1987">
        <f>VLOOKUP(A1987,'MEDICAL EXAMINATION'!K1988:T4322,9,FALSE)</f>
        <v>1</v>
      </c>
      <c r="I1987" t="str">
        <f>VLOOKUP(A1987,'MEDICAL EXAMINATION'!K1988:T4322,10,FALSE)</f>
        <v>No</v>
      </c>
      <c r="J1987" t="str">
        <f>VLOOKUP(A1987,'MEDICAL EXAMINATION'!K1988:T4322,3,FALSE)</f>
        <v>OVERWEIGHT</v>
      </c>
      <c r="K1987" t="str">
        <f>VLOOKUP(A1987,'MEDICAL EXAMINATION'!K1988:T4322,5,FALSE)</f>
        <v>NORMAL</v>
      </c>
      <c r="L1987" t="str">
        <f>VLOOKUP(A1987,'HOSPITALIZATION DETAILS'!X1988:AG4322,8,FALSE)</f>
        <v>03/12/1962</v>
      </c>
      <c r="M1987" s="26">
        <f>VLOOKUP(A1987,'HOSPITALIZATION DETAILS'!X1988:AG4322,4,FALSE)</f>
        <v>14574.64</v>
      </c>
      <c r="N1987" t="str">
        <f>VLOOKUP(A1987,'HOSPITALIZATION DETAILS'!X1988:AG4322,5,FALSE)</f>
        <v>tier - 2</v>
      </c>
      <c r="O1987" t="str">
        <f>VLOOKUP(A1987,'HOSPITALIZATION DETAILS'!X1988:AG4322,6,FALSE)</f>
        <v>tier - 1</v>
      </c>
      <c r="P1987" t="str">
        <f>VLOOKUP(A1987,'HOSPITALIZATION DETAILS'!X1988:AG4322,7,FALSE)</f>
        <v>R1025</v>
      </c>
      <c r="Q1987">
        <f>VLOOKUP(A1987,'HOSPITALIZATION DETAILS'!X1988:AG4322,10,FALSE)</f>
        <v>60</v>
      </c>
    </row>
    <row r="1988" spans="1:17" ht="16" x14ac:dyDescent="0.4">
      <c r="A1988" s="4" t="s">
        <v>3975</v>
      </c>
      <c r="B1988" t="str">
        <f>VLOOKUP(A1988,'CUSTOMER NAMES'!E1988:H4323,4,FALSE)</f>
        <v xml:space="preserve">  Cynthia</v>
      </c>
      <c r="C1988">
        <f>VLOOKUP(A1988,'MEDICAL EXAMINATION'!K1989:T4323,2,FALSE)</f>
        <v>30.54</v>
      </c>
      <c r="D1988">
        <f>VLOOKUP(A1988,'MEDICAL EXAMINATION'!K1989:T4323,4,FALSE)</f>
        <v>5</v>
      </c>
      <c r="E1988" t="str">
        <f>VLOOKUP(A1988,'MEDICAL EXAMINATION'!K1989:T4323,6,FALSE)</f>
        <v>No</v>
      </c>
      <c r="F1988" t="str">
        <f>VLOOKUP(A1988,'MEDICAL EXAMINATION'!K1989:T4323,7,FALSE)</f>
        <v>No</v>
      </c>
      <c r="G1988" t="str">
        <f>VLOOKUP(A1988,'MEDICAL EXAMINATION'!K1989:T4323,8,FALSE)</f>
        <v>Yes</v>
      </c>
      <c r="H1988">
        <f>VLOOKUP(A1988,'MEDICAL EXAMINATION'!K1989:T4323,9,FALSE)</f>
        <v>1</v>
      </c>
      <c r="I1988" t="str">
        <f>VLOOKUP(A1988,'MEDICAL EXAMINATION'!K1989:T4323,10,FALSE)</f>
        <v>No</v>
      </c>
      <c r="J1988" t="str">
        <f>VLOOKUP(A1988,'MEDICAL EXAMINATION'!K1989:T4323,3,FALSE)</f>
        <v>OVERWEIGHT</v>
      </c>
      <c r="K1988" t="str">
        <f>VLOOKUP(A1988,'MEDICAL EXAMINATION'!K1989:T4323,5,FALSE)</f>
        <v>NORMAL</v>
      </c>
      <c r="L1988" t="str">
        <f>VLOOKUP(A1988,'HOSPITALIZATION DETAILS'!X1989:AG4323,8,FALSE)</f>
        <v>12/09/1998</v>
      </c>
      <c r="M1988" s="26">
        <f>VLOOKUP(A1988,'HOSPITALIZATION DETAILS'!X1989:AG4323,4,FALSE)</f>
        <v>14571.89</v>
      </c>
      <c r="N1988" t="str">
        <f>VLOOKUP(A1988,'HOSPITALIZATION DETAILS'!X1989:AG4323,5,FALSE)</f>
        <v>tier - 2</v>
      </c>
      <c r="O1988" t="str">
        <f>VLOOKUP(A1988,'HOSPITALIZATION DETAILS'!X1989:AG4323,6,FALSE)</f>
        <v>tier - 1</v>
      </c>
      <c r="P1988" t="str">
        <f>VLOOKUP(A1988,'HOSPITALIZATION DETAILS'!X1989:AG4323,7,FALSE)</f>
        <v>R1024</v>
      </c>
      <c r="Q1988">
        <f>VLOOKUP(A1988,'HOSPITALIZATION DETAILS'!X1989:AG4323,10,FALSE)</f>
        <v>24</v>
      </c>
    </row>
    <row r="1989" spans="1:17" ht="16" x14ac:dyDescent="0.4">
      <c r="A1989" s="4" t="s">
        <v>3977</v>
      </c>
      <c r="B1989" t="str">
        <f>VLOOKUP(A1989,'CUSTOMER NAMES'!E1989:H4324,4,FALSE)</f>
        <v xml:space="preserve">  Emmett</v>
      </c>
      <c r="C1989">
        <f>VLOOKUP(A1989,'MEDICAL EXAMINATION'!K1990:T4324,2,FALSE)</f>
        <v>33.914999999999999</v>
      </c>
      <c r="D1989">
        <f>VLOOKUP(A1989,'MEDICAL EXAMINATION'!K1990:T4324,4,FALSE)</f>
        <v>5.84</v>
      </c>
      <c r="E1989" t="str">
        <f>VLOOKUP(A1989,'MEDICAL EXAMINATION'!K1990:T4324,6,FALSE)</f>
        <v>yes</v>
      </c>
      <c r="F1989" t="str">
        <f>VLOOKUP(A1989,'MEDICAL EXAMINATION'!K1990:T4324,7,FALSE)</f>
        <v>No</v>
      </c>
      <c r="G1989" t="str">
        <f>VLOOKUP(A1989,'MEDICAL EXAMINATION'!K1990:T4324,8,FALSE)</f>
        <v>No</v>
      </c>
      <c r="H1989" t="str">
        <f>VLOOKUP(A1989,'MEDICAL EXAMINATION'!K1990:T4324,9,FALSE)</f>
        <v>No major surgery</v>
      </c>
      <c r="I1989" t="str">
        <f>VLOOKUP(A1989,'MEDICAL EXAMINATION'!K1990:T4324,10,FALSE)</f>
        <v>No</v>
      </c>
      <c r="J1989" t="str">
        <f>VLOOKUP(A1989,'MEDICAL EXAMINATION'!K1990:T4324,3,FALSE)</f>
        <v>OVERWEIGHT</v>
      </c>
      <c r="K1989" t="str">
        <f>VLOOKUP(A1989,'MEDICAL EXAMINATION'!K1990:T4324,5,FALSE)</f>
        <v>PREDIABETES</v>
      </c>
      <c r="L1989" t="str">
        <f>VLOOKUP(A1989,'HOSPITALIZATION DETAILS'!X1990:AG4324,8,FALSE)</f>
        <v>14/07/1989</v>
      </c>
      <c r="M1989" s="26">
        <f>VLOOKUP(A1989,'HOSPITALIZATION DETAILS'!X1990:AG4324,4,FALSE)</f>
        <v>14547.26</v>
      </c>
      <c r="N1989" t="str">
        <f>VLOOKUP(A1989,'HOSPITALIZATION DETAILS'!X1990:AG4324,5,FALSE)</f>
        <v>tier - 2</v>
      </c>
      <c r="O1989" t="str">
        <f>VLOOKUP(A1989,'HOSPITALIZATION DETAILS'!X1990:AG4324,6,FALSE)</f>
        <v>tier - 3</v>
      </c>
      <c r="P1989" t="str">
        <f>VLOOKUP(A1989,'HOSPITALIZATION DETAILS'!X1990:AG4324,7,FALSE)</f>
        <v>R1011</v>
      </c>
      <c r="Q1989">
        <f>VLOOKUP(A1989,'HOSPITALIZATION DETAILS'!X1990:AG4324,10,FALSE)</f>
        <v>33</v>
      </c>
    </row>
    <row r="1990" spans="1:17" ht="16" x14ac:dyDescent="0.4">
      <c r="A1990" s="4" t="s">
        <v>3979</v>
      </c>
      <c r="B1990" t="str">
        <f>VLOOKUP(A1990,'CUSTOMER NAMES'!E1990:H4325,4,FALSE)</f>
        <v xml:space="preserve">  Kate</v>
      </c>
      <c r="C1990">
        <f>VLOOKUP(A1990,'MEDICAL EXAMINATION'!K1991:T4325,2,FALSE)</f>
        <v>33.31</v>
      </c>
      <c r="D1990">
        <f>VLOOKUP(A1990,'MEDICAL EXAMINATION'!K1991:T4325,4,FALSE)</f>
        <v>4.1900000000000004</v>
      </c>
      <c r="E1990" t="str">
        <f>VLOOKUP(A1990,'MEDICAL EXAMINATION'!K1991:T4325,6,FALSE)</f>
        <v>No</v>
      </c>
      <c r="F1990" t="str">
        <f>VLOOKUP(A1990,'MEDICAL EXAMINATION'!K1991:T4325,7,FALSE)</f>
        <v>No</v>
      </c>
      <c r="G1990" t="str">
        <f>VLOOKUP(A1990,'MEDICAL EXAMINATION'!K1991:T4325,8,FALSE)</f>
        <v>Yes</v>
      </c>
      <c r="H1990">
        <f>VLOOKUP(A1990,'MEDICAL EXAMINATION'!K1991:T4325,9,FALSE)</f>
        <v>1</v>
      </c>
      <c r="I1990" t="str">
        <f>VLOOKUP(A1990,'MEDICAL EXAMINATION'!K1991:T4325,10,FALSE)</f>
        <v>No</v>
      </c>
      <c r="J1990" t="str">
        <f>VLOOKUP(A1990,'MEDICAL EXAMINATION'!K1991:T4325,3,FALSE)</f>
        <v>OVERWEIGHT</v>
      </c>
      <c r="K1990" t="str">
        <f>VLOOKUP(A1990,'MEDICAL EXAMINATION'!K1991:T4325,5,FALSE)</f>
        <v>NORMAL</v>
      </c>
      <c r="L1990" t="str">
        <f>VLOOKUP(A1990,'HOSPITALIZATION DETAILS'!X1991:AG4325,8,FALSE)</f>
        <v>22/07/1989</v>
      </c>
      <c r="M1990" s="26">
        <f>VLOOKUP(A1990,'HOSPITALIZATION DETAILS'!X1991:AG4325,4,FALSE)</f>
        <v>14507.46</v>
      </c>
      <c r="N1990" t="str">
        <f>VLOOKUP(A1990,'HOSPITALIZATION DETAILS'!X1991:AG4325,5,FALSE)</f>
        <v>tier - 2</v>
      </c>
      <c r="O1990" t="str">
        <f>VLOOKUP(A1990,'HOSPITALIZATION DETAILS'!X1991:AG4325,6,FALSE)</f>
        <v>tier - 3</v>
      </c>
      <c r="P1990" t="str">
        <f>VLOOKUP(A1990,'HOSPITALIZATION DETAILS'!X1991:AG4325,7,FALSE)</f>
        <v>R1012</v>
      </c>
      <c r="Q1990">
        <f>VLOOKUP(A1990,'HOSPITALIZATION DETAILS'!X1991:AG4325,10,FALSE)</f>
        <v>33</v>
      </c>
    </row>
    <row r="1991" spans="1:17" ht="16" x14ac:dyDescent="0.4">
      <c r="A1991" s="4" t="s">
        <v>3981</v>
      </c>
      <c r="B1991" t="str">
        <f>VLOOKUP(A1991,'CUSTOMER NAMES'!E1991:H4326,4,FALSE)</f>
        <v xml:space="preserve">  Christopher L</v>
      </c>
      <c r="C1991">
        <f>VLOOKUP(A1991,'MEDICAL EXAMINATION'!K1992:T4326,2,FALSE)</f>
        <v>25.745000000000001</v>
      </c>
      <c r="D1991">
        <f>VLOOKUP(A1991,'MEDICAL EXAMINATION'!K1992:T4326,4,FALSE)</f>
        <v>4.62</v>
      </c>
      <c r="E1991" t="str">
        <f>VLOOKUP(A1991,'MEDICAL EXAMINATION'!K1992:T4326,6,FALSE)</f>
        <v>yes</v>
      </c>
      <c r="F1991" t="str">
        <f>VLOOKUP(A1991,'MEDICAL EXAMINATION'!K1992:T4326,7,FALSE)</f>
        <v>No</v>
      </c>
      <c r="G1991" t="str">
        <f>VLOOKUP(A1991,'MEDICAL EXAMINATION'!K1992:T4326,8,FALSE)</f>
        <v>No</v>
      </c>
      <c r="H1991" t="str">
        <f>VLOOKUP(A1991,'MEDICAL EXAMINATION'!K1992:T4326,9,FALSE)</f>
        <v>No major surgery</v>
      </c>
      <c r="I1991" t="str">
        <f>VLOOKUP(A1991,'MEDICAL EXAMINATION'!K1992:T4326,10,FALSE)</f>
        <v>No</v>
      </c>
      <c r="J1991" t="str">
        <f>VLOOKUP(A1991,'MEDICAL EXAMINATION'!K1992:T4326,3,FALSE)</f>
        <v>OBESITY</v>
      </c>
      <c r="K1991" t="str">
        <f>VLOOKUP(A1991,'MEDICAL EXAMINATION'!K1992:T4326,5,FALSE)</f>
        <v>NORMAL</v>
      </c>
      <c r="L1991" t="str">
        <f>VLOOKUP(A1991,'HOSPITALIZATION DETAILS'!X1992:AG4326,8,FALSE)</f>
        <v>20/10/1979</v>
      </c>
      <c r="M1991" s="26">
        <f>VLOOKUP(A1991,'HOSPITALIZATION DETAILS'!X1992:AG4326,4,FALSE)</f>
        <v>14478.33</v>
      </c>
      <c r="N1991" t="str">
        <f>VLOOKUP(A1991,'HOSPITALIZATION DETAILS'!X1992:AG4326,5,FALSE)</f>
        <v>tier - 2</v>
      </c>
      <c r="O1991" t="str">
        <f>VLOOKUP(A1991,'HOSPITALIZATION DETAILS'!X1992:AG4326,6,FALSE)</f>
        <v>tier - 2</v>
      </c>
      <c r="P1991" t="str">
        <f>VLOOKUP(A1991,'HOSPITALIZATION DETAILS'!X1992:AG4326,7,FALSE)</f>
        <v>R1013</v>
      </c>
      <c r="Q1991">
        <f>VLOOKUP(A1991,'HOSPITALIZATION DETAILS'!X1992:AG4326,10,FALSE)</f>
        <v>43</v>
      </c>
    </row>
    <row r="1992" spans="1:17" ht="16" x14ac:dyDescent="0.4">
      <c r="A1992" s="4" t="s">
        <v>3983</v>
      </c>
      <c r="B1992" t="str">
        <f>VLOOKUP(A1992,'CUSTOMER NAMES'!E1992:H4327,4,FALSE)</f>
        <v xml:space="preserve">  Christopher P</v>
      </c>
      <c r="C1992">
        <f>VLOOKUP(A1992,'MEDICAL EXAMINATION'!K1993:T4327,2,FALSE)</f>
        <v>37.1</v>
      </c>
      <c r="D1992">
        <f>VLOOKUP(A1992,'MEDICAL EXAMINATION'!K1993:T4327,4,FALSE)</f>
        <v>6.24</v>
      </c>
      <c r="E1992" t="str">
        <f>VLOOKUP(A1992,'MEDICAL EXAMINATION'!K1993:T4327,6,FALSE)</f>
        <v>No</v>
      </c>
      <c r="F1992" t="str">
        <f>VLOOKUP(A1992,'MEDICAL EXAMINATION'!K1993:T4327,7,FALSE)</f>
        <v>No</v>
      </c>
      <c r="G1992" t="str">
        <f>VLOOKUP(A1992,'MEDICAL EXAMINATION'!K1993:T4327,8,FALSE)</f>
        <v>No</v>
      </c>
      <c r="H1992" t="str">
        <f>VLOOKUP(A1992,'MEDICAL EXAMINATION'!K1993:T4327,9,FALSE)</f>
        <v>No major surgery</v>
      </c>
      <c r="I1992" t="str">
        <f>VLOOKUP(A1992,'MEDICAL EXAMINATION'!K1993:T4327,10,FALSE)</f>
        <v>No</v>
      </c>
      <c r="J1992" t="str">
        <f>VLOOKUP(A1992,'MEDICAL EXAMINATION'!K1993:T4327,3,FALSE)</f>
        <v>OVERWEIGHT</v>
      </c>
      <c r="K1992" t="str">
        <f>VLOOKUP(A1992,'MEDICAL EXAMINATION'!K1993:T4327,5,FALSE)</f>
        <v>PREDIABETES</v>
      </c>
      <c r="L1992" t="str">
        <f>VLOOKUP(A1992,'HOSPITALIZATION DETAILS'!X1993:AG4327,8,FALSE)</f>
        <v>20/11/1959</v>
      </c>
      <c r="M1992" s="26">
        <f>VLOOKUP(A1992,'HOSPITALIZATION DETAILS'!X1993:AG4327,4,FALSE)</f>
        <v>14474.68</v>
      </c>
      <c r="N1992" t="str">
        <f>VLOOKUP(A1992,'HOSPITALIZATION DETAILS'!X1993:AG4327,5,FALSE)</f>
        <v>tier - 2</v>
      </c>
      <c r="O1992" t="str">
        <f>VLOOKUP(A1992,'HOSPITALIZATION DETAILS'!X1993:AG4327,6,FALSE)</f>
        <v>tier - 2</v>
      </c>
      <c r="P1992" t="str">
        <f>VLOOKUP(A1992,'HOSPITALIZATION DETAILS'!X1993:AG4327,7,FALSE)</f>
        <v>R1013</v>
      </c>
      <c r="Q1992">
        <f>VLOOKUP(A1992,'HOSPITALIZATION DETAILS'!X1993:AG4327,10,FALSE)</f>
        <v>63</v>
      </c>
    </row>
    <row r="1993" spans="1:17" ht="16" x14ac:dyDescent="0.4">
      <c r="A1993" s="4" t="s">
        <v>3985</v>
      </c>
      <c r="B1993" t="str">
        <f>VLOOKUP(A1993,'CUSTOMER NAMES'!E1993:H4328,4,FALSE)</f>
        <v xml:space="preserve">  Christopher W</v>
      </c>
      <c r="C1993">
        <f>VLOOKUP(A1993,'MEDICAL EXAMINATION'!K1994:T4328,2,FALSE)</f>
        <v>35.435000000000002</v>
      </c>
      <c r="D1993">
        <f>VLOOKUP(A1993,'MEDICAL EXAMINATION'!K1994:T4328,4,FALSE)</f>
        <v>5.81</v>
      </c>
      <c r="E1993" t="str">
        <f>VLOOKUP(A1993,'MEDICAL EXAMINATION'!K1994:T4328,6,FALSE)</f>
        <v>No</v>
      </c>
      <c r="F1993" t="str">
        <f>VLOOKUP(A1993,'MEDICAL EXAMINATION'!K1994:T4328,7,FALSE)</f>
        <v>No</v>
      </c>
      <c r="G1993" t="str">
        <f>VLOOKUP(A1993,'MEDICAL EXAMINATION'!K1994:T4328,8,FALSE)</f>
        <v>No</v>
      </c>
      <c r="H1993" t="str">
        <f>VLOOKUP(A1993,'MEDICAL EXAMINATION'!K1994:T4328,9,FALSE)</f>
        <v>No major surgery</v>
      </c>
      <c r="I1993" t="str">
        <f>VLOOKUP(A1993,'MEDICAL EXAMINATION'!K1994:T4328,10,FALSE)</f>
        <v>No</v>
      </c>
      <c r="J1993" t="str">
        <f>VLOOKUP(A1993,'MEDICAL EXAMINATION'!K1994:T4328,3,FALSE)</f>
        <v>OVERWEIGHT</v>
      </c>
      <c r="K1993" t="str">
        <f>VLOOKUP(A1993,'MEDICAL EXAMINATION'!K1994:T4328,5,FALSE)</f>
        <v>PREDIABETES</v>
      </c>
      <c r="L1993" t="str">
        <f>VLOOKUP(A1993,'HOSPITALIZATION DETAILS'!X1994:AG4328,8,FALSE)</f>
        <v>27/11/1976</v>
      </c>
      <c r="M1993" s="26">
        <f>VLOOKUP(A1993,'HOSPITALIZATION DETAILS'!X1994:AG4328,4,FALSE)</f>
        <v>14470.01</v>
      </c>
      <c r="N1993" t="str">
        <f>VLOOKUP(A1993,'HOSPITALIZATION DETAILS'!X1994:AG4328,5,FALSE)</f>
        <v>tier - 2</v>
      </c>
      <c r="O1993" t="str">
        <f>VLOOKUP(A1993,'HOSPITALIZATION DETAILS'!X1994:AG4328,6,FALSE)</f>
        <v>tier - 3</v>
      </c>
      <c r="P1993" t="str">
        <f>VLOOKUP(A1993,'HOSPITALIZATION DETAILS'!X1994:AG4328,7,FALSE)</f>
        <v>R1012</v>
      </c>
      <c r="Q1993">
        <f>VLOOKUP(A1993,'HOSPITALIZATION DETAILS'!X1994:AG4328,10,FALSE)</f>
        <v>46</v>
      </c>
    </row>
    <row r="1994" spans="1:17" ht="16" x14ac:dyDescent="0.4">
      <c r="A1994" s="4" t="s">
        <v>3987</v>
      </c>
      <c r="B1994" t="str">
        <f>VLOOKUP(A1994,'CUSTOMER NAMES'!E1994:H4329,4,FALSE)</f>
        <v xml:space="preserve">  Norman H</v>
      </c>
      <c r="C1994">
        <f>VLOOKUP(A1994,'MEDICAL EXAMINATION'!K1995:T4329,2,FALSE)</f>
        <v>20.399999999999999</v>
      </c>
      <c r="D1994">
        <f>VLOOKUP(A1994,'MEDICAL EXAMINATION'!K1995:T4329,4,FALSE)</f>
        <v>4.83</v>
      </c>
      <c r="E1994" t="str">
        <f>VLOOKUP(A1994,'MEDICAL EXAMINATION'!K1995:T4329,6,FALSE)</f>
        <v>No</v>
      </c>
      <c r="F1994" t="str">
        <f>VLOOKUP(A1994,'MEDICAL EXAMINATION'!K1995:T4329,7,FALSE)</f>
        <v>No</v>
      </c>
      <c r="G1994" t="str">
        <f>VLOOKUP(A1994,'MEDICAL EXAMINATION'!K1995:T4329,8,FALSE)</f>
        <v>No</v>
      </c>
      <c r="H1994" t="str">
        <f>VLOOKUP(A1994,'MEDICAL EXAMINATION'!K1995:T4329,9,FALSE)</f>
        <v>No major surgery</v>
      </c>
      <c r="I1994" t="str">
        <f>VLOOKUP(A1994,'MEDICAL EXAMINATION'!K1995:T4329,10,FALSE)</f>
        <v>No</v>
      </c>
      <c r="J1994" t="str">
        <f>VLOOKUP(A1994,'MEDICAL EXAMINATION'!K1995:T4329,3,FALSE)</f>
        <v>Normal</v>
      </c>
      <c r="K1994" t="str">
        <f>VLOOKUP(A1994,'MEDICAL EXAMINATION'!K1995:T4329,5,FALSE)</f>
        <v>NORMAL</v>
      </c>
      <c r="L1994" t="str">
        <f>VLOOKUP(A1994,'HOSPITALIZATION DETAILS'!X1995:AG4329,8,FALSE)</f>
        <v>10/11/1996</v>
      </c>
      <c r="M1994" s="26">
        <f>VLOOKUP(A1994,'HOSPITALIZATION DETAILS'!X1995:AG4329,4,FALSE)</f>
        <v>14455.64</v>
      </c>
      <c r="N1994" t="str">
        <f>VLOOKUP(A1994,'HOSPITALIZATION DETAILS'!X1995:AG4329,5,FALSE)</f>
        <v>tier - 2</v>
      </c>
      <c r="O1994" t="str">
        <f>VLOOKUP(A1994,'HOSPITALIZATION DETAILS'!X1995:AG4329,6,FALSE)</f>
        <v>tier - 3</v>
      </c>
      <c r="P1994" t="str">
        <f>VLOOKUP(A1994,'HOSPITALIZATION DETAILS'!X1995:AG4329,7,FALSE)</f>
        <v>R1024</v>
      </c>
      <c r="Q1994">
        <f>VLOOKUP(A1994,'HOSPITALIZATION DETAILS'!X1995:AG4329,10,FALSE)</f>
        <v>26</v>
      </c>
    </row>
    <row r="1995" spans="1:17" ht="16" x14ac:dyDescent="0.4">
      <c r="A1995" s="4" t="s">
        <v>3989</v>
      </c>
      <c r="B1995" t="str">
        <f>VLOOKUP(A1995,'CUSTOMER NAMES'!E1995:H4330,4,FALSE)</f>
        <v xml:space="preserve">  Susan</v>
      </c>
      <c r="C1995">
        <f>VLOOKUP(A1995,'MEDICAL EXAMINATION'!K1996:T4330,2,FALSE)</f>
        <v>42.13</v>
      </c>
      <c r="D1995">
        <f>VLOOKUP(A1995,'MEDICAL EXAMINATION'!K1996:T4330,4,FALSE)</f>
        <v>5.72</v>
      </c>
      <c r="E1995" t="str">
        <f>VLOOKUP(A1995,'MEDICAL EXAMINATION'!K1996:T4330,6,FALSE)</f>
        <v>yes</v>
      </c>
      <c r="F1995" t="str">
        <f>VLOOKUP(A1995,'MEDICAL EXAMINATION'!K1996:T4330,7,FALSE)</f>
        <v>No</v>
      </c>
      <c r="G1995" t="str">
        <f>VLOOKUP(A1995,'MEDICAL EXAMINATION'!K1996:T4330,8,FALSE)</f>
        <v>Yes</v>
      </c>
      <c r="H1995">
        <f>VLOOKUP(A1995,'MEDICAL EXAMINATION'!K1996:T4330,9,FALSE)</f>
        <v>1</v>
      </c>
      <c r="I1995" t="str">
        <f>VLOOKUP(A1995,'MEDICAL EXAMINATION'!K1996:T4330,10,FALSE)</f>
        <v>No</v>
      </c>
      <c r="J1995" t="str">
        <f>VLOOKUP(A1995,'MEDICAL EXAMINATION'!K1996:T4330,3,FALSE)</f>
        <v>OVERWEIGHT</v>
      </c>
      <c r="K1995" t="str">
        <f>VLOOKUP(A1995,'MEDICAL EXAMINATION'!K1996:T4330,5,FALSE)</f>
        <v>PREDIABETES</v>
      </c>
      <c r="L1995" t="str">
        <f>VLOOKUP(A1995,'HOSPITALIZATION DETAILS'!X1996:AG4330,8,FALSE)</f>
        <v>28/11/1976</v>
      </c>
      <c r="M1995" s="26">
        <f>VLOOKUP(A1995,'HOSPITALIZATION DETAILS'!X1996:AG4330,4,FALSE)</f>
        <v>42111.66</v>
      </c>
      <c r="N1995" t="str">
        <f>VLOOKUP(A1995,'HOSPITALIZATION DETAILS'!X1996:AG4330,5,FALSE)</f>
        <v>tier - 1</v>
      </c>
      <c r="O1995" t="str">
        <f>VLOOKUP(A1995,'HOSPITALIZATION DETAILS'!X1996:AG4330,6,FALSE)</f>
        <v>tier - 1</v>
      </c>
      <c r="P1995" t="str">
        <f>VLOOKUP(A1995,'HOSPITALIZATION DETAILS'!X1996:AG4330,7,FALSE)</f>
        <v>R1024</v>
      </c>
      <c r="Q1995">
        <f>VLOOKUP(A1995,'HOSPITALIZATION DETAILS'!X1996:AG4330,10,FALSE)</f>
        <v>46</v>
      </c>
    </row>
    <row r="1996" spans="1:17" ht="16" x14ac:dyDescent="0.4">
      <c r="A1996" s="4" t="s">
        <v>3991</v>
      </c>
      <c r="B1996" t="str">
        <f>VLOOKUP(A1996,'CUSTOMER NAMES'!E1996:H4331,4,FALSE)</f>
        <v xml:space="preserve">  Tatyana K</v>
      </c>
      <c r="C1996">
        <f>VLOOKUP(A1996,'MEDICAL EXAMINATION'!K1997:T4331,2,FALSE)</f>
        <v>33.99</v>
      </c>
      <c r="D1996">
        <f>VLOOKUP(A1996,'MEDICAL EXAMINATION'!K1997:T4331,4,FALSE)</f>
        <v>4.83</v>
      </c>
      <c r="E1996" t="str">
        <f>VLOOKUP(A1996,'MEDICAL EXAMINATION'!K1997:T4331,6,FALSE)</f>
        <v>yes</v>
      </c>
      <c r="F1996" t="str">
        <f>VLOOKUP(A1996,'MEDICAL EXAMINATION'!K1997:T4331,7,FALSE)</f>
        <v>No</v>
      </c>
      <c r="G1996" t="str">
        <f>VLOOKUP(A1996,'MEDICAL EXAMINATION'!K1997:T4331,8,FALSE)</f>
        <v>Yes</v>
      </c>
      <c r="H1996">
        <f>VLOOKUP(A1996,'MEDICAL EXAMINATION'!K1997:T4331,9,FALSE)</f>
        <v>1</v>
      </c>
      <c r="I1996" t="str">
        <f>VLOOKUP(A1996,'MEDICAL EXAMINATION'!K1997:T4331,10,FALSE)</f>
        <v>No</v>
      </c>
      <c r="J1996" t="str">
        <f>VLOOKUP(A1996,'MEDICAL EXAMINATION'!K1997:T4331,3,FALSE)</f>
        <v>OVERWEIGHT</v>
      </c>
      <c r="K1996" t="str">
        <f>VLOOKUP(A1996,'MEDICAL EXAMINATION'!K1997:T4331,5,FALSE)</f>
        <v>NORMAL</v>
      </c>
      <c r="L1996" t="str">
        <f>VLOOKUP(A1996,'HOSPITALIZATION DETAILS'!X1997:AG4331,8,FALSE)</f>
        <v>03/08/1959</v>
      </c>
      <c r="M1996" s="26">
        <f>VLOOKUP(A1996,'HOSPITALIZATION DETAILS'!X1997:AG4331,4,FALSE)</f>
        <v>14451.84</v>
      </c>
      <c r="N1996" t="str">
        <f>VLOOKUP(A1996,'HOSPITALIZATION DETAILS'!X1997:AG4331,5,FALSE)</f>
        <v>tier - 2</v>
      </c>
      <c r="O1996" t="str">
        <f>VLOOKUP(A1996,'HOSPITALIZATION DETAILS'!X1997:AG4331,6,FALSE)</f>
        <v>tier - 3</v>
      </c>
      <c r="P1996" t="str">
        <f>VLOOKUP(A1996,'HOSPITALIZATION DETAILS'!X1997:AG4331,7,FALSE)</f>
        <v>R1023</v>
      </c>
      <c r="Q1996">
        <f>VLOOKUP(A1996,'HOSPITALIZATION DETAILS'!X1997:AG4331,10,FALSE)</f>
        <v>63</v>
      </c>
    </row>
    <row r="1997" spans="1:17" ht="16" x14ac:dyDescent="0.4">
      <c r="A1997" s="4" t="s">
        <v>3993</v>
      </c>
      <c r="B1997" t="str">
        <f>VLOOKUP(A1997,'CUSTOMER NAMES'!E1997:H4332,4,FALSE)</f>
        <v xml:space="preserve">  Chrissy</v>
      </c>
      <c r="C1997">
        <f>VLOOKUP(A1997,'MEDICAL EXAMINATION'!K1998:T4332,2,FALSE)</f>
        <v>28.594999999999999</v>
      </c>
      <c r="D1997">
        <f>VLOOKUP(A1997,'MEDICAL EXAMINATION'!K1998:T4332,4,FALSE)</f>
        <v>4.1399999999999997</v>
      </c>
      <c r="E1997" t="str">
        <f>VLOOKUP(A1997,'MEDICAL EXAMINATION'!K1998:T4332,6,FALSE)</f>
        <v>yes</v>
      </c>
      <c r="F1997" t="str">
        <f>VLOOKUP(A1997,'MEDICAL EXAMINATION'!K1998:T4332,7,FALSE)</f>
        <v>No</v>
      </c>
      <c r="G1997" t="str">
        <f>VLOOKUP(A1997,'MEDICAL EXAMINATION'!K1998:T4332,8,FALSE)</f>
        <v>Yes</v>
      </c>
      <c r="H1997">
        <f>VLOOKUP(A1997,'MEDICAL EXAMINATION'!K1998:T4332,9,FALSE)</f>
        <v>1</v>
      </c>
      <c r="I1997" t="str">
        <f>VLOOKUP(A1997,'MEDICAL EXAMINATION'!K1998:T4332,10,FALSE)</f>
        <v>No</v>
      </c>
      <c r="J1997" t="str">
        <f>VLOOKUP(A1997,'MEDICAL EXAMINATION'!K1998:T4332,3,FALSE)</f>
        <v>OBESITY</v>
      </c>
      <c r="K1997" t="str">
        <f>VLOOKUP(A1997,'MEDICAL EXAMINATION'!K1998:T4332,5,FALSE)</f>
        <v>NORMAL</v>
      </c>
      <c r="L1997" t="str">
        <f>VLOOKUP(A1997,'HOSPITALIZATION DETAILS'!X1998:AG4332,8,FALSE)</f>
        <v>29/06/1959</v>
      </c>
      <c r="M1997" s="26">
        <f>VLOOKUP(A1997,'HOSPITALIZATION DETAILS'!X1998:AG4332,4,FALSE)</f>
        <v>14449.85</v>
      </c>
      <c r="N1997" t="str">
        <f>VLOOKUP(A1997,'HOSPITALIZATION DETAILS'!X1998:AG4332,5,FALSE)</f>
        <v>tier - 2</v>
      </c>
      <c r="O1997" t="str">
        <f>VLOOKUP(A1997,'HOSPITALIZATION DETAILS'!X1998:AG4332,6,FALSE)</f>
        <v>tier - 1</v>
      </c>
      <c r="P1997" t="str">
        <f>VLOOKUP(A1997,'HOSPITALIZATION DETAILS'!X1998:AG4332,7,FALSE)</f>
        <v>R1024</v>
      </c>
      <c r="Q1997">
        <f>VLOOKUP(A1997,'HOSPITALIZATION DETAILS'!X1998:AG4332,10,FALSE)</f>
        <v>63</v>
      </c>
    </row>
    <row r="1998" spans="1:17" ht="16" x14ac:dyDescent="0.4">
      <c r="A1998" s="4" t="s">
        <v>3995</v>
      </c>
      <c r="B1998" t="str">
        <f>VLOOKUP(A1998,'CUSTOMER NAMES'!E1998:H4333,4,FALSE)</f>
        <v xml:space="preserve">  Carrie</v>
      </c>
      <c r="C1998">
        <f>VLOOKUP(A1998,'MEDICAL EXAMINATION'!K1999:T4333,2,FALSE)</f>
        <v>20.8</v>
      </c>
      <c r="D1998">
        <f>VLOOKUP(A1998,'MEDICAL EXAMINATION'!K1999:T4333,4,FALSE)</f>
        <v>4.07</v>
      </c>
      <c r="E1998" t="str">
        <f>VLOOKUP(A1998,'MEDICAL EXAMINATION'!K1999:T4333,6,FALSE)</f>
        <v>yes</v>
      </c>
      <c r="F1998" t="str">
        <f>VLOOKUP(A1998,'MEDICAL EXAMINATION'!K1999:T4333,7,FALSE)</f>
        <v>No</v>
      </c>
      <c r="G1998" t="str">
        <f>VLOOKUP(A1998,'MEDICAL EXAMINATION'!K1999:T4333,8,FALSE)</f>
        <v>Yes</v>
      </c>
      <c r="H1998">
        <f>VLOOKUP(A1998,'MEDICAL EXAMINATION'!K1999:T4333,9,FALSE)</f>
        <v>1</v>
      </c>
      <c r="I1998" t="str">
        <f>VLOOKUP(A1998,'MEDICAL EXAMINATION'!K1999:T4333,10,FALSE)</f>
        <v>No</v>
      </c>
      <c r="J1998" t="str">
        <f>VLOOKUP(A1998,'MEDICAL EXAMINATION'!K1999:T4333,3,FALSE)</f>
        <v>Normal</v>
      </c>
      <c r="K1998" t="str">
        <f>VLOOKUP(A1998,'MEDICAL EXAMINATION'!K1999:T4333,5,FALSE)</f>
        <v>NORMAL</v>
      </c>
      <c r="L1998" t="str">
        <f>VLOOKUP(A1998,'HOSPITALIZATION DETAILS'!X1999:AG4333,8,FALSE)</f>
        <v>04/11/1967</v>
      </c>
      <c r="M1998" s="26">
        <f>VLOOKUP(A1998,'HOSPITALIZATION DETAILS'!X1999:AG4333,4,FALSE)</f>
        <v>14427.63</v>
      </c>
      <c r="N1998" t="str">
        <f>VLOOKUP(A1998,'HOSPITALIZATION DETAILS'!X1999:AG4333,5,FALSE)</f>
        <v>tier - 2</v>
      </c>
      <c r="O1998" t="str">
        <f>VLOOKUP(A1998,'HOSPITALIZATION DETAILS'!X1999:AG4333,6,FALSE)</f>
        <v>tier - 2</v>
      </c>
      <c r="P1998" t="str">
        <f>VLOOKUP(A1998,'HOSPITALIZATION DETAILS'!X1999:AG4333,7,FALSE)</f>
        <v>R1021</v>
      </c>
      <c r="Q1998">
        <f>VLOOKUP(A1998,'HOSPITALIZATION DETAILS'!X1999:AG4333,10,FALSE)</f>
        <v>55</v>
      </c>
    </row>
    <row r="1999" spans="1:17" ht="16" x14ac:dyDescent="0.4">
      <c r="A1999" s="4" t="s">
        <v>3997</v>
      </c>
      <c r="B1999" t="str">
        <f>VLOOKUP(A1999,'CUSTOMER NAMES'!E1999:H4334,4,FALSE)</f>
        <v xml:space="preserve">  Halle</v>
      </c>
      <c r="C1999">
        <f>VLOOKUP(A1999,'MEDICAL EXAMINATION'!K2000:T4334,2,FALSE)</f>
        <v>23.465</v>
      </c>
      <c r="D1999">
        <f>VLOOKUP(A1999,'MEDICAL EXAMINATION'!K2000:T4334,4,FALSE)</f>
        <v>6.26</v>
      </c>
      <c r="E1999" t="str">
        <f>VLOOKUP(A1999,'MEDICAL EXAMINATION'!K2000:T4334,6,FALSE)</f>
        <v>yes</v>
      </c>
      <c r="F1999" t="str">
        <f>VLOOKUP(A1999,'MEDICAL EXAMINATION'!K2000:T4334,7,FALSE)</f>
        <v>No</v>
      </c>
      <c r="G1999" t="str">
        <f>VLOOKUP(A1999,'MEDICAL EXAMINATION'!K2000:T4334,8,FALSE)</f>
        <v>Yes</v>
      </c>
      <c r="H1999">
        <f>VLOOKUP(A1999,'MEDICAL EXAMINATION'!K2000:T4334,9,FALSE)</f>
        <v>1</v>
      </c>
      <c r="I1999" t="str">
        <f>VLOOKUP(A1999,'MEDICAL EXAMINATION'!K2000:T4334,10,FALSE)</f>
        <v>No</v>
      </c>
      <c r="J1999" t="str">
        <f>VLOOKUP(A1999,'MEDICAL EXAMINATION'!K2000:T4334,3,FALSE)</f>
        <v>Normal</v>
      </c>
      <c r="K1999" t="str">
        <f>VLOOKUP(A1999,'MEDICAL EXAMINATION'!K2000:T4334,5,FALSE)</f>
        <v>PREDIABETES</v>
      </c>
      <c r="L1999" t="str">
        <f>VLOOKUP(A1999,'HOSPITALIZATION DETAILS'!X2000:AG4334,8,FALSE)</f>
        <v>15/08/1967</v>
      </c>
      <c r="M1999" s="26">
        <f>VLOOKUP(A1999,'HOSPITALIZATION DETAILS'!X2000:AG4334,4,FALSE)</f>
        <v>14426.66</v>
      </c>
      <c r="N1999" t="str">
        <f>VLOOKUP(A1999,'HOSPITALIZATION DETAILS'!X2000:AG4334,5,FALSE)</f>
        <v>tier - 2</v>
      </c>
      <c r="O1999" t="str">
        <f>VLOOKUP(A1999,'HOSPITALIZATION DETAILS'!X2000:AG4334,6,FALSE)</f>
        <v>tier - 2</v>
      </c>
      <c r="P1999" t="str">
        <f>VLOOKUP(A1999,'HOSPITALIZATION DETAILS'!X2000:AG4334,7,FALSE)</f>
        <v>R1026</v>
      </c>
      <c r="Q1999">
        <f>VLOOKUP(A1999,'HOSPITALIZATION DETAILS'!X2000:AG4334,10,FALSE)</f>
        <v>55</v>
      </c>
    </row>
    <row r="2000" spans="1:17" ht="16" x14ac:dyDescent="0.4">
      <c r="A2000" s="4" t="s">
        <v>3999</v>
      </c>
      <c r="B2000" t="str">
        <f>VLOOKUP(A2000,'CUSTOMER NAMES'!E2000:H4335,4,FALSE)</f>
        <v xml:space="preserve">  Carolyn</v>
      </c>
      <c r="C2000">
        <f>VLOOKUP(A2000,'MEDICAL EXAMINATION'!K2001:T4335,2,FALSE)</f>
        <v>40.185000000000002</v>
      </c>
      <c r="D2000">
        <f>VLOOKUP(A2000,'MEDICAL EXAMINATION'!K2001:T4335,4,FALSE)</f>
        <v>5.88</v>
      </c>
      <c r="E2000" t="str">
        <f>VLOOKUP(A2000,'MEDICAL EXAMINATION'!K2001:T4335,6,FALSE)</f>
        <v>yes</v>
      </c>
      <c r="F2000" t="str">
        <f>VLOOKUP(A2000,'MEDICAL EXAMINATION'!K2001:T4335,7,FALSE)</f>
        <v>No</v>
      </c>
      <c r="G2000" t="str">
        <f>VLOOKUP(A2000,'MEDICAL EXAMINATION'!K2001:T4335,8,FALSE)</f>
        <v>No</v>
      </c>
      <c r="H2000" t="str">
        <f>VLOOKUP(A2000,'MEDICAL EXAMINATION'!K2001:T4335,9,FALSE)</f>
        <v>No major surgery</v>
      </c>
      <c r="I2000" t="str">
        <f>VLOOKUP(A2000,'MEDICAL EXAMINATION'!K2001:T4335,10,FALSE)</f>
        <v>No</v>
      </c>
      <c r="J2000" t="str">
        <f>VLOOKUP(A2000,'MEDICAL EXAMINATION'!K2001:T4335,3,FALSE)</f>
        <v>OVERWEIGHT</v>
      </c>
      <c r="K2000" t="str">
        <f>VLOOKUP(A2000,'MEDICAL EXAMINATION'!K2001:T4335,5,FALSE)</f>
        <v>PREDIABETES</v>
      </c>
      <c r="L2000" t="str">
        <f>VLOOKUP(A2000,'HOSPITALIZATION DETAILS'!X2001:AG4335,8,FALSE)</f>
        <v>10/08/1999</v>
      </c>
      <c r="M2000" s="26">
        <f>VLOOKUP(A2000,'HOSPITALIZATION DETAILS'!X2001:AG4335,4,FALSE)</f>
        <v>14426.07</v>
      </c>
      <c r="N2000" t="str">
        <f>VLOOKUP(A2000,'HOSPITALIZATION DETAILS'!X2001:AG4335,5,FALSE)</f>
        <v>tier - 2</v>
      </c>
      <c r="O2000" t="str">
        <f>VLOOKUP(A2000,'HOSPITALIZATION DETAILS'!X2001:AG4335,6,FALSE)</f>
        <v>tier - 1</v>
      </c>
      <c r="P2000" t="str">
        <f>VLOOKUP(A2000,'HOSPITALIZATION DETAILS'!X2001:AG4335,7,FALSE)</f>
        <v>R1012</v>
      </c>
      <c r="Q2000">
        <f>VLOOKUP(A2000,'HOSPITALIZATION DETAILS'!X2001:AG4335,10,FALSE)</f>
        <v>23</v>
      </c>
    </row>
    <row r="2001" spans="1:17" ht="16" x14ac:dyDescent="0.4">
      <c r="A2001" s="4" t="s">
        <v>4001</v>
      </c>
      <c r="B2001" t="str">
        <f>VLOOKUP(A2001,'CUSTOMER NAMES'!E2001:H4336,4,FALSE)</f>
        <v xml:space="preserve">  Tara D</v>
      </c>
      <c r="C2001">
        <f>VLOOKUP(A2001,'MEDICAL EXAMINATION'!K2002:T4336,2,FALSE)</f>
        <v>21.89</v>
      </c>
      <c r="D2001">
        <f>VLOOKUP(A2001,'MEDICAL EXAMINATION'!K2002:T4336,4,FALSE)</f>
        <v>5.72</v>
      </c>
      <c r="E2001" t="str">
        <f>VLOOKUP(A2001,'MEDICAL EXAMINATION'!K2002:T4336,6,FALSE)</f>
        <v>yes</v>
      </c>
      <c r="F2001" t="str">
        <f>VLOOKUP(A2001,'MEDICAL EXAMINATION'!K2002:T4336,7,FALSE)</f>
        <v>No</v>
      </c>
      <c r="G2001" t="str">
        <f>VLOOKUP(A2001,'MEDICAL EXAMINATION'!K2002:T4336,8,FALSE)</f>
        <v>No</v>
      </c>
      <c r="H2001" t="str">
        <f>VLOOKUP(A2001,'MEDICAL EXAMINATION'!K2002:T4336,9,FALSE)</f>
        <v>No major surgery</v>
      </c>
      <c r="I2001" t="str">
        <f>VLOOKUP(A2001,'MEDICAL EXAMINATION'!K2002:T4336,10,FALSE)</f>
        <v>No</v>
      </c>
      <c r="J2001" t="str">
        <f>VLOOKUP(A2001,'MEDICAL EXAMINATION'!K2002:T4336,3,FALSE)</f>
        <v>Normal</v>
      </c>
      <c r="K2001" t="str">
        <f>VLOOKUP(A2001,'MEDICAL EXAMINATION'!K2002:T4336,5,FALSE)</f>
        <v>PREDIABETES</v>
      </c>
      <c r="L2001" t="str">
        <f>VLOOKUP(A2001,'HOSPITALIZATION DETAILS'!X2002:AG4336,8,FALSE)</f>
        <v>20/09/1958</v>
      </c>
      <c r="M2001" s="26">
        <f>VLOOKUP(A2001,'HOSPITALIZATION DETAILS'!X2002:AG4336,4,FALSE)</f>
        <v>14418.28</v>
      </c>
      <c r="N2001" t="str">
        <f>VLOOKUP(A2001,'HOSPITALIZATION DETAILS'!X2002:AG4336,5,FALSE)</f>
        <v>tier - 2</v>
      </c>
      <c r="O2001" t="str">
        <f>VLOOKUP(A2001,'HOSPITALIZATION DETAILS'!X2002:AG4336,6,FALSE)</f>
        <v>tier - 3</v>
      </c>
      <c r="P2001" t="str">
        <f>VLOOKUP(A2001,'HOSPITALIZATION DETAILS'!X2002:AG4336,7,FALSE)</f>
        <v>R1013</v>
      </c>
      <c r="Q2001">
        <f>VLOOKUP(A2001,'HOSPITALIZATION DETAILS'!X2002:AG4336,10,FALSE)</f>
        <v>64</v>
      </c>
    </row>
    <row r="2002" spans="1:17" ht="16" x14ac:dyDescent="0.4">
      <c r="A2002" s="4" t="s">
        <v>4003</v>
      </c>
      <c r="B2002" t="str">
        <f>VLOOKUP(A2002,'CUSTOMER NAMES'!E2002:H4337,4,FALSE)</f>
        <v xml:space="preserve">  Rasim M</v>
      </c>
      <c r="C2002">
        <f>VLOOKUP(A2002,'MEDICAL EXAMINATION'!K2003:T4337,2,FALSE)</f>
        <v>29.34</v>
      </c>
      <c r="D2002">
        <f>VLOOKUP(A2002,'MEDICAL EXAMINATION'!K2003:T4337,4,FALSE)</f>
        <v>6.09</v>
      </c>
      <c r="E2002" t="str">
        <f>VLOOKUP(A2002,'MEDICAL EXAMINATION'!K2003:T4337,6,FALSE)</f>
        <v>yes</v>
      </c>
      <c r="F2002" t="str">
        <f>VLOOKUP(A2002,'MEDICAL EXAMINATION'!K2003:T4337,7,FALSE)</f>
        <v>yes</v>
      </c>
      <c r="G2002" t="str">
        <f>VLOOKUP(A2002,'MEDICAL EXAMINATION'!K2003:T4337,8,FALSE)</f>
        <v>No</v>
      </c>
      <c r="H2002">
        <f>VLOOKUP(A2002,'MEDICAL EXAMINATION'!K2003:T4337,9,FALSE)</f>
        <v>2</v>
      </c>
      <c r="I2002" t="str">
        <f>VLOOKUP(A2002,'MEDICAL EXAMINATION'!K2003:T4337,10,FALSE)</f>
        <v>No</v>
      </c>
      <c r="J2002" t="str">
        <f>VLOOKUP(A2002,'MEDICAL EXAMINATION'!K2003:T4337,3,FALSE)</f>
        <v>OBESITY</v>
      </c>
      <c r="K2002" t="str">
        <f>VLOOKUP(A2002,'MEDICAL EXAMINATION'!K2003:T4337,5,FALSE)</f>
        <v>PREDIABETES</v>
      </c>
      <c r="L2002" t="str">
        <f>VLOOKUP(A2002,'HOSPITALIZATION DETAILS'!X2003:AG4337,8,FALSE)</f>
        <v>29/07/1958</v>
      </c>
      <c r="M2002" s="26">
        <f>VLOOKUP(A2002,'HOSPITALIZATION DETAILS'!X2003:AG4337,4,FALSE)</f>
        <v>14410.93</v>
      </c>
      <c r="N2002" t="str">
        <f>VLOOKUP(A2002,'HOSPITALIZATION DETAILS'!X2003:AG4337,5,FALSE)</f>
        <v>tier - 2</v>
      </c>
      <c r="O2002" t="str">
        <f>VLOOKUP(A2002,'HOSPITALIZATION DETAILS'!X2003:AG4337,6,FALSE)</f>
        <v>tier - 2</v>
      </c>
      <c r="P2002" t="str">
        <f>VLOOKUP(A2002,'HOSPITALIZATION DETAILS'!X2003:AG4337,7,FALSE)</f>
        <v>R1016</v>
      </c>
      <c r="Q2002">
        <f>VLOOKUP(A2002,'HOSPITALIZATION DETAILS'!X2003:AG4337,10,FALSE)</f>
        <v>64</v>
      </c>
    </row>
    <row r="2003" spans="1:17" ht="16" x14ac:dyDescent="0.4">
      <c r="A2003" s="4" t="s">
        <v>4005</v>
      </c>
      <c r="B2003" t="str">
        <f>VLOOKUP(A2003,'CUSTOMER NAMES'!E2003:H4338,4,FALSE)</f>
        <v xml:space="preserve">  Dina</v>
      </c>
      <c r="C2003">
        <f>VLOOKUP(A2003,'MEDICAL EXAMINATION'!K2004:T4338,2,FALSE)</f>
        <v>22.61</v>
      </c>
      <c r="D2003">
        <f>VLOOKUP(A2003,'MEDICAL EXAMINATION'!K2004:T4338,4,FALSE)</f>
        <v>4.25</v>
      </c>
      <c r="E2003" t="str">
        <f>VLOOKUP(A2003,'MEDICAL EXAMINATION'!K2004:T4338,6,FALSE)</f>
        <v>yes</v>
      </c>
      <c r="F2003" t="str">
        <f>VLOOKUP(A2003,'MEDICAL EXAMINATION'!K2004:T4338,7,FALSE)</f>
        <v>No</v>
      </c>
      <c r="G2003" t="str">
        <f>VLOOKUP(A2003,'MEDICAL EXAMINATION'!K2004:T4338,8,FALSE)</f>
        <v>No</v>
      </c>
      <c r="H2003" t="str">
        <f>VLOOKUP(A2003,'MEDICAL EXAMINATION'!K2004:T4338,9,FALSE)</f>
        <v>No major surgery</v>
      </c>
      <c r="I2003" t="str">
        <f>VLOOKUP(A2003,'MEDICAL EXAMINATION'!K2004:T4338,10,FALSE)</f>
        <v>No</v>
      </c>
      <c r="J2003" t="str">
        <f>VLOOKUP(A2003,'MEDICAL EXAMINATION'!K2004:T4338,3,FALSE)</f>
        <v>Normal</v>
      </c>
      <c r="K2003" t="str">
        <f>VLOOKUP(A2003,'MEDICAL EXAMINATION'!K2004:T4338,5,FALSE)</f>
        <v>NORMAL</v>
      </c>
      <c r="L2003" t="str">
        <f>VLOOKUP(A2003,'HOSPITALIZATION DETAILS'!X2004:AG4338,8,FALSE)</f>
        <v>14/09/1958</v>
      </c>
      <c r="M2003" s="26">
        <f>VLOOKUP(A2003,'HOSPITALIZATION DETAILS'!X2004:AG4338,4,FALSE)</f>
        <v>14394.56</v>
      </c>
      <c r="N2003" t="str">
        <f>VLOOKUP(A2003,'HOSPITALIZATION DETAILS'!X2004:AG4338,5,FALSE)</f>
        <v>tier - 2</v>
      </c>
      <c r="O2003" t="str">
        <f>VLOOKUP(A2003,'HOSPITALIZATION DETAILS'!X2004:AG4338,6,FALSE)</f>
        <v>tier - 1</v>
      </c>
      <c r="P2003" t="str">
        <f>VLOOKUP(A2003,'HOSPITALIZATION DETAILS'!X2004:AG4338,7,FALSE)</f>
        <v>R1018</v>
      </c>
      <c r="Q2003">
        <f>VLOOKUP(A2003,'HOSPITALIZATION DETAILS'!X2004:AG4338,10,FALSE)</f>
        <v>64</v>
      </c>
    </row>
    <row r="2004" spans="1:17" ht="16" x14ac:dyDescent="0.4">
      <c r="A2004" s="4" t="s">
        <v>4007</v>
      </c>
      <c r="B2004" t="str">
        <f>VLOOKUP(A2004,'CUSTOMER NAMES'!E2004:H4339,4,FALSE)</f>
        <v xml:space="preserve">  Lisa</v>
      </c>
      <c r="C2004">
        <f>VLOOKUP(A2004,'MEDICAL EXAMINATION'!K2005:T4339,2,FALSE)</f>
        <v>22.23</v>
      </c>
      <c r="D2004">
        <f>VLOOKUP(A2004,'MEDICAL EXAMINATION'!K2005:T4339,4,FALSE)</f>
        <v>6.09</v>
      </c>
      <c r="E2004" t="str">
        <f>VLOOKUP(A2004,'MEDICAL EXAMINATION'!K2005:T4339,6,FALSE)</f>
        <v>yes</v>
      </c>
      <c r="F2004" t="str">
        <f>VLOOKUP(A2004,'MEDICAL EXAMINATION'!K2005:T4339,7,FALSE)</f>
        <v>No</v>
      </c>
      <c r="G2004" t="str">
        <f>VLOOKUP(A2004,'MEDICAL EXAMINATION'!K2005:T4339,8,FALSE)</f>
        <v>No</v>
      </c>
      <c r="H2004" t="str">
        <f>VLOOKUP(A2004,'MEDICAL EXAMINATION'!K2005:T4339,9,FALSE)</f>
        <v>No major surgery</v>
      </c>
      <c r="I2004" t="str">
        <f>VLOOKUP(A2004,'MEDICAL EXAMINATION'!K2005:T4339,10,FALSE)</f>
        <v>No</v>
      </c>
      <c r="J2004" t="str">
        <f>VLOOKUP(A2004,'MEDICAL EXAMINATION'!K2005:T4339,3,FALSE)</f>
        <v>Normal</v>
      </c>
      <c r="K2004" t="str">
        <f>VLOOKUP(A2004,'MEDICAL EXAMINATION'!K2005:T4339,5,FALSE)</f>
        <v>PREDIABETES</v>
      </c>
      <c r="L2004" t="str">
        <f>VLOOKUP(A2004,'HOSPITALIZATION DETAILS'!X2005:AG4339,8,FALSE)</f>
        <v>22/06/1965</v>
      </c>
      <c r="M2004" s="26">
        <f>VLOOKUP(A2004,'HOSPITALIZATION DETAILS'!X2005:AG4339,4,FALSE)</f>
        <v>14394.4</v>
      </c>
      <c r="N2004" t="str">
        <f>VLOOKUP(A2004,'HOSPITALIZATION DETAILS'!X2005:AG4339,5,FALSE)</f>
        <v>tier - 2</v>
      </c>
      <c r="O2004" t="str">
        <f>VLOOKUP(A2004,'HOSPITALIZATION DETAILS'!X2005:AG4339,6,FALSE)</f>
        <v>tier - 3</v>
      </c>
      <c r="P2004" t="str">
        <f>VLOOKUP(A2004,'HOSPITALIZATION DETAILS'!X2005:AG4339,7,FALSE)</f>
        <v>R1024</v>
      </c>
      <c r="Q2004">
        <f>VLOOKUP(A2004,'HOSPITALIZATION DETAILS'!X2005:AG4339,10,FALSE)</f>
        <v>57</v>
      </c>
    </row>
    <row r="2005" spans="1:17" ht="16" x14ac:dyDescent="0.4">
      <c r="A2005" s="4" t="s">
        <v>4009</v>
      </c>
      <c r="B2005" t="str">
        <f>VLOOKUP(A2005,'CUSTOMER NAMES'!E2005:H4340,4,FALSE)</f>
        <v xml:space="preserve">  Caitrin</v>
      </c>
      <c r="C2005">
        <f>VLOOKUP(A2005,'MEDICAL EXAMINATION'!K2006:T4340,2,FALSE)</f>
        <v>33.4</v>
      </c>
      <c r="D2005">
        <f>VLOOKUP(A2005,'MEDICAL EXAMINATION'!K2006:T4340,4,FALSE)</f>
        <v>5.51</v>
      </c>
      <c r="E2005" t="str">
        <f>VLOOKUP(A2005,'MEDICAL EXAMINATION'!K2006:T4340,6,FALSE)</f>
        <v>No</v>
      </c>
      <c r="F2005" t="str">
        <f>VLOOKUP(A2005,'MEDICAL EXAMINATION'!K2006:T4340,7,FALSE)</f>
        <v>No</v>
      </c>
      <c r="G2005" t="str">
        <f>VLOOKUP(A2005,'MEDICAL EXAMINATION'!K2006:T4340,8,FALSE)</f>
        <v>No</v>
      </c>
      <c r="H2005" t="str">
        <f>VLOOKUP(A2005,'MEDICAL EXAMINATION'!K2006:T4340,9,FALSE)</f>
        <v>No major surgery</v>
      </c>
      <c r="I2005" t="str">
        <f>VLOOKUP(A2005,'MEDICAL EXAMINATION'!K2006:T4340,10,FALSE)</f>
        <v>No</v>
      </c>
      <c r="J2005" t="str">
        <f>VLOOKUP(A2005,'MEDICAL EXAMINATION'!K2006:T4340,3,FALSE)</f>
        <v>OVERWEIGHT</v>
      </c>
      <c r="K2005" t="str">
        <f>VLOOKUP(A2005,'MEDICAL EXAMINATION'!K2006:T4340,5,FALSE)</f>
        <v>NORMAL</v>
      </c>
      <c r="L2005" t="str">
        <f>VLOOKUP(A2005,'HOSPITALIZATION DETAILS'!X2006:AG4340,8,FALSE)</f>
        <v>16/07/1963</v>
      </c>
      <c r="M2005" s="26">
        <f>VLOOKUP(A2005,'HOSPITALIZATION DETAILS'!X2006:AG4340,4,FALSE)</f>
        <v>14382.71</v>
      </c>
      <c r="N2005" t="str">
        <f>VLOOKUP(A2005,'HOSPITALIZATION DETAILS'!X2006:AG4340,5,FALSE)</f>
        <v>tier - 2</v>
      </c>
      <c r="O2005" t="str">
        <f>VLOOKUP(A2005,'HOSPITALIZATION DETAILS'!X2006:AG4340,6,FALSE)</f>
        <v>tier - 2</v>
      </c>
      <c r="P2005" t="str">
        <f>VLOOKUP(A2005,'HOSPITALIZATION DETAILS'!X2006:AG4340,7,FALSE)</f>
        <v>R1012</v>
      </c>
      <c r="Q2005">
        <f>VLOOKUP(A2005,'HOSPITALIZATION DETAILS'!X2006:AG4340,10,FALSE)</f>
        <v>59</v>
      </c>
    </row>
    <row r="2006" spans="1:17" ht="16" x14ac:dyDescent="0.4">
      <c r="A2006" s="4" t="s">
        <v>4011</v>
      </c>
      <c r="B2006" t="str">
        <f>VLOOKUP(A2006,'CUSTOMER NAMES'!E2006:H4341,4,FALSE)</f>
        <v xml:space="preserve">  Adriana S</v>
      </c>
      <c r="C2006">
        <f>VLOOKUP(A2006,'MEDICAL EXAMINATION'!K2007:T4341,2,FALSE)</f>
        <v>33.11</v>
      </c>
      <c r="D2006">
        <f>VLOOKUP(A2006,'MEDICAL EXAMINATION'!K2007:T4341,4,FALSE)</f>
        <v>5.63</v>
      </c>
      <c r="E2006" t="str">
        <f>VLOOKUP(A2006,'MEDICAL EXAMINATION'!K2007:T4341,6,FALSE)</f>
        <v>No</v>
      </c>
      <c r="F2006" t="str">
        <f>VLOOKUP(A2006,'MEDICAL EXAMINATION'!K2007:T4341,7,FALSE)</f>
        <v>No</v>
      </c>
      <c r="G2006" t="str">
        <f>VLOOKUP(A2006,'MEDICAL EXAMINATION'!K2007:T4341,8,FALSE)</f>
        <v>No</v>
      </c>
      <c r="H2006" t="str">
        <f>VLOOKUP(A2006,'MEDICAL EXAMINATION'!K2007:T4341,9,FALSE)</f>
        <v>No major surgery</v>
      </c>
      <c r="I2006" t="str">
        <f>VLOOKUP(A2006,'MEDICAL EXAMINATION'!K2007:T4341,10,FALSE)</f>
        <v>No</v>
      </c>
      <c r="J2006" t="str">
        <f>VLOOKUP(A2006,'MEDICAL EXAMINATION'!K2007:T4341,3,FALSE)</f>
        <v>OVERWEIGHT</v>
      </c>
      <c r="K2006" t="str">
        <f>VLOOKUP(A2006,'MEDICAL EXAMINATION'!K2007:T4341,5,FALSE)</f>
        <v>NORMAL</v>
      </c>
      <c r="L2006" t="str">
        <f>VLOOKUP(A2006,'HOSPITALIZATION DETAILS'!X2007:AG4341,8,FALSE)</f>
        <v>27/10/1994</v>
      </c>
      <c r="M2006" s="26">
        <f>VLOOKUP(A2006,'HOSPITALIZATION DETAILS'!X2007:AG4341,4,FALSE)</f>
        <v>51194.559999999998</v>
      </c>
      <c r="N2006" t="str">
        <f>VLOOKUP(A2006,'HOSPITALIZATION DETAILS'!X2007:AG4341,5,FALSE)</f>
        <v>tier - 1</v>
      </c>
      <c r="O2006" t="str">
        <f>VLOOKUP(A2006,'HOSPITALIZATION DETAILS'!X2007:AG4341,6,FALSE)</f>
        <v>tier - 3</v>
      </c>
      <c r="P2006" t="str">
        <f>VLOOKUP(A2006,'HOSPITALIZATION DETAILS'!X2007:AG4341,7,FALSE)</f>
        <v>R1011</v>
      </c>
      <c r="Q2006">
        <f>VLOOKUP(A2006,'HOSPITALIZATION DETAILS'!X2007:AG4341,10,FALSE)</f>
        <v>28</v>
      </c>
    </row>
    <row r="2007" spans="1:17" ht="16" x14ac:dyDescent="0.4">
      <c r="A2007" s="4" t="s">
        <v>4013</v>
      </c>
      <c r="B2007" t="str">
        <f>VLOOKUP(A2007,'CUSTOMER NAMES'!E2007:H4342,4,FALSE)</f>
        <v xml:space="preserve">  Megan</v>
      </c>
      <c r="C2007">
        <f>VLOOKUP(A2007,'MEDICAL EXAMINATION'!K2008:T4342,2,FALSE)</f>
        <v>16.815000000000001</v>
      </c>
      <c r="D2007">
        <f>VLOOKUP(A2007,'MEDICAL EXAMINATION'!K2008:T4342,4,FALSE)</f>
        <v>5.29</v>
      </c>
      <c r="E2007" t="str">
        <f>VLOOKUP(A2007,'MEDICAL EXAMINATION'!K2008:T4342,6,FALSE)</f>
        <v>yes</v>
      </c>
      <c r="F2007" t="str">
        <f>VLOOKUP(A2007,'MEDICAL EXAMINATION'!K2008:T4342,7,FALSE)</f>
        <v>No</v>
      </c>
      <c r="G2007" t="str">
        <f>VLOOKUP(A2007,'MEDICAL EXAMINATION'!K2008:T4342,8,FALSE)</f>
        <v>No</v>
      </c>
      <c r="H2007" t="str">
        <f>VLOOKUP(A2007,'MEDICAL EXAMINATION'!K2008:T4342,9,FALSE)</f>
        <v>No major surgery</v>
      </c>
      <c r="I2007" t="str">
        <f>VLOOKUP(A2007,'MEDICAL EXAMINATION'!K2008:T4342,10,FALSE)</f>
        <v>No</v>
      </c>
      <c r="J2007" t="str">
        <f>VLOOKUP(A2007,'MEDICAL EXAMINATION'!K2008:T4342,3,FALSE)</f>
        <v>Underweight</v>
      </c>
      <c r="K2007" t="str">
        <f>VLOOKUP(A2007,'MEDICAL EXAMINATION'!K2008:T4342,5,FALSE)</f>
        <v>NORMAL</v>
      </c>
      <c r="L2007" t="str">
        <f>VLOOKUP(A2007,'HOSPITALIZATION DETAILS'!X2008:AG4342,8,FALSE)</f>
        <v>19/12/1968</v>
      </c>
      <c r="M2007" s="26">
        <f>VLOOKUP(A2007,'HOSPITALIZATION DETAILS'!X2008:AG4342,4,FALSE)</f>
        <v>41999.519999999997</v>
      </c>
      <c r="N2007" t="str">
        <f>VLOOKUP(A2007,'HOSPITALIZATION DETAILS'!X2008:AG4342,5,FALSE)</f>
        <v>tier - 1</v>
      </c>
      <c r="O2007" t="str">
        <f>VLOOKUP(A2007,'HOSPITALIZATION DETAILS'!X2008:AG4342,6,FALSE)</f>
        <v>tier - 3</v>
      </c>
      <c r="P2007" t="str">
        <f>VLOOKUP(A2007,'HOSPITALIZATION DETAILS'!X2008:AG4342,7,FALSE)</f>
        <v>R1013</v>
      </c>
      <c r="Q2007">
        <f>VLOOKUP(A2007,'HOSPITALIZATION DETAILS'!X2008:AG4342,10,FALSE)</f>
        <v>54</v>
      </c>
    </row>
    <row r="2008" spans="1:17" ht="16" x14ac:dyDescent="0.4">
      <c r="A2008" s="4" t="s">
        <v>4015</v>
      </c>
      <c r="B2008" t="str">
        <f>VLOOKUP(A2008,'CUSTOMER NAMES'!E2008:H4343,4,FALSE)</f>
        <v xml:space="preserve">  Kristen M</v>
      </c>
      <c r="C2008">
        <f>VLOOKUP(A2008,'MEDICAL EXAMINATION'!K2009:T4343,2,FALSE)</f>
        <v>25.61</v>
      </c>
      <c r="D2008">
        <f>VLOOKUP(A2008,'MEDICAL EXAMINATION'!K2009:T4343,4,FALSE)</f>
        <v>4</v>
      </c>
      <c r="E2008" t="str">
        <f>VLOOKUP(A2008,'MEDICAL EXAMINATION'!K2009:T4343,6,FALSE)</f>
        <v>No</v>
      </c>
      <c r="F2008" t="str">
        <f>VLOOKUP(A2008,'MEDICAL EXAMINATION'!K2009:T4343,7,FALSE)</f>
        <v>No</v>
      </c>
      <c r="G2008" t="str">
        <f>VLOOKUP(A2008,'MEDICAL EXAMINATION'!K2009:T4343,8,FALSE)</f>
        <v>Yes</v>
      </c>
      <c r="H2008">
        <f>VLOOKUP(A2008,'MEDICAL EXAMINATION'!K2009:T4343,9,FALSE)</f>
        <v>1</v>
      </c>
      <c r="I2008" t="str">
        <f>VLOOKUP(A2008,'MEDICAL EXAMINATION'!K2009:T4343,10,FALSE)</f>
        <v>No</v>
      </c>
      <c r="J2008" t="str">
        <f>VLOOKUP(A2008,'MEDICAL EXAMINATION'!K2009:T4343,3,FALSE)</f>
        <v>OBESITY</v>
      </c>
      <c r="K2008" t="str">
        <f>VLOOKUP(A2008,'MEDICAL EXAMINATION'!K2009:T4343,5,FALSE)</f>
        <v>NORMAL</v>
      </c>
      <c r="L2008" t="str">
        <f>VLOOKUP(A2008,'HOSPITALIZATION DETAILS'!X2009:AG4343,8,FALSE)</f>
        <v>16/11/1988</v>
      </c>
      <c r="M2008" s="26">
        <f>VLOOKUP(A2008,'HOSPITALIZATION DETAILS'!X2009:AG4343,4,FALSE)</f>
        <v>14358.36</v>
      </c>
      <c r="N2008" t="str">
        <f>VLOOKUP(A2008,'HOSPITALIZATION DETAILS'!X2009:AG4343,5,FALSE)</f>
        <v>tier - 2</v>
      </c>
      <c r="O2008" t="str">
        <f>VLOOKUP(A2008,'HOSPITALIZATION DETAILS'!X2009:AG4343,6,FALSE)</f>
        <v>tier - 2</v>
      </c>
      <c r="P2008" t="str">
        <f>VLOOKUP(A2008,'HOSPITALIZATION DETAILS'!X2009:AG4343,7,FALSE)</f>
        <v>R1011</v>
      </c>
      <c r="Q2008">
        <f>VLOOKUP(A2008,'HOSPITALIZATION DETAILS'!X2009:AG4343,10,FALSE)</f>
        <v>34</v>
      </c>
    </row>
    <row r="2009" spans="1:17" ht="16" x14ac:dyDescent="0.4">
      <c r="A2009" s="4" t="s">
        <v>4017</v>
      </c>
      <c r="B2009" t="str">
        <f>VLOOKUP(A2009,'CUSTOMER NAMES'!E2009:H4344,4,FALSE)</f>
        <v xml:space="preserve">  Alix</v>
      </c>
      <c r="C2009">
        <f>VLOOKUP(A2009,'MEDICAL EXAMINATION'!K2010:T4344,2,FALSE)</f>
        <v>25.8</v>
      </c>
      <c r="D2009">
        <f>VLOOKUP(A2009,'MEDICAL EXAMINATION'!K2010:T4344,4,FALSE)</f>
        <v>5.49</v>
      </c>
      <c r="E2009" t="str">
        <f>VLOOKUP(A2009,'MEDICAL EXAMINATION'!K2010:T4344,6,FALSE)</f>
        <v>No</v>
      </c>
      <c r="F2009" t="str">
        <f>VLOOKUP(A2009,'MEDICAL EXAMINATION'!K2010:T4344,7,FALSE)</f>
        <v>No</v>
      </c>
      <c r="G2009" t="str">
        <f>VLOOKUP(A2009,'MEDICAL EXAMINATION'!K2010:T4344,8,FALSE)</f>
        <v>No</v>
      </c>
      <c r="H2009" t="str">
        <f>VLOOKUP(A2009,'MEDICAL EXAMINATION'!K2010:T4344,9,FALSE)</f>
        <v>No major surgery</v>
      </c>
      <c r="I2009" t="str">
        <f>VLOOKUP(A2009,'MEDICAL EXAMINATION'!K2010:T4344,10,FALSE)</f>
        <v>No</v>
      </c>
      <c r="J2009" t="str">
        <f>VLOOKUP(A2009,'MEDICAL EXAMINATION'!K2010:T4344,3,FALSE)</f>
        <v>OBESITY</v>
      </c>
      <c r="K2009" t="str">
        <f>VLOOKUP(A2009,'MEDICAL EXAMINATION'!K2010:T4344,5,FALSE)</f>
        <v>NORMAL</v>
      </c>
      <c r="L2009" t="str">
        <f>VLOOKUP(A2009,'HOSPITALIZATION DETAILS'!X2010:AG4344,8,FALSE)</f>
        <v>10/10/1967</v>
      </c>
      <c r="M2009" s="26">
        <f>VLOOKUP(A2009,'HOSPITALIZATION DETAILS'!X2010:AG4344,4,FALSE)</f>
        <v>14355.43</v>
      </c>
      <c r="N2009" t="str">
        <f>VLOOKUP(A2009,'HOSPITALIZATION DETAILS'!X2010:AG4344,5,FALSE)</f>
        <v>tier - 2</v>
      </c>
      <c r="O2009" t="str">
        <f>VLOOKUP(A2009,'HOSPITALIZATION DETAILS'!X2010:AG4344,6,FALSE)</f>
        <v>tier - 1</v>
      </c>
      <c r="P2009" t="str">
        <f>VLOOKUP(A2009,'HOSPITALIZATION DETAILS'!X2010:AG4344,7,FALSE)</f>
        <v>R1026</v>
      </c>
      <c r="Q2009">
        <f>VLOOKUP(A2009,'HOSPITALIZATION DETAILS'!X2010:AG4344,10,FALSE)</f>
        <v>55</v>
      </c>
    </row>
    <row r="2010" spans="1:17" ht="16" x14ac:dyDescent="0.4">
      <c r="A2010" s="4" t="s">
        <v>4019</v>
      </c>
      <c r="B2010" t="str">
        <f>VLOOKUP(A2010,'CUSTOMER NAMES'!E2010:H4345,4,FALSE)</f>
        <v xml:space="preserve">  Kakushin</v>
      </c>
      <c r="C2010">
        <f>VLOOKUP(A2010,'MEDICAL EXAMINATION'!K2011:T4345,2,FALSE)</f>
        <v>27.39</v>
      </c>
      <c r="D2010">
        <f>VLOOKUP(A2010,'MEDICAL EXAMINATION'!K2011:T4345,4,FALSE)</f>
        <v>5.34</v>
      </c>
      <c r="E2010" t="str">
        <f>VLOOKUP(A2010,'MEDICAL EXAMINATION'!K2011:T4345,6,FALSE)</f>
        <v>No</v>
      </c>
      <c r="F2010" t="str">
        <f>VLOOKUP(A2010,'MEDICAL EXAMINATION'!K2011:T4345,7,FALSE)</f>
        <v>No</v>
      </c>
      <c r="G2010" t="str">
        <f>VLOOKUP(A2010,'MEDICAL EXAMINATION'!K2011:T4345,8,FALSE)</f>
        <v>No</v>
      </c>
      <c r="H2010" t="str">
        <f>VLOOKUP(A2010,'MEDICAL EXAMINATION'!K2011:T4345,9,FALSE)</f>
        <v>No major surgery</v>
      </c>
      <c r="I2010" t="str">
        <f>VLOOKUP(A2010,'MEDICAL EXAMINATION'!K2011:T4345,10,FALSE)</f>
        <v>No</v>
      </c>
      <c r="J2010" t="str">
        <f>VLOOKUP(A2010,'MEDICAL EXAMINATION'!K2011:T4345,3,FALSE)</f>
        <v>OBESITY</v>
      </c>
      <c r="K2010" t="str">
        <f>VLOOKUP(A2010,'MEDICAL EXAMINATION'!K2011:T4345,5,FALSE)</f>
        <v>NORMAL</v>
      </c>
      <c r="L2010" t="str">
        <f>VLOOKUP(A2010,'HOSPITALIZATION DETAILS'!X2011:AG4345,8,FALSE)</f>
        <v>24/12/1959</v>
      </c>
      <c r="M2010" s="26">
        <f>VLOOKUP(A2010,'HOSPITALIZATION DETAILS'!X2011:AG4345,4,FALSE)</f>
        <v>14349.85</v>
      </c>
      <c r="N2010" t="str">
        <f>VLOOKUP(A2010,'HOSPITALIZATION DETAILS'!X2011:AG4345,5,FALSE)</f>
        <v>tier - 2</v>
      </c>
      <c r="O2010" t="str">
        <f>VLOOKUP(A2010,'HOSPITALIZATION DETAILS'!X2011:AG4345,6,FALSE)</f>
        <v>tier - 2</v>
      </c>
      <c r="P2010" t="str">
        <f>VLOOKUP(A2010,'HOSPITALIZATION DETAILS'!X2011:AG4345,7,FALSE)</f>
        <v>R1012</v>
      </c>
      <c r="Q2010">
        <f>VLOOKUP(A2010,'HOSPITALIZATION DETAILS'!X2011:AG4345,10,FALSE)</f>
        <v>63</v>
      </c>
    </row>
    <row r="2011" spans="1:17" ht="16" x14ac:dyDescent="0.4">
      <c r="A2011" s="4" t="s">
        <v>4021</v>
      </c>
      <c r="B2011" t="str">
        <f>VLOOKUP(A2011,'CUSTOMER NAMES'!E2011:H4346,4,FALSE)</f>
        <v xml:space="preserve">  Michael J</v>
      </c>
      <c r="C2011">
        <f>VLOOKUP(A2011,'MEDICAL EXAMINATION'!K2012:T4346,2,FALSE)</f>
        <v>17.03</v>
      </c>
      <c r="D2011">
        <f>VLOOKUP(A2011,'MEDICAL EXAMINATION'!K2012:T4346,4,FALSE)</f>
        <v>4.12</v>
      </c>
      <c r="E2011" t="str">
        <f>VLOOKUP(A2011,'MEDICAL EXAMINATION'!K2012:T4346,6,FALSE)</f>
        <v>No</v>
      </c>
      <c r="F2011" t="str">
        <f>VLOOKUP(A2011,'MEDICAL EXAMINATION'!K2012:T4346,7,FALSE)</f>
        <v>No</v>
      </c>
      <c r="G2011" t="str">
        <f>VLOOKUP(A2011,'MEDICAL EXAMINATION'!K2012:T4346,8,FALSE)</f>
        <v>No</v>
      </c>
      <c r="H2011">
        <f>VLOOKUP(A2011,'MEDICAL EXAMINATION'!K2012:T4346,9,FALSE)</f>
        <v>1</v>
      </c>
      <c r="I2011" t="str">
        <f>VLOOKUP(A2011,'MEDICAL EXAMINATION'!K2012:T4346,10,FALSE)</f>
        <v>No</v>
      </c>
      <c r="J2011" t="str">
        <f>VLOOKUP(A2011,'MEDICAL EXAMINATION'!K2012:T4346,3,FALSE)</f>
        <v>Underweight</v>
      </c>
      <c r="K2011" t="str">
        <f>VLOOKUP(A2011,'MEDICAL EXAMINATION'!K2012:T4346,5,FALSE)</f>
        <v>NORMAL</v>
      </c>
      <c r="L2011" t="str">
        <f>VLOOKUP(A2011,'HOSPITALIZATION DETAILS'!X2012:AG4346,8,FALSE)</f>
        <v>26/09/1969</v>
      </c>
      <c r="M2011" s="26">
        <f>VLOOKUP(A2011,'HOSPITALIZATION DETAILS'!X2012:AG4346,4,FALSE)</f>
        <v>14337.91</v>
      </c>
      <c r="N2011" t="str">
        <f>VLOOKUP(A2011,'HOSPITALIZATION DETAILS'!X2012:AG4346,5,FALSE)</f>
        <v>tier - 2</v>
      </c>
      <c r="O2011" t="str">
        <f>VLOOKUP(A2011,'HOSPITALIZATION DETAILS'!X2012:AG4346,6,FALSE)</f>
        <v>tier - 3</v>
      </c>
      <c r="P2011" t="str">
        <f>VLOOKUP(A2011,'HOSPITALIZATION DETAILS'!X2012:AG4346,7,FALSE)</f>
        <v>R1022</v>
      </c>
      <c r="Q2011">
        <f>VLOOKUP(A2011,'HOSPITALIZATION DETAILS'!X2012:AG4346,10,FALSE)</f>
        <v>53</v>
      </c>
    </row>
    <row r="2012" spans="1:17" ht="16" x14ac:dyDescent="0.4">
      <c r="A2012" s="4" t="s">
        <v>4023</v>
      </c>
      <c r="B2012" t="str">
        <f>VLOOKUP(A2012,'CUSTOMER NAMES'!E2012:H4347,4,FALSE)</f>
        <v xml:space="preserve">  Bradley</v>
      </c>
      <c r="C2012">
        <f>VLOOKUP(A2012,'MEDICAL EXAMINATION'!K2013:T4347,2,FALSE)</f>
        <v>23.75</v>
      </c>
      <c r="D2012">
        <f>VLOOKUP(A2012,'MEDICAL EXAMINATION'!K2013:T4347,4,FALSE)</f>
        <v>5.49</v>
      </c>
      <c r="E2012" t="str">
        <f>VLOOKUP(A2012,'MEDICAL EXAMINATION'!K2013:T4347,6,FALSE)</f>
        <v>yes</v>
      </c>
      <c r="F2012" t="str">
        <f>VLOOKUP(A2012,'MEDICAL EXAMINATION'!K2013:T4347,7,FALSE)</f>
        <v>No</v>
      </c>
      <c r="G2012" t="str">
        <f>VLOOKUP(A2012,'MEDICAL EXAMINATION'!K2013:T4347,8,FALSE)</f>
        <v>No</v>
      </c>
      <c r="H2012" t="str">
        <f>VLOOKUP(A2012,'MEDICAL EXAMINATION'!K2013:T4347,9,FALSE)</f>
        <v>No major surgery</v>
      </c>
      <c r="I2012" t="str">
        <f>VLOOKUP(A2012,'MEDICAL EXAMINATION'!K2013:T4347,10,FALSE)</f>
        <v>No</v>
      </c>
      <c r="J2012" t="str">
        <f>VLOOKUP(A2012,'MEDICAL EXAMINATION'!K2013:T4347,3,FALSE)</f>
        <v>Normal</v>
      </c>
      <c r="K2012" t="str">
        <f>VLOOKUP(A2012,'MEDICAL EXAMINATION'!K2013:T4347,5,FALSE)</f>
        <v>NORMAL</v>
      </c>
      <c r="L2012" t="str">
        <f>VLOOKUP(A2012,'HOSPITALIZATION DETAILS'!X2013:AG4347,8,FALSE)</f>
        <v>10/07/1958</v>
      </c>
      <c r="M2012" s="26">
        <f>VLOOKUP(A2012,'HOSPITALIZATION DETAILS'!X2013:AG4347,4,FALSE)</f>
        <v>14319.03</v>
      </c>
      <c r="N2012" t="str">
        <f>VLOOKUP(A2012,'HOSPITALIZATION DETAILS'!X2013:AG4347,5,FALSE)</f>
        <v>tier - 2</v>
      </c>
      <c r="O2012" t="str">
        <f>VLOOKUP(A2012,'HOSPITALIZATION DETAILS'!X2013:AG4347,6,FALSE)</f>
        <v>tier - 2</v>
      </c>
      <c r="P2012" t="str">
        <f>VLOOKUP(A2012,'HOSPITALIZATION DETAILS'!X2013:AG4347,7,FALSE)</f>
        <v>R1011</v>
      </c>
      <c r="Q2012">
        <f>VLOOKUP(A2012,'HOSPITALIZATION DETAILS'!X2013:AG4347,10,FALSE)</f>
        <v>64</v>
      </c>
    </row>
    <row r="2013" spans="1:17" ht="16" x14ac:dyDescent="0.4">
      <c r="A2013" s="4" t="s">
        <v>4025</v>
      </c>
      <c r="B2013" t="str">
        <f>VLOOKUP(A2013,'CUSTOMER NAMES'!E2013:H4348,4,FALSE)</f>
        <v xml:space="preserve">  Matt</v>
      </c>
      <c r="C2013">
        <f>VLOOKUP(A2013,'MEDICAL EXAMINATION'!K2014:T4348,2,FALSE)</f>
        <v>26.03</v>
      </c>
      <c r="D2013">
        <f>VLOOKUP(A2013,'MEDICAL EXAMINATION'!K2014:T4348,4,FALSE)</f>
        <v>5.1100000000000003</v>
      </c>
      <c r="E2013" t="str">
        <f>VLOOKUP(A2013,'MEDICAL EXAMINATION'!K2014:T4348,6,FALSE)</f>
        <v>yes</v>
      </c>
      <c r="F2013" t="str">
        <f>VLOOKUP(A2013,'MEDICAL EXAMINATION'!K2014:T4348,7,FALSE)</f>
        <v>No</v>
      </c>
      <c r="G2013" t="str">
        <f>VLOOKUP(A2013,'MEDICAL EXAMINATION'!K2014:T4348,8,FALSE)</f>
        <v>No</v>
      </c>
      <c r="H2013">
        <f>VLOOKUP(A2013,'MEDICAL EXAMINATION'!K2014:T4348,9,FALSE)</f>
        <v>1</v>
      </c>
      <c r="I2013" t="str">
        <f>VLOOKUP(A2013,'MEDICAL EXAMINATION'!K2014:T4348,10,FALSE)</f>
        <v>No</v>
      </c>
      <c r="J2013" t="str">
        <f>VLOOKUP(A2013,'MEDICAL EXAMINATION'!K2014:T4348,3,FALSE)</f>
        <v>OBESITY</v>
      </c>
      <c r="K2013" t="str">
        <f>VLOOKUP(A2013,'MEDICAL EXAMINATION'!K2014:T4348,5,FALSE)</f>
        <v>NORMAL</v>
      </c>
      <c r="L2013" t="str">
        <f>VLOOKUP(A2013,'HOSPITALIZATION DETAILS'!X2014:AG4348,8,FALSE)</f>
        <v>15/10/1958</v>
      </c>
      <c r="M2013" s="26">
        <f>VLOOKUP(A2013,'HOSPITALIZATION DETAILS'!X2014:AG4348,4,FALSE)</f>
        <v>14313.85</v>
      </c>
      <c r="N2013" t="str">
        <f>VLOOKUP(A2013,'HOSPITALIZATION DETAILS'!X2014:AG4348,5,FALSE)</f>
        <v>tier - 2</v>
      </c>
      <c r="O2013" t="str">
        <f>VLOOKUP(A2013,'HOSPITALIZATION DETAILS'!X2014:AG4348,6,FALSE)</f>
        <v>tier - 3</v>
      </c>
      <c r="P2013" t="str">
        <f>VLOOKUP(A2013,'HOSPITALIZATION DETAILS'!X2014:AG4348,7,FALSE)</f>
        <v>R1013</v>
      </c>
      <c r="Q2013">
        <f>VLOOKUP(A2013,'HOSPITALIZATION DETAILS'!X2014:AG4348,10,FALSE)</f>
        <v>64</v>
      </c>
    </row>
    <row r="2014" spans="1:17" ht="16" x14ac:dyDescent="0.4">
      <c r="A2014" s="4" t="s">
        <v>4027</v>
      </c>
      <c r="B2014" t="str">
        <f>VLOOKUP(A2014,'CUSTOMER NAMES'!E2014:H4349,4,FALSE)</f>
        <v xml:space="preserve">  Amanda C</v>
      </c>
      <c r="C2014">
        <f>VLOOKUP(A2014,'MEDICAL EXAMINATION'!K2015:T4349,2,FALSE)</f>
        <v>16.079999999999998</v>
      </c>
      <c r="D2014">
        <f>VLOOKUP(A2014,'MEDICAL EXAMINATION'!K2015:T4349,4,FALSE)</f>
        <v>5.94</v>
      </c>
      <c r="E2014" t="str">
        <f>VLOOKUP(A2014,'MEDICAL EXAMINATION'!K2015:T4349,6,FALSE)</f>
        <v>No</v>
      </c>
      <c r="F2014" t="str">
        <f>VLOOKUP(A2014,'MEDICAL EXAMINATION'!K2015:T4349,7,FALSE)</f>
        <v>No</v>
      </c>
      <c r="G2014" t="str">
        <f>VLOOKUP(A2014,'MEDICAL EXAMINATION'!K2015:T4349,8,FALSE)</f>
        <v>No</v>
      </c>
      <c r="H2014" t="str">
        <f>VLOOKUP(A2014,'MEDICAL EXAMINATION'!K2015:T4349,9,FALSE)</f>
        <v>No major surgery</v>
      </c>
      <c r="I2014" t="str">
        <f>VLOOKUP(A2014,'MEDICAL EXAMINATION'!K2015:T4349,10,FALSE)</f>
        <v>No</v>
      </c>
      <c r="J2014" t="str">
        <f>VLOOKUP(A2014,'MEDICAL EXAMINATION'!K2015:T4349,3,FALSE)</f>
        <v>Underweight</v>
      </c>
      <c r="K2014" t="str">
        <f>VLOOKUP(A2014,'MEDICAL EXAMINATION'!K2015:T4349,5,FALSE)</f>
        <v>PREDIABETES</v>
      </c>
      <c r="L2014" t="str">
        <f>VLOOKUP(A2014,'HOSPITALIZATION DETAILS'!X2015:AG4349,8,FALSE)</f>
        <v>15/12/1968</v>
      </c>
      <c r="M2014" s="26">
        <f>VLOOKUP(A2014,'HOSPITALIZATION DETAILS'!X2015:AG4349,4,FALSE)</f>
        <v>14285.9</v>
      </c>
      <c r="N2014" t="str">
        <f>VLOOKUP(A2014,'HOSPITALIZATION DETAILS'!X2015:AG4349,5,FALSE)</f>
        <v>tier - 2</v>
      </c>
      <c r="O2014" t="str">
        <f>VLOOKUP(A2014,'HOSPITALIZATION DETAILS'!X2015:AG4349,6,FALSE)</f>
        <v>tier - 3</v>
      </c>
      <c r="P2014" t="str">
        <f>VLOOKUP(A2014,'HOSPITALIZATION DETAILS'!X2015:AG4349,7,FALSE)</f>
        <v>R1012</v>
      </c>
      <c r="Q2014">
        <f>VLOOKUP(A2014,'HOSPITALIZATION DETAILS'!X2015:AG4349,10,FALSE)</f>
        <v>54</v>
      </c>
    </row>
    <row r="2015" spans="1:17" ht="16" x14ac:dyDescent="0.4">
      <c r="A2015" s="4" t="s">
        <v>4029</v>
      </c>
      <c r="B2015" t="str">
        <f>VLOOKUP(A2015,'CUSTOMER NAMES'!E2015:H4350,4,FALSE)</f>
        <v xml:space="preserve">  Valur</v>
      </c>
      <c r="C2015">
        <f>VLOOKUP(A2015,'MEDICAL EXAMINATION'!K2016:T4350,2,FALSE)</f>
        <v>30.875</v>
      </c>
      <c r="D2015">
        <f>VLOOKUP(A2015,'MEDICAL EXAMINATION'!K2016:T4350,4,FALSE)</f>
        <v>5.54</v>
      </c>
      <c r="E2015" t="str">
        <f>VLOOKUP(A2015,'MEDICAL EXAMINATION'!K2016:T4350,6,FALSE)</f>
        <v>No</v>
      </c>
      <c r="F2015" t="str">
        <f>VLOOKUP(A2015,'MEDICAL EXAMINATION'!K2016:T4350,7,FALSE)</f>
        <v>No</v>
      </c>
      <c r="G2015" t="str">
        <f>VLOOKUP(A2015,'MEDICAL EXAMINATION'!K2016:T4350,8,FALSE)</f>
        <v>No</v>
      </c>
      <c r="H2015" t="str">
        <f>VLOOKUP(A2015,'MEDICAL EXAMINATION'!K2016:T4350,9,FALSE)</f>
        <v>No major surgery</v>
      </c>
      <c r="I2015" t="str">
        <f>VLOOKUP(A2015,'MEDICAL EXAMINATION'!K2016:T4350,10,FALSE)</f>
        <v>No</v>
      </c>
      <c r="J2015" t="str">
        <f>VLOOKUP(A2015,'MEDICAL EXAMINATION'!K2016:T4350,3,FALSE)</f>
        <v>OVERWEIGHT</v>
      </c>
      <c r="K2015" t="str">
        <f>VLOOKUP(A2015,'MEDICAL EXAMINATION'!K2016:T4350,5,FALSE)</f>
        <v>NORMAL</v>
      </c>
      <c r="L2015" t="str">
        <f>VLOOKUP(A2015,'HOSPITALIZATION DETAILS'!X2016:AG4350,8,FALSE)</f>
        <v>06/09/2004</v>
      </c>
      <c r="M2015" s="26">
        <f>VLOOKUP(A2015,'HOSPITALIZATION DETAILS'!X2016:AG4350,4,FALSE)</f>
        <v>14283.46</v>
      </c>
      <c r="N2015" t="str">
        <f>VLOOKUP(A2015,'HOSPITALIZATION DETAILS'!X2016:AG4350,5,FALSE)</f>
        <v>tier - 2</v>
      </c>
      <c r="O2015" t="str">
        <f>VLOOKUP(A2015,'HOSPITALIZATION DETAILS'!X2016:AG4350,6,FALSE)</f>
        <v>tier - 2</v>
      </c>
      <c r="P2015" t="str">
        <f>VLOOKUP(A2015,'HOSPITALIZATION DETAILS'!X2016:AG4350,7,FALSE)</f>
        <v>R1024</v>
      </c>
      <c r="Q2015">
        <f>VLOOKUP(A2015,'HOSPITALIZATION DETAILS'!X2016:AG4350,10,FALSE)</f>
        <v>18</v>
      </c>
    </row>
    <row r="2016" spans="1:17" ht="16" x14ac:dyDescent="0.4">
      <c r="A2016" s="4" t="s">
        <v>4031</v>
      </c>
      <c r="B2016" t="str">
        <f>VLOOKUP(A2016,'CUSTOMER NAMES'!E2016:H4351,4,FALSE)</f>
        <v xml:space="preserve">  Erica J</v>
      </c>
      <c r="C2016">
        <f>VLOOKUP(A2016,'MEDICAL EXAMINATION'!K2017:T4351,2,FALSE)</f>
        <v>31.79</v>
      </c>
      <c r="D2016">
        <f>VLOOKUP(A2016,'MEDICAL EXAMINATION'!K2017:T4351,4,FALSE)</f>
        <v>7.09</v>
      </c>
      <c r="E2016" t="str">
        <f>VLOOKUP(A2016,'MEDICAL EXAMINATION'!K2017:T4351,6,FALSE)</f>
        <v>No</v>
      </c>
      <c r="F2016" t="str">
        <f>VLOOKUP(A2016,'MEDICAL EXAMINATION'!K2017:T4351,7,FALSE)</f>
        <v>No</v>
      </c>
      <c r="G2016" t="str">
        <f>VLOOKUP(A2016,'MEDICAL EXAMINATION'!K2017:T4351,8,FALSE)</f>
        <v>No</v>
      </c>
      <c r="H2016" t="str">
        <f>VLOOKUP(A2016,'MEDICAL EXAMINATION'!K2017:T4351,9,FALSE)</f>
        <v>No major surgery</v>
      </c>
      <c r="I2016" t="str">
        <f>VLOOKUP(A2016,'MEDICAL EXAMINATION'!K2017:T4351,10,FALSE)</f>
        <v>No</v>
      </c>
      <c r="J2016" t="str">
        <f>VLOOKUP(A2016,'MEDICAL EXAMINATION'!K2017:T4351,3,FALSE)</f>
        <v>OVERWEIGHT</v>
      </c>
      <c r="K2016" t="str">
        <f>VLOOKUP(A2016,'MEDICAL EXAMINATION'!K2017:T4351,5,FALSE)</f>
        <v>DIABETES</v>
      </c>
      <c r="L2016" t="str">
        <f>VLOOKUP(A2016,'HOSPITALIZATION DETAILS'!X2017:AG4351,8,FALSE)</f>
        <v>13/07/1972</v>
      </c>
      <c r="M2016" s="26">
        <f>VLOOKUP(A2016,'HOSPITALIZATION DETAILS'!X2017:AG4351,4,FALSE)</f>
        <v>14258.33</v>
      </c>
      <c r="N2016" t="str">
        <f>VLOOKUP(A2016,'HOSPITALIZATION DETAILS'!X2017:AG4351,5,FALSE)</f>
        <v>tier - 2</v>
      </c>
      <c r="O2016" t="str">
        <f>VLOOKUP(A2016,'HOSPITALIZATION DETAILS'!X2017:AG4351,6,FALSE)</f>
        <v>tier - 2</v>
      </c>
      <c r="P2016" t="str">
        <f>VLOOKUP(A2016,'HOSPITALIZATION DETAILS'!X2017:AG4351,7,FALSE)</f>
        <v>R1026</v>
      </c>
      <c r="Q2016">
        <f>VLOOKUP(A2016,'HOSPITALIZATION DETAILS'!X2017:AG4351,10,FALSE)</f>
        <v>50</v>
      </c>
    </row>
    <row r="2017" spans="1:17" ht="16" x14ac:dyDescent="0.4">
      <c r="A2017" s="4" t="s">
        <v>4033</v>
      </c>
      <c r="B2017" t="str">
        <f>VLOOKUP(A2017,'CUSTOMER NAMES'!E2017:H4352,4,FALSE)</f>
        <v xml:space="preserve">  Stephen F</v>
      </c>
      <c r="C2017">
        <f>VLOOKUP(A2017,'MEDICAL EXAMINATION'!K2018:T4352,2,FALSE)</f>
        <v>28.48</v>
      </c>
      <c r="D2017">
        <f>VLOOKUP(A2017,'MEDICAL EXAMINATION'!K2018:T4352,4,FALSE)</f>
        <v>6.22</v>
      </c>
      <c r="E2017" t="str">
        <f>VLOOKUP(A2017,'MEDICAL EXAMINATION'!K2018:T4352,6,FALSE)</f>
        <v>yes</v>
      </c>
      <c r="F2017" t="str">
        <f>VLOOKUP(A2017,'MEDICAL EXAMINATION'!K2018:T4352,7,FALSE)</f>
        <v>No</v>
      </c>
      <c r="G2017" t="str">
        <f>VLOOKUP(A2017,'MEDICAL EXAMINATION'!K2018:T4352,8,FALSE)</f>
        <v>Yes</v>
      </c>
      <c r="H2017">
        <f>VLOOKUP(A2017,'MEDICAL EXAMINATION'!K2018:T4352,9,FALSE)</f>
        <v>1</v>
      </c>
      <c r="I2017" t="str">
        <f>VLOOKUP(A2017,'MEDICAL EXAMINATION'!K2018:T4352,10,FALSE)</f>
        <v>No</v>
      </c>
      <c r="J2017" t="str">
        <f>VLOOKUP(A2017,'MEDICAL EXAMINATION'!K2018:T4352,3,FALSE)</f>
        <v>OBESITY</v>
      </c>
      <c r="K2017" t="str">
        <f>VLOOKUP(A2017,'MEDICAL EXAMINATION'!K2018:T4352,5,FALSE)</f>
        <v>PREDIABETES</v>
      </c>
      <c r="L2017" t="str">
        <f>VLOOKUP(A2017,'HOSPITALIZATION DETAILS'!X2018:AG4352,8,FALSE)</f>
        <v>26/12/1974</v>
      </c>
      <c r="M2017" s="26">
        <f>VLOOKUP(A2017,'HOSPITALIZATION DETAILS'!X2018:AG4352,4,FALSE)</f>
        <v>14256.79</v>
      </c>
      <c r="N2017" t="str">
        <f>VLOOKUP(A2017,'HOSPITALIZATION DETAILS'!X2018:AG4352,5,FALSE)</f>
        <v>tier - 2</v>
      </c>
      <c r="O2017" t="str">
        <f>VLOOKUP(A2017,'HOSPITALIZATION DETAILS'!X2018:AG4352,6,FALSE)</f>
        <v>tier - 2</v>
      </c>
      <c r="P2017" t="str">
        <f>VLOOKUP(A2017,'HOSPITALIZATION DETAILS'!X2018:AG4352,7,FALSE)</f>
        <v>R1026</v>
      </c>
      <c r="Q2017">
        <f>VLOOKUP(A2017,'HOSPITALIZATION DETAILS'!X2018:AG4352,10,FALSE)</f>
        <v>48</v>
      </c>
    </row>
    <row r="2018" spans="1:17" ht="16" x14ac:dyDescent="0.4">
      <c r="A2018" s="4" t="s">
        <v>4035</v>
      </c>
      <c r="B2018" t="str">
        <f>VLOOKUP(A2018,'CUSTOMER NAMES'!E2018:H4353,4,FALSE)</f>
        <v xml:space="preserve">  Lissa</v>
      </c>
      <c r="C2018">
        <f>VLOOKUP(A2018,'MEDICAL EXAMINATION'!K2019:T4353,2,FALSE)</f>
        <v>26.6</v>
      </c>
      <c r="D2018">
        <f>VLOOKUP(A2018,'MEDICAL EXAMINATION'!K2019:T4353,4,FALSE)</f>
        <v>4.33</v>
      </c>
      <c r="E2018" t="str">
        <f>VLOOKUP(A2018,'MEDICAL EXAMINATION'!K2019:T4353,6,FALSE)</f>
        <v>No</v>
      </c>
      <c r="F2018" t="str">
        <f>VLOOKUP(A2018,'MEDICAL EXAMINATION'!K2019:T4353,7,FALSE)</f>
        <v>No</v>
      </c>
      <c r="G2018" t="str">
        <f>VLOOKUP(A2018,'MEDICAL EXAMINATION'!K2019:T4353,8,FALSE)</f>
        <v>No</v>
      </c>
      <c r="H2018">
        <f>VLOOKUP(A2018,'MEDICAL EXAMINATION'!K2019:T4353,9,FALSE)</f>
        <v>1</v>
      </c>
      <c r="I2018" t="str">
        <f>VLOOKUP(A2018,'MEDICAL EXAMINATION'!K2019:T4353,10,FALSE)</f>
        <v>No</v>
      </c>
      <c r="J2018" t="str">
        <f>VLOOKUP(A2018,'MEDICAL EXAMINATION'!K2019:T4353,3,FALSE)</f>
        <v>OBESITY</v>
      </c>
      <c r="K2018" t="str">
        <f>VLOOKUP(A2018,'MEDICAL EXAMINATION'!K2019:T4353,5,FALSE)</f>
        <v>NORMAL</v>
      </c>
      <c r="L2018" t="str">
        <f>VLOOKUP(A2018,'HOSPITALIZATION DETAILS'!X2019:AG4353,8,FALSE)</f>
        <v>10/11/1984</v>
      </c>
      <c r="M2018" s="26">
        <f>VLOOKUP(A2018,'HOSPITALIZATION DETAILS'!X2019:AG4353,4,FALSE)</f>
        <v>41949.24</v>
      </c>
      <c r="N2018" t="str">
        <f>VLOOKUP(A2018,'HOSPITALIZATION DETAILS'!X2019:AG4353,5,FALSE)</f>
        <v>tier - 1</v>
      </c>
      <c r="O2018" t="str">
        <f>VLOOKUP(A2018,'HOSPITALIZATION DETAILS'!X2019:AG4353,6,FALSE)</f>
        <v>tier - 1</v>
      </c>
      <c r="P2018" t="str">
        <f>VLOOKUP(A2018,'HOSPITALIZATION DETAILS'!X2019:AG4353,7,FALSE)</f>
        <v>R1013</v>
      </c>
      <c r="Q2018">
        <f>VLOOKUP(A2018,'HOSPITALIZATION DETAILS'!X2019:AG4353,10,FALSE)</f>
        <v>38</v>
      </c>
    </row>
    <row r="2019" spans="1:17" ht="16" x14ac:dyDescent="0.4">
      <c r="A2019" s="4" t="s">
        <v>4037</v>
      </c>
      <c r="B2019" t="str">
        <f>VLOOKUP(A2019,'CUSTOMER NAMES'!E2019:H4354,4,FALSE)</f>
        <v xml:space="preserve">  Megan</v>
      </c>
      <c r="C2019">
        <f>VLOOKUP(A2019,'MEDICAL EXAMINATION'!K2020:T4354,2,FALSE)</f>
        <v>25.27</v>
      </c>
      <c r="D2019">
        <f>VLOOKUP(A2019,'MEDICAL EXAMINATION'!K2020:T4354,4,FALSE)</f>
        <v>5.83</v>
      </c>
      <c r="E2019" t="str">
        <f>VLOOKUP(A2019,'MEDICAL EXAMINATION'!K2020:T4354,6,FALSE)</f>
        <v>No</v>
      </c>
      <c r="F2019" t="str">
        <f>VLOOKUP(A2019,'MEDICAL EXAMINATION'!K2020:T4354,7,FALSE)</f>
        <v>No</v>
      </c>
      <c r="G2019" t="str">
        <f>VLOOKUP(A2019,'MEDICAL EXAMINATION'!K2020:T4354,8,FALSE)</f>
        <v>No</v>
      </c>
      <c r="H2019">
        <f>VLOOKUP(A2019,'MEDICAL EXAMINATION'!K2020:T4354,9,FALSE)</f>
        <v>1</v>
      </c>
      <c r="I2019" t="str">
        <f>VLOOKUP(A2019,'MEDICAL EXAMINATION'!K2020:T4354,10,FALSE)</f>
        <v>No</v>
      </c>
      <c r="J2019" t="str">
        <f>VLOOKUP(A2019,'MEDICAL EXAMINATION'!K2020:T4354,3,FALSE)</f>
        <v>OBESITY</v>
      </c>
      <c r="K2019" t="str">
        <f>VLOOKUP(A2019,'MEDICAL EXAMINATION'!K2020:T4354,5,FALSE)</f>
        <v>PREDIABETES</v>
      </c>
      <c r="L2019" t="str">
        <f>VLOOKUP(A2019,'HOSPITALIZATION DETAILS'!X2020:AG4354,8,FALSE)</f>
        <v>08/11/1959</v>
      </c>
      <c r="M2019" s="26">
        <f>VLOOKUP(A2019,'HOSPITALIZATION DETAILS'!X2020:AG4354,4,FALSE)</f>
        <v>14256.19</v>
      </c>
      <c r="N2019" t="str">
        <f>VLOOKUP(A2019,'HOSPITALIZATION DETAILS'!X2020:AG4354,5,FALSE)</f>
        <v>tier - 2</v>
      </c>
      <c r="O2019" t="str">
        <f>VLOOKUP(A2019,'HOSPITALIZATION DETAILS'!X2020:AG4354,6,FALSE)</f>
        <v>tier - 3</v>
      </c>
      <c r="P2019" t="str">
        <f>VLOOKUP(A2019,'HOSPITALIZATION DETAILS'!X2020:AG4354,7,FALSE)</f>
        <v>R1012</v>
      </c>
      <c r="Q2019">
        <f>VLOOKUP(A2019,'HOSPITALIZATION DETAILS'!X2020:AG4354,10,FALSE)</f>
        <v>63</v>
      </c>
    </row>
    <row r="2020" spans="1:17" ht="16" x14ac:dyDescent="0.4">
      <c r="A2020" s="4" t="s">
        <v>4039</v>
      </c>
      <c r="B2020" t="str">
        <f>VLOOKUP(A2020,'CUSTOMER NAMES'!E2020:H4355,4,FALSE)</f>
        <v xml:space="preserve">  Alyson</v>
      </c>
      <c r="C2020">
        <f>VLOOKUP(A2020,'MEDICAL EXAMINATION'!K2021:T4355,2,FALSE)</f>
        <v>34.484999999999999</v>
      </c>
      <c r="D2020">
        <f>VLOOKUP(A2020,'MEDICAL EXAMINATION'!K2021:T4355,4,FALSE)</f>
        <v>4.7</v>
      </c>
      <c r="E2020" t="str">
        <f>VLOOKUP(A2020,'MEDICAL EXAMINATION'!K2021:T4355,6,FALSE)</f>
        <v>yes</v>
      </c>
      <c r="F2020" t="str">
        <f>VLOOKUP(A2020,'MEDICAL EXAMINATION'!K2021:T4355,7,FALSE)</f>
        <v>No</v>
      </c>
      <c r="G2020" t="str">
        <f>VLOOKUP(A2020,'MEDICAL EXAMINATION'!K2021:T4355,8,FALSE)</f>
        <v>Yes</v>
      </c>
      <c r="H2020">
        <f>VLOOKUP(A2020,'MEDICAL EXAMINATION'!K2021:T4355,9,FALSE)</f>
        <v>1</v>
      </c>
      <c r="I2020" t="str">
        <f>VLOOKUP(A2020,'MEDICAL EXAMINATION'!K2021:T4355,10,FALSE)</f>
        <v>No</v>
      </c>
      <c r="J2020" t="str">
        <f>VLOOKUP(A2020,'MEDICAL EXAMINATION'!K2021:T4355,3,FALSE)</f>
        <v>OVERWEIGHT</v>
      </c>
      <c r="K2020" t="str">
        <f>VLOOKUP(A2020,'MEDICAL EXAMINATION'!K2021:T4355,5,FALSE)</f>
        <v>NORMAL</v>
      </c>
      <c r="L2020" t="str">
        <f>VLOOKUP(A2020,'HOSPITALIZATION DETAILS'!X2021:AG4355,8,FALSE)</f>
        <v>10/10/1959</v>
      </c>
      <c r="M2020" s="26">
        <f>VLOOKUP(A2020,'HOSPITALIZATION DETAILS'!X2021:AG4355,4,FALSE)</f>
        <v>14254.61</v>
      </c>
      <c r="N2020" t="str">
        <f>VLOOKUP(A2020,'HOSPITALIZATION DETAILS'!X2021:AG4355,5,FALSE)</f>
        <v>tier - 2</v>
      </c>
      <c r="O2020" t="str">
        <f>VLOOKUP(A2020,'HOSPITALIZATION DETAILS'!X2021:AG4355,6,FALSE)</f>
        <v>tier - 1</v>
      </c>
      <c r="P2020" t="str">
        <f>VLOOKUP(A2020,'HOSPITALIZATION DETAILS'!X2021:AG4355,7,FALSE)</f>
        <v>R1012</v>
      </c>
      <c r="Q2020">
        <f>VLOOKUP(A2020,'HOSPITALIZATION DETAILS'!X2021:AG4355,10,FALSE)</f>
        <v>63</v>
      </c>
    </row>
    <row r="2021" spans="1:17" ht="16" x14ac:dyDescent="0.4">
      <c r="A2021" s="4" t="s">
        <v>4041</v>
      </c>
      <c r="B2021" t="str">
        <f>VLOOKUP(A2021,'CUSTOMER NAMES'!E2021:H4356,4,FALSE)</f>
        <v xml:space="preserve">  Chance B</v>
      </c>
      <c r="C2021">
        <f>VLOOKUP(A2021,'MEDICAL EXAMINATION'!K2022:T4356,2,FALSE)</f>
        <v>15.57</v>
      </c>
      <c r="D2021">
        <f>VLOOKUP(A2021,'MEDICAL EXAMINATION'!K2022:T4356,4,FALSE)</f>
        <v>4.07</v>
      </c>
      <c r="E2021" t="str">
        <f>VLOOKUP(A2021,'MEDICAL EXAMINATION'!K2022:T4356,6,FALSE)</f>
        <v>yes</v>
      </c>
      <c r="F2021" t="str">
        <f>VLOOKUP(A2021,'MEDICAL EXAMINATION'!K2022:T4356,7,FALSE)</f>
        <v>No</v>
      </c>
      <c r="G2021" t="str">
        <f>VLOOKUP(A2021,'MEDICAL EXAMINATION'!K2022:T4356,8,FALSE)</f>
        <v>No</v>
      </c>
      <c r="H2021">
        <f>VLOOKUP(A2021,'MEDICAL EXAMINATION'!K2022:T4356,9,FALSE)</f>
        <v>1</v>
      </c>
      <c r="I2021" t="str">
        <f>VLOOKUP(A2021,'MEDICAL EXAMINATION'!K2022:T4356,10,FALSE)</f>
        <v>No</v>
      </c>
      <c r="J2021" t="str">
        <f>VLOOKUP(A2021,'MEDICAL EXAMINATION'!K2022:T4356,3,FALSE)</f>
        <v>Underweight</v>
      </c>
      <c r="K2021" t="str">
        <f>VLOOKUP(A2021,'MEDICAL EXAMINATION'!K2022:T4356,5,FALSE)</f>
        <v>NORMAL</v>
      </c>
      <c r="L2021" t="str">
        <f>VLOOKUP(A2021,'HOSPITALIZATION DETAILS'!X2022:AG4356,8,FALSE)</f>
        <v>25/09/1961</v>
      </c>
      <c r="M2021" s="26">
        <f>VLOOKUP(A2021,'HOSPITALIZATION DETAILS'!X2022:AG4356,4,FALSE)</f>
        <v>14235.07</v>
      </c>
      <c r="N2021" t="str">
        <f>VLOOKUP(A2021,'HOSPITALIZATION DETAILS'!X2022:AG4356,5,FALSE)</f>
        <v>tier - 2</v>
      </c>
      <c r="O2021" t="str">
        <f>VLOOKUP(A2021,'HOSPITALIZATION DETAILS'!X2022:AG4356,6,FALSE)</f>
        <v>tier - 1</v>
      </c>
      <c r="P2021" t="str">
        <f>VLOOKUP(A2021,'HOSPITALIZATION DETAILS'!X2022:AG4356,7,FALSE)</f>
        <v>R1011</v>
      </c>
      <c r="Q2021">
        <f>VLOOKUP(A2021,'HOSPITALIZATION DETAILS'!X2022:AG4356,10,FALSE)</f>
        <v>61</v>
      </c>
    </row>
    <row r="2022" spans="1:17" ht="16" x14ac:dyDescent="0.4">
      <c r="A2022" s="4" t="s">
        <v>4043</v>
      </c>
      <c r="B2022" t="str">
        <f>VLOOKUP(A2022,'CUSTOMER NAMES'!E2022:H4357,4,FALSE)</f>
        <v xml:space="preserve">  Sean P</v>
      </c>
      <c r="C2022">
        <f>VLOOKUP(A2022,'MEDICAL EXAMINATION'!K2023:T4357,2,FALSE)</f>
        <v>30.36</v>
      </c>
      <c r="D2022">
        <f>VLOOKUP(A2022,'MEDICAL EXAMINATION'!K2023:T4357,4,FALSE)</f>
        <v>9.39</v>
      </c>
      <c r="E2022" t="str">
        <f>VLOOKUP(A2022,'MEDICAL EXAMINATION'!K2023:T4357,6,FALSE)</f>
        <v>No</v>
      </c>
      <c r="F2022" t="str">
        <f>VLOOKUP(A2022,'MEDICAL EXAMINATION'!K2023:T4357,7,FALSE)</f>
        <v>No</v>
      </c>
      <c r="G2022" t="str">
        <f>VLOOKUP(A2022,'MEDICAL EXAMINATION'!K2023:T4357,8,FALSE)</f>
        <v>No</v>
      </c>
      <c r="H2022" t="str">
        <f>VLOOKUP(A2022,'MEDICAL EXAMINATION'!K2023:T4357,9,FALSE)</f>
        <v>No major surgery</v>
      </c>
      <c r="I2022" t="str">
        <f>VLOOKUP(A2022,'MEDICAL EXAMINATION'!K2023:T4357,10,FALSE)</f>
        <v>No</v>
      </c>
      <c r="J2022" t="str">
        <f>VLOOKUP(A2022,'MEDICAL EXAMINATION'!K2023:T4357,3,FALSE)</f>
        <v>OVERWEIGHT</v>
      </c>
      <c r="K2022" t="str">
        <f>VLOOKUP(A2022,'MEDICAL EXAMINATION'!K2023:T4357,5,FALSE)</f>
        <v>DIABETES</v>
      </c>
      <c r="L2022" t="str">
        <f>VLOOKUP(A2022,'HOSPITALIZATION DETAILS'!X2023:AG4357,8,FALSE)</f>
        <v>21/09/1958</v>
      </c>
      <c r="M2022" s="26">
        <f>VLOOKUP(A2022,'HOSPITALIZATION DETAILS'!X2023:AG4357,4,FALSE)</f>
        <v>14210.54</v>
      </c>
      <c r="N2022" t="str">
        <f>VLOOKUP(A2022,'HOSPITALIZATION DETAILS'!X2023:AG4357,5,FALSE)</f>
        <v>tier - 2</v>
      </c>
      <c r="O2022" t="str">
        <f>VLOOKUP(A2022,'HOSPITALIZATION DETAILS'!X2023:AG4357,6,FALSE)</f>
        <v>tier - 2</v>
      </c>
      <c r="P2022" t="str">
        <f>VLOOKUP(A2022,'HOSPITALIZATION DETAILS'!X2023:AG4357,7,FALSE)</f>
        <v>R1012</v>
      </c>
      <c r="Q2022">
        <f>VLOOKUP(A2022,'HOSPITALIZATION DETAILS'!X2023:AG4357,10,FALSE)</f>
        <v>64</v>
      </c>
    </row>
    <row r="2023" spans="1:17" ht="16" x14ac:dyDescent="0.4">
      <c r="A2023" s="4" t="s">
        <v>4045</v>
      </c>
      <c r="B2023" t="str">
        <f>VLOOKUP(A2023,'CUSTOMER NAMES'!E2023:H4358,4,FALSE)</f>
        <v xml:space="preserve">  Therese</v>
      </c>
      <c r="C2023">
        <f>VLOOKUP(A2023,'MEDICAL EXAMINATION'!K2024:T4358,2,FALSE)</f>
        <v>19.37</v>
      </c>
      <c r="D2023">
        <f>VLOOKUP(A2023,'MEDICAL EXAMINATION'!K2024:T4358,4,FALSE)</f>
        <v>4.18</v>
      </c>
      <c r="E2023" t="str">
        <f>VLOOKUP(A2023,'MEDICAL EXAMINATION'!K2024:T4358,6,FALSE)</f>
        <v>No</v>
      </c>
      <c r="F2023" t="str">
        <f>VLOOKUP(A2023,'MEDICAL EXAMINATION'!K2024:T4358,7,FALSE)</f>
        <v>No</v>
      </c>
      <c r="G2023" t="str">
        <f>VLOOKUP(A2023,'MEDICAL EXAMINATION'!K2024:T4358,8,FALSE)</f>
        <v>No</v>
      </c>
      <c r="H2023" t="str">
        <f>VLOOKUP(A2023,'MEDICAL EXAMINATION'!K2024:T4358,9,FALSE)</f>
        <v>No major surgery</v>
      </c>
      <c r="I2023" t="str">
        <f>VLOOKUP(A2023,'MEDICAL EXAMINATION'!K2024:T4358,10,FALSE)</f>
        <v>No</v>
      </c>
      <c r="J2023" t="str">
        <f>VLOOKUP(A2023,'MEDICAL EXAMINATION'!K2024:T4358,3,FALSE)</f>
        <v>Normal</v>
      </c>
      <c r="K2023" t="str">
        <f>VLOOKUP(A2023,'MEDICAL EXAMINATION'!K2024:T4358,5,FALSE)</f>
        <v>NORMAL</v>
      </c>
      <c r="L2023" t="str">
        <f>VLOOKUP(A2023,'HOSPITALIZATION DETAILS'!X2024:AG4358,8,FALSE)</f>
        <v>17/11/1983</v>
      </c>
      <c r="M2023" s="26">
        <f>VLOOKUP(A2023,'HOSPITALIZATION DETAILS'!X2024:AG4358,4,FALSE)</f>
        <v>14209.4</v>
      </c>
      <c r="N2023" t="str">
        <f>VLOOKUP(A2023,'HOSPITALIZATION DETAILS'!X2024:AG4358,5,FALSE)</f>
        <v>tier - 2</v>
      </c>
      <c r="O2023" t="str">
        <f>VLOOKUP(A2023,'HOSPITALIZATION DETAILS'!X2024:AG4358,6,FALSE)</f>
        <v>tier - 1</v>
      </c>
      <c r="P2023" t="str">
        <f>VLOOKUP(A2023,'HOSPITALIZATION DETAILS'!X2024:AG4358,7,FALSE)</f>
        <v>R1026</v>
      </c>
      <c r="Q2023">
        <f>VLOOKUP(A2023,'HOSPITALIZATION DETAILS'!X2024:AG4358,10,FALSE)</f>
        <v>39</v>
      </c>
    </row>
    <row r="2024" spans="1:17" ht="16" x14ac:dyDescent="0.4">
      <c r="A2024" s="4" t="s">
        <v>4047</v>
      </c>
      <c r="B2024" t="str">
        <f>VLOOKUP(A2024,'CUSTOMER NAMES'!E2024:H4359,4,FALSE)</f>
        <v xml:space="preserve">  Beau</v>
      </c>
      <c r="C2024">
        <f>VLOOKUP(A2024,'MEDICAL EXAMINATION'!K2025:T4359,2,FALSE)</f>
        <v>16.71</v>
      </c>
      <c r="D2024">
        <f>VLOOKUP(A2024,'MEDICAL EXAMINATION'!K2025:T4359,4,FALSE)</f>
        <v>4.18</v>
      </c>
      <c r="E2024" t="str">
        <f>VLOOKUP(A2024,'MEDICAL EXAMINATION'!K2025:T4359,6,FALSE)</f>
        <v>No</v>
      </c>
      <c r="F2024" t="str">
        <f>VLOOKUP(A2024,'MEDICAL EXAMINATION'!K2025:T4359,7,FALSE)</f>
        <v>No</v>
      </c>
      <c r="G2024" t="str">
        <f>VLOOKUP(A2024,'MEDICAL EXAMINATION'!K2025:T4359,8,FALSE)</f>
        <v>No</v>
      </c>
      <c r="H2024">
        <f>VLOOKUP(A2024,'MEDICAL EXAMINATION'!K2025:T4359,9,FALSE)</f>
        <v>1</v>
      </c>
      <c r="I2024" t="str">
        <f>VLOOKUP(A2024,'MEDICAL EXAMINATION'!K2025:T4359,10,FALSE)</f>
        <v>No</v>
      </c>
      <c r="J2024" t="str">
        <f>VLOOKUP(A2024,'MEDICAL EXAMINATION'!K2025:T4359,3,FALSE)</f>
        <v>Underweight</v>
      </c>
      <c r="K2024" t="str">
        <f>VLOOKUP(A2024,'MEDICAL EXAMINATION'!K2025:T4359,5,FALSE)</f>
        <v>NORMAL</v>
      </c>
      <c r="L2024" t="str">
        <f>VLOOKUP(A2024,'HOSPITALIZATION DETAILS'!X2025:AG4359,8,FALSE)</f>
        <v>25/12/1968</v>
      </c>
      <c r="M2024" s="26">
        <f>VLOOKUP(A2024,'HOSPITALIZATION DETAILS'!X2025:AG4359,4,FALSE)</f>
        <v>14193.55</v>
      </c>
      <c r="N2024" t="str">
        <f>VLOOKUP(A2024,'HOSPITALIZATION DETAILS'!X2025:AG4359,5,FALSE)</f>
        <v>tier - 2</v>
      </c>
      <c r="O2024" t="str">
        <f>VLOOKUP(A2024,'HOSPITALIZATION DETAILS'!X2025:AG4359,6,FALSE)</f>
        <v>tier - 1</v>
      </c>
      <c r="P2024" t="str">
        <f>VLOOKUP(A2024,'HOSPITALIZATION DETAILS'!X2025:AG4359,7,FALSE)</f>
        <v>R1026</v>
      </c>
      <c r="Q2024">
        <f>VLOOKUP(A2024,'HOSPITALIZATION DETAILS'!X2025:AG4359,10,FALSE)</f>
        <v>54</v>
      </c>
    </row>
    <row r="2025" spans="1:17" ht="16" x14ac:dyDescent="0.4">
      <c r="A2025" s="4" t="s">
        <v>4049</v>
      </c>
      <c r="B2025" t="str">
        <f>VLOOKUP(A2025,'CUSTOMER NAMES'!E2025:H4360,4,FALSE)</f>
        <v xml:space="preserve">  Kelsey M</v>
      </c>
      <c r="C2025">
        <f>VLOOKUP(A2025,'MEDICAL EXAMINATION'!K2026:T4360,2,FALSE)</f>
        <v>24.1</v>
      </c>
      <c r="D2025">
        <f>VLOOKUP(A2025,'MEDICAL EXAMINATION'!K2026:T4360,4,FALSE)</f>
        <v>4.4000000000000004</v>
      </c>
      <c r="E2025" t="str">
        <f>VLOOKUP(A2025,'MEDICAL EXAMINATION'!K2026:T4360,6,FALSE)</f>
        <v>yes</v>
      </c>
      <c r="F2025" t="str">
        <f>VLOOKUP(A2025,'MEDICAL EXAMINATION'!K2026:T4360,7,FALSE)</f>
        <v>No</v>
      </c>
      <c r="G2025" t="str">
        <f>VLOOKUP(A2025,'MEDICAL EXAMINATION'!K2026:T4360,8,FALSE)</f>
        <v>No</v>
      </c>
      <c r="H2025">
        <f>VLOOKUP(A2025,'MEDICAL EXAMINATION'!K2026:T4360,9,FALSE)</f>
        <v>1</v>
      </c>
      <c r="I2025" t="str">
        <f>VLOOKUP(A2025,'MEDICAL EXAMINATION'!K2026:T4360,10,FALSE)</f>
        <v>No</v>
      </c>
      <c r="J2025" t="str">
        <f>VLOOKUP(A2025,'MEDICAL EXAMINATION'!K2026:T4360,3,FALSE)</f>
        <v>Normal</v>
      </c>
      <c r="K2025" t="str">
        <f>VLOOKUP(A2025,'MEDICAL EXAMINATION'!K2026:T4360,5,FALSE)</f>
        <v>NORMAL</v>
      </c>
      <c r="L2025" t="str">
        <f>VLOOKUP(A2025,'HOSPITALIZATION DETAILS'!X2026:AG4360,8,FALSE)</f>
        <v>07/07/1984</v>
      </c>
      <c r="M2025" s="26">
        <f>VLOOKUP(A2025,'HOSPITALIZATION DETAILS'!X2026:AG4360,4,FALSE)</f>
        <v>14152.46</v>
      </c>
      <c r="N2025" t="str">
        <f>VLOOKUP(A2025,'HOSPITALIZATION DETAILS'!X2026:AG4360,5,FALSE)</f>
        <v>tier - 2</v>
      </c>
      <c r="O2025" t="str">
        <f>VLOOKUP(A2025,'HOSPITALIZATION DETAILS'!X2026:AG4360,6,FALSE)</f>
        <v>tier - 1</v>
      </c>
      <c r="P2025" t="str">
        <f>VLOOKUP(A2025,'HOSPITALIZATION DETAILS'!X2026:AG4360,7,FALSE)</f>
        <v>R1012</v>
      </c>
      <c r="Q2025">
        <f>VLOOKUP(A2025,'HOSPITALIZATION DETAILS'!X2026:AG4360,10,FALSE)</f>
        <v>38</v>
      </c>
    </row>
    <row r="2026" spans="1:17" ht="16" x14ac:dyDescent="0.4">
      <c r="A2026" s="4" t="s">
        <v>4051</v>
      </c>
      <c r="B2026" t="str">
        <f>VLOOKUP(A2026,'CUSTOMER NAMES'!E2026:H4361,4,FALSE)</f>
        <v xml:space="preserve">  Gretchen</v>
      </c>
      <c r="C2026">
        <f>VLOOKUP(A2026,'MEDICAL EXAMINATION'!K2027:T4361,2,FALSE)</f>
        <v>29.77</v>
      </c>
      <c r="D2026">
        <f>VLOOKUP(A2026,'MEDICAL EXAMINATION'!K2027:T4361,4,FALSE)</f>
        <v>9.9</v>
      </c>
      <c r="E2026" t="str">
        <f>VLOOKUP(A2026,'MEDICAL EXAMINATION'!K2027:T4361,6,FALSE)</f>
        <v>No</v>
      </c>
      <c r="F2026" t="str">
        <f>VLOOKUP(A2026,'MEDICAL EXAMINATION'!K2027:T4361,7,FALSE)</f>
        <v>No</v>
      </c>
      <c r="G2026" t="str">
        <f>VLOOKUP(A2026,'MEDICAL EXAMINATION'!K2027:T4361,8,FALSE)</f>
        <v>No</v>
      </c>
      <c r="H2026" t="str">
        <f>VLOOKUP(A2026,'MEDICAL EXAMINATION'!K2027:T4361,9,FALSE)</f>
        <v>No major surgery</v>
      </c>
      <c r="I2026" t="str">
        <f>VLOOKUP(A2026,'MEDICAL EXAMINATION'!K2027:T4361,10,FALSE)</f>
        <v>No</v>
      </c>
      <c r="J2026" t="str">
        <f>VLOOKUP(A2026,'MEDICAL EXAMINATION'!K2027:T4361,3,FALSE)</f>
        <v>OBESITY</v>
      </c>
      <c r="K2026" t="str">
        <f>VLOOKUP(A2026,'MEDICAL EXAMINATION'!K2027:T4361,5,FALSE)</f>
        <v>DIABETES</v>
      </c>
      <c r="L2026" t="str">
        <f>VLOOKUP(A2026,'HOSPITALIZATION DETAILS'!X2027:AG4361,8,FALSE)</f>
        <v>06/07/2004</v>
      </c>
      <c r="M2026" s="26">
        <f>VLOOKUP(A2026,'HOSPITALIZATION DETAILS'!X2027:AG4361,4,FALSE)</f>
        <v>14133.04</v>
      </c>
      <c r="N2026" t="str">
        <f>VLOOKUP(A2026,'HOSPITALIZATION DETAILS'!X2027:AG4361,5,FALSE)</f>
        <v>tier - 2</v>
      </c>
      <c r="O2026" t="str">
        <f>VLOOKUP(A2026,'HOSPITALIZATION DETAILS'!X2027:AG4361,6,FALSE)</f>
        <v>tier - 3</v>
      </c>
      <c r="P2026" t="str">
        <f>VLOOKUP(A2026,'HOSPITALIZATION DETAILS'!X2027:AG4361,7,FALSE)</f>
        <v>R1013</v>
      </c>
      <c r="Q2026">
        <f>VLOOKUP(A2026,'HOSPITALIZATION DETAILS'!X2027:AG4361,10,FALSE)</f>
        <v>18</v>
      </c>
    </row>
    <row r="2027" spans="1:17" ht="16" x14ac:dyDescent="0.4">
      <c r="A2027" s="4" t="s">
        <v>4053</v>
      </c>
      <c r="B2027" t="str">
        <f>VLOOKUP(A2027,'CUSTOMER NAMES'!E2027:H4362,4,FALSE)</f>
        <v xml:space="preserve">  Nicholas E</v>
      </c>
      <c r="C2027">
        <f>VLOOKUP(A2027,'MEDICAL EXAMINATION'!K2028:T4362,2,FALSE)</f>
        <v>46.53</v>
      </c>
      <c r="D2027">
        <f>VLOOKUP(A2027,'MEDICAL EXAMINATION'!K2028:T4362,4,FALSE)</f>
        <v>4.84</v>
      </c>
      <c r="E2027" t="str">
        <f>VLOOKUP(A2027,'MEDICAL EXAMINATION'!K2028:T4362,6,FALSE)</f>
        <v>yes</v>
      </c>
      <c r="F2027" t="str">
        <f>VLOOKUP(A2027,'MEDICAL EXAMINATION'!K2028:T4362,7,FALSE)</f>
        <v>No</v>
      </c>
      <c r="G2027" t="str">
        <f>VLOOKUP(A2027,'MEDICAL EXAMINATION'!K2028:T4362,8,FALSE)</f>
        <v>No</v>
      </c>
      <c r="H2027" t="str">
        <f>VLOOKUP(A2027,'MEDICAL EXAMINATION'!K2028:T4362,9,FALSE)</f>
        <v>No major surgery</v>
      </c>
      <c r="I2027" t="str">
        <f>VLOOKUP(A2027,'MEDICAL EXAMINATION'!K2028:T4362,10,FALSE)</f>
        <v>No</v>
      </c>
      <c r="J2027" t="str">
        <f>VLOOKUP(A2027,'MEDICAL EXAMINATION'!K2028:T4362,3,FALSE)</f>
        <v>OVERWEIGHT</v>
      </c>
      <c r="K2027" t="str">
        <f>VLOOKUP(A2027,'MEDICAL EXAMINATION'!K2028:T4362,5,FALSE)</f>
        <v>NORMAL</v>
      </c>
      <c r="L2027" t="str">
        <f>VLOOKUP(A2027,'HOSPITALIZATION DETAILS'!X2028:AG4362,8,FALSE)</f>
        <v>14/06/1961</v>
      </c>
      <c r="M2027" s="26">
        <f>VLOOKUP(A2027,'HOSPITALIZATION DETAILS'!X2028:AG4362,4,FALSE)</f>
        <v>14119.62</v>
      </c>
      <c r="N2027" t="str">
        <f>VLOOKUP(A2027,'HOSPITALIZATION DETAILS'!X2028:AG4362,5,FALSE)</f>
        <v>tier - 2</v>
      </c>
      <c r="O2027" t="str">
        <f>VLOOKUP(A2027,'HOSPITALIZATION DETAILS'!X2028:AG4362,6,FALSE)</f>
        <v>tier - 1</v>
      </c>
      <c r="P2027" t="str">
        <f>VLOOKUP(A2027,'HOSPITALIZATION DETAILS'!X2028:AG4362,7,FALSE)</f>
        <v>R1012</v>
      </c>
      <c r="Q2027">
        <f>VLOOKUP(A2027,'HOSPITALIZATION DETAILS'!X2028:AG4362,10,FALSE)</f>
        <v>61</v>
      </c>
    </row>
    <row r="2028" spans="1:17" ht="16" x14ac:dyDescent="0.4">
      <c r="A2028" s="4" t="s">
        <v>4055</v>
      </c>
      <c r="B2028" t="str">
        <f>VLOOKUP(A2028,'CUSTOMER NAMES'!E2028:H4363,4,FALSE)</f>
        <v xml:space="preserve">  Deborah</v>
      </c>
      <c r="C2028">
        <f>VLOOKUP(A2028,'MEDICAL EXAMINATION'!K2029:T4363,2,FALSE)</f>
        <v>23.4</v>
      </c>
      <c r="D2028">
        <f>VLOOKUP(A2028,'MEDICAL EXAMINATION'!K2029:T4363,4,FALSE)</f>
        <v>5.53</v>
      </c>
      <c r="E2028" t="str">
        <f>VLOOKUP(A2028,'MEDICAL EXAMINATION'!K2029:T4363,6,FALSE)</f>
        <v>No</v>
      </c>
      <c r="F2028" t="str">
        <f>VLOOKUP(A2028,'MEDICAL EXAMINATION'!K2029:T4363,7,FALSE)</f>
        <v>No</v>
      </c>
      <c r="G2028" t="str">
        <f>VLOOKUP(A2028,'MEDICAL EXAMINATION'!K2029:T4363,8,FALSE)</f>
        <v>Yes</v>
      </c>
      <c r="H2028">
        <f>VLOOKUP(A2028,'MEDICAL EXAMINATION'!K2029:T4363,9,FALSE)</f>
        <v>1</v>
      </c>
      <c r="I2028" t="str">
        <f>VLOOKUP(A2028,'MEDICAL EXAMINATION'!K2029:T4363,10,FALSE)</f>
        <v>No</v>
      </c>
      <c r="J2028" t="str">
        <f>VLOOKUP(A2028,'MEDICAL EXAMINATION'!K2029:T4363,3,FALSE)</f>
        <v>Normal</v>
      </c>
      <c r="K2028" t="str">
        <f>VLOOKUP(A2028,'MEDICAL EXAMINATION'!K2029:T4363,5,FALSE)</f>
        <v>NORMAL</v>
      </c>
      <c r="L2028" t="str">
        <f>VLOOKUP(A2028,'HOSPITALIZATION DETAILS'!X2029:AG4363,8,FALSE)</f>
        <v>26/09/1976</v>
      </c>
      <c r="M2028" s="26">
        <f>VLOOKUP(A2028,'HOSPITALIZATION DETAILS'!X2029:AG4363,4,FALSE)</f>
        <v>14098.07</v>
      </c>
      <c r="N2028" t="str">
        <f>VLOOKUP(A2028,'HOSPITALIZATION DETAILS'!X2029:AG4363,5,FALSE)</f>
        <v>tier - 2</v>
      </c>
      <c r="O2028" t="str">
        <f>VLOOKUP(A2028,'HOSPITALIZATION DETAILS'!X2029:AG4363,6,FALSE)</f>
        <v>tier - 3</v>
      </c>
      <c r="P2028" t="str">
        <f>VLOOKUP(A2028,'HOSPITALIZATION DETAILS'!X2029:AG4363,7,FALSE)</f>
        <v>R1023</v>
      </c>
      <c r="Q2028">
        <f>VLOOKUP(A2028,'HOSPITALIZATION DETAILS'!X2029:AG4363,10,FALSE)</f>
        <v>46</v>
      </c>
    </row>
    <row r="2029" spans="1:17" ht="16" x14ac:dyDescent="0.4">
      <c r="A2029" s="4" t="s">
        <v>4057</v>
      </c>
      <c r="B2029" t="str">
        <f>VLOOKUP(A2029,'CUSTOMER NAMES'!E2029:H4364,4,FALSE)</f>
        <v xml:space="preserve">  Chuck W</v>
      </c>
      <c r="C2029">
        <f>VLOOKUP(A2029,'MEDICAL EXAMINATION'!K2030:T4364,2,FALSE)</f>
        <v>30</v>
      </c>
      <c r="D2029">
        <f>VLOOKUP(A2029,'MEDICAL EXAMINATION'!K2030:T4364,4,FALSE)</f>
        <v>4.33</v>
      </c>
      <c r="E2029" t="str">
        <f>VLOOKUP(A2029,'MEDICAL EXAMINATION'!K2030:T4364,6,FALSE)</f>
        <v>yes</v>
      </c>
      <c r="F2029" t="str">
        <f>VLOOKUP(A2029,'MEDICAL EXAMINATION'!K2030:T4364,7,FALSE)</f>
        <v>No</v>
      </c>
      <c r="G2029" t="str">
        <f>VLOOKUP(A2029,'MEDICAL EXAMINATION'!K2030:T4364,8,FALSE)</f>
        <v>No</v>
      </c>
      <c r="H2029" t="str">
        <f>VLOOKUP(A2029,'MEDICAL EXAMINATION'!K2030:T4364,9,FALSE)</f>
        <v>No major surgery</v>
      </c>
      <c r="I2029" t="str">
        <f>VLOOKUP(A2029,'MEDICAL EXAMINATION'!K2030:T4364,10,FALSE)</f>
        <v>No</v>
      </c>
      <c r="J2029" t="str">
        <f>VLOOKUP(A2029,'MEDICAL EXAMINATION'!K2030:T4364,3,FALSE)</f>
        <v>OVERWEIGHT</v>
      </c>
      <c r="K2029" t="str">
        <f>VLOOKUP(A2029,'MEDICAL EXAMINATION'!K2030:T4364,5,FALSE)</f>
        <v>NORMAL</v>
      </c>
      <c r="L2029" t="str">
        <f>VLOOKUP(A2029,'HOSPITALIZATION DETAILS'!X2030:AG4364,8,FALSE)</f>
        <v>08/06/1972</v>
      </c>
      <c r="M2029" s="26">
        <f>VLOOKUP(A2029,'HOSPITALIZATION DETAILS'!X2030:AG4364,4,FALSE)</f>
        <v>41919.1</v>
      </c>
      <c r="N2029" t="str">
        <f>VLOOKUP(A2029,'HOSPITALIZATION DETAILS'!X2030:AG4364,5,FALSE)</f>
        <v>tier - 1</v>
      </c>
      <c r="O2029" t="str">
        <f>VLOOKUP(A2029,'HOSPITALIZATION DETAILS'!X2030:AG4364,6,FALSE)</f>
        <v>tier - 1</v>
      </c>
      <c r="P2029" t="str">
        <f>VLOOKUP(A2029,'HOSPITALIZATION DETAILS'!X2030:AG4364,7,FALSE)</f>
        <v>R1016</v>
      </c>
      <c r="Q2029">
        <f>VLOOKUP(A2029,'HOSPITALIZATION DETAILS'!X2030:AG4364,10,FALSE)</f>
        <v>51</v>
      </c>
    </row>
    <row r="2030" spans="1:17" ht="16" x14ac:dyDescent="0.4">
      <c r="A2030" s="4" t="s">
        <v>4059</v>
      </c>
      <c r="B2030" t="str">
        <f>VLOOKUP(A2030,'CUSTOMER NAMES'!E2030:H4365,4,FALSE)</f>
        <v xml:space="preserve">  Daniel</v>
      </c>
      <c r="C2030">
        <f>VLOOKUP(A2030,'MEDICAL EXAMINATION'!K2031:T4365,2,FALSE)</f>
        <v>29.15</v>
      </c>
      <c r="D2030">
        <f>VLOOKUP(A2030,'MEDICAL EXAMINATION'!K2031:T4365,4,FALSE)</f>
        <v>4.91</v>
      </c>
      <c r="E2030" t="str">
        <f>VLOOKUP(A2030,'MEDICAL EXAMINATION'!K2031:T4365,6,FALSE)</f>
        <v>yes</v>
      </c>
      <c r="F2030" t="str">
        <f>VLOOKUP(A2030,'MEDICAL EXAMINATION'!K2031:T4365,7,FALSE)</f>
        <v>No</v>
      </c>
      <c r="G2030" t="str">
        <f>VLOOKUP(A2030,'MEDICAL EXAMINATION'!K2031:T4365,8,FALSE)</f>
        <v>No</v>
      </c>
      <c r="H2030" t="str">
        <f>VLOOKUP(A2030,'MEDICAL EXAMINATION'!K2031:T4365,9,FALSE)</f>
        <v>No major surgery</v>
      </c>
      <c r="I2030" t="str">
        <f>VLOOKUP(A2030,'MEDICAL EXAMINATION'!K2031:T4365,10,FALSE)</f>
        <v>No</v>
      </c>
      <c r="J2030" t="str">
        <f>VLOOKUP(A2030,'MEDICAL EXAMINATION'!K2031:T4365,3,FALSE)</f>
        <v>OBESITY</v>
      </c>
      <c r="K2030" t="str">
        <f>VLOOKUP(A2030,'MEDICAL EXAMINATION'!K2031:T4365,5,FALSE)</f>
        <v>NORMAL</v>
      </c>
      <c r="L2030" t="str">
        <f>VLOOKUP(A2030,'HOSPITALIZATION DETAILS'!X2031:AG4365,8,FALSE)</f>
        <v>12/09/1991</v>
      </c>
      <c r="M2030" s="26">
        <f>VLOOKUP(A2030,'HOSPITALIZATION DETAILS'!X2031:AG4365,4,FALSE)</f>
        <v>14081.93</v>
      </c>
      <c r="N2030" t="str">
        <f>VLOOKUP(A2030,'HOSPITALIZATION DETAILS'!X2031:AG4365,5,FALSE)</f>
        <v>tier - 2</v>
      </c>
      <c r="O2030" t="str">
        <f>VLOOKUP(A2030,'HOSPITALIZATION DETAILS'!X2031:AG4365,6,FALSE)</f>
        <v>tier - 3</v>
      </c>
      <c r="P2030" t="str">
        <f>VLOOKUP(A2030,'HOSPITALIZATION DETAILS'!X2031:AG4365,7,FALSE)</f>
        <v>R1012</v>
      </c>
      <c r="Q2030">
        <f>VLOOKUP(A2030,'HOSPITALIZATION DETAILS'!X2031:AG4365,10,FALSE)</f>
        <v>31</v>
      </c>
    </row>
    <row r="2031" spans="1:17" ht="16" x14ac:dyDescent="0.4">
      <c r="A2031" s="4" t="s">
        <v>4061</v>
      </c>
      <c r="B2031" t="str">
        <f>VLOOKUP(A2031,'CUSTOMER NAMES'!E2031:H4366,4,FALSE)</f>
        <v xml:space="preserve">  Amany</v>
      </c>
      <c r="C2031">
        <f>VLOOKUP(A2031,'MEDICAL EXAMINATION'!K2032:T4366,2,FALSE)</f>
        <v>34.865000000000002</v>
      </c>
      <c r="D2031">
        <f>VLOOKUP(A2031,'MEDICAL EXAMINATION'!K2032:T4366,4,FALSE)</f>
        <v>4.8</v>
      </c>
      <c r="E2031" t="str">
        <f>VLOOKUP(A2031,'MEDICAL EXAMINATION'!K2032:T4366,6,FALSE)</f>
        <v>No</v>
      </c>
      <c r="F2031" t="str">
        <f>VLOOKUP(A2031,'MEDICAL EXAMINATION'!K2032:T4366,7,FALSE)</f>
        <v>No</v>
      </c>
      <c r="G2031" t="str">
        <f>VLOOKUP(A2031,'MEDICAL EXAMINATION'!K2032:T4366,8,FALSE)</f>
        <v>No</v>
      </c>
      <c r="H2031" t="str">
        <f>VLOOKUP(A2031,'MEDICAL EXAMINATION'!K2032:T4366,9,FALSE)</f>
        <v>No major surgery</v>
      </c>
      <c r="I2031" t="str">
        <f>VLOOKUP(A2031,'MEDICAL EXAMINATION'!K2032:T4366,10,FALSE)</f>
        <v>No</v>
      </c>
      <c r="J2031" t="str">
        <f>VLOOKUP(A2031,'MEDICAL EXAMINATION'!K2032:T4366,3,FALSE)</f>
        <v>OVERWEIGHT</v>
      </c>
      <c r="K2031" t="str">
        <f>VLOOKUP(A2031,'MEDICAL EXAMINATION'!K2032:T4366,5,FALSE)</f>
        <v>NORMAL</v>
      </c>
      <c r="L2031" t="str">
        <f>VLOOKUP(A2031,'HOSPITALIZATION DETAILS'!X2032:AG4366,8,FALSE)</f>
        <v>08/11/1960</v>
      </c>
      <c r="M2031" s="26">
        <f>VLOOKUP(A2031,'HOSPITALIZATION DETAILS'!X2032:AG4366,4,FALSE)</f>
        <v>14043.48</v>
      </c>
      <c r="N2031" t="str">
        <f>VLOOKUP(A2031,'HOSPITALIZATION DETAILS'!X2032:AG4366,5,FALSE)</f>
        <v>tier - 2</v>
      </c>
      <c r="O2031" t="str">
        <f>VLOOKUP(A2031,'HOSPITALIZATION DETAILS'!X2032:AG4366,6,FALSE)</f>
        <v>tier - 3</v>
      </c>
      <c r="P2031" t="str">
        <f>VLOOKUP(A2031,'HOSPITALIZATION DETAILS'!X2032:AG4366,7,FALSE)</f>
        <v>R1024</v>
      </c>
      <c r="Q2031">
        <f>VLOOKUP(A2031,'HOSPITALIZATION DETAILS'!X2032:AG4366,10,FALSE)</f>
        <v>62</v>
      </c>
    </row>
    <row r="2032" spans="1:17" ht="16" x14ac:dyDescent="0.4">
      <c r="A2032" s="4" t="s">
        <v>4063</v>
      </c>
      <c r="B2032" t="str">
        <f>VLOOKUP(A2032,'CUSTOMER NAMES'!E2032:H4367,4,FALSE)</f>
        <v xml:space="preserve">  Kipling</v>
      </c>
      <c r="C2032">
        <f>VLOOKUP(A2032,'MEDICAL EXAMINATION'!K2033:T4367,2,FALSE)</f>
        <v>28.12</v>
      </c>
      <c r="D2032">
        <f>VLOOKUP(A2032,'MEDICAL EXAMINATION'!K2033:T4367,4,FALSE)</f>
        <v>5.55</v>
      </c>
      <c r="E2032" t="str">
        <f>VLOOKUP(A2032,'MEDICAL EXAMINATION'!K2033:T4367,6,FALSE)</f>
        <v>yes</v>
      </c>
      <c r="F2032" t="str">
        <f>VLOOKUP(A2032,'MEDICAL EXAMINATION'!K2033:T4367,7,FALSE)</f>
        <v>yes</v>
      </c>
      <c r="G2032" t="str">
        <f>VLOOKUP(A2032,'MEDICAL EXAMINATION'!K2033:T4367,8,FALSE)</f>
        <v>No</v>
      </c>
      <c r="H2032">
        <f>VLOOKUP(A2032,'MEDICAL EXAMINATION'!K2033:T4367,9,FALSE)</f>
        <v>2</v>
      </c>
      <c r="I2032" t="str">
        <f>VLOOKUP(A2032,'MEDICAL EXAMINATION'!K2033:T4367,10,FALSE)</f>
        <v>No</v>
      </c>
      <c r="J2032" t="str">
        <f>VLOOKUP(A2032,'MEDICAL EXAMINATION'!K2033:T4367,3,FALSE)</f>
        <v>OBESITY</v>
      </c>
      <c r="K2032" t="str">
        <f>VLOOKUP(A2032,'MEDICAL EXAMINATION'!K2033:T4367,5,FALSE)</f>
        <v>NORMAL</v>
      </c>
      <c r="L2032" t="str">
        <f>VLOOKUP(A2032,'HOSPITALIZATION DETAILS'!X2033:AG4367,8,FALSE)</f>
        <v>08/07/1963</v>
      </c>
      <c r="M2032" s="26">
        <f>VLOOKUP(A2032,'HOSPITALIZATION DETAILS'!X2033:AG4367,4,FALSE)</f>
        <v>14007.22</v>
      </c>
      <c r="N2032" t="str">
        <f>VLOOKUP(A2032,'HOSPITALIZATION DETAILS'!X2033:AG4367,5,FALSE)</f>
        <v>tier - 2</v>
      </c>
      <c r="O2032" t="str">
        <f>VLOOKUP(A2032,'HOSPITALIZATION DETAILS'!X2033:AG4367,6,FALSE)</f>
        <v>tier - 3</v>
      </c>
      <c r="P2032" t="str">
        <f>VLOOKUP(A2032,'HOSPITALIZATION DETAILS'!X2033:AG4367,7,FALSE)</f>
        <v>R1011</v>
      </c>
      <c r="Q2032">
        <f>VLOOKUP(A2032,'HOSPITALIZATION DETAILS'!X2033:AG4367,10,FALSE)</f>
        <v>59</v>
      </c>
    </row>
    <row r="2033" spans="1:17" ht="16" x14ac:dyDescent="0.4">
      <c r="A2033" s="4" t="s">
        <v>4065</v>
      </c>
      <c r="B2033" t="str">
        <f>VLOOKUP(A2033,'CUSTOMER NAMES'!E2033:H4368,4,FALSE)</f>
        <v xml:space="preserve">  Duncan</v>
      </c>
      <c r="C2033">
        <f>VLOOKUP(A2033,'MEDICAL EXAMINATION'!K2034:T4368,2,FALSE)</f>
        <v>29.45</v>
      </c>
      <c r="D2033">
        <f>VLOOKUP(A2033,'MEDICAL EXAMINATION'!K2034:T4368,4,FALSE)</f>
        <v>5.24</v>
      </c>
      <c r="E2033" t="str">
        <f>VLOOKUP(A2033,'MEDICAL EXAMINATION'!K2034:T4368,6,FALSE)</f>
        <v>yes</v>
      </c>
      <c r="F2033" t="str">
        <f>VLOOKUP(A2033,'MEDICAL EXAMINATION'!K2034:T4368,7,FALSE)</f>
        <v>No</v>
      </c>
      <c r="G2033" t="str">
        <f>VLOOKUP(A2033,'MEDICAL EXAMINATION'!K2034:T4368,8,FALSE)</f>
        <v>No</v>
      </c>
      <c r="H2033" t="str">
        <f>VLOOKUP(A2033,'MEDICAL EXAMINATION'!K2034:T4368,9,FALSE)</f>
        <v>No major surgery</v>
      </c>
      <c r="I2033" t="str">
        <f>VLOOKUP(A2033,'MEDICAL EXAMINATION'!K2034:T4368,10,FALSE)</f>
        <v>No</v>
      </c>
      <c r="J2033" t="str">
        <f>VLOOKUP(A2033,'MEDICAL EXAMINATION'!K2034:T4368,3,FALSE)</f>
        <v>OBESITY</v>
      </c>
      <c r="K2033" t="str">
        <f>VLOOKUP(A2033,'MEDICAL EXAMINATION'!K2034:T4368,5,FALSE)</f>
        <v>NORMAL</v>
      </c>
      <c r="L2033" t="str">
        <f>VLOOKUP(A2033,'HOSPITALIZATION DETAILS'!X2034:AG4368,8,FALSE)</f>
        <v>06/07/1963</v>
      </c>
      <c r="M2033" s="26">
        <f>VLOOKUP(A2033,'HOSPITALIZATION DETAILS'!X2034:AG4368,4,FALSE)</f>
        <v>14001.29</v>
      </c>
      <c r="N2033" t="str">
        <f>VLOOKUP(A2033,'HOSPITALIZATION DETAILS'!X2034:AG4368,5,FALSE)</f>
        <v>tier - 2</v>
      </c>
      <c r="O2033" t="str">
        <f>VLOOKUP(A2033,'HOSPITALIZATION DETAILS'!X2034:AG4368,6,FALSE)</f>
        <v>tier - 2</v>
      </c>
      <c r="P2033" t="str">
        <f>VLOOKUP(A2033,'HOSPITALIZATION DETAILS'!X2034:AG4368,7,FALSE)</f>
        <v>R1013</v>
      </c>
      <c r="Q2033">
        <f>VLOOKUP(A2033,'HOSPITALIZATION DETAILS'!X2034:AG4368,10,FALSE)</f>
        <v>59</v>
      </c>
    </row>
    <row r="2034" spans="1:17" ht="16" x14ac:dyDescent="0.4">
      <c r="A2034" s="4" t="s">
        <v>4067</v>
      </c>
      <c r="B2034" t="str">
        <f>VLOOKUP(A2034,'CUSTOMER NAMES'!E2034:H4369,4,FALSE)</f>
        <v xml:space="preserve">  Louis C</v>
      </c>
      <c r="C2034">
        <f>VLOOKUP(A2034,'MEDICAL EXAMINATION'!K2035:T4369,2,FALSE)</f>
        <v>27.94</v>
      </c>
      <c r="D2034">
        <f>VLOOKUP(A2034,'MEDICAL EXAMINATION'!K2035:T4369,4,FALSE)</f>
        <v>6.08</v>
      </c>
      <c r="E2034" t="str">
        <f>VLOOKUP(A2034,'MEDICAL EXAMINATION'!K2035:T4369,6,FALSE)</f>
        <v>No</v>
      </c>
      <c r="F2034" t="str">
        <f>VLOOKUP(A2034,'MEDICAL EXAMINATION'!K2035:T4369,7,FALSE)</f>
        <v>No</v>
      </c>
      <c r="G2034" t="str">
        <f>VLOOKUP(A2034,'MEDICAL EXAMINATION'!K2035:T4369,8,FALSE)</f>
        <v>Yes</v>
      </c>
      <c r="H2034">
        <f>VLOOKUP(A2034,'MEDICAL EXAMINATION'!K2035:T4369,9,FALSE)</f>
        <v>1</v>
      </c>
      <c r="I2034" t="str">
        <f>VLOOKUP(A2034,'MEDICAL EXAMINATION'!K2035:T4369,10,FALSE)</f>
        <v>No</v>
      </c>
      <c r="J2034" t="str">
        <f>VLOOKUP(A2034,'MEDICAL EXAMINATION'!K2035:T4369,3,FALSE)</f>
        <v>OBESITY</v>
      </c>
      <c r="K2034" t="str">
        <f>VLOOKUP(A2034,'MEDICAL EXAMINATION'!K2035:T4369,5,FALSE)</f>
        <v>PREDIABETES</v>
      </c>
      <c r="L2034" t="str">
        <f>VLOOKUP(A2034,'HOSPITALIZATION DETAILS'!X2035:AG4369,8,FALSE)</f>
        <v>23/12/1963</v>
      </c>
      <c r="M2034" s="26">
        <f>VLOOKUP(A2034,'HOSPITALIZATION DETAILS'!X2035:AG4369,4,FALSE)</f>
        <v>14001.13</v>
      </c>
      <c r="N2034" t="str">
        <f>VLOOKUP(A2034,'HOSPITALIZATION DETAILS'!X2035:AG4369,5,FALSE)</f>
        <v>tier - 2</v>
      </c>
      <c r="O2034" t="str">
        <f>VLOOKUP(A2034,'HOSPITALIZATION DETAILS'!X2035:AG4369,6,FALSE)</f>
        <v>tier - 1</v>
      </c>
      <c r="P2034" t="str">
        <f>VLOOKUP(A2034,'HOSPITALIZATION DETAILS'!X2035:AG4369,7,FALSE)</f>
        <v>R1013</v>
      </c>
      <c r="Q2034">
        <f>VLOOKUP(A2034,'HOSPITALIZATION DETAILS'!X2035:AG4369,10,FALSE)</f>
        <v>59</v>
      </c>
    </row>
    <row r="2035" spans="1:17" ht="16" x14ac:dyDescent="0.4">
      <c r="A2035" s="4" t="s">
        <v>4069</v>
      </c>
      <c r="B2035" t="str">
        <f>VLOOKUP(A2035,'CUSTOMER NAMES'!E2035:H4370,4,FALSE)</f>
        <v xml:space="preserve">  Daniel J</v>
      </c>
      <c r="C2035">
        <f>VLOOKUP(A2035,'MEDICAL EXAMINATION'!K2036:T4370,2,FALSE)</f>
        <v>27.2</v>
      </c>
      <c r="D2035">
        <f>VLOOKUP(A2035,'MEDICAL EXAMINATION'!K2036:T4370,4,FALSE)</f>
        <v>5.83</v>
      </c>
      <c r="E2035" t="str">
        <f>VLOOKUP(A2035,'MEDICAL EXAMINATION'!K2036:T4370,6,FALSE)</f>
        <v>No</v>
      </c>
      <c r="F2035" t="str">
        <f>VLOOKUP(A2035,'MEDICAL EXAMINATION'!K2036:T4370,7,FALSE)</f>
        <v>No</v>
      </c>
      <c r="G2035" t="str">
        <f>VLOOKUP(A2035,'MEDICAL EXAMINATION'!K2036:T4370,8,FALSE)</f>
        <v>Yes</v>
      </c>
      <c r="H2035">
        <f>VLOOKUP(A2035,'MEDICAL EXAMINATION'!K2036:T4370,9,FALSE)</f>
        <v>1</v>
      </c>
      <c r="I2035" t="str">
        <f>VLOOKUP(A2035,'MEDICAL EXAMINATION'!K2036:T4370,10,FALSE)</f>
        <v>No</v>
      </c>
      <c r="J2035" t="str">
        <f>VLOOKUP(A2035,'MEDICAL EXAMINATION'!K2036:T4370,3,FALSE)</f>
        <v>OBESITY</v>
      </c>
      <c r="K2035" t="str">
        <f>VLOOKUP(A2035,'MEDICAL EXAMINATION'!K2036:T4370,5,FALSE)</f>
        <v>PREDIABETES</v>
      </c>
      <c r="L2035" t="str">
        <f>VLOOKUP(A2035,'HOSPITALIZATION DETAILS'!X2036:AG4370,8,FALSE)</f>
        <v>06/09/1959</v>
      </c>
      <c r="M2035" s="26">
        <f>VLOOKUP(A2035,'HOSPITALIZATION DETAILS'!X2036:AG4370,4,FALSE)</f>
        <v>13981.85</v>
      </c>
      <c r="N2035" t="str">
        <f>VLOOKUP(A2035,'HOSPITALIZATION DETAILS'!X2036:AG4370,5,FALSE)</f>
        <v>tier - 2</v>
      </c>
      <c r="O2035" t="str">
        <f>VLOOKUP(A2035,'HOSPITALIZATION DETAILS'!X2036:AG4370,6,FALSE)</f>
        <v>tier - 1</v>
      </c>
      <c r="P2035" t="str">
        <f>VLOOKUP(A2035,'HOSPITALIZATION DETAILS'!X2036:AG4370,7,FALSE)</f>
        <v>R1016</v>
      </c>
      <c r="Q2035">
        <f>VLOOKUP(A2035,'HOSPITALIZATION DETAILS'!X2036:AG4370,10,FALSE)</f>
        <v>63</v>
      </c>
    </row>
    <row r="2036" spans="1:17" ht="16" x14ac:dyDescent="0.4">
      <c r="A2036" s="4" t="s">
        <v>4071</v>
      </c>
      <c r="B2036" t="str">
        <f>VLOOKUP(A2036,'CUSTOMER NAMES'!E2036:H4371,4,FALSE)</f>
        <v xml:space="preserve">  Ildiko M</v>
      </c>
      <c r="C2036">
        <f>VLOOKUP(A2036,'MEDICAL EXAMINATION'!K2037:T4371,2,FALSE)</f>
        <v>33.344999999999999</v>
      </c>
      <c r="D2036">
        <f>VLOOKUP(A2036,'MEDICAL EXAMINATION'!K2037:T4371,4,FALSE)</f>
        <v>4.29</v>
      </c>
      <c r="E2036" t="str">
        <f>VLOOKUP(A2036,'MEDICAL EXAMINATION'!K2037:T4371,6,FALSE)</f>
        <v>No</v>
      </c>
      <c r="F2036" t="str">
        <f>VLOOKUP(A2036,'MEDICAL EXAMINATION'!K2037:T4371,7,FALSE)</f>
        <v>No</v>
      </c>
      <c r="G2036" t="str">
        <f>VLOOKUP(A2036,'MEDICAL EXAMINATION'!K2037:T4371,8,FALSE)</f>
        <v>No</v>
      </c>
      <c r="H2036">
        <f>VLOOKUP(A2036,'MEDICAL EXAMINATION'!K2037:T4371,9,FALSE)</f>
        <v>1</v>
      </c>
      <c r="I2036" t="str">
        <f>VLOOKUP(A2036,'MEDICAL EXAMINATION'!K2037:T4371,10,FALSE)</f>
        <v>No</v>
      </c>
      <c r="J2036" t="str">
        <f>VLOOKUP(A2036,'MEDICAL EXAMINATION'!K2037:T4371,3,FALSE)</f>
        <v>OVERWEIGHT</v>
      </c>
      <c r="K2036" t="str">
        <f>VLOOKUP(A2036,'MEDICAL EXAMINATION'!K2037:T4371,5,FALSE)</f>
        <v>NORMAL</v>
      </c>
      <c r="L2036" t="str">
        <f>VLOOKUP(A2036,'HOSPITALIZATION DETAILS'!X2037:AG4371,8,FALSE)</f>
        <v>13/07/1990</v>
      </c>
      <c r="M2036" s="26">
        <f>VLOOKUP(A2036,'HOSPITALIZATION DETAILS'!X2037:AG4371,4,FALSE)</f>
        <v>13979.45</v>
      </c>
      <c r="N2036" t="str">
        <f>VLOOKUP(A2036,'HOSPITALIZATION DETAILS'!X2037:AG4371,5,FALSE)</f>
        <v>tier - 2</v>
      </c>
      <c r="O2036" t="str">
        <f>VLOOKUP(A2036,'HOSPITALIZATION DETAILS'!X2037:AG4371,6,FALSE)</f>
        <v>tier - 1</v>
      </c>
      <c r="P2036" t="str">
        <f>VLOOKUP(A2036,'HOSPITALIZATION DETAILS'!X2037:AG4371,7,FALSE)</f>
        <v>R1023</v>
      </c>
      <c r="Q2036">
        <f>VLOOKUP(A2036,'HOSPITALIZATION DETAILS'!X2037:AG4371,10,FALSE)</f>
        <v>32</v>
      </c>
    </row>
    <row r="2037" spans="1:17" ht="16" x14ac:dyDescent="0.4">
      <c r="A2037" s="4" t="s">
        <v>4073</v>
      </c>
      <c r="B2037" t="str">
        <f>VLOOKUP(A2037,'CUSTOMER NAMES'!E2037:H4372,4,FALSE)</f>
        <v xml:space="preserve">  Melinda E</v>
      </c>
      <c r="C2037">
        <f>VLOOKUP(A2037,'MEDICAL EXAMINATION'!K2038:T4372,2,FALSE)</f>
        <v>29.925000000000001</v>
      </c>
      <c r="D2037">
        <f>VLOOKUP(A2037,'MEDICAL EXAMINATION'!K2038:T4372,4,FALSE)</f>
        <v>5.3</v>
      </c>
      <c r="E2037" t="str">
        <f>VLOOKUP(A2037,'MEDICAL EXAMINATION'!K2038:T4372,6,FALSE)</f>
        <v>No</v>
      </c>
      <c r="F2037" t="str">
        <f>VLOOKUP(A2037,'MEDICAL EXAMINATION'!K2038:T4372,7,FALSE)</f>
        <v>No</v>
      </c>
      <c r="G2037" t="str">
        <f>VLOOKUP(A2037,'MEDICAL EXAMINATION'!K2038:T4372,8,FALSE)</f>
        <v>No</v>
      </c>
      <c r="H2037">
        <f>VLOOKUP(A2037,'MEDICAL EXAMINATION'!K2038:T4372,9,FALSE)</f>
        <v>1</v>
      </c>
      <c r="I2037" t="str">
        <f>VLOOKUP(A2037,'MEDICAL EXAMINATION'!K2038:T4372,10,FALSE)</f>
        <v>No</v>
      </c>
      <c r="J2037" t="str">
        <f>VLOOKUP(A2037,'MEDICAL EXAMINATION'!K2038:T4372,3,FALSE)</f>
        <v>OVERWEIGHT</v>
      </c>
      <c r="K2037" t="str">
        <f>VLOOKUP(A2037,'MEDICAL EXAMINATION'!K2038:T4372,5,FALSE)</f>
        <v>NORMAL</v>
      </c>
      <c r="L2037" t="str">
        <f>VLOOKUP(A2037,'HOSPITALIZATION DETAILS'!X2038:AG4372,8,FALSE)</f>
        <v>29/08/1959</v>
      </c>
      <c r="M2037" s="26">
        <f>VLOOKUP(A2037,'HOSPITALIZATION DETAILS'!X2038:AG4372,4,FALSE)</f>
        <v>13974.46</v>
      </c>
      <c r="N2037" t="str">
        <f>VLOOKUP(A2037,'HOSPITALIZATION DETAILS'!X2038:AG4372,5,FALSE)</f>
        <v>tier - 2</v>
      </c>
      <c r="O2037" t="str">
        <f>VLOOKUP(A2037,'HOSPITALIZATION DETAILS'!X2038:AG4372,6,FALSE)</f>
        <v>tier - 2</v>
      </c>
      <c r="P2037" t="str">
        <f>VLOOKUP(A2037,'HOSPITALIZATION DETAILS'!X2038:AG4372,7,FALSE)</f>
        <v>R1019</v>
      </c>
      <c r="Q2037">
        <f>VLOOKUP(A2037,'HOSPITALIZATION DETAILS'!X2038:AG4372,10,FALSE)</f>
        <v>63</v>
      </c>
    </row>
    <row r="2038" spans="1:17" ht="16" x14ac:dyDescent="0.4">
      <c r="A2038" s="4" t="s">
        <v>4075</v>
      </c>
      <c r="B2038" t="str">
        <f>VLOOKUP(A2038,'CUSTOMER NAMES'!E2038:H4373,4,FALSE)</f>
        <v xml:space="preserve">  Ashley M</v>
      </c>
      <c r="C2038">
        <f>VLOOKUP(A2038,'MEDICAL EXAMINATION'!K2039:T4373,2,FALSE)</f>
        <v>24.225000000000001</v>
      </c>
      <c r="D2038">
        <f>VLOOKUP(A2038,'MEDICAL EXAMINATION'!K2039:T4373,4,FALSE)</f>
        <v>4.42</v>
      </c>
      <c r="E2038" t="str">
        <f>VLOOKUP(A2038,'MEDICAL EXAMINATION'!K2039:T4373,6,FALSE)</f>
        <v>No</v>
      </c>
      <c r="F2038" t="str">
        <f>VLOOKUP(A2038,'MEDICAL EXAMINATION'!K2039:T4373,7,FALSE)</f>
        <v>No</v>
      </c>
      <c r="G2038" t="str">
        <f>VLOOKUP(A2038,'MEDICAL EXAMINATION'!K2039:T4373,8,FALSE)</f>
        <v>No</v>
      </c>
      <c r="H2038">
        <f>VLOOKUP(A2038,'MEDICAL EXAMINATION'!K2039:T4373,9,FALSE)</f>
        <v>1</v>
      </c>
      <c r="I2038" t="str">
        <f>VLOOKUP(A2038,'MEDICAL EXAMINATION'!K2039:T4373,10,FALSE)</f>
        <v>No</v>
      </c>
      <c r="J2038" t="str">
        <f>VLOOKUP(A2038,'MEDICAL EXAMINATION'!K2039:T4373,3,FALSE)</f>
        <v>Normal</v>
      </c>
      <c r="K2038" t="str">
        <f>VLOOKUP(A2038,'MEDICAL EXAMINATION'!K2039:T4373,5,FALSE)</f>
        <v>NORMAL</v>
      </c>
      <c r="L2038" t="str">
        <f>VLOOKUP(A2038,'HOSPITALIZATION DETAILS'!X2039:AG4373,8,FALSE)</f>
        <v>18/06/1960</v>
      </c>
      <c r="M2038" s="26">
        <f>VLOOKUP(A2038,'HOSPITALIZATION DETAILS'!X2039:AG4373,4,FALSE)</f>
        <v>13937.67</v>
      </c>
      <c r="N2038" t="str">
        <f>VLOOKUP(A2038,'HOSPITALIZATION DETAILS'!X2039:AG4373,5,FALSE)</f>
        <v>tier - 2</v>
      </c>
      <c r="O2038" t="str">
        <f>VLOOKUP(A2038,'HOSPITALIZATION DETAILS'!X2039:AG4373,6,FALSE)</f>
        <v>tier - 1</v>
      </c>
      <c r="P2038" t="str">
        <f>VLOOKUP(A2038,'HOSPITALIZATION DETAILS'!X2039:AG4373,7,FALSE)</f>
        <v>R1012</v>
      </c>
      <c r="Q2038">
        <f>VLOOKUP(A2038,'HOSPITALIZATION DETAILS'!X2039:AG4373,10,FALSE)</f>
        <v>62</v>
      </c>
    </row>
    <row r="2039" spans="1:17" ht="16" x14ac:dyDescent="0.4">
      <c r="A2039" s="4" t="s">
        <v>4077</v>
      </c>
      <c r="B2039" t="str">
        <f>VLOOKUP(A2039,'CUSTOMER NAMES'!E2039:H4374,4,FALSE)</f>
        <v xml:space="preserve">  Stephanie</v>
      </c>
      <c r="C2039">
        <f>VLOOKUP(A2039,'MEDICAL EXAMINATION'!K2040:T4374,2,FALSE)</f>
        <v>29.68</v>
      </c>
      <c r="D2039">
        <f>VLOOKUP(A2039,'MEDICAL EXAMINATION'!K2040:T4374,4,FALSE)</f>
        <v>5.68</v>
      </c>
      <c r="E2039" t="str">
        <f>VLOOKUP(A2039,'MEDICAL EXAMINATION'!K2040:T4374,6,FALSE)</f>
        <v>No</v>
      </c>
      <c r="F2039" t="str">
        <f>VLOOKUP(A2039,'MEDICAL EXAMINATION'!K2040:T4374,7,FALSE)</f>
        <v>yes</v>
      </c>
      <c r="G2039" t="str">
        <f>VLOOKUP(A2039,'MEDICAL EXAMINATION'!K2040:T4374,8,FALSE)</f>
        <v>No</v>
      </c>
      <c r="H2039">
        <f>VLOOKUP(A2039,'MEDICAL EXAMINATION'!K2040:T4374,9,FALSE)</f>
        <v>1</v>
      </c>
      <c r="I2039" t="str">
        <f>VLOOKUP(A2039,'MEDICAL EXAMINATION'!K2040:T4374,10,FALSE)</f>
        <v>No</v>
      </c>
      <c r="J2039" t="str">
        <f>VLOOKUP(A2039,'MEDICAL EXAMINATION'!K2040:T4374,3,FALSE)</f>
        <v>OBESITY</v>
      </c>
      <c r="K2039" t="str">
        <f>VLOOKUP(A2039,'MEDICAL EXAMINATION'!K2040:T4374,5,FALSE)</f>
        <v>NORMAL</v>
      </c>
      <c r="L2039" t="str">
        <f>VLOOKUP(A2039,'HOSPITALIZATION DETAILS'!X2040:AG4374,8,FALSE)</f>
        <v>27/07/1962</v>
      </c>
      <c r="M2039" s="26">
        <f>VLOOKUP(A2039,'HOSPITALIZATION DETAILS'!X2040:AG4374,4,FALSE)</f>
        <v>13919.82</v>
      </c>
      <c r="N2039" t="str">
        <f>VLOOKUP(A2039,'HOSPITALIZATION DETAILS'!X2040:AG4374,5,FALSE)</f>
        <v>tier - 2</v>
      </c>
      <c r="O2039" t="str">
        <f>VLOOKUP(A2039,'HOSPITALIZATION DETAILS'!X2040:AG4374,6,FALSE)</f>
        <v>tier - 2</v>
      </c>
      <c r="P2039" t="str">
        <f>VLOOKUP(A2039,'HOSPITALIZATION DETAILS'!X2040:AG4374,7,FALSE)</f>
        <v>R1013</v>
      </c>
      <c r="Q2039">
        <f>VLOOKUP(A2039,'HOSPITALIZATION DETAILS'!X2040:AG4374,10,FALSE)</f>
        <v>60</v>
      </c>
    </row>
    <row r="2040" spans="1:17" ht="16" x14ac:dyDescent="0.4">
      <c r="A2040" s="4" t="s">
        <v>4079</v>
      </c>
      <c r="B2040" t="str">
        <f>VLOOKUP(A2040,'CUSTOMER NAMES'!E2040:H4375,4,FALSE)</f>
        <v xml:space="preserve">  Sean P</v>
      </c>
      <c r="C2040">
        <f>VLOOKUP(A2040,'MEDICAL EXAMINATION'!K2041:T4375,2,FALSE)</f>
        <v>20.614999999999998</v>
      </c>
      <c r="D2040">
        <f>VLOOKUP(A2040,'MEDICAL EXAMINATION'!K2041:T4375,4,FALSE)</f>
        <v>6.05</v>
      </c>
      <c r="E2040" t="str">
        <f>VLOOKUP(A2040,'MEDICAL EXAMINATION'!K2041:T4375,6,FALSE)</f>
        <v>No</v>
      </c>
      <c r="F2040" t="str">
        <f>VLOOKUP(A2040,'MEDICAL EXAMINATION'!K2041:T4375,7,FALSE)</f>
        <v>No</v>
      </c>
      <c r="G2040" t="str">
        <f>VLOOKUP(A2040,'MEDICAL EXAMINATION'!K2041:T4375,8,FALSE)</f>
        <v>Yes</v>
      </c>
      <c r="H2040">
        <f>VLOOKUP(A2040,'MEDICAL EXAMINATION'!K2041:T4375,9,FALSE)</f>
        <v>1</v>
      </c>
      <c r="I2040" t="str">
        <f>VLOOKUP(A2040,'MEDICAL EXAMINATION'!K2041:T4375,10,FALSE)</f>
        <v>No</v>
      </c>
      <c r="J2040" t="str">
        <f>VLOOKUP(A2040,'MEDICAL EXAMINATION'!K2041:T4375,3,FALSE)</f>
        <v>Normal</v>
      </c>
      <c r="K2040" t="str">
        <f>VLOOKUP(A2040,'MEDICAL EXAMINATION'!K2041:T4375,5,FALSE)</f>
        <v>PREDIABETES</v>
      </c>
      <c r="L2040" t="str">
        <f>VLOOKUP(A2040,'HOSPITALIZATION DETAILS'!X2041:AG4375,8,FALSE)</f>
        <v>21/09/1966</v>
      </c>
      <c r="M2040" s="26">
        <f>VLOOKUP(A2040,'HOSPITALIZATION DETAILS'!X2041:AG4375,4,FALSE)</f>
        <v>41886.54</v>
      </c>
      <c r="N2040" t="str">
        <f>VLOOKUP(A2040,'HOSPITALIZATION DETAILS'!X2041:AG4375,5,FALSE)</f>
        <v>tier - 1</v>
      </c>
      <c r="O2040" t="str">
        <f>VLOOKUP(A2040,'HOSPITALIZATION DETAILS'!X2041:AG4375,6,FALSE)</f>
        <v>tier - 3</v>
      </c>
      <c r="P2040" t="str">
        <f>VLOOKUP(A2040,'HOSPITALIZATION DETAILS'!X2041:AG4375,7,FALSE)</f>
        <v>R1011</v>
      </c>
      <c r="Q2040">
        <f>VLOOKUP(A2040,'HOSPITALIZATION DETAILS'!X2041:AG4375,10,FALSE)</f>
        <v>56</v>
      </c>
    </row>
    <row r="2041" spans="1:17" ht="16" x14ac:dyDescent="0.4">
      <c r="A2041" s="4" t="s">
        <v>4081</v>
      </c>
      <c r="B2041" t="str">
        <f>VLOOKUP(A2041,'CUSTOMER NAMES'!E2041:H4376,4,FALSE)</f>
        <v xml:space="preserve">  Emily G</v>
      </c>
      <c r="C2041">
        <f>VLOOKUP(A2041,'MEDICAL EXAMINATION'!K2042:T4376,2,FALSE)</f>
        <v>32.119999999999997</v>
      </c>
      <c r="D2041">
        <f>VLOOKUP(A2041,'MEDICAL EXAMINATION'!K2042:T4376,4,FALSE)</f>
        <v>5.33</v>
      </c>
      <c r="E2041" t="str">
        <f>VLOOKUP(A2041,'MEDICAL EXAMINATION'!K2042:T4376,6,FALSE)</f>
        <v>No</v>
      </c>
      <c r="F2041" t="str">
        <f>VLOOKUP(A2041,'MEDICAL EXAMINATION'!K2042:T4376,7,FALSE)</f>
        <v>yes</v>
      </c>
      <c r="G2041" t="str">
        <f>VLOOKUP(A2041,'MEDICAL EXAMINATION'!K2042:T4376,8,FALSE)</f>
        <v>No</v>
      </c>
      <c r="H2041">
        <f>VLOOKUP(A2041,'MEDICAL EXAMINATION'!K2042:T4376,9,FALSE)</f>
        <v>1</v>
      </c>
      <c r="I2041" t="str">
        <f>VLOOKUP(A2041,'MEDICAL EXAMINATION'!K2042:T4376,10,FALSE)</f>
        <v>No</v>
      </c>
      <c r="J2041" t="str">
        <f>VLOOKUP(A2041,'MEDICAL EXAMINATION'!K2042:T4376,3,FALSE)</f>
        <v>OVERWEIGHT</v>
      </c>
      <c r="K2041" t="str">
        <f>VLOOKUP(A2041,'MEDICAL EXAMINATION'!K2042:T4376,5,FALSE)</f>
        <v>NORMAL</v>
      </c>
      <c r="L2041" t="str">
        <f>VLOOKUP(A2041,'HOSPITALIZATION DETAILS'!X2042:AG4376,8,FALSE)</f>
        <v>07/07/1959</v>
      </c>
      <c r="M2041" s="26">
        <f>VLOOKUP(A2041,'HOSPITALIZATION DETAILS'!X2042:AG4376,4,FALSE)</f>
        <v>13887.97</v>
      </c>
      <c r="N2041" t="str">
        <f>VLOOKUP(A2041,'HOSPITALIZATION DETAILS'!X2042:AG4376,5,FALSE)</f>
        <v>tier - 2</v>
      </c>
      <c r="O2041" t="str">
        <f>VLOOKUP(A2041,'HOSPITALIZATION DETAILS'!X2042:AG4376,6,FALSE)</f>
        <v>tier - 2</v>
      </c>
      <c r="P2041" t="str">
        <f>VLOOKUP(A2041,'HOSPITALIZATION DETAILS'!X2042:AG4376,7,FALSE)</f>
        <v>R1013</v>
      </c>
      <c r="Q2041">
        <f>VLOOKUP(A2041,'HOSPITALIZATION DETAILS'!X2042:AG4376,10,FALSE)</f>
        <v>63</v>
      </c>
    </row>
    <row r="2042" spans="1:17" ht="16" x14ac:dyDescent="0.4">
      <c r="A2042" s="4" t="s">
        <v>4083</v>
      </c>
      <c r="B2042" t="str">
        <f>VLOOKUP(A2042,'CUSTOMER NAMES'!E2042:H4377,4,FALSE)</f>
        <v xml:space="preserve">  Malcolm</v>
      </c>
      <c r="C2042">
        <f>VLOOKUP(A2042,'MEDICAL EXAMINATION'!K2043:T4377,2,FALSE)</f>
        <v>27.36</v>
      </c>
      <c r="D2042">
        <f>VLOOKUP(A2042,'MEDICAL EXAMINATION'!K2043:T4377,4,FALSE)</f>
        <v>6.22</v>
      </c>
      <c r="E2042" t="str">
        <f>VLOOKUP(A2042,'MEDICAL EXAMINATION'!K2043:T4377,6,FALSE)</f>
        <v>No</v>
      </c>
      <c r="F2042" t="str">
        <f>VLOOKUP(A2042,'MEDICAL EXAMINATION'!K2043:T4377,7,FALSE)</f>
        <v>No</v>
      </c>
      <c r="G2042" t="str">
        <f>VLOOKUP(A2042,'MEDICAL EXAMINATION'!K2043:T4377,8,FALSE)</f>
        <v>No</v>
      </c>
      <c r="H2042" t="str">
        <f>VLOOKUP(A2042,'MEDICAL EXAMINATION'!K2043:T4377,9,FALSE)</f>
        <v>No major surgery</v>
      </c>
      <c r="I2042" t="str">
        <f>VLOOKUP(A2042,'MEDICAL EXAMINATION'!K2043:T4377,10,FALSE)</f>
        <v>No</v>
      </c>
      <c r="J2042" t="str">
        <f>VLOOKUP(A2042,'MEDICAL EXAMINATION'!K2043:T4377,3,FALSE)</f>
        <v>OBESITY</v>
      </c>
      <c r="K2042" t="str">
        <f>VLOOKUP(A2042,'MEDICAL EXAMINATION'!K2043:T4377,5,FALSE)</f>
        <v>PREDIABETES</v>
      </c>
      <c r="L2042" t="str">
        <f>VLOOKUP(A2042,'HOSPITALIZATION DETAILS'!X2043:AG4377,8,FALSE)</f>
        <v>29/12/1959</v>
      </c>
      <c r="M2042" s="26">
        <f>VLOOKUP(A2042,'HOSPITALIZATION DETAILS'!X2043:AG4377,4,FALSE)</f>
        <v>13887.2</v>
      </c>
      <c r="N2042" t="str">
        <f>VLOOKUP(A2042,'HOSPITALIZATION DETAILS'!X2043:AG4377,5,FALSE)</f>
        <v>tier - 2</v>
      </c>
      <c r="O2042" t="str">
        <f>VLOOKUP(A2042,'HOSPITALIZATION DETAILS'!X2043:AG4377,6,FALSE)</f>
        <v>tier - 3</v>
      </c>
      <c r="P2042" t="str">
        <f>VLOOKUP(A2042,'HOSPITALIZATION DETAILS'!X2043:AG4377,7,FALSE)</f>
        <v>R1013</v>
      </c>
      <c r="Q2042">
        <f>VLOOKUP(A2042,'HOSPITALIZATION DETAILS'!X2043:AG4377,10,FALSE)</f>
        <v>63</v>
      </c>
    </row>
    <row r="2043" spans="1:17" ht="16" x14ac:dyDescent="0.4">
      <c r="A2043" s="4" t="s">
        <v>4085</v>
      </c>
      <c r="B2043" t="str">
        <f>VLOOKUP(A2043,'CUSTOMER NAMES'!E2043:H4378,4,FALSE)</f>
        <v xml:space="preserve">  Danilo</v>
      </c>
      <c r="C2043">
        <f>VLOOKUP(A2043,'MEDICAL EXAMINATION'!K2044:T4378,2,FALSE)</f>
        <v>17.385000000000002</v>
      </c>
      <c r="D2043">
        <f>VLOOKUP(A2043,'MEDICAL EXAMINATION'!K2044:T4378,4,FALSE)</f>
        <v>5.84</v>
      </c>
      <c r="E2043" t="str">
        <f>VLOOKUP(A2043,'MEDICAL EXAMINATION'!K2044:T4378,6,FALSE)</f>
        <v>No</v>
      </c>
      <c r="F2043" t="str">
        <f>VLOOKUP(A2043,'MEDICAL EXAMINATION'!K2044:T4378,7,FALSE)</f>
        <v>No</v>
      </c>
      <c r="G2043" t="str">
        <f>VLOOKUP(A2043,'MEDICAL EXAMINATION'!K2044:T4378,8,FALSE)</f>
        <v>No</v>
      </c>
      <c r="H2043" t="str">
        <f>VLOOKUP(A2043,'MEDICAL EXAMINATION'!K2044:T4378,9,FALSE)</f>
        <v>No major surgery</v>
      </c>
      <c r="I2043" t="str">
        <f>VLOOKUP(A2043,'MEDICAL EXAMINATION'!K2044:T4378,10,FALSE)</f>
        <v>No</v>
      </c>
      <c r="J2043" t="str">
        <f>VLOOKUP(A2043,'MEDICAL EXAMINATION'!K2044:T4378,3,FALSE)</f>
        <v>Underweight</v>
      </c>
      <c r="K2043" t="str">
        <f>VLOOKUP(A2043,'MEDICAL EXAMINATION'!K2044:T4378,5,FALSE)</f>
        <v>PREDIABETES</v>
      </c>
      <c r="L2043" t="str">
        <f>VLOOKUP(A2043,'HOSPITALIZATION DETAILS'!X2044:AG4378,8,FALSE)</f>
        <v>25/09/1985</v>
      </c>
      <c r="M2043" s="26">
        <f>VLOOKUP(A2043,'HOSPITALIZATION DETAILS'!X2044:AG4378,4,FALSE)</f>
        <v>13886.4</v>
      </c>
      <c r="N2043" t="str">
        <f>VLOOKUP(A2043,'HOSPITALIZATION DETAILS'!X2044:AG4378,5,FALSE)</f>
        <v>tier - 2</v>
      </c>
      <c r="O2043" t="str">
        <f>VLOOKUP(A2043,'HOSPITALIZATION DETAILS'!X2044:AG4378,6,FALSE)</f>
        <v>tier - 2</v>
      </c>
      <c r="P2043" t="str">
        <f>VLOOKUP(A2043,'HOSPITALIZATION DETAILS'!X2044:AG4378,7,FALSE)</f>
        <v>R1012</v>
      </c>
      <c r="Q2043">
        <f>VLOOKUP(A2043,'HOSPITALIZATION DETAILS'!X2044:AG4378,10,FALSE)</f>
        <v>37</v>
      </c>
    </row>
    <row r="2044" spans="1:17" ht="16" x14ac:dyDescent="0.4">
      <c r="A2044" s="4" t="s">
        <v>4087</v>
      </c>
      <c r="B2044" t="str">
        <f>VLOOKUP(A2044,'CUSTOMER NAMES'!E2044:H4379,4,FALSE)</f>
        <v xml:space="preserve">  Mikko</v>
      </c>
      <c r="C2044">
        <f>VLOOKUP(A2044,'MEDICAL EXAMINATION'!K2045:T4379,2,FALSE)</f>
        <v>30.13</v>
      </c>
      <c r="D2044">
        <f>VLOOKUP(A2044,'MEDICAL EXAMINATION'!K2045:T4379,4,FALSE)</f>
        <v>5.71</v>
      </c>
      <c r="E2044" t="str">
        <f>VLOOKUP(A2044,'MEDICAL EXAMINATION'!K2045:T4379,6,FALSE)</f>
        <v>No</v>
      </c>
      <c r="F2044" t="str">
        <f>VLOOKUP(A2044,'MEDICAL EXAMINATION'!K2045:T4379,7,FALSE)</f>
        <v>yes</v>
      </c>
      <c r="G2044" t="str">
        <f>VLOOKUP(A2044,'MEDICAL EXAMINATION'!K2045:T4379,8,FALSE)</f>
        <v>No</v>
      </c>
      <c r="H2044">
        <f>VLOOKUP(A2044,'MEDICAL EXAMINATION'!K2045:T4379,9,FALSE)</f>
        <v>1</v>
      </c>
      <c r="I2044" t="str">
        <f>VLOOKUP(A2044,'MEDICAL EXAMINATION'!K2045:T4379,10,FALSE)</f>
        <v>No</v>
      </c>
      <c r="J2044" t="str">
        <f>VLOOKUP(A2044,'MEDICAL EXAMINATION'!K2045:T4379,3,FALSE)</f>
        <v>OVERWEIGHT</v>
      </c>
      <c r="K2044" t="str">
        <f>VLOOKUP(A2044,'MEDICAL EXAMINATION'!K2045:T4379,5,FALSE)</f>
        <v>PREDIABETES</v>
      </c>
      <c r="L2044" t="str">
        <f>VLOOKUP(A2044,'HOSPITALIZATION DETAILS'!X2045:AG4379,8,FALSE)</f>
        <v>05/10/1959</v>
      </c>
      <c r="M2044" s="26">
        <f>VLOOKUP(A2044,'HOSPITALIZATION DETAILS'!X2045:AG4379,4,FALSE)</f>
        <v>13880.95</v>
      </c>
      <c r="N2044" t="str">
        <f>VLOOKUP(A2044,'HOSPITALIZATION DETAILS'!X2045:AG4379,5,FALSE)</f>
        <v>tier - 2</v>
      </c>
      <c r="O2044" t="str">
        <f>VLOOKUP(A2044,'HOSPITALIZATION DETAILS'!X2045:AG4379,6,FALSE)</f>
        <v>tier - 2</v>
      </c>
      <c r="P2044" t="str">
        <f>VLOOKUP(A2044,'HOSPITALIZATION DETAILS'!X2045:AG4379,7,FALSE)</f>
        <v>R1011</v>
      </c>
      <c r="Q2044">
        <f>VLOOKUP(A2044,'HOSPITALIZATION DETAILS'!X2045:AG4379,10,FALSE)</f>
        <v>63</v>
      </c>
    </row>
    <row r="2045" spans="1:17" ht="16" x14ac:dyDescent="0.4">
      <c r="A2045" s="4" t="s">
        <v>4089</v>
      </c>
      <c r="B2045" t="str">
        <f>VLOOKUP(A2045,'CUSTOMER NAMES'!E2045:H4380,4,FALSE)</f>
        <v xml:space="preserve">  Paula C</v>
      </c>
      <c r="C2045">
        <f>VLOOKUP(A2045,'MEDICAL EXAMINATION'!K2046:T4380,2,FALSE)</f>
        <v>25.44</v>
      </c>
      <c r="D2045">
        <f>VLOOKUP(A2045,'MEDICAL EXAMINATION'!K2046:T4380,4,FALSE)</f>
        <v>6.04</v>
      </c>
      <c r="E2045" t="str">
        <f>VLOOKUP(A2045,'MEDICAL EXAMINATION'!K2046:T4380,6,FALSE)</f>
        <v>yes</v>
      </c>
      <c r="F2045" t="str">
        <f>VLOOKUP(A2045,'MEDICAL EXAMINATION'!K2046:T4380,7,FALSE)</f>
        <v>No</v>
      </c>
      <c r="G2045" t="str">
        <f>VLOOKUP(A2045,'MEDICAL EXAMINATION'!K2046:T4380,8,FALSE)</f>
        <v>Yes</v>
      </c>
      <c r="H2045">
        <f>VLOOKUP(A2045,'MEDICAL EXAMINATION'!K2046:T4380,9,FALSE)</f>
        <v>1</v>
      </c>
      <c r="I2045" t="str">
        <f>VLOOKUP(A2045,'MEDICAL EXAMINATION'!K2046:T4380,10,FALSE)</f>
        <v>No</v>
      </c>
      <c r="J2045" t="str">
        <f>VLOOKUP(A2045,'MEDICAL EXAMINATION'!K2046:T4380,3,FALSE)</f>
        <v>OBESITY</v>
      </c>
      <c r="K2045" t="str">
        <f>VLOOKUP(A2045,'MEDICAL EXAMINATION'!K2046:T4380,5,FALSE)</f>
        <v>PREDIABETES</v>
      </c>
      <c r="L2045" t="str">
        <f>VLOOKUP(A2045,'HOSPITALIZATION DETAILS'!X2046:AG4380,8,FALSE)</f>
        <v>19/12/1978</v>
      </c>
      <c r="M2045" s="26">
        <f>VLOOKUP(A2045,'HOSPITALIZATION DETAILS'!X2046:AG4380,4,FALSE)</f>
        <v>13874.89</v>
      </c>
      <c r="N2045" t="str">
        <f>VLOOKUP(A2045,'HOSPITALIZATION DETAILS'!X2046:AG4380,5,FALSE)</f>
        <v>tier - 2</v>
      </c>
      <c r="O2045" t="str">
        <f>VLOOKUP(A2045,'HOSPITALIZATION DETAILS'!X2046:AG4380,6,FALSE)</f>
        <v>tier - 1</v>
      </c>
      <c r="P2045" t="str">
        <f>VLOOKUP(A2045,'HOSPITALIZATION DETAILS'!X2046:AG4380,7,FALSE)</f>
        <v>R1012</v>
      </c>
      <c r="Q2045">
        <f>VLOOKUP(A2045,'HOSPITALIZATION DETAILS'!X2046:AG4380,10,FALSE)</f>
        <v>44</v>
      </c>
    </row>
    <row r="2046" spans="1:17" ht="16" x14ac:dyDescent="0.4">
      <c r="A2046" s="4" t="s">
        <v>4091</v>
      </c>
      <c r="B2046" t="str">
        <f>VLOOKUP(A2046,'CUSTOMER NAMES'!E2046:H4381,4,FALSE)</f>
        <v xml:space="preserve">  Kirsten N</v>
      </c>
      <c r="C2046">
        <f>VLOOKUP(A2046,'MEDICAL EXAMINATION'!K2047:T4381,2,FALSE)</f>
        <v>39.805</v>
      </c>
      <c r="D2046">
        <f>VLOOKUP(A2046,'MEDICAL EXAMINATION'!K2047:T4381,4,FALSE)</f>
        <v>4.38</v>
      </c>
      <c r="E2046" t="str">
        <f>VLOOKUP(A2046,'MEDICAL EXAMINATION'!K2047:T4381,6,FALSE)</f>
        <v>No</v>
      </c>
      <c r="F2046" t="str">
        <f>VLOOKUP(A2046,'MEDICAL EXAMINATION'!K2047:T4381,7,FALSE)</f>
        <v>yes</v>
      </c>
      <c r="G2046" t="str">
        <f>VLOOKUP(A2046,'MEDICAL EXAMINATION'!K2047:T4381,8,FALSE)</f>
        <v>No</v>
      </c>
      <c r="H2046">
        <f>VLOOKUP(A2046,'MEDICAL EXAMINATION'!K2047:T4381,9,FALSE)</f>
        <v>1</v>
      </c>
      <c r="I2046" t="str">
        <f>VLOOKUP(A2046,'MEDICAL EXAMINATION'!K2047:T4381,10,FALSE)</f>
        <v>No</v>
      </c>
      <c r="J2046" t="str">
        <f>VLOOKUP(A2046,'MEDICAL EXAMINATION'!K2047:T4381,3,FALSE)</f>
        <v>OVERWEIGHT</v>
      </c>
      <c r="K2046" t="str">
        <f>VLOOKUP(A2046,'MEDICAL EXAMINATION'!K2047:T4381,5,FALSE)</f>
        <v>NORMAL</v>
      </c>
      <c r="L2046" t="str">
        <f>VLOOKUP(A2046,'HOSPITALIZATION DETAILS'!X2047:AG4381,8,FALSE)</f>
        <v>21/07/1960</v>
      </c>
      <c r="M2046" s="26">
        <f>VLOOKUP(A2046,'HOSPITALIZATION DETAILS'!X2047:AG4381,4,FALSE)</f>
        <v>13844.8</v>
      </c>
      <c r="N2046" t="str">
        <f>VLOOKUP(A2046,'HOSPITALIZATION DETAILS'!X2047:AG4381,5,FALSE)</f>
        <v>tier - 2</v>
      </c>
      <c r="O2046" t="str">
        <f>VLOOKUP(A2046,'HOSPITALIZATION DETAILS'!X2047:AG4381,6,FALSE)</f>
        <v>tier - 2</v>
      </c>
      <c r="P2046" t="str">
        <f>VLOOKUP(A2046,'HOSPITALIZATION DETAILS'!X2047:AG4381,7,FALSE)</f>
        <v>R1012</v>
      </c>
      <c r="Q2046">
        <f>VLOOKUP(A2046,'HOSPITALIZATION DETAILS'!X2047:AG4381,10,FALSE)</f>
        <v>62</v>
      </c>
    </row>
    <row r="2047" spans="1:17" ht="16" x14ac:dyDescent="0.4">
      <c r="A2047" s="4" t="s">
        <v>4093</v>
      </c>
      <c r="B2047" t="str">
        <f>VLOOKUP(A2047,'CUSTOMER NAMES'!E2047:H4382,4,FALSE)</f>
        <v xml:space="preserve">  Christy</v>
      </c>
      <c r="C2047">
        <f>VLOOKUP(A2047,'MEDICAL EXAMINATION'!K2048:T4382,2,FALSE)</f>
        <v>30.4</v>
      </c>
      <c r="D2047">
        <f>VLOOKUP(A2047,'MEDICAL EXAMINATION'!K2048:T4382,4,FALSE)</f>
        <v>5.56</v>
      </c>
      <c r="E2047" t="str">
        <f>VLOOKUP(A2047,'MEDICAL EXAMINATION'!K2048:T4382,6,FALSE)</f>
        <v>yes</v>
      </c>
      <c r="F2047" t="str">
        <f>VLOOKUP(A2047,'MEDICAL EXAMINATION'!K2048:T4382,7,FALSE)</f>
        <v>yes</v>
      </c>
      <c r="G2047" t="str">
        <f>VLOOKUP(A2047,'MEDICAL EXAMINATION'!K2048:T4382,8,FALSE)</f>
        <v>No</v>
      </c>
      <c r="H2047">
        <f>VLOOKUP(A2047,'MEDICAL EXAMINATION'!K2048:T4382,9,FALSE)</f>
        <v>1</v>
      </c>
      <c r="I2047" t="str">
        <f>VLOOKUP(A2047,'MEDICAL EXAMINATION'!K2048:T4382,10,FALSE)</f>
        <v>No</v>
      </c>
      <c r="J2047" t="str">
        <f>VLOOKUP(A2047,'MEDICAL EXAMINATION'!K2048:T4382,3,FALSE)</f>
        <v>OVERWEIGHT</v>
      </c>
      <c r="K2047" t="str">
        <f>VLOOKUP(A2047,'MEDICAL EXAMINATION'!K2048:T4382,5,FALSE)</f>
        <v>NORMAL</v>
      </c>
      <c r="L2047" t="str">
        <f>VLOOKUP(A2047,'HOSPITALIZATION DETAILS'!X2048:AG4382,8,FALSE)</f>
        <v>07/06/2003</v>
      </c>
      <c r="M2047" s="26">
        <f>VLOOKUP(A2047,'HOSPITALIZATION DETAILS'!X2048:AG4382,4,FALSE)</f>
        <v>13844.51</v>
      </c>
      <c r="N2047" t="str">
        <f>VLOOKUP(A2047,'HOSPITALIZATION DETAILS'!X2048:AG4382,5,FALSE)</f>
        <v>tier - 2</v>
      </c>
      <c r="O2047" t="str">
        <f>VLOOKUP(A2047,'HOSPITALIZATION DETAILS'!X2048:AG4382,6,FALSE)</f>
        <v>tier - 1</v>
      </c>
      <c r="P2047" t="str">
        <f>VLOOKUP(A2047,'HOSPITALIZATION DETAILS'!X2048:AG4382,7,FALSE)</f>
        <v>R1011</v>
      </c>
      <c r="Q2047">
        <f>VLOOKUP(A2047,'HOSPITALIZATION DETAILS'!X2048:AG4382,10,FALSE)</f>
        <v>20</v>
      </c>
    </row>
    <row r="2048" spans="1:17" ht="16" x14ac:dyDescent="0.4">
      <c r="A2048" s="4" t="s">
        <v>4095</v>
      </c>
      <c r="B2048" t="str">
        <f>VLOOKUP(A2048,'CUSTOMER NAMES'!E2048:H4383,4,FALSE)</f>
        <v xml:space="preserve">  Jennifer</v>
      </c>
      <c r="C2048">
        <f>VLOOKUP(A2048,'MEDICAL EXAMINATION'!K2049:T4383,2,FALSE)</f>
        <v>23.18</v>
      </c>
      <c r="D2048">
        <f>VLOOKUP(A2048,'MEDICAL EXAMINATION'!K2049:T4383,4,FALSE)</f>
        <v>4.24</v>
      </c>
      <c r="E2048" t="str">
        <f>VLOOKUP(A2048,'MEDICAL EXAMINATION'!K2049:T4383,6,FALSE)</f>
        <v>No</v>
      </c>
      <c r="F2048" t="str">
        <f>VLOOKUP(A2048,'MEDICAL EXAMINATION'!K2049:T4383,7,FALSE)</f>
        <v>yes</v>
      </c>
      <c r="G2048" t="str">
        <f>VLOOKUP(A2048,'MEDICAL EXAMINATION'!K2049:T4383,8,FALSE)</f>
        <v>No</v>
      </c>
      <c r="H2048">
        <f>VLOOKUP(A2048,'MEDICAL EXAMINATION'!K2049:T4383,9,FALSE)</f>
        <v>1</v>
      </c>
      <c r="I2048" t="str">
        <f>VLOOKUP(A2048,'MEDICAL EXAMINATION'!K2049:T4383,10,FALSE)</f>
        <v>No</v>
      </c>
      <c r="J2048" t="str">
        <f>VLOOKUP(A2048,'MEDICAL EXAMINATION'!K2049:T4383,3,FALSE)</f>
        <v>Normal</v>
      </c>
      <c r="K2048" t="str">
        <f>VLOOKUP(A2048,'MEDICAL EXAMINATION'!K2049:T4383,5,FALSE)</f>
        <v>NORMAL</v>
      </c>
      <c r="L2048" t="str">
        <f>VLOOKUP(A2048,'HOSPITALIZATION DETAILS'!X2049:AG4383,8,FALSE)</f>
        <v>10/12/1958</v>
      </c>
      <c r="M2048" s="26">
        <f>VLOOKUP(A2048,'HOSPITALIZATION DETAILS'!X2049:AG4383,4,FALSE)</f>
        <v>13831.12</v>
      </c>
      <c r="N2048" t="str">
        <f>VLOOKUP(A2048,'HOSPITALIZATION DETAILS'!X2049:AG4383,5,FALSE)</f>
        <v>tier - 3</v>
      </c>
      <c r="O2048" t="str">
        <f>VLOOKUP(A2048,'HOSPITALIZATION DETAILS'!X2049:AG4383,6,FALSE)</f>
        <v>tier - 1</v>
      </c>
      <c r="P2048" t="str">
        <f>VLOOKUP(A2048,'HOSPITALIZATION DETAILS'!X2049:AG4383,7,FALSE)</f>
        <v>R1013</v>
      </c>
      <c r="Q2048">
        <f>VLOOKUP(A2048,'HOSPITALIZATION DETAILS'!X2049:AG4383,10,FALSE)</f>
        <v>64</v>
      </c>
    </row>
    <row r="2049" spans="1:17" ht="16" x14ac:dyDescent="0.4">
      <c r="A2049" s="4" t="s">
        <v>4097</v>
      </c>
      <c r="B2049" t="str">
        <f>VLOOKUP(A2049,'CUSTOMER NAMES'!E2049:H4384,4,FALSE)</f>
        <v xml:space="preserve">  Jingjing</v>
      </c>
      <c r="C2049">
        <f>VLOOKUP(A2049,'MEDICAL EXAMINATION'!K2050:T4384,2,FALSE)</f>
        <v>39.615000000000002</v>
      </c>
      <c r="D2049">
        <f>VLOOKUP(A2049,'MEDICAL EXAMINATION'!K2050:T4384,4,FALSE)</f>
        <v>6.32</v>
      </c>
      <c r="E2049" t="str">
        <f>VLOOKUP(A2049,'MEDICAL EXAMINATION'!K2050:T4384,6,FALSE)</f>
        <v>No</v>
      </c>
      <c r="F2049" t="str">
        <f>VLOOKUP(A2049,'MEDICAL EXAMINATION'!K2050:T4384,7,FALSE)</f>
        <v>No</v>
      </c>
      <c r="G2049" t="str">
        <f>VLOOKUP(A2049,'MEDICAL EXAMINATION'!K2050:T4384,8,FALSE)</f>
        <v>Yes</v>
      </c>
      <c r="H2049">
        <f>VLOOKUP(A2049,'MEDICAL EXAMINATION'!K2050:T4384,9,FALSE)</f>
        <v>1</v>
      </c>
      <c r="I2049" t="str">
        <f>VLOOKUP(A2049,'MEDICAL EXAMINATION'!K2050:T4384,10,FALSE)</f>
        <v>No</v>
      </c>
      <c r="J2049" t="str">
        <f>VLOOKUP(A2049,'MEDICAL EXAMINATION'!K2050:T4384,3,FALSE)</f>
        <v>OVERWEIGHT</v>
      </c>
      <c r="K2049" t="str">
        <f>VLOOKUP(A2049,'MEDICAL EXAMINATION'!K2050:T4384,5,FALSE)</f>
        <v>PREDIABETES</v>
      </c>
      <c r="L2049" t="str">
        <f>VLOOKUP(A2049,'HOSPITALIZATION DETAILS'!X2050:AG4384,8,FALSE)</f>
        <v>25/11/1958</v>
      </c>
      <c r="M2049" s="26">
        <f>VLOOKUP(A2049,'HOSPITALIZATION DETAILS'!X2050:AG4384,4,FALSE)</f>
        <v>13822.8</v>
      </c>
      <c r="N2049" t="str">
        <f>VLOOKUP(A2049,'HOSPITALIZATION DETAILS'!X2050:AG4384,5,FALSE)</f>
        <v>tier - 3</v>
      </c>
      <c r="O2049" t="str">
        <f>VLOOKUP(A2049,'HOSPITALIZATION DETAILS'!X2050:AG4384,6,FALSE)</f>
        <v>tier - 3</v>
      </c>
      <c r="P2049" t="str">
        <f>VLOOKUP(A2049,'HOSPITALIZATION DETAILS'!X2050:AG4384,7,FALSE)</f>
        <v>R1011</v>
      </c>
      <c r="Q2049">
        <f>VLOOKUP(A2049,'HOSPITALIZATION DETAILS'!X2050:AG4384,10,FALSE)</f>
        <v>64</v>
      </c>
    </row>
    <row r="2050" spans="1:17" ht="16" x14ac:dyDescent="0.4">
      <c r="A2050" s="4" t="s">
        <v>4099</v>
      </c>
      <c r="B2050" t="str">
        <f>VLOOKUP(A2050,'CUSTOMER NAMES'!E2050:H4385,4,FALSE)</f>
        <v xml:space="preserve">  Morgan</v>
      </c>
      <c r="C2050">
        <f>VLOOKUP(A2050,'MEDICAL EXAMINATION'!K2051:T4385,2,FALSE)</f>
        <v>30.59</v>
      </c>
      <c r="D2050">
        <f>VLOOKUP(A2050,'MEDICAL EXAMINATION'!K2051:T4385,4,FALSE)</f>
        <v>6.3</v>
      </c>
      <c r="E2050" t="str">
        <f>VLOOKUP(A2050,'MEDICAL EXAMINATION'!K2051:T4385,6,FALSE)</f>
        <v>yes</v>
      </c>
      <c r="F2050" t="str">
        <f>VLOOKUP(A2050,'MEDICAL EXAMINATION'!K2051:T4385,7,FALSE)</f>
        <v>No</v>
      </c>
      <c r="G2050" t="str">
        <f>VLOOKUP(A2050,'MEDICAL EXAMINATION'!K2051:T4385,8,FALSE)</f>
        <v>Yes</v>
      </c>
      <c r="H2050">
        <f>VLOOKUP(A2050,'MEDICAL EXAMINATION'!K2051:T4385,9,FALSE)</f>
        <v>1</v>
      </c>
      <c r="I2050" t="str">
        <f>VLOOKUP(A2050,'MEDICAL EXAMINATION'!K2051:T4385,10,FALSE)</f>
        <v>No</v>
      </c>
      <c r="J2050" t="str">
        <f>VLOOKUP(A2050,'MEDICAL EXAMINATION'!K2051:T4385,3,FALSE)</f>
        <v>OVERWEIGHT</v>
      </c>
      <c r="K2050" t="str">
        <f>VLOOKUP(A2050,'MEDICAL EXAMINATION'!K2051:T4385,5,FALSE)</f>
        <v>PREDIABETES</v>
      </c>
      <c r="L2050" t="str">
        <f>VLOOKUP(A2050,'HOSPITALIZATION DETAILS'!X2051:AG4385,8,FALSE)</f>
        <v>08/12/1986</v>
      </c>
      <c r="M2050" s="26">
        <f>VLOOKUP(A2050,'HOSPITALIZATION DETAILS'!X2051:AG4385,4,FALSE)</f>
        <v>13819.49</v>
      </c>
      <c r="N2050" t="str">
        <f>VLOOKUP(A2050,'HOSPITALIZATION DETAILS'!X2051:AG4385,5,FALSE)</f>
        <v>tier - 3</v>
      </c>
      <c r="O2050" t="str">
        <f>VLOOKUP(A2050,'HOSPITALIZATION DETAILS'!X2051:AG4385,6,FALSE)</f>
        <v>tier - 2</v>
      </c>
      <c r="P2050" t="str">
        <f>VLOOKUP(A2050,'HOSPITALIZATION DETAILS'!X2051:AG4385,7,FALSE)</f>
        <v>R1012</v>
      </c>
      <c r="Q2050">
        <f>VLOOKUP(A2050,'HOSPITALIZATION DETAILS'!X2051:AG4385,10,FALSE)</f>
        <v>36</v>
      </c>
    </row>
    <row r="2051" spans="1:17" ht="16" x14ac:dyDescent="0.4">
      <c r="A2051" s="4" t="s">
        <v>4101</v>
      </c>
      <c r="B2051" t="str">
        <f>VLOOKUP(A2051,'CUSTOMER NAMES'!E2051:H4386,4,FALSE)</f>
        <v xml:space="preserve">  Patrick J</v>
      </c>
      <c r="C2051">
        <f>VLOOKUP(A2051,'MEDICAL EXAMINATION'!K2052:T4386,2,FALSE)</f>
        <v>16.72</v>
      </c>
      <c r="D2051">
        <f>VLOOKUP(A2051,'MEDICAL EXAMINATION'!K2052:T4386,4,FALSE)</f>
        <v>4.38</v>
      </c>
      <c r="E2051" t="str">
        <f>VLOOKUP(A2051,'MEDICAL EXAMINATION'!K2052:T4386,6,FALSE)</f>
        <v>yes</v>
      </c>
      <c r="F2051" t="str">
        <f>VLOOKUP(A2051,'MEDICAL EXAMINATION'!K2052:T4386,7,FALSE)</f>
        <v>No</v>
      </c>
      <c r="G2051" t="str">
        <f>VLOOKUP(A2051,'MEDICAL EXAMINATION'!K2052:T4386,8,FALSE)</f>
        <v>No</v>
      </c>
      <c r="H2051">
        <f>VLOOKUP(A2051,'MEDICAL EXAMINATION'!K2052:T4386,9,FALSE)</f>
        <v>1</v>
      </c>
      <c r="I2051" t="str">
        <f>VLOOKUP(A2051,'MEDICAL EXAMINATION'!K2052:T4386,10,FALSE)</f>
        <v>No</v>
      </c>
      <c r="J2051" t="str">
        <f>VLOOKUP(A2051,'MEDICAL EXAMINATION'!K2052:T4386,3,FALSE)</f>
        <v>Underweight</v>
      </c>
      <c r="K2051" t="str">
        <f>VLOOKUP(A2051,'MEDICAL EXAMINATION'!K2052:T4386,5,FALSE)</f>
        <v>NORMAL</v>
      </c>
      <c r="L2051" t="str">
        <f>VLOOKUP(A2051,'HOSPITALIZATION DETAILS'!X2052:AG4386,8,FALSE)</f>
        <v>22/09/1962</v>
      </c>
      <c r="M2051" s="26">
        <f>VLOOKUP(A2051,'HOSPITALIZATION DETAILS'!X2052:AG4386,4,FALSE)</f>
        <v>41794.629999999997</v>
      </c>
      <c r="N2051" t="str">
        <f>VLOOKUP(A2051,'HOSPITALIZATION DETAILS'!X2052:AG4386,5,FALSE)</f>
        <v>tier - 1</v>
      </c>
      <c r="O2051" t="str">
        <f>VLOOKUP(A2051,'HOSPITALIZATION DETAILS'!X2052:AG4386,6,FALSE)</f>
        <v>tier - 3</v>
      </c>
      <c r="P2051" t="str">
        <f>VLOOKUP(A2051,'HOSPITALIZATION DETAILS'!X2052:AG4386,7,FALSE)</f>
        <v>R1011</v>
      </c>
      <c r="Q2051">
        <f>VLOOKUP(A2051,'HOSPITALIZATION DETAILS'!X2052:AG4386,10,FALSE)</f>
        <v>60</v>
      </c>
    </row>
    <row r="2052" spans="1:17" ht="16" x14ac:dyDescent="0.4">
      <c r="A2052" s="4" t="s">
        <v>4103</v>
      </c>
      <c r="B2052" t="str">
        <f>VLOOKUP(A2052,'CUSTOMER NAMES'!E2052:H4387,4,FALSE)</f>
        <v xml:space="preserve">  Frankline</v>
      </c>
      <c r="C2052">
        <f>VLOOKUP(A2052,'MEDICAL EXAMINATION'!K2053:T4387,2,FALSE)</f>
        <v>26.22</v>
      </c>
      <c r="D2052">
        <f>VLOOKUP(A2052,'MEDICAL EXAMINATION'!K2053:T4387,4,FALSE)</f>
        <v>4.6500000000000004</v>
      </c>
      <c r="E2052" t="str">
        <f>VLOOKUP(A2052,'MEDICAL EXAMINATION'!K2053:T4387,6,FALSE)</f>
        <v>yes</v>
      </c>
      <c r="F2052" t="str">
        <f>VLOOKUP(A2052,'MEDICAL EXAMINATION'!K2053:T4387,7,FALSE)</f>
        <v>No</v>
      </c>
      <c r="G2052" t="str">
        <f>VLOOKUP(A2052,'MEDICAL EXAMINATION'!K2053:T4387,8,FALSE)</f>
        <v>Yes</v>
      </c>
      <c r="H2052">
        <f>VLOOKUP(A2052,'MEDICAL EXAMINATION'!K2053:T4387,9,FALSE)</f>
        <v>1</v>
      </c>
      <c r="I2052" t="str">
        <f>VLOOKUP(A2052,'MEDICAL EXAMINATION'!K2053:T4387,10,FALSE)</f>
        <v>No</v>
      </c>
      <c r="J2052" t="str">
        <f>VLOOKUP(A2052,'MEDICAL EXAMINATION'!K2053:T4387,3,FALSE)</f>
        <v>OBESITY</v>
      </c>
      <c r="K2052" t="str">
        <f>VLOOKUP(A2052,'MEDICAL EXAMINATION'!K2053:T4387,5,FALSE)</f>
        <v>NORMAL</v>
      </c>
      <c r="L2052" t="str">
        <f>VLOOKUP(A2052,'HOSPITALIZATION DETAILS'!X2053:AG4387,8,FALSE)</f>
        <v>10/11/1966</v>
      </c>
      <c r="M2052" s="26">
        <f>VLOOKUP(A2052,'HOSPITALIZATION DETAILS'!X2053:AG4387,4,FALSE)</f>
        <v>13801.61</v>
      </c>
      <c r="N2052" t="str">
        <f>VLOOKUP(A2052,'HOSPITALIZATION DETAILS'!X2053:AG4387,5,FALSE)</f>
        <v>tier - 3</v>
      </c>
      <c r="O2052" t="str">
        <f>VLOOKUP(A2052,'HOSPITALIZATION DETAILS'!X2053:AG4387,6,FALSE)</f>
        <v>tier - 3</v>
      </c>
      <c r="P2052" t="str">
        <f>VLOOKUP(A2052,'HOSPITALIZATION DETAILS'!X2053:AG4387,7,FALSE)</f>
        <v>R1026</v>
      </c>
      <c r="Q2052">
        <f>VLOOKUP(A2052,'HOSPITALIZATION DETAILS'!X2053:AG4387,10,FALSE)</f>
        <v>56</v>
      </c>
    </row>
    <row r="2053" spans="1:17" ht="16" x14ac:dyDescent="0.4">
      <c r="A2053" s="4" t="s">
        <v>4105</v>
      </c>
      <c r="B2053" t="str">
        <f>VLOOKUP(A2053,'CUSTOMER NAMES'!E2053:H4388,4,FALSE)</f>
        <v xml:space="preserve">  Laura T</v>
      </c>
      <c r="C2053">
        <f>VLOOKUP(A2053,'MEDICAL EXAMINATION'!K2054:T4388,2,FALSE)</f>
        <v>31.824999999999999</v>
      </c>
      <c r="D2053">
        <f>VLOOKUP(A2053,'MEDICAL EXAMINATION'!K2054:T4388,4,FALSE)</f>
        <v>4.7</v>
      </c>
      <c r="E2053" t="str">
        <f>VLOOKUP(A2053,'MEDICAL EXAMINATION'!K2054:T4388,6,FALSE)</f>
        <v>No</v>
      </c>
      <c r="F2053" t="str">
        <f>VLOOKUP(A2053,'MEDICAL EXAMINATION'!K2054:T4388,7,FALSE)</f>
        <v>No</v>
      </c>
      <c r="G2053" t="str">
        <f>VLOOKUP(A2053,'MEDICAL EXAMINATION'!K2054:T4388,8,FALSE)</f>
        <v>Yes</v>
      </c>
      <c r="H2053">
        <f>VLOOKUP(A2053,'MEDICAL EXAMINATION'!K2054:T4388,9,FALSE)</f>
        <v>1</v>
      </c>
      <c r="I2053" t="str">
        <f>VLOOKUP(A2053,'MEDICAL EXAMINATION'!K2054:T4388,10,FALSE)</f>
        <v>No</v>
      </c>
      <c r="J2053" t="str">
        <f>VLOOKUP(A2053,'MEDICAL EXAMINATION'!K2054:T4388,3,FALSE)</f>
        <v>OVERWEIGHT</v>
      </c>
      <c r="K2053" t="str">
        <f>VLOOKUP(A2053,'MEDICAL EXAMINATION'!K2054:T4388,5,FALSE)</f>
        <v>NORMAL</v>
      </c>
      <c r="L2053" t="str">
        <f>VLOOKUP(A2053,'HOSPITALIZATION DETAILS'!X2054:AG4388,8,FALSE)</f>
        <v>06/08/1959</v>
      </c>
      <c r="M2053" s="26">
        <f>VLOOKUP(A2053,'HOSPITALIZATION DETAILS'!X2054:AG4388,4,FALSE)</f>
        <v>13770.1</v>
      </c>
      <c r="N2053" t="str">
        <f>VLOOKUP(A2053,'HOSPITALIZATION DETAILS'!X2054:AG4388,5,FALSE)</f>
        <v>tier - 3</v>
      </c>
      <c r="O2053" t="str">
        <f>VLOOKUP(A2053,'HOSPITALIZATION DETAILS'!X2054:AG4388,6,FALSE)</f>
        <v>tier - 1</v>
      </c>
      <c r="P2053" t="str">
        <f>VLOOKUP(A2053,'HOSPITALIZATION DETAILS'!X2054:AG4388,7,FALSE)</f>
        <v>R1012</v>
      </c>
      <c r="Q2053">
        <f>VLOOKUP(A2053,'HOSPITALIZATION DETAILS'!X2054:AG4388,10,FALSE)</f>
        <v>63</v>
      </c>
    </row>
    <row r="2054" spans="1:17" ht="16" x14ac:dyDescent="0.4">
      <c r="A2054" s="4" t="s">
        <v>4107</v>
      </c>
      <c r="B2054" t="str">
        <f>VLOOKUP(A2054,'CUSTOMER NAMES'!E2054:H4389,4,FALSE)</f>
        <v xml:space="preserve">  Natalia</v>
      </c>
      <c r="C2054">
        <f>VLOOKUP(A2054,'MEDICAL EXAMINATION'!K2055:T4389,2,FALSE)</f>
        <v>25.745000000000001</v>
      </c>
      <c r="D2054">
        <f>VLOOKUP(A2054,'MEDICAL EXAMINATION'!K2055:T4389,4,FALSE)</f>
        <v>4.34</v>
      </c>
      <c r="E2054" t="str">
        <f>VLOOKUP(A2054,'MEDICAL EXAMINATION'!K2055:T4389,6,FALSE)</f>
        <v>No</v>
      </c>
      <c r="F2054" t="str">
        <f>VLOOKUP(A2054,'MEDICAL EXAMINATION'!K2055:T4389,7,FALSE)</f>
        <v>No</v>
      </c>
      <c r="G2054" t="str">
        <f>VLOOKUP(A2054,'MEDICAL EXAMINATION'!K2055:T4389,8,FALSE)</f>
        <v>Yes</v>
      </c>
      <c r="H2054">
        <f>VLOOKUP(A2054,'MEDICAL EXAMINATION'!K2055:T4389,9,FALSE)</f>
        <v>1</v>
      </c>
      <c r="I2054" t="str">
        <f>VLOOKUP(A2054,'MEDICAL EXAMINATION'!K2055:T4389,10,FALSE)</f>
        <v>No</v>
      </c>
      <c r="J2054" t="str">
        <f>VLOOKUP(A2054,'MEDICAL EXAMINATION'!K2055:T4389,3,FALSE)</f>
        <v>OBESITY</v>
      </c>
      <c r="K2054" t="str">
        <f>VLOOKUP(A2054,'MEDICAL EXAMINATION'!K2055:T4389,5,FALSE)</f>
        <v>NORMAL</v>
      </c>
      <c r="L2054" t="str">
        <f>VLOOKUP(A2054,'HOSPITALIZATION DETAILS'!X2055:AG4389,8,FALSE)</f>
        <v>16/07/2004</v>
      </c>
      <c r="M2054" s="26">
        <f>VLOOKUP(A2054,'HOSPITALIZATION DETAILS'!X2055:AG4389,4,FALSE)</f>
        <v>13747.87</v>
      </c>
      <c r="N2054" t="str">
        <f>VLOOKUP(A2054,'HOSPITALIZATION DETAILS'!X2055:AG4389,5,FALSE)</f>
        <v>tier - 3</v>
      </c>
      <c r="O2054" t="str">
        <f>VLOOKUP(A2054,'HOSPITALIZATION DETAILS'!X2055:AG4389,6,FALSE)</f>
        <v>tier - 2</v>
      </c>
      <c r="P2054" t="str">
        <f>VLOOKUP(A2054,'HOSPITALIZATION DETAILS'!X2055:AG4389,7,FALSE)</f>
        <v>R1018</v>
      </c>
      <c r="Q2054">
        <f>VLOOKUP(A2054,'HOSPITALIZATION DETAILS'!X2055:AG4389,10,FALSE)</f>
        <v>18</v>
      </c>
    </row>
    <row r="2055" spans="1:17" ht="16" x14ac:dyDescent="0.4">
      <c r="A2055" s="4" t="s">
        <v>4109</v>
      </c>
      <c r="B2055" t="str">
        <f>VLOOKUP(A2055,'CUSTOMER NAMES'!E2055:H4390,4,FALSE)</f>
        <v xml:space="preserve">  Jennifer L</v>
      </c>
      <c r="C2055">
        <f>VLOOKUP(A2055,'MEDICAL EXAMINATION'!K2056:T4390,2,FALSE)</f>
        <v>24.605</v>
      </c>
      <c r="D2055">
        <f>VLOOKUP(A2055,'MEDICAL EXAMINATION'!K2056:T4390,4,FALSE)</f>
        <v>5.62</v>
      </c>
      <c r="E2055" t="str">
        <f>VLOOKUP(A2055,'MEDICAL EXAMINATION'!K2056:T4390,6,FALSE)</f>
        <v>No</v>
      </c>
      <c r="F2055" t="str">
        <f>VLOOKUP(A2055,'MEDICAL EXAMINATION'!K2056:T4390,7,FALSE)</f>
        <v>No</v>
      </c>
      <c r="G2055" t="str">
        <f>VLOOKUP(A2055,'MEDICAL EXAMINATION'!K2056:T4390,8,FALSE)</f>
        <v>Yes</v>
      </c>
      <c r="H2055">
        <f>VLOOKUP(A2055,'MEDICAL EXAMINATION'!K2056:T4390,9,FALSE)</f>
        <v>1</v>
      </c>
      <c r="I2055" t="str">
        <f>VLOOKUP(A2055,'MEDICAL EXAMINATION'!K2056:T4390,10,FALSE)</f>
        <v>No</v>
      </c>
      <c r="J2055" t="str">
        <f>VLOOKUP(A2055,'MEDICAL EXAMINATION'!K2056:T4390,3,FALSE)</f>
        <v>Normal</v>
      </c>
      <c r="K2055" t="str">
        <f>VLOOKUP(A2055,'MEDICAL EXAMINATION'!K2056:T4390,5,FALSE)</f>
        <v>NORMAL</v>
      </c>
      <c r="L2055" t="str">
        <f>VLOOKUP(A2055,'HOSPITALIZATION DETAILS'!X2056:AG4390,8,FALSE)</f>
        <v>23/10/1969</v>
      </c>
      <c r="M2055" s="26">
        <f>VLOOKUP(A2055,'HOSPITALIZATION DETAILS'!X2056:AG4390,4,FALSE)</f>
        <v>13746.74</v>
      </c>
      <c r="N2055" t="str">
        <f>VLOOKUP(A2055,'HOSPITALIZATION DETAILS'!X2056:AG4390,5,FALSE)</f>
        <v>tier - 3</v>
      </c>
      <c r="O2055" t="str">
        <f>VLOOKUP(A2055,'HOSPITALIZATION DETAILS'!X2056:AG4390,6,FALSE)</f>
        <v>tier - 2</v>
      </c>
      <c r="P2055" t="str">
        <f>VLOOKUP(A2055,'HOSPITALIZATION DETAILS'!X2056:AG4390,7,FALSE)</f>
        <v>R1026</v>
      </c>
      <c r="Q2055">
        <f>VLOOKUP(A2055,'HOSPITALIZATION DETAILS'!X2056:AG4390,10,FALSE)</f>
        <v>53</v>
      </c>
    </row>
    <row r="2056" spans="1:17" ht="16" x14ac:dyDescent="0.4">
      <c r="A2056" s="4" t="s">
        <v>4111</v>
      </c>
      <c r="B2056" t="str">
        <f>VLOOKUP(A2056,'CUSTOMER NAMES'!E2056:H4391,4,FALSE)</f>
        <v xml:space="preserve">  Brooke</v>
      </c>
      <c r="C2056">
        <f>VLOOKUP(A2056,'MEDICAL EXAMINATION'!K2057:T4391,2,FALSE)</f>
        <v>24.51</v>
      </c>
      <c r="D2056">
        <f>VLOOKUP(A2056,'MEDICAL EXAMINATION'!K2057:T4391,4,FALSE)</f>
        <v>4.24</v>
      </c>
      <c r="E2056" t="str">
        <f>VLOOKUP(A2056,'MEDICAL EXAMINATION'!K2057:T4391,6,FALSE)</f>
        <v>No</v>
      </c>
      <c r="F2056" t="str">
        <f>VLOOKUP(A2056,'MEDICAL EXAMINATION'!K2057:T4391,7,FALSE)</f>
        <v>No</v>
      </c>
      <c r="G2056" t="str">
        <f>VLOOKUP(A2056,'MEDICAL EXAMINATION'!K2057:T4391,8,FALSE)</f>
        <v>Yes</v>
      </c>
      <c r="H2056">
        <f>VLOOKUP(A2056,'MEDICAL EXAMINATION'!K2057:T4391,9,FALSE)</f>
        <v>1</v>
      </c>
      <c r="I2056" t="str">
        <f>VLOOKUP(A2056,'MEDICAL EXAMINATION'!K2057:T4391,10,FALSE)</f>
        <v>No</v>
      </c>
      <c r="J2056" t="str">
        <f>VLOOKUP(A2056,'MEDICAL EXAMINATION'!K2057:T4391,3,FALSE)</f>
        <v>Normal</v>
      </c>
      <c r="K2056" t="str">
        <f>VLOOKUP(A2056,'MEDICAL EXAMINATION'!K2057:T4391,5,FALSE)</f>
        <v>NORMAL</v>
      </c>
      <c r="L2056" t="str">
        <f>VLOOKUP(A2056,'HOSPITALIZATION DETAILS'!X2057:AG4391,8,FALSE)</f>
        <v>29/08/1985</v>
      </c>
      <c r="M2056" s="26">
        <f>VLOOKUP(A2056,'HOSPITALIZATION DETAILS'!X2057:AG4391,4,FALSE)</f>
        <v>13726.21</v>
      </c>
      <c r="N2056" t="str">
        <f>VLOOKUP(A2056,'HOSPITALIZATION DETAILS'!X2057:AG4391,5,FALSE)</f>
        <v>tier - 3</v>
      </c>
      <c r="O2056" t="str">
        <f>VLOOKUP(A2056,'HOSPITALIZATION DETAILS'!X2057:AG4391,6,FALSE)</f>
        <v>tier - 3</v>
      </c>
      <c r="P2056" t="str">
        <f>VLOOKUP(A2056,'HOSPITALIZATION DETAILS'!X2057:AG4391,7,FALSE)</f>
        <v>R1026</v>
      </c>
      <c r="Q2056">
        <f>VLOOKUP(A2056,'HOSPITALIZATION DETAILS'!X2057:AG4391,10,FALSE)</f>
        <v>37</v>
      </c>
    </row>
    <row r="2057" spans="1:17" ht="16" x14ac:dyDescent="0.4">
      <c r="A2057" s="4" t="s">
        <v>4113</v>
      </c>
      <c r="B2057" t="str">
        <f>VLOOKUP(A2057,'CUSTOMER NAMES'!E2057:H4392,4,FALSE)</f>
        <v xml:space="preserve">  Jeremy M</v>
      </c>
      <c r="C2057">
        <f>VLOOKUP(A2057,'MEDICAL EXAMINATION'!K2058:T4392,2,FALSE)</f>
        <v>31.065000000000001</v>
      </c>
      <c r="D2057">
        <f>VLOOKUP(A2057,'MEDICAL EXAMINATION'!K2058:T4392,4,FALSE)</f>
        <v>4.57</v>
      </c>
      <c r="E2057" t="str">
        <f>VLOOKUP(A2057,'MEDICAL EXAMINATION'!K2058:T4392,6,FALSE)</f>
        <v>yes</v>
      </c>
      <c r="F2057" t="str">
        <f>VLOOKUP(A2057,'MEDICAL EXAMINATION'!K2058:T4392,7,FALSE)</f>
        <v>No</v>
      </c>
      <c r="G2057" t="str">
        <f>VLOOKUP(A2057,'MEDICAL EXAMINATION'!K2058:T4392,8,FALSE)</f>
        <v>No</v>
      </c>
      <c r="H2057" t="str">
        <f>VLOOKUP(A2057,'MEDICAL EXAMINATION'!K2058:T4392,9,FALSE)</f>
        <v>No major surgery</v>
      </c>
      <c r="I2057" t="str">
        <f>VLOOKUP(A2057,'MEDICAL EXAMINATION'!K2058:T4392,10,FALSE)</f>
        <v>No</v>
      </c>
      <c r="J2057" t="str">
        <f>VLOOKUP(A2057,'MEDICAL EXAMINATION'!K2058:T4392,3,FALSE)</f>
        <v>OVERWEIGHT</v>
      </c>
      <c r="K2057" t="str">
        <f>VLOOKUP(A2057,'MEDICAL EXAMINATION'!K2058:T4392,5,FALSE)</f>
        <v>NORMAL</v>
      </c>
      <c r="L2057" t="str">
        <f>VLOOKUP(A2057,'HOSPITALIZATION DETAILS'!X2058:AG4392,8,FALSE)</f>
        <v>02/08/1981</v>
      </c>
      <c r="M2057" s="26">
        <f>VLOOKUP(A2057,'HOSPITALIZATION DETAILS'!X2058:AG4392,4,FALSE)</f>
        <v>13725.47</v>
      </c>
      <c r="N2057" t="str">
        <f>VLOOKUP(A2057,'HOSPITALIZATION DETAILS'!X2058:AG4392,5,FALSE)</f>
        <v>tier - 3</v>
      </c>
      <c r="O2057" t="str">
        <f>VLOOKUP(A2057,'HOSPITALIZATION DETAILS'!X2058:AG4392,6,FALSE)</f>
        <v>tier - 2</v>
      </c>
      <c r="P2057" t="str">
        <f>VLOOKUP(A2057,'HOSPITALIZATION DETAILS'!X2058:AG4392,7,FALSE)</f>
        <v>R1024</v>
      </c>
      <c r="Q2057">
        <f>VLOOKUP(A2057,'HOSPITALIZATION DETAILS'!X2058:AG4392,10,FALSE)</f>
        <v>41</v>
      </c>
    </row>
    <row r="2058" spans="1:17" ht="16" x14ac:dyDescent="0.4">
      <c r="A2058" s="4" t="s">
        <v>4115</v>
      </c>
      <c r="B2058" t="str">
        <f>VLOOKUP(A2058,'CUSTOMER NAMES'!E2058:H4393,4,FALSE)</f>
        <v xml:space="preserve">  Megan L</v>
      </c>
      <c r="C2058">
        <f>VLOOKUP(A2058,'MEDICAL EXAMINATION'!K2059:T4393,2,FALSE)</f>
        <v>28.12</v>
      </c>
      <c r="D2058">
        <f>VLOOKUP(A2058,'MEDICAL EXAMINATION'!K2059:T4393,4,FALSE)</f>
        <v>5.05</v>
      </c>
      <c r="E2058" t="str">
        <f>VLOOKUP(A2058,'MEDICAL EXAMINATION'!K2059:T4393,6,FALSE)</f>
        <v>No</v>
      </c>
      <c r="F2058" t="str">
        <f>VLOOKUP(A2058,'MEDICAL EXAMINATION'!K2059:T4393,7,FALSE)</f>
        <v>No</v>
      </c>
      <c r="G2058" t="str">
        <f>VLOOKUP(A2058,'MEDICAL EXAMINATION'!K2059:T4393,8,FALSE)</f>
        <v>No</v>
      </c>
      <c r="H2058" t="str">
        <f>VLOOKUP(A2058,'MEDICAL EXAMINATION'!K2059:T4393,9,FALSE)</f>
        <v>No major surgery</v>
      </c>
      <c r="I2058" t="str">
        <f>VLOOKUP(A2058,'MEDICAL EXAMINATION'!K2059:T4393,10,FALSE)</f>
        <v>No</v>
      </c>
      <c r="J2058" t="str">
        <f>VLOOKUP(A2058,'MEDICAL EXAMINATION'!K2059:T4393,3,FALSE)</f>
        <v>OBESITY</v>
      </c>
      <c r="K2058" t="str">
        <f>VLOOKUP(A2058,'MEDICAL EXAMINATION'!K2059:T4393,5,FALSE)</f>
        <v>NORMAL</v>
      </c>
      <c r="L2058" t="str">
        <f>VLOOKUP(A2058,'HOSPITALIZATION DETAILS'!X2059:AG4393,8,FALSE)</f>
        <v>24/11/1986</v>
      </c>
      <c r="M2058" s="26">
        <f>VLOOKUP(A2058,'HOSPITALIZATION DETAILS'!X2059:AG4393,4,FALSE)</f>
        <v>13714.55</v>
      </c>
      <c r="N2058" t="str">
        <f>VLOOKUP(A2058,'HOSPITALIZATION DETAILS'!X2059:AG4393,5,FALSE)</f>
        <v>tier - 3</v>
      </c>
      <c r="O2058" t="str">
        <f>VLOOKUP(A2058,'HOSPITALIZATION DETAILS'!X2059:AG4393,6,FALSE)</f>
        <v>tier - 2</v>
      </c>
      <c r="P2058" t="str">
        <f>VLOOKUP(A2058,'HOSPITALIZATION DETAILS'!X2059:AG4393,7,FALSE)</f>
        <v>R1023</v>
      </c>
      <c r="Q2058">
        <f>VLOOKUP(A2058,'HOSPITALIZATION DETAILS'!X2059:AG4393,10,FALSE)</f>
        <v>36</v>
      </c>
    </row>
    <row r="2059" spans="1:17" ht="16" x14ac:dyDescent="0.4">
      <c r="A2059" s="4" t="s">
        <v>4117</v>
      </c>
      <c r="B2059" t="str">
        <f>VLOOKUP(A2059,'CUSTOMER NAMES'!E2059:H4394,4,FALSE)</f>
        <v xml:space="preserve">  Bryan</v>
      </c>
      <c r="C2059">
        <f>VLOOKUP(A2059,'MEDICAL EXAMINATION'!K2060:T4394,2,FALSE)</f>
        <v>38.06</v>
      </c>
      <c r="D2059">
        <f>VLOOKUP(A2059,'MEDICAL EXAMINATION'!K2060:T4394,4,FALSE)</f>
        <v>6.16</v>
      </c>
      <c r="E2059" t="str">
        <f>VLOOKUP(A2059,'MEDICAL EXAMINATION'!K2060:T4394,6,FALSE)</f>
        <v>No</v>
      </c>
      <c r="F2059" t="str">
        <f>VLOOKUP(A2059,'MEDICAL EXAMINATION'!K2060:T4394,7,FALSE)</f>
        <v>No</v>
      </c>
      <c r="G2059" t="str">
        <f>VLOOKUP(A2059,'MEDICAL EXAMINATION'!K2060:T4394,8,FALSE)</f>
        <v>No</v>
      </c>
      <c r="H2059" t="str">
        <f>VLOOKUP(A2059,'MEDICAL EXAMINATION'!K2060:T4394,9,FALSE)</f>
        <v>No major surgery</v>
      </c>
      <c r="I2059" t="str">
        <f>VLOOKUP(A2059,'MEDICAL EXAMINATION'!K2060:T4394,10,FALSE)</f>
        <v>No</v>
      </c>
      <c r="J2059" t="str">
        <f>VLOOKUP(A2059,'MEDICAL EXAMINATION'!K2060:T4394,3,FALSE)</f>
        <v>OVERWEIGHT</v>
      </c>
      <c r="K2059" t="str">
        <f>VLOOKUP(A2059,'MEDICAL EXAMINATION'!K2060:T4394,5,FALSE)</f>
        <v>PREDIABETES</v>
      </c>
      <c r="L2059" t="str">
        <f>VLOOKUP(A2059,'HOSPITALIZATION DETAILS'!X2060:AG4394,8,FALSE)</f>
        <v>14/09/1985</v>
      </c>
      <c r="M2059" s="26">
        <f>VLOOKUP(A2059,'HOSPITALIZATION DETAILS'!X2060:AG4394,4,FALSE)</f>
        <v>13685.51</v>
      </c>
      <c r="N2059" t="str">
        <f>VLOOKUP(A2059,'HOSPITALIZATION DETAILS'!X2060:AG4394,5,FALSE)</f>
        <v>tier - 3</v>
      </c>
      <c r="O2059" t="str">
        <f>VLOOKUP(A2059,'HOSPITALIZATION DETAILS'!X2060:AG4394,6,FALSE)</f>
        <v>tier - 1</v>
      </c>
      <c r="P2059" t="str">
        <f>VLOOKUP(A2059,'HOSPITALIZATION DETAILS'!X2060:AG4394,7,FALSE)</f>
        <v>R1026</v>
      </c>
      <c r="Q2059">
        <f>VLOOKUP(A2059,'HOSPITALIZATION DETAILS'!X2060:AG4394,10,FALSE)</f>
        <v>37</v>
      </c>
    </row>
    <row r="2060" spans="1:17" ht="16" x14ac:dyDescent="0.4">
      <c r="A2060" s="4" t="s">
        <v>4119</v>
      </c>
      <c r="B2060" t="str">
        <f>VLOOKUP(A2060,'CUSTOMER NAMES'!E2060:H4395,4,FALSE)</f>
        <v xml:space="preserve">  Marny</v>
      </c>
      <c r="C2060">
        <f>VLOOKUP(A2060,'MEDICAL EXAMINATION'!K2061:T4395,2,FALSE)</f>
        <v>24.96</v>
      </c>
      <c r="D2060">
        <f>VLOOKUP(A2060,'MEDICAL EXAMINATION'!K2061:T4395,4,FALSE)</f>
        <v>4.57</v>
      </c>
      <c r="E2060" t="str">
        <f>VLOOKUP(A2060,'MEDICAL EXAMINATION'!K2061:T4395,6,FALSE)</f>
        <v>No</v>
      </c>
      <c r="F2060" t="str">
        <f>VLOOKUP(A2060,'MEDICAL EXAMINATION'!K2061:T4395,7,FALSE)</f>
        <v>No</v>
      </c>
      <c r="G2060" t="str">
        <f>VLOOKUP(A2060,'MEDICAL EXAMINATION'!K2061:T4395,8,FALSE)</f>
        <v>No</v>
      </c>
      <c r="H2060" t="str">
        <f>VLOOKUP(A2060,'MEDICAL EXAMINATION'!K2061:T4395,9,FALSE)</f>
        <v>No major surgery</v>
      </c>
      <c r="I2060" t="str">
        <f>VLOOKUP(A2060,'MEDICAL EXAMINATION'!K2061:T4395,10,FALSE)</f>
        <v>No</v>
      </c>
      <c r="J2060" t="str">
        <f>VLOOKUP(A2060,'MEDICAL EXAMINATION'!K2061:T4395,3,FALSE)</f>
        <v>OBESITY</v>
      </c>
      <c r="K2060" t="str">
        <f>VLOOKUP(A2060,'MEDICAL EXAMINATION'!K2061:T4395,5,FALSE)</f>
        <v>NORMAL</v>
      </c>
      <c r="L2060" t="str">
        <f>VLOOKUP(A2060,'HOSPITALIZATION DETAILS'!X2061:AG4395,8,FALSE)</f>
        <v>04/08/1963</v>
      </c>
      <c r="M2060" s="26">
        <f>VLOOKUP(A2060,'HOSPITALIZATION DETAILS'!X2061:AG4395,4,FALSE)</f>
        <v>13677.68</v>
      </c>
      <c r="N2060" t="str">
        <f>VLOOKUP(A2060,'HOSPITALIZATION DETAILS'!X2061:AG4395,5,FALSE)</f>
        <v>tier - 3</v>
      </c>
      <c r="O2060" t="str">
        <f>VLOOKUP(A2060,'HOSPITALIZATION DETAILS'!X2061:AG4395,6,FALSE)</f>
        <v>tier - 2</v>
      </c>
      <c r="P2060" t="str">
        <f>VLOOKUP(A2060,'HOSPITALIZATION DETAILS'!X2061:AG4395,7,FALSE)</f>
        <v>R1021</v>
      </c>
      <c r="Q2060">
        <f>VLOOKUP(A2060,'HOSPITALIZATION DETAILS'!X2061:AG4395,10,FALSE)</f>
        <v>59</v>
      </c>
    </row>
    <row r="2061" spans="1:17" ht="16" x14ac:dyDescent="0.4">
      <c r="A2061" s="4" t="s">
        <v>4121</v>
      </c>
      <c r="B2061" t="str">
        <f>VLOOKUP(A2061,'CUSTOMER NAMES'!E2061:H4396,4,FALSE)</f>
        <v xml:space="preserve">  Marc</v>
      </c>
      <c r="C2061">
        <f>VLOOKUP(A2061,'MEDICAL EXAMINATION'!K2062:T4396,2,FALSE)</f>
        <v>17.670000000000002</v>
      </c>
      <c r="D2061">
        <f>VLOOKUP(A2061,'MEDICAL EXAMINATION'!K2062:T4396,4,FALSE)</f>
        <v>5.53</v>
      </c>
      <c r="E2061" t="str">
        <f>VLOOKUP(A2061,'MEDICAL EXAMINATION'!K2062:T4396,6,FALSE)</f>
        <v>yes</v>
      </c>
      <c r="F2061" t="str">
        <f>VLOOKUP(A2061,'MEDICAL EXAMINATION'!K2062:T4396,7,FALSE)</f>
        <v>No</v>
      </c>
      <c r="G2061" t="str">
        <f>VLOOKUP(A2061,'MEDICAL EXAMINATION'!K2062:T4396,8,FALSE)</f>
        <v>No</v>
      </c>
      <c r="H2061" t="str">
        <f>VLOOKUP(A2061,'MEDICAL EXAMINATION'!K2062:T4396,9,FALSE)</f>
        <v>No major surgery</v>
      </c>
      <c r="I2061" t="str">
        <f>VLOOKUP(A2061,'MEDICAL EXAMINATION'!K2062:T4396,10,FALSE)</f>
        <v>No</v>
      </c>
      <c r="J2061" t="str">
        <f>VLOOKUP(A2061,'MEDICAL EXAMINATION'!K2062:T4396,3,FALSE)</f>
        <v>Underweight</v>
      </c>
      <c r="K2061" t="str">
        <f>VLOOKUP(A2061,'MEDICAL EXAMINATION'!K2062:T4396,5,FALSE)</f>
        <v>NORMAL</v>
      </c>
      <c r="L2061" t="str">
        <f>VLOOKUP(A2061,'HOSPITALIZATION DETAILS'!X2062:AG4396,8,FALSE)</f>
        <v>20/07/1984</v>
      </c>
      <c r="M2061" s="26">
        <f>VLOOKUP(A2061,'HOSPITALIZATION DETAILS'!X2062:AG4396,4,FALSE)</f>
        <v>13638.06</v>
      </c>
      <c r="N2061" t="str">
        <f>VLOOKUP(A2061,'HOSPITALIZATION DETAILS'!X2062:AG4396,5,FALSE)</f>
        <v>tier - 3</v>
      </c>
      <c r="O2061" t="str">
        <f>VLOOKUP(A2061,'HOSPITALIZATION DETAILS'!X2062:AG4396,6,FALSE)</f>
        <v>tier - 3</v>
      </c>
      <c r="P2061" t="str">
        <f>VLOOKUP(A2061,'HOSPITALIZATION DETAILS'!X2062:AG4396,7,FALSE)</f>
        <v>R1023</v>
      </c>
      <c r="Q2061">
        <f>VLOOKUP(A2061,'HOSPITALIZATION DETAILS'!X2062:AG4396,10,FALSE)</f>
        <v>38</v>
      </c>
    </row>
    <row r="2062" spans="1:17" ht="16" x14ac:dyDescent="0.4">
      <c r="A2062" s="4" t="s">
        <v>4123</v>
      </c>
      <c r="B2062" t="str">
        <f>VLOOKUP(A2062,'CUSTOMER NAMES'!E2062:H4397,4,FALSE)</f>
        <v xml:space="preserve">  Benjamin L</v>
      </c>
      <c r="C2062">
        <f>VLOOKUP(A2062,'MEDICAL EXAMINATION'!K2063:T4397,2,FALSE)</f>
        <v>31.35</v>
      </c>
      <c r="D2062">
        <f>VLOOKUP(A2062,'MEDICAL EXAMINATION'!K2063:T4397,4,FALSE)</f>
        <v>5.84</v>
      </c>
      <c r="E2062" t="str">
        <f>VLOOKUP(A2062,'MEDICAL EXAMINATION'!K2063:T4397,6,FALSE)</f>
        <v>No</v>
      </c>
      <c r="F2062" t="str">
        <f>VLOOKUP(A2062,'MEDICAL EXAMINATION'!K2063:T4397,7,FALSE)</f>
        <v>yes</v>
      </c>
      <c r="G2062" t="str">
        <f>VLOOKUP(A2062,'MEDICAL EXAMINATION'!K2063:T4397,8,FALSE)</f>
        <v>No</v>
      </c>
      <c r="H2062">
        <f>VLOOKUP(A2062,'MEDICAL EXAMINATION'!K2063:T4397,9,FALSE)</f>
        <v>1</v>
      </c>
      <c r="I2062" t="str">
        <f>VLOOKUP(A2062,'MEDICAL EXAMINATION'!K2063:T4397,10,FALSE)</f>
        <v>No</v>
      </c>
      <c r="J2062" t="str">
        <f>VLOOKUP(A2062,'MEDICAL EXAMINATION'!K2063:T4397,3,FALSE)</f>
        <v>OVERWEIGHT</v>
      </c>
      <c r="K2062" t="str">
        <f>VLOOKUP(A2062,'MEDICAL EXAMINATION'!K2063:T4397,5,FALSE)</f>
        <v>PREDIABETES</v>
      </c>
      <c r="L2062" t="str">
        <f>VLOOKUP(A2062,'HOSPITALIZATION DETAILS'!X2063:AG4397,8,FALSE)</f>
        <v>29/09/1975</v>
      </c>
      <c r="M2062" s="26">
        <f>VLOOKUP(A2062,'HOSPITALIZATION DETAILS'!X2063:AG4397,4,FALSE)</f>
        <v>41681.86</v>
      </c>
      <c r="N2062" t="str">
        <f>VLOOKUP(A2062,'HOSPITALIZATION DETAILS'!X2063:AG4397,5,FALSE)</f>
        <v>tier - 1</v>
      </c>
      <c r="O2062" t="str">
        <f>VLOOKUP(A2062,'HOSPITALIZATION DETAILS'!X2063:AG4397,6,FALSE)</f>
        <v>tier - 1</v>
      </c>
      <c r="P2062" t="str">
        <f>VLOOKUP(A2062,'HOSPITALIZATION DETAILS'!X2063:AG4397,7,FALSE)</f>
        <v>R1011</v>
      </c>
      <c r="Q2062">
        <f>VLOOKUP(A2062,'HOSPITALIZATION DETAILS'!X2063:AG4397,10,FALSE)</f>
        <v>47</v>
      </c>
    </row>
    <row r="2063" spans="1:17" ht="16" x14ac:dyDescent="0.4">
      <c r="A2063" s="4" t="s">
        <v>4125</v>
      </c>
      <c r="B2063" t="str">
        <f>VLOOKUP(A2063,'CUSTOMER NAMES'!E2063:H4398,4,FALSE)</f>
        <v xml:space="preserve">  Rob G</v>
      </c>
      <c r="C2063">
        <f>VLOOKUP(A2063,'MEDICAL EXAMINATION'!K2064:T4398,2,FALSE)</f>
        <v>28.31</v>
      </c>
      <c r="D2063">
        <f>VLOOKUP(A2063,'MEDICAL EXAMINATION'!K2064:T4398,4,FALSE)</f>
        <v>6.41</v>
      </c>
      <c r="E2063" t="str">
        <f>VLOOKUP(A2063,'MEDICAL EXAMINATION'!K2064:T4398,6,FALSE)</f>
        <v>No</v>
      </c>
      <c r="F2063" t="str">
        <f>VLOOKUP(A2063,'MEDICAL EXAMINATION'!K2064:T4398,7,FALSE)</f>
        <v>yes</v>
      </c>
      <c r="G2063" t="str">
        <f>VLOOKUP(A2063,'MEDICAL EXAMINATION'!K2064:T4398,8,FALSE)</f>
        <v>No</v>
      </c>
      <c r="H2063">
        <f>VLOOKUP(A2063,'MEDICAL EXAMINATION'!K2064:T4398,9,FALSE)</f>
        <v>1</v>
      </c>
      <c r="I2063" t="str">
        <f>VLOOKUP(A2063,'MEDICAL EXAMINATION'!K2064:T4398,10,FALSE)</f>
        <v>No</v>
      </c>
      <c r="J2063" t="str">
        <f>VLOOKUP(A2063,'MEDICAL EXAMINATION'!K2064:T4398,3,FALSE)</f>
        <v>OBESITY</v>
      </c>
      <c r="K2063" t="b">
        <f>VLOOKUP(A2063,'MEDICAL EXAMINATION'!K2064:T4398,5,FALSE)</f>
        <v>0</v>
      </c>
      <c r="L2063" t="str">
        <f>VLOOKUP(A2063,'HOSPITALIZATION DETAILS'!X2064:AG4398,8,FALSE)</f>
        <v>24/12/1961</v>
      </c>
      <c r="M2063" s="26">
        <f>VLOOKUP(A2063,'HOSPITALIZATION DETAILS'!X2064:AG4398,4,FALSE)</f>
        <v>13635.64</v>
      </c>
      <c r="N2063" t="str">
        <f>VLOOKUP(A2063,'HOSPITALIZATION DETAILS'!X2064:AG4398,5,FALSE)</f>
        <v>tier - 3</v>
      </c>
      <c r="O2063" t="str">
        <f>VLOOKUP(A2063,'HOSPITALIZATION DETAILS'!X2064:AG4398,6,FALSE)</f>
        <v>tier - 3</v>
      </c>
      <c r="P2063" t="str">
        <f>VLOOKUP(A2063,'HOSPITALIZATION DETAILS'!X2064:AG4398,7,FALSE)</f>
        <v>R1024</v>
      </c>
      <c r="Q2063">
        <f>VLOOKUP(A2063,'HOSPITALIZATION DETAILS'!X2064:AG4398,10,FALSE)</f>
        <v>61</v>
      </c>
    </row>
    <row r="2064" spans="1:17" ht="16" x14ac:dyDescent="0.4">
      <c r="A2064" s="4" t="s">
        <v>4127</v>
      </c>
      <c r="B2064" t="str">
        <f>VLOOKUP(A2064,'CUSTOMER NAMES'!E2064:H4399,4,FALSE)</f>
        <v xml:space="preserve">  Stefanie A</v>
      </c>
      <c r="C2064">
        <f>VLOOKUP(A2064,'MEDICAL EXAMINATION'!K2065:T4399,2,FALSE)</f>
        <v>30.3</v>
      </c>
      <c r="D2064">
        <f>VLOOKUP(A2064,'MEDICAL EXAMINATION'!K2065:T4399,4,FALSE)</f>
        <v>4.7300000000000004</v>
      </c>
      <c r="E2064" t="str">
        <f>VLOOKUP(A2064,'MEDICAL EXAMINATION'!K2065:T4399,6,FALSE)</f>
        <v>yes</v>
      </c>
      <c r="F2064" t="str">
        <f>VLOOKUP(A2064,'MEDICAL EXAMINATION'!K2065:T4399,7,FALSE)</f>
        <v>No</v>
      </c>
      <c r="G2064" t="str">
        <f>VLOOKUP(A2064,'MEDICAL EXAMINATION'!K2065:T4399,8,FALSE)</f>
        <v>Yes</v>
      </c>
      <c r="H2064">
        <f>VLOOKUP(A2064,'MEDICAL EXAMINATION'!K2065:T4399,9,FALSE)</f>
        <v>1</v>
      </c>
      <c r="I2064" t="str">
        <f>VLOOKUP(A2064,'MEDICAL EXAMINATION'!K2065:T4399,10,FALSE)</f>
        <v>No</v>
      </c>
      <c r="J2064" t="str">
        <f>VLOOKUP(A2064,'MEDICAL EXAMINATION'!K2065:T4399,3,FALSE)</f>
        <v>OVERWEIGHT</v>
      </c>
      <c r="K2064" t="str">
        <f>VLOOKUP(A2064,'MEDICAL EXAMINATION'!K2065:T4399,5,FALSE)</f>
        <v>NORMAL</v>
      </c>
      <c r="L2064" t="str">
        <f>VLOOKUP(A2064,'HOSPITALIZATION DETAILS'!X2065:AG4399,8,FALSE)</f>
        <v>26/07/1969</v>
      </c>
      <c r="M2064" s="26">
        <f>VLOOKUP(A2064,'HOSPITALIZATION DETAILS'!X2065:AG4399,4,FALSE)</f>
        <v>13622.01</v>
      </c>
      <c r="N2064" t="str">
        <f>VLOOKUP(A2064,'HOSPITALIZATION DETAILS'!X2065:AG4399,5,FALSE)</f>
        <v>tier - 3</v>
      </c>
      <c r="O2064" t="str">
        <f>VLOOKUP(A2064,'HOSPITALIZATION DETAILS'!X2065:AG4399,6,FALSE)</f>
        <v>tier - 3</v>
      </c>
      <c r="P2064" t="str">
        <f>VLOOKUP(A2064,'HOSPITALIZATION DETAILS'!X2065:AG4399,7,FALSE)</f>
        <v>R1012</v>
      </c>
      <c r="Q2064">
        <f>VLOOKUP(A2064,'HOSPITALIZATION DETAILS'!X2065:AG4399,10,FALSE)</f>
        <v>53</v>
      </c>
    </row>
    <row r="2065" spans="1:17" ht="16" x14ac:dyDescent="0.4">
      <c r="A2065" s="4" t="s">
        <v>4129</v>
      </c>
      <c r="B2065" t="str">
        <f>VLOOKUP(A2065,'CUSTOMER NAMES'!E2065:H4400,4,FALSE)</f>
        <v xml:space="preserve">  Stephanie</v>
      </c>
      <c r="C2065">
        <f>VLOOKUP(A2065,'MEDICAL EXAMINATION'!K2066:T4400,2,FALSE)</f>
        <v>26.4</v>
      </c>
      <c r="D2065">
        <f>VLOOKUP(A2065,'MEDICAL EXAMINATION'!K2066:T4400,4,FALSE)</f>
        <v>6.22</v>
      </c>
      <c r="E2065" t="str">
        <f>VLOOKUP(A2065,'MEDICAL EXAMINATION'!K2066:T4400,6,FALSE)</f>
        <v>yes</v>
      </c>
      <c r="F2065" t="str">
        <f>VLOOKUP(A2065,'MEDICAL EXAMINATION'!K2066:T4400,7,FALSE)</f>
        <v>No</v>
      </c>
      <c r="G2065" t="str">
        <f>VLOOKUP(A2065,'MEDICAL EXAMINATION'!K2066:T4400,8,FALSE)</f>
        <v>No</v>
      </c>
      <c r="H2065" t="str">
        <f>VLOOKUP(A2065,'MEDICAL EXAMINATION'!K2066:T4400,9,FALSE)</f>
        <v>No major surgery</v>
      </c>
      <c r="I2065" t="str">
        <f>VLOOKUP(A2065,'MEDICAL EXAMINATION'!K2066:T4400,10,FALSE)</f>
        <v>No</v>
      </c>
      <c r="J2065" t="str">
        <f>VLOOKUP(A2065,'MEDICAL EXAMINATION'!K2066:T4400,3,FALSE)</f>
        <v>OBESITY</v>
      </c>
      <c r="K2065" t="str">
        <f>VLOOKUP(A2065,'MEDICAL EXAMINATION'!K2066:T4400,5,FALSE)</f>
        <v>PREDIABETES</v>
      </c>
      <c r="L2065" t="str">
        <f>VLOOKUP(A2065,'HOSPITALIZATION DETAILS'!X2066:AG4400,8,FALSE)</f>
        <v>18/11/1961</v>
      </c>
      <c r="M2065" s="26">
        <f>VLOOKUP(A2065,'HOSPITALIZATION DETAILS'!X2066:AG4400,4,FALSE)</f>
        <v>13616.36</v>
      </c>
      <c r="N2065" t="str">
        <f>VLOOKUP(A2065,'HOSPITALIZATION DETAILS'!X2066:AG4400,5,FALSE)</f>
        <v>tier - 3</v>
      </c>
      <c r="O2065" t="str">
        <f>VLOOKUP(A2065,'HOSPITALIZATION DETAILS'!X2066:AG4400,6,FALSE)</f>
        <v>tier - 3</v>
      </c>
      <c r="P2065" t="str">
        <f>VLOOKUP(A2065,'HOSPITALIZATION DETAILS'!X2066:AG4400,7,FALSE)</f>
        <v>R1024</v>
      </c>
      <c r="Q2065">
        <f>VLOOKUP(A2065,'HOSPITALIZATION DETAILS'!X2066:AG4400,10,FALSE)</f>
        <v>61</v>
      </c>
    </row>
    <row r="2066" spans="1:17" ht="16" x14ac:dyDescent="0.4">
      <c r="A2066" s="4" t="s">
        <v>4131</v>
      </c>
      <c r="B2066" t="str">
        <f>VLOOKUP(A2066,'CUSTOMER NAMES'!E2066:H4401,4,FALSE)</f>
        <v xml:space="preserve">  Caroline F</v>
      </c>
      <c r="C2066">
        <f>VLOOKUP(A2066,'MEDICAL EXAMINATION'!K2067:T4401,2,FALSE)</f>
        <v>22.135000000000002</v>
      </c>
      <c r="D2066">
        <f>VLOOKUP(A2066,'MEDICAL EXAMINATION'!K2067:T4401,4,FALSE)</f>
        <v>4.46</v>
      </c>
      <c r="E2066" t="str">
        <f>VLOOKUP(A2066,'MEDICAL EXAMINATION'!K2067:T4401,6,FALSE)</f>
        <v>yes</v>
      </c>
      <c r="F2066" t="str">
        <f>VLOOKUP(A2066,'MEDICAL EXAMINATION'!K2067:T4401,7,FALSE)</f>
        <v>No</v>
      </c>
      <c r="G2066" t="str">
        <f>VLOOKUP(A2066,'MEDICAL EXAMINATION'!K2067:T4401,8,FALSE)</f>
        <v>No</v>
      </c>
      <c r="H2066" t="str">
        <f>VLOOKUP(A2066,'MEDICAL EXAMINATION'!K2067:T4401,9,FALSE)</f>
        <v>No major surgery</v>
      </c>
      <c r="I2066" t="str">
        <f>VLOOKUP(A2066,'MEDICAL EXAMINATION'!K2067:T4401,10,FALSE)</f>
        <v>No</v>
      </c>
      <c r="J2066" t="str">
        <f>VLOOKUP(A2066,'MEDICAL EXAMINATION'!K2067:T4401,3,FALSE)</f>
        <v>Normal</v>
      </c>
      <c r="K2066" t="str">
        <f>VLOOKUP(A2066,'MEDICAL EXAMINATION'!K2067:T4401,5,FALSE)</f>
        <v>NORMAL</v>
      </c>
      <c r="L2066" t="str">
        <f>VLOOKUP(A2066,'HOSPITALIZATION DETAILS'!X2067:AG4401,8,FALSE)</f>
        <v>10/09/1964</v>
      </c>
      <c r="M2066" s="26">
        <f>VLOOKUP(A2066,'HOSPITALIZATION DETAILS'!X2067:AG4401,4,FALSE)</f>
        <v>13607.37</v>
      </c>
      <c r="N2066" t="str">
        <f>VLOOKUP(A2066,'HOSPITALIZATION DETAILS'!X2067:AG4401,5,FALSE)</f>
        <v>tier - 3</v>
      </c>
      <c r="O2066" t="str">
        <f>VLOOKUP(A2066,'HOSPITALIZATION DETAILS'!X2067:AG4401,6,FALSE)</f>
        <v>tier - 1</v>
      </c>
      <c r="P2066" t="str">
        <f>VLOOKUP(A2066,'HOSPITALIZATION DETAILS'!X2067:AG4401,7,FALSE)</f>
        <v>R1024</v>
      </c>
      <c r="Q2066">
        <f>VLOOKUP(A2066,'HOSPITALIZATION DETAILS'!X2067:AG4401,10,FALSE)</f>
        <v>58</v>
      </c>
    </row>
    <row r="2067" spans="1:17" ht="16" x14ac:dyDescent="0.4">
      <c r="A2067" s="4" t="s">
        <v>4133</v>
      </c>
      <c r="B2067" t="str">
        <f>VLOOKUP(A2067,'CUSTOMER NAMES'!E2067:H4402,4,FALSE)</f>
        <v xml:space="preserve">  Julia J</v>
      </c>
      <c r="C2067">
        <f>VLOOKUP(A2067,'MEDICAL EXAMINATION'!K2068:T4402,2,FALSE)</f>
        <v>17.399999999999999</v>
      </c>
      <c r="D2067">
        <f>VLOOKUP(A2067,'MEDICAL EXAMINATION'!K2068:T4402,4,FALSE)</f>
        <v>4.5</v>
      </c>
      <c r="E2067" t="str">
        <f>VLOOKUP(A2067,'MEDICAL EXAMINATION'!K2068:T4402,6,FALSE)</f>
        <v>yes</v>
      </c>
      <c r="F2067" t="str">
        <f>VLOOKUP(A2067,'MEDICAL EXAMINATION'!K2068:T4402,7,FALSE)</f>
        <v>No</v>
      </c>
      <c r="G2067" t="str">
        <f>VLOOKUP(A2067,'MEDICAL EXAMINATION'!K2068:T4402,8,FALSE)</f>
        <v>No</v>
      </c>
      <c r="H2067" t="str">
        <f>VLOOKUP(A2067,'MEDICAL EXAMINATION'!K2068:T4402,9,FALSE)</f>
        <v>No major surgery</v>
      </c>
      <c r="I2067" t="str">
        <f>VLOOKUP(A2067,'MEDICAL EXAMINATION'!K2068:T4402,10,FALSE)</f>
        <v>No</v>
      </c>
      <c r="J2067" t="str">
        <f>VLOOKUP(A2067,'MEDICAL EXAMINATION'!K2068:T4402,3,FALSE)</f>
        <v>Underweight</v>
      </c>
      <c r="K2067" t="str">
        <f>VLOOKUP(A2067,'MEDICAL EXAMINATION'!K2068:T4402,5,FALSE)</f>
        <v>NORMAL</v>
      </c>
      <c r="L2067" t="str">
        <f>VLOOKUP(A2067,'HOSPITALIZATION DETAILS'!X2068:AG4402,8,FALSE)</f>
        <v>14/08/1992</v>
      </c>
      <c r="M2067" s="26">
        <f>VLOOKUP(A2067,'HOSPITALIZATION DETAILS'!X2068:AG4402,4,FALSE)</f>
        <v>13588.17</v>
      </c>
      <c r="N2067" t="str">
        <f>VLOOKUP(A2067,'HOSPITALIZATION DETAILS'!X2068:AG4402,5,FALSE)</f>
        <v>tier - 3</v>
      </c>
      <c r="O2067" t="str">
        <f>VLOOKUP(A2067,'HOSPITALIZATION DETAILS'!X2068:AG4402,6,FALSE)</f>
        <v>tier - 1</v>
      </c>
      <c r="P2067" t="str">
        <f>VLOOKUP(A2067,'HOSPITALIZATION DETAILS'!X2068:AG4402,7,FALSE)</f>
        <v>R1012</v>
      </c>
      <c r="Q2067">
        <f>VLOOKUP(A2067,'HOSPITALIZATION DETAILS'!X2068:AG4402,10,FALSE)</f>
        <v>30</v>
      </c>
    </row>
    <row r="2068" spans="1:17" ht="16" x14ac:dyDescent="0.4">
      <c r="A2068" s="4" t="s">
        <v>4135</v>
      </c>
      <c r="B2068" t="str">
        <f>VLOOKUP(A2068,'CUSTOMER NAMES'!E2068:H4403,4,FALSE)</f>
        <v xml:space="preserve">  Jack</v>
      </c>
      <c r="C2068">
        <f>VLOOKUP(A2068,'MEDICAL EXAMINATION'!K2069:T4403,2,FALSE)</f>
        <v>28.06</v>
      </c>
      <c r="D2068">
        <f>VLOOKUP(A2068,'MEDICAL EXAMINATION'!K2069:T4403,4,FALSE)</f>
        <v>8.93</v>
      </c>
      <c r="E2068" t="str">
        <f>VLOOKUP(A2068,'MEDICAL EXAMINATION'!K2069:T4403,6,FALSE)</f>
        <v>No</v>
      </c>
      <c r="F2068" t="str">
        <f>VLOOKUP(A2068,'MEDICAL EXAMINATION'!K2069:T4403,7,FALSE)</f>
        <v>No</v>
      </c>
      <c r="G2068" t="str">
        <f>VLOOKUP(A2068,'MEDICAL EXAMINATION'!K2069:T4403,8,FALSE)</f>
        <v>No</v>
      </c>
      <c r="H2068" t="str">
        <f>VLOOKUP(A2068,'MEDICAL EXAMINATION'!K2069:T4403,9,FALSE)</f>
        <v>No major surgery</v>
      </c>
      <c r="I2068" t="str">
        <f>VLOOKUP(A2068,'MEDICAL EXAMINATION'!K2069:T4403,10,FALSE)</f>
        <v>No</v>
      </c>
      <c r="J2068" t="str">
        <f>VLOOKUP(A2068,'MEDICAL EXAMINATION'!K2069:T4403,3,FALSE)</f>
        <v>OBESITY</v>
      </c>
      <c r="K2068" t="str">
        <f>VLOOKUP(A2068,'MEDICAL EXAMINATION'!K2069:T4403,5,FALSE)</f>
        <v>DIABETES</v>
      </c>
      <c r="L2068" t="str">
        <f>VLOOKUP(A2068,'HOSPITALIZATION DETAILS'!X2069:AG4403,8,FALSE)</f>
        <v>15/07/1968</v>
      </c>
      <c r="M2068" s="26">
        <f>VLOOKUP(A2068,'HOSPITALIZATION DETAILS'!X2069:AG4403,4,FALSE)</f>
        <v>13566.04</v>
      </c>
      <c r="N2068" t="str">
        <f>VLOOKUP(A2068,'HOSPITALIZATION DETAILS'!X2069:AG4403,5,FALSE)</f>
        <v>tier - 3</v>
      </c>
      <c r="O2068" t="str">
        <f>VLOOKUP(A2068,'HOSPITALIZATION DETAILS'!X2069:AG4403,6,FALSE)</f>
        <v>tier - 3</v>
      </c>
      <c r="P2068" t="str">
        <f>VLOOKUP(A2068,'HOSPITALIZATION DETAILS'!X2069:AG4403,7,FALSE)</f>
        <v>R1026</v>
      </c>
      <c r="Q2068">
        <f>VLOOKUP(A2068,'HOSPITALIZATION DETAILS'!X2069:AG4403,10,FALSE)</f>
        <v>54</v>
      </c>
    </row>
    <row r="2069" spans="1:17" ht="16" x14ac:dyDescent="0.4">
      <c r="A2069" s="4" t="s">
        <v>4137</v>
      </c>
      <c r="B2069" t="str">
        <f>VLOOKUP(A2069,'CUSTOMER NAMES'!E2069:H4404,4,FALSE)</f>
        <v xml:space="preserve">  Bernat</v>
      </c>
      <c r="C2069">
        <f>VLOOKUP(A2069,'MEDICAL EXAMINATION'!K2070:T4404,2,FALSE)</f>
        <v>31.13</v>
      </c>
      <c r="D2069">
        <f>VLOOKUP(A2069,'MEDICAL EXAMINATION'!K2070:T4404,4,FALSE)</f>
        <v>11.02</v>
      </c>
      <c r="E2069" t="str">
        <f>VLOOKUP(A2069,'MEDICAL EXAMINATION'!K2070:T4404,6,FALSE)</f>
        <v>No</v>
      </c>
      <c r="F2069" t="str">
        <f>VLOOKUP(A2069,'MEDICAL EXAMINATION'!K2070:T4404,7,FALSE)</f>
        <v>No</v>
      </c>
      <c r="G2069" t="str">
        <f>VLOOKUP(A2069,'MEDICAL EXAMINATION'!K2070:T4404,8,FALSE)</f>
        <v>No</v>
      </c>
      <c r="H2069" t="str">
        <f>VLOOKUP(A2069,'MEDICAL EXAMINATION'!K2070:T4404,9,FALSE)</f>
        <v>No major surgery</v>
      </c>
      <c r="I2069" t="str">
        <f>VLOOKUP(A2069,'MEDICAL EXAMINATION'!K2070:T4404,10,FALSE)</f>
        <v>No</v>
      </c>
      <c r="J2069" t="str">
        <f>VLOOKUP(A2069,'MEDICAL EXAMINATION'!K2070:T4404,3,FALSE)</f>
        <v>OVERWEIGHT</v>
      </c>
      <c r="K2069" t="str">
        <f>VLOOKUP(A2069,'MEDICAL EXAMINATION'!K2070:T4404,5,FALSE)</f>
        <v>DIABETES</v>
      </c>
      <c r="L2069" t="str">
        <f>VLOOKUP(A2069,'HOSPITALIZATION DETAILS'!X2070:AG4404,8,FALSE)</f>
        <v>11/07/1960</v>
      </c>
      <c r="M2069" s="26">
        <f>VLOOKUP(A2069,'HOSPITALIZATION DETAILS'!X2070:AG4404,4,FALSE)</f>
        <v>13555</v>
      </c>
      <c r="N2069" t="str">
        <f>VLOOKUP(A2069,'HOSPITALIZATION DETAILS'!X2070:AG4404,5,FALSE)</f>
        <v>tier - 3</v>
      </c>
      <c r="O2069" t="str">
        <f>VLOOKUP(A2069,'HOSPITALIZATION DETAILS'!X2070:AG4404,6,FALSE)</f>
        <v>tier - 3</v>
      </c>
      <c r="P2069" t="str">
        <f>VLOOKUP(A2069,'HOSPITALIZATION DETAILS'!X2070:AG4404,7,FALSE)</f>
        <v>R1017</v>
      </c>
      <c r="Q2069">
        <f>VLOOKUP(A2069,'HOSPITALIZATION DETAILS'!X2070:AG4404,10,FALSE)</f>
        <v>62</v>
      </c>
    </row>
    <row r="2070" spans="1:17" ht="16" x14ac:dyDescent="0.4">
      <c r="A2070" s="4" t="s">
        <v>4139</v>
      </c>
      <c r="B2070" t="str">
        <f>VLOOKUP(A2070,'CUSTOMER NAMES'!E2070:H4405,4,FALSE)</f>
        <v xml:space="preserve">  Hicham</v>
      </c>
      <c r="C2070">
        <f>VLOOKUP(A2070,'MEDICAL EXAMINATION'!K2071:T4405,2,FALSE)</f>
        <v>18.46</v>
      </c>
      <c r="D2070">
        <f>VLOOKUP(A2070,'MEDICAL EXAMINATION'!K2071:T4405,4,FALSE)</f>
        <v>5.25</v>
      </c>
      <c r="E2070" t="str">
        <f>VLOOKUP(A2070,'MEDICAL EXAMINATION'!K2071:T4405,6,FALSE)</f>
        <v>No</v>
      </c>
      <c r="F2070" t="str">
        <f>VLOOKUP(A2070,'MEDICAL EXAMINATION'!K2071:T4405,7,FALSE)</f>
        <v>No</v>
      </c>
      <c r="G2070" t="str">
        <f>VLOOKUP(A2070,'MEDICAL EXAMINATION'!K2071:T4405,8,FALSE)</f>
        <v>No</v>
      </c>
      <c r="H2070" t="str">
        <f>VLOOKUP(A2070,'MEDICAL EXAMINATION'!K2071:T4405,9,FALSE)</f>
        <v>No major surgery</v>
      </c>
      <c r="I2070" t="str">
        <f>VLOOKUP(A2070,'MEDICAL EXAMINATION'!K2071:T4405,10,FALSE)</f>
        <v>No</v>
      </c>
      <c r="J2070" t="str">
        <f>VLOOKUP(A2070,'MEDICAL EXAMINATION'!K2071:T4405,3,FALSE)</f>
        <v>Underweight</v>
      </c>
      <c r="K2070" t="str">
        <f>VLOOKUP(A2070,'MEDICAL EXAMINATION'!K2071:T4405,5,FALSE)</f>
        <v>NORMAL</v>
      </c>
      <c r="L2070" t="str">
        <f>VLOOKUP(A2070,'HOSPITALIZATION DETAILS'!X2071:AG4405,8,FALSE)</f>
        <v>14/10/1963</v>
      </c>
      <c r="M2070" s="26">
        <f>VLOOKUP(A2070,'HOSPITALIZATION DETAILS'!X2071:AG4405,4,FALSE)</f>
        <v>13511.28</v>
      </c>
      <c r="N2070" t="str">
        <f>VLOOKUP(A2070,'HOSPITALIZATION DETAILS'!X2071:AG4405,5,FALSE)</f>
        <v>tier - 3</v>
      </c>
      <c r="O2070" t="str">
        <f>VLOOKUP(A2070,'HOSPITALIZATION DETAILS'!X2071:AG4405,6,FALSE)</f>
        <v>tier - 1</v>
      </c>
      <c r="P2070" t="str">
        <f>VLOOKUP(A2070,'HOSPITALIZATION DETAILS'!X2071:AG4405,7,FALSE)</f>
        <v>R1012</v>
      </c>
      <c r="Q2070">
        <f>VLOOKUP(A2070,'HOSPITALIZATION DETAILS'!X2071:AG4405,10,FALSE)</f>
        <v>59</v>
      </c>
    </row>
    <row r="2071" spans="1:17" ht="16" x14ac:dyDescent="0.4">
      <c r="A2071" s="4" t="s">
        <v>4141</v>
      </c>
      <c r="B2071" t="str">
        <f>VLOOKUP(A2071,'CUSTOMER NAMES'!E2071:H4406,4,FALSE)</f>
        <v xml:space="preserve">  Sarah</v>
      </c>
      <c r="C2071">
        <f>VLOOKUP(A2071,'MEDICAL EXAMINATION'!K2072:T4406,2,FALSE)</f>
        <v>17.3</v>
      </c>
      <c r="D2071">
        <f>VLOOKUP(A2071,'MEDICAL EXAMINATION'!K2072:T4406,4,FALSE)</f>
        <v>4.75</v>
      </c>
      <c r="E2071" t="str">
        <f>VLOOKUP(A2071,'MEDICAL EXAMINATION'!K2072:T4406,6,FALSE)</f>
        <v>No</v>
      </c>
      <c r="F2071" t="str">
        <f>VLOOKUP(A2071,'MEDICAL EXAMINATION'!K2072:T4406,7,FALSE)</f>
        <v>No</v>
      </c>
      <c r="G2071" t="str">
        <f>VLOOKUP(A2071,'MEDICAL EXAMINATION'!K2072:T4406,8,FALSE)</f>
        <v>No</v>
      </c>
      <c r="H2071" t="str">
        <f>VLOOKUP(A2071,'MEDICAL EXAMINATION'!K2072:T4406,9,FALSE)</f>
        <v>No major surgery</v>
      </c>
      <c r="I2071" t="str">
        <f>VLOOKUP(A2071,'MEDICAL EXAMINATION'!K2072:T4406,10,FALSE)</f>
        <v>No</v>
      </c>
      <c r="J2071" t="str">
        <f>VLOOKUP(A2071,'MEDICAL EXAMINATION'!K2072:T4406,3,FALSE)</f>
        <v>Underweight</v>
      </c>
      <c r="K2071" t="str">
        <f>VLOOKUP(A2071,'MEDICAL EXAMINATION'!K2072:T4406,5,FALSE)</f>
        <v>NORMAL</v>
      </c>
      <c r="L2071" t="str">
        <f>VLOOKUP(A2071,'HOSPITALIZATION DETAILS'!X2072:AG4406,8,FALSE)</f>
        <v>30/08/1990</v>
      </c>
      <c r="M2071" s="26">
        <f>VLOOKUP(A2071,'HOSPITALIZATION DETAILS'!X2072:AG4406,4,FALSE)</f>
        <v>13480.83</v>
      </c>
      <c r="N2071" t="str">
        <f>VLOOKUP(A2071,'HOSPITALIZATION DETAILS'!X2072:AG4406,5,FALSE)</f>
        <v>tier - 3</v>
      </c>
      <c r="O2071" t="str">
        <f>VLOOKUP(A2071,'HOSPITALIZATION DETAILS'!X2072:AG4406,6,FALSE)</f>
        <v>tier - 2</v>
      </c>
      <c r="P2071" t="str">
        <f>VLOOKUP(A2071,'HOSPITALIZATION DETAILS'!X2072:AG4406,7,FALSE)</f>
        <v>R1023</v>
      </c>
      <c r="Q2071">
        <f>VLOOKUP(A2071,'HOSPITALIZATION DETAILS'!X2072:AG4406,10,FALSE)</f>
        <v>32</v>
      </c>
    </row>
    <row r="2072" spans="1:17" ht="16" x14ac:dyDescent="0.4">
      <c r="A2072" s="4" t="s">
        <v>4143</v>
      </c>
      <c r="B2072" t="str">
        <f>VLOOKUP(A2072,'CUSTOMER NAMES'!E2072:H4407,4,FALSE)</f>
        <v xml:space="preserve">  Anthony S</v>
      </c>
      <c r="C2072">
        <f>VLOOKUP(A2072,'MEDICAL EXAMINATION'!K2073:T4407,2,FALSE)</f>
        <v>35.625</v>
      </c>
      <c r="D2072">
        <f>VLOOKUP(A2072,'MEDICAL EXAMINATION'!K2073:T4407,4,FALSE)</f>
        <v>4.68</v>
      </c>
      <c r="E2072" t="str">
        <f>VLOOKUP(A2072,'MEDICAL EXAMINATION'!K2073:T4407,6,FALSE)</f>
        <v>yes</v>
      </c>
      <c r="F2072" t="str">
        <f>VLOOKUP(A2072,'MEDICAL EXAMINATION'!K2073:T4407,7,FALSE)</f>
        <v>No</v>
      </c>
      <c r="G2072" t="str">
        <f>VLOOKUP(A2072,'MEDICAL EXAMINATION'!K2073:T4407,8,FALSE)</f>
        <v>Yes</v>
      </c>
      <c r="H2072">
        <f>VLOOKUP(A2072,'MEDICAL EXAMINATION'!K2073:T4407,9,FALSE)</f>
        <v>1</v>
      </c>
      <c r="I2072" t="str">
        <f>VLOOKUP(A2072,'MEDICAL EXAMINATION'!K2073:T4407,10,FALSE)</f>
        <v>No</v>
      </c>
      <c r="J2072" t="str">
        <f>VLOOKUP(A2072,'MEDICAL EXAMINATION'!K2073:T4407,3,FALSE)</f>
        <v>OVERWEIGHT</v>
      </c>
      <c r="K2072" t="str">
        <f>VLOOKUP(A2072,'MEDICAL EXAMINATION'!K2073:T4407,5,FALSE)</f>
        <v>NORMAL</v>
      </c>
      <c r="L2072" t="str">
        <f>VLOOKUP(A2072,'HOSPITALIZATION DETAILS'!X2073:AG4407,8,FALSE)</f>
        <v>07/08/1975</v>
      </c>
      <c r="M2072" s="26">
        <f>VLOOKUP(A2072,'HOSPITALIZATION DETAILS'!X2073:AG4407,4,FALSE)</f>
        <v>13472.19</v>
      </c>
      <c r="N2072" t="str">
        <f>VLOOKUP(A2072,'HOSPITALIZATION DETAILS'!X2073:AG4407,5,FALSE)</f>
        <v>tier - 3</v>
      </c>
      <c r="O2072" t="str">
        <f>VLOOKUP(A2072,'HOSPITALIZATION DETAILS'!X2073:AG4407,6,FALSE)</f>
        <v>tier - 2</v>
      </c>
      <c r="P2072" t="str">
        <f>VLOOKUP(A2072,'HOSPITALIZATION DETAILS'!X2073:AG4407,7,FALSE)</f>
        <v>R1012</v>
      </c>
      <c r="Q2072">
        <f>VLOOKUP(A2072,'HOSPITALIZATION DETAILS'!X2073:AG4407,10,FALSE)</f>
        <v>47</v>
      </c>
    </row>
    <row r="2073" spans="1:17" ht="16" x14ac:dyDescent="0.4">
      <c r="A2073" s="4" t="s">
        <v>4145</v>
      </c>
      <c r="B2073" t="str">
        <f>VLOOKUP(A2073,'CUSTOMER NAMES'!E2073:H4408,4,FALSE)</f>
        <v xml:space="preserve">  Elisabetta</v>
      </c>
      <c r="C2073">
        <f>VLOOKUP(A2073,'MEDICAL EXAMINATION'!K2074:T4408,2,FALSE)</f>
        <v>20.234999999999999</v>
      </c>
      <c r="D2073">
        <f>VLOOKUP(A2073,'MEDICAL EXAMINATION'!K2074:T4408,4,FALSE)</f>
        <v>6.17</v>
      </c>
      <c r="E2073" t="str">
        <f>VLOOKUP(A2073,'MEDICAL EXAMINATION'!K2074:T4408,6,FALSE)</f>
        <v>yes</v>
      </c>
      <c r="F2073" t="str">
        <f>VLOOKUP(A2073,'MEDICAL EXAMINATION'!K2074:T4408,7,FALSE)</f>
        <v>yes</v>
      </c>
      <c r="G2073" t="str">
        <f>VLOOKUP(A2073,'MEDICAL EXAMINATION'!K2074:T4408,8,FALSE)</f>
        <v>No</v>
      </c>
      <c r="H2073">
        <f>VLOOKUP(A2073,'MEDICAL EXAMINATION'!K2074:T4408,9,FALSE)</f>
        <v>2</v>
      </c>
      <c r="I2073" t="str">
        <f>VLOOKUP(A2073,'MEDICAL EXAMINATION'!K2074:T4408,10,FALSE)</f>
        <v>No</v>
      </c>
      <c r="J2073" t="str">
        <f>VLOOKUP(A2073,'MEDICAL EXAMINATION'!K2074:T4408,3,FALSE)</f>
        <v>Normal</v>
      </c>
      <c r="K2073" t="str">
        <f>VLOOKUP(A2073,'MEDICAL EXAMINATION'!K2074:T4408,5,FALSE)</f>
        <v>PREDIABETES</v>
      </c>
      <c r="L2073" t="str">
        <f>VLOOKUP(A2073,'HOSPITALIZATION DETAILS'!X2074:AG4408,8,FALSE)</f>
        <v>14/11/1975</v>
      </c>
      <c r="M2073" s="26">
        <f>VLOOKUP(A2073,'HOSPITALIZATION DETAILS'!X2074:AG4408,4,FALSE)</f>
        <v>41676.080000000002</v>
      </c>
      <c r="N2073" t="str">
        <f>VLOOKUP(A2073,'HOSPITALIZATION DETAILS'!X2074:AG4408,5,FALSE)</f>
        <v>tier - 1</v>
      </c>
      <c r="O2073" t="str">
        <f>VLOOKUP(A2073,'HOSPITALIZATION DETAILS'!X2074:AG4408,6,FALSE)</f>
        <v>tier - 2</v>
      </c>
      <c r="P2073" t="str">
        <f>VLOOKUP(A2073,'HOSPITALIZATION DETAILS'!X2074:AG4408,7,FALSE)</f>
        <v>R1013</v>
      </c>
      <c r="Q2073">
        <f>VLOOKUP(A2073,'HOSPITALIZATION DETAILS'!X2074:AG4408,10,FALSE)</f>
        <v>47</v>
      </c>
    </row>
    <row r="2074" spans="1:17" ht="16" x14ac:dyDescent="0.4">
      <c r="A2074" s="4" t="s">
        <v>4147</v>
      </c>
      <c r="B2074" t="str">
        <f>VLOOKUP(A2074,'CUSTOMER NAMES'!E2074:H4409,4,FALSE)</f>
        <v xml:space="preserve">  Trevor N</v>
      </c>
      <c r="C2074">
        <f>VLOOKUP(A2074,'MEDICAL EXAMINATION'!K2075:T4409,2,FALSE)</f>
        <v>27.55</v>
      </c>
      <c r="D2074">
        <f>VLOOKUP(A2074,'MEDICAL EXAMINATION'!K2075:T4409,4,FALSE)</f>
        <v>4.5599999999999996</v>
      </c>
      <c r="E2074" t="str">
        <f>VLOOKUP(A2074,'MEDICAL EXAMINATION'!K2075:T4409,6,FALSE)</f>
        <v>yes</v>
      </c>
      <c r="F2074" t="str">
        <f>VLOOKUP(A2074,'MEDICAL EXAMINATION'!K2075:T4409,7,FALSE)</f>
        <v>No</v>
      </c>
      <c r="G2074" t="str">
        <f>VLOOKUP(A2074,'MEDICAL EXAMINATION'!K2075:T4409,8,FALSE)</f>
        <v>Yes</v>
      </c>
      <c r="H2074">
        <f>VLOOKUP(A2074,'MEDICAL EXAMINATION'!K2075:T4409,9,FALSE)</f>
        <v>1</v>
      </c>
      <c r="I2074" t="str">
        <f>VLOOKUP(A2074,'MEDICAL EXAMINATION'!K2075:T4409,10,FALSE)</f>
        <v>No</v>
      </c>
      <c r="J2074" t="str">
        <f>VLOOKUP(A2074,'MEDICAL EXAMINATION'!K2075:T4409,3,FALSE)</f>
        <v>OBESITY</v>
      </c>
      <c r="K2074" t="str">
        <f>VLOOKUP(A2074,'MEDICAL EXAMINATION'!K2075:T4409,5,FALSE)</f>
        <v>NORMAL</v>
      </c>
      <c r="L2074" t="str">
        <f>VLOOKUP(A2074,'HOSPITALIZATION DETAILS'!X2075:AG4409,8,FALSE)</f>
        <v>24/07/1960</v>
      </c>
      <c r="M2074" s="26">
        <f>VLOOKUP(A2074,'HOSPITALIZATION DETAILS'!X2075:AG4409,4,FALSE)</f>
        <v>13470.86</v>
      </c>
      <c r="N2074" t="str">
        <f>VLOOKUP(A2074,'HOSPITALIZATION DETAILS'!X2075:AG4409,5,FALSE)</f>
        <v>tier - 3</v>
      </c>
      <c r="O2074" t="str">
        <f>VLOOKUP(A2074,'HOSPITALIZATION DETAILS'!X2075:AG4409,6,FALSE)</f>
        <v>tier - 3</v>
      </c>
      <c r="P2074" t="str">
        <f>VLOOKUP(A2074,'HOSPITALIZATION DETAILS'!X2075:AG4409,7,FALSE)</f>
        <v>R1011</v>
      </c>
      <c r="Q2074">
        <f>VLOOKUP(A2074,'HOSPITALIZATION DETAILS'!X2075:AG4409,10,FALSE)</f>
        <v>62</v>
      </c>
    </row>
    <row r="2075" spans="1:17" ht="16" x14ac:dyDescent="0.4">
      <c r="A2075" s="4" t="s">
        <v>4149</v>
      </c>
      <c r="B2075" t="str">
        <f>VLOOKUP(A2075,'CUSTOMER NAMES'!E2075:H4410,4,FALSE)</f>
        <v xml:space="preserve">  Nancy</v>
      </c>
      <c r="C2075">
        <f>VLOOKUP(A2075,'MEDICAL EXAMINATION'!K2076:T4410,2,FALSE)</f>
        <v>17.97</v>
      </c>
      <c r="D2075">
        <f>VLOOKUP(A2075,'MEDICAL EXAMINATION'!K2076:T4410,4,FALSE)</f>
        <v>6.3</v>
      </c>
      <c r="E2075" t="str">
        <f>VLOOKUP(A2075,'MEDICAL EXAMINATION'!K2076:T4410,6,FALSE)</f>
        <v>No</v>
      </c>
      <c r="F2075" t="str">
        <f>VLOOKUP(A2075,'MEDICAL EXAMINATION'!K2076:T4410,7,FALSE)</f>
        <v>No</v>
      </c>
      <c r="G2075" t="str">
        <f>VLOOKUP(A2075,'MEDICAL EXAMINATION'!K2076:T4410,8,FALSE)</f>
        <v>No</v>
      </c>
      <c r="H2075" t="str">
        <f>VLOOKUP(A2075,'MEDICAL EXAMINATION'!K2076:T4410,9,FALSE)</f>
        <v>No major surgery</v>
      </c>
      <c r="I2075" t="str">
        <f>VLOOKUP(A2075,'MEDICAL EXAMINATION'!K2076:T4410,10,FALSE)</f>
        <v>No</v>
      </c>
      <c r="J2075" t="str">
        <f>VLOOKUP(A2075,'MEDICAL EXAMINATION'!K2076:T4410,3,FALSE)</f>
        <v>Underweight</v>
      </c>
      <c r="K2075" t="str">
        <f>VLOOKUP(A2075,'MEDICAL EXAMINATION'!K2076:T4410,5,FALSE)</f>
        <v>PREDIABETES</v>
      </c>
      <c r="L2075" t="str">
        <f>VLOOKUP(A2075,'HOSPITALIZATION DETAILS'!X2076:AG4410,8,FALSE)</f>
        <v>28/07/1960</v>
      </c>
      <c r="M2075" s="26">
        <f>VLOOKUP(A2075,'HOSPITALIZATION DETAILS'!X2076:AG4410,4,FALSE)</f>
        <v>13470.8</v>
      </c>
      <c r="N2075" t="str">
        <f>VLOOKUP(A2075,'HOSPITALIZATION DETAILS'!X2076:AG4410,5,FALSE)</f>
        <v>tier - 3</v>
      </c>
      <c r="O2075" t="str">
        <f>VLOOKUP(A2075,'HOSPITALIZATION DETAILS'!X2076:AG4410,6,FALSE)</f>
        <v>tier - 2</v>
      </c>
      <c r="P2075" t="str">
        <f>VLOOKUP(A2075,'HOSPITALIZATION DETAILS'!X2076:AG4410,7,FALSE)</f>
        <v>R1013</v>
      </c>
      <c r="Q2075">
        <f>VLOOKUP(A2075,'HOSPITALIZATION DETAILS'!X2076:AG4410,10,FALSE)</f>
        <v>62</v>
      </c>
    </row>
    <row r="2076" spans="1:17" ht="16" x14ac:dyDescent="0.4">
      <c r="A2076" s="4" t="s">
        <v>4151</v>
      </c>
      <c r="B2076" t="str">
        <f>VLOOKUP(A2076,'CUSTOMER NAMES'!E2076:H4411,4,FALSE)</f>
        <v xml:space="preserve">  Allison R</v>
      </c>
      <c r="C2076">
        <f>VLOOKUP(A2076,'MEDICAL EXAMINATION'!K2077:T4411,2,FALSE)</f>
        <v>29.98</v>
      </c>
      <c r="D2076">
        <f>VLOOKUP(A2076,'MEDICAL EXAMINATION'!K2077:T4411,4,FALSE)</f>
        <v>6.03</v>
      </c>
      <c r="E2076" t="str">
        <f>VLOOKUP(A2076,'MEDICAL EXAMINATION'!K2077:T4411,6,FALSE)</f>
        <v>No</v>
      </c>
      <c r="F2076" t="str">
        <f>VLOOKUP(A2076,'MEDICAL EXAMINATION'!K2077:T4411,7,FALSE)</f>
        <v>yes</v>
      </c>
      <c r="G2076" t="str">
        <f>VLOOKUP(A2076,'MEDICAL EXAMINATION'!K2077:T4411,8,FALSE)</f>
        <v>No</v>
      </c>
      <c r="H2076">
        <f>VLOOKUP(A2076,'MEDICAL EXAMINATION'!K2077:T4411,9,FALSE)</f>
        <v>1</v>
      </c>
      <c r="I2076" t="str">
        <f>VLOOKUP(A2076,'MEDICAL EXAMINATION'!K2077:T4411,10,FALSE)</f>
        <v>No</v>
      </c>
      <c r="J2076" t="str">
        <f>VLOOKUP(A2076,'MEDICAL EXAMINATION'!K2077:T4411,3,FALSE)</f>
        <v>OVERWEIGHT</v>
      </c>
      <c r="K2076" t="str">
        <f>VLOOKUP(A2076,'MEDICAL EXAMINATION'!K2077:T4411,5,FALSE)</f>
        <v>PREDIABETES</v>
      </c>
      <c r="L2076" t="str">
        <f>VLOOKUP(A2076,'HOSPITALIZATION DETAILS'!X2077:AG4411,8,FALSE)</f>
        <v>19/08/1985</v>
      </c>
      <c r="M2076" s="26">
        <f>VLOOKUP(A2076,'HOSPITALIZATION DETAILS'!X2077:AG4411,4,FALSE)</f>
        <v>13465.8</v>
      </c>
      <c r="N2076" t="str">
        <f>VLOOKUP(A2076,'HOSPITALIZATION DETAILS'!X2077:AG4411,5,FALSE)</f>
        <v>tier - 3</v>
      </c>
      <c r="O2076" t="str">
        <f>VLOOKUP(A2076,'HOSPITALIZATION DETAILS'!X2077:AG4411,6,FALSE)</f>
        <v>tier - 1</v>
      </c>
      <c r="P2076" t="str">
        <f>VLOOKUP(A2076,'HOSPITALIZATION DETAILS'!X2077:AG4411,7,FALSE)</f>
        <v>R1012</v>
      </c>
      <c r="Q2076">
        <f>VLOOKUP(A2076,'HOSPITALIZATION DETAILS'!X2077:AG4411,10,FALSE)</f>
        <v>37</v>
      </c>
    </row>
    <row r="2077" spans="1:17" ht="16" x14ac:dyDescent="0.4">
      <c r="A2077" s="4" t="s">
        <v>4153</v>
      </c>
      <c r="B2077" t="str">
        <f>VLOOKUP(A2077,'CUSTOMER NAMES'!E2077:H4412,4,FALSE)</f>
        <v xml:space="preserve">  Robert J</v>
      </c>
      <c r="C2077">
        <f>VLOOKUP(A2077,'MEDICAL EXAMINATION'!K2078:T4412,2,FALSE)</f>
        <v>33.659999999999997</v>
      </c>
      <c r="D2077">
        <f>VLOOKUP(A2077,'MEDICAL EXAMINATION'!K2078:T4412,4,FALSE)</f>
        <v>4.2</v>
      </c>
      <c r="E2077" t="str">
        <f>VLOOKUP(A2077,'MEDICAL EXAMINATION'!K2078:T4412,6,FALSE)</f>
        <v>yes</v>
      </c>
      <c r="F2077" t="str">
        <f>VLOOKUP(A2077,'MEDICAL EXAMINATION'!K2078:T4412,7,FALSE)</f>
        <v>No</v>
      </c>
      <c r="G2077" t="str">
        <f>VLOOKUP(A2077,'MEDICAL EXAMINATION'!K2078:T4412,8,FALSE)</f>
        <v>No</v>
      </c>
      <c r="H2077">
        <f>VLOOKUP(A2077,'MEDICAL EXAMINATION'!K2078:T4412,9,FALSE)</f>
        <v>1</v>
      </c>
      <c r="I2077" t="str">
        <f>VLOOKUP(A2077,'MEDICAL EXAMINATION'!K2078:T4412,10,FALSE)</f>
        <v>No</v>
      </c>
      <c r="J2077" t="str">
        <f>VLOOKUP(A2077,'MEDICAL EXAMINATION'!K2078:T4412,3,FALSE)</f>
        <v>OVERWEIGHT</v>
      </c>
      <c r="K2077" t="str">
        <f>VLOOKUP(A2077,'MEDICAL EXAMINATION'!K2078:T4412,5,FALSE)</f>
        <v>NORMAL</v>
      </c>
      <c r="L2077" t="str">
        <f>VLOOKUP(A2077,'HOSPITALIZATION DETAILS'!X2078:AG4412,8,FALSE)</f>
        <v>16/12/1960</v>
      </c>
      <c r="M2077" s="26">
        <f>VLOOKUP(A2077,'HOSPITALIZATION DETAILS'!X2078:AG4412,4,FALSE)</f>
        <v>13462.52</v>
      </c>
      <c r="N2077" t="str">
        <f>VLOOKUP(A2077,'HOSPITALIZATION DETAILS'!X2078:AG4412,5,FALSE)</f>
        <v>tier - 3</v>
      </c>
      <c r="O2077" t="str">
        <f>VLOOKUP(A2077,'HOSPITALIZATION DETAILS'!X2078:AG4412,6,FALSE)</f>
        <v>tier - 2</v>
      </c>
      <c r="P2077" t="str">
        <f>VLOOKUP(A2077,'HOSPITALIZATION DETAILS'!X2078:AG4412,7,FALSE)</f>
        <v>R1011</v>
      </c>
      <c r="Q2077">
        <f>VLOOKUP(A2077,'HOSPITALIZATION DETAILS'!X2078:AG4412,10,FALSE)</f>
        <v>62</v>
      </c>
    </row>
    <row r="2078" spans="1:17" ht="16" x14ac:dyDescent="0.4">
      <c r="A2078" s="4" t="s">
        <v>4155</v>
      </c>
      <c r="B2078" t="str">
        <f>VLOOKUP(A2078,'CUSTOMER NAMES'!E2078:H4413,4,FALSE)</f>
        <v xml:space="preserve">  Nicholas</v>
      </c>
      <c r="C2078">
        <f>VLOOKUP(A2078,'MEDICAL EXAMINATION'!K2079:T4413,2,FALSE)</f>
        <v>32.67</v>
      </c>
      <c r="D2078">
        <f>VLOOKUP(A2078,'MEDICAL EXAMINATION'!K2079:T4413,4,FALSE)</f>
        <v>5.61</v>
      </c>
      <c r="E2078" t="str">
        <f>VLOOKUP(A2078,'MEDICAL EXAMINATION'!K2079:T4413,6,FALSE)</f>
        <v>yes</v>
      </c>
      <c r="F2078" t="str">
        <f>VLOOKUP(A2078,'MEDICAL EXAMINATION'!K2079:T4413,7,FALSE)</f>
        <v>No</v>
      </c>
      <c r="G2078" t="str">
        <f>VLOOKUP(A2078,'MEDICAL EXAMINATION'!K2079:T4413,8,FALSE)</f>
        <v>No</v>
      </c>
      <c r="H2078">
        <f>VLOOKUP(A2078,'MEDICAL EXAMINATION'!K2079:T4413,9,FALSE)</f>
        <v>1</v>
      </c>
      <c r="I2078" t="str">
        <f>VLOOKUP(A2078,'MEDICAL EXAMINATION'!K2079:T4413,10,FALSE)</f>
        <v>No</v>
      </c>
      <c r="J2078" t="str">
        <f>VLOOKUP(A2078,'MEDICAL EXAMINATION'!K2079:T4413,3,FALSE)</f>
        <v>OVERWEIGHT</v>
      </c>
      <c r="K2078" t="str">
        <f>VLOOKUP(A2078,'MEDICAL EXAMINATION'!K2079:T4413,5,FALSE)</f>
        <v>NORMAL</v>
      </c>
      <c r="L2078" t="str">
        <f>VLOOKUP(A2078,'HOSPITALIZATION DETAILS'!X2079:AG4413,8,FALSE)</f>
        <v>11/07/1960</v>
      </c>
      <c r="M2078" s="26">
        <f>VLOOKUP(A2078,'HOSPITALIZATION DETAILS'!X2079:AG4413,4,FALSE)</f>
        <v>13457.96</v>
      </c>
      <c r="N2078" t="str">
        <f>VLOOKUP(A2078,'HOSPITALIZATION DETAILS'!X2079:AG4413,5,FALSE)</f>
        <v>tier - 3</v>
      </c>
      <c r="O2078" t="str">
        <f>VLOOKUP(A2078,'HOSPITALIZATION DETAILS'!X2079:AG4413,6,FALSE)</f>
        <v>tier - 1</v>
      </c>
      <c r="P2078" t="str">
        <f>VLOOKUP(A2078,'HOSPITALIZATION DETAILS'!X2079:AG4413,7,FALSE)</f>
        <v>R1013</v>
      </c>
      <c r="Q2078">
        <f>VLOOKUP(A2078,'HOSPITALIZATION DETAILS'!X2079:AG4413,10,FALSE)</f>
        <v>62</v>
      </c>
    </row>
    <row r="2079" spans="1:17" ht="16" x14ac:dyDescent="0.4">
      <c r="A2079" s="4" t="s">
        <v>4157</v>
      </c>
      <c r="B2079" t="str">
        <f>VLOOKUP(A2079,'CUSTOMER NAMES'!E2079:H4414,4,FALSE)</f>
        <v xml:space="preserve">  Kevin L</v>
      </c>
      <c r="C2079">
        <f>VLOOKUP(A2079,'MEDICAL EXAMINATION'!K2080:T4414,2,FALSE)</f>
        <v>30.5</v>
      </c>
      <c r="D2079">
        <f>VLOOKUP(A2079,'MEDICAL EXAMINATION'!K2080:T4414,4,FALSE)</f>
        <v>5.88</v>
      </c>
      <c r="E2079" t="str">
        <f>VLOOKUP(A2079,'MEDICAL EXAMINATION'!K2080:T4414,6,FALSE)</f>
        <v>yes</v>
      </c>
      <c r="F2079" t="str">
        <f>VLOOKUP(A2079,'MEDICAL EXAMINATION'!K2080:T4414,7,FALSE)</f>
        <v>No</v>
      </c>
      <c r="G2079" t="str">
        <f>VLOOKUP(A2079,'MEDICAL EXAMINATION'!K2080:T4414,8,FALSE)</f>
        <v>No</v>
      </c>
      <c r="H2079">
        <f>VLOOKUP(A2079,'MEDICAL EXAMINATION'!K2080:T4414,9,FALSE)</f>
        <v>1</v>
      </c>
      <c r="I2079" t="str">
        <f>VLOOKUP(A2079,'MEDICAL EXAMINATION'!K2080:T4414,10,FALSE)</f>
        <v>No</v>
      </c>
      <c r="J2079" t="str">
        <f>VLOOKUP(A2079,'MEDICAL EXAMINATION'!K2080:T4414,3,FALSE)</f>
        <v>OVERWEIGHT</v>
      </c>
      <c r="K2079" t="str">
        <f>VLOOKUP(A2079,'MEDICAL EXAMINATION'!K2080:T4414,5,FALSE)</f>
        <v>PREDIABETES</v>
      </c>
      <c r="L2079" t="str">
        <f>VLOOKUP(A2079,'HOSPITALIZATION DETAILS'!X2080:AG4414,8,FALSE)</f>
        <v>13/08/1960</v>
      </c>
      <c r="M2079" s="26">
        <f>VLOOKUP(A2079,'HOSPITALIZATION DETAILS'!X2080:AG4414,4,FALSE)</f>
        <v>13451.12</v>
      </c>
      <c r="N2079" t="str">
        <f>VLOOKUP(A2079,'HOSPITALIZATION DETAILS'!X2080:AG4414,5,FALSE)</f>
        <v>tier - 3</v>
      </c>
      <c r="O2079" t="str">
        <f>VLOOKUP(A2079,'HOSPITALIZATION DETAILS'!X2080:AG4414,6,FALSE)</f>
        <v>tier - 1</v>
      </c>
      <c r="P2079" t="str">
        <f>VLOOKUP(A2079,'HOSPITALIZATION DETAILS'!X2080:AG4414,7,FALSE)</f>
        <v>R1011</v>
      </c>
      <c r="Q2079">
        <f>VLOOKUP(A2079,'HOSPITALIZATION DETAILS'!X2080:AG4414,10,FALSE)</f>
        <v>62</v>
      </c>
    </row>
    <row r="2080" spans="1:17" ht="16" x14ac:dyDescent="0.4">
      <c r="A2080" s="4" t="s">
        <v>4159</v>
      </c>
      <c r="B2080" t="str">
        <f>VLOOKUP(A2080,'CUSTOMER NAMES'!E2080:H4415,4,FALSE)</f>
        <v xml:space="preserve">  Bryan</v>
      </c>
      <c r="C2080">
        <f>VLOOKUP(A2080,'MEDICAL EXAMINATION'!K2081:T4415,2,FALSE)</f>
        <v>23.1</v>
      </c>
      <c r="D2080">
        <f>VLOOKUP(A2080,'MEDICAL EXAMINATION'!K2081:T4415,4,FALSE)</f>
        <v>5.92</v>
      </c>
      <c r="E2080" t="str">
        <f>VLOOKUP(A2080,'MEDICAL EXAMINATION'!K2081:T4415,6,FALSE)</f>
        <v>yes</v>
      </c>
      <c r="F2080" t="str">
        <f>VLOOKUP(A2080,'MEDICAL EXAMINATION'!K2081:T4415,7,FALSE)</f>
        <v>No</v>
      </c>
      <c r="G2080" t="str">
        <f>VLOOKUP(A2080,'MEDICAL EXAMINATION'!K2081:T4415,8,FALSE)</f>
        <v>No</v>
      </c>
      <c r="H2080">
        <f>VLOOKUP(A2080,'MEDICAL EXAMINATION'!K2081:T4415,9,FALSE)</f>
        <v>1</v>
      </c>
      <c r="I2080" t="str">
        <f>VLOOKUP(A2080,'MEDICAL EXAMINATION'!K2081:T4415,10,FALSE)</f>
        <v>No</v>
      </c>
      <c r="J2080" t="str">
        <f>VLOOKUP(A2080,'MEDICAL EXAMINATION'!K2081:T4415,3,FALSE)</f>
        <v>Normal</v>
      </c>
      <c r="K2080" t="str">
        <f>VLOOKUP(A2080,'MEDICAL EXAMINATION'!K2081:T4415,5,FALSE)</f>
        <v>PREDIABETES</v>
      </c>
      <c r="L2080" t="str">
        <f>VLOOKUP(A2080,'HOSPITALIZATION DETAILS'!X2081:AG4415,8,FALSE)</f>
        <v>29/06/1975</v>
      </c>
      <c r="M2080" s="26">
        <f>VLOOKUP(A2080,'HOSPITALIZATION DETAILS'!X2081:AG4415,4,FALSE)</f>
        <v>13440.7</v>
      </c>
      <c r="N2080" t="str">
        <f>VLOOKUP(A2080,'HOSPITALIZATION DETAILS'!X2081:AG4415,5,FALSE)</f>
        <v>tier - 3</v>
      </c>
      <c r="O2080" t="str">
        <f>VLOOKUP(A2080,'HOSPITALIZATION DETAILS'!X2081:AG4415,6,FALSE)</f>
        <v>tier - 2</v>
      </c>
      <c r="P2080" t="str">
        <f>VLOOKUP(A2080,'HOSPITALIZATION DETAILS'!X2081:AG4415,7,FALSE)</f>
        <v>R1012</v>
      </c>
      <c r="Q2080">
        <f>VLOOKUP(A2080,'HOSPITALIZATION DETAILS'!X2081:AG4415,10,FALSE)</f>
        <v>47</v>
      </c>
    </row>
    <row r="2081" spans="1:17" ht="16" x14ac:dyDescent="0.4">
      <c r="A2081" s="4" t="s">
        <v>4161</v>
      </c>
      <c r="B2081" t="str">
        <f>VLOOKUP(A2081,'CUSTOMER NAMES'!E2081:H4416,4,FALSE)</f>
        <v xml:space="preserve">  Janae N</v>
      </c>
      <c r="C2081">
        <f>VLOOKUP(A2081,'MEDICAL EXAMINATION'!K2082:T4416,2,FALSE)</f>
        <v>39.49</v>
      </c>
      <c r="D2081">
        <f>VLOOKUP(A2081,'MEDICAL EXAMINATION'!K2082:T4416,4,FALSE)</f>
        <v>4.8099999999999996</v>
      </c>
      <c r="E2081" t="str">
        <f>VLOOKUP(A2081,'MEDICAL EXAMINATION'!K2082:T4416,6,FALSE)</f>
        <v>No</v>
      </c>
      <c r="F2081" t="str">
        <f>VLOOKUP(A2081,'MEDICAL EXAMINATION'!K2082:T4416,7,FALSE)</f>
        <v>No</v>
      </c>
      <c r="G2081" t="str">
        <f>VLOOKUP(A2081,'MEDICAL EXAMINATION'!K2082:T4416,8,FALSE)</f>
        <v>No</v>
      </c>
      <c r="H2081">
        <f>VLOOKUP(A2081,'MEDICAL EXAMINATION'!K2082:T4416,9,FALSE)</f>
        <v>1</v>
      </c>
      <c r="I2081" t="str">
        <f>VLOOKUP(A2081,'MEDICAL EXAMINATION'!K2082:T4416,10,FALSE)</f>
        <v>No</v>
      </c>
      <c r="J2081" t="str">
        <f>VLOOKUP(A2081,'MEDICAL EXAMINATION'!K2082:T4416,3,FALSE)</f>
        <v>OVERWEIGHT</v>
      </c>
      <c r="K2081" t="str">
        <f>VLOOKUP(A2081,'MEDICAL EXAMINATION'!K2082:T4416,5,FALSE)</f>
        <v>NORMAL</v>
      </c>
      <c r="L2081" t="str">
        <f>VLOOKUP(A2081,'HOSPITALIZATION DETAILS'!X2082:AG4416,8,FALSE)</f>
        <v>14/11/1966</v>
      </c>
      <c r="M2081" s="26">
        <f>VLOOKUP(A2081,'HOSPITALIZATION DETAILS'!X2082:AG4416,4,FALSE)</f>
        <v>13430.27</v>
      </c>
      <c r="N2081" t="str">
        <f>VLOOKUP(A2081,'HOSPITALIZATION DETAILS'!X2082:AG4416,5,FALSE)</f>
        <v>tier - 3</v>
      </c>
      <c r="O2081" t="str">
        <f>VLOOKUP(A2081,'HOSPITALIZATION DETAILS'!X2082:AG4416,6,FALSE)</f>
        <v>tier - 3</v>
      </c>
      <c r="P2081" t="str">
        <f>VLOOKUP(A2081,'HOSPITALIZATION DETAILS'!X2082:AG4416,7,FALSE)</f>
        <v>R1024</v>
      </c>
      <c r="Q2081">
        <f>VLOOKUP(A2081,'HOSPITALIZATION DETAILS'!X2082:AG4416,10,FALSE)</f>
        <v>56</v>
      </c>
    </row>
    <row r="2082" spans="1:17" ht="16" x14ac:dyDescent="0.4">
      <c r="A2082" s="4" t="s">
        <v>4163</v>
      </c>
      <c r="B2082" t="str">
        <f>VLOOKUP(A2082,'CUSTOMER NAMES'!E2082:H4417,4,FALSE)</f>
        <v xml:space="preserve">  Audrey</v>
      </c>
      <c r="C2082">
        <f>VLOOKUP(A2082,'MEDICAL EXAMINATION'!K2083:T4417,2,FALSE)</f>
        <v>33.99</v>
      </c>
      <c r="D2082">
        <f>VLOOKUP(A2082,'MEDICAL EXAMINATION'!K2083:T4417,4,FALSE)</f>
        <v>4.55</v>
      </c>
      <c r="E2082" t="str">
        <f>VLOOKUP(A2082,'MEDICAL EXAMINATION'!K2083:T4417,6,FALSE)</f>
        <v>No</v>
      </c>
      <c r="F2082" t="str">
        <f>VLOOKUP(A2082,'MEDICAL EXAMINATION'!K2083:T4417,7,FALSE)</f>
        <v>No</v>
      </c>
      <c r="G2082" t="str">
        <f>VLOOKUP(A2082,'MEDICAL EXAMINATION'!K2083:T4417,8,FALSE)</f>
        <v>No</v>
      </c>
      <c r="H2082">
        <f>VLOOKUP(A2082,'MEDICAL EXAMINATION'!K2083:T4417,9,FALSE)</f>
        <v>1</v>
      </c>
      <c r="I2082" t="str">
        <f>VLOOKUP(A2082,'MEDICAL EXAMINATION'!K2083:T4417,10,FALSE)</f>
        <v>No</v>
      </c>
      <c r="J2082" t="str">
        <f>VLOOKUP(A2082,'MEDICAL EXAMINATION'!K2083:T4417,3,FALSE)</f>
        <v>OVERWEIGHT</v>
      </c>
      <c r="K2082" t="str">
        <f>VLOOKUP(A2082,'MEDICAL EXAMINATION'!K2083:T4417,5,FALSE)</f>
        <v>NORMAL</v>
      </c>
      <c r="L2082" t="str">
        <f>VLOOKUP(A2082,'HOSPITALIZATION DETAILS'!X2083:AG4417,8,FALSE)</f>
        <v>03/11/1961</v>
      </c>
      <c r="M2082" s="26">
        <f>VLOOKUP(A2082,'HOSPITALIZATION DETAILS'!X2083:AG4417,4,FALSE)</f>
        <v>13429.04</v>
      </c>
      <c r="N2082" t="str">
        <f>VLOOKUP(A2082,'HOSPITALIZATION DETAILS'!X2083:AG4417,5,FALSE)</f>
        <v>tier - 3</v>
      </c>
      <c r="O2082" t="str">
        <f>VLOOKUP(A2082,'HOSPITALIZATION DETAILS'!X2083:AG4417,6,FALSE)</f>
        <v>tier - 3</v>
      </c>
      <c r="P2082" t="str">
        <f>VLOOKUP(A2082,'HOSPITALIZATION DETAILS'!X2083:AG4417,7,FALSE)</f>
        <v>R1012</v>
      </c>
      <c r="Q2082">
        <f>VLOOKUP(A2082,'HOSPITALIZATION DETAILS'!X2083:AG4417,10,FALSE)</f>
        <v>61</v>
      </c>
    </row>
    <row r="2083" spans="1:17" ht="16" x14ac:dyDescent="0.4">
      <c r="A2083" s="4" t="s">
        <v>4165</v>
      </c>
      <c r="B2083" t="str">
        <f>VLOOKUP(A2083,'CUSTOMER NAMES'!E2083:H4418,4,FALSE)</f>
        <v xml:space="preserve">  Laura</v>
      </c>
      <c r="C2083">
        <f>VLOOKUP(A2083,'MEDICAL EXAMINATION'!K2084:T4418,2,FALSE)</f>
        <v>27.72</v>
      </c>
      <c r="D2083">
        <f>VLOOKUP(A2083,'MEDICAL EXAMINATION'!K2084:T4418,4,FALSE)</f>
        <v>6.43</v>
      </c>
      <c r="E2083" t="str">
        <f>VLOOKUP(A2083,'MEDICAL EXAMINATION'!K2084:T4418,6,FALSE)</f>
        <v>No</v>
      </c>
      <c r="F2083" t="str">
        <f>VLOOKUP(A2083,'MEDICAL EXAMINATION'!K2084:T4418,7,FALSE)</f>
        <v>No</v>
      </c>
      <c r="G2083" t="str">
        <f>VLOOKUP(A2083,'MEDICAL EXAMINATION'!K2084:T4418,8,FALSE)</f>
        <v>No</v>
      </c>
      <c r="H2083">
        <f>VLOOKUP(A2083,'MEDICAL EXAMINATION'!K2084:T4418,9,FALSE)</f>
        <v>1</v>
      </c>
      <c r="I2083" t="str">
        <f>VLOOKUP(A2083,'MEDICAL EXAMINATION'!K2084:T4418,10,FALSE)</f>
        <v>No</v>
      </c>
      <c r="J2083" t="str">
        <f>VLOOKUP(A2083,'MEDICAL EXAMINATION'!K2084:T4418,3,FALSE)</f>
        <v>OBESITY</v>
      </c>
      <c r="K2083" t="b">
        <f>VLOOKUP(A2083,'MEDICAL EXAMINATION'!K2084:T4418,5,FALSE)</f>
        <v>0</v>
      </c>
      <c r="L2083" t="str">
        <f>VLOOKUP(A2083,'HOSPITALIZATION DETAILS'!X2084:AG4418,8,FALSE)</f>
        <v>17/06/1994</v>
      </c>
      <c r="M2083" s="26">
        <f>VLOOKUP(A2083,'HOSPITALIZATION DETAILS'!X2084:AG4418,4,FALSE)</f>
        <v>13417.05</v>
      </c>
      <c r="N2083" t="str">
        <f>VLOOKUP(A2083,'HOSPITALIZATION DETAILS'!X2084:AG4418,5,FALSE)</f>
        <v>tier - 3</v>
      </c>
      <c r="O2083" t="str">
        <f>VLOOKUP(A2083,'HOSPITALIZATION DETAILS'!X2084:AG4418,6,FALSE)</f>
        <v>tier - 3</v>
      </c>
      <c r="P2083" t="str">
        <f>VLOOKUP(A2083,'HOSPITALIZATION DETAILS'!X2084:AG4418,7,FALSE)</f>
        <v>R1012</v>
      </c>
      <c r="Q2083">
        <f>VLOOKUP(A2083,'HOSPITALIZATION DETAILS'!X2084:AG4418,10,FALSE)</f>
        <v>28</v>
      </c>
    </row>
    <row r="2084" spans="1:17" ht="16" x14ac:dyDescent="0.4">
      <c r="A2084" s="4" t="s">
        <v>4167</v>
      </c>
      <c r="B2084" t="str">
        <f>VLOOKUP(A2084,'CUSTOMER NAMES'!E2084:H4419,4,FALSE)</f>
        <v xml:space="preserve">  Nicole F</v>
      </c>
      <c r="C2084">
        <f>VLOOKUP(A2084,'MEDICAL EXAMINATION'!K2085:T4419,2,FALSE)</f>
        <v>30.59</v>
      </c>
      <c r="D2084">
        <f>VLOOKUP(A2084,'MEDICAL EXAMINATION'!K2085:T4419,4,FALSE)</f>
        <v>11.62</v>
      </c>
      <c r="E2084" t="str">
        <f>VLOOKUP(A2084,'MEDICAL EXAMINATION'!K2085:T4419,6,FALSE)</f>
        <v>No</v>
      </c>
      <c r="F2084" t="str">
        <f>VLOOKUP(A2084,'MEDICAL EXAMINATION'!K2085:T4419,7,FALSE)</f>
        <v>No</v>
      </c>
      <c r="G2084" t="str">
        <f>VLOOKUP(A2084,'MEDICAL EXAMINATION'!K2085:T4419,8,FALSE)</f>
        <v>No</v>
      </c>
      <c r="H2084" t="str">
        <f>VLOOKUP(A2084,'MEDICAL EXAMINATION'!K2085:T4419,9,FALSE)</f>
        <v>No major surgery</v>
      </c>
      <c r="I2084" t="str">
        <f>VLOOKUP(A2084,'MEDICAL EXAMINATION'!K2085:T4419,10,FALSE)</f>
        <v>No</v>
      </c>
      <c r="J2084" t="str">
        <f>VLOOKUP(A2084,'MEDICAL EXAMINATION'!K2085:T4419,3,FALSE)</f>
        <v>OVERWEIGHT</v>
      </c>
      <c r="K2084" t="str">
        <f>VLOOKUP(A2084,'MEDICAL EXAMINATION'!K2085:T4419,5,FALSE)</f>
        <v>DIABETES</v>
      </c>
      <c r="L2084" t="str">
        <f>VLOOKUP(A2084,'HOSPITALIZATION DETAILS'!X2085:AG4419,8,FALSE)</f>
        <v>29/10/1976</v>
      </c>
      <c r="M2084" s="26">
        <f>VLOOKUP(A2084,'HOSPITALIZATION DETAILS'!X2085:AG4419,4,FALSE)</f>
        <v>41661.599999999999</v>
      </c>
      <c r="N2084" t="str">
        <f>VLOOKUP(A2084,'HOSPITALIZATION DETAILS'!X2085:AG4419,5,FALSE)</f>
        <v>tier - 1</v>
      </c>
      <c r="O2084" t="str">
        <f>VLOOKUP(A2084,'HOSPITALIZATION DETAILS'!X2085:AG4419,6,FALSE)</f>
        <v>tier - 3</v>
      </c>
      <c r="P2084" t="str">
        <f>VLOOKUP(A2084,'HOSPITALIZATION DETAILS'!X2085:AG4419,7,FALSE)</f>
        <v>R1011</v>
      </c>
      <c r="Q2084">
        <f>VLOOKUP(A2084,'HOSPITALIZATION DETAILS'!X2085:AG4419,10,FALSE)</f>
        <v>46</v>
      </c>
    </row>
    <row r="2085" spans="1:17" ht="16" x14ac:dyDescent="0.4">
      <c r="A2085" s="4" t="s">
        <v>4169</v>
      </c>
      <c r="B2085" t="str">
        <f>VLOOKUP(A2085,'CUSTOMER NAMES'!E2085:H4420,4,FALSE)</f>
        <v xml:space="preserve">  Krista L</v>
      </c>
      <c r="C2085">
        <f>VLOOKUP(A2085,'MEDICAL EXAMINATION'!K2086:T4420,2,FALSE)</f>
        <v>22.6</v>
      </c>
      <c r="D2085">
        <f>VLOOKUP(A2085,'MEDICAL EXAMINATION'!K2086:T4420,4,FALSE)</f>
        <v>6.04</v>
      </c>
      <c r="E2085" t="str">
        <f>VLOOKUP(A2085,'MEDICAL EXAMINATION'!K2086:T4420,6,FALSE)</f>
        <v>No</v>
      </c>
      <c r="F2085" t="str">
        <f>VLOOKUP(A2085,'MEDICAL EXAMINATION'!K2086:T4420,7,FALSE)</f>
        <v>No</v>
      </c>
      <c r="G2085" t="str">
        <f>VLOOKUP(A2085,'MEDICAL EXAMINATION'!K2086:T4420,8,FALSE)</f>
        <v>No</v>
      </c>
      <c r="H2085">
        <f>VLOOKUP(A2085,'MEDICAL EXAMINATION'!K2086:T4420,9,FALSE)</f>
        <v>1</v>
      </c>
      <c r="I2085" t="str">
        <f>VLOOKUP(A2085,'MEDICAL EXAMINATION'!K2086:T4420,10,FALSE)</f>
        <v>No</v>
      </c>
      <c r="J2085" t="str">
        <f>VLOOKUP(A2085,'MEDICAL EXAMINATION'!K2086:T4420,3,FALSE)</f>
        <v>Normal</v>
      </c>
      <c r="K2085" t="str">
        <f>VLOOKUP(A2085,'MEDICAL EXAMINATION'!K2086:T4420,5,FALSE)</f>
        <v>PREDIABETES</v>
      </c>
      <c r="L2085" t="str">
        <f>VLOOKUP(A2085,'HOSPITALIZATION DETAILS'!X2086:AG4420,8,FALSE)</f>
        <v>22/07/1961</v>
      </c>
      <c r="M2085" s="26">
        <f>VLOOKUP(A2085,'HOSPITALIZATION DETAILS'!X2086:AG4420,4,FALSE)</f>
        <v>13415.04</v>
      </c>
      <c r="N2085" t="str">
        <f>VLOOKUP(A2085,'HOSPITALIZATION DETAILS'!X2086:AG4420,5,FALSE)</f>
        <v>tier - 3</v>
      </c>
      <c r="O2085" t="str">
        <f>VLOOKUP(A2085,'HOSPITALIZATION DETAILS'!X2086:AG4420,6,FALSE)</f>
        <v>tier - 2</v>
      </c>
      <c r="P2085" t="str">
        <f>VLOOKUP(A2085,'HOSPITALIZATION DETAILS'!X2086:AG4420,7,FALSE)</f>
        <v>R1012</v>
      </c>
      <c r="Q2085">
        <f>VLOOKUP(A2085,'HOSPITALIZATION DETAILS'!X2086:AG4420,10,FALSE)</f>
        <v>61</v>
      </c>
    </row>
    <row r="2086" spans="1:17" ht="16" x14ac:dyDescent="0.4">
      <c r="A2086" s="4" t="s">
        <v>4171</v>
      </c>
      <c r="B2086" t="str">
        <f>VLOOKUP(A2086,'CUSTOMER NAMES'!E2086:H4421,4,FALSE)</f>
        <v xml:space="preserve">  Denise</v>
      </c>
      <c r="C2086">
        <f>VLOOKUP(A2086,'MEDICAL EXAMINATION'!K2087:T4421,2,FALSE)</f>
        <v>28.785</v>
      </c>
      <c r="D2086">
        <f>VLOOKUP(A2086,'MEDICAL EXAMINATION'!K2087:T4421,4,FALSE)</f>
        <v>8.82</v>
      </c>
      <c r="E2086" t="str">
        <f>VLOOKUP(A2086,'MEDICAL EXAMINATION'!K2087:T4421,6,FALSE)</f>
        <v>No</v>
      </c>
      <c r="F2086" t="str">
        <f>VLOOKUP(A2086,'MEDICAL EXAMINATION'!K2087:T4421,7,FALSE)</f>
        <v>No</v>
      </c>
      <c r="G2086" t="str">
        <f>VLOOKUP(A2086,'MEDICAL EXAMINATION'!K2087:T4421,8,FALSE)</f>
        <v>No</v>
      </c>
      <c r="H2086" t="str">
        <f>VLOOKUP(A2086,'MEDICAL EXAMINATION'!K2087:T4421,9,FALSE)</f>
        <v>No major surgery</v>
      </c>
      <c r="I2086" t="str">
        <f>VLOOKUP(A2086,'MEDICAL EXAMINATION'!K2087:T4421,10,FALSE)</f>
        <v>No</v>
      </c>
      <c r="J2086" t="str">
        <f>VLOOKUP(A2086,'MEDICAL EXAMINATION'!K2087:T4421,3,FALSE)</f>
        <v>OBESITY</v>
      </c>
      <c r="K2086" t="str">
        <f>VLOOKUP(A2086,'MEDICAL EXAMINATION'!K2087:T4421,5,FALSE)</f>
        <v>DIABETES</v>
      </c>
      <c r="L2086" t="str">
        <f>VLOOKUP(A2086,'HOSPITALIZATION DETAILS'!X2087:AG4421,8,FALSE)</f>
        <v>19/12/1992</v>
      </c>
      <c r="M2086" s="26">
        <f>VLOOKUP(A2086,'HOSPITALIZATION DETAILS'!X2087:AG4421,4,FALSE)</f>
        <v>13412.97</v>
      </c>
      <c r="N2086" t="str">
        <f>VLOOKUP(A2086,'HOSPITALIZATION DETAILS'!X2087:AG4421,5,FALSE)</f>
        <v>tier - 3</v>
      </c>
      <c r="O2086" t="str">
        <f>VLOOKUP(A2086,'HOSPITALIZATION DETAILS'!X2087:AG4421,6,FALSE)</f>
        <v>tier - 3</v>
      </c>
      <c r="P2086" t="str">
        <f>VLOOKUP(A2086,'HOSPITALIZATION DETAILS'!X2087:AG4421,7,FALSE)</f>
        <v>R1023</v>
      </c>
      <c r="Q2086">
        <f>VLOOKUP(A2086,'HOSPITALIZATION DETAILS'!X2087:AG4421,10,FALSE)</f>
        <v>30</v>
      </c>
    </row>
    <row r="2087" spans="1:17" ht="16" x14ac:dyDescent="0.4">
      <c r="A2087" s="4" t="s">
        <v>4173</v>
      </c>
      <c r="B2087" t="str">
        <f>VLOOKUP(A2087,'CUSTOMER NAMES'!E2087:H4422,4,FALSE)</f>
        <v xml:space="preserve">  Ariel</v>
      </c>
      <c r="C2087">
        <f>VLOOKUP(A2087,'MEDICAL EXAMINATION'!K2088:T4422,2,FALSE)</f>
        <v>50.38</v>
      </c>
      <c r="D2087">
        <f>VLOOKUP(A2087,'MEDICAL EXAMINATION'!K2088:T4422,4,FALSE)</f>
        <v>5.8</v>
      </c>
      <c r="E2087" t="str">
        <f>VLOOKUP(A2087,'MEDICAL EXAMINATION'!K2088:T4422,6,FALSE)</f>
        <v>No</v>
      </c>
      <c r="F2087" t="str">
        <f>VLOOKUP(A2087,'MEDICAL EXAMINATION'!K2088:T4422,7,FALSE)</f>
        <v>No</v>
      </c>
      <c r="G2087" t="str">
        <f>VLOOKUP(A2087,'MEDICAL EXAMINATION'!K2088:T4422,8,FALSE)</f>
        <v>No</v>
      </c>
      <c r="H2087" t="str">
        <f>VLOOKUP(A2087,'MEDICAL EXAMINATION'!K2088:T4422,9,FALSE)</f>
        <v>No major surgery</v>
      </c>
      <c r="I2087" t="str">
        <f>VLOOKUP(A2087,'MEDICAL EXAMINATION'!K2088:T4422,10,FALSE)</f>
        <v>No</v>
      </c>
      <c r="J2087" t="str">
        <f>VLOOKUP(A2087,'MEDICAL EXAMINATION'!K2088:T4422,3,FALSE)</f>
        <v>OVERWEIGHT</v>
      </c>
      <c r="K2087" t="str">
        <f>VLOOKUP(A2087,'MEDICAL EXAMINATION'!K2088:T4422,5,FALSE)</f>
        <v>PREDIABETES</v>
      </c>
      <c r="L2087" t="str">
        <f>VLOOKUP(A2087,'HOSPITALIZATION DETAILS'!X2088:AG4422,8,FALSE)</f>
        <v>20/12/1959</v>
      </c>
      <c r="M2087" s="26">
        <f>VLOOKUP(A2087,'HOSPITALIZATION DETAILS'!X2088:AG4422,4,FALSE)</f>
        <v>13405.39</v>
      </c>
      <c r="N2087" t="str">
        <f>VLOOKUP(A2087,'HOSPITALIZATION DETAILS'!X2088:AG4422,5,FALSE)</f>
        <v>tier - 3</v>
      </c>
      <c r="O2087" t="str">
        <f>VLOOKUP(A2087,'HOSPITALIZATION DETAILS'!X2088:AG4422,6,FALSE)</f>
        <v>tier - 3</v>
      </c>
      <c r="P2087" t="str">
        <f>VLOOKUP(A2087,'HOSPITALIZATION DETAILS'!X2088:AG4422,7,FALSE)</f>
        <v>R1013</v>
      </c>
      <c r="Q2087">
        <f>VLOOKUP(A2087,'HOSPITALIZATION DETAILS'!X2088:AG4422,10,FALSE)</f>
        <v>63</v>
      </c>
    </row>
    <row r="2088" spans="1:17" ht="16" x14ac:dyDescent="0.4">
      <c r="A2088" s="4" t="s">
        <v>4175</v>
      </c>
      <c r="B2088" t="str">
        <f>VLOOKUP(A2088,'CUSTOMER NAMES'!E2088:H4423,4,FALSE)</f>
        <v xml:space="preserve">  Jeremy</v>
      </c>
      <c r="C2088">
        <f>VLOOKUP(A2088,'MEDICAL EXAMINATION'!K2089:T4423,2,FALSE)</f>
        <v>35.200000000000003</v>
      </c>
      <c r="D2088">
        <f>VLOOKUP(A2088,'MEDICAL EXAMINATION'!K2089:T4423,4,FALSE)</f>
        <v>4.28</v>
      </c>
      <c r="E2088" t="str">
        <f>VLOOKUP(A2088,'MEDICAL EXAMINATION'!K2089:T4423,6,FALSE)</f>
        <v>No</v>
      </c>
      <c r="F2088" t="str">
        <f>VLOOKUP(A2088,'MEDICAL EXAMINATION'!K2089:T4423,7,FALSE)</f>
        <v>No</v>
      </c>
      <c r="G2088" t="str">
        <f>VLOOKUP(A2088,'MEDICAL EXAMINATION'!K2089:T4423,8,FALSE)</f>
        <v>No</v>
      </c>
      <c r="H2088" t="str">
        <f>VLOOKUP(A2088,'MEDICAL EXAMINATION'!K2089:T4423,9,FALSE)</f>
        <v>No major surgery</v>
      </c>
      <c r="I2088" t="str">
        <f>VLOOKUP(A2088,'MEDICAL EXAMINATION'!K2089:T4423,10,FALSE)</f>
        <v>No</v>
      </c>
      <c r="J2088" t="str">
        <f>VLOOKUP(A2088,'MEDICAL EXAMINATION'!K2089:T4423,3,FALSE)</f>
        <v>OVERWEIGHT</v>
      </c>
      <c r="K2088" t="str">
        <f>VLOOKUP(A2088,'MEDICAL EXAMINATION'!K2089:T4423,5,FALSE)</f>
        <v>NORMAL</v>
      </c>
      <c r="L2088" t="str">
        <f>VLOOKUP(A2088,'HOSPITALIZATION DETAILS'!X2089:AG4423,8,FALSE)</f>
        <v>25/11/1959</v>
      </c>
      <c r="M2088" s="26">
        <f>VLOOKUP(A2088,'HOSPITALIZATION DETAILS'!X2089:AG4423,4,FALSE)</f>
        <v>13393.76</v>
      </c>
      <c r="N2088" t="str">
        <f>VLOOKUP(A2088,'HOSPITALIZATION DETAILS'!X2089:AG4423,5,FALSE)</f>
        <v>tier - 3</v>
      </c>
      <c r="O2088" t="str">
        <f>VLOOKUP(A2088,'HOSPITALIZATION DETAILS'!X2089:AG4423,6,FALSE)</f>
        <v>tier - 1</v>
      </c>
      <c r="P2088" t="str">
        <f>VLOOKUP(A2088,'HOSPITALIZATION DETAILS'!X2089:AG4423,7,FALSE)</f>
        <v>R1011</v>
      </c>
      <c r="Q2088">
        <f>VLOOKUP(A2088,'HOSPITALIZATION DETAILS'!X2089:AG4423,10,FALSE)</f>
        <v>63</v>
      </c>
    </row>
    <row r="2089" spans="1:17" ht="16" x14ac:dyDescent="0.4">
      <c r="A2089" s="4" t="s">
        <v>4177</v>
      </c>
      <c r="B2089" t="str">
        <f>VLOOKUP(A2089,'CUSTOMER NAMES'!E2089:H4424,4,FALSE)</f>
        <v xml:space="preserve">  Rosalie</v>
      </c>
      <c r="C2089">
        <f>VLOOKUP(A2089,'MEDICAL EXAMINATION'!K2090:T4424,2,FALSE)</f>
        <v>35.72</v>
      </c>
      <c r="D2089">
        <f>VLOOKUP(A2089,'MEDICAL EXAMINATION'!K2090:T4424,4,FALSE)</f>
        <v>5.5</v>
      </c>
      <c r="E2089" t="str">
        <f>VLOOKUP(A2089,'MEDICAL EXAMINATION'!K2090:T4424,6,FALSE)</f>
        <v>yes</v>
      </c>
      <c r="F2089" t="str">
        <f>VLOOKUP(A2089,'MEDICAL EXAMINATION'!K2090:T4424,7,FALSE)</f>
        <v>No</v>
      </c>
      <c r="G2089" t="str">
        <f>VLOOKUP(A2089,'MEDICAL EXAMINATION'!K2090:T4424,8,FALSE)</f>
        <v>No</v>
      </c>
      <c r="H2089" t="str">
        <f>VLOOKUP(A2089,'MEDICAL EXAMINATION'!K2090:T4424,9,FALSE)</f>
        <v>No major surgery</v>
      </c>
      <c r="I2089" t="str">
        <f>VLOOKUP(A2089,'MEDICAL EXAMINATION'!K2090:T4424,10,FALSE)</f>
        <v>No</v>
      </c>
      <c r="J2089" t="str">
        <f>VLOOKUP(A2089,'MEDICAL EXAMINATION'!K2090:T4424,3,FALSE)</f>
        <v>OVERWEIGHT</v>
      </c>
      <c r="K2089" t="str">
        <f>VLOOKUP(A2089,'MEDICAL EXAMINATION'!K2090:T4424,5,FALSE)</f>
        <v>NORMAL</v>
      </c>
      <c r="L2089" t="str">
        <f>VLOOKUP(A2089,'HOSPITALIZATION DETAILS'!X2090:AG4424,8,FALSE)</f>
        <v>09/12/1959</v>
      </c>
      <c r="M2089" s="26">
        <f>VLOOKUP(A2089,'HOSPITALIZATION DETAILS'!X2090:AG4424,4,FALSE)</f>
        <v>13390.56</v>
      </c>
      <c r="N2089" t="str">
        <f>VLOOKUP(A2089,'HOSPITALIZATION DETAILS'!X2090:AG4424,5,FALSE)</f>
        <v>tier - 3</v>
      </c>
      <c r="O2089" t="str">
        <f>VLOOKUP(A2089,'HOSPITALIZATION DETAILS'!X2090:AG4424,6,FALSE)</f>
        <v>tier - 3</v>
      </c>
      <c r="P2089" t="str">
        <f>VLOOKUP(A2089,'HOSPITALIZATION DETAILS'!X2090:AG4424,7,FALSE)</f>
        <v>R1011</v>
      </c>
      <c r="Q2089">
        <f>VLOOKUP(A2089,'HOSPITALIZATION DETAILS'!X2090:AG4424,10,FALSE)</f>
        <v>63</v>
      </c>
    </row>
    <row r="2090" spans="1:17" ht="16" x14ac:dyDescent="0.4">
      <c r="A2090" s="4" t="s">
        <v>4179</v>
      </c>
      <c r="B2090" t="str">
        <f>VLOOKUP(A2090,'CUSTOMER NAMES'!E2090:H4425,4,FALSE)</f>
        <v xml:space="preserve">  Jay</v>
      </c>
      <c r="C2090">
        <f>VLOOKUP(A2090,'MEDICAL EXAMINATION'!K2091:T4425,2,FALSE)</f>
        <v>24.51</v>
      </c>
      <c r="D2090">
        <f>VLOOKUP(A2090,'MEDICAL EXAMINATION'!K2091:T4425,4,FALSE)</f>
        <v>4.6900000000000004</v>
      </c>
      <c r="E2090" t="str">
        <f>VLOOKUP(A2090,'MEDICAL EXAMINATION'!K2091:T4425,6,FALSE)</f>
        <v>No</v>
      </c>
      <c r="F2090" t="str">
        <f>VLOOKUP(A2090,'MEDICAL EXAMINATION'!K2091:T4425,7,FALSE)</f>
        <v>No</v>
      </c>
      <c r="G2090" t="str">
        <f>VLOOKUP(A2090,'MEDICAL EXAMINATION'!K2091:T4425,8,FALSE)</f>
        <v>No</v>
      </c>
      <c r="H2090" t="str">
        <f>VLOOKUP(A2090,'MEDICAL EXAMINATION'!K2091:T4425,9,FALSE)</f>
        <v>No major surgery</v>
      </c>
      <c r="I2090" t="str">
        <f>VLOOKUP(A2090,'MEDICAL EXAMINATION'!K2091:T4425,10,FALSE)</f>
        <v>No</v>
      </c>
      <c r="J2090" t="str">
        <f>VLOOKUP(A2090,'MEDICAL EXAMINATION'!K2091:T4425,3,FALSE)</f>
        <v>Normal</v>
      </c>
      <c r="K2090" t="str">
        <f>VLOOKUP(A2090,'MEDICAL EXAMINATION'!K2091:T4425,5,FALSE)</f>
        <v>NORMAL</v>
      </c>
      <c r="L2090" t="str">
        <f>VLOOKUP(A2090,'HOSPITALIZATION DETAILS'!X2091:AG4425,8,FALSE)</f>
        <v>06/06/1984</v>
      </c>
      <c r="M2090" s="26">
        <f>VLOOKUP(A2090,'HOSPITALIZATION DETAILS'!X2091:AG4425,4,FALSE)</f>
        <v>13383.67</v>
      </c>
      <c r="N2090" t="str">
        <f>VLOOKUP(A2090,'HOSPITALIZATION DETAILS'!X2091:AG4425,5,FALSE)</f>
        <v>tier - 3</v>
      </c>
      <c r="O2090" t="str">
        <f>VLOOKUP(A2090,'HOSPITALIZATION DETAILS'!X2091:AG4425,6,FALSE)</f>
        <v>tier - 2</v>
      </c>
      <c r="P2090" t="str">
        <f>VLOOKUP(A2090,'HOSPITALIZATION DETAILS'!X2091:AG4425,7,FALSE)</f>
        <v>R1023</v>
      </c>
      <c r="Q2090">
        <f>VLOOKUP(A2090,'HOSPITALIZATION DETAILS'!X2091:AG4425,10,FALSE)</f>
        <v>39</v>
      </c>
    </row>
    <row r="2091" spans="1:17" ht="16" x14ac:dyDescent="0.4">
      <c r="A2091" s="4" t="s">
        <v>4181</v>
      </c>
      <c r="B2091" t="str">
        <f>VLOOKUP(A2091,'CUSTOMER NAMES'!E2091:H4426,4,FALSE)</f>
        <v xml:space="preserve">  Vitaliy</v>
      </c>
      <c r="C2091">
        <f>VLOOKUP(A2091,'MEDICAL EXAMINATION'!K2092:T4426,2,FALSE)</f>
        <v>23.844999999999999</v>
      </c>
      <c r="D2091">
        <f>VLOOKUP(A2091,'MEDICAL EXAMINATION'!K2092:T4426,4,FALSE)</f>
        <v>4.43</v>
      </c>
      <c r="E2091" t="str">
        <f>VLOOKUP(A2091,'MEDICAL EXAMINATION'!K2092:T4426,6,FALSE)</f>
        <v>No</v>
      </c>
      <c r="F2091" t="str">
        <f>VLOOKUP(A2091,'MEDICAL EXAMINATION'!K2092:T4426,7,FALSE)</f>
        <v>No</v>
      </c>
      <c r="G2091" t="str">
        <f>VLOOKUP(A2091,'MEDICAL EXAMINATION'!K2092:T4426,8,FALSE)</f>
        <v>No</v>
      </c>
      <c r="H2091" t="str">
        <f>VLOOKUP(A2091,'MEDICAL EXAMINATION'!K2092:T4426,9,FALSE)</f>
        <v>No major surgery</v>
      </c>
      <c r="I2091" t="str">
        <f>VLOOKUP(A2091,'MEDICAL EXAMINATION'!K2092:T4426,10,FALSE)</f>
        <v>No</v>
      </c>
      <c r="J2091" t="str">
        <f>VLOOKUP(A2091,'MEDICAL EXAMINATION'!K2092:T4426,3,FALSE)</f>
        <v>Normal</v>
      </c>
      <c r="K2091" t="str">
        <f>VLOOKUP(A2091,'MEDICAL EXAMINATION'!K2092:T4426,5,FALSE)</f>
        <v>NORMAL</v>
      </c>
      <c r="L2091" t="str">
        <f>VLOOKUP(A2091,'HOSPITALIZATION DETAILS'!X2092:AG4426,8,FALSE)</f>
        <v>30/09/1979</v>
      </c>
      <c r="M2091" s="26">
        <f>VLOOKUP(A2091,'HOSPITALIZATION DETAILS'!X2092:AG4426,4,FALSE)</f>
        <v>13377.41</v>
      </c>
      <c r="N2091" t="str">
        <f>VLOOKUP(A2091,'HOSPITALIZATION DETAILS'!X2092:AG4426,5,FALSE)</f>
        <v>tier - 3</v>
      </c>
      <c r="O2091" t="str">
        <f>VLOOKUP(A2091,'HOSPITALIZATION DETAILS'!X2092:AG4426,6,FALSE)</f>
        <v>tier - 3</v>
      </c>
      <c r="P2091" t="str">
        <f>VLOOKUP(A2091,'HOSPITALIZATION DETAILS'!X2092:AG4426,7,FALSE)</f>
        <v>R1026</v>
      </c>
      <c r="Q2091">
        <f>VLOOKUP(A2091,'HOSPITALIZATION DETAILS'!X2092:AG4426,10,FALSE)</f>
        <v>43</v>
      </c>
    </row>
    <row r="2092" spans="1:17" ht="16" x14ac:dyDescent="0.4">
      <c r="A2092" s="4" t="s">
        <v>4183</v>
      </c>
      <c r="B2092" t="str">
        <f>VLOOKUP(A2092,'CUSTOMER NAMES'!E2092:H4427,4,FALSE)</f>
        <v xml:space="preserve">  Benjamin W</v>
      </c>
      <c r="C2092">
        <f>VLOOKUP(A2092,'MEDICAL EXAMINATION'!K2093:T4427,2,FALSE)</f>
        <v>15.68</v>
      </c>
      <c r="D2092">
        <f>VLOOKUP(A2092,'MEDICAL EXAMINATION'!K2093:T4427,4,FALSE)</f>
        <v>6.16</v>
      </c>
      <c r="E2092" t="str">
        <f>VLOOKUP(A2092,'MEDICAL EXAMINATION'!K2093:T4427,6,FALSE)</f>
        <v>yes</v>
      </c>
      <c r="F2092" t="str">
        <f>VLOOKUP(A2092,'MEDICAL EXAMINATION'!K2093:T4427,7,FALSE)</f>
        <v>No</v>
      </c>
      <c r="G2092" t="str">
        <f>VLOOKUP(A2092,'MEDICAL EXAMINATION'!K2093:T4427,8,FALSE)</f>
        <v>No</v>
      </c>
      <c r="H2092">
        <f>VLOOKUP(A2092,'MEDICAL EXAMINATION'!K2093:T4427,9,FALSE)</f>
        <v>1</v>
      </c>
      <c r="I2092" t="str">
        <f>VLOOKUP(A2092,'MEDICAL EXAMINATION'!K2093:T4427,10,FALSE)</f>
        <v>No</v>
      </c>
      <c r="J2092" t="str">
        <f>VLOOKUP(A2092,'MEDICAL EXAMINATION'!K2093:T4427,3,FALSE)</f>
        <v>Underweight</v>
      </c>
      <c r="K2092" t="str">
        <f>VLOOKUP(A2092,'MEDICAL EXAMINATION'!K2093:T4427,5,FALSE)</f>
        <v>PREDIABETES</v>
      </c>
      <c r="L2092" t="str">
        <f>VLOOKUP(A2092,'HOSPITALIZATION DETAILS'!X2093:AG4427,8,FALSE)</f>
        <v>24/09/1964</v>
      </c>
      <c r="M2092" s="26">
        <f>VLOOKUP(A2092,'HOSPITALIZATION DETAILS'!X2093:AG4427,4,FALSE)</f>
        <v>13375.76</v>
      </c>
      <c r="N2092" t="str">
        <f>VLOOKUP(A2092,'HOSPITALIZATION DETAILS'!X2093:AG4427,5,FALSE)</f>
        <v>tier - 3</v>
      </c>
      <c r="O2092" t="str">
        <f>VLOOKUP(A2092,'HOSPITALIZATION DETAILS'!X2093:AG4427,6,FALSE)</f>
        <v>tier - 2</v>
      </c>
      <c r="P2092" t="str">
        <f>VLOOKUP(A2092,'HOSPITALIZATION DETAILS'!X2093:AG4427,7,FALSE)</f>
        <v>R1025</v>
      </c>
      <c r="Q2092">
        <f>VLOOKUP(A2092,'HOSPITALIZATION DETAILS'!X2093:AG4427,10,FALSE)</f>
        <v>58</v>
      </c>
    </row>
    <row r="2093" spans="1:17" ht="16" x14ac:dyDescent="0.4">
      <c r="A2093" s="4" t="s">
        <v>4185</v>
      </c>
      <c r="B2093" t="str">
        <f>VLOOKUP(A2093,'CUSTOMER NAMES'!E2093:H4428,4,FALSE)</f>
        <v xml:space="preserve">  Jesse</v>
      </c>
      <c r="C2093">
        <f>VLOOKUP(A2093,'MEDICAL EXAMINATION'!K2094:T4428,2,FALSE)</f>
        <v>32.395000000000003</v>
      </c>
      <c r="D2093">
        <f>VLOOKUP(A2093,'MEDICAL EXAMINATION'!K2094:T4428,4,FALSE)</f>
        <v>6.66</v>
      </c>
      <c r="E2093" t="str">
        <f>VLOOKUP(A2093,'MEDICAL EXAMINATION'!K2094:T4428,6,FALSE)</f>
        <v>No</v>
      </c>
      <c r="F2093" t="str">
        <f>VLOOKUP(A2093,'MEDICAL EXAMINATION'!K2094:T4428,7,FALSE)</f>
        <v>No</v>
      </c>
      <c r="G2093" t="str">
        <f>VLOOKUP(A2093,'MEDICAL EXAMINATION'!K2094:T4428,8,FALSE)</f>
        <v>No</v>
      </c>
      <c r="H2093" t="str">
        <f>VLOOKUP(A2093,'MEDICAL EXAMINATION'!K2094:T4428,9,FALSE)</f>
        <v>No major surgery</v>
      </c>
      <c r="I2093" t="str">
        <f>VLOOKUP(A2093,'MEDICAL EXAMINATION'!K2094:T4428,10,FALSE)</f>
        <v>No</v>
      </c>
      <c r="J2093" t="str">
        <f>VLOOKUP(A2093,'MEDICAL EXAMINATION'!K2094:T4428,3,FALSE)</f>
        <v>OVERWEIGHT</v>
      </c>
      <c r="K2093" t="str">
        <f>VLOOKUP(A2093,'MEDICAL EXAMINATION'!K2094:T4428,5,FALSE)</f>
        <v>DIABETES</v>
      </c>
      <c r="L2093" t="str">
        <f>VLOOKUP(A2093,'HOSPITALIZATION DETAILS'!X2094:AG4428,8,FALSE)</f>
        <v>02/10/1990</v>
      </c>
      <c r="M2093" s="26">
        <f>VLOOKUP(A2093,'HOSPITALIZATION DETAILS'!X2094:AG4428,4,FALSE)</f>
        <v>13360.94</v>
      </c>
      <c r="N2093" t="str">
        <f>VLOOKUP(A2093,'HOSPITALIZATION DETAILS'!X2094:AG4428,5,FALSE)</f>
        <v>tier - 3</v>
      </c>
      <c r="O2093" t="str">
        <f>VLOOKUP(A2093,'HOSPITALIZATION DETAILS'!X2094:AG4428,6,FALSE)</f>
        <v>tier - 1</v>
      </c>
      <c r="P2093" t="str">
        <f>VLOOKUP(A2093,'HOSPITALIZATION DETAILS'!X2094:AG4428,7,FALSE)</f>
        <v>R1012</v>
      </c>
      <c r="Q2093">
        <f>VLOOKUP(A2093,'HOSPITALIZATION DETAILS'!X2094:AG4428,10,FALSE)</f>
        <v>32</v>
      </c>
    </row>
    <row r="2094" spans="1:17" ht="16" x14ac:dyDescent="0.4">
      <c r="A2094" s="4" t="s">
        <v>4187</v>
      </c>
      <c r="B2094" t="str">
        <f>VLOOKUP(A2094,'CUSTOMER NAMES'!E2094:H4429,4,FALSE)</f>
        <v xml:space="preserve">  Mark</v>
      </c>
      <c r="C2094">
        <f>VLOOKUP(A2094,'MEDICAL EXAMINATION'!K2095:T4429,2,FALSE)</f>
        <v>23.655000000000001</v>
      </c>
      <c r="D2094">
        <f>VLOOKUP(A2094,'MEDICAL EXAMINATION'!K2095:T4429,4,FALSE)</f>
        <v>5.92</v>
      </c>
      <c r="E2094" t="str">
        <f>VLOOKUP(A2094,'MEDICAL EXAMINATION'!K2095:T4429,6,FALSE)</f>
        <v>No</v>
      </c>
      <c r="F2094" t="str">
        <f>VLOOKUP(A2094,'MEDICAL EXAMINATION'!K2095:T4429,7,FALSE)</f>
        <v>No</v>
      </c>
      <c r="G2094" t="str">
        <f>VLOOKUP(A2094,'MEDICAL EXAMINATION'!K2095:T4429,8,FALSE)</f>
        <v>No</v>
      </c>
      <c r="H2094">
        <f>VLOOKUP(A2094,'MEDICAL EXAMINATION'!K2095:T4429,9,FALSE)</f>
        <v>1</v>
      </c>
      <c r="I2094" t="str">
        <f>VLOOKUP(A2094,'MEDICAL EXAMINATION'!K2095:T4429,10,FALSE)</f>
        <v>No</v>
      </c>
      <c r="J2094" t="str">
        <f>VLOOKUP(A2094,'MEDICAL EXAMINATION'!K2095:T4429,3,FALSE)</f>
        <v>Normal</v>
      </c>
      <c r="K2094" t="str">
        <f>VLOOKUP(A2094,'MEDICAL EXAMINATION'!K2095:T4429,5,FALSE)</f>
        <v>PREDIABETES</v>
      </c>
      <c r="L2094" t="str">
        <f>VLOOKUP(A2094,'HOSPITALIZATION DETAILS'!X2095:AG4429,8,FALSE)</f>
        <v>11/11/1960</v>
      </c>
      <c r="M2094" s="26">
        <f>VLOOKUP(A2094,'HOSPITALIZATION DETAILS'!X2095:AG4429,4,FALSE)</f>
        <v>13352.1</v>
      </c>
      <c r="N2094" t="str">
        <f>VLOOKUP(A2094,'HOSPITALIZATION DETAILS'!X2095:AG4429,5,FALSE)</f>
        <v>tier - 3</v>
      </c>
      <c r="O2094" t="str">
        <f>VLOOKUP(A2094,'HOSPITALIZATION DETAILS'!X2095:AG4429,6,FALSE)</f>
        <v>tier - 1</v>
      </c>
      <c r="P2094" t="str">
        <f>VLOOKUP(A2094,'HOSPITALIZATION DETAILS'!X2095:AG4429,7,FALSE)</f>
        <v>R1012</v>
      </c>
      <c r="Q2094">
        <f>VLOOKUP(A2094,'HOSPITALIZATION DETAILS'!X2095:AG4429,10,FALSE)</f>
        <v>62</v>
      </c>
    </row>
    <row r="2095" spans="1:17" ht="16" x14ac:dyDescent="0.4">
      <c r="A2095" s="4" t="s">
        <v>4189</v>
      </c>
      <c r="B2095" t="str">
        <f>VLOOKUP(A2095,'CUSTOMER NAMES'!E2095:H4430,4,FALSE)</f>
        <v xml:space="preserve">  Lauren</v>
      </c>
      <c r="C2095">
        <f>VLOOKUP(A2095,'MEDICAL EXAMINATION'!K2096:T4430,2,FALSE)</f>
        <v>28.4</v>
      </c>
      <c r="D2095">
        <f>VLOOKUP(A2095,'MEDICAL EXAMINATION'!K2096:T4430,4,FALSE)</f>
        <v>5.97</v>
      </c>
      <c r="E2095" t="str">
        <f>VLOOKUP(A2095,'MEDICAL EXAMINATION'!K2096:T4430,6,FALSE)</f>
        <v>No</v>
      </c>
      <c r="F2095" t="str">
        <f>VLOOKUP(A2095,'MEDICAL EXAMINATION'!K2096:T4430,7,FALSE)</f>
        <v>No</v>
      </c>
      <c r="G2095" t="str">
        <f>VLOOKUP(A2095,'MEDICAL EXAMINATION'!K2096:T4430,8,FALSE)</f>
        <v>Yes</v>
      </c>
      <c r="H2095">
        <f>VLOOKUP(A2095,'MEDICAL EXAMINATION'!K2096:T4430,9,FALSE)</f>
        <v>1</v>
      </c>
      <c r="I2095" t="str">
        <f>VLOOKUP(A2095,'MEDICAL EXAMINATION'!K2096:T4430,10,FALSE)</f>
        <v>No</v>
      </c>
      <c r="J2095" t="str">
        <f>VLOOKUP(A2095,'MEDICAL EXAMINATION'!K2096:T4430,3,FALSE)</f>
        <v>OBESITY</v>
      </c>
      <c r="K2095" t="str">
        <f>VLOOKUP(A2095,'MEDICAL EXAMINATION'!K2096:T4430,5,FALSE)</f>
        <v>PREDIABETES</v>
      </c>
      <c r="L2095" t="str">
        <f>VLOOKUP(A2095,'HOSPITALIZATION DETAILS'!X2096:AG4430,8,FALSE)</f>
        <v>24/11/1974</v>
      </c>
      <c r="M2095" s="26">
        <f>VLOOKUP(A2095,'HOSPITALIZATION DETAILS'!X2096:AG4430,4,FALSE)</f>
        <v>41636.199999999997</v>
      </c>
      <c r="N2095" t="str">
        <f>VLOOKUP(A2095,'HOSPITALIZATION DETAILS'!X2096:AG4430,5,FALSE)</f>
        <v>tier - 1</v>
      </c>
      <c r="O2095" t="str">
        <f>VLOOKUP(A2095,'HOSPITALIZATION DETAILS'!X2096:AG4430,6,FALSE)</f>
        <v>tier - 1</v>
      </c>
      <c r="P2095" t="str">
        <f>VLOOKUP(A2095,'HOSPITALIZATION DETAILS'!X2096:AG4430,7,FALSE)</f>
        <v>R1011</v>
      </c>
      <c r="Q2095">
        <f>VLOOKUP(A2095,'HOSPITALIZATION DETAILS'!X2096:AG4430,10,FALSE)</f>
        <v>48</v>
      </c>
    </row>
    <row r="2096" spans="1:17" ht="16" x14ac:dyDescent="0.4">
      <c r="A2096" s="4" t="s">
        <v>4191</v>
      </c>
      <c r="B2096" t="str">
        <f>VLOOKUP(A2096,'CUSTOMER NAMES'!E2096:H4431,4,FALSE)</f>
        <v xml:space="preserve">  Massimiliano</v>
      </c>
      <c r="C2096">
        <f>VLOOKUP(A2096,'MEDICAL EXAMINATION'!K2097:T4431,2,FALSE)</f>
        <v>35.42</v>
      </c>
      <c r="D2096">
        <f>VLOOKUP(A2096,'MEDICAL EXAMINATION'!K2097:T4431,4,FALSE)</f>
        <v>4.6399999999999997</v>
      </c>
      <c r="E2096" t="str">
        <f>VLOOKUP(A2096,'MEDICAL EXAMINATION'!K2097:T4431,6,FALSE)</f>
        <v>yes</v>
      </c>
      <c r="F2096" t="str">
        <f>VLOOKUP(A2096,'MEDICAL EXAMINATION'!K2097:T4431,7,FALSE)</f>
        <v>No</v>
      </c>
      <c r="G2096" t="str">
        <f>VLOOKUP(A2096,'MEDICAL EXAMINATION'!K2097:T4431,8,FALSE)</f>
        <v>No</v>
      </c>
      <c r="H2096" t="str">
        <f>VLOOKUP(A2096,'MEDICAL EXAMINATION'!K2097:T4431,9,FALSE)</f>
        <v>No major surgery</v>
      </c>
      <c r="I2096" t="str">
        <f>VLOOKUP(A2096,'MEDICAL EXAMINATION'!K2097:T4431,10,FALSE)</f>
        <v>No</v>
      </c>
      <c r="J2096" t="str">
        <f>VLOOKUP(A2096,'MEDICAL EXAMINATION'!K2097:T4431,3,FALSE)</f>
        <v>OVERWEIGHT</v>
      </c>
      <c r="K2096" t="str">
        <f>VLOOKUP(A2096,'MEDICAL EXAMINATION'!K2097:T4431,5,FALSE)</f>
        <v>NORMAL</v>
      </c>
      <c r="L2096" t="str">
        <f>VLOOKUP(A2096,'HOSPITALIZATION DETAILS'!X2097:AG4431,8,FALSE)</f>
        <v>23/08/1976</v>
      </c>
      <c r="M2096" s="26">
        <f>VLOOKUP(A2096,'HOSPITALIZATION DETAILS'!X2097:AG4431,4,FALSE)</f>
        <v>13333.71</v>
      </c>
      <c r="N2096" t="str">
        <f>VLOOKUP(A2096,'HOSPITALIZATION DETAILS'!X2097:AG4431,5,FALSE)</f>
        <v>tier - 3</v>
      </c>
      <c r="O2096" t="str">
        <f>VLOOKUP(A2096,'HOSPITALIZATION DETAILS'!X2097:AG4431,6,FALSE)</f>
        <v>tier - 2</v>
      </c>
      <c r="P2096" t="str">
        <f>VLOOKUP(A2096,'HOSPITALIZATION DETAILS'!X2097:AG4431,7,FALSE)</f>
        <v>R1012</v>
      </c>
      <c r="Q2096">
        <f>VLOOKUP(A2096,'HOSPITALIZATION DETAILS'!X2097:AG4431,10,FALSE)</f>
        <v>46</v>
      </c>
    </row>
    <row r="2097" spans="1:17" ht="16" x14ac:dyDescent="0.4">
      <c r="A2097" s="4" t="s">
        <v>4193</v>
      </c>
      <c r="B2097" t="str">
        <f>VLOOKUP(A2097,'CUSTOMER NAMES'!E2097:H4432,4,FALSE)</f>
        <v xml:space="preserve">  Josh</v>
      </c>
      <c r="C2097">
        <f>VLOOKUP(A2097,'MEDICAL EXAMINATION'!K2098:T4432,2,FALSE)</f>
        <v>26.18</v>
      </c>
      <c r="D2097">
        <f>VLOOKUP(A2097,'MEDICAL EXAMINATION'!K2098:T4432,4,FALSE)</f>
        <v>6.12</v>
      </c>
      <c r="E2097" t="str">
        <f>VLOOKUP(A2097,'MEDICAL EXAMINATION'!K2098:T4432,6,FALSE)</f>
        <v>No</v>
      </c>
      <c r="F2097" t="str">
        <f>VLOOKUP(A2097,'MEDICAL EXAMINATION'!K2098:T4432,7,FALSE)</f>
        <v>yes</v>
      </c>
      <c r="G2097" t="str">
        <f>VLOOKUP(A2097,'MEDICAL EXAMINATION'!K2098:T4432,8,FALSE)</f>
        <v>No</v>
      </c>
      <c r="H2097">
        <f>VLOOKUP(A2097,'MEDICAL EXAMINATION'!K2098:T4432,9,FALSE)</f>
        <v>1</v>
      </c>
      <c r="I2097" t="str">
        <f>VLOOKUP(A2097,'MEDICAL EXAMINATION'!K2098:T4432,10,FALSE)</f>
        <v>No</v>
      </c>
      <c r="J2097" t="str">
        <f>VLOOKUP(A2097,'MEDICAL EXAMINATION'!K2098:T4432,3,FALSE)</f>
        <v>OBESITY</v>
      </c>
      <c r="K2097" t="str">
        <f>VLOOKUP(A2097,'MEDICAL EXAMINATION'!K2098:T4432,5,FALSE)</f>
        <v>PREDIABETES</v>
      </c>
      <c r="L2097" t="str">
        <f>VLOOKUP(A2097,'HOSPITALIZATION DETAILS'!X2098:AG4432,8,FALSE)</f>
        <v>01/07/1994</v>
      </c>
      <c r="M2097" s="26">
        <f>VLOOKUP(A2097,'HOSPITALIZATION DETAILS'!X2098:AG4432,4,FALSE)</f>
        <v>13292.52</v>
      </c>
      <c r="N2097" t="str">
        <f>VLOOKUP(A2097,'HOSPITALIZATION DETAILS'!X2098:AG4432,5,FALSE)</f>
        <v>tier - 3</v>
      </c>
      <c r="O2097" t="str">
        <f>VLOOKUP(A2097,'HOSPITALIZATION DETAILS'!X2098:AG4432,6,FALSE)</f>
        <v>tier - 3</v>
      </c>
      <c r="P2097" t="str">
        <f>VLOOKUP(A2097,'HOSPITALIZATION DETAILS'!X2098:AG4432,7,FALSE)</f>
        <v>R1012</v>
      </c>
      <c r="Q2097">
        <f>VLOOKUP(A2097,'HOSPITALIZATION DETAILS'!X2098:AG4432,10,FALSE)</f>
        <v>28</v>
      </c>
    </row>
    <row r="2098" spans="1:17" ht="16" x14ac:dyDescent="0.4">
      <c r="A2098" s="4" t="s">
        <v>4195</v>
      </c>
      <c r="B2098" t="str">
        <f>VLOOKUP(A2098,'CUSTOMER NAMES'!E2098:H4433,4,FALSE)</f>
        <v xml:space="preserve">  Kiyokatsu</v>
      </c>
      <c r="C2098">
        <f>VLOOKUP(A2098,'MEDICAL EXAMINATION'!K2099:T4433,2,FALSE)</f>
        <v>20.8</v>
      </c>
      <c r="D2098">
        <f>VLOOKUP(A2098,'MEDICAL EXAMINATION'!K2099:T4433,4,FALSE)</f>
        <v>4.87</v>
      </c>
      <c r="E2098" t="str">
        <f>VLOOKUP(A2098,'MEDICAL EXAMINATION'!K2099:T4433,6,FALSE)</f>
        <v>yes</v>
      </c>
      <c r="F2098" t="str">
        <f>VLOOKUP(A2098,'MEDICAL EXAMINATION'!K2099:T4433,7,FALSE)</f>
        <v>No</v>
      </c>
      <c r="G2098" t="str">
        <f>VLOOKUP(A2098,'MEDICAL EXAMINATION'!K2099:T4433,8,FALSE)</f>
        <v>No</v>
      </c>
      <c r="H2098" t="str">
        <f>VLOOKUP(A2098,'MEDICAL EXAMINATION'!K2099:T4433,9,FALSE)</f>
        <v>No major surgery</v>
      </c>
      <c r="I2098" t="str">
        <f>VLOOKUP(A2098,'MEDICAL EXAMINATION'!K2099:T4433,10,FALSE)</f>
        <v>No</v>
      </c>
      <c r="J2098" t="str">
        <f>VLOOKUP(A2098,'MEDICAL EXAMINATION'!K2099:T4433,3,FALSE)</f>
        <v>Normal</v>
      </c>
      <c r="K2098" t="str">
        <f>VLOOKUP(A2098,'MEDICAL EXAMINATION'!K2099:T4433,5,FALSE)</f>
        <v>NORMAL</v>
      </c>
      <c r="L2098" t="str">
        <f>VLOOKUP(A2098,'HOSPITALIZATION DETAILS'!X2099:AG4433,8,FALSE)</f>
        <v>11/10/1962</v>
      </c>
      <c r="M2098" s="26">
        <f>VLOOKUP(A2098,'HOSPITALIZATION DETAILS'!X2099:AG4433,4,FALSE)</f>
        <v>13228.85</v>
      </c>
      <c r="N2098" t="str">
        <f>VLOOKUP(A2098,'HOSPITALIZATION DETAILS'!X2099:AG4433,5,FALSE)</f>
        <v>tier - 3</v>
      </c>
      <c r="O2098" t="str">
        <f>VLOOKUP(A2098,'HOSPITALIZATION DETAILS'!X2099:AG4433,6,FALSE)</f>
        <v>tier - 3</v>
      </c>
      <c r="P2098" t="str">
        <f>VLOOKUP(A2098,'HOSPITALIZATION DETAILS'!X2099:AG4433,7,FALSE)</f>
        <v>R1023</v>
      </c>
      <c r="Q2098">
        <f>VLOOKUP(A2098,'HOSPITALIZATION DETAILS'!X2099:AG4433,10,FALSE)</f>
        <v>60</v>
      </c>
    </row>
    <row r="2099" spans="1:17" ht="16" x14ac:dyDescent="0.4">
      <c r="A2099" s="4" t="s">
        <v>4197</v>
      </c>
      <c r="B2099" t="str">
        <f>VLOOKUP(A2099,'CUSTOMER NAMES'!E2099:H4434,4,FALSE)</f>
        <v xml:space="preserve">  Amanda L</v>
      </c>
      <c r="C2099">
        <f>VLOOKUP(A2099,'MEDICAL EXAMINATION'!K2100:T4434,2,FALSE)</f>
        <v>15.82</v>
      </c>
      <c r="D2099">
        <f>VLOOKUP(A2099,'MEDICAL EXAMINATION'!K2100:T4434,4,FALSE)</f>
        <v>4.5999999999999996</v>
      </c>
      <c r="E2099" t="str">
        <f>VLOOKUP(A2099,'MEDICAL EXAMINATION'!K2100:T4434,6,FALSE)</f>
        <v>No</v>
      </c>
      <c r="F2099" t="str">
        <f>VLOOKUP(A2099,'MEDICAL EXAMINATION'!K2100:T4434,7,FALSE)</f>
        <v>No</v>
      </c>
      <c r="G2099" t="str">
        <f>VLOOKUP(A2099,'MEDICAL EXAMINATION'!K2100:T4434,8,FALSE)</f>
        <v>No</v>
      </c>
      <c r="H2099" t="str">
        <f>VLOOKUP(A2099,'MEDICAL EXAMINATION'!K2100:T4434,9,FALSE)</f>
        <v>No major surgery</v>
      </c>
      <c r="I2099" t="str">
        <f>VLOOKUP(A2099,'MEDICAL EXAMINATION'!K2100:T4434,10,FALSE)</f>
        <v>No</v>
      </c>
      <c r="J2099" t="str">
        <f>VLOOKUP(A2099,'MEDICAL EXAMINATION'!K2100:T4434,3,FALSE)</f>
        <v>Underweight</v>
      </c>
      <c r="K2099" t="str">
        <f>VLOOKUP(A2099,'MEDICAL EXAMINATION'!K2100:T4434,5,FALSE)</f>
        <v>NORMAL</v>
      </c>
      <c r="L2099" t="str">
        <f>VLOOKUP(A2099,'HOSPITALIZATION DETAILS'!X2100:AG4434,8,FALSE)</f>
        <v>24/11/1962</v>
      </c>
      <c r="M2099" s="26">
        <f>VLOOKUP(A2099,'HOSPITALIZATION DETAILS'!X2100:AG4434,4,FALSE)</f>
        <v>13224.69</v>
      </c>
      <c r="N2099" t="str">
        <f>VLOOKUP(A2099,'HOSPITALIZATION DETAILS'!X2100:AG4434,5,FALSE)</f>
        <v>tier - 3</v>
      </c>
      <c r="O2099" t="str">
        <f>VLOOKUP(A2099,'HOSPITALIZATION DETAILS'!X2100:AG4434,6,FALSE)</f>
        <v>tier - 2</v>
      </c>
      <c r="P2099" t="str">
        <f>VLOOKUP(A2099,'HOSPITALIZATION DETAILS'!X2100:AG4434,7,FALSE)</f>
        <v>R1011</v>
      </c>
      <c r="Q2099">
        <f>VLOOKUP(A2099,'HOSPITALIZATION DETAILS'!X2100:AG4434,10,FALSE)</f>
        <v>60</v>
      </c>
    </row>
    <row r="2100" spans="1:17" ht="16" x14ac:dyDescent="0.4">
      <c r="A2100" s="4" t="s">
        <v>4199</v>
      </c>
      <c r="B2100" t="str">
        <f>VLOOKUP(A2100,'CUSTOMER NAMES'!E2100:H4435,4,FALSE)</f>
        <v xml:space="preserve">  Matthew</v>
      </c>
      <c r="C2100">
        <f>VLOOKUP(A2100,'MEDICAL EXAMINATION'!K2101:T4435,2,FALSE)</f>
        <v>17.670000000000002</v>
      </c>
      <c r="D2100">
        <f>VLOOKUP(A2100,'MEDICAL EXAMINATION'!K2101:T4435,4,FALSE)</f>
        <v>4.78</v>
      </c>
      <c r="E2100" t="str">
        <f>VLOOKUP(A2100,'MEDICAL EXAMINATION'!K2101:T4435,6,FALSE)</f>
        <v>No</v>
      </c>
      <c r="F2100" t="str">
        <f>VLOOKUP(A2100,'MEDICAL EXAMINATION'!K2101:T4435,7,FALSE)</f>
        <v>No</v>
      </c>
      <c r="G2100" t="str">
        <f>VLOOKUP(A2100,'MEDICAL EXAMINATION'!K2101:T4435,8,FALSE)</f>
        <v>No</v>
      </c>
      <c r="H2100" t="str">
        <f>VLOOKUP(A2100,'MEDICAL EXAMINATION'!K2101:T4435,9,FALSE)</f>
        <v>No major surgery</v>
      </c>
      <c r="I2100" t="str">
        <f>VLOOKUP(A2100,'MEDICAL EXAMINATION'!K2101:T4435,10,FALSE)</f>
        <v>No</v>
      </c>
      <c r="J2100" t="str">
        <f>VLOOKUP(A2100,'MEDICAL EXAMINATION'!K2101:T4435,3,FALSE)</f>
        <v>Underweight</v>
      </c>
      <c r="K2100" t="str">
        <f>VLOOKUP(A2100,'MEDICAL EXAMINATION'!K2101:T4435,5,FALSE)</f>
        <v>NORMAL</v>
      </c>
      <c r="L2100" t="str">
        <f>VLOOKUP(A2100,'HOSPITALIZATION DETAILS'!X2101:AG4435,8,FALSE)</f>
        <v>13/11/1965</v>
      </c>
      <c r="M2100" s="26">
        <f>VLOOKUP(A2100,'HOSPITALIZATION DETAILS'!X2101:AG4435,4,FALSE)</f>
        <v>13224.06</v>
      </c>
      <c r="N2100" t="str">
        <f>VLOOKUP(A2100,'HOSPITALIZATION DETAILS'!X2101:AG4435,5,FALSE)</f>
        <v>tier - 3</v>
      </c>
      <c r="O2100" t="str">
        <f>VLOOKUP(A2100,'HOSPITALIZATION DETAILS'!X2101:AG4435,6,FALSE)</f>
        <v>tier - 3</v>
      </c>
      <c r="P2100" t="str">
        <f>VLOOKUP(A2100,'HOSPITALIZATION DETAILS'!X2101:AG4435,7,FALSE)</f>
        <v>R1024</v>
      </c>
      <c r="Q2100">
        <f>VLOOKUP(A2100,'HOSPITALIZATION DETAILS'!X2101:AG4435,10,FALSE)</f>
        <v>57</v>
      </c>
    </row>
    <row r="2101" spans="1:17" ht="16" x14ac:dyDescent="0.4">
      <c r="A2101" s="4" t="s">
        <v>4201</v>
      </c>
      <c r="B2101" t="str">
        <f>VLOOKUP(A2101,'CUSTOMER NAMES'!E2101:H4436,4,FALSE)</f>
        <v xml:space="preserve">  Julia M</v>
      </c>
      <c r="C2101">
        <f>VLOOKUP(A2101,'MEDICAL EXAMINATION'!K2102:T4436,2,FALSE)</f>
        <v>31.92</v>
      </c>
      <c r="D2101">
        <f>VLOOKUP(A2101,'MEDICAL EXAMINATION'!K2102:T4436,4,FALSE)</f>
        <v>11.05</v>
      </c>
      <c r="E2101" t="str">
        <f>VLOOKUP(A2101,'MEDICAL EXAMINATION'!K2102:T4436,6,FALSE)</f>
        <v>No</v>
      </c>
      <c r="F2101" t="str">
        <f>VLOOKUP(A2101,'MEDICAL EXAMINATION'!K2102:T4436,7,FALSE)</f>
        <v>No</v>
      </c>
      <c r="G2101" t="str">
        <f>VLOOKUP(A2101,'MEDICAL EXAMINATION'!K2102:T4436,8,FALSE)</f>
        <v>No</v>
      </c>
      <c r="H2101" t="str">
        <f>VLOOKUP(A2101,'MEDICAL EXAMINATION'!K2102:T4436,9,FALSE)</f>
        <v>No major surgery</v>
      </c>
      <c r="I2101" t="str">
        <f>VLOOKUP(A2101,'MEDICAL EXAMINATION'!K2102:T4436,10,FALSE)</f>
        <v>No</v>
      </c>
      <c r="J2101" t="str">
        <f>VLOOKUP(A2101,'MEDICAL EXAMINATION'!K2102:T4436,3,FALSE)</f>
        <v>OVERWEIGHT</v>
      </c>
      <c r="K2101" t="str">
        <f>VLOOKUP(A2101,'MEDICAL EXAMINATION'!K2102:T4436,5,FALSE)</f>
        <v>DIABETES</v>
      </c>
      <c r="L2101" t="str">
        <f>VLOOKUP(A2101,'HOSPITALIZATION DETAILS'!X2102:AG4436,8,FALSE)</f>
        <v>07/12/1962</v>
      </c>
      <c r="M2101" s="26">
        <f>VLOOKUP(A2101,'HOSPITALIZATION DETAILS'!X2102:AG4436,4,FALSE)</f>
        <v>13217.09</v>
      </c>
      <c r="N2101" t="str">
        <f>VLOOKUP(A2101,'HOSPITALIZATION DETAILS'!X2102:AG4436,5,FALSE)</f>
        <v>tier - 3</v>
      </c>
      <c r="O2101" t="str">
        <f>VLOOKUP(A2101,'HOSPITALIZATION DETAILS'!X2102:AG4436,6,FALSE)</f>
        <v>tier - 1</v>
      </c>
      <c r="P2101" t="str">
        <f>VLOOKUP(A2101,'HOSPITALIZATION DETAILS'!X2102:AG4436,7,FALSE)</f>
        <v>R1024</v>
      </c>
      <c r="Q2101">
        <f>VLOOKUP(A2101,'HOSPITALIZATION DETAILS'!X2102:AG4436,10,FALSE)</f>
        <v>60</v>
      </c>
    </row>
    <row r="2102" spans="1:17" ht="16" x14ac:dyDescent="0.4">
      <c r="A2102" s="4" t="s">
        <v>4203</v>
      </c>
      <c r="B2102" t="str">
        <f>VLOOKUP(A2102,'CUSTOMER NAMES'!E2102:H4437,4,FALSE)</f>
        <v xml:space="preserve">  Rhea</v>
      </c>
      <c r="C2102">
        <f>VLOOKUP(A2102,'MEDICAL EXAMINATION'!K2103:T4437,2,FALSE)</f>
        <v>28.975000000000001</v>
      </c>
      <c r="D2102">
        <f>VLOOKUP(A2102,'MEDICAL EXAMINATION'!K2103:T4437,4,FALSE)</f>
        <v>7.62</v>
      </c>
      <c r="E2102" t="str">
        <f>VLOOKUP(A2102,'MEDICAL EXAMINATION'!K2103:T4437,6,FALSE)</f>
        <v>No</v>
      </c>
      <c r="F2102" t="str">
        <f>VLOOKUP(A2102,'MEDICAL EXAMINATION'!K2103:T4437,7,FALSE)</f>
        <v>No</v>
      </c>
      <c r="G2102" t="str">
        <f>VLOOKUP(A2102,'MEDICAL EXAMINATION'!K2103:T4437,8,FALSE)</f>
        <v>No</v>
      </c>
      <c r="H2102" t="str">
        <f>VLOOKUP(A2102,'MEDICAL EXAMINATION'!K2103:T4437,9,FALSE)</f>
        <v>No major surgery</v>
      </c>
      <c r="I2102" t="str">
        <f>VLOOKUP(A2102,'MEDICAL EXAMINATION'!K2103:T4437,10,FALSE)</f>
        <v>No</v>
      </c>
      <c r="J2102" t="str">
        <f>VLOOKUP(A2102,'MEDICAL EXAMINATION'!K2103:T4437,3,FALSE)</f>
        <v>OBESITY</v>
      </c>
      <c r="K2102" t="str">
        <f>VLOOKUP(A2102,'MEDICAL EXAMINATION'!K2103:T4437,5,FALSE)</f>
        <v>DIABETES</v>
      </c>
      <c r="L2102" t="str">
        <f>VLOOKUP(A2102,'HOSPITALIZATION DETAILS'!X2103:AG4437,8,FALSE)</f>
        <v>15/10/1982</v>
      </c>
      <c r="M2102" s="26">
        <f>VLOOKUP(A2102,'HOSPITALIZATION DETAILS'!X2103:AG4437,4,FALSE)</f>
        <v>13214.43</v>
      </c>
      <c r="N2102" t="str">
        <f>VLOOKUP(A2102,'HOSPITALIZATION DETAILS'!X2103:AG4437,5,FALSE)</f>
        <v>tier - 3</v>
      </c>
      <c r="O2102" t="str">
        <f>VLOOKUP(A2102,'HOSPITALIZATION DETAILS'!X2103:AG4437,6,FALSE)</f>
        <v>tier - 2</v>
      </c>
      <c r="P2102" t="str">
        <f>VLOOKUP(A2102,'HOSPITALIZATION DETAILS'!X2103:AG4437,7,FALSE)</f>
        <v>R1012</v>
      </c>
      <c r="Q2102">
        <f>VLOOKUP(A2102,'HOSPITALIZATION DETAILS'!X2103:AG4437,10,FALSE)</f>
        <v>40</v>
      </c>
    </row>
    <row r="2103" spans="1:17" ht="16" x14ac:dyDescent="0.4">
      <c r="A2103" s="4" t="s">
        <v>4205</v>
      </c>
      <c r="B2103" t="str">
        <f>VLOOKUP(A2103,'CUSTOMER NAMES'!E2103:H4438,4,FALSE)</f>
        <v xml:space="preserve">  Justin</v>
      </c>
      <c r="C2103">
        <f>VLOOKUP(A2103,'MEDICAL EXAMINATION'!K2104:T4438,2,FALSE)</f>
        <v>31.73</v>
      </c>
      <c r="D2103">
        <f>VLOOKUP(A2103,'MEDICAL EXAMINATION'!K2104:T4438,4,FALSE)</f>
        <v>4.78</v>
      </c>
      <c r="E2103" t="str">
        <f>VLOOKUP(A2103,'MEDICAL EXAMINATION'!K2104:T4438,6,FALSE)</f>
        <v>yes</v>
      </c>
      <c r="F2103" t="str">
        <f>VLOOKUP(A2103,'MEDICAL EXAMINATION'!K2104:T4438,7,FALSE)</f>
        <v>yes</v>
      </c>
      <c r="G2103" t="str">
        <f>VLOOKUP(A2103,'MEDICAL EXAMINATION'!K2104:T4438,8,FALSE)</f>
        <v>No</v>
      </c>
      <c r="H2103">
        <f>VLOOKUP(A2103,'MEDICAL EXAMINATION'!K2104:T4438,9,FALSE)</f>
        <v>2</v>
      </c>
      <c r="I2103" t="str">
        <f>VLOOKUP(A2103,'MEDICAL EXAMINATION'!K2104:T4438,10,FALSE)</f>
        <v>No</v>
      </c>
      <c r="J2103" t="str">
        <f>VLOOKUP(A2103,'MEDICAL EXAMINATION'!K2104:T4438,3,FALSE)</f>
        <v>OVERWEIGHT</v>
      </c>
      <c r="K2103" t="str">
        <f>VLOOKUP(A2103,'MEDICAL EXAMINATION'!K2104:T4438,5,FALSE)</f>
        <v>NORMAL</v>
      </c>
      <c r="L2103" t="str">
        <f>VLOOKUP(A2103,'HOSPITALIZATION DETAILS'!X2104:AG4438,8,FALSE)</f>
        <v>05/08/1962</v>
      </c>
      <c r="M2103" s="26">
        <f>VLOOKUP(A2103,'HOSPITALIZATION DETAILS'!X2104:AG4438,4,FALSE)</f>
        <v>13204.29</v>
      </c>
      <c r="N2103" t="str">
        <f>VLOOKUP(A2103,'HOSPITALIZATION DETAILS'!X2104:AG4438,5,FALSE)</f>
        <v>tier - 3</v>
      </c>
      <c r="O2103" t="str">
        <f>VLOOKUP(A2103,'HOSPITALIZATION DETAILS'!X2104:AG4438,6,FALSE)</f>
        <v>tier - 1</v>
      </c>
      <c r="P2103" t="str">
        <f>VLOOKUP(A2103,'HOSPITALIZATION DETAILS'!X2104:AG4438,7,FALSE)</f>
        <v>R1024</v>
      </c>
      <c r="Q2103">
        <f>VLOOKUP(A2103,'HOSPITALIZATION DETAILS'!X2104:AG4438,10,FALSE)</f>
        <v>60</v>
      </c>
    </row>
    <row r="2104" spans="1:17" ht="16" x14ac:dyDescent="0.4">
      <c r="A2104" s="4" t="s">
        <v>4207</v>
      </c>
      <c r="B2104" t="str">
        <f>VLOOKUP(A2104,'CUSTOMER NAMES'!E2104:H4439,4,FALSE)</f>
        <v xml:space="preserve">  Shamus M</v>
      </c>
      <c r="C2104">
        <f>VLOOKUP(A2104,'MEDICAL EXAMINATION'!K2105:T4439,2,FALSE)</f>
        <v>28.88</v>
      </c>
      <c r="D2104">
        <f>VLOOKUP(A2104,'MEDICAL EXAMINATION'!K2105:T4439,4,FALSE)</f>
        <v>6.09</v>
      </c>
      <c r="E2104" t="str">
        <f>VLOOKUP(A2104,'MEDICAL EXAMINATION'!K2105:T4439,6,FALSE)</f>
        <v>yes</v>
      </c>
      <c r="F2104" t="str">
        <f>VLOOKUP(A2104,'MEDICAL EXAMINATION'!K2105:T4439,7,FALSE)</f>
        <v>yes</v>
      </c>
      <c r="G2104" t="str">
        <f>VLOOKUP(A2104,'MEDICAL EXAMINATION'!K2105:T4439,8,FALSE)</f>
        <v>No</v>
      </c>
      <c r="H2104">
        <f>VLOOKUP(A2104,'MEDICAL EXAMINATION'!K2105:T4439,9,FALSE)</f>
        <v>2</v>
      </c>
      <c r="I2104" t="str">
        <f>VLOOKUP(A2104,'MEDICAL EXAMINATION'!K2105:T4439,10,FALSE)</f>
        <v>No</v>
      </c>
      <c r="J2104" t="str">
        <f>VLOOKUP(A2104,'MEDICAL EXAMINATION'!K2105:T4439,3,FALSE)</f>
        <v>OBESITY</v>
      </c>
      <c r="K2104" t="str">
        <f>VLOOKUP(A2104,'MEDICAL EXAMINATION'!K2105:T4439,5,FALSE)</f>
        <v>PREDIABETES</v>
      </c>
      <c r="L2104" t="str">
        <f>VLOOKUP(A2104,'HOSPITALIZATION DETAILS'!X2105:AG4439,8,FALSE)</f>
        <v>06/12/1961</v>
      </c>
      <c r="M2104" s="26">
        <f>VLOOKUP(A2104,'HOSPITALIZATION DETAILS'!X2105:AG4439,4,FALSE)</f>
        <v>13143.86</v>
      </c>
      <c r="N2104" t="str">
        <f>VLOOKUP(A2104,'HOSPITALIZATION DETAILS'!X2105:AG4439,5,FALSE)</f>
        <v>tier - 3</v>
      </c>
      <c r="O2104" t="str">
        <f>VLOOKUP(A2104,'HOSPITALIZATION DETAILS'!X2105:AG4439,6,FALSE)</f>
        <v>tier - 2</v>
      </c>
      <c r="P2104" t="str">
        <f>VLOOKUP(A2104,'HOSPITALIZATION DETAILS'!X2105:AG4439,7,FALSE)</f>
        <v>R1016</v>
      </c>
      <c r="Q2104">
        <f>VLOOKUP(A2104,'HOSPITALIZATION DETAILS'!X2105:AG4439,10,FALSE)</f>
        <v>61</v>
      </c>
    </row>
    <row r="2105" spans="1:17" ht="16" x14ac:dyDescent="0.4">
      <c r="A2105" s="4" t="s">
        <v>4209</v>
      </c>
      <c r="B2105" t="str">
        <f>VLOOKUP(A2105,'CUSTOMER NAMES'!E2105:H4440,4,FALSE)</f>
        <v xml:space="preserve">  Mike</v>
      </c>
      <c r="C2105">
        <f>VLOOKUP(A2105,'MEDICAL EXAMINATION'!K2106:T4440,2,FALSE)</f>
        <v>25.555</v>
      </c>
      <c r="D2105">
        <f>VLOOKUP(A2105,'MEDICAL EXAMINATION'!K2106:T4440,4,FALSE)</f>
        <v>5.1100000000000003</v>
      </c>
      <c r="E2105" t="str">
        <f>VLOOKUP(A2105,'MEDICAL EXAMINATION'!K2106:T4440,6,FALSE)</f>
        <v>No</v>
      </c>
      <c r="F2105" t="str">
        <f>VLOOKUP(A2105,'MEDICAL EXAMINATION'!K2106:T4440,7,FALSE)</f>
        <v>No</v>
      </c>
      <c r="G2105" t="str">
        <f>VLOOKUP(A2105,'MEDICAL EXAMINATION'!K2106:T4440,8,FALSE)</f>
        <v>Yes</v>
      </c>
      <c r="H2105">
        <f>VLOOKUP(A2105,'MEDICAL EXAMINATION'!K2106:T4440,9,FALSE)</f>
        <v>1</v>
      </c>
      <c r="I2105" t="str">
        <f>VLOOKUP(A2105,'MEDICAL EXAMINATION'!K2106:T4440,10,FALSE)</f>
        <v>No</v>
      </c>
      <c r="J2105" t="str">
        <f>VLOOKUP(A2105,'MEDICAL EXAMINATION'!K2106:T4440,3,FALSE)</f>
        <v>OBESITY</v>
      </c>
      <c r="K2105" t="str">
        <f>VLOOKUP(A2105,'MEDICAL EXAMINATION'!K2106:T4440,5,FALSE)</f>
        <v>NORMAL</v>
      </c>
      <c r="L2105" t="str">
        <f>VLOOKUP(A2105,'HOSPITALIZATION DETAILS'!X2106:AG4440,8,FALSE)</f>
        <v>06/12/1961</v>
      </c>
      <c r="M2105" s="26">
        <f>VLOOKUP(A2105,'HOSPITALIZATION DETAILS'!X2106:AG4440,4,FALSE)</f>
        <v>13143.34</v>
      </c>
      <c r="N2105" t="str">
        <f>VLOOKUP(A2105,'HOSPITALIZATION DETAILS'!X2106:AG4440,5,FALSE)</f>
        <v>tier - 3</v>
      </c>
      <c r="O2105" t="str">
        <f>VLOOKUP(A2105,'HOSPITALIZATION DETAILS'!X2106:AG4440,6,FALSE)</f>
        <v>tier - 2</v>
      </c>
      <c r="P2105" t="str">
        <f>VLOOKUP(A2105,'HOSPITALIZATION DETAILS'!X2106:AG4440,7,FALSE)</f>
        <v>R1020</v>
      </c>
      <c r="Q2105">
        <f>VLOOKUP(A2105,'HOSPITALIZATION DETAILS'!X2106:AG4440,10,FALSE)</f>
        <v>61</v>
      </c>
    </row>
    <row r="2106" spans="1:17" ht="16" x14ac:dyDescent="0.4">
      <c r="A2106" s="4" t="s">
        <v>4211</v>
      </c>
      <c r="B2106" t="str">
        <f>VLOOKUP(A2106,'CUSTOMER NAMES'!E2106:H4441,4,FALSE)</f>
        <v xml:space="preserve">  Mary Beth</v>
      </c>
      <c r="C2106">
        <f>VLOOKUP(A2106,'MEDICAL EXAMINATION'!K2107:T4441,2,FALSE)</f>
        <v>37.29</v>
      </c>
      <c r="D2106">
        <f>VLOOKUP(A2106,'MEDICAL EXAMINATION'!K2107:T4441,4,FALSE)</f>
        <v>4.46</v>
      </c>
      <c r="E2106" t="str">
        <f>VLOOKUP(A2106,'MEDICAL EXAMINATION'!K2107:T4441,6,FALSE)</f>
        <v>No</v>
      </c>
      <c r="F2106" t="str">
        <f>VLOOKUP(A2106,'MEDICAL EXAMINATION'!K2107:T4441,7,FALSE)</f>
        <v>yes</v>
      </c>
      <c r="G2106" t="str">
        <f>VLOOKUP(A2106,'MEDICAL EXAMINATION'!K2107:T4441,8,FALSE)</f>
        <v>No</v>
      </c>
      <c r="H2106">
        <f>VLOOKUP(A2106,'MEDICAL EXAMINATION'!K2107:T4441,9,FALSE)</f>
        <v>1</v>
      </c>
      <c r="I2106" t="str">
        <f>VLOOKUP(A2106,'MEDICAL EXAMINATION'!K2107:T4441,10,FALSE)</f>
        <v>No</v>
      </c>
      <c r="J2106" t="str">
        <f>VLOOKUP(A2106,'MEDICAL EXAMINATION'!K2107:T4441,3,FALSE)</f>
        <v>OVERWEIGHT</v>
      </c>
      <c r="K2106" t="str">
        <f>VLOOKUP(A2106,'MEDICAL EXAMINATION'!K2107:T4441,5,FALSE)</f>
        <v>NORMAL</v>
      </c>
      <c r="L2106" t="str">
        <f>VLOOKUP(A2106,'HOSPITALIZATION DETAILS'!X2107:AG4441,8,FALSE)</f>
        <v>22/12/1967</v>
      </c>
      <c r="M2106" s="26">
        <f>VLOOKUP(A2106,'HOSPITALIZATION DETAILS'!X2107:AG4441,4,FALSE)</f>
        <v>41505.15</v>
      </c>
      <c r="N2106" t="str">
        <f>VLOOKUP(A2106,'HOSPITALIZATION DETAILS'!X2107:AG4441,5,FALSE)</f>
        <v>tier - 1</v>
      </c>
      <c r="O2106" t="str">
        <f>VLOOKUP(A2106,'HOSPITALIZATION DETAILS'!X2107:AG4441,6,FALSE)</f>
        <v>tier - 2</v>
      </c>
      <c r="P2106" t="str">
        <f>VLOOKUP(A2106,'HOSPITALIZATION DETAILS'!X2107:AG4441,7,FALSE)</f>
        <v>R1011</v>
      </c>
      <c r="Q2106">
        <f>VLOOKUP(A2106,'HOSPITALIZATION DETAILS'!X2107:AG4441,10,FALSE)</f>
        <v>55</v>
      </c>
    </row>
    <row r="2107" spans="1:17" ht="16" x14ac:dyDescent="0.4">
      <c r="A2107" s="4" t="s">
        <v>4213</v>
      </c>
      <c r="B2107" t="str">
        <f>VLOOKUP(A2107,'CUSTOMER NAMES'!E2107:H4442,4,FALSE)</f>
        <v xml:space="preserve">  Erin</v>
      </c>
      <c r="C2107">
        <f>VLOOKUP(A2107,'MEDICAL EXAMINATION'!K2108:T4442,2,FALSE)</f>
        <v>40.28</v>
      </c>
      <c r="D2107">
        <f>VLOOKUP(A2107,'MEDICAL EXAMINATION'!K2108:T4442,4,FALSE)</f>
        <v>6.11</v>
      </c>
      <c r="E2107" t="str">
        <f>VLOOKUP(A2107,'MEDICAL EXAMINATION'!K2108:T4442,6,FALSE)</f>
        <v>No</v>
      </c>
      <c r="F2107" t="str">
        <f>VLOOKUP(A2107,'MEDICAL EXAMINATION'!K2108:T4442,7,FALSE)</f>
        <v>yes</v>
      </c>
      <c r="G2107" t="str">
        <f>VLOOKUP(A2107,'MEDICAL EXAMINATION'!K2108:T4442,8,FALSE)</f>
        <v>No</v>
      </c>
      <c r="H2107">
        <f>VLOOKUP(A2107,'MEDICAL EXAMINATION'!K2108:T4442,9,FALSE)</f>
        <v>1</v>
      </c>
      <c r="I2107" t="str">
        <f>VLOOKUP(A2107,'MEDICAL EXAMINATION'!K2108:T4442,10,FALSE)</f>
        <v>No</v>
      </c>
      <c r="J2107" t="str">
        <f>VLOOKUP(A2107,'MEDICAL EXAMINATION'!K2108:T4442,3,FALSE)</f>
        <v>OVERWEIGHT</v>
      </c>
      <c r="K2107" t="str">
        <f>VLOOKUP(A2107,'MEDICAL EXAMINATION'!K2108:T4442,5,FALSE)</f>
        <v>PREDIABETES</v>
      </c>
      <c r="L2107" t="str">
        <f>VLOOKUP(A2107,'HOSPITALIZATION DETAILS'!X2108:AG4442,8,FALSE)</f>
        <v>07/09/1961</v>
      </c>
      <c r="M2107" s="26">
        <f>VLOOKUP(A2107,'HOSPITALIZATION DETAILS'!X2108:AG4442,4,FALSE)</f>
        <v>13129.6</v>
      </c>
      <c r="N2107" t="str">
        <f>VLOOKUP(A2107,'HOSPITALIZATION DETAILS'!X2108:AG4442,5,FALSE)</f>
        <v>tier - 3</v>
      </c>
      <c r="O2107" t="str">
        <f>VLOOKUP(A2107,'HOSPITALIZATION DETAILS'!X2108:AG4442,6,FALSE)</f>
        <v>tier - 2</v>
      </c>
      <c r="P2107" t="str">
        <f>VLOOKUP(A2107,'HOSPITALIZATION DETAILS'!X2108:AG4442,7,FALSE)</f>
        <v>R1017</v>
      </c>
      <c r="Q2107">
        <f>VLOOKUP(A2107,'HOSPITALIZATION DETAILS'!X2108:AG4442,10,FALSE)</f>
        <v>61</v>
      </c>
    </row>
    <row r="2108" spans="1:17" ht="16" x14ac:dyDescent="0.4">
      <c r="A2108" s="4" t="s">
        <v>4215</v>
      </c>
      <c r="B2108" t="str">
        <f>VLOOKUP(A2108,'CUSTOMER NAMES'!E2108:H4443,4,FALSE)</f>
        <v xml:space="preserve">  Hallie</v>
      </c>
      <c r="C2108">
        <f>VLOOKUP(A2108,'MEDICAL EXAMINATION'!K2109:T4443,2,FALSE)</f>
        <v>40.185000000000002</v>
      </c>
      <c r="D2108">
        <f>VLOOKUP(A2108,'MEDICAL EXAMINATION'!K2109:T4443,4,FALSE)</f>
        <v>4.66</v>
      </c>
      <c r="E2108" t="str">
        <f>VLOOKUP(A2108,'MEDICAL EXAMINATION'!K2109:T4443,6,FALSE)</f>
        <v>No</v>
      </c>
      <c r="F2108" t="str">
        <f>VLOOKUP(A2108,'MEDICAL EXAMINATION'!K2109:T4443,7,FALSE)</f>
        <v>yes</v>
      </c>
      <c r="G2108" t="str">
        <f>VLOOKUP(A2108,'MEDICAL EXAMINATION'!K2109:T4443,8,FALSE)</f>
        <v>No</v>
      </c>
      <c r="H2108">
        <f>VLOOKUP(A2108,'MEDICAL EXAMINATION'!K2109:T4443,9,FALSE)</f>
        <v>1</v>
      </c>
      <c r="I2108" t="str">
        <f>VLOOKUP(A2108,'MEDICAL EXAMINATION'!K2109:T4443,10,FALSE)</f>
        <v>No</v>
      </c>
      <c r="J2108" t="str">
        <f>VLOOKUP(A2108,'MEDICAL EXAMINATION'!K2109:T4443,3,FALSE)</f>
        <v>OVERWEIGHT</v>
      </c>
      <c r="K2108" t="str">
        <f>VLOOKUP(A2108,'MEDICAL EXAMINATION'!K2109:T4443,5,FALSE)</f>
        <v>NORMAL</v>
      </c>
      <c r="L2108" t="str">
        <f>VLOOKUP(A2108,'HOSPITALIZATION DETAILS'!X2109:AG4443,8,FALSE)</f>
        <v>16/08/1999</v>
      </c>
      <c r="M2108" s="26">
        <f>VLOOKUP(A2108,'HOSPITALIZATION DETAILS'!X2109:AG4443,4,FALSE)</f>
        <v>13126.68</v>
      </c>
      <c r="N2108" t="str">
        <f>VLOOKUP(A2108,'HOSPITALIZATION DETAILS'!X2109:AG4443,5,FALSE)</f>
        <v>tier - 3</v>
      </c>
      <c r="O2108" t="str">
        <f>VLOOKUP(A2108,'HOSPITALIZATION DETAILS'!X2109:AG4443,6,FALSE)</f>
        <v>tier - 3</v>
      </c>
      <c r="P2108" t="str">
        <f>VLOOKUP(A2108,'HOSPITALIZATION DETAILS'!X2109:AG4443,7,FALSE)</f>
        <v>R1011</v>
      </c>
      <c r="Q2108">
        <f>VLOOKUP(A2108,'HOSPITALIZATION DETAILS'!X2109:AG4443,10,FALSE)</f>
        <v>23</v>
      </c>
    </row>
    <row r="2109" spans="1:17" ht="16" x14ac:dyDescent="0.4">
      <c r="A2109" s="4" t="s">
        <v>4217</v>
      </c>
      <c r="B2109" t="str">
        <f>VLOOKUP(A2109,'CUSTOMER NAMES'!E2109:H4444,4,FALSE)</f>
        <v xml:space="preserve">  Paige P</v>
      </c>
      <c r="C2109">
        <f>VLOOKUP(A2109,'MEDICAL EXAMINATION'!K2110:T4444,2,FALSE)</f>
        <v>23.57</v>
      </c>
      <c r="D2109">
        <f>VLOOKUP(A2109,'MEDICAL EXAMINATION'!K2110:T4444,4,FALSE)</f>
        <v>6.14</v>
      </c>
      <c r="E2109" t="str">
        <f>VLOOKUP(A2109,'MEDICAL EXAMINATION'!K2110:T4444,6,FALSE)</f>
        <v>No</v>
      </c>
      <c r="F2109" t="str">
        <f>VLOOKUP(A2109,'MEDICAL EXAMINATION'!K2110:T4444,7,FALSE)</f>
        <v>No</v>
      </c>
      <c r="G2109" t="str">
        <f>VLOOKUP(A2109,'MEDICAL EXAMINATION'!K2110:T4444,8,FALSE)</f>
        <v>No</v>
      </c>
      <c r="H2109" t="str">
        <f>VLOOKUP(A2109,'MEDICAL EXAMINATION'!K2110:T4444,9,FALSE)</f>
        <v>No major surgery</v>
      </c>
      <c r="I2109" t="str">
        <f>VLOOKUP(A2109,'MEDICAL EXAMINATION'!K2110:T4444,10,FALSE)</f>
        <v>No</v>
      </c>
      <c r="J2109" t="str">
        <f>VLOOKUP(A2109,'MEDICAL EXAMINATION'!K2110:T4444,3,FALSE)</f>
        <v>Normal</v>
      </c>
      <c r="K2109" t="str">
        <f>VLOOKUP(A2109,'MEDICAL EXAMINATION'!K2110:T4444,5,FALSE)</f>
        <v>PREDIABETES</v>
      </c>
      <c r="L2109" t="str">
        <f>VLOOKUP(A2109,'HOSPITALIZATION DETAILS'!X2110:AG4444,8,FALSE)</f>
        <v>14/09/1963</v>
      </c>
      <c r="M2109" s="26">
        <f>VLOOKUP(A2109,'HOSPITALIZATION DETAILS'!X2110:AG4444,4,FALSE)</f>
        <v>13116.84</v>
      </c>
      <c r="N2109" t="str">
        <f>VLOOKUP(A2109,'HOSPITALIZATION DETAILS'!X2110:AG4444,5,FALSE)</f>
        <v>tier - 3</v>
      </c>
      <c r="O2109" t="str">
        <f>VLOOKUP(A2109,'HOSPITALIZATION DETAILS'!X2110:AG4444,6,FALSE)</f>
        <v>tier - 1</v>
      </c>
      <c r="P2109" t="str">
        <f>VLOOKUP(A2109,'HOSPITALIZATION DETAILS'!X2110:AG4444,7,FALSE)</f>
        <v>R1012</v>
      </c>
      <c r="Q2109">
        <f>VLOOKUP(A2109,'HOSPITALIZATION DETAILS'!X2110:AG4444,10,FALSE)</f>
        <v>59</v>
      </c>
    </row>
    <row r="2110" spans="1:17" ht="16" x14ac:dyDescent="0.4">
      <c r="A2110" s="4" t="s">
        <v>4219</v>
      </c>
      <c r="B2110" t="str">
        <f>VLOOKUP(A2110,'CUSTOMER NAMES'!E2110:H4445,4,FALSE)</f>
        <v xml:space="preserve">  Ji</v>
      </c>
      <c r="C2110">
        <f>VLOOKUP(A2110,'MEDICAL EXAMINATION'!K2111:T4445,2,FALSE)</f>
        <v>35.625</v>
      </c>
      <c r="D2110">
        <f>VLOOKUP(A2110,'MEDICAL EXAMINATION'!K2111:T4445,4,FALSE)</f>
        <v>6.21</v>
      </c>
      <c r="E2110" t="str">
        <f>VLOOKUP(A2110,'MEDICAL EXAMINATION'!K2111:T4445,6,FALSE)</f>
        <v>No</v>
      </c>
      <c r="F2110" t="str">
        <f>VLOOKUP(A2110,'MEDICAL EXAMINATION'!K2111:T4445,7,FALSE)</f>
        <v>yes</v>
      </c>
      <c r="G2110" t="str">
        <f>VLOOKUP(A2110,'MEDICAL EXAMINATION'!K2111:T4445,8,FALSE)</f>
        <v>No</v>
      </c>
      <c r="H2110">
        <f>VLOOKUP(A2110,'MEDICAL EXAMINATION'!K2111:T4445,9,FALSE)</f>
        <v>1</v>
      </c>
      <c r="I2110" t="str">
        <f>VLOOKUP(A2110,'MEDICAL EXAMINATION'!K2111:T4445,10,FALSE)</f>
        <v>No</v>
      </c>
      <c r="J2110" t="str">
        <f>VLOOKUP(A2110,'MEDICAL EXAMINATION'!K2111:T4445,3,FALSE)</f>
        <v>OVERWEIGHT</v>
      </c>
      <c r="K2110" t="str">
        <f>VLOOKUP(A2110,'MEDICAL EXAMINATION'!K2111:T4445,5,FALSE)</f>
        <v>PREDIABETES</v>
      </c>
      <c r="L2110" t="str">
        <f>VLOOKUP(A2110,'HOSPITALIZATION DETAILS'!X2111:AG4445,8,FALSE)</f>
        <v>12/08/1992</v>
      </c>
      <c r="M2110" s="26">
        <f>VLOOKUP(A2110,'HOSPITALIZATION DETAILS'!X2111:AG4445,4,FALSE)</f>
        <v>13113.51</v>
      </c>
      <c r="N2110" t="str">
        <f>VLOOKUP(A2110,'HOSPITALIZATION DETAILS'!X2111:AG4445,5,FALSE)</f>
        <v>tier - 3</v>
      </c>
      <c r="O2110" t="str">
        <f>VLOOKUP(A2110,'HOSPITALIZATION DETAILS'!X2111:AG4445,6,FALSE)</f>
        <v>tier - 2</v>
      </c>
      <c r="P2110" t="str">
        <f>VLOOKUP(A2110,'HOSPITALIZATION DETAILS'!X2111:AG4445,7,FALSE)</f>
        <v>R1026</v>
      </c>
      <c r="Q2110">
        <f>VLOOKUP(A2110,'HOSPITALIZATION DETAILS'!X2111:AG4445,10,FALSE)</f>
        <v>30</v>
      </c>
    </row>
    <row r="2111" spans="1:17" ht="16" x14ac:dyDescent="0.4">
      <c r="A2111" s="4" t="s">
        <v>4221</v>
      </c>
      <c r="B2111" t="str">
        <f>VLOOKUP(A2111,'CUSTOMER NAMES'!E2111:H4446,4,FALSE)</f>
        <v xml:space="preserve">  Carissa A</v>
      </c>
      <c r="C2111">
        <f>VLOOKUP(A2111,'MEDICAL EXAMINATION'!K2112:T4446,2,FALSE)</f>
        <v>33.155000000000001</v>
      </c>
      <c r="D2111">
        <f>VLOOKUP(A2111,'MEDICAL EXAMINATION'!K2112:T4446,4,FALSE)</f>
        <v>4.5999999999999996</v>
      </c>
      <c r="E2111" t="str">
        <f>VLOOKUP(A2111,'MEDICAL EXAMINATION'!K2112:T4446,6,FALSE)</f>
        <v>No</v>
      </c>
      <c r="F2111" t="str">
        <f>VLOOKUP(A2111,'MEDICAL EXAMINATION'!K2112:T4446,7,FALSE)</f>
        <v>yes</v>
      </c>
      <c r="G2111" t="str">
        <f>VLOOKUP(A2111,'MEDICAL EXAMINATION'!K2112:T4446,8,FALSE)</f>
        <v>No</v>
      </c>
      <c r="H2111">
        <f>VLOOKUP(A2111,'MEDICAL EXAMINATION'!K2112:T4446,9,FALSE)</f>
        <v>1</v>
      </c>
      <c r="I2111" t="str">
        <f>VLOOKUP(A2111,'MEDICAL EXAMINATION'!K2112:T4446,10,FALSE)</f>
        <v>No</v>
      </c>
      <c r="J2111" t="str">
        <f>VLOOKUP(A2111,'MEDICAL EXAMINATION'!K2112:T4446,3,FALSE)</f>
        <v>OVERWEIGHT</v>
      </c>
      <c r="K2111" t="str">
        <f>VLOOKUP(A2111,'MEDICAL EXAMINATION'!K2112:T4446,5,FALSE)</f>
        <v>NORMAL</v>
      </c>
      <c r="L2111" t="str">
        <f>VLOOKUP(A2111,'HOSPITALIZATION DETAILS'!X2112:AG4446,8,FALSE)</f>
        <v>02/08/1962</v>
      </c>
      <c r="M2111" s="26">
        <f>VLOOKUP(A2111,'HOSPITALIZATION DETAILS'!X2112:AG4446,4,FALSE)</f>
        <v>13112.6</v>
      </c>
      <c r="N2111" t="str">
        <f>VLOOKUP(A2111,'HOSPITALIZATION DETAILS'!X2112:AG4446,5,FALSE)</f>
        <v>tier - 3</v>
      </c>
      <c r="O2111" t="str">
        <f>VLOOKUP(A2111,'HOSPITALIZATION DETAILS'!X2112:AG4446,6,FALSE)</f>
        <v>tier - 3</v>
      </c>
      <c r="P2111" t="str">
        <f>VLOOKUP(A2111,'HOSPITALIZATION DETAILS'!X2112:AG4446,7,FALSE)</f>
        <v>R1012</v>
      </c>
      <c r="Q2111">
        <f>VLOOKUP(A2111,'HOSPITALIZATION DETAILS'!X2112:AG4446,10,FALSE)</f>
        <v>60</v>
      </c>
    </row>
    <row r="2112" spans="1:17" ht="16" x14ac:dyDescent="0.4">
      <c r="A2112" s="4" t="s">
        <v>4223</v>
      </c>
      <c r="B2112" t="str">
        <f>VLOOKUP(A2112,'CUSTOMER NAMES'!E2112:H4447,4,FALSE)</f>
        <v xml:space="preserve">  Mona</v>
      </c>
      <c r="C2112">
        <f>VLOOKUP(A2112,'MEDICAL EXAMINATION'!K2113:T4447,2,FALSE)</f>
        <v>31.92</v>
      </c>
      <c r="D2112">
        <f>VLOOKUP(A2112,'MEDICAL EXAMINATION'!K2113:T4447,4,FALSE)</f>
        <v>5.04</v>
      </c>
      <c r="E2112" t="str">
        <f>VLOOKUP(A2112,'MEDICAL EXAMINATION'!K2113:T4447,6,FALSE)</f>
        <v>No</v>
      </c>
      <c r="F2112" t="str">
        <f>VLOOKUP(A2112,'MEDICAL EXAMINATION'!K2113:T4447,7,FALSE)</f>
        <v>yes</v>
      </c>
      <c r="G2112" t="str">
        <f>VLOOKUP(A2112,'MEDICAL EXAMINATION'!K2113:T4447,8,FALSE)</f>
        <v>No</v>
      </c>
      <c r="H2112">
        <f>VLOOKUP(A2112,'MEDICAL EXAMINATION'!K2113:T4447,9,FALSE)</f>
        <v>1</v>
      </c>
      <c r="I2112" t="str">
        <f>VLOOKUP(A2112,'MEDICAL EXAMINATION'!K2113:T4447,10,FALSE)</f>
        <v>No</v>
      </c>
      <c r="J2112" t="str">
        <f>VLOOKUP(A2112,'MEDICAL EXAMINATION'!K2113:T4447,3,FALSE)</f>
        <v>OVERWEIGHT</v>
      </c>
      <c r="K2112" t="str">
        <f>VLOOKUP(A2112,'MEDICAL EXAMINATION'!K2113:T4447,5,FALSE)</f>
        <v>NORMAL</v>
      </c>
      <c r="L2112" t="str">
        <f>VLOOKUP(A2112,'HOSPITALIZATION DETAILS'!X2113:AG4447,8,FALSE)</f>
        <v>30/10/1971</v>
      </c>
      <c r="M2112" s="26">
        <f>VLOOKUP(A2112,'HOSPITALIZATION DETAILS'!X2113:AG4447,4,FALSE)</f>
        <v>13110.79</v>
      </c>
      <c r="N2112" t="str">
        <f>VLOOKUP(A2112,'HOSPITALIZATION DETAILS'!X2113:AG4447,5,FALSE)</f>
        <v>tier - 3</v>
      </c>
      <c r="O2112" t="str">
        <f>VLOOKUP(A2112,'HOSPITALIZATION DETAILS'!X2113:AG4447,6,FALSE)</f>
        <v>tier - 2</v>
      </c>
      <c r="P2112" t="str">
        <f>VLOOKUP(A2112,'HOSPITALIZATION DETAILS'!X2113:AG4447,7,FALSE)</f>
        <v>R1011</v>
      </c>
      <c r="Q2112">
        <f>VLOOKUP(A2112,'HOSPITALIZATION DETAILS'!X2113:AG4447,10,FALSE)</f>
        <v>51</v>
      </c>
    </row>
    <row r="2113" spans="1:17" ht="16" x14ac:dyDescent="0.4">
      <c r="A2113" s="4" t="s">
        <v>4225</v>
      </c>
      <c r="B2113" t="str">
        <f>VLOOKUP(A2113,'CUSTOMER NAMES'!E2113:H4448,4,FALSE)</f>
        <v xml:space="preserve">  Kristin R</v>
      </c>
      <c r="C2113">
        <f>VLOOKUP(A2113,'MEDICAL EXAMINATION'!K2114:T4448,2,FALSE)</f>
        <v>30.305</v>
      </c>
      <c r="D2113">
        <f>VLOOKUP(A2113,'MEDICAL EXAMINATION'!K2114:T4448,4,FALSE)</f>
        <v>5.08</v>
      </c>
      <c r="E2113" t="str">
        <f>VLOOKUP(A2113,'MEDICAL EXAMINATION'!K2114:T4448,6,FALSE)</f>
        <v>No</v>
      </c>
      <c r="F2113" t="str">
        <f>VLOOKUP(A2113,'MEDICAL EXAMINATION'!K2114:T4448,7,FALSE)</f>
        <v>yes</v>
      </c>
      <c r="G2113" t="str">
        <f>VLOOKUP(A2113,'MEDICAL EXAMINATION'!K2114:T4448,8,FALSE)</f>
        <v>No</v>
      </c>
      <c r="H2113">
        <f>VLOOKUP(A2113,'MEDICAL EXAMINATION'!K2114:T4448,9,FALSE)</f>
        <v>1</v>
      </c>
      <c r="I2113" t="str">
        <f>VLOOKUP(A2113,'MEDICAL EXAMINATION'!K2114:T4448,10,FALSE)</f>
        <v>No</v>
      </c>
      <c r="J2113" t="str">
        <f>VLOOKUP(A2113,'MEDICAL EXAMINATION'!K2114:T4448,3,FALSE)</f>
        <v>OVERWEIGHT</v>
      </c>
      <c r="K2113" t="str">
        <f>VLOOKUP(A2113,'MEDICAL EXAMINATION'!K2114:T4448,5,FALSE)</f>
        <v>NORMAL</v>
      </c>
      <c r="L2113" t="str">
        <f>VLOOKUP(A2113,'HOSPITALIZATION DETAILS'!X2114:AG4448,8,FALSE)</f>
        <v>17/07/1978</v>
      </c>
      <c r="M2113" s="26">
        <f>VLOOKUP(A2113,'HOSPITALIZATION DETAILS'!X2114:AG4448,4,FALSE)</f>
        <v>13101.74</v>
      </c>
      <c r="N2113" t="str">
        <f>VLOOKUP(A2113,'HOSPITALIZATION DETAILS'!X2114:AG4448,5,FALSE)</f>
        <v>tier - 3</v>
      </c>
      <c r="O2113" t="str">
        <f>VLOOKUP(A2113,'HOSPITALIZATION DETAILS'!X2114:AG4448,6,FALSE)</f>
        <v>tier - 2</v>
      </c>
      <c r="P2113" t="str">
        <f>VLOOKUP(A2113,'HOSPITALIZATION DETAILS'!X2114:AG4448,7,FALSE)</f>
        <v>R1026</v>
      </c>
      <c r="Q2113">
        <f>VLOOKUP(A2113,'HOSPITALIZATION DETAILS'!X2114:AG4448,10,FALSE)</f>
        <v>44</v>
      </c>
    </row>
    <row r="2114" spans="1:17" ht="16" x14ac:dyDescent="0.4">
      <c r="A2114" s="4" t="s">
        <v>4227</v>
      </c>
      <c r="B2114" t="str">
        <f>VLOOKUP(A2114,'CUSTOMER NAMES'!E2114:H4449,4,FALSE)</f>
        <v xml:space="preserve">  Beth</v>
      </c>
      <c r="C2114">
        <f>VLOOKUP(A2114,'MEDICAL EXAMINATION'!K2115:T4449,2,FALSE)</f>
        <v>30.114999999999998</v>
      </c>
      <c r="D2114">
        <f>VLOOKUP(A2114,'MEDICAL EXAMINATION'!K2115:T4449,4,FALSE)</f>
        <v>4.38</v>
      </c>
      <c r="E2114" t="str">
        <f>VLOOKUP(A2114,'MEDICAL EXAMINATION'!K2115:T4449,6,FALSE)</f>
        <v>No</v>
      </c>
      <c r="F2114" t="str">
        <f>VLOOKUP(A2114,'MEDICAL EXAMINATION'!K2115:T4449,7,FALSE)</f>
        <v>yes</v>
      </c>
      <c r="G2114" t="str">
        <f>VLOOKUP(A2114,'MEDICAL EXAMINATION'!K2115:T4449,8,FALSE)</f>
        <v>No</v>
      </c>
      <c r="H2114">
        <f>VLOOKUP(A2114,'MEDICAL EXAMINATION'!K2115:T4449,9,FALSE)</f>
        <v>1</v>
      </c>
      <c r="I2114" t="str">
        <f>VLOOKUP(A2114,'MEDICAL EXAMINATION'!K2115:T4449,10,FALSE)</f>
        <v>No</v>
      </c>
      <c r="J2114" t="str">
        <f>VLOOKUP(A2114,'MEDICAL EXAMINATION'!K2115:T4449,3,FALSE)</f>
        <v>OVERWEIGHT</v>
      </c>
      <c r="K2114" t="str">
        <f>VLOOKUP(A2114,'MEDICAL EXAMINATION'!K2115:T4449,5,FALSE)</f>
        <v>NORMAL</v>
      </c>
      <c r="L2114" t="str">
        <f>VLOOKUP(A2114,'HOSPITALIZATION DETAILS'!X2115:AG4449,8,FALSE)</f>
        <v>06/11/1961</v>
      </c>
      <c r="M2114" s="26">
        <f>VLOOKUP(A2114,'HOSPITALIZATION DETAILS'!X2115:AG4449,4,FALSE)</f>
        <v>13063.88</v>
      </c>
      <c r="N2114" t="str">
        <f>VLOOKUP(A2114,'HOSPITALIZATION DETAILS'!X2115:AG4449,5,FALSE)</f>
        <v>tier - 3</v>
      </c>
      <c r="O2114" t="str">
        <f>VLOOKUP(A2114,'HOSPITALIZATION DETAILS'!X2115:AG4449,6,FALSE)</f>
        <v>tier - 2</v>
      </c>
      <c r="P2114" t="str">
        <f>VLOOKUP(A2114,'HOSPITALIZATION DETAILS'!X2115:AG4449,7,FALSE)</f>
        <v>R1011</v>
      </c>
      <c r="Q2114">
        <f>VLOOKUP(A2114,'HOSPITALIZATION DETAILS'!X2115:AG4449,10,FALSE)</f>
        <v>61</v>
      </c>
    </row>
    <row r="2115" spans="1:17" ht="16" x14ac:dyDescent="0.4">
      <c r="A2115" s="4" t="s">
        <v>4229</v>
      </c>
      <c r="B2115" t="str">
        <f>VLOOKUP(A2115,'CUSTOMER NAMES'!E2115:H4450,4,FALSE)</f>
        <v xml:space="preserve">  Allison</v>
      </c>
      <c r="C2115">
        <f>VLOOKUP(A2115,'MEDICAL EXAMINATION'!K2116:T4450,2,FALSE)</f>
        <v>24.09</v>
      </c>
      <c r="D2115">
        <f>VLOOKUP(A2115,'MEDICAL EXAMINATION'!K2116:T4450,4,FALSE)</f>
        <v>4.79</v>
      </c>
      <c r="E2115" t="str">
        <f>VLOOKUP(A2115,'MEDICAL EXAMINATION'!K2116:T4450,6,FALSE)</f>
        <v>No</v>
      </c>
      <c r="F2115" t="str">
        <f>VLOOKUP(A2115,'MEDICAL EXAMINATION'!K2116:T4450,7,FALSE)</f>
        <v>yes</v>
      </c>
      <c r="G2115" t="str">
        <f>VLOOKUP(A2115,'MEDICAL EXAMINATION'!K2116:T4450,8,FALSE)</f>
        <v>No</v>
      </c>
      <c r="H2115">
        <f>VLOOKUP(A2115,'MEDICAL EXAMINATION'!K2116:T4450,9,FALSE)</f>
        <v>1</v>
      </c>
      <c r="I2115" t="str">
        <f>VLOOKUP(A2115,'MEDICAL EXAMINATION'!K2116:T4450,10,FALSE)</f>
        <v>No</v>
      </c>
      <c r="J2115" t="str">
        <f>VLOOKUP(A2115,'MEDICAL EXAMINATION'!K2116:T4450,3,FALSE)</f>
        <v>Normal</v>
      </c>
      <c r="K2115" t="str">
        <f>VLOOKUP(A2115,'MEDICAL EXAMINATION'!K2116:T4450,5,FALSE)</f>
        <v>NORMAL</v>
      </c>
      <c r="L2115" t="str">
        <f>VLOOKUP(A2115,'HOSPITALIZATION DETAILS'!X2116:AG4450,8,FALSE)</f>
        <v>26/10/1985</v>
      </c>
      <c r="M2115" s="26">
        <f>VLOOKUP(A2115,'HOSPITALIZATION DETAILS'!X2116:AG4450,4,FALSE)</f>
        <v>13051.22</v>
      </c>
      <c r="N2115" t="str">
        <f>VLOOKUP(A2115,'HOSPITALIZATION DETAILS'!X2116:AG4450,5,FALSE)</f>
        <v>tier - 3</v>
      </c>
      <c r="O2115" t="str">
        <f>VLOOKUP(A2115,'HOSPITALIZATION DETAILS'!X2116:AG4450,6,FALSE)</f>
        <v>tier - 1</v>
      </c>
      <c r="P2115" t="str">
        <f>VLOOKUP(A2115,'HOSPITALIZATION DETAILS'!X2116:AG4450,7,FALSE)</f>
        <v>R1026</v>
      </c>
      <c r="Q2115">
        <f>VLOOKUP(A2115,'HOSPITALIZATION DETAILS'!X2116:AG4450,10,FALSE)</f>
        <v>37</v>
      </c>
    </row>
    <row r="2116" spans="1:17" ht="16" x14ac:dyDescent="0.4">
      <c r="A2116" s="4" t="s">
        <v>4231</v>
      </c>
      <c r="B2116" t="str">
        <f>VLOOKUP(A2116,'CUSTOMER NAMES'!E2116:H4451,4,FALSE)</f>
        <v xml:space="preserve">  Ashley E</v>
      </c>
      <c r="C2116">
        <f>VLOOKUP(A2116,'MEDICAL EXAMINATION'!K2117:T4451,2,FALSE)</f>
        <v>28.215</v>
      </c>
      <c r="D2116">
        <f>VLOOKUP(A2116,'MEDICAL EXAMINATION'!K2117:T4451,4,FALSE)</f>
        <v>4.21</v>
      </c>
      <c r="E2116" t="str">
        <f>VLOOKUP(A2116,'MEDICAL EXAMINATION'!K2117:T4451,6,FALSE)</f>
        <v>No</v>
      </c>
      <c r="F2116" t="str">
        <f>VLOOKUP(A2116,'MEDICAL EXAMINATION'!K2117:T4451,7,FALSE)</f>
        <v>yes</v>
      </c>
      <c r="G2116" t="str">
        <f>VLOOKUP(A2116,'MEDICAL EXAMINATION'!K2117:T4451,8,FALSE)</f>
        <v>No</v>
      </c>
      <c r="H2116">
        <f>VLOOKUP(A2116,'MEDICAL EXAMINATION'!K2117:T4451,9,FALSE)</f>
        <v>1</v>
      </c>
      <c r="I2116" t="str">
        <f>VLOOKUP(A2116,'MEDICAL EXAMINATION'!K2117:T4451,10,FALSE)</f>
        <v>No</v>
      </c>
      <c r="J2116" t="str">
        <f>VLOOKUP(A2116,'MEDICAL EXAMINATION'!K2117:T4451,3,FALSE)</f>
        <v>OBESITY</v>
      </c>
      <c r="K2116" t="str">
        <f>VLOOKUP(A2116,'MEDICAL EXAMINATION'!K2117:T4451,5,FALSE)</f>
        <v>NORMAL</v>
      </c>
      <c r="L2116" t="str">
        <f>VLOOKUP(A2116,'HOSPITALIZATION DETAILS'!X2117:AG4451,8,FALSE)</f>
        <v>06/08/1967</v>
      </c>
      <c r="M2116" s="26">
        <f>VLOOKUP(A2116,'HOSPITALIZATION DETAILS'!X2117:AG4451,4,FALSE)</f>
        <v>13047.33</v>
      </c>
      <c r="N2116" t="str">
        <f>VLOOKUP(A2116,'HOSPITALIZATION DETAILS'!X2117:AG4451,5,FALSE)</f>
        <v>tier - 3</v>
      </c>
      <c r="O2116" t="str">
        <f>VLOOKUP(A2116,'HOSPITALIZATION DETAILS'!X2117:AG4451,6,FALSE)</f>
        <v>tier - 3</v>
      </c>
      <c r="P2116" t="str">
        <f>VLOOKUP(A2116,'HOSPITALIZATION DETAILS'!X2117:AG4451,7,FALSE)</f>
        <v>R1024</v>
      </c>
      <c r="Q2116">
        <f>VLOOKUP(A2116,'HOSPITALIZATION DETAILS'!X2117:AG4451,10,FALSE)</f>
        <v>55</v>
      </c>
    </row>
    <row r="2117" spans="1:17" ht="16" x14ac:dyDescent="0.4">
      <c r="A2117" s="4" t="s">
        <v>4233</v>
      </c>
      <c r="B2117" t="str">
        <f>VLOOKUP(A2117,'CUSTOMER NAMES'!E2117:H4452,4,FALSE)</f>
        <v xml:space="preserve">  Hilary K</v>
      </c>
      <c r="C2117">
        <f>VLOOKUP(A2117,'MEDICAL EXAMINATION'!K2118:T4452,2,FALSE)</f>
        <v>26.315000000000001</v>
      </c>
      <c r="D2117">
        <f>VLOOKUP(A2117,'MEDICAL EXAMINATION'!K2118:T4452,4,FALSE)</f>
        <v>5.47</v>
      </c>
      <c r="E2117" t="str">
        <f>VLOOKUP(A2117,'MEDICAL EXAMINATION'!K2118:T4452,6,FALSE)</f>
        <v>No</v>
      </c>
      <c r="F2117" t="str">
        <f>VLOOKUP(A2117,'MEDICAL EXAMINATION'!K2118:T4452,7,FALSE)</f>
        <v>yes</v>
      </c>
      <c r="G2117" t="str">
        <f>VLOOKUP(A2117,'MEDICAL EXAMINATION'!K2118:T4452,8,FALSE)</f>
        <v>No</v>
      </c>
      <c r="H2117">
        <f>VLOOKUP(A2117,'MEDICAL EXAMINATION'!K2118:T4452,9,FALSE)</f>
        <v>1</v>
      </c>
      <c r="I2117" t="str">
        <f>VLOOKUP(A2117,'MEDICAL EXAMINATION'!K2118:T4452,10,FALSE)</f>
        <v>No</v>
      </c>
      <c r="J2117" t="str">
        <f>VLOOKUP(A2117,'MEDICAL EXAMINATION'!K2118:T4452,3,FALSE)</f>
        <v>OBESITY</v>
      </c>
      <c r="K2117" t="str">
        <f>VLOOKUP(A2117,'MEDICAL EXAMINATION'!K2118:T4452,5,FALSE)</f>
        <v>NORMAL</v>
      </c>
      <c r="L2117" t="str">
        <f>VLOOKUP(A2117,'HOSPITALIZATION DETAILS'!X2118:AG4452,8,FALSE)</f>
        <v>27/06/1958</v>
      </c>
      <c r="M2117" s="26">
        <f>VLOOKUP(A2117,'HOSPITALIZATION DETAILS'!X2118:AG4452,4,FALSE)</f>
        <v>49577.66</v>
      </c>
      <c r="N2117" t="str">
        <f>VLOOKUP(A2117,'HOSPITALIZATION DETAILS'!X2118:AG4452,5,FALSE)</f>
        <v>tier - 2</v>
      </c>
      <c r="O2117" t="str">
        <f>VLOOKUP(A2117,'HOSPITALIZATION DETAILS'!X2118:AG4452,6,FALSE)</f>
        <v>tier - 2</v>
      </c>
      <c r="P2117" t="str">
        <f>VLOOKUP(A2117,'HOSPITALIZATION DETAILS'!X2118:AG4452,7,FALSE)</f>
        <v>R1013</v>
      </c>
      <c r="Q2117">
        <f>VLOOKUP(A2117,'HOSPITALIZATION DETAILS'!X2118:AG4452,10,FALSE)</f>
        <v>64</v>
      </c>
    </row>
    <row r="2118" spans="1:17" ht="16" x14ac:dyDescent="0.4">
      <c r="A2118" s="4" t="s">
        <v>4235</v>
      </c>
      <c r="B2118" t="str">
        <f>VLOOKUP(A2118,'CUSTOMER NAMES'!E2118:H4453,4,FALSE)</f>
        <v xml:space="preserve">  Dominique</v>
      </c>
      <c r="C2118">
        <f>VLOOKUP(A2118,'MEDICAL EXAMINATION'!K2119:T4453,2,FALSE)</f>
        <v>25.08</v>
      </c>
      <c r="D2118">
        <f>VLOOKUP(A2118,'MEDICAL EXAMINATION'!K2119:T4453,4,FALSE)</f>
        <v>5.09</v>
      </c>
      <c r="E2118" t="str">
        <f>VLOOKUP(A2118,'MEDICAL EXAMINATION'!K2119:T4453,6,FALSE)</f>
        <v>No</v>
      </c>
      <c r="F2118" t="str">
        <f>VLOOKUP(A2118,'MEDICAL EXAMINATION'!K2119:T4453,7,FALSE)</f>
        <v>yes</v>
      </c>
      <c r="G2118" t="str">
        <f>VLOOKUP(A2118,'MEDICAL EXAMINATION'!K2119:T4453,8,FALSE)</f>
        <v>No</v>
      </c>
      <c r="H2118">
        <f>VLOOKUP(A2118,'MEDICAL EXAMINATION'!K2119:T4453,9,FALSE)</f>
        <v>1</v>
      </c>
      <c r="I2118" t="str">
        <f>VLOOKUP(A2118,'MEDICAL EXAMINATION'!K2119:T4453,10,FALSE)</f>
        <v>No</v>
      </c>
      <c r="J2118" t="str">
        <f>VLOOKUP(A2118,'MEDICAL EXAMINATION'!K2119:T4453,3,FALSE)</f>
        <v>OBESITY</v>
      </c>
      <c r="K2118" t="str">
        <f>VLOOKUP(A2118,'MEDICAL EXAMINATION'!K2119:T4453,5,FALSE)</f>
        <v>NORMAL</v>
      </c>
      <c r="L2118" t="str">
        <f>VLOOKUP(A2118,'HOSPITALIZATION DETAILS'!X2119:AG4453,8,FALSE)</f>
        <v>16/10/1971</v>
      </c>
      <c r="M2118" s="26">
        <f>VLOOKUP(A2118,'HOSPITALIZATION DETAILS'!X2119:AG4453,4,FALSE)</f>
        <v>41351.879999999997</v>
      </c>
      <c r="N2118" t="str">
        <f>VLOOKUP(A2118,'HOSPITALIZATION DETAILS'!X2119:AG4453,5,FALSE)</f>
        <v>tier - 1</v>
      </c>
      <c r="O2118" t="str">
        <f>VLOOKUP(A2118,'HOSPITALIZATION DETAILS'!X2119:AG4453,6,FALSE)</f>
        <v>tier - 2</v>
      </c>
      <c r="P2118" t="str">
        <f>VLOOKUP(A2118,'HOSPITALIZATION DETAILS'!X2119:AG4453,7,FALSE)</f>
        <v>R1011</v>
      </c>
      <c r="Q2118">
        <f>VLOOKUP(A2118,'HOSPITALIZATION DETAILS'!X2119:AG4453,10,FALSE)</f>
        <v>51</v>
      </c>
    </row>
    <row r="2119" spans="1:17" ht="16" x14ac:dyDescent="0.4">
      <c r="A2119" s="4" t="s">
        <v>4237</v>
      </c>
      <c r="B2119" t="str">
        <f>VLOOKUP(A2119,'CUSTOMER NAMES'!E2119:H4454,4,FALSE)</f>
        <v xml:space="preserve">  Carlos I</v>
      </c>
      <c r="C2119">
        <f>VLOOKUP(A2119,'MEDICAL EXAMINATION'!K2120:T4454,2,FALSE)</f>
        <v>15.41</v>
      </c>
      <c r="D2119">
        <f>VLOOKUP(A2119,'MEDICAL EXAMINATION'!K2120:T4454,4,FALSE)</f>
        <v>5.08</v>
      </c>
      <c r="E2119" t="str">
        <f>VLOOKUP(A2119,'MEDICAL EXAMINATION'!K2120:T4454,6,FALSE)</f>
        <v>No</v>
      </c>
      <c r="F2119" t="str">
        <f>VLOOKUP(A2119,'MEDICAL EXAMINATION'!K2120:T4454,7,FALSE)</f>
        <v>No</v>
      </c>
      <c r="G2119" t="str">
        <f>VLOOKUP(A2119,'MEDICAL EXAMINATION'!K2120:T4454,8,FALSE)</f>
        <v>No</v>
      </c>
      <c r="H2119" t="str">
        <f>VLOOKUP(A2119,'MEDICAL EXAMINATION'!K2120:T4454,9,FALSE)</f>
        <v>No major surgery</v>
      </c>
      <c r="I2119" t="str">
        <f>VLOOKUP(A2119,'MEDICAL EXAMINATION'!K2120:T4454,10,FALSE)</f>
        <v>No</v>
      </c>
      <c r="J2119" t="str">
        <f>VLOOKUP(A2119,'MEDICAL EXAMINATION'!K2120:T4454,3,FALSE)</f>
        <v>Underweight</v>
      </c>
      <c r="K2119" t="str">
        <f>VLOOKUP(A2119,'MEDICAL EXAMINATION'!K2120:T4454,5,FALSE)</f>
        <v>NORMAL</v>
      </c>
      <c r="L2119" t="str">
        <f>VLOOKUP(A2119,'HOSPITALIZATION DETAILS'!X2120:AG4454,8,FALSE)</f>
        <v>23/09/1969</v>
      </c>
      <c r="M2119" s="26">
        <f>VLOOKUP(A2119,'HOSPITALIZATION DETAILS'!X2120:AG4454,4,FALSE)</f>
        <v>13044.41</v>
      </c>
      <c r="N2119" t="str">
        <f>VLOOKUP(A2119,'HOSPITALIZATION DETAILS'!X2120:AG4454,5,FALSE)</f>
        <v>tier - 3</v>
      </c>
      <c r="O2119" t="str">
        <f>VLOOKUP(A2119,'HOSPITALIZATION DETAILS'!X2120:AG4454,6,FALSE)</f>
        <v>tier - 1</v>
      </c>
      <c r="P2119" t="str">
        <f>VLOOKUP(A2119,'HOSPITALIZATION DETAILS'!X2120:AG4454,7,FALSE)</f>
        <v>R1012</v>
      </c>
      <c r="Q2119">
        <f>VLOOKUP(A2119,'HOSPITALIZATION DETAILS'!X2120:AG4454,10,FALSE)</f>
        <v>53</v>
      </c>
    </row>
    <row r="2120" spans="1:17" ht="16" x14ac:dyDescent="0.4">
      <c r="A2120" s="4" t="s">
        <v>4239</v>
      </c>
      <c r="B2120" t="str">
        <f>VLOOKUP(A2120,'CUSTOMER NAMES'!E2120:H4455,4,FALSE)</f>
        <v xml:space="preserve">  Matthew</v>
      </c>
      <c r="C2120">
        <f>VLOOKUP(A2120,'MEDICAL EXAMINATION'!K2121:T4455,2,FALSE)</f>
        <v>23.83</v>
      </c>
      <c r="D2120">
        <f>VLOOKUP(A2120,'MEDICAL EXAMINATION'!K2121:T4455,4,FALSE)</f>
        <v>5.68</v>
      </c>
      <c r="E2120" t="str">
        <f>VLOOKUP(A2120,'MEDICAL EXAMINATION'!K2121:T4455,6,FALSE)</f>
        <v>No</v>
      </c>
      <c r="F2120" t="str">
        <f>VLOOKUP(A2120,'MEDICAL EXAMINATION'!K2121:T4455,7,FALSE)</f>
        <v>No</v>
      </c>
      <c r="G2120" t="str">
        <f>VLOOKUP(A2120,'MEDICAL EXAMINATION'!K2121:T4455,8,FALSE)</f>
        <v>No</v>
      </c>
      <c r="H2120" t="str">
        <f>VLOOKUP(A2120,'MEDICAL EXAMINATION'!K2121:T4455,9,FALSE)</f>
        <v>No major surgery</v>
      </c>
      <c r="I2120" t="str">
        <f>VLOOKUP(A2120,'MEDICAL EXAMINATION'!K2121:T4455,10,FALSE)</f>
        <v>No</v>
      </c>
      <c r="J2120" t="str">
        <f>VLOOKUP(A2120,'MEDICAL EXAMINATION'!K2121:T4455,3,FALSE)</f>
        <v>Normal</v>
      </c>
      <c r="K2120" t="str">
        <f>VLOOKUP(A2120,'MEDICAL EXAMINATION'!K2121:T4455,5,FALSE)</f>
        <v>NORMAL</v>
      </c>
      <c r="L2120" t="str">
        <f>VLOOKUP(A2120,'HOSPITALIZATION DETAILS'!X2121:AG4455,8,FALSE)</f>
        <v>09/11/1961</v>
      </c>
      <c r="M2120" s="26">
        <f>VLOOKUP(A2120,'HOSPITALIZATION DETAILS'!X2121:AG4455,4,FALSE)</f>
        <v>13041.92</v>
      </c>
      <c r="N2120" t="str">
        <f>VLOOKUP(A2120,'HOSPITALIZATION DETAILS'!X2121:AG4455,5,FALSE)</f>
        <v>tier - 3</v>
      </c>
      <c r="O2120" t="str">
        <f>VLOOKUP(A2120,'HOSPITALIZATION DETAILS'!X2121:AG4455,6,FALSE)</f>
        <v>tier - 1</v>
      </c>
      <c r="P2120" t="str">
        <f>VLOOKUP(A2120,'HOSPITALIZATION DETAILS'!X2121:AG4455,7,FALSE)</f>
        <v>R1011</v>
      </c>
      <c r="Q2120">
        <f>VLOOKUP(A2120,'HOSPITALIZATION DETAILS'!X2121:AG4455,10,FALSE)</f>
        <v>61</v>
      </c>
    </row>
    <row r="2121" spans="1:17" ht="16" x14ac:dyDescent="0.4">
      <c r="A2121" s="4" t="s">
        <v>4241</v>
      </c>
      <c r="B2121" t="str">
        <f>VLOOKUP(A2121,'CUSTOMER NAMES'!E2121:H4456,4,FALSE)</f>
        <v xml:space="preserve">  Kara</v>
      </c>
      <c r="C2121">
        <f>VLOOKUP(A2121,'MEDICAL EXAMINATION'!K2122:T4456,2,FALSE)</f>
        <v>36</v>
      </c>
      <c r="D2121">
        <f>VLOOKUP(A2121,'MEDICAL EXAMINATION'!K2122:T4456,4,FALSE)</f>
        <v>4.66</v>
      </c>
      <c r="E2121" t="str">
        <f>VLOOKUP(A2121,'MEDICAL EXAMINATION'!K2122:T4456,6,FALSE)</f>
        <v>No</v>
      </c>
      <c r="F2121" t="str">
        <f>VLOOKUP(A2121,'MEDICAL EXAMINATION'!K2122:T4456,7,FALSE)</f>
        <v>yes</v>
      </c>
      <c r="G2121" t="str">
        <f>VLOOKUP(A2121,'MEDICAL EXAMINATION'!K2122:T4456,8,FALSE)</f>
        <v>No</v>
      </c>
      <c r="H2121">
        <f>VLOOKUP(A2121,'MEDICAL EXAMINATION'!K2122:T4456,9,FALSE)</f>
        <v>1</v>
      </c>
      <c r="I2121" t="str">
        <f>VLOOKUP(A2121,'MEDICAL EXAMINATION'!K2122:T4456,10,FALSE)</f>
        <v>No</v>
      </c>
      <c r="J2121" t="str">
        <f>VLOOKUP(A2121,'MEDICAL EXAMINATION'!K2122:T4456,3,FALSE)</f>
        <v>OVERWEIGHT</v>
      </c>
      <c r="K2121" t="str">
        <f>VLOOKUP(A2121,'MEDICAL EXAMINATION'!K2122:T4456,5,FALSE)</f>
        <v>NORMAL</v>
      </c>
      <c r="L2121" t="str">
        <f>VLOOKUP(A2121,'HOSPITALIZATION DETAILS'!X2122:AG4456,8,FALSE)</f>
        <v>04/11/1965</v>
      </c>
      <c r="M2121" s="26">
        <f>VLOOKUP(A2121,'HOSPITALIZATION DETAILS'!X2122:AG4456,4,FALSE)</f>
        <v>13023.93</v>
      </c>
      <c r="N2121" t="str">
        <f>VLOOKUP(A2121,'HOSPITALIZATION DETAILS'!X2122:AG4456,5,FALSE)</f>
        <v>tier - 3</v>
      </c>
      <c r="O2121" t="str">
        <f>VLOOKUP(A2121,'HOSPITALIZATION DETAILS'!X2122:AG4456,6,FALSE)</f>
        <v>tier - 2</v>
      </c>
      <c r="P2121" t="str">
        <f>VLOOKUP(A2121,'HOSPITALIZATION DETAILS'!X2122:AG4456,7,FALSE)</f>
        <v>R1025</v>
      </c>
      <c r="Q2121">
        <f>VLOOKUP(A2121,'HOSPITALIZATION DETAILS'!X2122:AG4456,10,FALSE)</f>
        <v>57</v>
      </c>
    </row>
    <row r="2122" spans="1:17" ht="16" x14ac:dyDescent="0.4">
      <c r="A2122" s="4" t="s">
        <v>4243</v>
      </c>
      <c r="B2122" t="str">
        <f>VLOOKUP(A2122,'CUSTOMER NAMES'!E2122:H4457,4,FALSE)</f>
        <v xml:space="preserve">  Sarah S</v>
      </c>
      <c r="C2122">
        <f>VLOOKUP(A2122,'MEDICAL EXAMINATION'!K2123:T4457,2,FALSE)</f>
        <v>28.82</v>
      </c>
      <c r="D2122">
        <f>VLOOKUP(A2122,'MEDICAL EXAMINATION'!K2123:T4457,4,FALSE)</f>
        <v>5.59</v>
      </c>
      <c r="E2122" t="str">
        <f>VLOOKUP(A2122,'MEDICAL EXAMINATION'!K2123:T4457,6,FALSE)</f>
        <v>No</v>
      </c>
      <c r="F2122" t="str">
        <f>VLOOKUP(A2122,'MEDICAL EXAMINATION'!K2123:T4457,7,FALSE)</f>
        <v>yes</v>
      </c>
      <c r="G2122" t="str">
        <f>VLOOKUP(A2122,'MEDICAL EXAMINATION'!K2123:T4457,8,FALSE)</f>
        <v>No</v>
      </c>
      <c r="H2122">
        <f>VLOOKUP(A2122,'MEDICAL EXAMINATION'!K2123:T4457,9,FALSE)</f>
        <v>1</v>
      </c>
      <c r="I2122" t="str">
        <f>VLOOKUP(A2122,'MEDICAL EXAMINATION'!K2123:T4457,10,FALSE)</f>
        <v>No</v>
      </c>
      <c r="J2122" t="str">
        <f>VLOOKUP(A2122,'MEDICAL EXAMINATION'!K2123:T4457,3,FALSE)</f>
        <v>OBESITY</v>
      </c>
      <c r="K2122" t="str">
        <f>VLOOKUP(A2122,'MEDICAL EXAMINATION'!K2123:T4457,5,FALSE)</f>
        <v>NORMAL</v>
      </c>
      <c r="L2122" t="str">
        <f>VLOOKUP(A2122,'HOSPITALIZATION DETAILS'!X2123:AG4457,8,FALSE)</f>
        <v>23/09/1964</v>
      </c>
      <c r="M2122" s="26">
        <f>VLOOKUP(A2122,'HOSPITALIZATION DETAILS'!X2123:AG4457,4,FALSE)</f>
        <v>13019.16</v>
      </c>
      <c r="N2122" t="str">
        <f>VLOOKUP(A2122,'HOSPITALIZATION DETAILS'!X2123:AG4457,5,FALSE)</f>
        <v>tier - 3</v>
      </c>
      <c r="O2122" t="str">
        <f>VLOOKUP(A2122,'HOSPITALIZATION DETAILS'!X2123:AG4457,6,FALSE)</f>
        <v>tier - 1</v>
      </c>
      <c r="P2122" t="str">
        <f>VLOOKUP(A2122,'HOSPITALIZATION DETAILS'!X2123:AG4457,7,FALSE)</f>
        <v>R1024</v>
      </c>
      <c r="Q2122">
        <f>VLOOKUP(A2122,'HOSPITALIZATION DETAILS'!X2123:AG4457,10,FALSE)</f>
        <v>58</v>
      </c>
    </row>
    <row r="2123" spans="1:17" ht="16" x14ac:dyDescent="0.4">
      <c r="A2123" s="4" t="s">
        <v>4245</v>
      </c>
      <c r="B2123" t="str">
        <f>VLOOKUP(A2123,'CUSTOMER NAMES'!E2123:H4458,4,FALSE)</f>
        <v xml:space="preserve">  Shauna R</v>
      </c>
      <c r="C2123">
        <f>VLOOKUP(A2123,'MEDICAL EXAMINATION'!K2124:T4458,2,FALSE)</f>
        <v>28.05</v>
      </c>
      <c r="D2123">
        <f>VLOOKUP(A2123,'MEDICAL EXAMINATION'!K2124:T4458,4,FALSE)</f>
        <v>6.2</v>
      </c>
      <c r="E2123" t="str">
        <f>VLOOKUP(A2123,'MEDICAL EXAMINATION'!K2124:T4458,6,FALSE)</f>
        <v>No</v>
      </c>
      <c r="F2123" t="str">
        <f>VLOOKUP(A2123,'MEDICAL EXAMINATION'!K2124:T4458,7,FALSE)</f>
        <v>yes</v>
      </c>
      <c r="G2123" t="str">
        <f>VLOOKUP(A2123,'MEDICAL EXAMINATION'!K2124:T4458,8,FALSE)</f>
        <v>No</v>
      </c>
      <c r="H2123">
        <f>VLOOKUP(A2123,'MEDICAL EXAMINATION'!K2124:T4458,9,FALSE)</f>
        <v>1</v>
      </c>
      <c r="I2123" t="str">
        <f>VLOOKUP(A2123,'MEDICAL EXAMINATION'!K2124:T4458,10,FALSE)</f>
        <v>No</v>
      </c>
      <c r="J2123" t="str">
        <f>VLOOKUP(A2123,'MEDICAL EXAMINATION'!K2124:T4458,3,FALSE)</f>
        <v>OBESITY</v>
      </c>
      <c r="K2123" t="str">
        <f>VLOOKUP(A2123,'MEDICAL EXAMINATION'!K2124:T4458,5,FALSE)</f>
        <v>PREDIABETES</v>
      </c>
      <c r="L2123" t="str">
        <f>VLOOKUP(A2123,'HOSPITALIZATION DETAILS'!X2124:AG4458,8,FALSE)</f>
        <v>20/07/1962</v>
      </c>
      <c r="M2123" s="26">
        <f>VLOOKUP(A2123,'HOSPITALIZATION DETAILS'!X2124:AG4458,4,FALSE)</f>
        <v>13012.21</v>
      </c>
      <c r="N2123" t="str">
        <f>VLOOKUP(A2123,'HOSPITALIZATION DETAILS'!X2124:AG4458,5,FALSE)</f>
        <v>tier - 3</v>
      </c>
      <c r="O2123" t="str">
        <f>VLOOKUP(A2123,'HOSPITALIZATION DETAILS'!X2124:AG4458,6,FALSE)</f>
        <v>tier - 1</v>
      </c>
      <c r="P2123" t="str">
        <f>VLOOKUP(A2123,'HOSPITALIZATION DETAILS'!X2124:AG4458,7,FALSE)</f>
        <v>R1012</v>
      </c>
      <c r="Q2123">
        <f>VLOOKUP(A2123,'HOSPITALIZATION DETAILS'!X2124:AG4458,10,FALSE)</f>
        <v>60</v>
      </c>
    </row>
    <row r="2124" spans="1:17" ht="16" x14ac:dyDescent="0.4">
      <c r="A2124" s="4" t="s">
        <v>4247</v>
      </c>
      <c r="B2124" t="str">
        <f>VLOOKUP(A2124,'CUSTOMER NAMES'!E2124:H4459,4,FALSE)</f>
        <v xml:space="preserve">  Lindsay J</v>
      </c>
      <c r="C2124">
        <f>VLOOKUP(A2124,'MEDICAL EXAMINATION'!K2125:T4459,2,FALSE)</f>
        <v>27.1</v>
      </c>
      <c r="D2124">
        <f>VLOOKUP(A2124,'MEDICAL EXAMINATION'!K2125:T4459,4,FALSE)</f>
        <v>4.45</v>
      </c>
      <c r="E2124" t="str">
        <f>VLOOKUP(A2124,'MEDICAL EXAMINATION'!K2125:T4459,6,FALSE)</f>
        <v>No</v>
      </c>
      <c r="F2124" t="str">
        <f>VLOOKUP(A2124,'MEDICAL EXAMINATION'!K2125:T4459,7,FALSE)</f>
        <v>yes</v>
      </c>
      <c r="G2124" t="str">
        <f>VLOOKUP(A2124,'MEDICAL EXAMINATION'!K2125:T4459,8,FALSE)</f>
        <v>No</v>
      </c>
      <c r="H2124">
        <f>VLOOKUP(A2124,'MEDICAL EXAMINATION'!K2125:T4459,9,FALSE)</f>
        <v>1</v>
      </c>
      <c r="I2124" t="str">
        <f>VLOOKUP(A2124,'MEDICAL EXAMINATION'!K2125:T4459,10,FALSE)</f>
        <v>No</v>
      </c>
      <c r="J2124" t="str">
        <f>VLOOKUP(A2124,'MEDICAL EXAMINATION'!K2125:T4459,3,FALSE)</f>
        <v>OBESITY</v>
      </c>
      <c r="K2124" t="str">
        <f>VLOOKUP(A2124,'MEDICAL EXAMINATION'!K2125:T4459,5,FALSE)</f>
        <v>NORMAL</v>
      </c>
      <c r="L2124" t="str">
        <f>VLOOKUP(A2124,'HOSPITALIZATION DETAILS'!X2125:AG4459,8,FALSE)</f>
        <v>27/09/1972</v>
      </c>
      <c r="M2124" s="26">
        <f>VLOOKUP(A2124,'HOSPITALIZATION DETAILS'!X2125:AG4459,4,FALSE)</f>
        <v>13010.86</v>
      </c>
      <c r="N2124" t="str">
        <f>VLOOKUP(A2124,'HOSPITALIZATION DETAILS'!X2125:AG4459,5,FALSE)</f>
        <v>tier - 3</v>
      </c>
      <c r="O2124" t="str">
        <f>VLOOKUP(A2124,'HOSPITALIZATION DETAILS'!X2125:AG4459,6,FALSE)</f>
        <v>tier - 2</v>
      </c>
      <c r="P2124" t="str">
        <f>VLOOKUP(A2124,'HOSPITALIZATION DETAILS'!X2125:AG4459,7,FALSE)</f>
        <v>R1012</v>
      </c>
      <c r="Q2124">
        <f>VLOOKUP(A2124,'HOSPITALIZATION DETAILS'!X2125:AG4459,10,FALSE)</f>
        <v>50</v>
      </c>
    </row>
    <row r="2125" spans="1:17" ht="16" x14ac:dyDescent="0.4">
      <c r="A2125" s="4" t="s">
        <v>4249</v>
      </c>
      <c r="B2125" t="str">
        <f>VLOOKUP(A2125,'CUSTOMER NAMES'!E2125:H4460,4,FALSE)</f>
        <v xml:space="preserve">  Danya A</v>
      </c>
      <c r="C2125">
        <f>VLOOKUP(A2125,'MEDICAL EXAMINATION'!K2126:T4460,2,FALSE)</f>
        <v>24.3</v>
      </c>
      <c r="D2125">
        <f>VLOOKUP(A2125,'MEDICAL EXAMINATION'!K2126:T4460,4,FALSE)</f>
        <v>6.1</v>
      </c>
      <c r="E2125" t="str">
        <f>VLOOKUP(A2125,'MEDICAL EXAMINATION'!K2126:T4460,6,FALSE)</f>
        <v>yes</v>
      </c>
      <c r="F2125" t="str">
        <f>VLOOKUP(A2125,'MEDICAL EXAMINATION'!K2126:T4460,7,FALSE)</f>
        <v>yes</v>
      </c>
      <c r="G2125" t="str">
        <f>VLOOKUP(A2125,'MEDICAL EXAMINATION'!K2126:T4460,8,FALSE)</f>
        <v>No</v>
      </c>
      <c r="H2125">
        <f>VLOOKUP(A2125,'MEDICAL EXAMINATION'!K2126:T4460,9,FALSE)</f>
        <v>1</v>
      </c>
      <c r="I2125" t="str">
        <f>VLOOKUP(A2125,'MEDICAL EXAMINATION'!K2126:T4460,10,FALSE)</f>
        <v>No</v>
      </c>
      <c r="J2125" t="str">
        <f>VLOOKUP(A2125,'MEDICAL EXAMINATION'!K2126:T4460,3,FALSE)</f>
        <v>Normal</v>
      </c>
      <c r="K2125" t="str">
        <f>VLOOKUP(A2125,'MEDICAL EXAMINATION'!K2126:T4460,5,FALSE)</f>
        <v>PREDIABETES</v>
      </c>
      <c r="L2125" t="str">
        <f>VLOOKUP(A2125,'HOSPITALIZATION DETAILS'!X2126:AG4460,8,FALSE)</f>
        <v>13/12/1969</v>
      </c>
      <c r="M2125" s="26">
        <f>VLOOKUP(A2125,'HOSPITALIZATION DETAILS'!X2126:AG4460,4,FALSE)</f>
        <v>13008.07</v>
      </c>
      <c r="N2125" t="str">
        <f>VLOOKUP(A2125,'HOSPITALIZATION DETAILS'!X2126:AG4460,5,FALSE)</f>
        <v>tier - 3</v>
      </c>
      <c r="O2125" t="str">
        <f>VLOOKUP(A2125,'HOSPITALIZATION DETAILS'!X2126:AG4460,6,FALSE)</f>
        <v>tier - 3</v>
      </c>
      <c r="P2125" t="str">
        <f>VLOOKUP(A2125,'HOSPITALIZATION DETAILS'!X2126:AG4460,7,FALSE)</f>
        <v>R1012</v>
      </c>
      <c r="Q2125">
        <f>VLOOKUP(A2125,'HOSPITALIZATION DETAILS'!X2126:AG4460,10,FALSE)</f>
        <v>53</v>
      </c>
    </row>
    <row r="2126" spans="1:17" ht="16" x14ac:dyDescent="0.4">
      <c r="A2126" s="4" t="s">
        <v>4251</v>
      </c>
      <c r="B2126" t="str">
        <f>VLOOKUP(A2126,'CUSTOMER NAMES'!E2126:H4461,4,FALSE)</f>
        <v xml:space="preserve">  Lorraine</v>
      </c>
      <c r="C2126">
        <f>VLOOKUP(A2126,'MEDICAL EXAMINATION'!K2127:T4461,2,FALSE)</f>
        <v>30.72</v>
      </c>
      <c r="D2126">
        <f>VLOOKUP(A2126,'MEDICAL EXAMINATION'!K2127:T4461,4,FALSE)</f>
        <v>6.06</v>
      </c>
      <c r="E2126" t="str">
        <f>VLOOKUP(A2126,'MEDICAL EXAMINATION'!K2127:T4461,6,FALSE)</f>
        <v>No</v>
      </c>
      <c r="F2126" t="str">
        <f>VLOOKUP(A2126,'MEDICAL EXAMINATION'!K2127:T4461,7,FALSE)</f>
        <v>yes</v>
      </c>
      <c r="G2126" t="str">
        <f>VLOOKUP(A2126,'MEDICAL EXAMINATION'!K2127:T4461,8,FALSE)</f>
        <v>No</v>
      </c>
      <c r="H2126">
        <f>VLOOKUP(A2126,'MEDICAL EXAMINATION'!K2127:T4461,9,FALSE)</f>
        <v>1</v>
      </c>
      <c r="I2126" t="str">
        <f>VLOOKUP(A2126,'MEDICAL EXAMINATION'!K2127:T4461,10,FALSE)</f>
        <v>No</v>
      </c>
      <c r="J2126" t="str">
        <f>VLOOKUP(A2126,'MEDICAL EXAMINATION'!K2127:T4461,3,FALSE)</f>
        <v>OVERWEIGHT</v>
      </c>
      <c r="K2126" t="str">
        <f>VLOOKUP(A2126,'MEDICAL EXAMINATION'!K2127:T4461,5,FALSE)</f>
        <v>PREDIABETES</v>
      </c>
      <c r="L2126" t="str">
        <f>VLOOKUP(A2126,'HOSPITALIZATION DETAILS'!X2127:AG4461,8,FALSE)</f>
        <v>24/06/1962</v>
      </c>
      <c r="M2126" s="26">
        <f>VLOOKUP(A2126,'HOSPITALIZATION DETAILS'!X2127:AG4461,4,FALSE)</f>
        <v>13004.95</v>
      </c>
      <c r="N2126" t="str">
        <f>VLOOKUP(A2126,'HOSPITALIZATION DETAILS'!X2127:AG4461,5,FALSE)</f>
        <v>tier - 3</v>
      </c>
      <c r="O2126" t="str">
        <f>VLOOKUP(A2126,'HOSPITALIZATION DETAILS'!X2127:AG4461,6,FALSE)</f>
        <v>tier - 1</v>
      </c>
      <c r="P2126" t="str">
        <f>VLOOKUP(A2126,'HOSPITALIZATION DETAILS'!X2127:AG4461,7,FALSE)</f>
        <v>R1012</v>
      </c>
      <c r="Q2126">
        <f>VLOOKUP(A2126,'HOSPITALIZATION DETAILS'!X2127:AG4461,10,FALSE)</f>
        <v>60</v>
      </c>
    </row>
    <row r="2127" spans="1:17" ht="16" x14ac:dyDescent="0.4">
      <c r="A2127" s="4" t="s">
        <v>4253</v>
      </c>
      <c r="B2127" t="str">
        <f>VLOOKUP(A2127,'CUSTOMER NAMES'!E2127:H4462,4,FALSE)</f>
        <v xml:space="preserve">  Jennifer L</v>
      </c>
      <c r="C2127">
        <f>VLOOKUP(A2127,'MEDICAL EXAMINATION'!K2128:T4462,2,FALSE)</f>
        <v>37.43</v>
      </c>
      <c r="D2127">
        <f>VLOOKUP(A2127,'MEDICAL EXAMINATION'!K2128:T4462,4,FALSE)</f>
        <v>4.5599999999999996</v>
      </c>
      <c r="E2127" t="str">
        <f>VLOOKUP(A2127,'MEDICAL EXAMINATION'!K2128:T4462,6,FALSE)</f>
        <v>No</v>
      </c>
      <c r="F2127" t="str">
        <f>VLOOKUP(A2127,'MEDICAL EXAMINATION'!K2128:T4462,7,FALSE)</f>
        <v>No</v>
      </c>
      <c r="G2127" t="str">
        <f>VLOOKUP(A2127,'MEDICAL EXAMINATION'!K2128:T4462,8,FALSE)</f>
        <v>Yes</v>
      </c>
      <c r="H2127">
        <f>VLOOKUP(A2127,'MEDICAL EXAMINATION'!K2128:T4462,9,FALSE)</f>
        <v>1</v>
      </c>
      <c r="I2127" t="str">
        <f>VLOOKUP(A2127,'MEDICAL EXAMINATION'!K2128:T4462,10,FALSE)</f>
        <v>No</v>
      </c>
      <c r="J2127" t="str">
        <f>VLOOKUP(A2127,'MEDICAL EXAMINATION'!K2128:T4462,3,FALSE)</f>
        <v>OVERWEIGHT</v>
      </c>
      <c r="K2127" t="str">
        <f>VLOOKUP(A2127,'MEDICAL EXAMINATION'!K2128:T4462,5,FALSE)</f>
        <v>NORMAL</v>
      </c>
      <c r="L2127" t="str">
        <f>VLOOKUP(A2127,'HOSPITALIZATION DETAILS'!X2128:AG4462,8,FALSE)</f>
        <v>30/10/1981</v>
      </c>
      <c r="M2127" s="26">
        <f>VLOOKUP(A2127,'HOSPITALIZATION DETAILS'!X2128:AG4462,4,FALSE)</f>
        <v>13002.91</v>
      </c>
      <c r="N2127" t="str">
        <f>VLOOKUP(A2127,'HOSPITALIZATION DETAILS'!X2128:AG4462,5,FALSE)</f>
        <v>tier - 3</v>
      </c>
      <c r="O2127" t="str">
        <f>VLOOKUP(A2127,'HOSPITALIZATION DETAILS'!X2128:AG4462,6,FALSE)</f>
        <v>tier - 1</v>
      </c>
      <c r="P2127" t="str">
        <f>VLOOKUP(A2127,'HOSPITALIZATION DETAILS'!X2128:AG4462,7,FALSE)</f>
        <v>R1012</v>
      </c>
      <c r="Q2127">
        <f>VLOOKUP(A2127,'HOSPITALIZATION DETAILS'!X2128:AG4462,10,FALSE)</f>
        <v>41</v>
      </c>
    </row>
    <row r="2128" spans="1:17" ht="16" x14ac:dyDescent="0.4">
      <c r="A2128" s="4" t="s">
        <v>4255</v>
      </c>
      <c r="B2128" t="str">
        <f>VLOOKUP(A2128,'CUSTOMER NAMES'!E2128:H4463,4,FALSE)</f>
        <v xml:space="preserve">  Jesus Sr</v>
      </c>
      <c r="C2128">
        <f>VLOOKUP(A2128,'MEDICAL EXAMINATION'!K2129:T4463,2,FALSE)</f>
        <v>25.74</v>
      </c>
      <c r="D2128">
        <f>VLOOKUP(A2128,'MEDICAL EXAMINATION'!K2129:T4463,4,FALSE)</f>
        <v>6.41</v>
      </c>
      <c r="E2128" t="str">
        <f>VLOOKUP(A2128,'MEDICAL EXAMINATION'!K2129:T4463,6,FALSE)</f>
        <v>yes</v>
      </c>
      <c r="F2128" t="str">
        <f>VLOOKUP(A2128,'MEDICAL EXAMINATION'!K2129:T4463,7,FALSE)</f>
        <v>No</v>
      </c>
      <c r="G2128" t="str">
        <f>VLOOKUP(A2128,'MEDICAL EXAMINATION'!K2129:T4463,8,FALSE)</f>
        <v>Yes</v>
      </c>
      <c r="H2128">
        <f>VLOOKUP(A2128,'MEDICAL EXAMINATION'!K2129:T4463,9,FALSE)</f>
        <v>1</v>
      </c>
      <c r="I2128" t="str">
        <f>VLOOKUP(A2128,'MEDICAL EXAMINATION'!K2129:T4463,10,FALSE)</f>
        <v>No</v>
      </c>
      <c r="J2128" t="str">
        <f>VLOOKUP(A2128,'MEDICAL EXAMINATION'!K2129:T4463,3,FALSE)</f>
        <v>OBESITY</v>
      </c>
      <c r="K2128" t="b">
        <f>VLOOKUP(A2128,'MEDICAL EXAMINATION'!K2129:T4463,5,FALSE)</f>
        <v>0</v>
      </c>
      <c r="L2128" t="str">
        <f>VLOOKUP(A2128,'HOSPITALIZATION DETAILS'!X2129:AG4463,8,FALSE)</f>
        <v>27/11/1979</v>
      </c>
      <c r="M2128" s="26">
        <f>VLOOKUP(A2128,'HOSPITALIZATION DETAILS'!X2129:AG4463,4,FALSE)</f>
        <v>12994.12</v>
      </c>
      <c r="N2128" t="str">
        <f>VLOOKUP(A2128,'HOSPITALIZATION DETAILS'!X2129:AG4463,5,FALSE)</f>
        <v>tier - 3</v>
      </c>
      <c r="O2128" t="str">
        <f>VLOOKUP(A2128,'HOSPITALIZATION DETAILS'!X2129:AG4463,6,FALSE)</f>
        <v>tier - 2</v>
      </c>
      <c r="P2128" t="str">
        <f>VLOOKUP(A2128,'HOSPITALIZATION DETAILS'!X2129:AG4463,7,FALSE)</f>
        <v>R1026</v>
      </c>
      <c r="Q2128">
        <f>VLOOKUP(A2128,'HOSPITALIZATION DETAILS'!X2129:AG4463,10,FALSE)</f>
        <v>43</v>
      </c>
    </row>
    <row r="2129" spans="1:17" ht="16" x14ac:dyDescent="0.4">
      <c r="A2129" s="4" t="s">
        <v>4257</v>
      </c>
      <c r="B2129" t="str">
        <f>VLOOKUP(A2129,'CUSTOMER NAMES'!E2129:H4464,4,FALSE)</f>
        <v xml:space="preserve">  Kristen</v>
      </c>
      <c r="C2129">
        <f>VLOOKUP(A2129,'MEDICAL EXAMINATION'!K2130:T4464,2,FALSE)</f>
        <v>36.575000000000003</v>
      </c>
      <c r="D2129">
        <f>VLOOKUP(A2129,'MEDICAL EXAMINATION'!K2130:T4464,4,FALSE)</f>
        <v>5.57</v>
      </c>
      <c r="E2129" t="str">
        <f>VLOOKUP(A2129,'MEDICAL EXAMINATION'!K2130:T4464,6,FALSE)</f>
        <v>No</v>
      </c>
      <c r="F2129" t="str">
        <f>VLOOKUP(A2129,'MEDICAL EXAMINATION'!K2130:T4464,7,FALSE)</f>
        <v>No</v>
      </c>
      <c r="G2129" t="str">
        <f>VLOOKUP(A2129,'MEDICAL EXAMINATION'!K2130:T4464,8,FALSE)</f>
        <v>Yes</v>
      </c>
      <c r="H2129">
        <f>VLOOKUP(A2129,'MEDICAL EXAMINATION'!K2130:T4464,9,FALSE)</f>
        <v>1</v>
      </c>
      <c r="I2129" t="str">
        <f>VLOOKUP(A2129,'MEDICAL EXAMINATION'!K2130:T4464,10,FALSE)</f>
        <v>No</v>
      </c>
      <c r="J2129" t="str">
        <f>VLOOKUP(A2129,'MEDICAL EXAMINATION'!K2130:T4464,3,FALSE)</f>
        <v>OVERWEIGHT</v>
      </c>
      <c r="K2129" t="str">
        <f>VLOOKUP(A2129,'MEDICAL EXAMINATION'!K2130:T4464,5,FALSE)</f>
        <v>NORMAL</v>
      </c>
      <c r="L2129" t="str">
        <f>VLOOKUP(A2129,'HOSPITALIZATION DETAILS'!X2130:AG4464,8,FALSE)</f>
        <v>07/10/1964</v>
      </c>
      <c r="M2129" s="26">
        <f>VLOOKUP(A2129,'HOSPITALIZATION DETAILS'!X2130:AG4464,4,FALSE)</f>
        <v>41331.79</v>
      </c>
      <c r="N2129" t="str">
        <f>VLOOKUP(A2129,'HOSPITALIZATION DETAILS'!X2130:AG4464,5,FALSE)</f>
        <v>tier - 1</v>
      </c>
      <c r="O2129" t="str">
        <f>VLOOKUP(A2129,'HOSPITALIZATION DETAILS'!X2130:AG4464,6,FALSE)</f>
        <v>tier - 2</v>
      </c>
      <c r="P2129" t="str">
        <f>VLOOKUP(A2129,'HOSPITALIZATION DETAILS'!X2130:AG4464,7,FALSE)</f>
        <v>R1011</v>
      </c>
      <c r="Q2129">
        <f>VLOOKUP(A2129,'HOSPITALIZATION DETAILS'!X2130:AG4464,10,FALSE)</f>
        <v>58</v>
      </c>
    </row>
    <row r="2130" spans="1:17" ht="16" x14ac:dyDescent="0.4">
      <c r="A2130" s="4" t="s">
        <v>4259</v>
      </c>
      <c r="B2130" t="str">
        <f>VLOOKUP(A2130,'CUSTOMER NAMES'!E2130:H4465,4,FALSE)</f>
        <v xml:space="preserve">  Catherine C</v>
      </c>
      <c r="C2130">
        <f>VLOOKUP(A2130,'MEDICAL EXAMINATION'!K2131:T4465,2,FALSE)</f>
        <v>35.15</v>
      </c>
      <c r="D2130">
        <f>VLOOKUP(A2130,'MEDICAL EXAMINATION'!K2131:T4465,4,FALSE)</f>
        <v>5.47</v>
      </c>
      <c r="E2130" t="str">
        <f>VLOOKUP(A2130,'MEDICAL EXAMINATION'!K2131:T4465,6,FALSE)</f>
        <v>No</v>
      </c>
      <c r="F2130" t="str">
        <f>VLOOKUP(A2130,'MEDICAL EXAMINATION'!K2131:T4465,7,FALSE)</f>
        <v>No</v>
      </c>
      <c r="G2130" t="str">
        <f>VLOOKUP(A2130,'MEDICAL EXAMINATION'!K2131:T4465,8,FALSE)</f>
        <v>Yes</v>
      </c>
      <c r="H2130">
        <f>VLOOKUP(A2130,'MEDICAL EXAMINATION'!K2131:T4465,9,FALSE)</f>
        <v>1</v>
      </c>
      <c r="I2130" t="str">
        <f>VLOOKUP(A2130,'MEDICAL EXAMINATION'!K2131:T4465,10,FALSE)</f>
        <v>No</v>
      </c>
      <c r="J2130" t="str">
        <f>VLOOKUP(A2130,'MEDICAL EXAMINATION'!K2131:T4465,3,FALSE)</f>
        <v>OVERWEIGHT</v>
      </c>
      <c r="K2130" t="str">
        <f>VLOOKUP(A2130,'MEDICAL EXAMINATION'!K2131:T4465,5,FALSE)</f>
        <v>NORMAL</v>
      </c>
      <c r="L2130" t="str">
        <f>VLOOKUP(A2130,'HOSPITALIZATION DETAILS'!X2131:AG4465,8,FALSE)</f>
        <v>28/11/1960</v>
      </c>
      <c r="M2130" s="26">
        <f>VLOOKUP(A2130,'HOSPITALIZATION DETAILS'!X2131:AG4465,4,FALSE)</f>
        <v>12982.87</v>
      </c>
      <c r="N2130" t="str">
        <f>VLOOKUP(A2130,'HOSPITALIZATION DETAILS'!X2131:AG4465,5,FALSE)</f>
        <v>tier - 3</v>
      </c>
      <c r="O2130" t="str">
        <f>VLOOKUP(A2130,'HOSPITALIZATION DETAILS'!X2131:AG4465,6,FALSE)</f>
        <v>tier - 1</v>
      </c>
      <c r="P2130" t="str">
        <f>VLOOKUP(A2130,'HOSPITALIZATION DETAILS'!X2131:AG4465,7,FALSE)</f>
        <v>R1013</v>
      </c>
      <c r="Q2130">
        <f>VLOOKUP(A2130,'HOSPITALIZATION DETAILS'!X2131:AG4465,10,FALSE)</f>
        <v>62</v>
      </c>
    </row>
    <row r="2131" spans="1:17" ht="16" x14ac:dyDescent="0.4">
      <c r="A2131" s="4" t="s">
        <v>4261</v>
      </c>
      <c r="B2131" t="str">
        <f>VLOOKUP(A2131,'CUSTOMER NAMES'!E2131:H4466,4,FALSE)</f>
        <v xml:space="preserve">  Paula</v>
      </c>
      <c r="C2131">
        <f>VLOOKUP(A2131,'MEDICAL EXAMINATION'!K2132:T4466,2,FALSE)</f>
        <v>32.11</v>
      </c>
      <c r="D2131">
        <f>VLOOKUP(A2131,'MEDICAL EXAMINATION'!K2132:T4466,4,FALSE)</f>
        <v>4.43</v>
      </c>
      <c r="E2131" t="str">
        <f>VLOOKUP(A2131,'MEDICAL EXAMINATION'!K2132:T4466,6,FALSE)</f>
        <v>No</v>
      </c>
      <c r="F2131" t="str">
        <f>VLOOKUP(A2131,'MEDICAL EXAMINATION'!K2132:T4466,7,FALSE)</f>
        <v>No</v>
      </c>
      <c r="G2131" t="str">
        <f>VLOOKUP(A2131,'MEDICAL EXAMINATION'!K2132:T4466,8,FALSE)</f>
        <v>Yes</v>
      </c>
      <c r="H2131">
        <f>VLOOKUP(A2131,'MEDICAL EXAMINATION'!K2132:T4466,9,FALSE)</f>
        <v>1</v>
      </c>
      <c r="I2131" t="str">
        <f>VLOOKUP(A2131,'MEDICAL EXAMINATION'!K2132:T4466,10,FALSE)</f>
        <v>No</v>
      </c>
      <c r="J2131" t="str">
        <f>VLOOKUP(A2131,'MEDICAL EXAMINATION'!K2132:T4466,3,FALSE)</f>
        <v>OVERWEIGHT</v>
      </c>
      <c r="K2131" t="str">
        <f>VLOOKUP(A2131,'MEDICAL EXAMINATION'!K2132:T4466,5,FALSE)</f>
        <v>NORMAL</v>
      </c>
      <c r="L2131" t="str">
        <f>VLOOKUP(A2131,'HOSPITALIZATION DETAILS'!X2132:AG4466,8,FALSE)</f>
        <v>23/09/1960</v>
      </c>
      <c r="M2131" s="26">
        <f>VLOOKUP(A2131,'HOSPITALIZATION DETAILS'!X2132:AG4466,4,FALSE)</f>
        <v>12981.35</v>
      </c>
      <c r="N2131" t="str">
        <f>VLOOKUP(A2131,'HOSPITALIZATION DETAILS'!X2132:AG4466,5,FALSE)</f>
        <v>tier - 3</v>
      </c>
      <c r="O2131" t="str">
        <f>VLOOKUP(A2131,'HOSPITALIZATION DETAILS'!X2132:AG4466,6,FALSE)</f>
        <v>tier - 3</v>
      </c>
      <c r="P2131" t="str">
        <f>VLOOKUP(A2131,'HOSPITALIZATION DETAILS'!X2132:AG4466,7,FALSE)</f>
        <v>R1013</v>
      </c>
      <c r="Q2131">
        <f>VLOOKUP(A2131,'HOSPITALIZATION DETAILS'!X2132:AG4466,10,FALSE)</f>
        <v>62</v>
      </c>
    </row>
    <row r="2132" spans="1:17" ht="16" x14ac:dyDescent="0.4">
      <c r="A2132" s="4" t="s">
        <v>4263</v>
      </c>
      <c r="B2132" t="str">
        <f>VLOOKUP(A2132,'CUSTOMER NAMES'!E2132:H4467,4,FALSE)</f>
        <v xml:space="preserve">  Evan</v>
      </c>
      <c r="C2132">
        <f>VLOOKUP(A2132,'MEDICAL EXAMINATION'!K2133:T4467,2,FALSE)</f>
        <v>30.495000000000001</v>
      </c>
      <c r="D2132">
        <f>VLOOKUP(A2132,'MEDICAL EXAMINATION'!K2133:T4467,4,FALSE)</f>
        <v>4.95</v>
      </c>
      <c r="E2132" t="str">
        <f>VLOOKUP(A2132,'MEDICAL EXAMINATION'!K2133:T4467,6,FALSE)</f>
        <v>No</v>
      </c>
      <c r="F2132" t="str">
        <f>VLOOKUP(A2132,'MEDICAL EXAMINATION'!K2133:T4467,7,FALSE)</f>
        <v>No</v>
      </c>
      <c r="G2132" t="str">
        <f>VLOOKUP(A2132,'MEDICAL EXAMINATION'!K2133:T4467,8,FALSE)</f>
        <v>Yes</v>
      </c>
      <c r="H2132">
        <f>VLOOKUP(A2132,'MEDICAL EXAMINATION'!K2133:T4467,9,FALSE)</f>
        <v>1</v>
      </c>
      <c r="I2132" t="str">
        <f>VLOOKUP(A2132,'MEDICAL EXAMINATION'!K2133:T4467,10,FALSE)</f>
        <v>No</v>
      </c>
      <c r="J2132" t="str">
        <f>VLOOKUP(A2132,'MEDICAL EXAMINATION'!K2133:T4467,3,FALSE)</f>
        <v>OVERWEIGHT</v>
      </c>
      <c r="K2132" t="str">
        <f>VLOOKUP(A2132,'MEDICAL EXAMINATION'!K2133:T4467,5,FALSE)</f>
        <v>NORMAL</v>
      </c>
      <c r="L2132" t="str">
        <f>VLOOKUP(A2132,'HOSPITALIZATION DETAILS'!X2133:AG4467,8,FALSE)</f>
        <v>22/06/1960</v>
      </c>
      <c r="M2132" s="26">
        <f>VLOOKUP(A2132,'HOSPITALIZATION DETAILS'!X2133:AG4467,4,FALSE)</f>
        <v>12979.36</v>
      </c>
      <c r="N2132" t="str">
        <f>VLOOKUP(A2132,'HOSPITALIZATION DETAILS'!X2133:AG4467,5,FALSE)</f>
        <v>tier - 3</v>
      </c>
      <c r="O2132" t="str">
        <f>VLOOKUP(A2132,'HOSPITALIZATION DETAILS'!X2133:AG4467,6,FALSE)</f>
        <v>tier - 1</v>
      </c>
      <c r="P2132" t="str">
        <f>VLOOKUP(A2132,'HOSPITALIZATION DETAILS'!X2133:AG4467,7,FALSE)</f>
        <v>R1011</v>
      </c>
      <c r="Q2132">
        <f>VLOOKUP(A2132,'HOSPITALIZATION DETAILS'!X2133:AG4467,10,FALSE)</f>
        <v>62</v>
      </c>
    </row>
    <row r="2133" spans="1:17" ht="16" x14ac:dyDescent="0.4">
      <c r="A2133" s="4" t="s">
        <v>4265</v>
      </c>
      <c r="B2133" t="str">
        <f>VLOOKUP(A2133,'CUSTOMER NAMES'!E2133:H4468,4,FALSE)</f>
        <v xml:space="preserve">  Nathan J</v>
      </c>
      <c r="C2133">
        <f>VLOOKUP(A2133,'MEDICAL EXAMINATION'!K2134:T4468,2,FALSE)</f>
        <v>29.24</v>
      </c>
      <c r="D2133">
        <f>VLOOKUP(A2133,'MEDICAL EXAMINATION'!K2134:T4468,4,FALSE)</f>
        <v>4.04</v>
      </c>
      <c r="E2133" t="str">
        <f>VLOOKUP(A2133,'MEDICAL EXAMINATION'!K2134:T4468,6,FALSE)</f>
        <v>No</v>
      </c>
      <c r="F2133" t="str">
        <f>VLOOKUP(A2133,'MEDICAL EXAMINATION'!K2134:T4468,7,FALSE)</f>
        <v>yes</v>
      </c>
      <c r="G2133" t="str">
        <f>VLOOKUP(A2133,'MEDICAL EXAMINATION'!K2134:T4468,8,FALSE)</f>
        <v>No</v>
      </c>
      <c r="H2133">
        <f>VLOOKUP(A2133,'MEDICAL EXAMINATION'!K2134:T4468,9,FALSE)</f>
        <v>1</v>
      </c>
      <c r="I2133" t="str">
        <f>VLOOKUP(A2133,'MEDICAL EXAMINATION'!K2134:T4468,10,FALSE)</f>
        <v>No</v>
      </c>
      <c r="J2133" t="str">
        <f>VLOOKUP(A2133,'MEDICAL EXAMINATION'!K2134:T4468,3,FALSE)</f>
        <v>OBESITY</v>
      </c>
      <c r="K2133" t="str">
        <f>VLOOKUP(A2133,'MEDICAL EXAMINATION'!K2134:T4468,5,FALSE)</f>
        <v>NORMAL</v>
      </c>
      <c r="L2133" t="str">
        <f>VLOOKUP(A2133,'HOSPITALIZATION DETAILS'!X2134:AG4468,8,FALSE)</f>
        <v>04/11/1960</v>
      </c>
      <c r="M2133" s="26">
        <f>VLOOKUP(A2133,'HOSPITALIZATION DETAILS'!X2134:AG4468,4,FALSE)</f>
        <v>12957.12</v>
      </c>
      <c r="N2133" t="str">
        <f>VLOOKUP(A2133,'HOSPITALIZATION DETAILS'!X2134:AG4468,5,FALSE)</f>
        <v>tier - 3</v>
      </c>
      <c r="O2133" t="str">
        <f>VLOOKUP(A2133,'HOSPITALIZATION DETAILS'!X2134:AG4468,6,FALSE)</f>
        <v>tier - 1</v>
      </c>
      <c r="P2133" t="str">
        <f>VLOOKUP(A2133,'HOSPITALIZATION DETAILS'!X2134:AG4468,7,FALSE)</f>
        <v>R1011</v>
      </c>
      <c r="Q2133">
        <f>VLOOKUP(A2133,'HOSPITALIZATION DETAILS'!X2134:AG4468,10,FALSE)</f>
        <v>62</v>
      </c>
    </row>
    <row r="2134" spans="1:17" ht="16" x14ac:dyDescent="0.4">
      <c r="A2134" s="4" t="s">
        <v>4267</v>
      </c>
      <c r="B2134" t="str">
        <f>VLOOKUP(A2134,'CUSTOMER NAMES'!E2134:H4469,4,FALSE)</f>
        <v xml:space="preserve">  Ashley M</v>
      </c>
      <c r="C2134">
        <f>VLOOKUP(A2134,'MEDICAL EXAMINATION'!K2135:T4469,2,FALSE)</f>
        <v>22.515000000000001</v>
      </c>
      <c r="D2134">
        <f>VLOOKUP(A2134,'MEDICAL EXAMINATION'!K2135:T4469,4,FALSE)</f>
        <v>5.93</v>
      </c>
      <c r="E2134" t="str">
        <f>VLOOKUP(A2134,'MEDICAL EXAMINATION'!K2135:T4469,6,FALSE)</f>
        <v>No</v>
      </c>
      <c r="F2134" t="str">
        <f>VLOOKUP(A2134,'MEDICAL EXAMINATION'!K2135:T4469,7,FALSE)</f>
        <v>No</v>
      </c>
      <c r="G2134" t="str">
        <f>VLOOKUP(A2134,'MEDICAL EXAMINATION'!K2135:T4469,8,FALSE)</f>
        <v>Yes</v>
      </c>
      <c r="H2134">
        <f>VLOOKUP(A2134,'MEDICAL EXAMINATION'!K2135:T4469,9,FALSE)</f>
        <v>1</v>
      </c>
      <c r="I2134" t="str">
        <f>VLOOKUP(A2134,'MEDICAL EXAMINATION'!K2135:T4469,10,FALSE)</f>
        <v>No</v>
      </c>
      <c r="J2134" t="str">
        <f>VLOOKUP(A2134,'MEDICAL EXAMINATION'!K2135:T4469,3,FALSE)</f>
        <v>Normal</v>
      </c>
      <c r="K2134" t="str">
        <f>VLOOKUP(A2134,'MEDICAL EXAMINATION'!K2135:T4469,5,FALSE)</f>
        <v>PREDIABETES</v>
      </c>
      <c r="L2134" t="str">
        <f>VLOOKUP(A2134,'HOSPITALIZATION DETAILS'!X2135:AG4469,8,FALSE)</f>
        <v>20/08/1961</v>
      </c>
      <c r="M2134" s="26">
        <f>VLOOKUP(A2134,'HOSPITALIZATION DETAILS'!X2135:AG4469,4,FALSE)</f>
        <v>12950.07</v>
      </c>
      <c r="N2134" t="str">
        <f>VLOOKUP(A2134,'HOSPITALIZATION DETAILS'!X2135:AG4469,5,FALSE)</f>
        <v>tier - 3</v>
      </c>
      <c r="O2134" t="str">
        <f>VLOOKUP(A2134,'HOSPITALIZATION DETAILS'!X2135:AG4469,6,FALSE)</f>
        <v>tier - 1</v>
      </c>
      <c r="P2134" t="str">
        <f>VLOOKUP(A2134,'HOSPITALIZATION DETAILS'!X2135:AG4469,7,FALSE)</f>
        <v>R1012</v>
      </c>
      <c r="Q2134">
        <f>VLOOKUP(A2134,'HOSPITALIZATION DETAILS'!X2135:AG4469,10,FALSE)</f>
        <v>61</v>
      </c>
    </row>
    <row r="2135" spans="1:17" ht="16" x14ac:dyDescent="0.4">
      <c r="A2135" s="4" t="s">
        <v>4269</v>
      </c>
      <c r="B2135" t="str">
        <f>VLOOKUP(A2135,'CUSTOMER NAMES'!E2135:H4470,4,FALSE)</f>
        <v xml:space="preserve">  Jason</v>
      </c>
      <c r="C2135">
        <f>VLOOKUP(A2135,'MEDICAL EXAMINATION'!K2136:T4470,2,FALSE)</f>
        <v>15.65</v>
      </c>
      <c r="D2135">
        <f>VLOOKUP(A2135,'MEDICAL EXAMINATION'!K2136:T4470,4,FALSE)</f>
        <v>4.2300000000000004</v>
      </c>
      <c r="E2135" t="str">
        <f>VLOOKUP(A2135,'MEDICAL EXAMINATION'!K2136:T4470,6,FALSE)</f>
        <v>No</v>
      </c>
      <c r="F2135" t="str">
        <f>VLOOKUP(A2135,'MEDICAL EXAMINATION'!K2136:T4470,7,FALSE)</f>
        <v>No</v>
      </c>
      <c r="G2135" t="str">
        <f>VLOOKUP(A2135,'MEDICAL EXAMINATION'!K2136:T4470,8,FALSE)</f>
        <v>No</v>
      </c>
      <c r="H2135" t="str">
        <f>VLOOKUP(A2135,'MEDICAL EXAMINATION'!K2136:T4470,9,FALSE)</f>
        <v>No major surgery</v>
      </c>
      <c r="I2135" t="str">
        <f>VLOOKUP(A2135,'MEDICAL EXAMINATION'!K2136:T4470,10,FALSE)</f>
        <v>No</v>
      </c>
      <c r="J2135" t="str">
        <f>VLOOKUP(A2135,'MEDICAL EXAMINATION'!K2136:T4470,3,FALSE)</f>
        <v>Underweight</v>
      </c>
      <c r="K2135" t="str">
        <f>VLOOKUP(A2135,'MEDICAL EXAMINATION'!K2136:T4470,5,FALSE)</f>
        <v>NORMAL</v>
      </c>
      <c r="L2135" t="str">
        <f>VLOOKUP(A2135,'HOSPITALIZATION DETAILS'!X2136:AG4470,8,FALSE)</f>
        <v>22/12/1966</v>
      </c>
      <c r="M2135" s="26">
        <f>VLOOKUP(A2135,'HOSPITALIZATION DETAILS'!X2136:AG4470,4,FALSE)</f>
        <v>12949.16</v>
      </c>
      <c r="N2135" t="str">
        <f>VLOOKUP(A2135,'HOSPITALIZATION DETAILS'!X2136:AG4470,5,FALSE)</f>
        <v>tier - 3</v>
      </c>
      <c r="O2135" t="str">
        <f>VLOOKUP(A2135,'HOSPITALIZATION DETAILS'!X2136:AG4470,6,FALSE)</f>
        <v>tier - 3</v>
      </c>
      <c r="P2135" t="str">
        <f>VLOOKUP(A2135,'HOSPITALIZATION DETAILS'!X2136:AG4470,7,FALSE)</f>
        <v>R1013</v>
      </c>
      <c r="Q2135">
        <f>VLOOKUP(A2135,'HOSPITALIZATION DETAILS'!X2136:AG4470,10,FALSE)</f>
        <v>56</v>
      </c>
    </row>
    <row r="2136" spans="1:17" ht="16" x14ac:dyDescent="0.4">
      <c r="A2136" s="4" t="s">
        <v>4271</v>
      </c>
      <c r="B2136" t="str">
        <f>VLOOKUP(A2136,'CUSTOMER NAMES'!E2136:H4471,4,FALSE)</f>
        <v xml:space="preserve">  Marshall</v>
      </c>
      <c r="C2136">
        <f>VLOOKUP(A2136,'MEDICAL EXAMINATION'!K2137:T4471,2,FALSE)</f>
        <v>27.36</v>
      </c>
      <c r="D2136">
        <f>VLOOKUP(A2136,'MEDICAL EXAMINATION'!K2137:T4471,4,FALSE)</f>
        <v>5.59</v>
      </c>
      <c r="E2136" t="str">
        <f>VLOOKUP(A2136,'MEDICAL EXAMINATION'!K2137:T4471,6,FALSE)</f>
        <v>yes</v>
      </c>
      <c r="F2136" t="str">
        <f>VLOOKUP(A2136,'MEDICAL EXAMINATION'!K2137:T4471,7,FALSE)</f>
        <v>No</v>
      </c>
      <c r="G2136" t="str">
        <f>VLOOKUP(A2136,'MEDICAL EXAMINATION'!K2137:T4471,8,FALSE)</f>
        <v>No</v>
      </c>
      <c r="H2136" t="str">
        <f>VLOOKUP(A2136,'MEDICAL EXAMINATION'!K2137:T4471,9,FALSE)</f>
        <v>No major surgery</v>
      </c>
      <c r="I2136" t="str">
        <f>VLOOKUP(A2136,'MEDICAL EXAMINATION'!K2137:T4471,10,FALSE)</f>
        <v>No</v>
      </c>
      <c r="J2136" t="str">
        <f>VLOOKUP(A2136,'MEDICAL EXAMINATION'!K2137:T4471,3,FALSE)</f>
        <v>OBESITY</v>
      </c>
      <c r="K2136" t="str">
        <f>VLOOKUP(A2136,'MEDICAL EXAMINATION'!K2137:T4471,5,FALSE)</f>
        <v>NORMAL</v>
      </c>
      <c r="L2136" t="str">
        <f>VLOOKUP(A2136,'HOSPITALIZATION DETAILS'!X2137:AG4471,8,FALSE)</f>
        <v>14/08/1963</v>
      </c>
      <c r="M2136" s="26">
        <f>VLOOKUP(A2136,'HOSPITALIZATION DETAILS'!X2137:AG4471,4,FALSE)</f>
        <v>12928.79</v>
      </c>
      <c r="N2136" t="str">
        <f>VLOOKUP(A2136,'HOSPITALIZATION DETAILS'!X2137:AG4471,5,FALSE)</f>
        <v>tier - 3</v>
      </c>
      <c r="O2136" t="str">
        <f>VLOOKUP(A2136,'HOSPITALIZATION DETAILS'!X2137:AG4471,6,FALSE)</f>
        <v>tier - 2</v>
      </c>
      <c r="P2136" t="str">
        <f>VLOOKUP(A2136,'HOSPITALIZATION DETAILS'!X2137:AG4471,7,FALSE)</f>
        <v>R1013</v>
      </c>
      <c r="Q2136">
        <f>VLOOKUP(A2136,'HOSPITALIZATION DETAILS'!X2137:AG4471,10,FALSE)</f>
        <v>59</v>
      </c>
    </row>
    <row r="2137" spans="1:17" ht="16" x14ac:dyDescent="0.4">
      <c r="A2137" s="4" t="s">
        <v>4273</v>
      </c>
      <c r="B2137" t="str">
        <f>VLOOKUP(A2137,'CUSTOMER NAMES'!E2137:H4472,4,FALSE)</f>
        <v xml:space="preserve">  Lavar</v>
      </c>
      <c r="C2137">
        <f>VLOOKUP(A2137,'MEDICAL EXAMINATION'!K2138:T4472,2,FALSE)</f>
        <v>22.3</v>
      </c>
      <c r="D2137">
        <f>VLOOKUP(A2137,'MEDICAL EXAMINATION'!K2138:T4472,4,FALSE)</f>
        <v>4.8899999999999997</v>
      </c>
      <c r="E2137" t="str">
        <f>VLOOKUP(A2137,'MEDICAL EXAMINATION'!K2138:T4472,6,FALSE)</f>
        <v>yes</v>
      </c>
      <c r="F2137" t="str">
        <f>VLOOKUP(A2137,'MEDICAL EXAMINATION'!K2138:T4472,7,FALSE)</f>
        <v>No</v>
      </c>
      <c r="G2137" t="str">
        <f>VLOOKUP(A2137,'MEDICAL EXAMINATION'!K2138:T4472,8,FALSE)</f>
        <v>No</v>
      </c>
      <c r="H2137" t="str">
        <f>VLOOKUP(A2137,'MEDICAL EXAMINATION'!K2138:T4472,9,FALSE)</f>
        <v>No major surgery</v>
      </c>
      <c r="I2137" t="str">
        <f>VLOOKUP(A2137,'MEDICAL EXAMINATION'!K2138:T4472,10,FALSE)</f>
        <v>No</v>
      </c>
      <c r="J2137" t="str">
        <f>VLOOKUP(A2137,'MEDICAL EXAMINATION'!K2138:T4472,3,FALSE)</f>
        <v>Normal</v>
      </c>
      <c r="K2137" t="str">
        <f>VLOOKUP(A2137,'MEDICAL EXAMINATION'!K2138:T4472,5,FALSE)</f>
        <v>NORMAL</v>
      </c>
      <c r="L2137" t="str">
        <f>VLOOKUP(A2137,'HOSPITALIZATION DETAILS'!X2138:AG4472,8,FALSE)</f>
        <v>01/09/1963</v>
      </c>
      <c r="M2137" s="26">
        <f>VLOOKUP(A2137,'HOSPITALIZATION DETAILS'!X2138:AG4472,4,FALSE)</f>
        <v>12925.89</v>
      </c>
      <c r="N2137" t="str">
        <f>VLOOKUP(A2137,'HOSPITALIZATION DETAILS'!X2138:AG4472,5,FALSE)</f>
        <v>tier - 3</v>
      </c>
      <c r="O2137" t="str">
        <f>VLOOKUP(A2137,'HOSPITALIZATION DETAILS'!X2138:AG4472,6,FALSE)</f>
        <v>tier - 2</v>
      </c>
      <c r="P2137" t="str">
        <f>VLOOKUP(A2137,'HOSPITALIZATION DETAILS'!X2138:AG4472,7,FALSE)</f>
        <v>R1013</v>
      </c>
      <c r="Q2137">
        <f>VLOOKUP(A2137,'HOSPITALIZATION DETAILS'!X2138:AG4472,10,FALSE)</f>
        <v>59</v>
      </c>
    </row>
    <row r="2138" spans="1:17" ht="16" x14ac:dyDescent="0.4">
      <c r="A2138" s="4" t="s">
        <v>4275</v>
      </c>
      <c r="B2138" t="str">
        <f>VLOOKUP(A2138,'CUSTOMER NAMES'!E2138:H4473,4,FALSE)</f>
        <v xml:space="preserve">  Charlie T</v>
      </c>
      <c r="C2138">
        <f>VLOOKUP(A2138,'MEDICAL EXAMINATION'!K2139:T4473,2,FALSE)</f>
        <v>26.03</v>
      </c>
      <c r="D2138">
        <f>VLOOKUP(A2138,'MEDICAL EXAMINATION'!K2139:T4473,4,FALSE)</f>
        <v>5.81</v>
      </c>
      <c r="E2138" t="str">
        <f>VLOOKUP(A2138,'MEDICAL EXAMINATION'!K2139:T4473,6,FALSE)</f>
        <v>yes</v>
      </c>
      <c r="F2138" t="str">
        <f>VLOOKUP(A2138,'MEDICAL EXAMINATION'!K2139:T4473,7,FALSE)</f>
        <v>No</v>
      </c>
      <c r="G2138" t="str">
        <f>VLOOKUP(A2138,'MEDICAL EXAMINATION'!K2139:T4473,8,FALSE)</f>
        <v>No</v>
      </c>
      <c r="H2138" t="str">
        <f>VLOOKUP(A2138,'MEDICAL EXAMINATION'!K2139:T4473,9,FALSE)</f>
        <v>No major surgery</v>
      </c>
      <c r="I2138" t="str">
        <f>VLOOKUP(A2138,'MEDICAL EXAMINATION'!K2139:T4473,10,FALSE)</f>
        <v>No</v>
      </c>
      <c r="J2138" t="str">
        <f>VLOOKUP(A2138,'MEDICAL EXAMINATION'!K2139:T4473,3,FALSE)</f>
        <v>OBESITY</v>
      </c>
      <c r="K2138" t="str">
        <f>VLOOKUP(A2138,'MEDICAL EXAMINATION'!K2139:T4473,5,FALSE)</f>
        <v>PREDIABETES</v>
      </c>
      <c r="L2138" t="str">
        <f>VLOOKUP(A2138,'HOSPITALIZATION DETAILS'!X2139:AG4473,8,FALSE)</f>
        <v>16/08/1963</v>
      </c>
      <c r="M2138" s="26">
        <f>VLOOKUP(A2138,'HOSPITALIZATION DETAILS'!X2139:AG4473,4,FALSE)</f>
        <v>12913.99</v>
      </c>
      <c r="N2138" t="str">
        <f>VLOOKUP(A2138,'HOSPITALIZATION DETAILS'!X2139:AG4473,5,FALSE)</f>
        <v>tier - 3</v>
      </c>
      <c r="O2138" t="str">
        <f>VLOOKUP(A2138,'HOSPITALIZATION DETAILS'!X2139:AG4473,6,FALSE)</f>
        <v>tier - 2</v>
      </c>
      <c r="P2138" t="str">
        <f>VLOOKUP(A2138,'HOSPITALIZATION DETAILS'!X2139:AG4473,7,FALSE)</f>
        <v>R1016</v>
      </c>
      <c r="Q2138">
        <f>VLOOKUP(A2138,'HOSPITALIZATION DETAILS'!X2139:AG4473,10,FALSE)</f>
        <v>59</v>
      </c>
    </row>
    <row r="2139" spans="1:17" ht="16" x14ac:dyDescent="0.4">
      <c r="A2139" s="4" t="s">
        <v>4277</v>
      </c>
      <c r="B2139" t="str">
        <f>VLOOKUP(A2139,'CUSTOMER NAMES'!E2139:H4474,4,FALSE)</f>
        <v xml:space="preserve">  Lauren</v>
      </c>
      <c r="C2139">
        <f>VLOOKUP(A2139,'MEDICAL EXAMINATION'!K2140:T4474,2,FALSE)</f>
        <v>27.74</v>
      </c>
      <c r="D2139">
        <f>VLOOKUP(A2139,'MEDICAL EXAMINATION'!K2140:T4474,4,FALSE)</f>
        <v>4.29</v>
      </c>
      <c r="E2139" t="str">
        <f>VLOOKUP(A2139,'MEDICAL EXAMINATION'!K2140:T4474,6,FALSE)</f>
        <v>No</v>
      </c>
      <c r="F2139" t="str">
        <f>VLOOKUP(A2139,'MEDICAL EXAMINATION'!K2140:T4474,7,FALSE)</f>
        <v>yes</v>
      </c>
      <c r="G2139" t="str">
        <f>VLOOKUP(A2139,'MEDICAL EXAMINATION'!K2140:T4474,8,FALSE)</f>
        <v>No</v>
      </c>
      <c r="H2139">
        <f>VLOOKUP(A2139,'MEDICAL EXAMINATION'!K2140:T4474,9,FALSE)</f>
        <v>1</v>
      </c>
      <c r="I2139" t="str">
        <f>VLOOKUP(A2139,'MEDICAL EXAMINATION'!K2140:T4474,10,FALSE)</f>
        <v>No</v>
      </c>
      <c r="J2139" t="str">
        <f>VLOOKUP(A2139,'MEDICAL EXAMINATION'!K2140:T4474,3,FALSE)</f>
        <v>OBESITY</v>
      </c>
      <c r="K2139" t="str">
        <f>VLOOKUP(A2139,'MEDICAL EXAMINATION'!K2140:T4474,5,FALSE)</f>
        <v>NORMAL</v>
      </c>
      <c r="L2139" t="str">
        <f>VLOOKUP(A2139,'HOSPITALIZATION DETAILS'!X2140:AG4474,8,FALSE)</f>
        <v>09/07/2004</v>
      </c>
      <c r="M2139" s="26">
        <f>VLOOKUP(A2139,'HOSPITALIZATION DETAILS'!X2140:AG4474,4,FALSE)</f>
        <v>12890.06</v>
      </c>
      <c r="N2139" t="str">
        <f>VLOOKUP(A2139,'HOSPITALIZATION DETAILS'!X2140:AG4474,5,FALSE)</f>
        <v>tier - 3</v>
      </c>
      <c r="O2139" t="str">
        <f>VLOOKUP(A2139,'HOSPITALIZATION DETAILS'!X2140:AG4474,6,FALSE)</f>
        <v>tier - 1</v>
      </c>
      <c r="P2139" t="str">
        <f>VLOOKUP(A2139,'HOSPITALIZATION DETAILS'!X2140:AG4474,7,FALSE)</f>
        <v>R1019</v>
      </c>
      <c r="Q2139">
        <f>VLOOKUP(A2139,'HOSPITALIZATION DETAILS'!X2140:AG4474,10,FALSE)</f>
        <v>18</v>
      </c>
    </row>
    <row r="2140" spans="1:17" ht="16" x14ac:dyDescent="0.4">
      <c r="A2140" s="4" t="s">
        <v>4279</v>
      </c>
      <c r="B2140" t="str">
        <f>VLOOKUP(A2140,'CUSTOMER NAMES'!E2140:H4475,4,FALSE)</f>
        <v xml:space="preserve">  Arthur</v>
      </c>
      <c r="C2140">
        <f>VLOOKUP(A2140,'MEDICAL EXAMINATION'!K2141:T4475,2,FALSE)</f>
        <v>32.11</v>
      </c>
      <c r="D2140">
        <f>VLOOKUP(A2140,'MEDICAL EXAMINATION'!K2141:T4475,4,FALSE)</f>
        <v>4.03</v>
      </c>
      <c r="E2140" t="str">
        <f>VLOOKUP(A2140,'MEDICAL EXAMINATION'!K2141:T4475,6,FALSE)</f>
        <v>yes</v>
      </c>
      <c r="F2140" t="str">
        <f>VLOOKUP(A2140,'MEDICAL EXAMINATION'!K2141:T4475,7,FALSE)</f>
        <v>yes</v>
      </c>
      <c r="G2140" t="str">
        <f>VLOOKUP(A2140,'MEDICAL EXAMINATION'!K2141:T4475,8,FALSE)</f>
        <v>No</v>
      </c>
      <c r="H2140">
        <f>VLOOKUP(A2140,'MEDICAL EXAMINATION'!K2141:T4475,9,FALSE)</f>
        <v>2</v>
      </c>
      <c r="I2140" t="str">
        <f>VLOOKUP(A2140,'MEDICAL EXAMINATION'!K2141:T4475,10,FALSE)</f>
        <v>No</v>
      </c>
      <c r="J2140" t="str">
        <f>VLOOKUP(A2140,'MEDICAL EXAMINATION'!K2141:T4475,3,FALSE)</f>
        <v>OVERWEIGHT</v>
      </c>
      <c r="K2140" t="str">
        <f>VLOOKUP(A2140,'MEDICAL EXAMINATION'!K2141:T4475,5,FALSE)</f>
        <v>NORMAL</v>
      </c>
      <c r="L2140" t="str">
        <f>VLOOKUP(A2140,'HOSPITALIZATION DETAILS'!X2141:AG4475,8,FALSE)</f>
        <v>27/08/1977</v>
      </c>
      <c r="M2140" s="26">
        <f>VLOOKUP(A2140,'HOSPITALIZATION DETAILS'!X2141:AG4475,4,FALSE)</f>
        <v>41271.5</v>
      </c>
      <c r="N2140" t="str">
        <f>VLOOKUP(A2140,'HOSPITALIZATION DETAILS'!X2141:AG4475,5,FALSE)</f>
        <v>tier - 1</v>
      </c>
      <c r="O2140" t="str">
        <f>VLOOKUP(A2140,'HOSPITALIZATION DETAILS'!X2141:AG4475,6,FALSE)</f>
        <v>tier - 2</v>
      </c>
      <c r="P2140" t="str">
        <f>VLOOKUP(A2140,'HOSPITALIZATION DETAILS'!X2141:AG4475,7,FALSE)</f>
        <v>R1011</v>
      </c>
      <c r="Q2140">
        <f>VLOOKUP(A2140,'HOSPITALIZATION DETAILS'!X2141:AG4475,10,FALSE)</f>
        <v>45</v>
      </c>
    </row>
    <row r="2141" spans="1:17" ht="16" x14ac:dyDescent="0.4">
      <c r="A2141" s="4" t="s">
        <v>4281</v>
      </c>
      <c r="B2141" t="str">
        <f>VLOOKUP(A2141,'CUSTOMER NAMES'!E2141:H4476,4,FALSE)</f>
        <v xml:space="preserve">  Thomas</v>
      </c>
      <c r="C2141">
        <f>VLOOKUP(A2141,'MEDICAL EXAMINATION'!K2142:T4476,2,FALSE)</f>
        <v>25.175000000000001</v>
      </c>
      <c r="D2141">
        <f>VLOOKUP(A2141,'MEDICAL EXAMINATION'!K2142:T4476,4,FALSE)</f>
        <v>6.29</v>
      </c>
      <c r="E2141" t="str">
        <f>VLOOKUP(A2141,'MEDICAL EXAMINATION'!K2142:T4476,6,FALSE)</f>
        <v>yes</v>
      </c>
      <c r="F2141" t="str">
        <f>VLOOKUP(A2141,'MEDICAL EXAMINATION'!K2142:T4476,7,FALSE)</f>
        <v>yes</v>
      </c>
      <c r="G2141" t="str">
        <f>VLOOKUP(A2141,'MEDICAL EXAMINATION'!K2142:T4476,8,FALSE)</f>
        <v>No</v>
      </c>
      <c r="H2141">
        <f>VLOOKUP(A2141,'MEDICAL EXAMINATION'!K2142:T4476,9,FALSE)</f>
        <v>2</v>
      </c>
      <c r="I2141" t="str">
        <f>VLOOKUP(A2141,'MEDICAL EXAMINATION'!K2142:T4476,10,FALSE)</f>
        <v>No</v>
      </c>
      <c r="J2141" t="str">
        <f>VLOOKUP(A2141,'MEDICAL EXAMINATION'!K2142:T4476,3,FALSE)</f>
        <v>OBESITY</v>
      </c>
      <c r="K2141" t="str">
        <f>VLOOKUP(A2141,'MEDICAL EXAMINATION'!K2142:T4476,5,FALSE)</f>
        <v>PREDIABETES</v>
      </c>
      <c r="L2141" t="str">
        <f>VLOOKUP(A2141,'HOSPITALIZATION DETAILS'!X2142:AG4476,8,FALSE)</f>
        <v>06/08/1984</v>
      </c>
      <c r="M2141" s="26">
        <f>VLOOKUP(A2141,'HOSPITALIZATION DETAILS'!X2142:AG4476,4,FALSE)</f>
        <v>12870.31</v>
      </c>
      <c r="N2141" t="str">
        <f>VLOOKUP(A2141,'HOSPITALIZATION DETAILS'!X2142:AG4476,5,FALSE)</f>
        <v>tier - 3</v>
      </c>
      <c r="O2141" t="str">
        <f>VLOOKUP(A2141,'HOSPITALIZATION DETAILS'!X2142:AG4476,6,FALSE)</f>
        <v>tier - 3</v>
      </c>
      <c r="P2141" t="str">
        <f>VLOOKUP(A2141,'HOSPITALIZATION DETAILS'!X2142:AG4476,7,FALSE)</f>
        <v>R1012</v>
      </c>
      <c r="Q2141">
        <f>VLOOKUP(A2141,'HOSPITALIZATION DETAILS'!X2142:AG4476,10,FALSE)</f>
        <v>38</v>
      </c>
    </row>
    <row r="2142" spans="1:17" ht="16" x14ac:dyDescent="0.4">
      <c r="A2142" s="4" t="s">
        <v>4283</v>
      </c>
      <c r="B2142" t="str">
        <f>VLOOKUP(A2142,'CUSTOMER NAMES'!E2142:H4477,4,FALSE)</f>
        <v xml:space="preserve">  Jennifer</v>
      </c>
      <c r="C2142">
        <f>VLOOKUP(A2142,'MEDICAL EXAMINATION'!K2143:T4477,2,FALSE)</f>
        <v>39.49</v>
      </c>
      <c r="D2142">
        <f>VLOOKUP(A2142,'MEDICAL EXAMINATION'!K2143:T4477,4,FALSE)</f>
        <v>4.4800000000000004</v>
      </c>
      <c r="E2142" t="str">
        <f>VLOOKUP(A2142,'MEDICAL EXAMINATION'!K2143:T4477,6,FALSE)</f>
        <v>yes</v>
      </c>
      <c r="F2142" t="str">
        <f>VLOOKUP(A2142,'MEDICAL EXAMINATION'!K2143:T4477,7,FALSE)</f>
        <v>No</v>
      </c>
      <c r="G2142" t="str">
        <f>VLOOKUP(A2142,'MEDICAL EXAMINATION'!K2143:T4477,8,FALSE)</f>
        <v>No</v>
      </c>
      <c r="H2142" t="str">
        <f>VLOOKUP(A2142,'MEDICAL EXAMINATION'!K2143:T4477,9,FALSE)</f>
        <v>No major surgery</v>
      </c>
      <c r="I2142" t="str">
        <f>VLOOKUP(A2142,'MEDICAL EXAMINATION'!K2143:T4477,10,FALSE)</f>
        <v>No</v>
      </c>
      <c r="J2142" t="str">
        <f>VLOOKUP(A2142,'MEDICAL EXAMINATION'!K2143:T4477,3,FALSE)</f>
        <v>OVERWEIGHT</v>
      </c>
      <c r="K2142" t="str">
        <f>VLOOKUP(A2142,'MEDICAL EXAMINATION'!K2143:T4477,5,FALSE)</f>
        <v>NORMAL</v>
      </c>
      <c r="L2142" t="str">
        <f>VLOOKUP(A2142,'HOSPITALIZATION DETAILS'!X2143:AG4477,8,FALSE)</f>
        <v>27/09/1963</v>
      </c>
      <c r="M2142" s="26">
        <f>VLOOKUP(A2142,'HOSPITALIZATION DETAILS'!X2143:AG4477,4,FALSE)</f>
        <v>12856.84</v>
      </c>
      <c r="N2142" t="str">
        <f>VLOOKUP(A2142,'HOSPITALIZATION DETAILS'!X2143:AG4477,5,FALSE)</f>
        <v>tier - 3</v>
      </c>
      <c r="O2142" t="str">
        <f>VLOOKUP(A2142,'HOSPITALIZATION DETAILS'!X2143:AG4477,6,FALSE)</f>
        <v>tier - 3</v>
      </c>
      <c r="P2142" t="str">
        <f>VLOOKUP(A2142,'HOSPITALIZATION DETAILS'!X2143:AG4477,7,FALSE)</f>
        <v>R1021</v>
      </c>
      <c r="Q2142">
        <f>VLOOKUP(A2142,'HOSPITALIZATION DETAILS'!X2143:AG4477,10,FALSE)</f>
        <v>59</v>
      </c>
    </row>
    <row r="2143" spans="1:17" ht="16" x14ac:dyDescent="0.4">
      <c r="A2143" s="4" t="s">
        <v>4285</v>
      </c>
      <c r="B2143" t="str">
        <f>VLOOKUP(A2143,'CUSTOMER NAMES'!E2143:H4478,4,FALSE)</f>
        <v xml:space="preserve">  Tammy</v>
      </c>
      <c r="C2143">
        <f>VLOOKUP(A2143,'MEDICAL EXAMINATION'!K2144:T4478,2,FALSE)</f>
        <v>34.869999999999997</v>
      </c>
      <c r="D2143">
        <f>VLOOKUP(A2143,'MEDICAL EXAMINATION'!K2144:T4478,4,FALSE)</f>
        <v>5.51</v>
      </c>
      <c r="E2143" t="str">
        <f>VLOOKUP(A2143,'MEDICAL EXAMINATION'!K2144:T4478,6,FALSE)</f>
        <v>yes</v>
      </c>
      <c r="F2143" t="str">
        <f>VLOOKUP(A2143,'MEDICAL EXAMINATION'!K2144:T4478,7,FALSE)</f>
        <v>No</v>
      </c>
      <c r="G2143" t="str">
        <f>VLOOKUP(A2143,'MEDICAL EXAMINATION'!K2144:T4478,8,FALSE)</f>
        <v>No</v>
      </c>
      <c r="H2143" t="str">
        <f>VLOOKUP(A2143,'MEDICAL EXAMINATION'!K2144:T4478,9,FALSE)</f>
        <v>No major surgery</v>
      </c>
      <c r="I2143" t="str">
        <f>VLOOKUP(A2143,'MEDICAL EXAMINATION'!K2144:T4478,10,FALSE)</f>
        <v>No</v>
      </c>
      <c r="J2143" t="str">
        <f>VLOOKUP(A2143,'MEDICAL EXAMINATION'!K2144:T4478,3,FALSE)</f>
        <v>OVERWEIGHT</v>
      </c>
      <c r="K2143" t="str">
        <f>VLOOKUP(A2143,'MEDICAL EXAMINATION'!K2144:T4478,5,FALSE)</f>
        <v>NORMAL</v>
      </c>
      <c r="L2143" t="str">
        <f>VLOOKUP(A2143,'HOSPITALIZATION DETAILS'!X2144:AG4478,8,FALSE)</f>
        <v>22/09/1973</v>
      </c>
      <c r="M2143" s="26">
        <f>VLOOKUP(A2143,'HOSPITALIZATION DETAILS'!X2144:AG4478,4,FALSE)</f>
        <v>12852.37</v>
      </c>
      <c r="N2143" t="str">
        <f>VLOOKUP(A2143,'HOSPITALIZATION DETAILS'!X2144:AG4478,5,FALSE)</f>
        <v>tier - 3</v>
      </c>
      <c r="O2143" t="str">
        <f>VLOOKUP(A2143,'HOSPITALIZATION DETAILS'!X2144:AG4478,6,FALSE)</f>
        <v>tier - 1</v>
      </c>
      <c r="P2143" t="str">
        <f>VLOOKUP(A2143,'HOSPITALIZATION DETAILS'!X2144:AG4478,7,FALSE)</f>
        <v>R1012</v>
      </c>
      <c r="Q2143">
        <f>VLOOKUP(A2143,'HOSPITALIZATION DETAILS'!X2144:AG4478,10,FALSE)</f>
        <v>49</v>
      </c>
    </row>
    <row r="2144" spans="1:17" ht="16" x14ac:dyDescent="0.4">
      <c r="A2144" s="4" t="s">
        <v>4287</v>
      </c>
      <c r="B2144" t="str">
        <f>VLOOKUP(A2144,'CUSTOMER NAMES'!E2144:H4479,4,FALSE)</f>
        <v xml:space="preserve">  Lena</v>
      </c>
      <c r="C2144">
        <f>VLOOKUP(A2144,'MEDICAL EXAMINATION'!K2145:T4479,2,FALSE)</f>
        <v>34.6</v>
      </c>
      <c r="D2144">
        <f>VLOOKUP(A2144,'MEDICAL EXAMINATION'!K2145:T4479,4,FALSE)</f>
        <v>4.5</v>
      </c>
      <c r="E2144" t="str">
        <f>VLOOKUP(A2144,'MEDICAL EXAMINATION'!K2145:T4479,6,FALSE)</f>
        <v>yes</v>
      </c>
      <c r="F2144" t="str">
        <f>VLOOKUP(A2144,'MEDICAL EXAMINATION'!K2145:T4479,7,FALSE)</f>
        <v>No</v>
      </c>
      <c r="G2144" t="str">
        <f>VLOOKUP(A2144,'MEDICAL EXAMINATION'!K2145:T4479,8,FALSE)</f>
        <v>No</v>
      </c>
      <c r="H2144" t="str">
        <f>VLOOKUP(A2144,'MEDICAL EXAMINATION'!K2145:T4479,9,FALSE)</f>
        <v>No major surgery</v>
      </c>
      <c r="I2144" t="str">
        <f>VLOOKUP(A2144,'MEDICAL EXAMINATION'!K2145:T4479,10,FALSE)</f>
        <v>No</v>
      </c>
      <c r="J2144" t="str">
        <f>VLOOKUP(A2144,'MEDICAL EXAMINATION'!K2145:T4479,3,FALSE)</f>
        <v>OVERWEIGHT</v>
      </c>
      <c r="K2144" t="str">
        <f>VLOOKUP(A2144,'MEDICAL EXAMINATION'!K2145:T4479,5,FALSE)</f>
        <v>NORMAL</v>
      </c>
      <c r="L2144" t="str">
        <f>VLOOKUP(A2144,'HOSPITALIZATION DETAILS'!X2145:AG4479,8,FALSE)</f>
        <v>27/09/1993</v>
      </c>
      <c r="M2144" s="26">
        <f>VLOOKUP(A2144,'HOSPITALIZATION DETAILS'!X2145:AG4479,4,FALSE)</f>
        <v>12847.24</v>
      </c>
      <c r="N2144" t="str">
        <f>VLOOKUP(A2144,'HOSPITALIZATION DETAILS'!X2145:AG4479,5,FALSE)</f>
        <v>tier - 3</v>
      </c>
      <c r="O2144" t="str">
        <f>VLOOKUP(A2144,'HOSPITALIZATION DETAILS'!X2145:AG4479,6,FALSE)</f>
        <v>tier - 2</v>
      </c>
      <c r="P2144" t="str">
        <f>VLOOKUP(A2144,'HOSPITALIZATION DETAILS'!X2145:AG4479,7,FALSE)</f>
        <v>R1012</v>
      </c>
      <c r="Q2144">
        <f>VLOOKUP(A2144,'HOSPITALIZATION DETAILS'!X2145:AG4479,10,FALSE)</f>
        <v>29</v>
      </c>
    </row>
    <row r="2145" spans="1:17" ht="16" x14ac:dyDescent="0.4">
      <c r="A2145" s="4" t="s">
        <v>4289</v>
      </c>
      <c r="B2145" t="str">
        <f>VLOOKUP(A2145,'CUSTOMER NAMES'!E2145:H4480,4,FALSE)</f>
        <v xml:space="preserve">  Valentina</v>
      </c>
      <c r="C2145">
        <f>VLOOKUP(A2145,'MEDICAL EXAMINATION'!K2146:T4480,2,FALSE)</f>
        <v>25.8</v>
      </c>
      <c r="D2145">
        <f>VLOOKUP(A2145,'MEDICAL EXAMINATION'!K2146:T4480,4,FALSE)</f>
        <v>6.29</v>
      </c>
      <c r="E2145" t="str">
        <f>VLOOKUP(A2145,'MEDICAL EXAMINATION'!K2146:T4480,6,FALSE)</f>
        <v>yes</v>
      </c>
      <c r="F2145" t="str">
        <f>VLOOKUP(A2145,'MEDICAL EXAMINATION'!K2146:T4480,7,FALSE)</f>
        <v>No</v>
      </c>
      <c r="G2145" t="str">
        <f>VLOOKUP(A2145,'MEDICAL EXAMINATION'!K2146:T4480,8,FALSE)</f>
        <v>No</v>
      </c>
      <c r="H2145" t="str">
        <f>VLOOKUP(A2145,'MEDICAL EXAMINATION'!K2146:T4480,9,FALSE)</f>
        <v>No major surgery</v>
      </c>
      <c r="I2145" t="str">
        <f>VLOOKUP(A2145,'MEDICAL EXAMINATION'!K2146:T4480,10,FALSE)</f>
        <v>No</v>
      </c>
      <c r="J2145" t="str">
        <f>VLOOKUP(A2145,'MEDICAL EXAMINATION'!K2146:T4480,3,FALSE)</f>
        <v>OBESITY</v>
      </c>
      <c r="K2145" t="str">
        <f>VLOOKUP(A2145,'MEDICAL EXAMINATION'!K2146:T4480,5,FALSE)</f>
        <v>PREDIABETES</v>
      </c>
      <c r="L2145" t="str">
        <f>VLOOKUP(A2145,'HOSPITALIZATION DETAILS'!X2146:AG4480,8,FALSE)</f>
        <v>09/11/2004</v>
      </c>
      <c r="M2145" s="26">
        <f>VLOOKUP(A2145,'HOSPITALIZATION DETAILS'!X2146:AG4480,4,FALSE)</f>
        <v>12829.46</v>
      </c>
      <c r="N2145" t="str">
        <f>VLOOKUP(A2145,'HOSPITALIZATION DETAILS'!X2146:AG4480,5,FALSE)</f>
        <v>tier - 3</v>
      </c>
      <c r="O2145" t="str">
        <f>VLOOKUP(A2145,'HOSPITALIZATION DETAILS'!X2146:AG4480,6,FALSE)</f>
        <v>tier - 3</v>
      </c>
      <c r="P2145" t="str">
        <f>VLOOKUP(A2145,'HOSPITALIZATION DETAILS'!X2146:AG4480,7,FALSE)</f>
        <v>R1016</v>
      </c>
      <c r="Q2145">
        <f>VLOOKUP(A2145,'HOSPITALIZATION DETAILS'!X2146:AG4480,10,FALSE)</f>
        <v>18</v>
      </c>
    </row>
    <row r="2146" spans="1:17" ht="16" x14ac:dyDescent="0.4">
      <c r="A2146" s="4" t="s">
        <v>4291</v>
      </c>
      <c r="B2146" t="str">
        <f>VLOOKUP(A2146,'CUSTOMER NAMES'!E2146:H4481,4,FALSE)</f>
        <v xml:space="preserve">  Russell N</v>
      </c>
      <c r="C2146">
        <f>VLOOKUP(A2146,'MEDICAL EXAMINATION'!K2147:T4481,2,FALSE)</f>
        <v>35.86</v>
      </c>
      <c r="D2146">
        <f>VLOOKUP(A2146,'MEDICAL EXAMINATION'!K2147:T4481,4,FALSE)</f>
        <v>4.33</v>
      </c>
      <c r="E2146" t="str">
        <f>VLOOKUP(A2146,'MEDICAL EXAMINATION'!K2147:T4481,6,FALSE)</f>
        <v>No</v>
      </c>
      <c r="F2146" t="str">
        <f>VLOOKUP(A2146,'MEDICAL EXAMINATION'!K2147:T4481,7,FALSE)</f>
        <v>No</v>
      </c>
      <c r="G2146" t="str">
        <f>VLOOKUP(A2146,'MEDICAL EXAMINATION'!K2147:T4481,8,FALSE)</f>
        <v>No</v>
      </c>
      <c r="H2146">
        <f>VLOOKUP(A2146,'MEDICAL EXAMINATION'!K2147:T4481,9,FALSE)</f>
        <v>1</v>
      </c>
      <c r="I2146" t="str">
        <f>VLOOKUP(A2146,'MEDICAL EXAMINATION'!K2147:T4481,10,FALSE)</f>
        <v>No</v>
      </c>
      <c r="J2146" t="str">
        <f>VLOOKUP(A2146,'MEDICAL EXAMINATION'!K2147:T4481,3,FALSE)</f>
        <v>OVERWEIGHT</v>
      </c>
      <c r="K2146" t="str">
        <f>VLOOKUP(A2146,'MEDICAL EXAMINATION'!K2147:T4481,5,FALSE)</f>
        <v>NORMAL</v>
      </c>
      <c r="L2146" t="str">
        <f>VLOOKUP(A2146,'HOSPITALIZATION DETAILS'!X2147:AG4481,8,FALSE)</f>
        <v>25/09/1967</v>
      </c>
      <c r="M2146" s="26">
        <f>VLOOKUP(A2146,'HOSPITALIZATION DETAILS'!X2147:AG4481,4,FALSE)</f>
        <v>12823.25</v>
      </c>
      <c r="N2146" t="str">
        <f>VLOOKUP(A2146,'HOSPITALIZATION DETAILS'!X2147:AG4481,5,FALSE)</f>
        <v>tier - 3</v>
      </c>
      <c r="O2146" t="str">
        <f>VLOOKUP(A2146,'HOSPITALIZATION DETAILS'!X2147:AG4481,6,FALSE)</f>
        <v>tier - 3</v>
      </c>
      <c r="P2146" t="str">
        <f>VLOOKUP(A2146,'HOSPITALIZATION DETAILS'!X2147:AG4481,7,FALSE)</f>
        <v>R1021</v>
      </c>
      <c r="Q2146">
        <f>VLOOKUP(A2146,'HOSPITALIZATION DETAILS'!X2147:AG4481,10,FALSE)</f>
        <v>55</v>
      </c>
    </row>
    <row r="2147" spans="1:17" ht="16" x14ac:dyDescent="0.4">
      <c r="A2147" s="4" t="s">
        <v>4293</v>
      </c>
      <c r="B2147" t="str">
        <f>VLOOKUP(A2147,'CUSTOMER NAMES'!E2147:H4482,4,FALSE)</f>
        <v xml:space="preserve">  Scott R</v>
      </c>
      <c r="C2147">
        <f>VLOOKUP(A2147,'MEDICAL EXAMINATION'!K2148:T4482,2,FALSE)</f>
        <v>40.47</v>
      </c>
      <c r="D2147">
        <f>VLOOKUP(A2147,'MEDICAL EXAMINATION'!K2148:T4482,4,FALSE)</f>
        <v>11.15</v>
      </c>
      <c r="E2147" t="str">
        <f>VLOOKUP(A2147,'MEDICAL EXAMINATION'!K2148:T4482,6,FALSE)</f>
        <v>No</v>
      </c>
      <c r="F2147" t="str">
        <f>VLOOKUP(A2147,'MEDICAL EXAMINATION'!K2148:T4482,7,FALSE)</f>
        <v>No</v>
      </c>
      <c r="G2147" t="str">
        <f>VLOOKUP(A2147,'MEDICAL EXAMINATION'!K2148:T4482,8,FALSE)</f>
        <v>No</v>
      </c>
      <c r="H2147" t="str">
        <f>VLOOKUP(A2147,'MEDICAL EXAMINATION'!K2148:T4482,9,FALSE)</f>
        <v>No major surgery</v>
      </c>
      <c r="I2147" t="str">
        <f>VLOOKUP(A2147,'MEDICAL EXAMINATION'!K2148:T4482,10,FALSE)</f>
        <v>No</v>
      </c>
      <c r="J2147" t="str">
        <f>VLOOKUP(A2147,'MEDICAL EXAMINATION'!K2148:T4482,3,FALSE)</f>
        <v>OVERWEIGHT</v>
      </c>
      <c r="K2147" t="str">
        <f>VLOOKUP(A2147,'MEDICAL EXAMINATION'!K2148:T4482,5,FALSE)</f>
        <v>DIABETES</v>
      </c>
      <c r="L2147" t="str">
        <f>VLOOKUP(A2147,'HOSPITALIZATION DETAILS'!X2148:AG4482,8,FALSE)</f>
        <v>20/07/1963</v>
      </c>
      <c r="M2147" s="26">
        <f>VLOOKUP(A2147,'HOSPITALIZATION DETAILS'!X2148:AG4482,4,FALSE)</f>
        <v>12815.44</v>
      </c>
      <c r="N2147" t="str">
        <f>VLOOKUP(A2147,'HOSPITALIZATION DETAILS'!X2148:AG4482,5,FALSE)</f>
        <v>tier - 3</v>
      </c>
      <c r="O2147" t="str">
        <f>VLOOKUP(A2147,'HOSPITALIZATION DETAILS'!X2148:AG4482,6,FALSE)</f>
        <v>tier - 3</v>
      </c>
      <c r="P2147" t="str">
        <f>VLOOKUP(A2147,'HOSPITALIZATION DETAILS'!X2148:AG4482,7,FALSE)</f>
        <v>R1024</v>
      </c>
      <c r="Q2147">
        <f>VLOOKUP(A2147,'HOSPITALIZATION DETAILS'!X2148:AG4482,10,FALSE)</f>
        <v>59</v>
      </c>
    </row>
    <row r="2148" spans="1:17" ht="16" x14ac:dyDescent="0.4">
      <c r="A2148" s="4" t="s">
        <v>4295</v>
      </c>
      <c r="B2148" t="str">
        <f>VLOOKUP(A2148,'CUSTOMER NAMES'!E2148:H4483,4,FALSE)</f>
        <v xml:space="preserve">  Jose Francisco Sr</v>
      </c>
      <c r="C2148">
        <f>VLOOKUP(A2148,'MEDICAL EXAMINATION'!K2149:T4483,2,FALSE)</f>
        <v>32.01</v>
      </c>
      <c r="D2148">
        <f>VLOOKUP(A2148,'MEDICAL EXAMINATION'!K2149:T4483,4,FALSE)</f>
        <v>6.45</v>
      </c>
      <c r="E2148" t="str">
        <f>VLOOKUP(A2148,'MEDICAL EXAMINATION'!K2149:T4483,6,FALSE)</f>
        <v>No</v>
      </c>
      <c r="F2148" t="str">
        <f>VLOOKUP(A2148,'MEDICAL EXAMINATION'!K2149:T4483,7,FALSE)</f>
        <v>No</v>
      </c>
      <c r="G2148" t="str">
        <f>VLOOKUP(A2148,'MEDICAL EXAMINATION'!K2149:T4483,8,FALSE)</f>
        <v>No</v>
      </c>
      <c r="H2148">
        <f>VLOOKUP(A2148,'MEDICAL EXAMINATION'!K2149:T4483,9,FALSE)</f>
        <v>1</v>
      </c>
      <c r="I2148" t="str">
        <f>VLOOKUP(A2148,'MEDICAL EXAMINATION'!K2149:T4483,10,FALSE)</f>
        <v>No</v>
      </c>
      <c r="J2148" t="str">
        <f>VLOOKUP(A2148,'MEDICAL EXAMINATION'!K2149:T4483,3,FALSE)</f>
        <v>OVERWEIGHT</v>
      </c>
      <c r="K2148" t="b">
        <f>VLOOKUP(A2148,'MEDICAL EXAMINATION'!K2149:T4483,5,FALSE)</f>
        <v>0</v>
      </c>
      <c r="L2148" t="str">
        <f>VLOOKUP(A2148,'HOSPITALIZATION DETAILS'!X2149:AG4483,8,FALSE)</f>
        <v>24/07/1978</v>
      </c>
      <c r="M2148" s="26">
        <f>VLOOKUP(A2148,'HOSPITALIZATION DETAILS'!X2149:AG4483,4,FALSE)</f>
        <v>12797.21</v>
      </c>
      <c r="N2148" t="str">
        <f>VLOOKUP(A2148,'HOSPITALIZATION DETAILS'!X2149:AG4483,5,FALSE)</f>
        <v>tier - 3</v>
      </c>
      <c r="O2148" t="str">
        <f>VLOOKUP(A2148,'HOSPITALIZATION DETAILS'!X2149:AG4483,6,FALSE)</f>
        <v>tier - 1</v>
      </c>
      <c r="P2148" t="str">
        <f>VLOOKUP(A2148,'HOSPITALIZATION DETAILS'!X2149:AG4483,7,FALSE)</f>
        <v>R1024</v>
      </c>
      <c r="Q2148">
        <f>VLOOKUP(A2148,'HOSPITALIZATION DETAILS'!X2149:AG4483,10,FALSE)</f>
        <v>44</v>
      </c>
    </row>
    <row r="2149" spans="1:17" ht="16" x14ac:dyDescent="0.4">
      <c r="A2149" s="4" t="s">
        <v>4297</v>
      </c>
      <c r="B2149" t="str">
        <f>VLOOKUP(A2149,'CUSTOMER NAMES'!E2149:H4484,4,FALSE)</f>
        <v xml:space="preserve">  Paul J</v>
      </c>
      <c r="C2149">
        <f>VLOOKUP(A2149,'MEDICAL EXAMINATION'!K2150:T4484,2,FALSE)</f>
        <v>33</v>
      </c>
      <c r="D2149">
        <f>VLOOKUP(A2149,'MEDICAL EXAMINATION'!K2150:T4484,4,FALSE)</f>
        <v>9.27</v>
      </c>
      <c r="E2149" t="str">
        <f>VLOOKUP(A2149,'MEDICAL EXAMINATION'!K2150:T4484,6,FALSE)</f>
        <v>No</v>
      </c>
      <c r="F2149" t="str">
        <f>VLOOKUP(A2149,'MEDICAL EXAMINATION'!K2150:T4484,7,FALSE)</f>
        <v>No</v>
      </c>
      <c r="G2149" t="str">
        <f>VLOOKUP(A2149,'MEDICAL EXAMINATION'!K2150:T4484,8,FALSE)</f>
        <v>No</v>
      </c>
      <c r="H2149" t="str">
        <f>VLOOKUP(A2149,'MEDICAL EXAMINATION'!K2150:T4484,9,FALSE)</f>
        <v>No major surgery</v>
      </c>
      <c r="I2149" t="str">
        <f>VLOOKUP(A2149,'MEDICAL EXAMINATION'!K2150:T4484,10,FALSE)</f>
        <v>No</v>
      </c>
      <c r="J2149" t="str">
        <f>VLOOKUP(A2149,'MEDICAL EXAMINATION'!K2150:T4484,3,FALSE)</f>
        <v>OVERWEIGHT</v>
      </c>
      <c r="K2149" t="str">
        <f>VLOOKUP(A2149,'MEDICAL EXAMINATION'!K2150:T4484,5,FALSE)</f>
        <v>DIABETES</v>
      </c>
      <c r="L2149" t="str">
        <f>VLOOKUP(A2149,'HOSPITALIZATION DETAILS'!X2150:AG4484,8,FALSE)</f>
        <v>29/10/1983</v>
      </c>
      <c r="M2149" s="26">
        <f>VLOOKUP(A2149,'HOSPITALIZATION DETAILS'!X2150:AG4484,4,FALSE)</f>
        <v>12788.18</v>
      </c>
      <c r="N2149" t="str">
        <f>VLOOKUP(A2149,'HOSPITALIZATION DETAILS'!X2150:AG4484,5,FALSE)</f>
        <v>tier - 3</v>
      </c>
      <c r="O2149" t="str">
        <f>VLOOKUP(A2149,'HOSPITALIZATION DETAILS'!X2150:AG4484,6,FALSE)</f>
        <v>tier - 1</v>
      </c>
      <c r="P2149" t="str">
        <f>VLOOKUP(A2149,'HOSPITALIZATION DETAILS'!X2150:AG4484,7,FALSE)</f>
        <v>R1026</v>
      </c>
      <c r="Q2149">
        <f>VLOOKUP(A2149,'HOSPITALIZATION DETAILS'!X2150:AG4484,10,FALSE)</f>
        <v>39</v>
      </c>
    </row>
    <row r="2150" spans="1:17" ht="16" x14ac:dyDescent="0.4">
      <c r="A2150" s="4" t="s">
        <v>4299</v>
      </c>
      <c r="B2150" t="str">
        <f>VLOOKUP(A2150,'CUSTOMER NAMES'!E2150:H4485,4,FALSE)</f>
        <v xml:space="preserve">  Adam</v>
      </c>
      <c r="C2150">
        <f>VLOOKUP(A2150,'MEDICAL EXAMINATION'!K2151:T4485,2,FALSE)</f>
        <v>29.3</v>
      </c>
      <c r="D2150">
        <f>VLOOKUP(A2150,'MEDICAL EXAMINATION'!K2151:T4485,4,FALSE)</f>
        <v>6.15</v>
      </c>
      <c r="E2150" t="str">
        <f>VLOOKUP(A2150,'MEDICAL EXAMINATION'!K2151:T4485,6,FALSE)</f>
        <v>No</v>
      </c>
      <c r="F2150" t="str">
        <f>VLOOKUP(A2150,'MEDICAL EXAMINATION'!K2151:T4485,7,FALSE)</f>
        <v>No</v>
      </c>
      <c r="G2150" t="str">
        <f>VLOOKUP(A2150,'MEDICAL EXAMINATION'!K2151:T4485,8,FALSE)</f>
        <v>No</v>
      </c>
      <c r="H2150">
        <f>VLOOKUP(A2150,'MEDICAL EXAMINATION'!K2151:T4485,9,FALSE)</f>
        <v>1</v>
      </c>
      <c r="I2150" t="str">
        <f>VLOOKUP(A2150,'MEDICAL EXAMINATION'!K2151:T4485,10,FALSE)</f>
        <v>No</v>
      </c>
      <c r="J2150" t="str">
        <f>VLOOKUP(A2150,'MEDICAL EXAMINATION'!K2151:T4485,3,FALSE)</f>
        <v>OBESITY</v>
      </c>
      <c r="K2150" t="str">
        <f>VLOOKUP(A2150,'MEDICAL EXAMINATION'!K2151:T4485,5,FALSE)</f>
        <v>PREDIABETES</v>
      </c>
      <c r="L2150" t="str">
        <f>VLOOKUP(A2150,'HOSPITALIZATION DETAILS'!X2151:AG4485,8,FALSE)</f>
        <v>05/12/1963</v>
      </c>
      <c r="M2150" s="26">
        <f>VLOOKUP(A2150,'HOSPITALIZATION DETAILS'!X2151:AG4485,4,FALSE)</f>
        <v>12788.03</v>
      </c>
      <c r="N2150" t="str">
        <f>VLOOKUP(A2150,'HOSPITALIZATION DETAILS'!X2151:AG4485,5,FALSE)</f>
        <v>tier - 3</v>
      </c>
      <c r="O2150" t="str">
        <f>VLOOKUP(A2150,'HOSPITALIZATION DETAILS'!X2151:AG4485,6,FALSE)</f>
        <v>tier - 3</v>
      </c>
      <c r="P2150" t="str">
        <f>VLOOKUP(A2150,'HOSPITALIZATION DETAILS'!X2151:AG4485,7,FALSE)</f>
        <v>R1025</v>
      </c>
      <c r="Q2150">
        <f>VLOOKUP(A2150,'HOSPITALIZATION DETAILS'!X2151:AG4485,10,FALSE)</f>
        <v>59</v>
      </c>
    </row>
    <row r="2151" spans="1:17" ht="16" x14ac:dyDescent="0.4">
      <c r="A2151" s="4" t="s">
        <v>4301</v>
      </c>
      <c r="B2151" t="str">
        <f>VLOOKUP(A2151,'CUSTOMER NAMES'!E2151:H4486,4,FALSE)</f>
        <v xml:space="preserve">  Edward J</v>
      </c>
      <c r="C2151">
        <f>VLOOKUP(A2151,'MEDICAL EXAMINATION'!K2152:T4486,2,FALSE)</f>
        <v>25.8</v>
      </c>
      <c r="D2151">
        <f>VLOOKUP(A2151,'MEDICAL EXAMINATION'!K2152:T4486,4,FALSE)</f>
        <v>4.13</v>
      </c>
      <c r="E2151" t="str">
        <f>VLOOKUP(A2151,'MEDICAL EXAMINATION'!K2152:T4486,6,FALSE)</f>
        <v>No</v>
      </c>
      <c r="F2151" t="str">
        <f>VLOOKUP(A2151,'MEDICAL EXAMINATION'!K2152:T4486,7,FALSE)</f>
        <v>No</v>
      </c>
      <c r="G2151" t="str">
        <f>VLOOKUP(A2151,'MEDICAL EXAMINATION'!K2152:T4486,8,FALSE)</f>
        <v>No</v>
      </c>
      <c r="H2151">
        <f>VLOOKUP(A2151,'MEDICAL EXAMINATION'!K2152:T4486,9,FALSE)</f>
        <v>1</v>
      </c>
      <c r="I2151" t="str">
        <f>VLOOKUP(A2151,'MEDICAL EXAMINATION'!K2152:T4486,10,FALSE)</f>
        <v>No</v>
      </c>
      <c r="J2151" t="str">
        <f>VLOOKUP(A2151,'MEDICAL EXAMINATION'!K2152:T4486,3,FALSE)</f>
        <v>OBESITY</v>
      </c>
      <c r="K2151" t="str">
        <f>VLOOKUP(A2151,'MEDICAL EXAMINATION'!K2152:T4486,5,FALSE)</f>
        <v>NORMAL</v>
      </c>
      <c r="L2151" t="str">
        <f>VLOOKUP(A2151,'HOSPITALIZATION DETAILS'!X2152:AG4486,8,FALSE)</f>
        <v>06/06/1964</v>
      </c>
      <c r="M2151" s="26">
        <f>VLOOKUP(A2151,'HOSPITALIZATION DETAILS'!X2152:AG4486,4,FALSE)</f>
        <v>41250.39</v>
      </c>
      <c r="N2151" t="str">
        <f>VLOOKUP(A2151,'HOSPITALIZATION DETAILS'!X2152:AG4486,5,FALSE)</f>
        <v>tier - 1</v>
      </c>
      <c r="O2151" t="str">
        <f>VLOOKUP(A2151,'HOSPITALIZATION DETAILS'!X2152:AG4486,6,FALSE)</f>
        <v>tier - 3</v>
      </c>
      <c r="P2151" t="str">
        <f>VLOOKUP(A2151,'HOSPITALIZATION DETAILS'!X2152:AG4486,7,FALSE)</f>
        <v>R1011</v>
      </c>
      <c r="Q2151">
        <f>VLOOKUP(A2151,'HOSPITALIZATION DETAILS'!X2152:AG4486,10,FALSE)</f>
        <v>59</v>
      </c>
    </row>
    <row r="2152" spans="1:17" ht="16" x14ac:dyDescent="0.4">
      <c r="A2152" s="4" t="s">
        <v>4303</v>
      </c>
      <c r="B2152" t="str">
        <f>VLOOKUP(A2152,'CUSTOMER NAMES'!E2152:H4487,4,FALSE)</f>
        <v xml:space="preserve">  Patrick A</v>
      </c>
      <c r="C2152">
        <f>VLOOKUP(A2152,'MEDICAL EXAMINATION'!K2153:T4487,2,FALSE)</f>
        <v>23.4</v>
      </c>
      <c r="D2152">
        <f>VLOOKUP(A2152,'MEDICAL EXAMINATION'!K2153:T4487,4,FALSE)</f>
        <v>4.24</v>
      </c>
      <c r="E2152" t="str">
        <f>VLOOKUP(A2152,'MEDICAL EXAMINATION'!K2153:T4487,6,FALSE)</f>
        <v>No</v>
      </c>
      <c r="F2152" t="str">
        <f>VLOOKUP(A2152,'MEDICAL EXAMINATION'!K2153:T4487,7,FALSE)</f>
        <v>No</v>
      </c>
      <c r="G2152" t="str">
        <f>VLOOKUP(A2152,'MEDICAL EXAMINATION'!K2153:T4487,8,FALSE)</f>
        <v>No</v>
      </c>
      <c r="H2152">
        <f>VLOOKUP(A2152,'MEDICAL EXAMINATION'!K2153:T4487,9,FALSE)</f>
        <v>1</v>
      </c>
      <c r="I2152" t="str">
        <f>VLOOKUP(A2152,'MEDICAL EXAMINATION'!K2153:T4487,10,FALSE)</f>
        <v>No</v>
      </c>
      <c r="J2152" t="str">
        <f>VLOOKUP(A2152,'MEDICAL EXAMINATION'!K2153:T4487,3,FALSE)</f>
        <v>Normal</v>
      </c>
      <c r="K2152" t="str">
        <f>VLOOKUP(A2152,'MEDICAL EXAMINATION'!K2153:T4487,5,FALSE)</f>
        <v>NORMAL</v>
      </c>
      <c r="L2152" t="str">
        <f>VLOOKUP(A2152,'HOSPITALIZATION DETAILS'!X2153:AG4487,8,FALSE)</f>
        <v>07/10/1972</v>
      </c>
      <c r="M2152" s="26">
        <f>VLOOKUP(A2152,'HOSPITALIZATION DETAILS'!X2153:AG4487,4,FALSE)</f>
        <v>12776.05</v>
      </c>
      <c r="N2152" t="str">
        <f>VLOOKUP(A2152,'HOSPITALIZATION DETAILS'!X2153:AG4487,5,FALSE)</f>
        <v>tier - 3</v>
      </c>
      <c r="O2152" t="str">
        <f>VLOOKUP(A2152,'HOSPITALIZATION DETAILS'!X2153:AG4487,6,FALSE)</f>
        <v>tier - 3</v>
      </c>
      <c r="P2152" t="str">
        <f>VLOOKUP(A2152,'HOSPITALIZATION DETAILS'!X2153:AG4487,7,FALSE)</f>
        <v>R1026</v>
      </c>
      <c r="Q2152">
        <f>VLOOKUP(A2152,'HOSPITALIZATION DETAILS'!X2153:AG4487,10,FALSE)</f>
        <v>50</v>
      </c>
    </row>
    <row r="2153" spans="1:17" ht="16" x14ac:dyDescent="0.4">
      <c r="A2153" s="4" t="s">
        <v>4305</v>
      </c>
      <c r="B2153" t="str">
        <f>VLOOKUP(A2153,'CUSTOMER NAMES'!E2153:H4488,4,FALSE)</f>
        <v xml:space="preserve">  Geraint H</v>
      </c>
      <c r="C2153">
        <f>VLOOKUP(A2153,'MEDICAL EXAMINATION'!K2154:T4488,2,FALSE)</f>
        <v>27.93</v>
      </c>
      <c r="D2153">
        <f>VLOOKUP(A2153,'MEDICAL EXAMINATION'!K2154:T4488,4,FALSE)</f>
        <v>9.8800000000000008</v>
      </c>
      <c r="E2153" t="str">
        <f>VLOOKUP(A2153,'MEDICAL EXAMINATION'!K2154:T4488,6,FALSE)</f>
        <v>No</v>
      </c>
      <c r="F2153" t="str">
        <f>VLOOKUP(A2153,'MEDICAL EXAMINATION'!K2154:T4488,7,FALSE)</f>
        <v>No</v>
      </c>
      <c r="G2153" t="str">
        <f>VLOOKUP(A2153,'MEDICAL EXAMINATION'!K2154:T4488,8,FALSE)</f>
        <v>No</v>
      </c>
      <c r="H2153" t="str">
        <f>VLOOKUP(A2153,'MEDICAL EXAMINATION'!K2154:T4488,9,FALSE)</f>
        <v>No major surgery</v>
      </c>
      <c r="I2153" t="str">
        <f>VLOOKUP(A2153,'MEDICAL EXAMINATION'!K2154:T4488,10,FALSE)</f>
        <v>No</v>
      </c>
      <c r="J2153" t="str">
        <f>VLOOKUP(A2153,'MEDICAL EXAMINATION'!K2154:T4488,3,FALSE)</f>
        <v>OBESITY</v>
      </c>
      <c r="K2153" t="str">
        <f>VLOOKUP(A2153,'MEDICAL EXAMINATION'!K2154:T4488,5,FALSE)</f>
        <v>DIABETES</v>
      </c>
      <c r="L2153" t="str">
        <f>VLOOKUP(A2153,'HOSPITALIZATION DETAILS'!X2154:AG4488,8,FALSE)</f>
        <v>25/09/1975</v>
      </c>
      <c r="M2153" s="26">
        <f>VLOOKUP(A2153,'HOSPITALIZATION DETAILS'!X2154:AG4488,4,FALSE)</f>
        <v>12770.27</v>
      </c>
      <c r="N2153" t="str">
        <f>VLOOKUP(A2153,'HOSPITALIZATION DETAILS'!X2154:AG4488,5,FALSE)</f>
        <v>tier - 3</v>
      </c>
      <c r="O2153" t="str">
        <f>VLOOKUP(A2153,'HOSPITALIZATION DETAILS'!X2154:AG4488,6,FALSE)</f>
        <v>tier - 3</v>
      </c>
      <c r="P2153" t="str">
        <f>VLOOKUP(A2153,'HOSPITALIZATION DETAILS'!X2154:AG4488,7,FALSE)</f>
        <v>R1021</v>
      </c>
      <c r="Q2153">
        <f>VLOOKUP(A2153,'HOSPITALIZATION DETAILS'!X2154:AG4488,10,FALSE)</f>
        <v>47</v>
      </c>
    </row>
    <row r="2154" spans="1:17" ht="16" x14ac:dyDescent="0.4">
      <c r="A2154" s="4" t="s">
        <v>4307</v>
      </c>
      <c r="B2154" t="str">
        <f>VLOOKUP(A2154,'CUSTOMER NAMES'!E2154:H4489,4,FALSE)</f>
        <v xml:space="preserve">  Dj</v>
      </c>
      <c r="C2154">
        <f>VLOOKUP(A2154,'MEDICAL EXAMINATION'!K2155:T4489,2,FALSE)</f>
        <v>22</v>
      </c>
      <c r="D2154">
        <f>VLOOKUP(A2154,'MEDICAL EXAMINATION'!K2155:T4489,4,FALSE)</f>
        <v>9.5</v>
      </c>
      <c r="E2154" t="str">
        <f>VLOOKUP(A2154,'MEDICAL EXAMINATION'!K2155:T4489,6,FALSE)</f>
        <v>No</v>
      </c>
      <c r="F2154" t="str">
        <f>VLOOKUP(A2154,'MEDICAL EXAMINATION'!K2155:T4489,7,FALSE)</f>
        <v>No</v>
      </c>
      <c r="G2154" t="str">
        <f>VLOOKUP(A2154,'MEDICAL EXAMINATION'!K2155:T4489,8,FALSE)</f>
        <v>No</v>
      </c>
      <c r="H2154" t="str">
        <f>VLOOKUP(A2154,'MEDICAL EXAMINATION'!K2155:T4489,9,FALSE)</f>
        <v>No major surgery</v>
      </c>
      <c r="I2154" t="str">
        <f>VLOOKUP(A2154,'MEDICAL EXAMINATION'!K2155:T4489,10,FALSE)</f>
        <v>No</v>
      </c>
      <c r="J2154" t="str">
        <f>VLOOKUP(A2154,'MEDICAL EXAMINATION'!K2155:T4489,3,FALSE)</f>
        <v>Normal</v>
      </c>
      <c r="K2154" t="str">
        <f>VLOOKUP(A2154,'MEDICAL EXAMINATION'!K2155:T4489,5,FALSE)</f>
        <v>DIABETES</v>
      </c>
      <c r="L2154" t="str">
        <f>VLOOKUP(A2154,'HOSPITALIZATION DETAILS'!X2155:AG4489,8,FALSE)</f>
        <v>01/10/1962</v>
      </c>
      <c r="M2154" s="26">
        <f>VLOOKUP(A2154,'HOSPITALIZATION DETAILS'!X2155:AG4489,4,FALSE)</f>
        <v>12741.17</v>
      </c>
      <c r="N2154" t="str">
        <f>VLOOKUP(A2154,'HOSPITALIZATION DETAILS'!X2155:AG4489,5,FALSE)</f>
        <v>tier - 3</v>
      </c>
      <c r="O2154" t="str">
        <f>VLOOKUP(A2154,'HOSPITALIZATION DETAILS'!X2155:AG4489,6,FALSE)</f>
        <v>tier - 1</v>
      </c>
      <c r="P2154" t="str">
        <f>VLOOKUP(A2154,'HOSPITALIZATION DETAILS'!X2155:AG4489,7,FALSE)</f>
        <v>R1017</v>
      </c>
      <c r="Q2154">
        <f>VLOOKUP(A2154,'HOSPITALIZATION DETAILS'!X2155:AG4489,10,FALSE)</f>
        <v>60</v>
      </c>
    </row>
    <row r="2155" spans="1:17" ht="16" x14ac:dyDescent="0.4">
      <c r="A2155" s="4" t="s">
        <v>4309</v>
      </c>
      <c r="B2155" t="str">
        <f>VLOOKUP(A2155,'CUSTOMER NAMES'!E2155:H4490,4,FALSE)</f>
        <v xml:space="preserve">  Zachary A</v>
      </c>
      <c r="C2155">
        <f>VLOOKUP(A2155,'MEDICAL EXAMINATION'!K2156:T4490,2,FALSE)</f>
        <v>36.86</v>
      </c>
      <c r="D2155">
        <f>VLOOKUP(A2155,'MEDICAL EXAMINATION'!K2156:T4490,4,FALSE)</f>
        <v>4.97</v>
      </c>
      <c r="E2155" t="str">
        <f>VLOOKUP(A2155,'MEDICAL EXAMINATION'!K2156:T4490,6,FALSE)</f>
        <v>yes</v>
      </c>
      <c r="F2155" t="str">
        <f>VLOOKUP(A2155,'MEDICAL EXAMINATION'!K2156:T4490,7,FALSE)</f>
        <v>No</v>
      </c>
      <c r="G2155" t="str">
        <f>VLOOKUP(A2155,'MEDICAL EXAMINATION'!K2156:T4490,8,FALSE)</f>
        <v>No</v>
      </c>
      <c r="H2155" t="str">
        <f>VLOOKUP(A2155,'MEDICAL EXAMINATION'!K2156:T4490,9,FALSE)</f>
        <v>No major surgery</v>
      </c>
      <c r="I2155" t="str">
        <f>VLOOKUP(A2155,'MEDICAL EXAMINATION'!K2156:T4490,10,FALSE)</f>
        <v>No</v>
      </c>
      <c r="J2155" t="str">
        <f>VLOOKUP(A2155,'MEDICAL EXAMINATION'!K2156:T4490,3,FALSE)</f>
        <v>OVERWEIGHT</v>
      </c>
      <c r="K2155" t="str">
        <f>VLOOKUP(A2155,'MEDICAL EXAMINATION'!K2156:T4490,5,FALSE)</f>
        <v>NORMAL</v>
      </c>
      <c r="L2155" t="str">
        <f>VLOOKUP(A2155,'HOSPITALIZATION DETAILS'!X2156:AG4490,8,FALSE)</f>
        <v>02/09/1962</v>
      </c>
      <c r="M2155" s="26">
        <f>VLOOKUP(A2155,'HOSPITALIZATION DETAILS'!X2156:AG4490,4,FALSE)</f>
        <v>12731</v>
      </c>
      <c r="N2155" t="str">
        <f>VLOOKUP(A2155,'HOSPITALIZATION DETAILS'!X2156:AG4490,5,FALSE)</f>
        <v>tier - 3</v>
      </c>
      <c r="O2155" t="str">
        <f>VLOOKUP(A2155,'HOSPITALIZATION DETAILS'!X2156:AG4490,6,FALSE)</f>
        <v>tier - 3</v>
      </c>
      <c r="P2155" t="str">
        <f>VLOOKUP(A2155,'HOSPITALIZATION DETAILS'!X2156:AG4490,7,FALSE)</f>
        <v>R1016</v>
      </c>
      <c r="Q2155">
        <f>VLOOKUP(A2155,'HOSPITALIZATION DETAILS'!X2156:AG4490,10,FALSE)</f>
        <v>60</v>
      </c>
    </row>
    <row r="2156" spans="1:17" ht="16" x14ac:dyDescent="0.4">
      <c r="A2156" s="4" t="s">
        <v>4311</v>
      </c>
      <c r="B2156" t="str">
        <f>VLOOKUP(A2156,'CUSTOMER NAMES'!E2156:H4491,4,FALSE)</f>
        <v xml:space="preserve">  Brian W</v>
      </c>
      <c r="C2156">
        <f>VLOOKUP(A2156,'MEDICAL EXAMINATION'!K2157:T4491,2,FALSE)</f>
        <v>31.254999999999999</v>
      </c>
      <c r="D2156">
        <f>VLOOKUP(A2156,'MEDICAL EXAMINATION'!K2157:T4491,4,FALSE)</f>
        <v>5.49</v>
      </c>
      <c r="E2156" t="str">
        <f>VLOOKUP(A2156,'MEDICAL EXAMINATION'!K2157:T4491,6,FALSE)</f>
        <v>yes</v>
      </c>
      <c r="F2156" t="str">
        <f>VLOOKUP(A2156,'MEDICAL EXAMINATION'!K2157:T4491,7,FALSE)</f>
        <v>No</v>
      </c>
      <c r="G2156" t="str">
        <f>VLOOKUP(A2156,'MEDICAL EXAMINATION'!K2157:T4491,8,FALSE)</f>
        <v>No</v>
      </c>
      <c r="H2156" t="str">
        <f>VLOOKUP(A2156,'MEDICAL EXAMINATION'!K2157:T4491,9,FALSE)</f>
        <v>No major surgery</v>
      </c>
      <c r="I2156" t="str">
        <f>VLOOKUP(A2156,'MEDICAL EXAMINATION'!K2157:T4491,10,FALSE)</f>
        <v>No</v>
      </c>
      <c r="J2156" t="str">
        <f>VLOOKUP(A2156,'MEDICAL EXAMINATION'!K2157:T4491,3,FALSE)</f>
        <v>OVERWEIGHT</v>
      </c>
      <c r="K2156" t="str">
        <f>VLOOKUP(A2156,'MEDICAL EXAMINATION'!K2157:T4491,5,FALSE)</f>
        <v>NORMAL</v>
      </c>
      <c r="L2156" t="str">
        <f>VLOOKUP(A2156,'HOSPITALIZATION DETAILS'!X2157:AG4491,8,FALSE)</f>
        <v>17/07/1988</v>
      </c>
      <c r="M2156" s="26">
        <f>VLOOKUP(A2156,'HOSPITALIZATION DETAILS'!X2157:AG4491,4,FALSE)</f>
        <v>12718.21</v>
      </c>
      <c r="N2156" t="str">
        <f>VLOOKUP(A2156,'HOSPITALIZATION DETAILS'!X2157:AG4491,5,FALSE)</f>
        <v>tier - 3</v>
      </c>
      <c r="O2156" t="str">
        <f>VLOOKUP(A2156,'HOSPITALIZATION DETAILS'!X2157:AG4491,6,FALSE)</f>
        <v>tier - 1</v>
      </c>
      <c r="P2156" t="str">
        <f>VLOOKUP(A2156,'HOSPITALIZATION DETAILS'!X2157:AG4491,7,FALSE)</f>
        <v>R1026</v>
      </c>
      <c r="Q2156">
        <f>VLOOKUP(A2156,'HOSPITALIZATION DETAILS'!X2157:AG4491,10,FALSE)</f>
        <v>34</v>
      </c>
    </row>
    <row r="2157" spans="1:17" ht="16" x14ac:dyDescent="0.4">
      <c r="A2157" s="4" t="s">
        <v>4313</v>
      </c>
      <c r="B2157" t="str">
        <f>VLOOKUP(A2157,'CUSTOMER NAMES'!E2157:H4492,4,FALSE)</f>
        <v xml:space="preserve">  Joe</v>
      </c>
      <c r="C2157">
        <f>VLOOKUP(A2157,'MEDICAL EXAMINATION'!K2158:T4492,2,FALSE)</f>
        <v>23.06</v>
      </c>
      <c r="D2157">
        <f>VLOOKUP(A2157,'MEDICAL EXAMINATION'!K2158:T4492,4,FALSE)</f>
        <v>4.47</v>
      </c>
      <c r="E2157" t="str">
        <f>VLOOKUP(A2157,'MEDICAL EXAMINATION'!K2158:T4492,6,FALSE)</f>
        <v>No</v>
      </c>
      <c r="F2157" t="str">
        <f>VLOOKUP(A2157,'MEDICAL EXAMINATION'!K2158:T4492,7,FALSE)</f>
        <v>No</v>
      </c>
      <c r="G2157" t="str">
        <f>VLOOKUP(A2157,'MEDICAL EXAMINATION'!K2158:T4492,8,FALSE)</f>
        <v>No</v>
      </c>
      <c r="H2157" t="str">
        <f>VLOOKUP(A2157,'MEDICAL EXAMINATION'!K2158:T4492,9,FALSE)</f>
        <v>No major surgery</v>
      </c>
      <c r="I2157" t="str">
        <f>VLOOKUP(A2157,'MEDICAL EXAMINATION'!K2158:T4492,10,FALSE)</f>
        <v>No</v>
      </c>
      <c r="J2157" t="str">
        <f>VLOOKUP(A2157,'MEDICAL EXAMINATION'!K2158:T4492,3,FALSE)</f>
        <v>Normal</v>
      </c>
      <c r="K2157" t="str">
        <f>VLOOKUP(A2157,'MEDICAL EXAMINATION'!K2158:T4492,5,FALSE)</f>
        <v>NORMAL</v>
      </c>
      <c r="L2157" t="str">
        <f>VLOOKUP(A2157,'HOSPITALIZATION DETAILS'!X2158:AG4492,8,FALSE)</f>
        <v>08/07/1970</v>
      </c>
      <c r="M2157" s="26">
        <f>VLOOKUP(A2157,'HOSPITALIZATION DETAILS'!X2158:AG4492,4,FALSE)</f>
        <v>12713</v>
      </c>
      <c r="N2157" t="str">
        <f>VLOOKUP(A2157,'HOSPITALIZATION DETAILS'!X2158:AG4492,5,FALSE)</f>
        <v>tier - 3</v>
      </c>
      <c r="O2157" t="str">
        <f>VLOOKUP(A2157,'HOSPITALIZATION DETAILS'!X2158:AG4492,6,FALSE)</f>
        <v>tier - 1</v>
      </c>
      <c r="P2157" t="str">
        <f>VLOOKUP(A2157,'HOSPITALIZATION DETAILS'!X2158:AG4492,7,FALSE)</f>
        <v>R1011</v>
      </c>
      <c r="Q2157">
        <f>VLOOKUP(A2157,'HOSPITALIZATION DETAILS'!X2158:AG4492,10,FALSE)</f>
        <v>52</v>
      </c>
    </row>
    <row r="2158" spans="1:17" ht="16" x14ac:dyDescent="0.4">
      <c r="A2158" s="4" t="s">
        <v>4315</v>
      </c>
      <c r="B2158" t="str">
        <f>VLOOKUP(A2158,'CUSTOMER NAMES'!E2158:H4493,4,FALSE)</f>
        <v xml:space="preserve">  Stephen</v>
      </c>
      <c r="C2158">
        <f>VLOOKUP(A2158,'MEDICAL EXAMINATION'!K2159:T4493,2,FALSE)</f>
        <v>28.975000000000001</v>
      </c>
      <c r="D2158">
        <f>VLOOKUP(A2158,'MEDICAL EXAMINATION'!K2159:T4493,4,FALSE)</f>
        <v>4.34</v>
      </c>
      <c r="E2158" t="str">
        <f>VLOOKUP(A2158,'MEDICAL EXAMINATION'!K2159:T4493,6,FALSE)</f>
        <v>yes</v>
      </c>
      <c r="F2158" t="str">
        <f>VLOOKUP(A2158,'MEDICAL EXAMINATION'!K2159:T4493,7,FALSE)</f>
        <v>No</v>
      </c>
      <c r="G2158" t="str">
        <f>VLOOKUP(A2158,'MEDICAL EXAMINATION'!K2159:T4493,8,FALSE)</f>
        <v>No</v>
      </c>
      <c r="H2158" t="str">
        <f>VLOOKUP(A2158,'MEDICAL EXAMINATION'!K2159:T4493,9,FALSE)</f>
        <v>No major surgery</v>
      </c>
      <c r="I2158" t="str">
        <f>VLOOKUP(A2158,'MEDICAL EXAMINATION'!K2159:T4493,10,FALSE)</f>
        <v>No</v>
      </c>
      <c r="J2158" t="str">
        <f>VLOOKUP(A2158,'MEDICAL EXAMINATION'!K2159:T4493,3,FALSE)</f>
        <v>OBESITY</v>
      </c>
      <c r="K2158" t="str">
        <f>VLOOKUP(A2158,'MEDICAL EXAMINATION'!K2159:T4493,5,FALSE)</f>
        <v>NORMAL</v>
      </c>
      <c r="L2158" t="str">
        <f>VLOOKUP(A2158,'HOSPITALIZATION DETAILS'!X2159:AG4493,8,FALSE)</f>
        <v>28/11/1964</v>
      </c>
      <c r="M2158" s="26">
        <f>VLOOKUP(A2158,'HOSPITALIZATION DETAILS'!X2159:AG4493,4,FALSE)</f>
        <v>12700.63</v>
      </c>
      <c r="N2158" t="str">
        <f>VLOOKUP(A2158,'HOSPITALIZATION DETAILS'!X2159:AG4493,5,FALSE)</f>
        <v>tier - 3</v>
      </c>
      <c r="O2158" t="str">
        <f>VLOOKUP(A2158,'HOSPITALIZATION DETAILS'!X2159:AG4493,6,FALSE)</f>
        <v>tier - 3</v>
      </c>
      <c r="P2158" t="str">
        <f>VLOOKUP(A2158,'HOSPITALIZATION DETAILS'!X2159:AG4493,7,FALSE)</f>
        <v>R1011</v>
      </c>
      <c r="Q2158">
        <f>VLOOKUP(A2158,'HOSPITALIZATION DETAILS'!X2159:AG4493,10,FALSE)</f>
        <v>58</v>
      </c>
    </row>
    <row r="2159" spans="1:17" ht="16" x14ac:dyDescent="0.4">
      <c r="A2159" s="4" t="s">
        <v>4317</v>
      </c>
      <c r="B2159" t="str">
        <f>VLOOKUP(A2159,'CUSTOMER NAMES'!E2159:H4494,4,FALSE)</f>
        <v xml:space="preserve">  Ellen L</v>
      </c>
      <c r="C2159">
        <f>VLOOKUP(A2159,'MEDICAL EXAMINATION'!K2160:T4494,2,FALSE)</f>
        <v>33.299999999999997</v>
      </c>
      <c r="D2159">
        <f>VLOOKUP(A2159,'MEDICAL EXAMINATION'!K2160:T4494,4,FALSE)</f>
        <v>9.49</v>
      </c>
      <c r="E2159" t="str">
        <f>VLOOKUP(A2159,'MEDICAL EXAMINATION'!K2160:T4494,6,FALSE)</f>
        <v>No</v>
      </c>
      <c r="F2159" t="str">
        <f>VLOOKUP(A2159,'MEDICAL EXAMINATION'!K2160:T4494,7,FALSE)</f>
        <v>No</v>
      </c>
      <c r="G2159" t="str">
        <f>VLOOKUP(A2159,'MEDICAL EXAMINATION'!K2160:T4494,8,FALSE)</f>
        <v>No</v>
      </c>
      <c r="H2159" t="str">
        <f>VLOOKUP(A2159,'MEDICAL EXAMINATION'!K2160:T4494,9,FALSE)</f>
        <v>No major surgery</v>
      </c>
      <c r="I2159" t="str">
        <f>VLOOKUP(A2159,'MEDICAL EXAMINATION'!K2160:T4494,10,FALSE)</f>
        <v>No</v>
      </c>
      <c r="J2159" t="str">
        <f>VLOOKUP(A2159,'MEDICAL EXAMINATION'!K2160:T4494,3,FALSE)</f>
        <v>OVERWEIGHT</v>
      </c>
      <c r="K2159" t="str">
        <f>VLOOKUP(A2159,'MEDICAL EXAMINATION'!K2160:T4494,5,FALSE)</f>
        <v>DIABETES</v>
      </c>
      <c r="L2159" t="str">
        <f>VLOOKUP(A2159,'HOSPITALIZATION DETAILS'!X2160:AG4494,8,FALSE)</f>
        <v>07/07/1992</v>
      </c>
      <c r="M2159" s="26">
        <f>VLOOKUP(A2159,'HOSPITALIZATION DETAILS'!X2160:AG4494,4,FALSE)</f>
        <v>12699.56</v>
      </c>
      <c r="N2159" t="str">
        <f>VLOOKUP(A2159,'HOSPITALIZATION DETAILS'!X2160:AG4494,5,FALSE)</f>
        <v>tier - 3</v>
      </c>
      <c r="O2159" t="str">
        <f>VLOOKUP(A2159,'HOSPITALIZATION DETAILS'!X2160:AG4494,6,FALSE)</f>
        <v>tier - 2</v>
      </c>
      <c r="P2159" t="str">
        <f>VLOOKUP(A2159,'HOSPITALIZATION DETAILS'!X2160:AG4494,7,FALSE)</f>
        <v>R1011</v>
      </c>
      <c r="Q2159">
        <f>VLOOKUP(A2159,'HOSPITALIZATION DETAILS'!X2160:AG4494,10,FALSE)</f>
        <v>30</v>
      </c>
    </row>
    <row r="2160" spans="1:17" ht="16" x14ac:dyDescent="0.4">
      <c r="A2160" s="4" t="s">
        <v>4319</v>
      </c>
      <c r="B2160" t="str">
        <f>VLOOKUP(A2160,'CUSTOMER NAMES'!E2160:H4495,4,FALSE)</f>
        <v xml:space="preserve">  Cindy</v>
      </c>
      <c r="C2160">
        <f>VLOOKUP(A2160,'MEDICAL EXAMINATION'!K2161:T4495,2,FALSE)</f>
        <v>33</v>
      </c>
      <c r="D2160">
        <f>VLOOKUP(A2160,'MEDICAL EXAMINATION'!K2161:T4495,4,FALSE)</f>
        <v>10.16</v>
      </c>
      <c r="E2160" t="str">
        <f>VLOOKUP(A2160,'MEDICAL EXAMINATION'!K2161:T4495,6,FALSE)</f>
        <v>No</v>
      </c>
      <c r="F2160" t="str">
        <f>VLOOKUP(A2160,'MEDICAL EXAMINATION'!K2161:T4495,7,FALSE)</f>
        <v>No</v>
      </c>
      <c r="G2160" t="str">
        <f>VLOOKUP(A2160,'MEDICAL EXAMINATION'!K2161:T4495,8,FALSE)</f>
        <v>No</v>
      </c>
      <c r="H2160" t="str">
        <f>VLOOKUP(A2160,'MEDICAL EXAMINATION'!K2161:T4495,9,FALSE)</f>
        <v>No major surgery</v>
      </c>
      <c r="I2160" t="str">
        <f>VLOOKUP(A2160,'MEDICAL EXAMINATION'!K2161:T4495,10,FALSE)</f>
        <v>No</v>
      </c>
      <c r="J2160" t="str">
        <f>VLOOKUP(A2160,'MEDICAL EXAMINATION'!K2161:T4495,3,FALSE)</f>
        <v>OVERWEIGHT</v>
      </c>
      <c r="K2160" t="str">
        <f>VLOOKUP(A2160,'MEDICAL EXAMINATION'!K2161:T4495,5,FALSE)</f>
        <v>DIABETES</v>
      </c>
      <c r="L2160" t="str">
        <f>VLOOKUP(A2160,'HOSPITALIZATION DETAILS'!X2161:AG4495,8,FALSE)</f>
        <v>24/09/1974</v>
      </c>
      <c r="M2160" s="26">
        <f>VLOOKUP(A2160,'HOSPITALIZATION DETAILS'!X2161:AG4495,4,FALSE)</f>
        <v>12697.48</v>
      </c>
      <c r="N2160" t="str">
        <f>VLOOKUP(A2160,'HOSPITALIZATION DETAILS'!X2161:AG4495,5,FALSE)</f>
        <v>tier - 3</v>
      </c>
      <c r="O2160" t="str">
        <f>VLOOKUP(A2160,'HOSPITALIZATION DETAILS'!X2161:AG4495,6,FALSE)</f>
        <v>tier - 3</v>
      </c>
      <c r="P2160" t="str">
        <f>VLOOKUP(A2160,'HOSPITALIZATION DETAILS'!X2161:AG4495,7,FALSE)</f>
        <v>R1021</v>
      </c>
      <c r="Q2160">
        <f>VLOOKUP(A2160,'HOSPITALIZATION DETAILS'!X2161:AG4495,10,FALSE)</f>
        <v>48</v>
      </c>
    </row>
    <row r="2161" spans="1:17" ht="16" x14ac:dyDescent="0.4">
      <c r="A2161" s="4" t="s">
        <v>4321</v>
      </c>
      <c r="B2161" t="str">
        <f>VLOOKUP(A2161,'CUSTOMER NAMES'!E2161:H4496,4,FALSE)</f>
        <v xml:space="preserve">  Abigail R</v>
      </c>
      <c r="C2161">
        <f>VLOOKUP(A2161,'MEDICAL EXAMINATION'!K2162:T4496,2,FALSE)</f>
        <v>31.46</v>
      </c>
      <c r="D2161">
        <f>VLOOKUP(A2161,'MEDICAL EXAMINATION'!K2162:T4496,4,FALSE)</f>
        <v>11.19</v>
      </c>
      <c r="E2161" t="str">
        <f>VLOOKUP(A2161,'MEDICAL EXAMINATION'!K2162:T4496,6,FALSE)</f>
        <v>No</v>
      </c>
      <c r="F2161" t="str">
        <f>VLOOKUP(A2161,'MEDICAL EXAMINATION'!K2162:T4496,7,FALSE)</f>
        <v>No</v>
      </c>
      <c r="G2161" t="str">
        <f>VLOOKUP(A2161,'MEDICAL EXAMINATION'!K2162:T4496,8,FALSE)</f>
        <v>No</v>
      </c>
      <c r="H2161" t="str">
        <f>VLOOKUP(A2161,'MEDICAL EXAMINATION'!K2162:T4496,9,FALSE)</f>
        <v>No major surgery</v>
      </c>
      <c r="I2161" t="str">
        <f>VLOOKUP(A2161,'MEDICAL EXAMINATION'!K2162:T4496,10,FALSE)</f>
        <v>No</v>
      </c>
      <c r="J2161" t="str">
        <f>VLOOKUP(A2161,'MEDICAL EXAMINATION'!K2162:T4496,3,FALSE)</f>
        <v>OVERWEIGHT</v>
      </c>
      <c r="K2161" t="str">
        <f>VLOOKUP(A2161,'MEDICAL EXAMINATION'!K2162:T4496,5,FALSE)</f>
        <v>DIABETES</v>
      </c>
      <c r="L2161" t="str">
        <f>VLOOKUP(A2161,'HOSPITALIZATION DETAILS'!X2162:AG4496,8,FALSE)</f>
        <v>27/08/1962</v>
      </c>
      <c r="M2161" s="26">
        <f>VLOOKUP(A2161,'HOSPITALIZATION DETAILS'!X2162:AG4496,4,FALSE)</f>
        <v>12648.7</v>
      </c>
      <c r="N2161" t="str">
        <f>VLOOKUP(A2161,'HOSPITALIZATION DETAILS'!X2162:AG4496,5,FALSE)</f>
        <v>tier - 3</v>
      </c>
      <c r="O2161" t="str">
        <f>VLOOKUP(A2161,'HOSPITALIZATION DETAILS'!X2162:AG4496,6,FALSE)</f>
        <v>tier - 2</v>
      </c>
      <c r="P2161" t="str">
        <f>VLOOKUP(A2161,'HOSPITALIZATION DETAILS'!X2162:AG4496,7,FALSE)</f>
        <v>R1013</v>
      </c>
      <c r="Q2161">
        <f>VLOOKUP(A2161,'HOSPITALIZATION DETAILS'!X2162:AG4496,10,FALSE)</f>
        <v>60</v>
      </c>
    </row>
    <row r="2162" spans="1:17" ht="16" x14ac:dyDescent="0.4">
      <c r="A2162" s="4" t="s">
        <v>4323</v>
      </c>
      <c r="B2162" t="str">
        <f>VLOOKUP(A2162,'CUSTOMER NAMES'!E2162:H4497,4,FALSE)</f>
        <v xml:space="preserve">  Amy L</v>
      </c>
      <c r="C2162">
        <f>VLOOKUP(A2162,'MEDICAL EXAMINATION'!K2163:T4497,2,FALSE)</f>
        <v>29.6</v>
      </c>
      <c r="D2162">
        <f>VLOOKUP(A2162,'MEDICAL EXAMINATION'!K2163:T4497,4,FALSE)</f>
        <v>11.03</v>
      </c>
      <c r="E2162" t="str">
        <f>VLOOKUP(A2162,'MEDICAL EXAMINATION'!K2163:T4497,6,FALSE)</f>
        <v>No</v>
      </c>
      <c r="F2162" t="str">
        <f>VLOOKUP(A2162,'MEDICAL EXAMINATION'!K2163:T4497,7,FALSE)</f>
        <v>No</v>
      </c>
      <c r="G2162" t="str">
        <f>VLOOKUP(A2162,'MEDICAL EXAMINATION'!K2163:T4497,8,FALSE)</f>
        <v>No</v>
      </c>
      <c r="H2162" t="str">
        <f>VLOOKUP(A2162,'MEDICAL EXAMINATION'!K2163:T4497,9,FALSE)</f>
        <v>No major surgery</v>
      </c>
      <c r="I2162" t="str">
        <f>VLOOKUP(A2162,'MEDICAL EXAMINATION'!K2163:T4497,10,FALSE)</f>
        <v>No</v>
      </c>
      <c r="J2162" t="str">
        <f>VLOOKUP(A2162,'MEDICAL EXAMINATION'!K2163:T4497,3,FALSE)</f>
        <v>OBESITY</v>
      </c>
      <c r="K2162" t="str">
        <f>VLOOKUP(A2162,'MEDICAL EXAMINATION'!K2163:T4497,5,FALSE)</f>
        <v>DIABETES</v>
      </c>
      <c r="L2162" t="str">
        <f>VLOOKUP(A2162,'HOSPITALIZATION DETAILS'!X2163:AG4497,8,FALSE)</f>
        <v>08/08/1969</v>
      </c>
      <c r="M2162" s="26">
        <f>VLOOKUP(A2162,'HOSPITALIZATION DETAILS'!X2163:AG4497,4,FALSE)</f>
        <v>41191.57</v>
      </c>
      <c r="N2162" t="str">
        <f>VLOOKUP(A2162,'HOSPITALIZATION DETAILS'!X2163:AG4497,5,FALSE)</f>
        <v>tier - 1</v>
      </c>
      <c r="O2162" t="str">
        <f>VLOOKUP(A2162,'HOSPITALIZATION DETAILS'!X2163:AG4497,6,FALSE)</f>
        <v>tier - 2</v>
      </c>
      <c r="P2162" t="str">
        <f>VLOOKUP(A2162,'HOSPITALIZATION DETAILS'!X2163:AG4497,7,FALSE)</f>
        <v>R1011</v>
      </c>
      <c r="Q2162">
        <f>VLOOKUP(A2162,'HOSPITALIZATION DETAILS'!X2163:AG4497,10,FALSE)</f>
        <v>53</v>
      </c>
    </row>
    <row r="2163" spans="1:17" ht="16" x14ac:dyDescent="0.4">
      <c r="A2163" s="4" t="s">
        <v>4325</v>
      </c>
      <c r="B2163" t="str">
        <f>VLOOKUP(A2163,'CUSTOMER NAMES'!E2163:H4498,4,FALSE)</f>
        <v xml:space="preserve">  Amy</v>
      </c>
      <c r="C2163">
        <f>VLOOKUP(A2163,'MEDICAL EXAMINATION'!K2164:T4498,2,FALSE)</f>
        <v>22.05</v>
      </c>
      <c r="D2163">
        <f>VLOOKUP(A2163,'MEDICAL EXAMINATION'!K2164:T4498,4,FALSE)</f>
        <v>4.43</v>
      </c>
      <c r="E2163" t="str">
        <f>VLOOKUP(A2163,'MEDICAL EXAMINATION'!K2164:T4498,6,FALSE)</f>
        <v>yes</v>
      </c>
      <c r="F2163" t="str">
        <f>VLOOKUP(A2163,'MEDICAL EXAMINATION'!K2164:T4498,7,FALSE)</f>
        <v>No</v>
      </c>
      <c r="G2163" t="str">
        <f>VLOOKUP(A2163,'MEDICAL EXAMINATION'!K2164:T4498,8,FALSE)</f>
        <v>No</v>
      </c>
      <c r="H2163" t="str">
        <f>VLOOKUP(A2163,'MEDICAL EXAMINATION'!K2164:T4498,9,FALSE)</f>
        <v>No major surgery</v>
      </c>
      <c r="I2163" t="str">
        <f>VLOOKUP(A2163,'MEDICAL EXAMINATION'!K2164:T4498,10,FALSE)</f>
        <v>No</v>
      </c>
      <c r="J2163" t="str">
        <f>VLOOKUP(A2163,'MEDICAL EXAMINATION'!K2164:T4498,3,FALSE)</f>
        <v>Normal</v>
      </c>
      <c r="K2163" t="str">
        <f>VLOOKUP(A2163,'MEDICAL EXAMINATION'!K2164:T4498,5,FALSE)</f>
        <v>NORMAL</v>
      </c>
      <c r="L2163" t="str">
        <f>VLOOKUP(A2163,'HOSPITALIZATION DETAILS'!X2164:AG4498,8,FALSE)</f>
        <v>14/09/1965</v>
      </c>
      <c r="M2163" s="26">
        <f>VLOOKUP(A2163,'HOSPITALIZATION DETAILS'!X2164:AG4498,4,FALSE)</f>
        <v>12646.21</v>
      </c>
      <c r="N2163" t="str">
        <f>VLOOKUP(A2163,'HOSPITALIZATION DETAILS'!X2164:AG4498,5,FALSE)</f>
        <v>tier - 3</v>
      </c>
      <c r="O2163" t="str">
        <f>VLOOKUP(A2163,'HOSPITALIZATION DETAILS'!X2164:AG4498,6,FALSE)</f>
        <v>tier - 2</v>
      </c>
      <c r="P2163" t="str">
        <f>VLOOKUP(A2163,'HOSPITALIZATION DETAILS'!X2164:AG4498,7,FALSE)</f>
        <v>R1011</v>
      </c>
      <c r="Q2163">
        <f>VLOOKUP(A2163,'HOSPITALIZATION DETAILS'!X2164:AG4498,10,FALSE)</f>
        <v>57</v>
      </c>
    </row>
    <row r="2164" spans="1:17" ht="16" x14ac:dyDescent="0.4">
      <c r="A2164" s="4" t="s">
        <v>4327</v>
      </c>
      <c r="B2164" t="str">
        <f>VLOOKUP(A2164,'CUSTOMER NAMES'!E2164:H4499,4,FALSE)</f>
        <v xml:space="preserve">  Grace H</v>
      </c>
      <c r="C2164">
        <f>VLOOKUP(A2164,'MEDICAL EXAMINATION'!K2165:T4499,2,FALSE)</f>
        <v>27.06</v>
      </c>
      <c r="D2164">
        <f>VLOOKUP(A2164,'MEDICAL EXAMINATION'!K2165:T4499,4,FALSE)</f>
        <v>6.14</v>
      </c>
      <c r="E2164" t="str">
        <f>VLOOKUP(A2164,'MEDICAL EXAMINATION'!K2165:T4499,6,FALSE)</f>
        <v>No</v>
      </c>
      <c r="F2164" t="str">
        <f>VLOOKUP(A2164,'MEDICAL EXAMINATION'!K2165:T4499,7,FALSE)</f>
        <v>yes</v>
      </c>
      <c r="G2164" t="str">
        <f>VLOOKUP(A2164,'MEDICAL EXAMINATION'!K2165:T4499,8,FALSE)</f>
        <v>No</v>
      </c>
      <c r="H2164">
        <f>VLOOKUP(A2164,'MEDICAL EXAMINATION'!K2165:T4499,9,FALSE)</f>
        <v>1</v>
      </c>
      <c r="I2164" t="str">
        <f>VLOOKUP(A2164,'MEDICAL EXAMINATION'!K2165:T4499,10,FALSE)</f>
        <v>No</v>
      </c>
      <c r="J2164" t="str">
        <f>VLOOKUP(A2164,'MEDICAL EXAMINATION'!K2165:T4499,3,FALSE)</f>
        <v>OBESITY</v>
      </c>
      <c r="K2164" t="str">
        <f>VLOOKUP(A2164,'MEDICAL EXAMINATION'!K2165:T4499,5,FALSE)</f>
        <v>PREDIABETES</v>
      </c>
      <c r="L2164" t="str">
        <f>VLOOKUP(A2164,'HOSPITALIZATION DETAILS'!X2165:AG4499,8,FALSE)</f>
        <v>11/07/1962</v>
      </c>
      <c r="M2164" s="26">
        <f>VLOOKUP(A2164,'HOSPITALIZATION DETAILS'!X2165:AG4499,4,FALSE)</f>
        <v>12644.59</v>
      </c>
      <c r="N2164" t="str">
        <f>VLOOKUP(A2164,'HOSPITALIZATION DETAILS'!X2165:AG4499,5,FALSE)</f>
        <v>tier - 3</v>
      </c>
      <c r="O2164" t="str">
        <f>VLOOKUP(A2164,'HOSPITALIZATION DETAILS'!X2165:AG4499,6,FALSE)</f>
        <v>tier - 2</v>
      </c>
      <c r="P2164" t="str">
        <f>VLOOKUP(A2164,'HOSPITALIZATION DETAILS'!X2165:AG4499,7,FALSE)</f>
        <v>R1011</v>
      </c>
      <c r="Q2164">
        <f>VLOOKUP(A2164,'HOSPITALIZATION DETAILS'!X2165:AG4499,10,FALSE)</f>
        <v>60</v>
      </c>
    </row>
    <row r="2165" spans="1:17" ht="16" x14ac:dyDescent="0.4">
      <c r="A2165" s="4" t="s">
        <v>4329</v>
      </c>
      <c r="B2165" t="str">
        <f>VLOOKUP(A2165,'CUSTOMER NAMES'!E2165:H4500,4,FALSE)</f>
        <v xml:space="preserve">  Caitie J</v>
      </c>
      <c r="C2165">
        <f>VLOOKUP(A2165,'MEDICAL EXAMINATION'!K2166:T4500,2,FALSE)</f>
        <v>20.49</v>
      </c>
      <c r="D2165">
        <f>VLOOKUP(A2165,'MEDICAL EXAMINATION'!K2166:T4500,4,FALSE)</f>
        <v>4.87</v>
      </c>
      <c r="E2165" t="str">
        <f>VLOOKUP(A2165,'MEDICAL EXAMINATION'!K2166:T4500,6,FALSE)</f>
        <v>No</v>
      </c>
      <c r="F2165" t="str">
        <f>VLOOKUP(A2165,'MEDICAL EXAMINATION'!K2166:T4500,7,FALSE)</f>
        <v>No</v>
      </c>
      <c r="G2165" t="str">
        <f>VLOOKUP(A2165,'MEDICAL EXAMINATION'!K2166:T4500,8,FALSE)</f>
        <v>No</v>
      </c>
      <c r="H2165" t="str">
        <f>VLOOKUP(A2165,'MEDICAL EXAMINATION'!K2166:T4500,9,FALSE)</f>
        <v>No major surgery</v>
      </c>
      <c r="I2165" t="str">
        <f>VLOOKUP(A2165,'MEDICAL EXAMINATION'!K2166:T4500,10,FALSE)</f>
        <v>No</v>
      </c>
      <c r="J2165" t="str">
        <f>VLOOKUP(A2165,'MEDICAL EXAMINATION'!K2166:T4500,3,FALSE)</f>
        <v>Normal</v>
      </c>
      <c r="K2165" t="str">
        <f>VLOOKUP(A2165,'MEDICAL EXAMINATION'!K2166:T4500,5,FALSE)</f>
        <v>NORMAL</v>
      </c>
      <c r="L2165" t="str">
        <f>VLOOKUP(A2165,'HOSPITALIZATION DETAILS'!X2166:AG4500,8,FALSE)</f>
        <v>17/12/1966</v>
      </c>
      <c r="M2165" s="26">
        <f>VLOOKUP(A2165,'HOSPITALIZATION DETAILS'!X2166:AG4500,4,FALSE)</f>
        <v>12643.38</v>
      </c>
      <c r="N2165" t="str">
        <f>VLOOKUP(A2165,'HOSPITALIZATION DETAILS'!X2166:AG4500,5,FALSE)</f>
        <v>tier - 3</v>
      </c>
      <c r="O2165" t="str">
        <f>VLOOKUP(A2165,'HOSPITALIZATION DETAILS'!X2166:AG4500,6,FALSE)</f>
        <v>tier - 1</v>
      </c>
      <c r="P2165" t="str">
        <f>VLOOKUP(A2165,'HOSPITALIZATION DETAILS'!X2166:AG4500,7,FALSE)</f>
        <v>R1012</v>
      </c>
      <c r="Q2165">
        <f>VLOOKUP(A2165,'HOSPITALIZATION DETAILS'!X2166:AG4500,10,FALSE)</f>
        <v>56</v>
      </c>
    </row>
    <row r="2166" spans="1:17" ht="16" x14ac:dyDescent="0.4">
      <c r="A2166" s="4" t="s">
        <v>4331</v>
      </c>
      <c r="B2166" t="str">
        <f>VLOOKUP(A2166,'CUSTOMER NAMES'!E2166:H4501,4,FALSE)</f>
        <v xml:space="preserve">  Benjamin</v>
      </c>
      <c r="C2166">
        <f>VLOOKUP(A2166,'MEDICAL EXAMINATION'!K2167:T4501,2,FALSE)</f>
        <v>28.4</v>
      </c>
      <c r="D2166">
        <f>VLOOKUP(A2166,'MEDICAL EXAMINATION'!K2167:T4501,4,FALSE)</f>
        <v>4.3</v>
      </c>
      <c r="E2166" t="str">
        <f>VLOOKUP(A2166,'MEDICAL EXAMINATION'!K2167:T4501,6,FALSE)</f>
        <v>No</v>
      </c>
      <c r="F2166" t="str">
        <f>VLOOKUP(A2166,'MEDICAL EXAMINATION'!K2167:T4501,7,FALSE)</f>
        <v>No</v>
      </c>
      <c r="G2166" t="str">
        <f>VLOOKUP(A2166,'MEDICAL EXAMINATION'!K2167:T4501,8,FALSE)</f>
        <v>Yes</v>
      </c>
      <c r="H2166">
        <f>VLOOKUP(A2166,'MEDICAL EXAMINATION'!K2167:T4501,9,FALSE)</f>
        <v>1</v>
      </c>
      <c r="I2166" t="str">
        <f>VLOOKUP(A2166,'MEDICAL EXAMINATION'!K2167:T4501,10,FALSE)</f>
        <v>No</v>
      </c>
      <c r="J2166" t="str">
        <f>VLOOKUP(A2166,'MEDICAL EXAMINATION'!K2167:T4501,3,FALSE)</f>
        <v>OBESITY</v>
      </c>
      <c r="K2166" t="str">
        <f>VLOOKUP(A2166,'MEDICAL EXAMINATION'!K2167:T4501,5,FALSE)</f>
        <v>NORMAL</v>
      </c>
      <c r="L2166" t="str">
        <f>VLOOKUP(A2166,'HOSPITALIZATION DETAILS'!X2167:AG4501,8,FALSE)</f>
        <v>05/09/1972</v>
      </c>
      <c r="M2166" s="26">
        <f>VLOOKUP(A2166,'HOSPITALIZATION DETAILS'!X2167:AG4501,4,FALSE)</f>
        <v>12640.24</v>
      </c>
      <c r="N2166" t="str">
        <f>VLOOKUP(A2166,'HOSPITALIZATION DETAILS'!X2167:AG4501,5,FALSE)</f>
        <v>tier - 3</v>
      </c>
      <c r="O2166" t="str">
        <f>VLOOKUP(A2166,'HOSPITALIZATION DETAILS'!X2167:AG4501,6,FALSE)</f>
        <v>tier - 1</v>
      </c>
      <c r="P2166" t="str">
        <f>VLOOKUP(A2166,'HOSPITALIZATION DETAILS'!X2167:AG4501,7,FALSE)</f>
        <v>R1011</v>
      </c>
      <c r="Q2166">
        <f>VLOOKUP(A2166,'HOSPITALIZATION DETAILS'!X2167:AG4501,10,FALSE)</f>
        <v>50</v>
      </c>
    </row>
    <row r="2167" spans="1:17" ht="16" x14ac:dyDescent="0.4">
      <c r="A2167" s="4" t="s">
        <v>4333</v>
      </c>
      <c r="B2167" t="str">
        <f>VLOOKUP(A2167,'CUSTOMER NAMES'!E2167:H4502,4,FALSE)</f>
        <v xml:space="preserve">  Ian T</v>
      </c>
      <c r="C2167">
        <f>VLOOKUP(A2167,'MEDICAL EXAMINATION'!K2168:T4502,2,FALSE)</f>
        <v>41.91</v>
      </c>
      <c r="D2167">
        <f>VLOOKUP(A2167,'MEDICAL EXAMINATION'!K2168:T4502,4,FALSE)</f>
        <v>6.19</v>
      </c>
      <c r="E2167" t="str">
        <f>VLOOKUP(A2167,'MEDICAL EXAMINATION'!K2168:T4502,6,FALSE)</f>
        <v>No</v>
      </c>
      <c r="F2167" t="str">
        <f>VLOOKUP(A2167,'MEDICAL EXAMINATION'!K2168:T4502,7,FALSE)</f>
        <v>No</v>
      </c>
      <c r="G2167" t="str">
        <f>VLOOKUP(A2167,'MEDICAL EXAMINATION'!K2168:T4502,8,FALSE)</f>
        <v>No</v>
      </c>
      <c r="H2167" t="str">
        <f>VLOOKUP(A2167,'MEDICAL EXAMINATION'!K2168:T4502,9,FALSE)</f>
        <v>No major surgery</v>
      </c>
      <c r="I2167" t="str">
        <f>VLOOKUP(A2167,'MEDICAL EXAMINATION'!K2168:T4502,10,FALSE)</f>
        <v>No</v>
      </c>
      <c r="J2167" t="str">
        <f>VLOOKUP(A2167,'MEDICAL EXAMINATION'!K2168:T4502,3,FALSE)</f>
        <v>OVERWEIGHT</v>
      </c>
      <c r="K2167" t="str">
        <f>VLOOKUP(A2167,'MEDICAL EXAMINATION'!K2168:T4502,5,FALSE)</f>
        <v>PREDIABETES</v>
      </c>
      <c r="L2167" t="str">
        <f>VLOOKUP(A2167,'HOSPITALIZATION DETAILS'!X2168:AG4502,8,FALSE)</f>
        <v>22/07/1962</v>
      </c>
      <c r="M2167" s="26">
        <f>VLOOKUP(A2167,'HOSPITALIZATION DETAILS'!X2168:AG4502,4,FALSE)</f>
        <v>12638.2</v>
      </c>
      <c r="N2167" t="str">
        <f>VLOOKUP(A2167,'HOSPITALIZATION DETAILS'!X2168:AG4502,5,FALSE)</f>
        <v>tier - 3</v>
      </c>
      <c r="O2167" t="str">
        <f>VLOOKUP(A2167,'HOSPITALIZATION DETAILS'!X2168:AG4502,6,FALSE)</f>
        <v>tier - 1</v>
      </c>
      <c r="P2167" t="str">
        <f>VLOOKUP(A2167,'HOSPITALIZATION DETAILS'!X2168:AG4502,7,FALSE)</f>
        <v>R1011</v>
      </c>
      <c r="Q2167">
        <f>VLOOKUP(A2167,'HOSPITALIZATION DETAILS'!X2168:AG4502,10,FALSE)</f>
        <v>60</v>
      </c>
    </row>
    <row r="2168" spans="1:17" ht="16" x14ac:dyDescent="0.4">
      <c r="A2168" s="4" t="s">
        <v>4335</v>
      </c>
      <c r="B2168" t="str">
        <f>VLOOKUP(A2168,'CUSTOMER NAMES'!E2168:H4503,4,FALSE)</f>
        <v xml:space="preserve">  Tadese</v>
      </c>
      <c r="C2168">
        <f>VLOOKUP(A2168,'MEDICAL EXAMINATION'!K2169:T4503,2,FALSE)</f>
        <v>24.6</v>
      </c>
      <c r="D2168">
        <f>VLOOKUP(A2168,'MEDICAL EXAMINATION'!K2169:T4503,4,FALSE)</f>
        <v>6.19</v>
      </c>
      <c r="E2168" t="str">
        <f>VLOOKUP(A2168,'MEDICAL EXAMINATION'!K2169:T4503,6,FALSE)</f>
        <v>No</v>
      </c>
      <c r="F2168" t="str">
        <f>VLOOKUP(A2168,'MEDICAL EXAMINATION'!K2169:T4503,7,FALSE)</f>
        <v>No</v>
      </c>
      <c r="G2168" t="str">
        <f>VLOOKUP(A2168,'MEDICAL EXAMINATION'!K2169:T4503,8,FALSE)</f>
        <v>Yes</v>
      </c>
      <c r="H2168">
        <f>VLOOKUP(A2168,'MEDICAL EXAMINATION'!K2169:T4503,9,FALSE)</f>
        <v>1</v>
      </c>
      <c r="I2168" t="str">
        <f>VLOOKUP(A2168,'MEDICAL EXAMINATION'!K2169:T4503,10,FALSE)</f>
        <v>No</v>
      </c>
      <c r="J2168" t="str">
        <f>VLOOKUP(A2168,'MEDICAL EXAMINATION'!K2169:T4503,3,FALSE)</f>
        <v>Normal</v>
      </c>
      <c r="K2168" t="str">
        <f>VLOOKUP(A2168,'MEDICAL EXAMINATION'!K2169:T4503,5,FALSE)</f>
        <v>PREDIABETES</v>
      </c>
      <c r="L2168" t="str">
        <f>VLOOKUP(A2168,'HOSPITALIZATION DETAILS'!X2169:AG4503,8,FALSE)</f>
        <v>22/11/1962</v>
      </c>
      <c r="M2168" s="26">
        <f>VLOOKUP(A2168,'HOSPITALIZATION DETAILS'!X2169:AG4503,4,FALSE)</f>
        <v>12629.9</v>
      </c>
      <c r="N2168" t="str">
        <f>VLOOKUP(A2168,'HOSPITALIZATION DETAILS'!X2169:AG4503,5,FALSE)</f>
        <v>tier - 3</v>
      </c>
      <c r="O2168" t="str">
        <f>VLOOKUP(A2168,'HOSPITALIZATION DETAILS'!X2169:AG4503,6,FALSE)</f>
        <v>tier - 3</v>
      </c>
      <c r="P2168" t="str">
        <f>VLOOKUP(A2168,'HOSPITALIZATION DETAILS'!X2169:AG4503,7,FALSE)</f>
        <v>R1013</v>
      </c>
      <c r="Q2168">
        <f>VLOOKUP(A2168,'HOSPITALIZATION DETAILS'!X2169:AG4503,10,FALSE)</f>
        <v>60</v>
      </c>
    </row>
    <row r="2169" spans="1:17" ht="16" x14ac:dyDescent="0.4">
      <c r="A2169" s="4" t="s">
        <v>4337</v>
      </c>
      <c r="B2169" t="str">
        <f>VLOOKUP(A2169,'CUSTOMER NAMES'!E2169:H4504,4,FALSE)</f>
        <v xml:space="preserve">  Jonathan</v>
      </c>
      <c r="C2169">
        <f>VLOOKUP(A2169,'MEDICAL EXAMINATION'!K2170:T4504,2,FALSE)</f>
        <v>20.9</v>
      </c>
      <c r="D2169">
        <f>VLOOKUP(A2169,'MEDICAL EXAMINATION'!K2170:T4504,4,FALSE)</f>
        <v>5.12</v>
      </c>
      <c r="E2169" t="str">
        <f>VLOOKUP(A2169,'MEDICAL EXAMINATION'!K2170:T4504,6,FALSE)</f>
        <v>No</v>
      </c>
      <c r="F2169" t="str">
        <f>VLOOKUP(A2169,'MEDICAL EXAMINATION'!K2170:T4504,7,FALSE)</f>
        <v>No</v>
      </c>
      <c r="G2169" t="str">
        <f>VLOOKUP(A2169,'MEDICAL EXAMINATION'!K2170:T4504,8,FALSE)</f>
        <v>Yes</v>
      </c>
      <c r="H2169">
        <f>VLOOKUP(A2169,'MEDICAL EXAMINATION'!K2170:T4504,9,FALSE)</f>
        <v>1</v>
      </c>
      <c r="I2169" t="str">
        <f>VLOOKUP(A2169,'MEDICAL EXAMINATION'!K2170:T4504,10,FALSE)</f>
        <v>No</v>
      </c>
      <c r="J2169" t="str">
        <f>VLOOKUP(A2169,'MEDICAL EXAMINATION'!K2170:T4504,3,FALSE)</f>
        <v>Normal</v>
      </c>
      <c r="K2169" t="str">
        <f>VLOOKUP(A2169,'MEDICAL EXAMINATION'!K2170:T4504,5,FALSE)</f>
        <v>NORMAL</v>
      </c>
      <c r="L2169" t="str">
        <f>VLOOKUP(A2169,'HOSPITALIZATION DETAILS'!X2170:AG4504,8,FALSE)</f>
        <v>04/10/1965</v>
      </c>
      <c r="M2169" s="26">
        <f>VLOOKUP(A2169,'HOSPITALIZATION DETAILS'!X2170:AG4504,4,FALSE)</f>
        <v>12629.17</v>
      </c>
      <c r="N2169" t="str">
        <f>VLOOKUP(A2169,'HOSPITALIZATION DETAILS'!X2170:AG4504,5,FALSE)</f>
        <v>tier - 3</v>
      </c>
      <c r="O2169" t="str">
        <f>VLOOKUP(A2169,'HOSPITALIZATION DETAILS'!X2170:AG4504,6,FALSE)</f>
        <v>tier - 1</v>
      </c>
      <c r="P2169" t="str">
        <f>VLOOKUP(A2169,'HOSPITALIZATION DETAILS'!X2170:AG4504,7,FALSE)</f>
        <v>R1013</v>
      </c>
      <c r="Q2169">
        <f>VLOOKUP(A2169,'HOSPITALIZATION DETAILS'!X2170:AG4504,10,FALSE)</f>
        <v>57</v>
      </c>
    </row>
    <row r="2170" spans="1:17" ht="16" x14ac:dyDescent="0.4">
      <c r="A2170" s="4" t="s">
        <v>4339</v>
      </c>
      <c r="B2170" t="str">
        <f>VLOOKUP(A2170,'CUSTOMER NAMES'!E2170:H4505,4,FALSE)</f>
        <v xml:space="preserve">  Dathan</v>
      </c>
      <c r="C2170">
        <f>VLOOKUP(A2170,'MEDICAL EXAMINATION'!K2171:T4505,2,FALSE)</f>
        <v>34.4</v>
      </c>
      <c r="D2170">
        <f>VLOOKUP(A2170,'MEDICAL EXAMINATION'!K2171:T4505,4,FALSE)</f>
        <v>4.04</v>
      </c>
      <c r="E2170" t="str">
        <f>VLOOKUP(A2170,'MEDICAL EXAMINATION'!K2171:T4505,6,FALSE)</f>
        <v>No</v>
      </c>
      <c r="F2170" t="str">
        <f>VLOOKUP(A2170,'MEDICAL EXAMINATION'!K2171:T4505,7,FALSE)</f>
        <v>No</v>
      </c>
      <c r="G2170" t="str">
        <f>VLOOKUP(A2170,'MEDICAL EXAMINATION'!K2171:T4505,8,FALSE)</f>
        <v>No</v>
      </c>
      <c r="H2170" t="str">
        <f>VLOOKUP(A2170,'MEDICAL EXAMINATION'!K2171:T4505,9,FALSE)</f>
        <v>No major surgery</v>
      </c>
      <c r="I2170" t="str">
        <f>VLOOKUP(A2170,'MEDICAL EXAMINATION'!K2171:T4505,10,FALSE)</f>
        <v>No</v>
      </c>
      <c r="J2170" t="str">
        <f>VLOOKUP(A2170,'MEDICAL EXAMINATION'!K2171:T4505,3,FALSE)</f>
        <v>OVERWEIGHT</v>
      </c>
      <c r="K2170" t="str">
        <f>VLOOKUP(A2170,'MEDICAL EXAMINATION'!K2171:T4505,5,FALSE)</f>
        <v>NORMAL</v>
      </c>
      <c r="L2170" t="str">
        <f>VLOOKUP(A2170,'HOSPITALIZATION DETAILS'!X2171:AG4505,8,FALSE)</f>
        <v>28/12/1970</v>
      </c>
      <c r="M2170" s="26">
        <f>VLOOKUP(A2170,'HOSPITALIZATION DETAILS'!X2171:AG4505,4,FALSE)</f>
        <v>12624.74</v>
      </c>
      <c r="N2170" t="str">
        <f>VLOOKUP(A2170,'HOSPITALIZATION DETAILS'!X2171:AG4505,5,FALSE)</f>
        <v>tier - 3</v>
      </c>
      <c r="O2170" t="str">
        <f>VLOOKUP(A2170,'HOSPITALIZATION DETAILS'!X2171:AG4505,6,FALSE)</f>
        <v>tier - 1</v>
      </c>
      <c r="P2170" t="str">
        <f>VLOOKUP(A2170,'HOSPITALIZATION DETAILS'!X2171:AG4505,7,FALSE)</f>
        <v>R1012</v>
      </c>
      <c r="Q2170">
        <f>VLOOKUP(A2170,'HOSPITALIZATION DETAILS'!X2171:AG4505,10,FALSE)</f>
        <v>52</v>
      </c>
    </row>
    <row r="2171" spans="1:17" ht="16" x14ac:dyDescent="0.4">
      <c r="A2171" s="4" t="s">
        <v>4341</v>
      </c>
      <c r="B2171" t="str">
        <f>VLOOKUP(A2171,'CUSTOMER NAMES'!E2171:H4506,4,FALSE)</f>
        <v xml:space="preserve">  Eric</v>
      </c>
      <c r="C2171">
        <f>VLOOKUP(A2171,'MEDICAL EXAMINATION'!K2172:T4506,2,FALSE)</f>
        <v>32.56</v>
      </c>
      <c r="D2171">
        <f>VLOOKUP(A2171,'MEDICAL EXAMINATION'!K2172:T4506,4,FALSE)</f>
        <v>5.36</v>
      </c>
      <c r="E2171" t="str">
        <f>VLOOKUP(A2171,'MEDICAL EXAMINATION'!K2172:T4506,6,FALSE)</f>
        <v>No</v>
      </c>
      <c r="F2171" t="str">
        <f>VLOOKUP(A2171,'MEDICAL EXAMINATION'!K2172:T4506,7,FALSE)</f>
        <v>No</v>
      </c>
      <c r="G2171" t="str">
        <f>VLOOKUP(A2171,'MEDICAL EXAMINATION'!K2172:T4506,8,FALSE)</f>
        <v>No</v>
      </c>
      <c r="H2171" t="str">
        <f>VLOOKUP(A2171,'MEDICAL EXAMINATION'!K2172:T4506,9,FALSE)</f>
        <v>No major surgery</v>
      </c>
      <c r="I2171" t="str">
        <f>VLOOKUP(A2171,'MEDICAL EXAMINATION'!K2172:T4506,10,FALSE)</f>
        <v>No</v>
      </c>
      <c r="J2171" t="str">
        <f>VLOOKUP(A2171,'MEDICAL EXAMINATION'!K2172:T4506,3,FALSE)</f>
        <v>OVERWEIGHT</v>
      </c>
      <c r="K2171" t="str">
        <f>VLOOKUP(A2171,'MEDICAL EXAMINATION'!K2172:T4506,5,FALSE)</f>
        <v>NORMAL</v>
      </c>
      <c r="L2171" t="str">
        <f>VLOOKUP(A2171,'HOSPITALIZATION DETAILS'!X2172:AG4506,8,FALSE)</f>
        <v>19/08/1963</v>
      </c>
      <c r="M2171" s="26">
        <f>VLOOKUP(A2171,'HOSPITALIZATION DETAILS'!X2172:AG4506,4,FALSE)</f>
        <v>12622.18</v>
      </c>
      <c r="N2171" t="str">
        <f>VLOOKUP(A2171,'HOSPITALIZATION DETAILS'!X2172:AG4506,5,FALSE)</f>
        <v>tier - 3</v>
      </c>
      <c r="O2171" t="str">
        <f>VLOOKUP(A2171,'HOSPITALIZATION DETAILS'!X2172:AG4506,6,FALSE)</f>
        <v>tier - 1</v>
      </c>
      <c r="P2171" t="str">
        <f>VLOOKUP(A2171,'HOSPITALIZATION DETAILS'!X2172:AG4506,7,FALSE)</f>
        <v>R1012</v>
      </c>
      <c r="Q2171">
        <f>VLOOKUP(A2171,'HOSPITALIZATION DETAILS'!X2172:AG4506,10,FALSE)</f>
        <v>59</v>
      </c>
    </row>
    <row r="2172" spans="1:17" ht="16" x14ac:dyDescent="0.4">
      <c r="A2172" s="4" t="s">
        <v>4343</v>
      </c>
      <c r="B2172" t="str">
        <f>VLOOKUP(A2172,'CUSTOMER NAMES'!E2172:H4507,4,FALSE)</f>
        <v xml:space="preserve">  Allison M</v>
      </c>
      <c r="C2172">
        <f>VLOOKUP(A2172,'MEDICAL EXAMINATION'!K2173:T4507,2,FALSE)</f>
        <v>27.98</v>
      </c>
      <c r="D2172">
        <f>VLOOKUP(A2172,'MEDICAL EXAMINATION'!K2173:T4507,4,FALSE)</f>
        <v>4.38</v>
      </c>
      <c r="E2172" t="str">
        <f>VLOOKUP(A2172,'MEDICAL EXAMINATION'!K2173:T4507,6,FALSE)</f>
        <v>No</v>
      </c>
      <c r="F2172" t="str">
        <f>VLOOKUP(A2172,'MEDICAL EXAMINATION'!K2173:T4507,7,FALSE)</f>
        <v>yes</v>
      </c>
      <c r="G2172" t="str">
        <f>VLOOKUP(A2172,'MEDICAL EXAMINATION'!K2173:T4507,8,FALSE)</f>
        <v>No</v>
      </c>
      <c r="H2172">
        <f>VLOOKUP(A2172,'MEDICAL EXAMINATION'!K2173:T4507,9,FALSE)</f>
        <v>1</v>
      </c>
      <c r="I2172" t="str">
        <f>VLOOKUP(A2172,'MEDICAL EXAMINATION'!K2173:T4507,10,FALSE)</f>
        <v>No</v>
      </c>
      <c r="J2172" t="str">
        <f>VLOOKUP(A2172,'MEDICAL EXAMINATION'!K2173:T4507,3,FALSE)</f>
        <v>OBESITY</v>
      </c>
      <c r="K2172" t="str">
        <f>VLOOKUP(A2172,'MEDICAL EXAMINATION'!K2173:T4507,5,FALSE)</f>
        <v>NORMAL</v>
      </c>
      <c r="L2172" t="str">
        <f>VLOOKUP(A2172,'HOSPITALIZATION DETAILS'!X2173:AG4507,8,FALSE)</f>
        <v>18/11/1998</v>
      </c>
      <c r="M2172" s="26">
        <f>VLOOKUP(A2172,'HOSPITALIZATION DETAILS'!X2173:AG4507,4,FALSE)</f>
        <v>12609.89</v>
      </c>
      <c r="N2172" t="str">
        <f>VLOOKUP(A2172,'HOSPITALIZATION DETAILS'!X2173:AG4507,5,FALSE)</f>
        <v>tier - 3</v>
      </c>
      <c r="O2172" t="str">
        <f>VLOOKUP(A2172,'HOSPITALIZATION DETAILS'!X2173:AG4507,6,FALSE)</f>
        <v>tier - 3</v>
      </c>
      <c r="P2172" t="str">
        <f>VLOOKUP(A2172,'HOSPITALIZATION DETAILS'!X2173:AG4507,7,FALSE)</f>
        <v>R1012</v>
      </c>
      <c r="Q2172">
        <f>VLOOKUP(A2172,'HOSPITALIZATION DETAILS'!X2173:AG4507,10,FALSE)</f>
        <v>24</v>
      </c>
    </row>
    <row r="2173" spans="1:17" ht="16" x14ac:dyDescent="0.4">
      <c r="A2173" s="4" t="s">
        <v>4345</v>
      </c>
      <c r="B2173" t="str">
        <f>VLOOKUP(A2173,'CUSTOMER NAMES'!E2173:H4508,4,FALSE)</f>
        <v xml:space="preserve">  Paul</v>
      </c>
      <c r="C2173">
        <f>VLOOKUP(A2173,'MEDICAL EXAMINATION'!K2174:T4508,2,FALSE)</f>
        <v>26.51</v>
      </c>
      <c r="D2173">
        <f>VLOOKUP(A2173,'MEDICAL EXAMINATION'!K2174:T4508,4,FALSE)</f>
        <v>4.58</v>
      </c>
      <c r="E2173" t="str">
        <f>VLOOKUP(A2173,'MEDICAL EXAMINATION'!K2174:T4508,6,FALSE)</f>
        <v>No</v>
      </c>
      <c r="F2173" t="str">
        <f>VLOOKUP(A2173,'MEDICAL EXAMINATION'!K2174:T4508,7,FALSE)</f>
        <v>No</v>
      </c>
      <c r="G2173" t="str">
        <f>VLOOKUP(A2173,'MEDICAL EXAMINATION'!K2174:T4508,8,FALSE)</f>
        <v>No</v>
      </c>
      <c r="H2173" t="str">
        <f>VLOOKUP(A2173,'MEDICAL EXAMINATION'!K2174:T4508,9,FALSE)</f>
        <v>No major surgery</v>
      </c>
      <c r="I2173" t="str">
        <f>VLOOKUP(A2173,'MEDICAL EXAMINATION'!K2174:T4508,10,FALSE)</f>
        <v>No</v>
      </c>
      <c r="J2173" t="str">
        <f>VLOOKUP(A2173,'MEDICAL EXAMINATION'!K2174:T4508,3,FALSE)</f>
        <v>OBESITY</v>
      </c>
      <c r="K2173" t="str">
        <f>VLOOKUP(A2173,'MEDICAL EXAMINATION'!K2174:T4508,5,FALSE)</f>
        <v>NORMAL</v>
      </c>
      <c r="L2173" t="str">
        <f>VLOOKUP(A2173,'HOSPITALIZATION DETAILS'!X2174:AG4508,8,FALSE)</f>
        <v>06/09/1972</v>
      </c>
      <c r="M2173" s="26">
        <f>VLOOKUP(A2173,'HOSPITALIZATION DETAILS'!X2174:AG4508,4,FALSE)</f>
        <v>41097.160000000003</v>
      </c>
      <c r="N2173" t="str">
        <f>VLOOKUP(A2173,'HOSPITALIZATION DETAILS'!X2174:AG4508,5,FALSE)</f>
        <v>tier - 1</v>
      </c>
      <c r="O2173" t="str">
        <f>VLOOKUP(A2173,'HOSPITALIZATION DETAILS'!X2174:AG4508,6,FALSE)</f>
        <v>tier - 3</v>
      </c>
      <c r="P2173" t="str">
        <f>VLOOKUP(A2173,'HOSPITALIZATION DETAILS'!X2174:AG4508,7,FALSE)</f>
        <v>R1016</v>
      </c>
      <c r="Q2173">
        <f>VLOOKUP(A2173,'HOSPITALIZATION DETAILS'!X2174:AG4508,10,FALSE)</f>
        <v>50</v>
      </c>
    </row>
    <row r="2174" spans="1:17" ht="16" x14ac:dyDescent="0.4">
      <c r="A2174" s="4" t="s">
        <v>4347</v>
      </c>
      <c r="B2174" t="str">
        <f>VLOOKUP(A2174,'CUSTOMER NAMES'!E2174:H4509,4,FALSE)</f>
        <v xml:space="preserve">  Aaron R</v>
      </c>
      <c r="C2174">
        <f>VLOOKUP(A2174,'MEDICAL EXAMINATION'!K2175:T4509,2,FALSE)</f>
        <v>29.734999999999999</v>
      </c>
      <c r="D2174">
        <f>VLOOKUP(A2174,'MEDICAL EXAMINATION'!K2175:T4509,4,FALSE)</f>
        <v>11.92</v>
      </c>
      <c r="E2174" t="str">
        <f>VLOOKUP(A2174,'MEDICAL EXAMINATION'!K2175:T4509,6,FALSE)</f>
        <v>No</v>
      </c>
      <c r="F2174" t="str">
        <f>VLOOKUP(A2174,'MEDICAL EXAMINATION'!K2175:T4509,7,FALSE)</f>
        <v>No</v>
      </c>
      <c r="G2174" t="str">
        <f>VLOOKUP(A2174,'MEDICAL EXAMINATION'!K2175:T4509,8,FALSE)</f>
        <v>No</v>
      </c>
      <c r="H2174" t="str">
        <f>VLOOKUP(A2174,'MEDICAL EXAMINATION'!K2175:T4509,9,FALSE)</f>
        <v>No major surgery</v>
      </c>
      <c r="I2174" t="str">
        <f>VLOOKUP(A2174,'MEDICAL EXAMINATION'!K2175:T4509,10,FALSE)</f>
        <v>No</v>
      </c>
      <c r="J2174" t="str">
        <f>VLOOKUP(A2174,'MEDICAL EXAMINATION'!K2175:T4509,3,FALSE)</f>
        <v>OBESITY</v>
      </c>
      <c r="K2174" t="str">
        <f>VLOOKUP(A2174,'MEDICAL EXAMINATION'!K2175:T4509,5,FALSE)</f>
        <v>DIABETES</v>
      </c>
      <c r="L2174" t="str">
        <f>VLOOKUP(A2174,'HOSPITALIZATION DETAILS'!X2175:AG4509,8,FALSE)</f>
        <v>11/08/1988</v>
      </c>
      <c r="M2174" s="26">
        <f>VLOOKUP(A2174,'HOSPITALIZATION DETAILS'!X2175:AG4509,4,FALSE)</f>
        <v>12600.46</v>
      </c>
      <c r="N2174" t="str">
        <f>VLOOKUP(A2174,'HOSPITALIZATION DETAILS'!X2175:AG4509,5,FALSE)</f>
        <v>tier - 3</v>
      </c>
      <c r="O2174" t="str">
        <f>VLOOKUP(A2174,'HOSPITALIZATION DETAILS'!X2175:AG4509,6,FALSE)</f>
        <v>tier - 1</v>
      </c>
      <c r="P2174" t="str">
        <f>VLOOKUP(A2174,'HOSPITALIZATION DETAILS'!X2175:AG4509,7,FALSE)</f>
        <v>R1023</v>
      </c>
      <c r="Q2174">
        <f>VLOOKUP(A2174,'HOSPITALIZATION DETAILS'!X2175:AG4509,10,FALSE)</f>
        <v>34</v>
      </c>
    </row>
    <row r="2175" spans="1:17" ht="16" x14ac:dyDescent="0.4">
      <c r="A2175" s="4" t="s">
        <v>4349</v>
      </c>
      <c r="B2175" t="str">
        <f>VLOOKUP(A2175,'CUSTOMER NAMES'!E2175:H4510,4,FALSE)</f>
        <v xml:space="preserve">  Caitlin H</v>
      </c>
      <c r="C2175">
        <f>VLOOKUP(A2175,'MEDICAL EXAMINATION'!K2176:T4510,2,FALSE)</f>
        <v>40.5</v>
      </c>
      <c r="D2175">
        <f>VLOOKUP(A2175,'MEDICAL EXAMINATION'!K2176:T4510,4,FALSE)</f>
        <v>5.4</v>
      </c>
      <c r="E2175" t="str">
        <f>VLOOKUP(A2175,'MEDICAL EXAMINATION'!K2176:T4510,6,FALSE)</f>
        <v>No</v>
      </c>
      <c r="F2175" t="str">
        <f>VLOOKUP(A2175,'MEDICAL EXAMINATION'!K2176:T4510,7,FALSE)</f>
        <v>No</v>
      </c>
      <c r="G2175" t="str">
        <f>VLOOKUP(A2175,'MEDICAL EXAMINATION'!K2176:T4510,8,FALSE)</f>
        <v>Yes</v>
      </c>
      <c r="H2175">
        <f>VLOOKUP(A2175,'MEDICAL EXAMINATION'!K2176:T4510,9,FALSE)</f>
        <v>1</v>
      </c>
      <c r="I2175" t="str">
        <f>VLOOKUP(A2175,'MEDICAL EXAMINATION'!K2176:T4510,10,FALSE)</f>
        <v>No</v>
      </c>
      <c r="J2175" t="str">
        <f>VLOOKUP(A2175,'MEDICAL EXAMINATION'!K2176:T4510,3,FALSE)</f>
        <v>OVERWEIGHT</v>
      </c>
      <c r="K2175" t="str">
        <f>VLOOKUP(A2175,'MEDICAL EXAMINATION'!K2176:T4510,5,FALSE)</f>
        <v>NORMAL</v>
      </c>
      <c r="L2175" t="str">
        <f>VLOOKUP(A2175,'HOSPITALIZATION DETAILS'!X2176:AG4510,8,FALSE)</f>
        <v>18/06/1970</v>
      </c>
      <c r="M2175" s="26">
        <f>VLOOKUP(A2175,'HOSPITALIZATION DETAILS'!X2176:AG4510,4,FALSE)</f>
        <v>12592.53</v>
      </c>
      <c r="N2175" t="str">
        <f>VLOOKUP(A2175,'HOSPITALIZATION DETAILS'!X2176:AG4510,5,FALSE)</f>
        <v>tier - 3</v>
      </c>
      <c r="O2175" t="str">
        <f>VLOOKUP(A2175,'HOSPITALIZATION DETAILS'!X2176:AG4510,6,FALSE)</f>
        <v>tier - 2</v>
      </c>
      <c r="P2175" t="str">
        <f>VLOOKUP(A2175,'HOSPITALIZATION DETAILS'!X2176:AG4510,7,FALSE)</f>
        <v>R1013</v>
      </c>
      <c r="Q2175">
        <f>VLOOKUP(A2175,'HOSPITALIZATION DETAILS'!X2176:AG4510,10,FALSE)</f>
        <v>52</v>
      </c>
    </row>
    <row r="2176" spans="1:17" ht="16" x14ac:dyDescent="0.4">
      <c r="A2176" s="4" t="s">
        <v>4351</v>
      </c>
      <c r="B2176" t="str">
        <f>VLOOKUP(A2176,'CUSTOMER NAMES'!E2176:H4511,4,FALSE)</f>
        <v xml:space="preserve">  Harald E</v>
      </c>
      <c r="C2176">
        <f>VLOOKUP(A2176,'MEDICAL EXAMINATION'!K2177:T4511,2,FALSE)</f>
        <v>25.64</v>
      </c>
      <c r="D2176">
        <f>VLOOKUP(A2176,'MEDICAL EXAMINATION'!K2177:T4511,4,FALSE)</f>
        <v>4.76</v>
      </c>
      <c r="E2176" t="str">
        <f>VLOOKUP(A2176,'MEDICAL EXAMINATION'!K2177:T4511,6,FALSE)</f>
        <v>No</v>
      </c>
      <c r="F2176" t="str">
        <f>VLOOKUP(A2176,'MEDICAL EXAMINATION'!K2177:T4511,7,FALSE)</f>
        <v>No</v>
      </c>
      <c r="G2176" t="str">
        <f>VLOOKUP(A2176,'MEDICAL EXAMINATION'!K2177:T4511,8,FALSE)</f>
        <v>No</v>
      </c>
      <c r="H2176">
        <f>VLOOKUP(A2176,'MEDICAL EXAMINATION'!K2177:T4511,9,FALSE)</f>
        <v>1</v>
      </c>
      <c r="I2176" t="str">
        <f>VLOOKUP(A2176,'MEDICAL EXAMINATION'!K2177:T4511,10,FALSE)</f>
        <v>No</v>
      </c>
      <c r="J2176" t="str">
        <f>VLOOKUP(A2176,'MEDICAL EXAMINATION'!K2177:T4511,3,FALSE)</f>
        <v>OBESITY</v>
      </c>
      <c r="K2176" t="str">
        <f>VLOOKUP(A2176,'MEDICAL EXAMINATION'!K2177:T4511,5,FALSE)</f>
        <v>NORMAL</v>
      </c>
      <c r="L2176" t="str">
        <f>VLOOKUP(A2176,'HOSPITALIZATION DETAILS'!X2177:AG4511,8,FALSE)</f>
        <v>26/11/1969</v>
      </c>
      <c r="M2176" s="26">
        <f>VLOOKUP(A2176,'HOSPITALIZATION DETAILS'!X2177:AG4511,4,FALSE)</f>
        <v>12579.92</v>
      </c>
      <c r="N2176" t="str">
        <f>VLOOKUP(A2176,'HOSPITALIZATION DETAILS'!X2177:AG4511,5,FALSE)</f>
        <v>tier - 3</v>
      </c>
      <c r="O2176" t="str">
        <f>VLOOKUP(A2176,'HOSPITALIZATION DETAILS'!X2177:AG4511,6,FALSE)</f>
        <v>tier - 1</v>
      </c>
      <c r="P2176" t="str">
        <f>VLOOKUP(A2176,'HOSPITALIZATION DETAILS'!X2177:AG4511,7,FALSE)</f>
        <v>R1025</v>
      </c>
      <c r="Q2176">
        <f>VLOOKUP(A2176,'HOSPITALIZATION DETAILS'!X2177:AG4511,10,FALSE)</f>
        <v>53</v>
      </c>
    </row>
    <row r="2177" spans="1:17" ht="16" x14ac:dyDescent="0.4">
      <c r="A2177" s="4" t="s">
        <v>4353</v>
      </c>
      <c r="B2177" t="str">
        <f>VLOOKUP(A2177,'CUSTOMER NAMES'!E2177:H4512,4,FALSE)</f>
        <v xml:space="preserve">  Siobhan A</v>
      </c>
      <c r="C2177">
        <f>VLOOKUP(A2177,'MEDICAL EXAMINATION'!K2178:T4512,2,FALSE)</f>
        <v>32.9</v>
      </c>
      <c r="D2177">
        <f>VLOOKUP(A2177,'MEDICAL EXAMINATION'!K2178:T4512,4,FALSE)</f>
        <v>4.78</v>
      </c>
      <c r="E2177" t="str">
        <f>VLOOKUP(A2177,'MEDICAL EXAMINATION'!K2178:T4512,6,FALSE)</f>
        <v>No</v>
      </c>
      <c r="F2177" t="str">
        <f>VLOOKUP(A2177,'MEDICAL EXAMINATION'!K2178:T4512,7,FALSE)</f>
        <v>No</v>
      </c>
      <c r="G2177" t="str">
        <f>VLOOKUP(A2177,'MEDICAL EXAMINATION'!K2178:T4512,8,FALSE)</f>
        <v>Yes</v>
      </c>
      <c r="H2177">
        <f>VLOOKUP(A2177,'MEDICAL EXAMINATION'!K2178:T4512,9,FALSE)</f>
        <v>1</v>
      </c>
      <c r="I2177" t="str">
        <f>VLOOKUP(A2177,'MEDICAL EXAMINATION'!K2178:T4512,10,FALSE)</f>
        <v>No</v>
      </c>
      <c r="J2177" t="str">
        <f>VLOOKUP(A2177,'MEDICAL EXAMINATION'!K2178:T4512,3,FALSE)</f>
        <v>OVERWEIGHT</v>
      </c>
      <c r="K2177" t="str">
        <f>VLOOKUP(A2177,'MEDICAL EXAMINATION'!K2178:T4512,5,FALSE)</f>
        <v>NORMAL</v>
      </c>
      <c r="L2177" t="str">
        <f>VLOOKUP(A2177,'HOSPITALIZATION DETAILS'!X2178:AG4512,8,FALSE)</f>
        <v>28/11/1961</v>
      </c>
      <c r="M2177" s="26">
        <f>VLOOKUP(A2177,'HOSPITALIZATION DETAILS'!X2178:AG4512,4,FALSE)</f>
        <v>12574.05</v>
      </c>
      <c r="N2177" t="str">
        <f>VLOOKUP(A2177,'HOSPITALIZATION DETAILS'!X2178:AG4512,5,FALSE)</f>
        <v>tier - 3</v>
      </c>
      <c r="O2177" t="str">
        <f>VLOOKUP(A2177,'HOSPITALIZATION DETAILS'!X2178:AG4512,6,FALSE)</f>
        <v>tier - 1</v>
      </c>
      <c r="P2177" t="str">
        <f>VLOOKUP(A2177,'HOSPITALIZATION DETAILS'!X2178:AG4512,7,FALSE)</f>
        <v>R1011</v>
      </c>
      <c r="Q2177">
        <f>VLOOKUP(A2177,'HOSPITALIZATION DETAILS'!X2178:AG4512,10,FALSE)</f>
        <v>61</v>
      </c>
    </row>
    <row r="2178" spans="1:17" ht="16" x14ac:dyDescent="0.4">
      <c r="A2178" s="4" t="s">
        <v>4355</v>
      </c>
      <c r="B2178" t="str">
        <f>VLOOKUP(A2178,'CUSTOMER NAMES'!E2178:H4513,4,FALSE)</f>
        <v xml:space="preserve">  Andrea J</v>
      </c>
      <c r="C2178">
        <f>VLOOKUP(A2178,'MEDICAL EXAMINATION'!K2179:T4513,2,FALSE)</f>
        <v>29.8</v>
      </c>
      <c r="D2178">
        <f>VLOOKUP(A2178,'MEDICAL EXAMINATION'!K2179:T4513,4,FALSE)</f>
        <v>4.26</v>
      </c>
      <c r="E2178" t="str">
        <f>VLOOKUP(A2178,'MEDICAL EXAMINATION'!K2179:T4513,6,FALSE)</f>
        <v>No</v>
      </c>
      <c r="F2178" t="str">
        <f>VLOOKUP(A2178,'MEDICAL EXAMINATION'!K2179:T4513,7,FALSE)</f>
        <v>No</v>
      </c>
      <c r="G2178" t="str">
        <f>VLOOKUP(A2178,'MEDICAL EXAMINATION'!K2179:T4513,8,FALSE)</f>
        <v>Yes</v>
      </c>
      <c r="H2178">
        <f>VLOOKUP(A2178,'MEDICAL EXAMINATION'!K2179:T4513,9,FALSE)</f>
        <v>1</v>
      </c>
      <c r="I2178" t="str">
        <f>VLOOKUP(A2178,'MEDICAL EXAMINATION'!K2179:T4513,10,FALSE)</f>
        <v>No</v>
      </c>
      <c r="J2178" t="str">
        <f>VLOOKUP(A2178,'MEDICAL EXAMINATION'!K2179:T4513,3,FALSE)</f>
        <v>OBESITY</v>
      </c>
      <c r="K2178" t="str">
        <f>VLOOKUP(A2178,'MEDICAL EXAMINATION'!K2179:T4513,5,FALSE)</f>
        <v>NORMAL</v>
      </c>
      <c r="L2178" t="str">
        <f>VLOOKUP(A2178,'HOSPITALIZATION DETAILS'!X2179:AG4513,8,FALSE)</f>
        <v>28/11/1961</v>
      </c>
      <c r="M2178" s="26">
        <f>VLOOKUP(A2178,'HOSPITALIZATION DETAILS'!X2179:AG4513,4,FALSE)</f>
        <v>12557.61</v>
      </c>
      <c r="N2178" t="str">
        <f>VLOOKUP(A2178,'HOSPITALIZATION DETAILS'!X2179:AG4513,5,FALSE)</f>
        <v>tier - 3</v>
      </c>
      <c r="O2178" t="str">
        <f>VLOOKUP(A2178,'HOSPITALIZATION DETAILS'!X2179:AG4513,6,FALSE)</f>
        <v>tier - 3</v>
      </c>
      <c r="P2178" t="str">
        <f>VLOOKUP(A2178,'HOSPITALIZATION DETAILS'!X2179:AG4513,7,FALSE)</f>
        <v>R1013</v>
      </c>
      <c r="Q2178">
        <f>VLOOKUP(A2178,'HOSPITALIZATION DETAILS'!X2179:AG4513,10,FALSE)</f>
        <v>61</v>
      </c>
    </row>
    <row r="2179" spans="1:17" ht="16" x14ac:dyDescent="0.4">
      <c r="A2179" s="4" t="s">
        <v>4357</v>
      </c>
      <c r="B2179" t="str">
        <f>VLOOKUP(A2179,'CUSTOMER NAMES'!E2179:H4514,4,FALSE)</f>
        <v xml:space="preserve">  Marie</v>
      </c>
      <c r="C2179">
        <f>VLOOKUP(A2179,'MEDICAL EXAMINATION'!K2180:T4514,2,FALSE)</f>
        <v>28.9</v>
      </c>
      <c r="D2179">
        <f>VLOOKUP(A2179,'MEDICAL EXAMINATION'!K2180:T4514,4,FALSE)</f>
        <v>5.85</v>
      </c>
      <c r="E2179" t="str">
        <f>VLOOKUP(A2179,'MEDICAL EXAMINATION'!K2180:T4514,6,FALSE)</f>
        <v>No</v>
      </c>
      <c r="F2179" t="str">
        <f>VLOOKUP(A2179,'MEDICAL EXAMINATION'!K2180:T4514,7,FALSE)</f>
        <v>No</v>
      </c>
      <c r="G2179" t="str">
        <f>VLOOKUP(A2179,'MEDICAL EXAMINATION'!K2180:T4514,8,FALSE)</f>
        <v>Yes</v>
      </c>
      <c r="H2179">
        <f>VLOOKUP(A2179,'MEDICAL EXAMINATION'!K2180:T4514,9,FALSE)</f>
        <v>1</v>
      </c>
      <c r="I2179" t="str">
        <f>VLOOKUP(A2179,'MEDICAL EXAMINATION'!K2180:T4514,10,FALSE)</f>
        <v>No</v>
      </c>
      <c r="J2179" t="str">
        <f>VLOOKUP(A2179,'MEDICAL EXAMINATION'!K2180:T4514,3,FALSE)</f>
        <v>OBESITY</v>
      </c>
      <c r="K2179" t="str">
        <f>VLOOKUP(A2179,'MEDICAL EXAMINATION'!K2180:T4514,5,FALSE)</f>
        <v>PREDIABETES</v>
      </c>
      <c r="L2179" t="str">
        <f>VLOOKUP(A2179,'HOSPITALIZATION DETAILS'!X2180:AG4514,8,FALSE)</f>
        <v>16/10/1962</v>
      </c>
      <c r="M2179" s="26">
        <f>VLOOKUP(A2179,'HOSPITALIZATION DETAILS'!X2180:AG4514,4,FALSE)</f>
        <v>12523.6</v>
      </c>
      <c r="N2179" t="str">
        <f>VLOOKUP(A2179,'HOSPITALIZATION DETAILS'!X2180:AG4514,5,FALSE)</f>
        <v>tier - 3</v>
      </c>
      <c r="O2179" t="str">
        <f>VLOOKUP(A2179,'HOSPITALIZATION DETAILS'!X2180:AG4514,6,FALSE)</f>
        <v>tier - 3</v>
      </c>
      <c r="P2179" t="str">
        <f>VLOOKUP(A2179,'HOSPITALIZATION DETAILS'!X2180:AG4514,7,FALSE)</f>
        <v>R1012</v>
      </c>
      <c r="Q2179">
        <f>VLOOKUP(A2179,'HOSPITALIZATION DETAILS'!X2180:AG4514,10,FALSE)</f>
        <v>60</v>
      </c>
    </row>
    <row r="2180" spans="1:17" ht="16" x14ac:dyDescent="0.4">
      <c r="A2180" s="4" t="s">
        <v>4359</v>
      </c>
      <c r="B2180" t="str">
        <f>VLOOKUP(A2180,'CUSTOMER NAMES'!E2180:H4515,4,FALSE)</f>
        <v xml:space="preserve">  Rachel A</v>
      </c>
      <c r="C2180">
        <f>VLOOKUP(A2180,'MEDICAL EXAMINATION'!K2181:T4515,2,FALSE)</f>
        <v>24.7</v>
      </c>
      <c r="D2180">
        <f>VLOOKUP(A2180,'MEDICAL EXAMINATION'!K2181:T4515,4,FALSE)</f>
        <v>5.32</v>
      </c>
      <c r="E2180" t="str">
        <f>VLOOKUP(A2180,'MEDICAL EXAMINATION'!K2181:T4515,6,FALSE)</f>
        <v>No</v>
      </c>
      <c r="F2180" t="str">
        <f>VLOOKUP(A2180,'MEDICAL EXAMINATION'!K2181:T4515,7,FALSE)</f>
        <v>No</v>
      </c>
      <c r="G2180" t="str">
        <f>VLOOKUP(A2180,'MEDICAL EXAMINATION'!K2181:T4515,8,FALSE)</f>
        <v>Yes</v>
      </c>
      <c r="H2180">
        <f>VLOOKUP(A2180,'MEDICAL EXAMINATION'!K2181:T4515,9,FALSE)</f>
        <v>1</v>
      </c>
      <c r="I2180" t="str">
        <f>VLOOKUP(A2180,'MEDICAL EXAMINATION'!K2181:T4515,10,FALSE)</f>
        <v>No</v>
      </c>
      <c r="J2180" t="str">
        <f>VLOOKUP(A2180,'MEDICAL EXAMINATION'!K2181:T4515,3,FALSE)</f>
        <v>Normal</v>
      </c>
      <c r="K2180" t="str">
        <f>VLOOKUP(A2180,'MEDICAL EXAMINATION'!K2181:T4515,5,FALSE)</f>
        <v>NORMAL</v>
      </c>
      <c r="L2180" t="str">
        <f>VLOOKUP(A2180,'HOSPITALIZATION DETAILS'!X2181:AG4515,8,FALSE)</f>
        <v>12/07/1966</v>
      </c>
      <c r="M2180" s="26">
        <f>VLOOKUP(A2180,'HOSPITALIZATION DETAILS'!X2181:AG4515,4,FALSE)</f>
        <v>12499.88</v>
      </c>
      <c r="N2180" t="str">
        <f>VLOOKUP(A2180,'HOSPITALIZATION DETAILS'!X2181:AG4515,5,FALSE)</f>
        <v>tier - 3</v>
      </c>
      <c r="O2180" t="str">
        <f>VLOOKUP(A2180,'HOSPITALIZATION DETAILS'!X2181:AG4515,6,FALSE)</f>
        <v>tier - 2</v>
      </c>
      <c r="P2180" t="str">
        <f>VLOOKUP(A2180,'HOSPITALIZATION DETAILS'!X2181:AG4515,7,FALSE)</f>
        <v>R1012</v>
      </c>
      <c r="Q2180">
        <f>VLOOKUP(A2180,'HOSPITALIZATION DETAILS'!X2181:AG4515,10,FALSE)</f>
        <v>56</v>
      </c>
    </row>
    <row r="2181" spans="1:17" ht="16" x14ac:dyDescent="0.4">
      <c r="A2181" s="4" t="s">
        <v>4361</v>
      </c>
      <c r="B2181" t="str">
        <f>VLOOKUP(A2181,'CUSTOMER NAMES'!E2181:H4516,4,FALSE)</f>
        <v xml:space="preserve">  Emma</v>
      </c>
      <c r="C2181">
        <f>VLOOKUP(A2181,'MEDICAL EXAMINATION'!K2182:T4516,2,FALSE)</f>
        <v>20.6</v>
      </c>
      <c r="D2181">
        <f>VLOOKUP(A2181,'MEDICAL EXAMINATION'!K2182:T4516,4,FALSE)</f>
        <v>5.14</v>
      </c>
      <c r="E2181" t="str">
        <f>VLOOKUP(A2181,'MEDICAL EXAMINATION'!K2182:T4516,6,FALSE)</f>
        <v>No</v>
      </c>
      <c r="F2181" t="str">
        <f>VLOOKUP(A2181,'MEDICAL EXAMINATION'!K2182:T4516,7,FALSE)</f>
        <v>No</v>
      </c>
      <c r="G2181" t="str">
        <f>VLOOKUP(A2181,'MEDICAL EXAMINATION'!K2182:T4516,8,FALSE)</f>
        <v>Yes</v>
      </c>
      <c r="H2181">
        <f>VLOOKUP(A2181,'MEDICAL EXAMINATION'!K2182:T4516,9,FALSE)</f>
        <v>1</v>
      </c>
      <c r="I2181" t="str">
        <f>VLOOKUP(A2181,'MEDICAL EXAMINATION'!K2182:T4516,10,FALSE)</f>
        <v>No</v>
      </c>
      <c r="J2181" t="str">
        <f>VLOOKUP(A2181,'MEDICAL EXAMINATION'!K2182:T4516,3,FALSE)</f>
        <v>Normal</v>
      </c>
      <c r="K2181" t="str">
        <f>VLOOKUP(A2181,'MEDICAL EXAMINATION'!K2182:T4516,5,FALSE)</f>
        <v>NORMAL</v>
      </c>
      <c r="L2181" t="str">
        <f>VLOOKUP(A2181,'HOSPITALIZATION DETAILS'!X2182:AG4516,8,FALSE)</f>
        <v>03/12/1968</v>
      </c>
      <c r="M2181" s="26">
        <f>VLOOKUP(A2181,'HOSPITALIZATION DETAILS'!X2182:AG4516,4,FALSE)</f>
        <v>12495.29</v>
      </c>
      <c r="N2181" t="str">
        <f>VLOOKUP(A2181,'HOSPITALIZATION DETAILS'!X2182:AG4516,5,FALSE)</f>
        <v>tier - 3</v>
      </c>
      <c r="O2181" t="str">
        <f>VLOOKUP(A2181,'HOSPITALIZATION DETAILS'!X2182:AG4516,6,FALSE)</f>
        <v>tier - 3</v>
      </c>
      <c r="P2181" t="str">
        <f>VLOOKUP(A2181,'HOSPITALIZATION DETAILS'!X2182:AG4516,7,FALSE)</f>
        <v>R1012</v>
      </c>
      <c r="Q2181">
        <f>VLOOKUP(A2181,'HOSPITALIZATION DETAILS'!X2182:AG4516,10,FALSE)</f>
        <v>54</v>
      </c>
    </row>
    <row r="2182" spans="1:17" ht="16" x14ac:dyDescent="0.4">
      <c r="A2182" s="4" t="s">
        <v>4363</v>
      </c>
      <c r="B2182" t="str">
        <f>VLOOKUP(A2182,'CUSTOMER NAMES'!E2182:H4517,4,FALSE)</f>
        <v xml:space="preserve">  Kiersten</v>
      </c>
      <c r="C2182">
        <f>VLOOKUP(A2182,'MEDICAL EXAMINATION'!K2183:T4517,2,FALSE)</f>
        <v>18.600000000000001</v>
      </c>
      <c r="D2182">
        <f>VLOOKUP(A2182,'MEDICAL EXAMINATION'!K2183:T4517,4,FALSE)</f>
        <v>5</v>
      </c>
      <c r="E2182" t="str">
        <f>VLOOKUP(A2182,'MEDICAL EXAMINATION'!K2183:T4517,6,FALSE)</f>
        <v>No</v>
      </c>
      <c r="F2182" t="str">
        <f>VLOOKUP(A2182,'MEDICAL EXAMINATION'!K2183:T4517,7,FALSE)</f>
        <v>No</v>
      </c>
      <c r="G2182" t="str">
        <f>VLOOKUP(A2182,'MEDICAL EXAMINATION'!K2183:T4517,8,FALSE)</f>
        <v>Yes</v>
      </c>
      <c r="H2182">
        <f>VLOOKUP(A2182,'MEDICAL EXAMINATION'!K2183:T4517,9,FALSE)</f>
        <v>1</v>
      </c>
      <c r="I2182" t="str">
        <f>VLOOKUP(A2182,'MEDICAL EXAMINATION'!K2183:T4517,10,FALSE)</f>
        <v>No</v>
      </c>
      <c r="J2182" t="str">
        <f>VLOOKUP(A2182,'MEDICAL EXAMINATION'!K2183:T4517,3,FALSE)</f>
        <v>Normal</v>
      </c>
      <c r="K2182" t="str">
        <f>VLOOKUP(A2182,'MEDICAL EXAMINATION'!K2183:T4517,5,FALSE)</f>
        <v>NORMAL</v>
      </c>
      <c r="L2182" t="str">
        <f>VLOOKUP(A2182,'HOSPITALIZATION DETAILS'!X2183:AG4517,8,FALSE)</f>
        <v>01/09/1967</v>
      </c>
      <c r="M2182" s="26">
        <f>VLOOKUP(A2182,'HOSPITALIZATION DETAILS'!X2183:AG4517,4,FALSE)</f>
        <v>12485.8</v>
      </c>
      <c r="N2182" t="str">
        <f>VLOOKUP(A2182,'HOSPITALIZATION DETAILS'!X2183:AG4517,5,FALSE)</f>
        <v>tier - 3</v>
      </c>
      <c r="O2182" t="str">
        <f>VLOOKUP(A2182,'HOSPITALIZATION DETAILS'!X2183:AG4517,6,FALSE)</f>
        <v>tier - 3</v>
      </c>
      <c r="P2182" t="str">
        <f>VLOOKUP(A2182,'HOSPITALIZATION DETAILS'!X2183:AG4517,7,FALSE)</f>
        <v>R1013</v>
      </c>
      <c r="Q2182">
        <f>VLOOKUP(A2182,'HOSPITALIZATION DETAILS'!X2183:AG4517,10,FALSE)</f>
        <v>55</v>
      </c>
    </row>
    <row r="2183" spans="1:17" ht="16" x14ac:dyDescent="0.4">
      <c r="A2183" s="4" t="s">
        <v>4365</v>
      </c>
      <c r="B2183" t="str">
        <f>VLOOKUP(A2183,'CUSTOMER NAMES'!E2183:H4518,4,FALSE)</f>
        <v xml:space="preserve">  Rachael</v>
      </c>
      <c r="C2183">
        <f>VLOOKUP(A2183,'MEDICAL EXAMINATION'!K2184:T4518,2,FALSE)</f>
        <v>17.8</v>
      </c>
      <c r="D2183">
        <f>VLOOKUP(A2183,'MEDICAL EXAMINATION'!K2184:T4518,4,FALSE)</f>
        <v>4.55</v>
      </c>
      <c r="E2183" t="str">
        <f>VLOOKUP(A2183,'MEDICAL EXAMINATION'!K2184:T4518,6,FALSE)</f>
        <v>No</v>
      </c>
      <c r="F2183" t="str">
        <f>VLOOKUP(A2183,'MEDICAL EXAMINATION'!K2184:T4518,7,FALSE)</f>
        <v>No</v>
      </c>
      <c r="G2183" t="str">
        <f>VLOOKUP(A2183,'MEDICAL EXAMINATION'!K2184:T4518,8,FALSE)</f>
        <v>Yes</v>
      </c>
      <c r="H2183">
        <f>VLOOKUP(A2183,'MEDICAL EXAMINATION'!K2184:T4518,9,FALSE)</f>
        <v>1</v>
      </c>
      <c r="I2183" t="str">
        <f>VLOOKUP(A2183,'MEDICAL EXAMINATION'!K2184:T4518,10,FALSE)</f>
        <v>No</v>
      </c>
      <c r="J2183" t="str">
        <f>VLOOKUP(A2183,'MEDICAL EXAMINATION'!K2184:T4518,3,FALSE)</f>
        <v>Underweight</v>
      </c>
      <c r="K2183" t="str">
        <f>VLOOKUP(A2183,'MEDICAL EXAMINATION'!K2184:T4518,5,FALSE)</f>
        <v>NORMAL</v>
      </c>
      <c r="L2183" t="str">
        <f>VLOOKUP(A2183,'HOSPITALIZATION DETAILS'!X2184:AG4518,8,FALSE)</f>
        <v>12/11/1968</v>
      </c>
      <c r="M2183" s="26">
        <f>VLOOKUP(A2183,'HOSPITALIZATION DETAILS'!X2184:AG4518,4,FALSE)</f>
        <v>12479.71</v>
      </c>
      <c r="N2183" t="str">
        <f>VLOOKUP(A2183,'HOSPITALIZATION DETAILS'!X2184:AG4518,5,FALSE)</f>
        <v>tier - 3</v>
      </c>
      <c r="O2183" t="str">
        <f>VLOOKUP(A2183,'HOSPITALIZATION DETAILS'!X2184:AG4518,6,FALSE)</f>
        <v>tier - 3</v>
      </c>
      <c r="P2183" t="str">
        <f>VLOOKUP(A2183,'HOSPITALIZATION DETAILS'!X2184:AG4518,7,FALSE)</f>
        <v>R1012</v>
      </c>
      <c r="Q2183">
        <f>VLOOKUP(A2183,'HOSPITALIZATION DETAILS'!X2184:AG4518,10,FALSE)</f>
        <v>54</v>
      </c>
    </row>
    <row r="2184" spans="1:17" ht="16" x14ac:dyDescent="0.4">
      <c r="A2184" s="4" t="s">
        <v>4367</v>
      </c>
      <c r="B2184" t="str">
        <f>VLOOKUP(A2184,'CUSTOMER NAMES'!E2184:H4519,4,FALSE)</f>
        <v xml:space="preserve">  Timothy P</v>
      </c>
      <c r="C2184">
        <f>VLOOKUP(A2184,'MEDICAL EXAMINATION'!K2185:T4519,2,FALSE)</f>
        <v>35.200000000000003</v>
      </c>
      <c r="D2184">
        <f>VLOOKUP(A2184,'MEDICAL EXAMINATION'!K2185:T4519,4,FALSE)</f>
        <v>5.97</v>
      </c>
      <c r="E2184" t="str">
        <f>VLOOKUP(A2184,'MEDICAL EXAMINATION'!K2185:T4519,6,FALSE)</f>
        <v>No</v>
      </c>
      <c r="F2184" t="str">
        <f>VLOOKUP(A2184,'MEDICAL EXAMINATION'!K2185:T4519,7,FALSE)</f>
        <v>yes</v>
      </c>
      <c r="G2184" t="str">
        <f>VLOOKUP(A2184,'MEDICAL EXAMINATION'!K2185:T4519,8,FALSE)</f>
        <v>No</v>
      </c>
      <c r="H2184">
        <f>VLOOKUP(A2184,'MEDICAL EXAMINATION'!K2185:T4519,9,FALSE)</f>
        <v>1</v>
      </c>
      <c r="I2184" t="str">
        <f>VLOOKUP(A2184,'MEDICAL EXAMINATION'!K2185:T4519,10,FALSE)</f>
        <v>No</v>
      </c>
      <c r="J2184" t="str">
        <f>VLOOKUP(A2184,'MEDICAL EXAMINATION'!K2185:T4519,3,FALSE)</f>
        <v>OVERWEIGHT</v>
      </c>
      <c r="K2184" t="str">
        <f>VLOOKUP(A2184,'MEDICAL EXAMINATION'!K2185:T4519,5,FALSE)</f>
        <v>PREDIABETES</v>
      </c>
      <c r="L2184" t="str">
        <f>VLOOKUP(A2184,'HOSPITALIZATION DETAILS'!X2185:AG4519,8,FALSE)</f>
        <v>12/08/1972</v>
      </c>
      <c r="M2184" s="26">
        <f>VLOOKUP(A2184,'HOSPITALIZATION DETAILS'!X2185:AG4519,4,FALSE)</f>
        <v>41055.29</v>
      </c>
      <c r="N2184" t="str">
        <f>VLOOKUP(A2184,'HOSPITALIZATION DETAILS'!X2185:AG4519,5,FALSE)</f>
        <v>tier - 1</v>
      </c>
      <c r="O2184" t="str">
        <f>VLOOKUP(A2184,'HOSPITALIZATION DETAILS'!X2185:AG4519,6,FALSE)</f>
        <v>tier - 2</v>
      </c>
      <c r="P2184" t="str">
        <f>VLOOKUP(A2184,'HOSPITALIZATION DETAILS'!X2185:AG4519,7,FALSE)</f>
        <v>R1011</v>
      </c>
      <c r="Q2184">
        <f>VLOOKUP(A2184,'HOSPITALIZATION DETAILS'!X2185:AG4519,10,FALSE)</f>
        <v>50</v>
      </c>
    </row>
    <row r="2185" spans="1:17" ht="16" x14ac:dyDescent="0.4">
      <c r="A2185" s="4" t="s">
        <v>4369</v>
      </c>
      <c r="B2185" t="str">
        <f>VLOOKUP(A2185,'CUSTOMER NAMES'!E2185:H4520,4,FALSE)</f>
        <v xml:space="preserve">  Lelisa</v>
      </c>
      <c r="C2185">
        <f>VLOOKUP(A2185,'MEDICAL EXAMINATION'!K2186:T4520,2,FALSE)</f>
        <v>33.770000000000003</v>
      </c>
      <c r="D2185">
        <f>VLOOKUP(A2185,'MEDICAL EXAMINATION'!K2186:T4520,4,FALSE)</f>
        <v>4.0199999999999996</v>
      </c>
      <c r="E2185" t="str">
        <f>VLOOKUP(A2185,'MEDICAL EXAMINATION'!K2186:T4520,6,FALSE)</f>
        <v>No</v>
      </c>
      <c r="F2185" t="str">
        <f>VLOOKUP(A2185,'MEDICAL EXAMINATION'!K2186:T4520,7,FALSE)</f>
        <v>yes</v>
      </c>
      <c r="G2185" t="str">
        <f>VLOOKUP(A2185,'MEDICAL EXAMINATION'!K2186:T4520,8,FALSE)</f>
        <v>No</v>
      </c>
      <c r="H2185">
        <f>VLOOKUP(A2185,'MEDICAL EXAMINATION'!K2186:T4520,9,FALSE)</f>
        <v>1</v>
      </c>
      <c r="I2185" t="str">
        <f>VLOOKUP(A2185,'MEDICAL EXAMINATION'!K2186:T4520,10,FALSE)</f>
        <v>No</v>
      </c>
      <c r="J2185" t="str">
        <f>VLOOKUP(A2185,'MEDICAL EXAMINATION'!K2186:T4520,3,FALSE)</f>
        <v>OVERWEIGHT</v>
      </c>
      <c r="K2185" t="str">
        <f>VLOOKUP(A2185,'MEDICAL EXAMINATION'!K2186:T4520,5,FALSE)</f>
        <v>NORMAL</v>
      </c>
      <c r="L2185" t="str">
        <f>VLOOKUP(A2185,'HOSPITALIZATION DETAILS'!X2186:AG4520,8,FALSE)</f>
        <v>26/11/1968</v>
      </c>
      <c r="M2185" s="26">
        <f>VLOOKUP(A2185,'HOSPITALIZATION DETAILS'!X2186:AG4520,4,FALSE)</f>
        <v>12475.35</v>
      </c>
      <c r="N2185" t="str">
        <f>VLOOKUP(A2185,'HOSPITALIZATION DETAILS'!X2186:AG4520,5,FALSE)</f>
        <v>tier - 3</v>
      </c>
      <c r="O2185" t="str">
        <f>VLOOKUP(A2185,'HOSPITALIZATION DETAILS'!X2186:AG4520,6,FALSE)</f>
        <v>tier - 1</v>
      </c>
      <c r="P2185" t="str">
        <f>VLOOKUP(A2185,'HOSPITALIZATION DETAILS'!X2186:AG4520,7,FALSE)</f>
        <v>R1012</v>
      </c>
      <c r="Q2185">
        <f>VLOOKUP(A2185,'HOSPITALIZATION DETAILS'!X2186:AG4520,10,FALSE)</f>
        <v>54</v>
      </c>
    </row>
    <row r="2186" spans="1:17" ht="16" x14ac:dyDescent="0.4">
      <c r="A2186" s="4" t="s">
        <v>4371</v>
      </c>
      <c r="B2186" t="str">
        <f>VLOOKUP(A2186,'CUSTOMER NAMES'!E2186:H4521,4,FALSE)</f>
        <v xml:space="preserve">  Nate</v>
      </c>
      <c r="C2186">
        <f>VLOOKUP(A2186,'MEDICAL EXAMINATION'!K2187:T4521,2,FALSE)</f>
        <v>30.03</v>
      </c>
      <c r="D2186">
        <f>VLOOKUP(A2186,'MEDICAL EXAMINATION'!K2187:T4521,4,FALSE)</f>
        <v>4.04</v>
      </c>
      <c r="E2186" t="str">
        <f>VLOOKUP(A2186,'MEDICAL EXAMINATION'!K2187:T4521,6,FALSE)</f>
        <v>No</v>
      </c>
      <c r="F2186" t="str">
        <f>VLOOKUP(A2186,'MEDICAL EXAMINATION'!K2187:T4521,7,FALSE)</f>
        <v>yes</v>
      </c>
      <c r="G2186" t="str">
        <f>VLOOKUP(A2186,'MEDICAL EXAMINATION'!K2187:T4521,8,FALSE)</f>
        <v>No</v>
      </c>
      <c r="H2186">
        <f>VLOOKUP(A2186,'MEDICAL EXAMINATION'!K2187:T4521,9,FALSE)</f>
        <v>1</v>
      </c>
      <c r="I2186" t="str">
        <f>VLOOKUP(A2186,'MEDICAL EXAMINATION'!K2187:T4521,10,FALSE)</f>
        <v>No</v>
      </c>
      <c r="J2186" t="str">
        <f>VLOOKUP(A2186,'MEDICAL EXAMINATION'!K2187:T4521,3,FALSE)</f>
        <v>OVERWEIGHT</v>
      </c>
      <c r="K2186" t="str">
        <f>VLOOKUP(A2186,'MEDICAL EXAMINATION'!K2187:T4521,5,FALSE)</f>
        <v>NORMAL</v>
      </c>
      <c r="L2186" t="str">
        <f>VLOOKUP(A2186,'HOSPITALIZATION DETAILS'!X2187:AG4521,8,FALSE)</f>
        <v>09/08/1995</v>
      </c>
      <c r="M2186" s="26">
        <f>VLOOKUP(A2186,'HOSPITALIZATION DETAILS'!X2187:AG4521,4,FALSE)</f>
        <v>12452.25</v>
      </c>
      <c r="N2186" t="str">
        <f>VLOOKUP(A2186,'HOSPITALIZATION DETAILS'!X2187:AG4521,5,FALSE)</f>
        <v>tier - 3</v>
      </c>
      <c r="O2186" t="str">
        <f>VLOOKUP(A2186,'HOSPITALIZATION DETAILS'!X2187:AG4521,6,FALSE)</f>
        <v>tier - 3</v>
      </c>
      <c r="P2186" t="str">
        <f>VLOOKUP(A2186,'HOSPITALIZATION DETAILS'!X2187:AG4521,7,FALSE)</f>
        <v>R1012</v>
      </c>
      <c r="Q2186">
        <f>VLOOKUP(A2186,'HOSPITALIZATION DETAILS'!X2187:AG4521,10,FALSE)</f>
        <v>27</v>
      </c>
    </row>
    <row r="2187" spans="1:17" ht="16" x14ac:dyDescent="0.4">
      <c r="A2187" s="4" t="s">
        <v>4373</v>
      </c>
      <c r="B2187" t="str">
        <f>VLOOKUP(A2187,'CUSTOMER NAMES'!E2187:H4522,4,FALSE)</f>
        <v xml:space="preserve">  Chris C</v>
      </c>
      <c r="C2187">
        <f>VLOOKUP(A2187,'MEDICAL EXAMINATION'!K2188:T4522,2,FALSE)</f>
        <v>29.37</v>
      </c>
      <c r="D2187">
        <f>VLOOKUP(A2187,'MEDICAL EXAMINATION'!K2188:T4522,4,FALSE)</f>
        <v>5.54</v>
      </c>
      <c r="E2187" t="str">
        <f>VLOOKUP(A2187,'MEDICAL EXAMINATION'!K2188:T4522,6,FALSE)</f>
        <v>No</v>
      </c>
      <c r="F2187" t="str">
        <f>VLOOKUP(A2187,'MEDICAL EXAMINATION'!K2188:T4522,7,FALSE)</f>
        <v>yes</v>
      </c>
      <c r="G2187" t="str">
        <f>VLOOKUP(A2187,'MEDICAL EXAMINATION'!K2188:T4522,8,FALSE)</f>
        <v>No</v>
      </c>
      <c r="H2187">
        <f>VLOOKUP(A2187,'MEDICAL EXAMINATION'!K2188:T4522,9,FALSE)</f>
        <v>1</v>
      </c>
      <c r="I2187" t="str">
        <f>VLOOKUP(A2187,'MEDICAL EXAMINATION'!K2188:T4522,10,FALSE)</f>
        <v>No</v>
      </c>
      <c r="J2187" t="str">
        <f>VLOOKUP(A2187,'MEDICAL EXAMINATION'!K2188:T4522,3,FALSE)</f>
        <v>OBESITY</v>
      </c>
      <c r="K2187" t="str">
        <f>VLOOKUP(A2187,'MEDICAL EXAMINATION'!K2188:T4522,5,FALSE)</f>
        <v>NORMAL</v>
      </c>
      <c r="L2187" t="str">
        <f>VLOOKUP(A2187,'HOSPITALIZATION DETAILS'!X2188:AG4522,8,FALSE)</f>
        <v>04/08/1964</v>
      </c>
      <c r="M2187" s="26">
        <f>VLOOKUP(A2187,'HOSPITALIZATION DETAILS'!X2188:AG4522,4,FALSE)</f>
        <v>12430.95</v>
      </c>
      <c r="N2187" t="str">
        <f>VLOOKUP(A2187,'HOSPITALIZATION DETAILS'!X2188:AG4522,5,FALSE)</f>
        <v>tier - 3</v>
      </c>
      <c r="O2187" t="str">
        <f>VLOOKUP(A2187,'HOSPITALIZATION DETAILS'!X2188:AG4522,6,FALSE)</f>
        <v>tier - 3</v>
      </c>
      <c r="P2187" t="str">
        <f>VLOOKUP(A2187,'HOSPITALIZATION DETAILS'!X2188:AG4522,7,FALSE)</f>
        <v>R1024</v>
      </c>
      <c r="Q2187">
        <f>VLOOKUP(A2187,'HOSPITALIZATION DETAILS'!X2188:AG4522,10,FALSE)</f>
        <v>58</v>
      </c>
    </row>
    <row r="2188" spans="1:17" ht="16" x14ac:dyDescent="0.4">
      <c r="A2188" s="4" t="s">
        <v>4375</v>
      </c>
      <c r="B2188" t="str">
        <f>VLOOKUP(A2188,'CUSTOMER NAMES'!E2188:H4523,4,FALSE)</f>
        <v xml:space="preserve">  Scott</v>
      </c>
      <c r="C2188">
        <f>VLOOKUP(A2188,'MEDICAL EXAMINATION'!K2189:T4523,2,FALSE)</f>
        <v>28.5</v>
      </c>
      <c r="D2188">
        <f>VLOOKUP(A2188,'MEDICAL EXAMINATION'!K2189:T4523,4,FALSE)</f>
        <v>4.03</v>
      </c>
      <c r="E2188" t="str">
        <f>VLOOKUP(A2188,'MEDICAL EXAMINATION'!K2189:T4523,6,FALSE)</f>
        <v>No</v>
      </c>
      <c r="F2188" t="str">
        <f>VLOOKUP(A2188,'MEDICAL EXAMINATION'!K2189:T4523,7,FALSE)</f>
        <v>yes</v>
      </c>
      <c r="G2188" t="str">
        <f>VLOOKUP(A2188,'MEDICAL EXAMINATION'!K2189:T4523,8,FALSE)</f>
        <v>No</v>
      </c>
      <c r="H2188">
        <f>VLOOKUP(A2188,'MEDICAL EXAMINATION'!K2189:T4523,9,FALSE)</f>
        <v>1</v>
      </c>
      <c r="I2188" t="str">
        <f>VLOOKUP(A2188,'MEDICAL EXAMINATION'!K2189:T4523,10,FALSE)</f>
        <v>No</v>
      </c>
      <c r="J2188" t="str">
        <f>VLOOKUP(A2188,'MEDICAL EXAMINATION'!K2189:T4523,3,FALSE)</f>
        <v>OBESITY</v>
      </c>
      <c r="K2188" t="str">
        <f>VLOOKUP(A2188,'MEDICAL EXAMINATION'!K2189:T4523,5,FALSE)</f>
        <v>NORMAL</v>
      </c>
      <c r="L2188" t="str">
        <f>VLOOKUP(A2188,'HOSPITALIZATION DETAILS'!X2189:AG4523,8,FALSE)</f>
        <v>14/07/1979</v>
      </c>
      <c r="M2188" s="26">
        <f>VLOOKUP(A2188,'HOSPITALIZATION DETAILS'!X2189:AG4523,4,FALSE)</f>
        <v>12408.29</v>
      </c>
      <c r="N2188" t="str">
        <f>VLOOKUP(A2188,'HOSPITALIZATION DETAILS'!X2189:AG4523,5,FALSE)</f>
        <v>tier - 3</v>
      </c>
      <c r="O2188" t="str">
        <f>VLOOKUP(A2188,'HOSPITALIZATION DETAILS'!X2189:AG4523,6,FALSE)</f>
        <v>tier - 1</v>
      </c>
      <c r="P2188" t="str">
        <f>VLOOKUP(A2188,'HOSPITALIZATION DETAILS'!X2189:AG4523,7,FALSE)</f>
        <v>R1022</v>
      </c>
      <c r="Q2188">
        <f>VLOOKUP(A2188,'HOSPITALIZATION DETAILS'!X2189:AG4523,10,FALSE)</f>
        <v>43</v>
      </c>
    </row>
    <row r="2189" spans="1:17" ht="16" x14ac:dyDescent="0.4">
      <c r="A2189" s="4" t="s">
        <v>4377</v>
      </c>
      <c r="B2189" t="str">
        <f>VLOOKUP(A2189,'CUSTOMER NAMES'!E2189:H4524,4,FALSE)</f>
        <v xml:space="preserve">  Kevin</v>
      </c>
      <c r="C2189">
        <f>VLOOKUP(A2189,'MEDICAL EXAMINATION'!K2190:T4524,2,FALSE)</f>
        <v>23.32</v>
      </c>
      <c r="D2189">
        <f>VLOOKUP(A2189,'MEDICAL EXAMINATION'!K2190:T4524,4,FALSE)</f>
        <v>5.62</v>
      </c>
      <c r="E2189" t="str">
        <f>VLOOKUP(A2189,'MEDICAL EXAMINATION'!K2190:T4524,6,FALSE)</f>
        <v>No</v>
      </c>
      <c r="F2189" t="str">
        <f>VLOOKUP(A2189,'MEDICAL EXAMINATION'!K2190:T4524,7,FALSE)</f>
        <v>yes</v>
      </c>
      <c r="G2189" t="str">
        <f>VLOOKUP(A2189,'MEDICAL EXAMINATION'!K2190:T4524,8,FALSE)</f>
        <v>No</v>
      </c>
      <c r="H2189">
        <f>VLOOKUP(A2189,'MEDICAL EXAMINATION'!K2190:T4524,9,FALSE)</f>
        <v>1</v>
      </c>
      <c r="I2189" t="str">
        <f>VLOOKUP(A2189,'MEDICAL EXAMINATION'!K2190:T4524,10,FALSE)</f>
        <v>No</v>
      </c>
      <c r="J2189" t="str">
        <f>VLOOKUP(A2189,'MEDICAL EXAMINATION'!K2190:T4524,3,FALSE)</f>
        <v>Normal</v>
      </c>
      <c r="K2189" t="str">
        <f>VLOOKUP(A2189,'MEDICAL EXAMINATION'!K2190:T4524,5,FALSE)</f>
        <v>NORMAL</v>
      </c>
      <c r="L2189" t="str">
        <f>VLOOKUP(A2189,'HOSPITALIZATION DETAILS'!X2190:AG4524,8,FALSE)</f>
        <v>21/08/1972</v>
      </c>
      <c r="M2189" s="26">
        <f>VLOOKUP(A2189,'HOSPITALIZATION DETAILS'!X2190:AG4524,4,FALSE)</f>
        <v>12407.3</v>
      </c>
      <c r="N2189" t="str">
        <f>VLOOKUP(A2189,'HOSPITALIZATION DETAILS'!X2190:AG4524,5,FALSE)</f>
        <v>tier - 3</v>
      </c>
      <c r="O2189" t="str">
        <f>VLOOKUP(A2189,'HOSPITALIZATION DETAILS'!X2190:AG4524,6,FALSE)</f>
        <v>tier - 2</v>
      </c>
      <c r="P2189" t="str">
        <f>VLOOKUP(A2189,'HOSPITALIZATION DETAILS'!X2190:AG4524,7,FALSE)</f>
        <v>R1021</v>
      </c>
      <c r="Q2189">
        <f>VLOOKUP(A2189,'HOSPITALIZATION DETAILS'!X2190:AG4524,10,FALSE)</f>
        <v>50</v>
      </c>
    </row>
    <row r="2190" spans="1:17" ht="16" x14ac:dyDescent="0.4">
      <c r="A2190" s="4" t="s">
        <v>4379</v>
      </c>
      <c r="B2190" t="str">
        <f>VLOOKUP(A2190,'CUSTOMER NAMES'!E2190:H4525,4,FALSE)</f>
        <v xml:space="preserve">  Erik C</v>
      </c>
      <c r="C2190">
        <f>VLOOKUP(A2190,'MEDICAL EXAMINATION'!K2191:T4525,2,FALSE)</f>
        <v>26.125</v>
      </c>
      <c r="D2190">
        <f>VLOOKUP(A2190,'MEDICAL EXAMINATION'!K2191:T4525,4,FALSE)</f>
        <v>5.27</v>
      </c>
      <c r="E2190" t="str">
        <f>VLOOKUP(A2190,'MEDICAL EXAMINATION'!K2191:T4525,6,FALSE)</f>
        <v>No</v>
      </c>
      <c r="F2190" t="str">
        <f>VLOOKUP(A2190,'MEDICAL EXAMINATION'!K2191:T4525,7,FALSE)</f>
        <v>yes</v>
      </c>
      <c r="G2190" t="str">
        <f>VLOOKUP(A2190,'MEDICAL EXAMINATION'!K2191:T4525,8,FALSE)</f>
        <v>No</v>
      </c>
      <c r="H2190">
        <f>VLOOKUP(A2190,'MEDICAL EXAMINATION'!K2191:T4525,9,FALSE)</f>
        <v>1</v>
      </c>
      <c r="I2190" t="str">
        <f>VLOOKUP(A2190,'MEDICAL EXAMINATION'!K2191:T4525,10,FALSE)</f>
        <v>No</v>
      </c>
      <c r="J2190" t="str">
        <f>VLOOKUP(A2190,'MEDICAL EXAMINATION'!K2191:T4525,3,FALSE)</f>
        <v>OBESITY</v>
      </c>
      <c r="K2190" t="str">
        <f>VLOOKUP(A2190,'MEDICAL EXAMINATION'!K2191:T4525,5,FALSE)</f>
        <v>NORMAL</v>
      </c>
      <c r="L2190" t="str">
        <f>VLOOKUP(A2190,'HOSPITALIZATION DETAILS'!X2191:AG4525,8,FALSE)</f>
        <v>29/12/1989</v>
      </c>
      <c r="M2190" s="26">
        <f>VLOOKUP(A2190,'HOSPITALIZATION DETAILS'!X2191:AG4525,4,FALSE)</f>
        <v>12404.88</v>
      </c>
      <c r="N2190" t="str">
        <f>VLOOKUP(A2190,'HOSPITALIZATION DETAILS'!X2191:AG4525,5,FALSE)</f>
        <v>tier - 3</v>
      </c>
      <c r="O2190" t="str">
        <f>VLOOKUP(A2190,'HOSPITALIZATION DETAILS'!X2191:AG4525,6,FALSE)</f>
        <v>tier - 3</v>
      </c>
      <c r="P2190" t="str">
        <f>VLOOKUP(A2190,'HOSPITALIZATION DETAILS'!X2191:AG4525,7,FALSE)</f>
        <v>R1016</v>
      </c>
      <c r="Q2190">
        <f>VLOOKUP(A2190,'HOSPITALIZATION DETAILS'!X2191:AG4525,10,FALSE)</f>
        <v>33</v>
      </c>
    </row>
    <row r="2191" spans="1:17" ht="16" x14ac:dyDescent="0.4">
      <c r="A2191" s="4" t="s">
        <v>4381</v>
      </c>
      <c r="B2191" t="str">
        <f>VLOOKUP(A2191,'CUSTOMER NAMES'!E2191:H4526,4,FALSE)</f>
        <v xml:space="preserve">  Shawn C</v>
      </c>
      <c r="C2191">
        <f>VLOOKUP(A2191,'MEDICAL EXAMINATION'!K2192:T4526,2,FALSE)</f>
        <v>25.46</v>
      </c>
      <c r="D2191">
        <f>VLOOKUP(A2191,'MEDICAL EXAMINATION'!K2192:T4526,4,FALSE)</f>
        <v>5.18</v>
      </c>
      <c r="E2191" t="str">
        <f>VLOOKUP(A2191,'MEDICAL EXAMINATION'!K2192:T4526,6,FALSE)</f>
        <v>No</v>
      </c>
      <c r="F2191" t="str">
        <f>VLOOKUP(A2191,'MEDICAL EXAMINATION'!K2192:T4526,7,FALSE)</f>
        <v>yes</v>
      </c>
      <c r="G2191" t="str">
        <f>VLOOKUP(A2191,'MEDICAL EXAMINATION'!K2192:T4526,8,FALSE)</f>
        <v>No</v>
      </c>
      <c r="H2191">
        <f>VLOOKUP(A2191,'MEDICAL EXAMINATION'!K2192:T4526,9,FALSE)</f>
        <v>1</v>
      </c>
      <c r="I2191" t="str">
        <f>VLOOKUP(A2191,'MEDICAL EXAMINATION'!K2192:T4526,10,FALSE)</f>
        <v>No</v>
      </c>
      <c r="J2191" t="str">
        <f>VLOOKUP(A2191,'MEDICAL EXAMINATION'!K2192:T4526,3,FALSE)</f>
        <v>OBESITY</v>
      </c>
      <c r="K2191" t="str">
        <f>VLOOKUP(A2191,'MEDICAL EXAMINATION'!K2192:T4526,5,FALSE)</f>
        <v>NORMAL</v>
      </c>
      <c r="L2191" t="str">
        <f>VLOOKUP(A2191,'HOSPITALIZATION DETAILS'!X2192:AG4526,8,FALSE)</f>
        <v>26/09/1962</v>
      </c>
      <c r="M2191" s="26">
        <f>VLOOKUP(A2191,'HOSPITALIZATION DETAILS'!X2192:AG4526,4,FALSE)</f>
        <v>12369.89</v>
      </c>
      <c r="N2191" t="str">
        <f>VLOOKUP(A2191,'HOSPITALIZATION DETAILS'!X2192:AG4526,5,FALSE)</f>
        <v>tier - 3</v>
      </c>
      <c r="O2191" t="str">
        <f>VLOOKUP(A2191,'HOSPITALIZATION DETAILS'!X2192:AG4526,6,FALSE)</f>
        <v>tier - 2</v>
      </c>
      <c r="P2191" t="str">
        <f>VLOOKUP(A2191,'HOSPITALIZATION DETAILS'!X2192:AG4526,7,FALSE)</f>
        <v>R1024</v>
      </c>
      <c r="Q2191">
        <f>VLOOKUP(A2191,'HOSPITALIZATION DETAILS'!X2192:AG4526,10,FALSE)</f>
        <v>60</v>
      </c>
    </row>
    <row r="2192" spans="1:17" ht="16" x14ac:dyDescent="0.4">
      <c r="A2192" s="4" t="s">
        <v>4383</v>
      </c>
      <c r="B2192" t="str">
        <f>VLOOKUP(A2192,'CUSTOMER NAMES'!E2192:H4527,4,FALSE)</f>
        <v xml:space="preserve">  Vajin L</v>
      </c>
      <c r="C2192">
        <f>VLOOKUP(A2192,'MEDICAL EXAMINATION'!K2193:T4527,2,FALSE)</f>
        <v>23.75</v>
      </c>
      <c r="D2192">
        <f>VLOOKUP(A2192,'MEDICAL EXAMINATION'!K2193:T4527,4,FALSE)</f>
        <v>5.27</v>
      </c>
      <c r="E2192" t="str">
        <f>VLOOKUP(A2192,'MEDICAL EXAMINATION'!K2193:T4527,6,FALSE)</f>
        <v>No</v>
      </c>
      <c r="F2192" t="str">
        <f>VLOOKUP(A2192,'MEDICAL EXAMINATION'!K2193:T4527,7,FALSE)</f>
        <v>yes</v>
      </c>
      <c r="G2192" t="str">
        <f>VLOOKUP(A2192,'MEDICAL EXAMINATION'!K2193:T4527,8,FALSE)</f>
        <v>No</v>
      </c>
      <c r="H2192">
        <f>VLOOKUP(A2192,'MEDICAL EXAMINATION'!K2193:T4527,9,FALSE)</f>
        <v>1</v>
      </c>
      <c r="I2192" t="str">
        <f>VLOOKUP(A2192,'MEDICAL EXAMINATION'!K2193:T4527,10,FALSE)</f>
        <v>No</v>
      </c>
      <c r="J2192" t="str">
        <f>VLOOKUP(A2192,'MEDICAL EXAMINATION'!K2193:T4527,3,FALSE)</f>
        <v>Normal</v>
      </c>
      <c r="K2192" t="str">
        <f>VLOOKUP(A2192,'MEDICAL EXAMINATION'!K2193:T4527,5,FALSE)</f>
        <v>NORMAL</v>
      </c>
      <c r="L2192" t="str">
        <f>VLOOKUP(A2192,'HOSPITALIZATION DETAILS'!X2193:AG4527,8,FALSE)</f>
        <v>29/12/1966</v>
      </c>
      <c r="M2192" s="26">
        <f>VLOOKUP(A2192,'HOSPITALIZATION DETAILS'!X2193:AG4527,4,FALSE)</f>
        <v>12363.55</v>
      </c>
      <c r="N2192" t="str">
        <f>VLOOKUP(A2192,'HOSPITALIZATION DETAILS'!X2193:AG4527,5,FALSE)</f>
        <v>tier - 3</v>
      </c>
      <c r="O2192" t="str">
        <f>VLOOKUP(A2192,'HOSPITALIZATION DETAILS'!X2193:AG4527,6,FALSE)</f>
        <v>tier - 3</v>
      </c>
      <c r="P2192" t="str">
        <f>VLOOKUP(A2192,'HOSPITALIZATION DETAILS'!X2193:AG4527,7,FALSE)</f>
        <v>R1011</v>
      </c>
      <c r="Q2192">
        <f>VLOOKUP(A2192,'HOSPITALIZATION DETAILS'!X2193:AG4527,10,FALSE)</f>
        <v>56</v>
      </c>
    </row>
    <row r="2193" spans="1:17" ht="16" x14ac:dyDescent="0.4">
      <c r="A2193" s="4" t="s">
        <v>4385</v>
      </c>
      <c r="B2193" t="str">
        <f>VLOOKUP(A2193,'CUSTOMER NAMES'!E2193:H4528,4,FALSE)</f>
        <v xml:space="preserve">  John K</v>
      </c>
      <c r="C2193">
        <f>VLOOKUP(A2193,'MEDICAL EXAMINATION'!K2194:T4528,2,FALSE)</f>
        <v>23.085000000000001</v>
      </c>
      <c r="D2193">
        <f>VLOOKUP(A2193,'MEDICAL EXAMINATION'!K2194:T4528,4,FALSE)</f>
        <v>5.62</v>
      </c>
      <c r="E2193" t="str">
        <f>VLOOKUP(A2193,'MEDICAL EXAMINATION'!K2194:T4528,6,FALSE)</f>
        <v>No</v>
      </c>
      <c r="F2193" t="str">
        <f>VLOOKUP(A2193,'MEDICAL EXAMINATION'!K2194:T4528,7,FALSE)</f>
        <v>yes</v>
      </c>
      <c r="G2193" t="str">
        <f>VLOOKUP(A2193,'MEDICAL EXAMINATION'!K2194:T4528,8,FALSE)</f>
        <v>No</v>
      </c>
      <c r="H2193">
        <f>VLOOKUP(A2193,'MEDICAL EXAMINATION'!K2194:T4528,9,FALSE)</f>
        <v>1</v>
      </c>
      <c r="I2193" t="str">
        <f>VLOOKUP(A2193,'MEDICAL EXAMINATION'!K2194:T4528,10,FALSE)</f>
        <v>No</v>
      </c>
      <c r="J2193" t="str">
        <f>VLOOKUP(A2193,'MEDICAL EXAMINATION'!K2194:T4528,3,FALSE)</f>
        <v>Normal</v>
      </c>
      <c r="K2193" t="str">
        <f>VLOOKUP(A2193,'MEDICAL EXAMINATION'!K2194:T4528,5,FALSE)</f>
        <v>NORMAL</v>
      </c>
      <c r="L2193" t="str">
        <f>VLOOKUP(A2193,'HOSPITALIZATION DETAILS'!X2194:AG4528,8,FALSE)</f>
        <v>22/09/1963</v>
      </c>
      <c r="M2193" s="26">
        <f>VLOOKUP(A2193,'HOSPITALIZATION DETAILS'!X2194:AG4528,4,FALSE)</f>
        <v>12347.17</v>
      </c>
      <c r="N2193" t="str">
        <f>VLOOKUP(A2193,'HOSPITALIZATION DETAILS'!X2194:AG4528,5,FALSE)</f>
        <v>tier - 3</v>
      </c>
      <c r="O2193" t="str">
        <f>VLOOKUP(A2193,'HOSPITALIZATION DETAILS'!X2194:AG4528,6,FALSE)</f>
        <v>tier - 3</v>
      </c>
      <c r="P2193" t="str">
        <f>VLOOKUP(A2193,'HOSPITALIZATION DETAILS'!X2194:AG4528,7,FALSE)</f>
        <v>R1011</v>
      </c>
      <c r="Q2193">
        <f>VLOOKUP(A2193,'HOSPITALIZATION DETAILS'!X2194:AG4528,10,FALSE)</f>
        <v>59</v>
      </c>
    </row>
    <row r="2194" spans="1:17" ht="16" x14ac:dyDescent="0.4">
      <c r="A2194" s="4" t="s">
        <v>4387</v>
      </c>
      <c r="B2194" t="str">
        <f>VLOOKUP(A2194,'CUSTOMER NAMES'!E2194:H4529,4,FALSE)</f>
        <v xml:space="preserve">  Kevin J</v>
      </c>
      <c r="C2194">
        <f>VLOOKUP(A2194,'MEDICAL EXAMINATION'!K2195:T4529,2,FALSE)</f>
        <v>22.99</v>
      </c>
      <c r="D2194">
        <f>VLOOKUP(A2194,'MEDICAL EXAMINATION'!K2195:T4529,4,FALSE)</f>
        <v>5.0599999999999996</v>
      </c>
      <c r="E2194" t="str">
        <f>VLOOKUP(A2194,'MEDICAL EXAMINATION'!K2195:T4529,6,FALSE)</f>
        <v>No</v>
      </c>
      <c r="F2194" t="str">
        <f>VLOOKUP(A2194,'MEDICAL EXAMINATION'!K2195:T4529,7,FALSE)</f>
        <v>yes</v>
      </c>
      <c r="G2194" t="str">
        <f>VLOOKUP(A2194,'MEDICAL EXAMINATION'!K2195:T4529,8,FALSE)</f>
        <v>No</v>
      </c>
      <c r="H2194">
        <f>VLOOKUP(A2194,'MEDICAL EXAMINATION'!K2195:T4529,9,FALSE)</f>
        <v>1</v>
      </c>
      <c r="I2194" t="str">
        <f>VLOOKUP(A2194,'MEDICAL EXAMINATION'!K2195:T4529,10,FALSE)</f>
        <v>No</v>
      </c>
      <c r="J2194" t="str">
        <f>VLOOKUP(A2194,'MEDICAL EXAMINATION'!K2195:T4529,3,FALSE)</f>
        <v>Normal</v>
      </c>
      <c r="K2194" t="str">
        <f>VLOOKUP(A2194,'MEDICAL EXAMINATION'!K2195:T4529,5,FALSE)</f>
        <v>NORMAL</v>
      </c>
      <c r="L2194" t="str">
        <f>VLOOKUP(A2194,'HOSPITALIZATION DETAILS'!X2195:AG4529,8,FALSE)</f>
        <v>02/08/1963</v>
      </c>
      <c r="M2194" s="26">
        <f>VLOOKUP(A2194,'HOSPITALIZATION DETAILS'!X2195:AG4529,4,FALSE)</f>
        <v>12333.83</v>
      </c>
      <c r="N2194" t="str">
        <f>VLOOKUP(A2194,'HOSPITALIZATION DETAILS'!X2195:AG4529,5,FALSE)</f>
        <v>tier - 3</v>
      </c>
      <c r="O2194" t="str">
        <f>VLOOKUP(A2194,'HOSPITALIZATION DETAILS'!X2195:AG4529,6,FALSE)</f>
        <v>tier - 2</v>
      </c>
      <c r="P2194" t="str">
        <f>VLOOKUP(A2194,'HOSPITALIZATION DETAILS'!X2195:AG4529,7,FALSE)</f>
        <v>R1011</v>
      </c>
      <c r="Q2194">
        <f>VLOOKUP(A2194,'HOSPITALIZATION DETAILS'!X2195:AG4529,10,FALSE)</f>
        <v>59</v>
      </c>
    </row>
    <row r="2195" spans="1:17" ht="16" x14ac:dyDescent="0.4">
      <c r="A2195" s="4" t="s">
        <v>4389</v>
      </c>
      <c r="B2195" t="str">
        <f>VLOOKUP(A2195,'CUSTOMER NAMES'!E2195:H4530,4,FALSE)</f>
        <v xml:space="preserve">  Kirby W</v>
      </c>
      <c r="C2195">
        <f>VLOOKUP(A2195,'MEDICAL EXAMINATION'!K2196:T4530,2,FALSE)</f>
        <v>21.47</v>
      </c>
      <c r="D2195">
        <f>VLOOKUP(A2195,'MEDICAL EXAMINATION'!K2196:T4530,4,FALSE)</f>
        <v>4.6900000000000004</v>
      </c>
      <c r="E2195" t="str">
        <f>VLOOKUP(A2195,'MEDICAL EXAMINATION'!K2196:T4530,6,FALSE)</f>
        <v>No</v>
      </c>
      <c r="F2195" t="str">
        <f>VLOOKUP(A2195,'MEDICAL EXAMINATION'!K2196:T4530,7,FALSE)</f>
        <v>yes</v>
      </c>
      <c r="G2195" t="str">
        <f>VLOOKUP(A2195,'MEDICAL EXAMINATION'!K2196:T4530,8,FALSE)</f>
        <v>No</v>
      </c>
      <c r="H2195">
        <f>VLOOKUP(A2195,'MEDICAL EXAMINATION'!K2196:T4530,9,FALSE)</f>
        <v>1</v>
      </c>
      <c r="I2195" t="str">
        <f>VLOOKUP(A2195,'MEDICAL EXAMINATION'!K2196:T4530,10,FALSE)</f>
        <v>No</v>
      </c>
      <c r="J2195" t="str">
        <f>VLOOKUP(A2195,'MEDICAL EXAMINATION'!K2196:T4530,3,FALSE)</f>
        <v>Normal</v>
      </c>
      <c r="K2195" t="str">
        <f>VLOOKUP(A2195,'MEDICAL EXAMINATION'!K2196:T4530,5,FALSE)</f>
        <v>NORMAL</v>
      </c>
      <c r="L2195" t="str">
        <f>VLOOKUP(A2195,'HOSPITALIZATION DETAILS'!X2196:AG4530,8,FALSE)</f>
        <v>11/10/1979</v>
      </c>
      <c r="M2195" s="26">
        <f>VLOOKUP(A2195,'HOSPITALIZATION DETAILS'!X2196:AG4530,4,FALSE)</f>
        <v>41034.22</v>
      </c>
      <c r="N2195" t="str">
        <f>VLOOKUP(A2195,'HOSPITALIZATION DETAILS'!X2196:AG4530,5,FALSE)</f>
        <v>tier - 1</v>
      </c>
      <c r="O2195" t="str">
        <f>VLOOKUP(A2195,'HOSPITALIZATION DETAILS'!X2196:AG4530,6,FALSE)</f>
        <v>tier - 3</v>
      </c>
      <c r="P2195" t="str">
        <f>VLOOKUP(A2195,'HOSPITALIZATION DETAILS'!X2196:AG4530,7,FALSE)</f>
        <v>R1017</v>
      </c>
      <c r="Q2195">
        <f>VLOOKUP(A2195,'HOSPITALIZATION DETAILS'!X2196:AG4530,10,FALSE)</f>
        <v>43</v>
      </c>
    </row>
    <row r="2196" spans="1:17" ht="16" x14ac:dyDescent="0.4">
      <c r="A2196" s="4" t="s">
        <v>4391</v>
      </c>
      <c r="B2196" t="str">
        <f>VLOOKUP(A2196,'CUSTOMER NAMES'!E2196:H4531,4,FALSE)</f>
        <v xml:space="preserve">  J A</v>
      </c>
      <c r="C2196">
        <f>VLOOKUP(A2196,'MEDICAL EXAMINATION'!K2197:T4531,2,FALSE)</f>
        <v>15.96</v>
      </c>
      <c r="D2196">
        <f>VLOOKUP(A2196,'MEDICAL EXAMINATION'!K2197:T4531,4,FALSE)</f>
        <v>5.44</v>
      </c>
      <c r="E2196" t="str">
        <f>VLOOKUP(A2196,'MEDICAL EXAMINATION'!K2197:T4531,6,FALSE)</f>
        <v>No</v>
      </c>
      <c r="F2196" t="str">
        <f>VLOOKUP(A2196,'MEDICAL EXAMINATION'!K2197:T4531,7,FALSE)</f>
        <v>yes</v>
      </c>
      <c r="G2196" t="str">
        <f>VLOOKUP(A2196,'MEDICAL EXAMINATION'!K2197:T4531,8,FALSE)</f>
        <v>No</v>
      </c>
      <c r="H2196">
        <f>VLOOKUP(A2196,'MEDICAL EXAMINATION'!K2197:T4531,9,FALSE)</f>
        <v>1</v>
      </c>
      <c r="I2196" t="str">
        <f>VLOOKUP(A2196,'MEDICAL EXAMINATION'!K2197:T4531,10,FALSE)</f>
        <v>No</v>
      </c>
      <c r="J2196" t="str">
        <f>VLOOKUP(A2196,'MEDICAL EXAMINATION'!K2197:T4531,3,FALSE)</f>
        <v>Underweight</v>
      </c>
      <c r="K2196" t="str">
        <f>VLOOKUP(A2196,'MEDICAL EXAMINATION'!K2197:T4531,5,FALSE)</f>
        <v>NORMAL</v>
      </c>
      <c r="L2196" t="str">
        <f>VLOOKUP(A2196,'HOSPITALIZATION DETAILS'!X2197:AG4531,8,FALSE)</f>
        <v>29/08/1963</v>
      </c>
      <c r="M2196" s="26">
        <f>VLOOKUP(A2196,'HOSPITALIZATION DETAILS'!X2197:AG4531,4,FALSE)</f>
        <v>12323.94</v>
      </c>
      <c r="N2196" t="str">
        <f>VLOOKUP(A2196,'HOSPITALIZATION DETAILS'!X2197:AG4531,5,FALSE)</f>
        <v>tier - 3</v>
      </c>
      <c r="O2196" t="str">
        <f>VLOOKUP(A2196,'HOSPITALIZATION DETAILS'!X2197:AG4531,6,FALSE)</f>
        <v>tier - 3</v>
      </c>
      <c r="P2196" t="str">
        <f>VLOOKUP(A2196,'HOSPITALIZATION DETAILS'!X2197:AG4531,7,FALSE)</f>
        <v>R1017</v>
      </c>
      <c r="Q2196">
        <f>VLOOKUP(A2196,'HOSPITALIZATION DETAILS'!X2197:AG4531,10,FALSE)</f>
        <v>59</v>
      </c>
    </row>
    <row r="2197" spans="1:17" ht="16" x14ac:dyDescent="0.4">
      <c r="A2197" s="4" t="s">
        <v>4393</v>
      </c>
      <c r="B2197" t="str">
        <f>VLOOKUP(A2197,'CUSTOMER NAMES'!E2197:H4532,4,FALSE)</f>
        <v xml:space="preserve">  Dustin G</v>
      </c>
      <c r="C2197">
        <f>VLOOKUP(A2197,'MEDICAL EXAMINATION'!K2198:T4532,2,FALSE)</f>
        <v>39.5</v>
      </c>
      <c r="D2197">
        <f>VLOOKUP(A2197,'MEDICAL EXAMINATION'!K2198:T4532,4,FALSE)</f>
        <v>5.05</v>
      </c>
      <c r="E2197" t="str">
        <f>VLOOKUP(A2197,'MEDICAL EXAMINATION'!K2198:T4532,6,FALSE)</f>
        <v>No</v>
      </c>
      <c r="F2197" t="str">
        <f>VLOOKUP(A2197,'MEDICAL EXAMINATION'!K2198:T4532,7,FALSE)</f>
        <v>yes</v>
      </c>
      <c r="G2197" t="str">
        <f>VLOOKUP(A2197,'MEDICAL EXAMINATION'!K2198:T4532,8,FALSE)</f>
        <v>No</v>
      </c>
      <c r="H2197">
        <f>VLOOKUP(A2197,'MEDICAL EXAMINATION'!K2198:T4532,9,FALSE)</f>
        <v>1</v>
      </c>
      <c r="I2197" t="str">
        <f>VLOOKUP(A2197,'MEDICAL EXAMINATION'!K2198:T4532,10,FALSE)</f>
        <v>No</v>
      </c>
      <c r="J2197" t="str">
        <f>VLOOKUP(A2197,'MEDICAL EXAMINATION'!K2198:T4532,3,FALSE)</f>
        <v>OVERWEIGHT</v>
      </c>
      <c r="K2197" t="str">
        <f>VLOOKUP(A2197,'MEDICAL EXAMINATION'!K2198:T4532,5,FALSE)</f>
        <v>NORMAL</v>
      </c>
      <c r="L2197" t="str">
        <f>VLOOKUP(A2197,'HOSPITALIZATION DETAILS'!X2198:AG4532,8,FALSE)</f>
        <v>28/10/1963</v>
      </c>
      <c r="M2197" s="26">
        <f>VLOOKUP(A2197,'HOSPITALIZATION DETAILS'!X2198:AG4532,4,FALSE)</f>
        <v>12299.59</v>
      </c>
      <c r="N2197" t="str">
        <f>VLOOKUP(A2197,'HOSPITALIZATION DETAILS'!X2198:AG4532,5,FALSE)</f>
        <v>tier - 3</v>
      </c>
      <c r="O2197" t="str">
        <f>VLOOKUP(A2197,'HOSPITALIZATION DETAILS'!X2198:AG4532,6,FALSE)</f>
        <v>tier - 1</v>
      </c>
      <c r="P2197" t="str">
        <f>VLOOKUP(A2197,'HOSPITALIZATION DETAILS'!X2198:AG4532,7,FALSE)</f>
        <v>R1025</v>
      </c>
      <c r="Q2197">
        <f>VLOOKUP(A2197,'HOSPITALIZATION DETAILS'!X2198:AG4532,10,FALSE)</f>
        <v>59</v>
      </c>
    </row>
    <row r="2198" spans="1:17" ht="16" x14ac:dyDescent="0.4">
      <c r="A2198" s="4" t="s">
        <v>4395</v>
      </c>
      <c r="B2198" t="str">
        <f>VLOOKUP(A2198,'CUSTOMER NAMES'!E2198:H4533,4,FALSE)</f>
        <v xml:space="preserve">  Anthony G</v>
      </c>
      <c r="C2198">
        <f>VLOOKUP(A2198,'MEDICAL EXAMINATION'!K2199:T4533,2,FALSE)</f>
        <v>33.770000000000003</v>
      </c>
      <c r="D2198">
        <f>VLOOKUP(A2198,'MEDICAL EXAMINATION'!K2199:T4533,4,FALSE)</f>
        <v>6</v>
      </c>
      <c r="E2198" t="str">
        <f>VLOOKUP(A2198,'MEDICAL EXAMINATION'!K2199:T4533,6,FALSE)</f>
        <v>No</v>
      </c>
      <c r="F2198" t="str">
        <f>VLOOKUP(A2198,'MEDICAL EXAMINATION'!K2199:T4533,7,FALSE)</f>
        <v>yes</v>
      </c>
      <c r="G2198" t="str">
        <f>VLOOKUP(A2198,'MEDICAL EXAMINATION'!K2199:T4533,8,FALSE)</f>
        <v>No</v>
      </c>
      <c r="H2198">
        <f>VLOOKUP(A2198,'MEDICAL EXAMINATION'!K2199:T4533,9,FALSE)</f>
        <v>1</v>
      </c>
      <c r="I2198" t="str">
        <f>VLOOKUP(A2198,'MEDICAL EXAMINATION'!K2199:T4533,10,FALSE)</f>
        <v>No</v>
      </c>
      <c r="J2198" t="str">
        <f>VLOOKUP(A2198,'MEDICAL EXAMINATION'!K2199:T4533,3,FALSE)</f>
        <v>OVERWEIGHT</v>
      </c>
      <c r="K2198" t="str">
        <f>VLOOKUP(A2198,'MEDICAL EXAMINATION'!K2199:T4533,5,FALSE)</f>
        <v>PREDIABETES</v>
      </c>
      <c r="L2198" t="str">
        <f>VLOOKUP(A2198,'HOSPITALIZATION DETAILS'!X2199:AG4533,8,FALSE)</f>
        <v>29/10/1990</v>
      </c>
      <c r="M2198" s="26">
        <f>VLOOKUP(A2198,'HOSPITALIZATION DETAILS'!X2199:AG4533,4,FALSE)</f>
        <v>12282.38</v>
      </c>
      <c r="N2198" t="str">
        <f>VLOOKUP(A2198,'HOSPITALIZATION DETAILS'!X2199:AG4533,5,FALSE)</f>
        <v>tier - 3</v>
      </c>
      <c r="O2198" t="str">
        <f>VLOOKUP(A2198,'HOSPITALIZATION DETAILS'!X2199:AG4533,6,FALSE)</f>
        <v>tier - 1</v>
      </c>
      <c r="P2198" t="str">
        <f>VLOOKUP(A2198,'HOSPITALIZATION DETAILS'!X2199:AG4533,7,FALSE)</f>
        <v>R1011</v>
      </c>
      <c r="Q2198">
        <f>VLOOKUP(A2198,'HOSPITALIZATION DETAILS'!X2199:AG4533,10,FALSE)</f>
        <v>32</v>
      </c>
    </row>
    <row r="2199" spans="1:17" ht="16" x14ac:dyDescent="0.4">
      <c r="A2199" s="4" t="s">
        <v>4397</v>
      </c>
      <c r="B2199" t="str">
        <f>VLOOKUP(A2199,'CUSTOMER NAMES'!E2199:H4534,4,FALSE)</f>
        <v xml:space="preserve">  Ryan</v>
      </c>
      <c r="C2199">
        <f>VLOOKUP(A2199,'MEDICAL EXAMINATION'!K2200:T4534,2,FALSE)</f>
        <v>26.84</v>
      </c>
      <c r="D2199">
        <f>VLOOKUP(A2199,'MEDICAL EXAMINATION'!K2200:T4534,4,FALSE)</f>
        <v>5.99</v>
      </c>
      <c r="E2199" t="str">
        <f>VLOOKUP(A2199,'MEDICAL EXAMINATION'!K2200:T4534,6,FALSE)</f>
        <v>yes</v>
      </c>
      <c r="F2199" t="str">
        <f>VLOOKUP(A2199,'MEDICAL EXAMINATION'!K2200:T4534,7,FALSE)</f>
        <v>yes</v>
      </c>
      <c r="G2199" t="str">
        <f>VLOOKUP(A2199,'MEDICAL EXAMINATION'!K2200:T4534,8,FALSE)</f>
        <v>No</v>
      </c>
      <c r="H2199">
        <f>VLOOKUP(A2199,'MEDICAL EXAMINATION'!K2200:T4534,9,FALSE)</f>
        <v>1</v>
      </c>
      <c r="I2199" t="str">
        <f>VLOOKUP(A2199,'MEDICAL EXAMINATION'!K2200:T4534,10,FALSE)</f>
        <v>No</v>
      </c>
      <c r="J2199" t="str">
        <f>VLOOKUP(A2199,'MEDICAL EXAMINATION'!K2200:T4534,3,FALSE)</f>
        <v>OBESITY</v>
      </c>
      <c r="K2199" t="str">
        <f>VLOOKUP(A2199,'MEDICAL EXAMINATION'!K2200:T4534,5,FALSE)</f>
        <v>PREDIABETES</v>
      </c>
      <c r="L2199" t="str">
        <f>VLOOKUP(A2199,'HOSPITALIZATION DETAILS'!X2200:AG4534,8,FALSE)</f>
        <v>16/11/1966</v>
      </c>
      <c r="M2199" s="26">
        <f>VLOOKUP(A2199,'HOSPITALIZATION DETAILS'!X2200:AG4534,4,FALSE)</f>
        <v>12282.03</v>
      </c>
      <c r="N2199" t="str">
        <f>VLOOKUP(A2199,'HOSPITALIZATION DETAILS'!X2200:AG4534,5,FALSE)</f>
        <v>tier - 3</v>
      </c>
      <c r="O2199" t="str">
        <f>VLOOKUP(A2199,'HOSPITALIZATION DETAILS'!X2200:AG4534,6,FALSE)</f>
        <v>tier - 1</v>
      </c>
      <c r="P2199" t="str">
        <f>VLOOKUP(A2199,'HOSPITALIZATION DETAILS'!X2200:AG4534,7,FALSE)</f>
        <v>R1025</v>
      </c>
      <c r="Q2199">
        <f>VLOOKUP(A2199,'HOSPITALIZATION DETAILS'!X2200:AG4534,10,FALSE)</f>
        <v>56</v>
      </c>
    </row>
    <row r="2200" spans="1:17" ht="16" x14ac:dyDescent="0.4">
      <c r="A2200" s="4" t="s">
        <v>4399</v>
      </c>
      <c r="B2200" t="str">
        <f>VLOOKUP(A2200,'CUSTOMER NAMES'!E2200:H4535,4,FALSE)</f>
        <v xml:space="preserve">  Eric N</v>
      </c>
      <c r="C2200">
        <f>VLOOKUP(A2200,'MEDICAL EXAMINATION'!K2201:T4535,2,FALSE)</f>
        <v>35.53</v>
      </c>
      <c r="D2200">
        <f>VLOOKUP(A2200,'MEDICAL EXAMINATION'!K2201:T4535,4,FALSE)</f>
        <v>4.3600000000000003</v>
      </c>
      <c r="E2200" t="str">
        <f>VLOOKUP(A2200,'MEDICAL EXAMINATION'!K2201:T4535,6,FALSE)</f>
        <v>No</v>
      </c>
      <c r="F2200" t="str">
        <f>VLOOKUP(A2200,'MEDICAL EXAMINATION'!K2201:T4535,7,FALSE)</f>
        <v>No</v>
      </c>
      <c r="G2200" t="str">
        <f>VLOOKUP(A2200,'MEDICAL EXAMINATION'!K2201:T4535,8,FALSE)</f>
        <v>Yes</v>
      </c>
      <c r="H2200">
        <f>VLOOKUP(A2200,'MEDICAL EXAMINATION'!K2201:T4535,9,FALSE)</f>
        <v>1</v>
      </c>
      <c r="I2200" t="str">
        <f>VLOOKUP(A2200,'MEDICAL EXAMINATION'!K2201:T4535,10,FALSE)</f>
        <v>No</v>
      </c>
      <c r="J2200" t="str">
        <f>VLOOKUP(A2200,'MEDICAL EXAMINATION'!K2201:T4535,3,FALSE)</f>
        <v>OVERWEIGHT</v>
      </c>
      <c r="K2200" t="str">
        <f>VLOOKUP(A2200,'MEDICAL EXAMINATION'!K2201:T4535,5,FALSE)</f>
        <v>NORMAL</v>
      </c>
      <c r="L2200" t="str">
        <f>VLOOKUP(A2200,'HOSPITALIZATION DETAILS'!X2201:AG4535,8,FALSE)</f>
        <v>28/08/1967</v>
      </c>
      <c r="M2200" s="26">
        <f>VLOOKUP(A2200,'HOSPITALIZATION DETAILS'!X2201:AG4535,4,FALSE)</f>
        <v>12269.69</v>
      </c>
      <c r="N2200" t="str">
        <f>VLOOKUP(A2200,'HOSPITALIZATION DETAILS'!X2201:AG4535,5,FALSE)</f>
        <v>tier - 3</v>
      </c>
      <c r="O2200" t="str">
        <f>VLOOKUP(A2200,'HOSPITALIZATION DETAILS'!X2201:AG4535,6,FALSE)</f>
        <v>tier - 2</v>
      </c>
      <c r="P2200" t="str">
        <f>VLOOKUP(A2200,'HOSPITALIZATION DETAILS'!X2201:AG4535,7,FALSE)</f>
        <v>R1012</v>
      </c>
      <c r="Q2200">
        <f>VLOOKUP(A2200,'HOSPITALIZATION DETAILS'!X2201:AG4535,10,FALSE)</f>
        <v>55</v>
      </c>
    </row>
    <row r="2201" spans="1:17" ht="16" x14ac:dyDescent="0.4">
      <c r="A2201" s="4" t="s">
        <v>4401</v>
      </c>
      <c r="B2201" t="str">
        <f>VLOOKUP(A2201,'CUSTOMER NAMES'!E2201:H4536,4,FALSE)</f>
        <v xml:space="preserve">  Connor</v>
      </c>
      <c r="C2201">
        <f>VLOOKUP(A2201,'MEDICAL EXAMINATION'!K2202:T4536,2,FALSE)</f>
        <v>30.59</v>
      </c>
      <c r="D2201">
        <f>VLOOKUP(A2201,'MEDICAL EXAMINATION'!K2202:T4536,4,FALSE)</f>
        <v>4.41</v>
      </c>
      <c r="E2201" t="str">
        <f>VLOOKUP(A2201,'MEDICAL EXAMINATION'!K2202:T4536,6,FALSE)</f>
        <v>No</v>
      </c>
      <c r="F2201" t="str">
        <f>VLOOKUP(A2201,'MEDICAL EXAMINATION'!K2202:T4536,7,FALSE)</f>
        <v>No</v>
      </c>
      <c r="G2201" t="str">
        <f>VLOOKUP(A2201,'MEDICAL EXAMINATION'!K2202:T4536,8,FALSE)</f>
        <v>Yes</v>
      </c>
      <c r="H2201">
        <f>VLOOKUP(A2201,'MEDICAL EXAMINATION'!K2202:T4536,9,FALSE)</f>
        <v>1</v>
      </c>
      <c r="I2201" t="str">
        <f>VLOOKUP(A2201,'MEDICAL EXAMINATION'!K2202:T4536,10,FALSE)</f>
        <v>No</v>
      </c>
      <c r="J2201" t="str">
        <f>VLOOKUP(A2201,'MEDICAL EXAMINATION'!K2202:T4536,3,FALSE)</f>
        <v>OVERWEIGHT</v>
      </c>
      <c r="K2201" t="str">
        <f>VLOOKUP(A2201,'MEDICAL EXAMINATION'!K2202:T4536,5,FALSE)</f>
        <v>NORMAL</v>
      </c>
      <c r="L2201" t="str">
        <f>VLOOKUP(A2201,'HOSPITALIZATION DETAILS'!X2202:AG4536,8,FALSE)</f>
        <v>30/12/1967</v>
      </c>
      <c r="M2201" s="26">
        <f>VLOOKUP(A2201,'HOSPITALIZATION DETAILS'!X2202:AG4536,4,FALSE)</f>
        <v>12268.63</v>
      </c>
      <c r="N2201" t="str">
        <f>VLOOKUP(A2201,'HOSPITALIZATION DETAILS'!X2202:AG4536,5,FALSE)</f>
        <v>tier - 3</v>
      </c>
      <c r="O2201" t="str">
        <f>VLOOKUP(A2201,'HOSPITALIZATION DETAILS'!X2202:AG4536,6,FALSE)</f>
        <v>tier - 1</v>
      </c>
      <c r="P2201" t="str">
        <f>VLOOKUP(A2201,'HOSPITALIZATION DETAILS'!X2202:AG4536,7,FALSE)</f>
        <v>R1012</v>
      </c>
      <c r="Q2201">
        <f>VLOOKUP(A2201,'HOSPITALIZATION DETAILS'!X2202:AG4536,10,FALSE)</f>
        <v>55</v>
      </c>
    </row>
    <row r="2202" spans="1:17" ht="16" x14ac:dyDescent="0.4">
      <c r="A2202" s="4" t="s">
        <v>4403</v>
      </c>
      <c r="B2202" t="str">
        <f>VLOOKUP(A2202,'CUSTOMER NAMES'!E2202:H4537,4,FALSE)</f>
        <v xml:space="preserve">  Patrick H</v>
      </c>
      <c r="C2202">
        <f>VLOOKUP(A2202,'MEDICAL EXAMINATION'!K2203:T4537,2,FALSE)</f>
        <v>30.59</v>
      </c>
      <c r="D2202">
        <f>VLOOKUP(A2202,'MEDICAL EXAMINATION'!K2203:T4537,4,FALSE)</f>
        <v>4.17</v>
      </c>
      <c r="E2202" t="str">
        <f>VLOOKUP(A2202,'MEDICAL EXAMINATION'!K2203:T4537,6,FALSE)</f>
        <v>No</v>
      </c>
      <c r="F2202" t="str">
        <f>VLOOKUP(A2202,'MEDICAL EXAMINATION'!K2203:T4537,7,FALSE)</f>
        <v>No</v>
      </c>
      <c r="G2202" t="str">
        <f>VLOOKUP(A2202,'MEDICAL EXAMINATION'!K2203:T4537,8,FALSE)</f>
        <v>Yes</v>
      </c>
      <c r="H2202">
        <f>VLOOKUP(A2202,'MEDICAL EXAMINATION'!K2203:T4537,9,FALSE)</f>
        <v>1</v>
      </c>
      <c r="I2202" t="str">
        <f>VLOOKUP(A2202,'MEDICAL EXAMINATION'!K2203:T4537,10,FALSE)</f>
        <v>No</v>
      </c>
      <c r="J2202" t="str">
        <f>VLOOKUP(A2202,'MEDICAL EXAMINATION'!K2203:T4537,3,FALSE)</f>
        <v>OVERWEIGHT</v>
      </c>
      <c r="K2202" t="str">
        <f>VLOOKUP(A2202,'MEDICAL EXAMINATION'!K2203:T4537,5,FALSE)</f>
        <v>NORMAL</v>
      </c>
      <c r="L2202" t="str">
        <f>VLOOKUP(A2202,'HOSPITALIZATION DETAILS'!X2203:AG4537,8,FALSE)</f>
        <v>06/12/1966</v>
      </c>
      <c r="M2202" s="26">
        <f>VLOOKUP(A2202,'HOSPITALIZATION DETAILS'!X2203:AG4537,4,FALSE)</f>
        <v>12265.51</v>
      </c>
      <c r="N2202" t="str">
        <f>VLOOKUP(A2202,'HOSPITALIZATION DETAILS'!X2203:AG4537,5,FALSE)</f>
        <v>tier - 3</v>
      </c>
      <c r="O2202" t="str">
        <f>VLOOKUP(A2202,'HOSPITALIZATION DETAILS'!X2203:AG4537,6,FALSE)</f>
        <v>tier - 3</v>
      </c>
      <c r="P2202" t="str">
        <f>VLOOKUP(A2202,'HOSPITALIZATION DETAILS'!X2203:AG4537,7,FALSE)</f>
        <v>R1013</v>
      </c>
      <c r="Q2202">
        <f>VLOOKUP(A2202,'HOSPITALIZATION DETAILS'!X2203:AG4537,10,FALSE)</f>
        <v>56</v>
      </c>
    </row>
    <row r="2203" spans="1:17" ht="16" x14ac:dyDescent="0.4">
      <c r="A2203" s="4" t="s">
        <v>4405</v>
      </c>
      <c r="B2203" t="str">
        <f>VLOOKUP(A2203,'CUSTOMER NAMES'!E2203:H4538,4,FALSE)</f>
        <v xml:space="preserve">  Tyler</v>
      </c>
      <c r="C2203">
        <f>VLOOKUP(A2203,'MEDICAL EXAMINATION'!K2204:T4538,2,FALSE)</f>
        <v>27.835000000000001</v>
      </c>
      <c r="D2203">
        <f>VLOOKUP(A2203,'MEDICAL EXAMINATION'!K2204:T4538,4,FALSE)</f>
        <v>4.4400000000000004</v>
      </c>
      <c r="E2203" t="str">
        <f>VLOOKUP(A2203,'MEDICAL EXAMINATION'!K2204:T4538,6,FALSE)</f>
        <v>No</v>
      </c>
      <c r="F2203" t="str">
        <f>VLOOKUP(A2203,'MEDICAL EXAMINATION'!K2204:T4538,7,FALSE)</f>
        <v>No</v>
      </c>
      <c r="G2203" t="str">
        <f>VLOOKUP(A2203,'MEDICAL EXAMINATION'!K2204:T4538,8,FALSE)</f>
        <v>Yes</v>
      </c>
      <c r="H2203">
        <f>VLOOKUP(A2203,'MEDICAL EXAMINATION'!K2204:T4538,9,FALSE)</f>
        <v>1</v>
      </c>
      <c r="I2203" t="str">
        <f>VLOOKUP(A2203,'MEDICAL EXAMINATION'!K2204:T4538,10,FALSE)</f>
        <v>No</v>
      </c>
      <c r="J2203" t="str">
        <f>VLOOKUP(A2203,'MEDICAL EXAMINATION'!K2204:T4538,3,FALSE)</f>
        <v>OBESITY</v>
      </c>
      <c r="K2203" t="str">
        <f>VLOOKUP(A2203,'MEDICAL EXAMINATION'!K2204:T4538,5,FALSE)</f>
        <v>NORMAL</v>
      </c>
      <c r="L2203" t="str">
        <f>VLOOKUP(A2203,'HOSPITALIZATION DETAILS'!X2204:AG4538,8,FALSE)</f>
        <v>13/08/1986</v>
      </c>
      <c r="M2203" s="26">
        <f>VLOOKUP(A2203,'HOSPITALIZATION DETAILS'!X2204:AG4538,4,FALSE)</f>
        <v>12255.04</v>
      </c>
      <c r="N2203" t="str">
        <f>VLOOKUP(A2203,'HOSPITALIZATION DETAILS'!X2204:AG4538,5,FALSE)</f>
        <v>tier - 3</v>
      </c>
      <c r="O2203" t="str">
        <f>VLOOKUP(A2203,'HOSPITALIZATION DETAILS'!X2204:AG4538,6,FALSE)</f>
        <v>tier - 2</v>
      </c>
      <c r="P2203" t="str">
        <f>VLOOKUP(A2203,'HOSPITALIZATION DETAILS'!X2204:AG4538,7,FALSE)</f>
        <v>R1026</v>
      </c>
      <c r="Q2203">
        <f>VLOOKUP(A2203,'HOSPITALIZATION DETAILS'!X2204:AG4538,10,FALSE)</f>
        <v>36</v>
      </c>
    </row>
    <row r="2204" spans="1:17" ht="16" x14ac:dyDescent="0.4">
      <c r="A2204" s="4" t="s">
        <v>4407</v>
      </c>
      <c r="B2204" t="str">
        <f>VLOOKUP(A2204,'CUSTOMER NAMES'!E2204:H4539,4,FALSE)</f>
        <v xml:space="preserve">  Deborah L</v>
      </c>
      <c r="C2204">
        <f>VLOOKUP(A2204,'MEDICAL EXAMINATION'!K2205:T4539,2,FALSE)</f>
        <v>40.26</v>
      </c>
      <c r="D2204">
        <f>VLOOKUP(A2204,'MEDICAL EXAMINATION'!K2205:T4539,4,FALSE)</f>
        <v>5.52</v>
      </c>
      <c r="E2204" t="str">
        <f>VLOOKUP(A2204,'MEDICAL EXAMINATION'!K2205:T4539,6,FALSE)</f>
        <v>No</v>
      </c>
      <c r="F2204" t="str">
        <f>VLOOKUP(A2204,'MEDICAL EXAMINATION'!K2205:T4539,7,FALSE)</f>
        <v>yes</v>
      </c>
      <c r="G2204" t="str">
        <f>VLOOKUP(A2204,'MEDICAL EXAMINATION'!K2205:T4539,8,FALSE)</f>
        <v>No</v>
      </c>
      <c r="H2204">
        <f>VLOOKUP(A2204,'MEDICAL EXAMINATION'!K2205:T4539,9,FALSE)</f>
        <v>1</v>
      </c>
      <c r="I2204" t="str">
        <f>VLOOKUP(A2204,'MEDICAL EXAMINATION'!K2205:T4539,10,FALSE)</f>
        <v>No</v>
      </c>
      <c r="J2204" t="str">
        <f>VLOOKUP(A2204,'MEDICAL EXAMINATION'!K2205:T4539,3,FALSE)</f>
        <v>OVERWEIGHT</v>
      </c>
      <c r="K2204" t="str">
        <f>VLOOKUP(A2204,'MEDICAL EXAMINATION'!K2205:T4539,5,FALSE)</f>
        <v>NORMAL</v>
      </c>
      <c r="L2204" t="str">
        <f>VLOOKUP(A2204,'HOSPITALIZATION DETAILS'!X2205:AG4539,8,FALSE)</f>
        <v>23/11/1989</v>
      </c>
      <c r="M2204" s="26">
        <f>VLOOKUP(A2204,'HOSPITALIZATION DETAILS'!X2205:AG4539,4,FALSE)</f>
        <v>12254.44</v>
      </c>
      <c r="N2204" t="str">
        <f>VLOOKUP(A2204,'HOSPITALIZATION DETAILS'!X2205:AG4539,5,FALSE)</f>
        <v>tier - 3</v>
      </c>
      <c r="O2204" t="str">
        <f>VLOOKUP(A2204,'HOSPITALIZATION DETAILS'!X2205:AG4539,6,FALSE)</f>
        <v>tier - 3</v>
      </c>
      <c r="P2204" t="str">
        <f>VLOOKUP(A2204,'HOSPITALIZATION DETAILS'!X2205:AG4539,7,FALSE)</f>
        <v>R1026</v>
      </c>
      <c r="Q2204">
        <f>VLOOKUP(A2204,'HOSPITALIZATION DETAILS'!X2205:AG4539,10,FALSE)</f>
        <v>33</v>
      </c>
    </row>
    <row r="2205" spans="1:17" ht="16" x14ac:dyDescent="0.4">
      <c r="A2205" s="4" t="s">
        <v>4409</v>
      </c>
      <c r="B2205" t="str">
        <f>VLOOKUP(A2205,'CUSTOMER NAMES'!E2205:H4540,4,FALSE)</f>
        <v xml:space="preserve">  Andrea K</v>
      </c>
      <c r="C2205">
        <f>VLOOKUP(A2205,'MEDICAL EXAMINATION'!K2206:T4540,2,FALSE)</f>
        <v>39.82</v>
      </c>
      <c r="D2205">
        <f>VLOOKUP(A2205,'MEDICAL EXAMINATION'!K2206:T4540,4,FALSE)</f>
        <v>6.01</v>
      </c>
      <c r="E2205" t="str">
        <f>VLOOKUP(A2205,'MEDICAL EXAMINATION'!K2206:T4540,6,FALSE)</f>
        <v>No</v>
      </c>
      <c r="F2205" t="str">
        <f>VLOOKUP(A2205,'MEDICAL EXAMINATION'!K2206:T4540,7,FALSE)</f>
        <v>yes</v>
      </c>
      <c r="G2205" t="str">
        <f>VLOOKUP(A2205,'MEDICAL EXAMINATION'!K2206:T4540,8,FALSE)</f>
        <v>No</v>
      </c>
      <c r="H2205">
        <f>VLOOKUP(A2205,'MEDICAL EXAMINATION'!K2206:T4540,9,FALSE)</f>
        <v>1</v>
      </c>
      <c r="I2205" t="str">
        <f>VLOOKUP(A2205,'MEDICAL EXAMINATION'!K2206:T4540,10,FALSE)</f>
        <v>No</v>
      </c>
      <c r="J2205" t="str">
        <f>VLOOKUP(A2205,'MEDICAL EXAMINATION'!K2206:T4540,3,FALSE)</f>
        <v>OVERWEIGHT</v>
      </c>
      <c r="K2205" t="str">
        <f>VLOOKUP(A2205,'MEDICAL EXAMINATION'!K2206:T4540,5,FALSE)</f>
        <v>PREDIABETES</v>
      </c>
      <c r="L2205" t="str">
        <f>VLOOKUP(A2205,'HOSPITALIZATION DETAILS'!X2206:AG4540,8,FALSE)</f>
        <v>23/06/1974</v>
      </c>
      <c r="M2205" s="26">
        <f>VLOOKUP(A2205,'HOSPITALIZATION DETAILS'!X2206:AG4540,4,FALSE)</f>
        <v>12245.17</v>
      </c>
      <c r="N2205" t="str">
        <f>VLOOKUP(A2205,'HOSPITALIZATION DETAILS'!X2206:AG4540,5,FALSE)</f>
        <v>tier - 3</v>
      </c>
      <c r="O2205" t="str">
        <f>VLOOKUP(A2205,'HOSPITALIZATION DETAILS'!X2206:AG4540,6,FALSE)</f>
        <v>tier - 1</v>
      </c>
      <c r="P2205" t="str">
        <f>VLOOKUP(A2205,'HOSPITALIZATION DETAILS'!X2206:AG4540,7,FALSE)</f>
        <v>R1012</v>
      </c>
      <c r="Q2205">
        <f>VLOOKUP(A2205,'HOSPITALIZATION DETAILS'!X2206:AG4540,10,FALSE)</f>
        <v>48</v>
      </c>
    </row>
    <row r="2206" spans="1:17" ht="16" x14ac:dyDescent="0.4">
      <c r="A2206" s="4" t="s">
        <v>4411</v>
      </c>
      <c r="B2206" t="str">
        <f>VLOOKUP(A2206,'CUSTOMER NAMES'!E2206:H4541,4,FALSE)</f>
        <v xml:space="preserve">  Elleree</v>
      </c>
      <c r="C2206">
        <f>VLOOKUP(A2206,'MEDICAL EXAMINATION'!K2207:T4541,2,FALSE)</f>
        <v>39.159999999999997</v>
      </c>
      <c r="D2206">
        <f>VLOOKUP(A2206,'MEDICAL EXAMINATION'!K2207:T4541,4,FALSE)</f>
        <v>5.81</v>
      </c>
      <c r="E2206" t="str">
        <f>VLOOKUP(A2206,'MEDICAL EXAMINATION'!K2207:T4541,6,FALSE)</f>
        <v>No</v>
      </c>
      <c r="F2206" t="str">
        <f>VLOOKUP(A2206,'MEDICAL EXAMINATION'!K2207:T4541,7,FALSE)</f>
        <v>yes</v>
      </c>
      <c r="G2206" t="str">
        <f>VLOOKUP(A2206,'MEDICAL EXAMINATION'!K2207:T4541,8,FALSE)</f>
        <v>No</v>
      </c>
      <c r="H2206">
        <f>VLOOKUP(A2206,'MEDICAL EXAMINATION'!K2207:T4541,9,FALSE)</f>
        <v>1</v>
      </c>
      <c r="I2206" t="str">
        <f>VLOOKUP(A2206,'MEDICAL EXAMINATION'!K2207:T4541,10,FALSE)</f>
        <v>No</v>
      </c>
      <c r="J2206" t="str">
        <f>VLOOKUP(A2206,'MEDICAL EXAMINATION'!K2207:T4541,3,FALSE)</f>
        <v>OVERWEIGHT</v>
      </c>
      <c r="K2206" t="str">
        <f>VLOOKUP(A2206,'MEDICAL EXAMINATION'!K2207:T4541,5,FALSE)</f>
        <v>PREDIABETES</v>
      </c>
      <c r="L2206" t="str">
        <f>VLOOKUP(A2206,'HOSPITALIZATION DETAILS'!X2207:AG4541,8,FALSE)</f>
        <v>05/06/1974</v>
      </c>
      <c r="M2206" s="26">
        <f>VLOOKUP(A2206,'HOSPITALIZATION DETAILS'!X2207:AG4541,4,FALSE)</f>
        <v>40974.160000000003</v>
      </c>
      <c r="N2206" t="str">
        <f>VLOOKUP(A2206,'HOSPITALIZATION DETAILS'!X2207:AG4541,5,FALSE)</f>
        <v>tier - 1</v>
      </c>
      <c r="O2206" t="str">
        <f>VLOOKUP(A2206,'HOSPITALIZATION DETAILS'!X2207:AG4541,6,FALSE)</f>
        <v>tier - 2</v>
      </c>
      <c r="P2206" t="str">
        <f>VLOOKUP(A2206,'HOSPITALIZATION DETAILS'!X2207:AG4541,7,FALSE)</f>
        <v>R1013</v>
      </c>
      <c r="Q2206">
        <f>VLOOKUP(A2206,'HOSPITALIZATION DETAILS'!X2207:AG4541,10,FALSE)</f>
        <v>49</v>
      </c>
    </row>
    <row r="2207" spans="1:17" ht="16" x14ac:dyDescent="0.4">
      <c r="A2207" s="4" t="s">
        <v>4413</v>
      </c>
      <c r="B2207" t="str">
        <f>VLOOKUP(A2207,'CUSTOMER NAMES'!E2207:H4542,4,FALSE)</f>
        <v xml:space="preserve">  Brandon J</v>
      </c>
      <c r="C2207">
        <f>VLOOKUP(A2207,'MEDICAL EXAMINATION'!K2208:T4542,2,FALSE)</f>
        <v>25.555</v>
      </c>
      <c r="D2207">
        <f>VLOOKUP(A2207,'MEDICAL EXAMINATION'!K2208:T4542,4,FALSE)</f>
        <v>4.37</v>
      </c>
      <c r="E2207" t="str">
        <f>VLOOKUP(A2207,'MEDICAL EXAMINATION'!K2208:T4542,6,FALSE)</f>
        <v>No</v>
      </c>
      <c r="F2207" t="str">
        <f>VLOOKUP(A2207,'MEDICAL EXAMINATION'!K2208:T4542,7,FALSE)</f>
        <v>No</v>
      </c>
      <c r="G2207" t="str">
        <f>VLOOKUP(A2207,'MEDICAL EXAMINATION'!K2208:T4542,8,FALSE)</f>
        <v>Yes</v>
      </c>
      <c r="H2207">
        <f>VLOOKUP(A2207,'MEDICAL EXAMINATION'!K2208:T4542,9,FALSE)</f>
        <v>1</v>
      </c>
      <c r="I2207" t="str">
        <f>VLOOKUP(A2207,'MEDICAL EXAMINATION'!K2208:T4542,10,FALSE)</f>
        <v>No</v>
      </c>
      <c r="J2207" t="str">
        <f>VLOOKUP(A2207,'MEDICAL EXAMINATION'!K2208:T4542,3,FALSE)</f>
        <v>OBESITY</v>
      </c>
      <c r="K2207" t="str">
        <f>VLOOKUP(A2207,'MEDICAL EXAMINATION'!K2208:T4542,5,FALSE)</f>
        <v>NORMAL</v>
      </c>
      <c r="L2207" t="str">
        <f>VLOOKUP(A2207,'HOSPITALIZATION DETAILS'!X2208:AG4542,8,FALSE)</f>
        <v>17/07/1963</v>
      </c>
      <c r="M2207" s="26">
        <f>VLOOKUP(A2207,'HOSPITALIZATION DETAILS'!X2208:AG4542,4,FALSE)</f>
        <v>12244.53</v>
      </c>
      <c r="N2207" t="str">
        <f>VLOOKUP(A2207,'HOSPITALIZATION DETAILS'!X2208:AG4542,5,FALSE)</f>
        <v>tier - 3</v>
      </c>
      <c r="O2207" t="str">
        <f>VLOOKUP(A2207,'HOSPITALIZATION DETAILS'!X2208:AG4542,6,FALSE)</f>
        <v>tier - 1</v>
      </c>
      <c r="P2207" t="str">
        <f>VLOOKUP(A2207,'HOSPITALIZATION DETAILS'!X2208:AG4542,7,FALSE)</f>
        <v>R1013</v>
      </c>
      <c r="Q2207">
        <f>VLOOKUP(A2207,'HOSPITALIZATION DETAILS'!X2208:AG4542,10,FALSE)</f>
        <v>59</v>
      </c>
    </row>
    <row r="2208" spans="1:17" ht="16" x14ac:dyDescent="0.4">
      <c r="A2208" s="4" t="s">
        <v>4415</v>
      </c>
      <c r="B2208" t="str">
        <f>VLOOKUP(A2208,'CUSTOMER NAMES'!E2208:H4543,4,FALSE)</f>
        <v xml:space="preserve">  Steve</v>
      </c>
      <c r="C2208">
        <f>VLOOKUP(A2208,'MEDICAL EXAMINATION'!K2209:T4543,2,FALSE)</f>
        <v>25.175000000000001</v>
      </c>
      <c r="D2208">
        <f>VLOOKUP(A2208,'MEDICAL EXAMINATION'!K2209:T4543,4,FALSE)</f>
        <v>5.74</v>
      </c>
      <c r="E2208" t="str">
        <f>VLOOKUP(A2208,'MEDICAL EXAMINATION'!K2209:T4543,6,FALSE)</f>
        <v>No</v>
      </c>
      <c r="F2208" t="str">
        <f>VLOOKUP(A2208,'MEDICAL EXAMINATION'!K2209:T4543,7,FALSE)</f>
        <v>No</v>
      </c>
      <c r="G2208" t="str">
        <f>VLOOKUP(A2208,'MEDICAL EXAMINATION'!K2209:T4543,8,FALSE)</f>
        <v>Yes</v>
      </c>
      <c r="H2208">
        <f>VLOOKUP(A2208,'MEDICAL EXAMINATION'!K2209:T4543,9,FALSE)</f>
        <v>1</v>
      </c>
      <c r="I2208" t="str">
        <f>VLOOKUP(A2208,'MEDICAL EXAMINATION'!K2209:T4543,10,FALSE)</f>
        <v>No</v>
      </c>
      <c r="J2208" t="str">
        <f>VLOOKUP(A2208,'MEDICAL EXAMINATION'!K2209:T4543,3,FALSE)</f>
        <v>OBESITY</v>
      </c>
      <c r="K2208" t="str">
        <f>VLOOKUP(A2208,'MEDICAL EXAMINATION'!K2209:T4543,5,FALSE)</f>
        <v>PREDIABETES</v>
      </c>
      <c r="L2208" t="str">
        <f>VLOOKUP(A2208,'HOSPITALIZATION DETAILS'!X2209:AG4543,8,FALSE)</f>
        <v>29/07/1966</v>
      </c>
      <c r="M2208" s="26">
        <f>VLOOKUP(A2208,'HOSPITALIZATION DETAILS'!X2209:AG4543,4,FALSE)</f>
        <v>12237.73</v>
      </c>
      <c r="N2208" t="str">
        <f>VLOOKUP(A2208,'HOSPITALIZATION DETAILS'!X2209:AG4543,5,FALSE)</f>
        <v>tier - 3</v>
      </c>
      <c r="O2208" t="str">
        <f>VLOOKUP(A2208,'HOSPITALIZATION DETAILS'!X2209:AG4543,6,FALSE)</f>
        <v>tier - 3</v>
      </c>
      <c r="P2208" t="str">
        <f>VLOOKUP(A2208,'HOSPITALIZATION DETAILS'!X2209:AG4543,7,FALSE)</f>
        <v>R1012</v>
      </c>
      <c r="Q2208">
        <f>VLOOKUP(A2208,'HOSPITALIZATION DETAILS'!X2209:AG4543,10,FALSE)</f>
        <v>56</v>
      </c>
    </row>
    <row r="2209" spans="1:17" ht="16" x14ac:dyDescent="0.4">
      <c r="A2209" s="4" t="s">
        <v>4417</v>
      </c>
      <c r="B2209" t="str">
        <f>VLOOKUP(A2209,'CUSTOMER NAMES'!E2209:H4544,4,FALSE)</f>
        <v xml:space="preserve">  Nina Wavik Sr</v>
      </c>
      <c r="C2209">
        <f>VLOOKUP(A2209,'MEDICAL EXAMINATION'!K2210:T4544,2,FALSE)</f>
        <v>38.28</v>
      </c>
      <c r="D2209">
        <f>VLOOKUP(A2209,'MEDICAL EXAMINATION'!K2210:T4544,4,FALSE)</f>
        <v>5.39</v>
      </c>
      <c r="E2209" t="str">
        <f>VLOOKUP(A2209,'MEDICAL EXAMINATION'!K2210:T4544,6,FALSE)</f>
        <v>No</v>
      </c>
      <c r="F2209" t="str">
        <f>VLOOKUP(A2209,'MEDICAL EXAMINATION'!K2210:T4544,7,FALSE)</f>
        <v>yes</v>
      </c>
      <c r="G2209" t="str">
        <f>VLOOKUP(A2209,'MEDICAL EXAMINATION'!K2210:T4544,8,FALSE)</f>
        <v>No</v>
      </c>
      <c r="H2209">
        <f>VLOOKUP(A2209,'MEDICAL EXAMINATION'!K2210:T4544,9,FALSE)</f>
        <v>1</v>
      </c>
      <c r="I2209" t="str">
        <f>VLOOKUP(A2209,'MEDICAL EXAMINATION'!K2210:T4544,10,FALSE)</f>
        <v>No</v>
      </c>
      <c r="J2209" t="str">
        <f>VLOOKUP(A2209,'MEDICAL EXAMINATION'!K2210:T4544,3,FALSE)</f>
        <v>OVERWEIGHT</v>
      </c>
      <c r="K2209" t="str">
        <f>VLOOKUP(A2209,'MEDICAL EXAMINATION'!K2210:T4544,5,FALSE)</f>
        <v>NORMAL</v>
      </c>
      <c r="L2209" t="str">
        <f>VLOOKUP(A2209,'HOSPITALIZATION DETAILS'!X2210:AG4544,8,FALSE)</f>
        <v>15/10/1964</v>
      </c>
      <c r="M2209" s="26">
        <f>VLOOKUP(A2209,'HOSPITALIZATION DETAILS'!X2210:AG4544,4,FALSE)</f>
        <v>12235.84</v>
      </c>
      <c r="N2209" t="str">
        <f>VLOOKUP(A2209,'HOSPITALIZATION DETAILS'!X2210:AG4544,5,FALSE)</f>
        <v>tier - 3</v>
      </c>
      <c r="O2209" t="str">
        <f>VLOOKUP(A2209,'HOSPITALIZATION DETAILS'!X2210:AG4544,6,FALSE)</f>
        <v>tier - 3</v>
      </c>
      <c r="P2209" t="str">
        <f>VLOOKUP(A2209,'HOSPITALIZATION DETAILS'!X2210:AG4544,7,FALSE)</f>
        <v>R1012</v>
      </c>
      <c r="Q2209">
        <f>VLOOKUP(A2209,'HOSPITALIZATION DETAILS'!X2210:AG4544,10,FALSE)</f>
        <v>58</v>
      </c>
    </row>
    <row r="2210" spans="1:17" ht="16" x14ac:dyDescent="0.4">
      <c r="A2210" s="4" t="s">
        <v>4419</v>
      </c>
      <c r="B2210" t="str">
        <f>VLOOKUP(A2210,'CUSTOMER NAMES'!E2210:H4545,4,FALSE)</f>
        <v xml:space="preserve">  Dani</v>
      </c>
      <c r="C2210">
        <f>VLOOKUP(A2210,'MEDICAL EXAMINATION'!K2211:T4545,2,FALSE)</f>
        <v>38.17</v>
      </c>
      <c r="D2210">
        <f>VLOOKUP(A2210,'MEDICAL EXAMINATION'!K2211:T4545,4,FALSE)</f>
        <v>4.07</v>
      </c>
      <c r="E2210" t="str">
        <f>VLOOKUP(A2210,'MEDICAL EXAMINATION'!K2211:T4545,6,FALSE)</f>
        <v>No</v>
      </c>
      <c r="F2210" t="str">
        <f>VLOOKUP(A2210,'MEDICAL EXAMINATION'!K2211:T4545,7,FALSE)</f>
        <v>yes</v>
      </c>
      <c r="G2210" t="str">
        <f>VLOOKUP(A2210,'MEDICAL EXAMINATION'!K2211:T4545,8,FALSE)</f>
        <v>No</v>
      </c>
      <c r="H2210">
        <f>VLOOKUP(A2210,'MEDICAL EXAMINATION'!K2211:T4545,9,FALSE)</f>
        <v>1</v>
      </c>
      <c r="I2210" t="str">
        <f>VLOOKUP(A2210,'MEDICAL EXAMINATION'!K2211:T4545,10,FALSE)</f>
        <v>No</v>
      </c>
      <c r="J2210" t="str">
        <f>VLOOKUP(A2210,'MEDICAL EXAMINATION'!K2211:T4545,3,FALSE)</f>
        <v>OVERWEIGHT</v>
      </c>
      <c r="K2210" t="str">
        <f>VLOOKUP(A2210,'MEDICAL EXAMINATION'!K2211:T4545,5,FALSE)</f>
        <v>NORMAL</v>
      </c>
      <c r="L2210" t="str">
        <f>VLOOKUP(A2210,'HOSPITALIZATION DETAILS'!X2211:AG4545,8,FALSE)</f>
        <v>19/07/1963</v>
      </c>
      <c r="M2210" s="26">
        <f>VLOOKUP(A2210,'HOSPITALIZATION DETAILS'!X2211:AG4545,4,FALSE)</f>
        <v>12233.83</v>
      </c>
      <c r="N2210" t="str">
        <f>VLOOKUP(A2210,'HOSPITALIZATION DETAILS'!X2211:AG4545,5,FALSE)</f>
        <v>tier - 3</v>
      </c>
      <c r="O2210" t="str">
        <f>VLOOKUP(A2210,'HOSPITALIZATION DETAILS'!X2211:AG4545,6,FALSE)</f>
        <v>tier - 1</v>
      </c>
      <c r="P2210" t="str">
        <f>VLOOKUP(A2210,'HOSPITALIZATION DETAILS'!X2211:AG4545,7,FALSE)</f>
        <v>R1011</v>
      </c>
      <c r="Q2210">
        <f>VLOOKUP(A2210,'HOSPITALIZATION DETAILS'!X2211:AG4545,10,FALSE)</f>
        <v>59</v>
      </c>
    </row>
    <row r="2211" spans="1:17" ht="16" x14ac:dyDescent="0.4">
      <c r="A2211" s="4" t="s">
        <v>4421</v>
      </c>
      <c r="B2211" t="str">
        <f>VLOOKUP(A2211,'CUSTOMER NAMES'!E2211:H4546,4,FALSE)</f>
        <v xml:space="preserve">  Jennifer A</v>
      </c>
      <c r="C2211">
        <f>VLOOKUP(A2211,'MEDICAL EXAMINATION'!K2212:T4546,2,FALSE)</f>
        <v>36.85</v>
      </c>
      <c r="D2211">
        <f>VLOOKUP(A2211,'MEDICAL EXAMINATION'!K2212:T4546,4,FALSE)</f>
        <v>5.49</v>
      </c>
      <c r="E2211" t="str">
        <f>VLOOKUP(A2211,'MEDICAL EXAMINATION'!K2212:T4546,6,FALSE)</f>
        <v>No</v>
      </c>
      <c r="F2211" t="str">
        <f>VLOOKUP(A2211,'MEDICAL EXAMINATION'!K2212:T4546,7,FALSE)</f>
        <v>yes</v>
      </c>
      <c r="G2211" t="str">
        <f>VLOOKUP(A2211,'MEDICAL EXAMINATION'!K2212:T4546,8,FALSE)</f>
        <v>No</v>
      </c>
      <c r="H2211">
        <f>VLOOKUP(A2211,'MEDICAL EXAMINATION'!K2212:T4546,9,FALSE)</f>
        <v>1</v>
      </c>
      <c r="I2211" t="str">
        <f>VLOOKUP(A2211,'MEDICAL EXAMINATION'!K2212:T4546,10,FALSE)</f>
        <v>No</v>
      </c>
      <c r="J2211" t="str">
        <f>VLOOKUP(A2211,'MEDICAL EXAMINATION'!K2212:T4546,3,FALSE)</f>
        <v>OVERWEIGHT</v>
      </c>
      <c r="K2211" t="str">
        <f>VLOOKUP(A2211,'MEDICAL EXAMINATION'!K2212:T4546,5,FALSE)</f>
        <v>NORMAL</v>
      </c>
      <c r="L2211" t="str">
        <f>VLOOKUP(A2211,'HOSPITALIZATION DETAILS'!X2212:AG4546,8,FALSE)</f>
        <v>24/06/1964</v>
      </c>
      <c r="M2211" s="26">
        <f>VLOOKUP(A2211,'HOSPITALIZATION DETAILS'!X2212:AG4546,4,FALSE)</f>
        <v>12231.61</v>
      </c>
      <c r="N2211" t="str">
        <f>VLOOKUP(A2211,'HOSPITALIZATION DETAILS'!X2212:AG4546,5,FALSE)</f>
        <v>tier - 3</v>
      </c>
      <c r="O2211" t="str">
        <f>VLOOKUP(A2211,'HOSPITALIZATION DETAILS'!X2212:AG4546,6,FALSE)</f>
        <v>tier - 3</v>
      </c>
      <c r="P2211" t="str">
        <f>VLOOKUP(A2211,'HOSPITALIZATION DETAILS'!X2212:AG4546,7,FALSE)</f>
        <v>R1012</v>
      </c>
      <c r="Q2211">
        <f>VLOOKUP(A2211,'HOSPITALIZATION DETAILS'!X2212:AG4546,10,FALSE)</f>
        <v>58</v>
      </c>
    </row>
    <row r="2212" spans="1:17" ht="16" x14ac:dyDescent="0.4">
      <c r="A2212" s="4" t="s">
        <v>4423</v>
      </c>
      <c r="B2212" t="str">
        <f>VLOOKUP(A2212,'CUSTOMER NAMES'!E2212:H4547,4,FALSE)</f>
        <v xml:space="preserve">  Martin</v>
      </c>
      <c r="C2212">
        <f>VLOOKUP(A2212,'MEDICAL EXAMINATION'!K2213:T4547,2,FALSE)</f>
        <v>22.61</v>
      </c>
      <c r="D2212">
        <f>VLOOKUP(A2212,'MEDICAL EXAMINATION'!K2213:T4547,4,FALSE)</f>
        <v>5.68</v>
      </c>
      <c r="E2212" t="str">
        <f>VLOOKUP(A2212,'MEDICAL EXAMINATION'!K2213:T4547,6,FALSE)</f>
        <v>No</v>
      </c>
      <c r="F2212" t="str">
        <f>VLOOKUP(A2212,'MEDICAL EXAMINATION'!K2213:T4547,7,FALSE)</f>
        <v>No</v>
      </c>
      <c r="G2212" t="str">
        <f>VLOOKUP(A2212,'MEDICAL EXAMINATION'!K2213:T4547,8,FALSE)</f>
        <v>Yes</v>
      </c>
      <c r="H2212">
        <f>VLOOKUP(A2212,'MEDICAL EXAMINATION'!K2213:T4547,9,FALSE)</f>
        <v>1</v>
      </c>
      <c r="I2212" t="str">
        <f>VLOOKUP(A2212,'MEDICAL EXAMINATION'!K2213:T4547,10,FALSE)</f>
        <v>No</v>
      </c>
      <c r="J2212" t="str">
        <f>VLOOKUP(A2212,'MEDICAL EXAMINATION'!K2213:T4547,3,FALSE)</f>
        <v>Normal</v>
      </c>
      <c r="K2212" t="str">
        <f>VLOOKUP(A2212,'MEDICAL EXAMINATION'!K2213:T4547,5,FALSE)</f>
        <v>NORMAL</v>
      </c>
      <c r="L2212" t="str">
        <f>VLOOKUP(A2212,'HOSPITALIZATION DETAILS'!X2213:AG4547,8,FALSE)</f>
        <v>02/07/1964</v>
      </c>
      <c r="M2212" s="26">
        <f>VLOOKUP(A2212,'HOSPITALIZATION DETAILS'!X2213:AG4547,4,FALSE)</f>
        <v>12224.35</v>
      </c>
      <c r="N2212" t="str">
        <f>VLOOKUP(A2212,'HOSPITALIZATION DETAILS'!X2213:AG4547,5,FALSE)</f>
        <v>tier - 3</v>
      </c>
      <c r="O2212" t="str">
        <f>VLOOKUP(A2212,'HOSPITALIZATION DETAILS'!X2213:AG4547,6,FALSE)</f>
        <v>tier - 1</v>
      </c>
      <c r="P2212" t="str">
        <f>VLOOKUP(A2212,'HOSPITALIZATION DETAILS'!X2213:AG4547,7,FALSE)</f>
        <v>R1012</v>
      </c>
      <c r="Q2212">
        <f>VLOOKUP(A2212,'HOSPITALIZATION DETAILS'!X2213:AG4547,10,FALSE)</f>
        <v>58</v>
      </c>
    </row>
    <row r="2213" spans="1:17" ht="16" x14ac:dyDescent="0.4">
      <c r="A2213" s="4" t="s">
        <v>4425</v>
      </c>
      <c r="B2213" t="str">
        <f>VLOOKUP(A2213,'CUSTOMER NAMES'!E2213:H4548,4,FALSE)</f>
        <v xml:space="preserve">  Steve</v>
      </c>
      <c r="C2213">
        <f>VLOOKUP(A2213,'MEDICAL EXAMINATION'!K2214:T4548,2,FALSE)</f>
        <v>21.754999999999999</v>
      </c>
      <c r="D2213">
        <f>VLOOKUP(A2213,'MEDICAL EXAMINATION'!K2214:T4548,4,FALSE)</f>
        <v>6.09</v>
      </c>
      <c r="E2213" t="str">
        <f>VLOOKUP(A2213,'MEDICAL EXAMINATION'!K2214:T4548,6,FALSE)</f>
        <v>No</v>
      </c>
      <c r="F2213" t="str">
        <f>VLOOKUP(A2213,'MEDICAL EXAMINATION'!K2214:T4548,7,FALSE)</f>
        <v>No</v>
      </c>
      <c r="G2213" t="str">
        <f>VLOOKUP(A2213,'MEDICAL EXAMINATION'!K2214:T4548,8,FALSE)</f>
        <v>Yes</v>
      </c>
      <c r="H2213">
        <f>VLOOKUP(A2213,'MEDICAL EXAMINATION'!K2214:T4548,9,FALSE)</f>
        <v>1</v>
      </c>
      <c r="I2213" t="str">
        <f>VLOOKUP(A2213,'MEDICAL EXAMINATION'!K2214:T4548,10,FALSE)</f>
        <v>No</v>
      </c>
      <c r="J2213" t="str">
        <f>VLOOKUP(A2213,'MEDICAL EXAMINATION'!K2214:T4548,3,FALSE)</f>
        <v>Normal</v>
      </c>
      <c r="K2213" t="str">
        <f>VLOOKUP(A2213,'MEDICAL EXAMINATION'!K2214:T4548,5,FALSE)</f>
        <v>PREDIABETES</v>
      </c>
      <c r="L2213" t="str">
        <f>VLOOKUP(A2213,'HOSPITALIZATION DETAILS'!X2214:AG4548,8,FALSE)</f>
        <v>20/07/1964</v>
      </c>
      <c r="M2213" s="26">
        <f>VLOOKUP(A2213,'HOSPITALIZATION DETAILS'!X2214:AG4548,4,FALSE)</f>
        <v>12222.9</v>
      </c>
      <c r="N2213" t="str">
        <f>VLOOKUP(A2213,'HOSPITALIZATION DETAILS'!X2214:AG4548,5,FALSE)</f>
        <v>tier - 3</v>
      </c>
      <c r="O2213" t="str">
        <f>VLOOKUP(A2213,'HOSPITALIZATION DETAILS'!X2214:AG4548,6,FALSE)</f>
        <v>tier - 2</v>
      </c>
      <c r="P2213" t="str">
        <f>VLOOKUP(A2213,'HOSPITALIZATION DETAILS'!X2214:AG4548,7,FALSE)</f>
        <v>R1012</v>
      </c>
      <c r="Q2213">
        <f>VLOOKUP(A2213,'HOSPITALIZATION DETAILS'!X2214:AG4548,10,FALSE)</f>
        <v>58</v>
      </c>
    </row>
    <row r="2214" spans="1:17" ht="16" x14ac:dyDescent="0.4">
      <c r="A2214" s="4" t="s">
        <v>4427</v>
      </c>
      <c r="B2214" t="str">
        <f>VLOOKUP(A2214,'CUSTOMER NAMES'!E2214:H4549,4,FALSE)</f>
        <v xml:space="preserve">  Christopher</v>
      </c>
      <c r="C2214">
        <f>VLOOKUP(A2214,'MEDICAL EXAMINATION'!K2215:T4549,2,FALSE)</f>
        <v>20.425000000000001</v>
      </c>
      <c r="D2214">
        <f>VLOOKUP(A2214,'MEDICAL EXAMINATION'!K2215:T4549,4,FALSE)</f>
        <v>5.53</v>
      </c>
      <c r="E2214" t="str">
        <f>VLOOKUP(A2214,'MEDICAL EXAMINATION'!K2215:T4549,6,FALSE)</f>
        <v>No</v>
      </c>
      <c r="F2214" t="str">
        <f>VLOOKUP(A2214,'MEDICAL EXAMINATION'!K2215:T4549,7,FALSE)</f>
        <v>No</v>
      </c>
      <c r="G2214" t="str">
        <f>VLOOKUP(A2214,'MEDICAL EXAMINATION'!K2215:T4549,8,FALSE)</f>
        <v>Yes</v>
      </c>
      <c r="H2214">
        <f>VLOOKUP(A2214,'MEDICAL EXAMINATION'!K2215:T4549,9,FALSE)</f>
        <v>1</v>
      </c>
      <c r="I2214" t="str">
        <f>VLOOKUP(A2214,'MEDICAL EXAMINATION'!K2215:T4549,10,FALSE)</f>
        <v>No</v>
      </c>
      <c r="J2214" t="str">
        <f>VLOOKUP(A2214,'MEDICAL EXAMINATION'!K2215:T4549,3,FALSE)</f>
        <v>Normal</v>
      </c>
      <c r="K2214" t="str">
        <f>VLOOKUP(A2214,'MEDICAL EXAMINATION'!K2215:T4549,5,FALSE)</f>
        <v>NORMAL</v>
      </c>
      <c r="L2214" t="str">
        <f>VLOOKUP(A2214,'HOSPITALIZATION DETAILS'!X2215:AG4549,8,FALSE)</f>
        <v>14/08/1977</v>
      </c>
      <c r="M2214" s="26">
        <f>VLOOKUP(A2214,'HOSPITALIZATION DETAILS'!X2215:AG4549,4,FALSE)</f>
        <v>12218.7</v>
      </c>
      <c r="N2214" t="str">
        <f>VLOOKUP(A2214,'HOSPITALIZATION DETAILS'!X2215:AG4549,5,FALSE)</f>
        <v>tier - 3</v>
      </c>
      <c r="O2214" t="str">
        <f>VLOOKUP(A2214,'HOSPITALIZATION DETAILS'!X2215:AG4549,6,FALSE)</f>
        <v>tier - 1</v>
      </c>
      <c r="P2214" t="str">
        <f>VLOOKUP(A2214,'HOSPITALIZATION DETAILS'!X2215:AG4549,7,FALSE)</f>
        <v>R1012</v>
      </c>
      <c r="Q2214">
        <f>VLOOKUP(A2214,'HOSPITALIZATION DETAILS'!X2215:AG4549,10,FALSE)</f>
        <v>45</v>
      </c>
    </row>
    <row r="2215" spans="1:17" ht="16" x14ac:dyDescent="0.4">
      <c r="A2215" s="4" t="s">
        <v>4429</v>
      </c>
      <c r="B2215" t="str">
        <f>VLOOKUP(A2215,'CUSTOMER NAMES'!E2215:H4550,4,FALSE)</f>
        <v xml:space="preserve">  Kathryn M</v>
      </c>
      <c r="C2215">
        <f>VLOOKUP(A2215,'MEDICAL EXAMINATION'!K2216:T4550,2,FALSE)</f>
        <v>31.35</v>
      </c>
      <c r="D2215">
        <f>VLOOKUP(A2215,'MEDICAL EXAMINATION'!K2216:T4550,4,FALSE)</f>
        <v>4.28</v>
      </c>
      <c r="E2215" t="str">
        <f>VLOOKUP(A2215,'MEDICAL EXAMINATION'!K2216:T4550,6,FALSE)</f>
        <v>No</v>
      </c>
      <c r="F2215" t="str">
        <f>VLOOKUP(A2215,'MEDICAL EXAMINATION'!K2216:T4550,7,FALSE)</f>
        <v>yes</v>
      </c>
      <c r="G2215" t="str">
        <f>VLOOKUP(A2215,'MEDICAL EXAMINATION'!K2216:T4550,8,FALSE)</f>
        <v>No</v>
      </c>
      <c r="H2215">
        <f>VLOOKUP(A2215,'MEDICAL EXAMINATION'!K2216:T4550,9,FALSE)</f>
        <v>1</v>
      </c>
      <c r="I2215" t="str">
        <f>VLOOKUP(A2215,'MEDICAL EXAMINATION'!K2216:T4550,10,FALSE)</f>
        <v>No</v>
      </c>
      <c r="J2215" t="str">
        <f>VLOOKUP(A2215,'MEDICAL EXAMINATION'!K2216:T4550,3,FALSE)</f>
        <v>OVERWEIGHT</v>
      </c>
      <c r="K2215" t="str">
        <f>VLOOKUP(A2215,'MEDICAL EXAMINATION'!K2216:T4550,5,FALSE)</f>
        <v>NORMAL</v>
      </c>
      <c r="L2215" t="str">
        <f>VLOOKUP(A2215,'HOSPITALIZATION DETAILS'!X2216:AG4550,8,FALSE)</f>
        <v>29/08/1991</v>
      </c>
      <c r="M2215" s="26">
        <f>VLOOKUP(A2215,'HOSPITALIZATION DETAILS'!X2216:AG4550,4,FALSE)</f>
        <v>12198.64</v>
      </c>
      <c r="N2215" t="str">
        <f>VLOOKUP(A2215,'HOSPITALIZATION DETAILS'!X2216:AG4550,5,FALSE)</f>
        <v>tier - 3</v>
      </c>
      <c r="O2215" t="str">
        <f>VLOOKUP(A2215,'HOSPITALIZATION DETAILS'!X2216:AG4550,6,FALSE)</f>
        <v>tier - 3</v>
      </c>
      <c r="P2215" t="str">
        <f>VLOOKUP(A2215,'HOSPITALIZATION DETAILS'!X2216:AG4550,7,FALSE)</f>
        <v>R1026</v>
      </c>
      <c r="Q2215">
        <f>VLOOKUP(A2215,'HOSPITALIZATION DETAILS'!X2216:AG4550,10,FALSE)</f>
        <v>31</v>
      </c>
    </row>
    <row r="2216" spans="1:17" ht="16" x14ac:dyDescent="0.4">
      <c r="A2216" s="4" t="s">
        <v>4431</v>
      </c>
      <c r="B2216" t="str">
        <f>VLOOKUP(A2216,'CUSTOMER NAMES'!E2216:H4551,4,FALSE)</f>
        <v xml:space="preserve">  Emily</v>
      </c>
      <c r="C2216">
        <f>VLOOKUP(A2216,'MEDICAL EXAMINATION'!K2217:T4551,2,FALSE)</f>
        <v>31.13</v>
      </c>
      <c r="D2216">
        <f>VLOOKUP(A2216,'MEDICAL EXAMINATION'!K2217:T4551,4,FALSE)</f>
        <v>6.01</v>
      </c>
      <c r="E2216" t="str">
        <f>VLOOKUP(A2216,'MEDICAL EXAMINATION'!K2217:T4551,6,FALSE)</f>
        <v>No</v>
      </c>
      <c r="F2216" t="str">
        <f>VLOOKUP(A2216,'MEDICAL EXAMINATION'!K2217:T4551,7,FALSE)</f>
        <v>yes</v>
      </c>
      <c r="G2216" t="str">
        <f>VLOOKUP(A2216,'MEDICAL EXAMINATION'!K2217:T4551,8,FALSE)</f>
        <v>No</v>
      </c>
      <c r="H2216">
        <f>VLOOKUP(A2216,'MEDICAL EXAMINATION'!K2217:T4551,9,FALSE)</f>
        <v>1</v>
      </c>
      <c r="I2216" t="str">
        <f>VLOOKUP(A2216,'MEDICAL EXAMINATION'!K2217:T4551,10,FALSE)</f>
        <v>No</v>
      </c>
      <c r="J2216" t="str">
        <f>VLOOKUP(A2216,'MEDICAL EXAMINATION'!K2217:T4551,3,FALSE)</f>
        <v>OVERWEIGHT</v>
      </c>
      <c r="K2216" t="str">
        <f>VLOOKUP(A2216,'MEDICAL EXAMINATION'!K2217:T4551,5,FALSE)</f>
        <v>PREDIABETES</v>
      </c>
      <c r="L2216" t="str">
        <f>VLOOKUP(A2216,'HOSPITALIZATION DETAILS'!X2217:AG4551,8,FALSE)</f>
        <v>05/10/1987</v>
      </c>
      <c r="M2216" s="26">
        <f>VLOOKUP(A2216,'HOSPITALIZATION DETAILS'!X2217:AG4551,4,FALSE)</f>
        <v>12148.2</v>
      </c>
      <c r="N2216" t="str">
        <f>VLOOKUP(A2216,'HOSPITALIZATION DETAILS'!X2217:AG4551,5,FALSE)</f>
        <v>tier - 3</v>
      </c>
      <c r="O2216" t="str">
        <f>VLOOKUP(A2216,'HOSPITALIZATION DETAILS'!X2217:AG4551,6,FALSE)</f>
        <v>tier - 3</v>
      </c>
      <c r="P2216" t="str">
        <f>VLOOKUP(A2216,'HOSPITALIZATION DETAILS'!X2217:AG4551,7,FALSE)</f>
        <v>R1012</v>
      </c>
      <c r="Q2216">
        <f>VLOOKUP(A2216,'HOSPITALIZATION DETAILS'!X2217:AG4551,10,FALSE)</f>
        <v>35</v>
      </c>
    </row>
    <row r="2217" spans="1:17" ht="16" x14ac:dyDescent="0.4">
      <c r="A2217" s="4" t="s">
        <v>4433</v>
      </c>
      <c r="B2217" t="str">
        <f>VLOOKUP(A2217,'CUSTOMER NAMES'!E2217:H4552,4,FALSE)</f>
        <v xml:space="preserve">  Trent A</v>
      </c>
      <c r="C2217">
        <f>VLOOKUP(A2217,'MEDICAL EXAMINATION'!K2218:T4552,2,FALSE)</f>
        <v>17.48</v>
      </c>
      <c r="D2217">
        <f>VLOOKUP(A2217,'MEDICAL EXAMINATION'!K2218:T4552,4,FALSE)</f>
        <v>4.59</v>
      </c>
      <c r="E2217" t="str">
        <f>VLOOKUP(A2217,'MEDICAL EXAMINATION'!K2218:T4552,6,FALSE)</f>
        <v>No</v>
      </c>
      <c r="F2217" t="str">
        <f>VLOOKUP(A2217,'MEDICAL EXAMINATION'!K2218:T4552,7,FALSE)</f>
        <v>No</v>
      </c>
      <c r="G2217" t="str">
        <f>VLOOKUP(A2217,'MEDICAL EXAMINATION'!K2218:T4552,8,FALSE)</f>
        <v>Yes</v>
      </c>
      <c r="H2217">
        <f>VLOOKUP(A2217,'MEDICAL EXAMINATION'!K2218:T4552,9,FALSE)</f>
        <v>1</v>
      </c>
      <c r="I2217" t="str">
        <f>VLOOKUP(A2217,'MEDICAL EXAMINATION'!K2218:T4552,10,FALSE)</f>
        <v>No</v>
      </c>
      <c r="J2217" t="str">
        <f>VLOOKUP(A2217,'MEDICAL EXAMINATION'!K2218:T4552,3,FALSE)</f>
        <v>Underweight</v>
      </c>
      <c r="K2217" t="str">
        <f>VLOOKUP(A2217,'MEDICAL EXAMINATION'!K2218:T4552,5,FALSE)</f>
        <v>NORMAL</v>
      </c>
      <c r="L2217" t="str">
        <f>VLOOKUP(A2217,'HOSPITALIZATION DETAILS'!X2218:AG4552,8,FALSE)</f>
        <v>08/09/1983</v>
      </c>
      <c r="M2217" s="26">
        <f>VLOOKUP(A2217,'HOSPITALIZATION DETAILS'!X2218:AG4552,4,FALSE)</f>
        <v>40961.29</v>
      </c>
      <c r="N2217" t="str">
        <f>VLOOKUP(A2217,'HOSPITALIZATION DETAILS'!X2218:AG4552,5,FALSE)</f>
        <v>tier - 1</v>
      </c>
      <c r="O2217" t="str">
        <f>VLOOKUP(A2217,'HOSPITALIZATION DETAILS'!X2218:AG4552,6,FALSE)</f>
        <v>tier - 2</v>
      </c>
      <c r="P2217" t="str">
        <f>VLOOKUP(A2217,'HOSPITALIZATION DETAILS'!X2218:AG4552,7,FALSE)</f>
        <v>R1011</v>
      </c>
      <c r="Q2217">
        <f>VLOOKUP(A2217,'HOSPITALIZATION DETAILS'!X2218:AG4552,10,FALSE)</f>
        <v>39</v>
      </c>
    </row>
    <row r="2218" spans="1:17" ht="16" x14ac:dyDescent="0.4">
      <c r="A2218" s="4" t="s">
        <v>4435</v>
      </c>
      <c r="B2218" t="str">
        <f>VLOOKUP(A2218,'CUSTOMER NAMES'!E2218:H4553,4,FALSE)</f>
        <v xml:space="preserve">  Jennifer E</v>
      </c>
      <c r="C2218">
        <f>VLOOKUP(A2218,'MEDICAL EXAMINATION'!K2219:T4553,2,FALSE)</f>
        <v>22.57</v>
      </c>
      <c r="D2218">
        <f>VLOOKUP(A2218,'MEDICAL EXAMINATION'!K2219:T4553,4,FALSE)</f>
        <v>5.8</v>
      </c>
      <c r="E2218" t="str">
        <f>VLOOKUP(A2218,'MEDICAL EXAMINATION'!K2219:T4553,6,FALSE)</f>
        <v>yes</v>
      </c>
      <c r="F2218" t="str">
        <f>VLOOKUP(A2218,'MEDICAL EXAMINATION'!K2219:T4553,7,FALSE)</f>
        <v>No</v>
      </c>
      <c r="G2218" t="str">
        <f>VLOOKUP(A2218,'MEDICAL EXAMINATION'!K2219:T4553,8,FALSE)</f>
        <v>No</v>
      </c>
      <c r="H2218">
        <f>VLOOKUP(A2218,'MEDICAL EXAMINATION'!K2219:T4553,9,FALSE)</f>
        <v>1</v>
      </c>
      <c r="I2218" t="str">
        <f>VLOOKUP(A2218,'MEDICAL EXAMINATION'!K2219:T4553,10,FALSE)</f>
        <v>No</v>
      </c>
      <c r="J2218" t="str">
        <f>VLOOKUP(A2218,'MEDICAL EXAMINATION'!K2219:T4553,3,FALSE)</f>
        <v>Normal</v>
      </c>
      <c r="K2218" t="str">
        <f>VLOOKUP(A2218,'MEDICAL EXAMINATION'!K2219:T4553,5,FALSE)</f>
        <v>PREDIABETES</v>
      </c>
      <c r="L2218" t="str">
        <f>VLOOKUP(A2218,'HOSPITALIZATION DETAILS'!X2219:AG4553,8,FALSE)</f>
        <v>15/09/1962</v>
      </c>
      <c r="M2218" s="26">
        <f>VLOOKUP(A2218,'HOSPITALIZATION DETAILS'!X2219:AG4553,4,FALSE)</f>
        <v>12146.97</v>
      </c>
      <c r="N2218" t="str">
        <f>VLOOKUP(A2218,'HOSPITALIZATION DETAILS'!X2219:AG4553,5,FALSE)</f>
        <v>tier - 3</v>
      </c>
      <c r="O2218" t="str">
        <f>VLOOKUP(A2218,'HOSPITALIZATION DETAILS'!X2219:AG4553,6,FALSE)</f>
        <v>tier - 3</v>
      </c>
      <c r="P2218" t="str">
        <f>VLOOKUP(A2218,'HOSPITALIZATION DETAILS'!X2219:AG4553,7,FALSE)</f>
        <v>R1011</v>
      </c>
      <c r="Q2218">
        <f>VLOOKUP(A2218,'HOSPITALIZATION DETAILS'!X2219:AG4553,10,FALSE)</f>
        <v>60</v>
      </c>
    </row>
    <row r="2219" spans="1:17" ht="16" x14ac:dyDescent="0.4">
      <c r="A2219" s="4" t="s">
        <v>4437</v>
      </c>
      <c r="B2219" t="str">
        <f>VLOOKUP(A2219,'CUSTOMER NAMES'!E2219:H4554,4,FALSE)</f>
        <v xml:space="preserve">  Polly</v>
      </c>
      <c r="C2219">
        <f>VLOOKUP(A2219,'MEDICAL EXAMINATION'!K2220:T4554,2,FALSE)</f>
        <v>26.73</v>
      </c>
      <c r="D2219">
        <f>VLOOKUP(A2219,'MEDICAL EXAMINATION'!K2220:T4554,4,FALSE)</f>
        <v>5.08</v>
      </c>
      <c r="E2219" t="str">
        <f>VLOOKUP(A2219,'MEDICAL EXAMINATION'!K2220:T4554,6,FALSE)</f>
        <v>No</v>
      </c>
      <c r="F2219" t="str">
        <f>VLOOKUP(A2219,'MEDICAL EXAMINATION'!K2220:T4554,7,FALSE)</f>
        <v>yes</v>
      </c>
      <c r="G2219" t="str">
        <f>VLOOKUP(A2219,'MEDICAL EXAMINATION'!K2220:T4554,8,FALSE)</f>
        <v>No</v>
      </c>
      <c r="H2219">
        <f>VLOOKUP(A2219,'MEDICAL EXAMINATION'!K2220:T4554,9,FALSE)</f>
        <v>1</v>
      </c>
      <c r="I2219" t="str">
        <f>VLOOKUP(A2219,'MEDICAL EXAMINATION'!K2220:T4554,10,FALSE)</f>
        <v>No</v>
      </c>
      <c r="J2219" t="str">
        <f>VLOOKUP(A2219,'MEDICAL EXAMINATION'!K2220:T4554,3,FALSE)</f>
        <v>OBESITY</v>
      </c>
      <c r="K2219" t="str">
        <f>VLOOKUP(A2219,'MEDICAL EXAMINATION'!K2220:T4554,5,FALSE)</f>
        <v>NORMAL</v>
      </c>
      <c r="L2219" t="str">
        <f>VLOOKUP(A2219,'HOSPITALIZATION DETAILS'!X2220:AG4554,8,FALSE)</f>
        <v>04/11/1962</v>
      </c>
      <c r="M2219" s="26">
        <f>VLOOKUP(A2219,'HOSPITALIZATION DETAILS'!X2220:AG4554,4,FALSE)</f>
        <v>12142.58</v>
      </c>
      <c r="N2219" t="str">
        <f>VLOOKUP(A2219,'HOSPITALIZATION DETAILS'!X2220:AG4554,5,FALSE)</f>
        <v>tier - 3</v>
      </c>
      <c r="O2219" t="str">
        <f>VLOOKUP(A2219,'HOSPITALIZATION DETAILS'!X2220:AG4554,6,FALSE)</f>
        <v>tier - 2</v>
      </c>
      <c r="P2219" t="str">
        <f>VLOOKUP(A2219,'HOSPITALIZATION DETAILS'!X2220:AG4554,7,FALSE)</f>
        <v>R1013</v>
      </c>
      <c r="Q2219">
        <f>VLOOKUP(A2219,'HOSPITALIZATION DETAILS'!X2220:AG4554,10,FALSE)</f>
        <v>60</v>
      </c>
    </row>
    <row r="2220" spans="1:17" ht="16" x14ac:dyDescent="0.4">
      <c r="A2220" s="4" t="s">
        <v>4439</v>
      </c>
      <c r="B2220" t="str">
        <f>VLOOKUP(A2220,'CUSTOMER NAMES'!E2220:H4555,4,FALSE)</f>
        <v xml:space="preserve">  Elizabeth</v>
      </c>
      <c r="C2220">
        <f>VLOOKUP(A2220,'MEDICAL EXAMINATION'!K2221:T4555,2,FALSE)</f>
        <v>20.79</v>
      </c>
      <c r="D2220">
        <f>VLOOKUP(A2220,'MEDICAL EXAMINATION'!K2221:T4555,4,FALSE)</f>
        <v>5.84</v>
      </c>
      <c r="E2220" t="str">
        <f>VLOOKUP(A2220,'MEDICAL EXAMINATION'!K2221:T4555,6,FALSE)</f>
        <v>No</v>
      </c>
      <c r="F2220" t="str">
        <f>VLOOKUP(A2220,'MEDICAL EXAMINATION'!K2221:T4555,7,FALSE)</f>
        <v>yes</v>
      </c>
      <c r="G2220" t="str">
        <f>VLOOKUP(A2220,'MEDICAL EXAMINATION'!K2221:T4555,8,FALSE)</f>
        <v>No</v>
      </c>
      <c r="H2220">
        <f>VLOOKUP(A2220,'MEDICAL EXAMINATION'!K2221:T4555,9,FALSE)</f>
        <v>1</v>
      </c>
      <c r="I2220" t="str">
        <f>VLOOKUP(A2220,'MEDICAL EXAMINATION'!K2221:T4555,10,FALSE)</f>
        <v>No</v>
      </c>
      <c r="J2220" t="str">
        <f>VLOOKUP(A2220,'MEDICAL EXAMINATION'!K2221:T4555,3,FALSE)</f>
        <v>Normal</v>
      </c>
      <c r="K2220" t="str">
        <f>VLOOKUP(A2220,'MEDICAL EXAMINATION'!K2221:T4555,5,FALSE)</f>
        <v>PREDIABETES</v>
      </c>
      <c r="L2220" t="str">
        <f>VLOOKUP(A2220,'HOSPITALIZATION DETAILS'!X2221:AG4555,8,FALSE)</f>
        <v>16/09/1974</v>
      </c>
      <c r="M2220" s="26">
        <f>VLOOKUP(A2220,'HOSPITALIZATION DETAILS'!X2221:AG4555,4,FALSE)</f>
        <v>12137.6</v>
      </c>
      <c r="N2220" t="str">
        <f>VLOOKUP(A2220,'HOSPITALIZATION DETAILS'!X2221:AG4555,5,FALSE)</f>
        <v>tier - 3</v>
      </c>
      <c r="O2220" t="str">
        <f>VLOOKUP(A2220,'HOSPITALIZATION DETAILS'!X2221:AG4555,6,FALSE)</f>
        <v>tier - 3</v>
      </c>
      <c r="P2220" t="str">
        <f>VLOOKUP(A2220,'HOSPITALIZATION DETAILS'!X2221:AG4555,7,FALSE)</f>
        <v>R1012</v>
      </c>
      <c r="Q2220">
        <f>VLOOKUP(A2220,'HOSPITALIZATION DETAILS'!X2221:AG4555,10,FALSE)</f>
        <v>48</v>
      </c>
    </row>
    <row r="2221" spans="1:17" ht="16" x14ac:dyDescent="0.4">
      <c r="A2221" s="4" t="s">
        <v>4441</v>
      </c>
      <c r="B2221" t="str">
        <f>VLOOKUP(A2221,'CUSTOMER NAMES'!E2221:H4556,4,FALSE)</f>
        <v xml:space="preserve">  Tiffany A</v>
      </c>
      <c r="C2221">
        <f>VLOOKUP(A2221,'MEDICAL EXAMINATION'!K2222:T4556,2,FALSE)</f>
        <v>20.149999999999999</v>
      </c>
      <c r="D2221">
        <f>VLOOKUP(A2221,'MEDICAL EXAMINATION'!K2222:T4556,4,FALSE)</f>
        <v>4.1500000000000004</v>
      </c>
      <c r="E2221" t="str">
        <f>VLOOKUP(A2221,'MEDICAL EXAMINATION'!K2222:T4556,6,FALSE)</f>
        <v>No</v>
      </c>
      <c r="F2221" t="str">
        <f>VLOOKUP(A2221,'MEDICAL EXAMINATION'!K2222:T4556,7,FALSE)</f>
        <v>No</v>
      </c>
      <c r="G2221" t="str">
        <f>VLOOKUP(A2221,'MEDICAL EXAMINATION'!K2222:T4556,8,FALSE)</f>
        <v>No</v>
      </c>
      <c r="H2221">
        <f>VLOOKUP(A2221,'MEDICAL EXAMINATION'!K2222:T4556,9,FALSE)</f>
        <v>1</v>
      </c>
      <c r="I2221" t="str">
        <f>VLOOKUP(A2221,'MEDICAL EXAMINATION'!K2222:T4556,10,FALSE)</f>
        <v>No</v>
      </c>
      <c r="J2221" t="str">
        <f>VLOOKUP(A2221,'MEDICAL EXAMINATION'!K2222:T4556,3,FALSE)</f>
        <v>Normal</v>
      </c>
      <c r="K2221" t="str">
        <f>VLOOKUP(A2221,'MEDICAL EXAMINATION'!K2222:T4556,5,FALSE)</f>
        <v>NORMAL</v>
      </c>
      <c r="L2221" t="str">
        <f>VLOOKUP(A2221,'HOSPITALIZATION DETAILS'!X2222:AG4556,8,FALSE)</f>
        <v>06/11/1991</v>
      </c>
      <c r="M2221" s="26">
        <f>VLOOKUP(A2221,'HOSPITALIZATION DETAILS'!X2222:AG4556,4,FALSE)</f>
        <v>12130.8</v>
      </c>
      <c r="N2221" t="str">
        <f>VLOOKUP(A2221,'HOSPITALIZATION DETAILS'!X2222:AG4556,5,FALSE)</f>
        <v>tier - 3</v>
      </c>
      <c r="O2221" t="str">
        <f>VLOOKUP(A2221,'HOSPITALIZATION DETAILS'!X2222:AG4556,6,FALSE)</f>
        <v>tier - 3</v>
      </c>
      <c r="P2221" t="str">
        <f>VLOOKUP(A2221,'HOSPITALIZATION DETAILS'!X2222:AG4556,7,FALSE)</f>
        <v>R1026</v>
      </c>
      <c r="Q2221">
        <f>VLOOKUP(A2221,'HOSPITALIZATION DETAILS'!X2222:AG4556,10,FALSE)</f>
        <v>31</v>
      </c>
    </row>
    <row r="2222" spans="1:17" ht="16" x14ac:dyDescent="0.4">
      <c r="A2222" s="4" t="s">
        <v>4443</v>
      </c>
      <c r="B2222" t="str">
        <f>VLOOKUP(A2222,'CUSTOMER NAMES'!E2222:H4557,4,FALSE)</f>
        <v xml:space="preserve">  Cole</v>
      </c>
      <c r="C2222">
        <f>VLOOKUP(A2222,'MEDICAL EXAMINATION'!K2223:T4557,2,FALSE)</f>
        <v>36.85</v>
      </c>
      <c r="D2222">
        <f>VLOOKUP(A2222,'MEDICAL EXAMINATION'!K2223:T4557,4,FALSE)</f>
        <v>4.3600000000000003</v>
      </c>
      <c r="E2222" t="str">
        <f>VLOOKUP(A2222,'MEDICAL EXAMINATION'!K2223:T4557,6,FALSE)</f>
        <v>yes</v>
      </c>
      <c r="F2222" t="str">
        <f>VLOOKUP(A2222,'MEDICAL EXAMINATION'!K2223:T4557,7,FALSE)</f>
        <v>No</v>
      </c>
      <c r="G2222" t="str">
        <f>VLOOKUP(A2222,'MEDICAL EXAMINATION'!K2223:T4557,8,FALSE)</f>
        <v>No</v>
      </c>
      <c r="H2222" t="str">
        <f>VLOOKUP(A2222,'MEDICAL EXAMINATION'!K2223:T4557,9,FALSE)</f>
        <v>No major surgery</v>
      </c>
      <c r="I2222" t="str">
        <f>VLOOKUP(A2222,'MEDICAL EXAMINATION'!K2223:T4557,10,FALSE)</f>
        <v>No</v>
      </c>
      <c r="J2222" t="str">
        <f>VLOOKUP(A2222,'MEDICAL EXAMINATION'!K2223:T4557,3,FALSE)</f>
        <v>OVERWEIGHT</v>
      </c>
      <c r="K2222" t="str">
        <f>VLOOKUP(A2222,'MEDICAL EXAMINATION'!K2223:T4557,5,FALSE)</f>
        <v>NORMAL</v>
      </c>
      <c r="L2222" t="str">
        <f>VLOOKUP(A2222,'HOSPITALIZATION DETAILS'!X2223:AG4557,8,FALSE)</f>
        <v>04/06/1963</v>
      </c>
      <c r="M2222" s="26">
        <f>VLOOKUP(A2222,'HOSPITALIZATION DETAILS'!X2223:AG4557,4,FALSE)</f>
        <v>12129.61</v>
      </c>
      <c r="N2222" t="str">
        <f>VLOOKUP(A2222,'HOSPITALIZATION DETAILS'!X2223:AG4557,5,FALSE)</f>
        <v>tier - 3</v>
      </c>
      <c r="O2222" t="str">
        <f>VLOOKUP(A2222,'HOSPITALIZATION DETAILS'!X2223:AG4557,6,FALSE)</f>
        <v>tier - 1</v>
      </c>
      <c r="P2222" t="str">
        <f>VLOOKUP(A2222,'HOSPITALIZATION DETAILS'!X2223:AG4557,7,FALSE)</f>
        <v>R1012</v>
      </c>
      <c r="Q2222">
        <f>VLOOKUP(A2222,'HOSPITALIZATION DETAILS'!X2223:AG4557,10,FALSE)</f>
        <v>60</v>
      </c>
    </row>
    <row r="2223" spans="1:17" ht="16" x14ac:dyDescent="0.4">
      <c r="A2223" s="4" t="s">
        <v>4445</v>
      </c>
      <c r="B2223" t="str">
        <f>VLOOKUP(A2223,'CUSTOMER NAMES'!E2223:H4558,4,FALSE)</f>
        <v xml:space="preserve">  Matthew T</v>
      </c>
      <c r="C2223">
        <f>VLOOKUP(A2223,'MEDICAL EXAMINATION'!K2224:T4558,2,FALSE)</f>
        <v>35.53</v>
      </c>
      <c r="D2223">
        <f>VLOOKUP(A2223,'MEDICAL EXAMINATION'!K2224:T4558,4,FALSE)</f>
        <v>4.55</v>
      </c>
      <c r="E2223" t="str">
        <f>VLOOKUP(A2223,'MEDICAL EXAMINATION'!K2224:T4558,6,FALSE)</f>
        <v>yes</v>
      </c>
      <c r="F2223" t="str">
        <f>VLOOKUP(A2223,'MEDICAL EXAMINATION'!K2224:T4558,7,FALSE)</f>
        <v>No</v>
      </c>
      <c r="G2223" t="str">
        <f>VLOOKUP(A2223,'MEDICAL EXAMINATION'!K2224:T4558,8,FALSE)</f>
        <v>No</v>
      </c>
      <c r="H2223" t="str">
        <f>VLOOKUP(A2223,'MEDICAL EXAMINATION'!K2224:T4558,9,FALSE)</f>
        <v>No major surgery</v>
      </c>
      <c r="I2223" t="str">
        <f>VLOOKUP(A2223,'MEDICAL EXAMINATION'!K2224:T4558,10,FALSE)</f>
        <v>No</v>
      </c>
      <c r="J2223" t="str">
        <f>VLOOKUP(A2223,'MEDICAL EXAMINATION'!K2224:T4558,3,FALSE)</f>
        <v>OVERWEIGHT</v>
      </c>
      <c r="K2223" t="str">
        <f>VLOOKUP(A2223,'MEDICAL EXAMINATION'!K2224:T4558,5,FALSE)</f>
        <v>NORMAL</v>
      </c>
      <c r="L2223" t="str">
        <f>VLOOKUP(A2223,'HOSPITALIZATION DETAILS'!X2224:AG4558,8,FALSE)</f>
        <v>20/07/1963</v>
      </c>
      <c r="M2223" s="26">
        <f>VLOOKUP(A2223,'HOSPITALIZATION DETAILS'!X2224:AG4558,4,FALSE)</f>
        <v>12124.99</v>
      </c>
      <c r="N2223" t="str">
        <f>VLOOKUP(A2223,'HOSPITALIZATION DETAILS'!X2224:AG4558,5,FALSE)</f>
        <v>tier - 3</v>
      </c>
      <c r="O2223" t="str">
        <f>VLOOKUP(A2223,'HOSPITALIZATION DETAILS'!X2224:AG4558,6,FALSE)</f>
        <v>tier - 1</v>
      </c>
      <c r="P2223" t="str">
        <f>VLOOKUP(A2223,'HOSPITALIZATION DETAILS'!X2224:AG4558,7,FALSE)</f>
        <v>R1012</v>
      </c>
      <c r="Q2223">
        <f>VLOOKUP(A2223,'HOSPITALIZATION DETAILS'!X2224:AG4558,10,FALSE)</f>
        <v>59</v>
      </c>
    </row>
    <row r="2224" spans="1:17" ht="16" x14ac:dyDescent="0.4">
      <c r="A2224" s="4" t="s">
        <v>4447</v>
      </c>
      <c r="B2224" t="str">
        <f>VLOOKUP(A2224,'CUSTOMER NAMES'!E2224:H4559,4,FALSE)</f>
        <v xml:space="preserve">  Zachary</v>
      </c>
      <c r="C2224">
        <f>VLOOKUP(A2224,'MEDICAL EXAMINATION'!K2225:T4559,2,FALSE)</f>
        <v>31.1</v>
      </c>
      <c r="D2224">
        <f>VLOOKUP(A2224,'MEDICAL EXAMINATION'!K2225:T4559,4,FALSE)</f>
        <v>4.37</v>
      </c>
      <c r="E2224" t="str">
        <f>VLOOKUP(A2224,'MEDICAL EXAMINATION'!K2225:T4559,6,FALSE)</f>
        <v>yes</v>
      </c>
      <c r="F2224" t="str">
        <f>VLOOKUP(A2224,'MEDICAL EXAMINATION'!K2225:T4559,7,FALSE)</f>
        <v>No</v>
      </c>
      <c r="G2224" t="str">
        <f>VLOOKUP(A2224,'MEDICAL EXAMINATION'!K2225:T4559,8,FALSE)</f>
        <v>No</v>
      </c>
      <c r="H2224" t="str">
        <f>VLOOKUP(A2224,'MEDICAL EXAMINATION'!K2225:T4559,9,FALSE)</f>
        <v>No major surgery</v>
      </c>
      <c r="I2224" t="str">
        <f>VLOOKUP(A2224,'MEDICAL EXAMINATION'!K2225:T4559,10,FALSE)</f>
        <v>No</v>
      </c>
      <c r="J2224" t="str">
        <f>VLOOKUP(A2224,'MEDICAL EXAMINATION'!K2225:T4559,3,FALSE)</f>
        <v>OVERWEIGHT</v>
      </c>
      <c r="K2224" t="str">
        <f>VLOOKUP(A2224,'MEDICAL EXAMINATION'!K2225:T4559,5,FALSE)</f>
        <v>NORMAL</v>
      </c>
      <c r="L2224" t="str">
        <f>VLOOKUP(A2224,'HOSPITALIZATION DETAILS'!X2225:AG4559,8,FALSE)</f>
        <v>25/10/1968</v>
      </c>
      <c r="M2224" s="26">
        <f>VLOOKUP(A2224,'HOSPITALIZATION DETAILS'!X2225:AG4559,4,FALSE)</f>
        <v>12105.32</v>
      </c>
      <c r="N2224" t="str">
        <f>VLOOKUP(A2224,'HOSPITALIZATION DETAILS'!X2225:AG4559,5,FALSE)</f>
        <v>tier - 3</v>
      </c>
      <c r="O2224" t="str">
        <f>VLOOKUP(A2224,'HOSPITALIZATION DETAILS'!X2225:AG4559,6,FALSE)</f>
        <v>tier - 3</v>
      </c>
      <c r="P2224" t="str">
        <f>VLOOKUP(A2224,'HOSPITALIZATION DETAILS'!X2225:AG4559,7,FALSE)</f>
        <v>R1011</v>
      </c>
      <c r="Q2224">
        <f>VLOOKUP(A2224,'HOSPITALIZATION DETAILS'!X2225:AG4559,10,FALSE)</f>
        <v>54</v>
      </c>
    </row>
    <row r="2225" spans="1:17" ht="16" x14ac:dyDescent="0.4">
      <c r="A2225" s="4" t="s">
        <v>4449</v>
      </c>
      <c r="B2225" t="str">
        <f>VLOOKUP(A2225,'CUSTOMER NAMES'!E2225:H4560,4,FALSE)</f>
        <v xml:space="preserve">  Matthew T</v>
      </c>
      <c r="C2225">
        <f>VLOOKUP(A2225,'MEDICAL EXAMINATION'!K2226:T4560,2,FALSE)</f>
        <v>23.21</v>
      </c>
      <c r="D2225">
        <f>VLOOKUP(A2225,'MEDICAL EXAMINATION'!K2226:T4560,4,FALSE)</f>
        <v>5.24</v>
      </c>
      <c r="E2225" t="str">
        <f>VLOOKUP(A2225,'MEDICAL EXAMINATION'!K2226:T4560,6,FALSE)</f>
        <v>yes</v>
      </c>
      <c r="F2225" t="str">
        <f>VLOOKUP(A2225,'MEDICAL EXAMINATION'!K2226:T4560,7,FALSE)</f>
        <v>No</v>
      </c>
      <c r="G2225" t="str">
        <f>VLOOKUP(A2225,'MEDICAL EXAMINATION'!K2226:T4560,8,FALSE)</f>
        <v>No</v>
      </c>
      <c r="H2225" t="str">
        <f>VLOOKUP(A2225,'MEDICAL EXAMINATION'!K2226:T4560,9,FALSE)</f>
        <v>No major surgery</v>
      </c>
      <c r="I2225" t="str">
        <f>VLOOKUP(A2225,'MEDICAL EXAMINATION'!K2226:T4560,10,FALSE)</f>
        <v>No</v>
      </c>
      <c r="J2225" t="str">
        <f>VLOOKUP(A2225,'MEDICAL EXAMINATION'!K2226:T4560,3,FALSE)</f>
        <v>Normal</v>
      </c>
      <c r="K2225" t="str">
        <f>VLOOKUP(A2225,'MEDICAL EXAMINATION'!K2226:T4560,5,FALSE)</f>
        <v>NORMAL</v>
      </c>
      <c r="L2225" t="str">
        <f>VLOOKUP(A2225,'HOSPITALIZATION DETAILS'!X2226:AG4560,8,FALSE)</f>
        <v>09/12/1968</v>
      </c>
      <c r="M2225" s="26">
        <f>VLOOKUP(A2225,'HOSPITALIZATION DETAILS'!X2226:AG4560,4,FALSE)</f>
        <v>12096.65</v>
      </c>
      <c r="N2225" t="str">
        <f>VLOOKUP(A2225,'HOSPITALIZATION DETAILS'!X2226:AG4560,5,FALSE)</f>
        <v>tier - 3</v>
      </c>
      <c r="O2225" t="str">
        <f>VLOOKUP(A2225,'HOSPITALIZATION DETAILS'!X2226:AG4560,6,FALSE)</f>
        <v>tier - 1</v>
      </c>
      <c r="P2225" t="str">
        <f>VLOOKUP(A2225,'HOSPITALIZATION DETAILS'!X2226:AG4560,7,FALSE)</f>
        <v>R1024</v>
      </c>
      <c r="Q2225">
        <f>VLOOKUP(A2225,'HOSPITALIZATION DETAILS'!X2226:AG4560,10,FALSE)</f>
        <v>54</v>
      </c>
    </row>
    <row r="2226" spans="1:17" ht="16" x14ac:dyDescent="0.4">
      <c r="A2226" s="4" t="s">
        <v>4451</v>
      </c>
      <c r="B2226" t="str">
        <f>VLOOKUP(A2226,'CUSTOMER NAMES'!E2226:H4561,4,FALSE)</f>
        <v xml:space="preserve">  Pat</v>
      </c>
      <c r="C2226">
        <f>VLOOKUP(A2226,'MEDICAL EXAMINATION'!K2227:T4561,2,FALSE)</f>
        <v>18.36</v>
      </c>
      <c r="D2226">
        <f>VLOOKUP(A2226,'MEDICAL EXAMINATION'!K2227:T4561,4,FALSE)</f>
        <v>5.96</v>
      </c>
      <c r="E2226" t="str">
        <f>VLOOKUP(A2226,'MEDICAL EXAMINATION'!K2227:T4561,6,FALSE)</f>
        <v>No</v>
      </c>
      <c r="F2226" t="str">
        <f>VLOOKUP(A2226,'MEDICAL EXAMINATION'!K2227:T4561,7,FALSE)</f>
        <v>No</v>
      </c>
      <c r="G2226" t="str">
        <f>VLOOKUP(A2226,'MEDICAL EXAMINATION'!K2227:T4561,8,FALSE)</f>
        <v>No</v>
      </c>
      <c r="H2226">
        <f>VLOOKUP(A2226,'MEDICAL EXAMINATION'!K2227:T4561,9,FALSE)</f>
        <v>1</v>
      </c>
      <c r="I2226" t="str">
        <f>VLOOKUP(A2226,'MEDICAL EXAMINATION'!K2227:T4561,10,FALSE)</f>
        <v>No</v>
      </c>
      <c r="J2226" t="str">
        <f>VLOOKUP(A2226,'MEDICAL EXAMINATION'!K2227:T4561,3,FALSE)</f>
        <v>Underweight</v>
      </c>
      <c r="K2226" t="str">
        <f>VLOOKUP(A2226,'MEDICAL EXAMINATION'!K2227:T4561,5,FALSE)</f>
        <v>PREDIABETES</v>
      </c>
      <c r="L2226" t="str">
        <f>VLOOKUP(A2226,'HOSPITALIZATION DETAILS'!X2227:AG4561,8,FALSE)</f>
        <v>21/06/1968</v>
      </c>
      <c r="M2226" s="26">
        <f>VLOOKUP(A2226,'HOSPITALIZATION DETAILS'!X2227:AG4561,4,FALSE)</f>
        <v>12094.48</v>
      </c>
      <c r="N2226" t="str">
        <f>VLOOKUP(A2226,'HOSPITALIZATION DETAILS'!X2227:AG4561,5,FALSE)</f>
        <v>tier - 3</v>
      </c>
      <c r="O2226" t="str">
        <f>VLOOKUP(A2226,'HOSPITALIZATION DETAILS'!X2227:AG4561,6,FALSE)</f>
        <v>tier - 3</v>
      </c>
      <c r="P2226" t="str">
        <f>VLOOKUP(A2226,'HOSPITALIZATION DETAILS'!X2227:AG4561,7,FALSE)</f>
        <v>R1011</v>
      </c>
      <c r="Q2226">
        <f>VLOOKUP(A2226,'HOSPITALIZATION DETAILS'!X2227:AG4561,10,FALSE)</f>
        <v>54</v>
      </c>
    </row>
    <row r="2227" spans="1:17" ht="16" x14ac:dyDescent="0.4">
      <c r="A2227" s="4" t="s">
        <v>4453</v>
      </c>
      <c r="B2227" t="str">
        <f>VLOOKUP(A2227,'CUSTOMER NAMES'!E2227:H4562,4,FALSE)</f>
        <v xml:space="preserve">  Ashley</v>
      </c>
      <c r="C2227">
        <f>VLOOKUP(A2227,'MEDICAL EXAMINATION'!K2228:T4562,2,FALSE)</f>
        <v>15.92</v>
      </c>
      <c r="D2227">
        <f>VLOOKUP(A2227,'MEDICAL EXAMINATION'!K2228:T4562,4,FALSE)</f>
        <v>4.76</v>
      </c>
      <c r="E2227" t="str">
        <f>VLOOKUP(A2227,'MEDICAL EXAMINATION'!K2228:T4562,6,FALSE)</f>
        <v>yes</v>
      </c>
      <c r="F2227" t="str">
        <f>VLOOKUP(A2227,'MEDICAL EXAMINATION'!K2228:T4562,7,FALSE)</f>
        <v>No</v>
      </c>
      <c r="G2227" t="str">
        <f>VLOOKUP(A2227,'MEDICAL EXAMINATION'!K2228:T4562,8,FALSE)</f>
        <v>No</v>
      </c>
      <c r="H2227">
        <f>VLOOKUP(A2227,'MEDICAL EXAMINATION'!K2228:T4562,9,FALSE)</f>
        <v>1</v>
      </c>
      <c r="I2227" t="str">
        <f>VLOOKUP(A2227,'MEDICAL EXAMINATION'!K2228:T4562,10,FALSE)</f>
        <v>No</v>
      </c>
      <c r="J2227" t="str">
        <f>VLOOKUP(A2227,'MEDICAL EXAMINATION'!K2228:T4562,3,FALSE)</f>
        <v>Underweight</v>
      </c>
      <c r="K2227" t="str">
        <f>VLOOKUP(A2227,'MEDICAL EXAMINATION'!K2228:T4562,5,FALSE)</f>
        <v>NORMAL</v>
      </c>
      <c r="L2227" t="str">
        <f>VLOOKUP(A2227,'HOSPITALIZATION DETAILS'!X2228:AG4562,8,FALSE)</f>
        <v>02/09/1984</v>
      </c>
      <c r="M2227" s="26">
        <f>VLOOKUP(A2227,'HOSPITALIZATION DETAILS'!X2228:AG4562,4,FALSE)</f>
        <v>12091.34</v>
      </c>
      <c r="N2227" t="str">
        <f>VLOOKUP(A2227,'HOSPITALIZATION DETAILS'!X2228:AG4562,5,FALSE)</f>
        <v>tier - 3</v>
      </c>
      <c r="O2227" t="str">
        <f>VLOOKUP(A2227,'HOSPITALIZATION DETAILS'!X2228:AG4562,6,FALSE)</f>
        <v>tier - 2</v>
      </c>
      <c r="P2227" t="str">
        <f>VLOOKUP(A2227,'HOSPITALIZATION DETAILS'!X2228:AG4562,7,FALSE)</f>
        <v>R1022</v>
      </c>
      <c r="Q2227">
        <f>VLOOKUP(A2227,'HOSPITALIZATION DETAILS'!X2228:AG4562,10,FALSE)</f>
        <v>38</v>
      </c>
    </row>
    <row r="2228" spans="1:17" ht="16" x14ac:dyDescent="0.4">
      <c r="A2228" s="4" t="s">
        <v>4455</v>
      </c>
      <c r="B2228" t="str">
        <f>VLOOKUP(A2228,'CUSTOMER NAMES'!E2228:H4563,4,FALSE)</f>
        <v xml:space="preserve">  Elizabeth A</v>
      </c>
      <c r="C2228">
        <f>VLOOKUP(A2228,'MEDICAL EXAMINATION'!K2229:T4563,2,FALSE)</f>
        <v>15.17</v>
      </c>
      <c r="D2228">
        <f>VLOOKUP(A2228,'MEDICAL EXAMINATION'!K2229:T4563,4,FALSE)</f>
        <v>4.3</v>
      </c>
      <c r="E2228" t="str">
        <f>VLOOKUP(A2228,'MEDICAL EXAMINATION'!K2229:T4563,6,FALSE)</f>
        <v>yes</v>
      </c>
      <c r="F2228" t="str">
        <f>VLOOKUP(A2228,'MEDICAL EXAMINATION'!K2229:T4563,7,FALSE)</f>
        <v>No</v>
      </c>
      <c r="G2228" t="str">
        <f>VLOOKUP(A2228,'MEDICAL EXAMINATION'!K2229:T4563,8,FALSE)</f>
        <v>Yes</v>
      </c>
      <c r="H2228">
        <f>VLOOKUP(A2228,'MEDICAL EXAMINATION'!K2229:T4563,9,FALSE)</f>
        <v>1</v>
      </c>
      <c r="I2228" t="str">
        <f>VLOOKUP(A2228,'MEDICAL EXAMINATION'!K2229:T4563,10,FALSE)</f>
        <v>No</v>
      </c>
      <c r="J2228" t="str">
        <f>VLOOKUP(A2228,'MEDICAL EXAMINATION'!K2229:T4563,3,FALSE)</f>
        <v>Underweight</v>
      </c>
      <c r="K2228" t="str">
        <f>VLOOKUP(A2228,'MEDICAL EXAMINATION'!K2229:T4563,5,FALSE)</f>
        <v>NORMAL</v>
      </c>
      <c r="L2228" t="str">
        <f>VLOOKUP(A2228,'HOSPITALIZATION DETAILS'!X2229:AG4563,8,FALSE)</f>
        <v>04/09/1963</v>
      </c>
      <c r="M2228" s="26">
        <f>VLOOKUP(A2228,'HOSPITALIZATION DETAILS'!X2229:AG4563,4,FALSE)</f>
        <v>48970.25</v>
      </c>
      <c r="N2228" t="str">
        <f>VLOOKUP(A2228,'HOSPITALIZATION DETAILS'!X2229:AG4563,5,FALSE)</f>
        <v>tier - 1</v>
      </c>
      <c r="O2228" t="str">
        <f>VLOOKUP(A2228,'HOSPITALIZATION DETAILS'!X2229:AG4563,6,FALSE)</f>
        <v>tier - 2</v>
      </c>
      <c r="P2228" t="str">
        <f>VLOOKUP(A2228,'HOSPITALIZATION DETAILS'!X2229:AG4563,7,FALSE)</f>
        <v>R1013</v>
      </c>
      <c r="Q2228">
        <f>VLOOKUP(A2228,'HOSPITALIZATION DETAILS'!X2229:AG4563,10,FALSE)</f>
        <v>59</v>
      </c>
    </row>
    <row r="2229" spans="1:17" ht="16" x14ac:dyDescent="0.4">
      <c r="A2229" s="4" t="s">
        <v>4457</v>
      </c>
      <c r="B2229" t="str">
        <f>VLOOKUP(A2229,'CUSTOMER NAMES'!E2229:H4564,4,FALSE)</f>
        <v xml:space="preserve">  Rebecca M</v>
      </c>
      <c r="C2229">
        <f>VLOOKUP(A2229,'MEDICAL EXAMINATION'!K2230:T4564,2,FALSE)</f>
        <v>16.63</v>
      </c>
      <c r="D2229">
        <f>VLOOKUP(A2229,'MEDICAL EXAMINATION'!K2230:T4564,4,FALSE)</f>
        <v>4.5</v>
      </c>
      <c r="E2229" t="str">
        <f>VLOOKUP(A2229,'MEDICAL EXAMINATION'!K2230:T4564,6,FALSE)</f>
        <v>No</v>
      </c>
      <c r="F2229" t="str">
        <f>VLOOKUP(A2229,'MEDICAL EXAMINATION'!K2230:T4564,7,FALSE)</f>
        <v>No</v>
      </c>
      <c r="G2229" t="str">
        <f>VLOOKUP(A2229,'MEDICAL EXAMINATION'!K2230:T4564,8,FALSE)</f>
        <v>No</v>
      </c>
      <c r="H2229">
        <f>VLOOKUP(A2229,'MEDICAL EXAMINATION'!K2230:T4564,9,FALSE)</f>
        <v>1</v>
      </c>
      <c r="I2229" t="str">
        <f>VLOOKUP(A2229,'MEDICAL EXAMINATION'!K2230:T4564,10,FALSE)</f>
        <v>No</v>
      </c>
      <c r="J2229" t="str">
        <f>VLOOKUP(A2229,'MEDICAL EXAMINATION'!K2230:T4564,3,FALSE)</f>
        <v>Underweight</v>
      </c>
      <c r="K2229" t="str">
        <f>VLOOKUP(A2229,'MEDICAL EXAMINATION'!K2230:T4564,5,FALSE)</f>
        <v>NORMAL</v>
      </c>
      <c r="L2229" t="str">
        <f>VLOOKUP(A2229,'HOSPITALIZATION DETAILS'!X2230:AG4564,8,FALSE)</f>
        <v>16/09/1979</v>
      </c>
      <c r="M2229" s="26">
        <f>VLOOKUP(A2229,'HOSPITALIZATION DETAILS'!X2230:AG4564,4,FALSE)</f>
        <v>40941.29</v>
      </c>
      <c r="N2229" t="str">
        <f>VLOOKUP(A2229,'HOSPITALIZATION DETAILS'!X2230:AG4564,5,FALSE)</f>
        <v>tier - 1</v>
      </c>
      <c r="O2229" t="str">
        <f>VLOOKUP(A2229,'HOSPITALIZATION DETAILS'!X2230:AG4564,6,FALSE)</f>
        <v>tier - 2</v>
      </c>
      <c r="P2229" t="str">
        <f>VLOOKUP(A2229,'HOSPITALIZATION DETAILS'!X2230:AG4564,7,FALSE)</f>
        <v>R1013</v>
      </c>
      <c r="Q2229">
        <f>VLOOKUP(A2229,'HOSPITALIZATION DETAILS'!X2230:AG4564,10,FALSE)</f>
        <v>43</v>
      </c>
    </row>
    <row r="2230" spans="1:17" ht="16" x14ac:dyDescent="0.4">
      <c r="A2230" s="4" t="s">
        <v>4459</v>
      </c>
      <c r="B2230" t="str">
        <f>VLOOKUP(A2230,'CUSTOMER NAMES'!E2230:H4565,4,FALSE)</f>
        <v xml:space="preserve">  Ruth</v>
      </c>
      <c r="C2230">
        <f>VLOOKUP(A2230,'MEDICAL EXAMINATION'!K2231:T4565,2,FALSE)</f>
        <v>19.39</v>
      </c>
      <c r="D2230">
        <f>VLOOKUP(A2230,'MEDICAL EXAMINATION'!K2231:T4565,4,FALSE)</f>
        <v>5.59</v>
      </c>
      <c r="E2230" t="str">
        <f>VLOOKUP(A2230,'MEDICAL EXAMINATION'!K2231:T4565,6,FALSE)</f>
        <v>No</v>
      </c>
      <c r="F2230" t="str">
        <f>VLOOKUP(A2230,'MEDICAL EXAMINATION'!K2231:T4565,7,FALSE)</f>
        <v>No</v>
      </c>
      <c r="G2230" t="str">
        <f>VLOOKUP(A2230,'MEDICAL EXAMINATION'!K2231:T4565,8,FALSE)</f>
        <v>Yes</v>
      </c>
      <c r="H2230">
        <f>VLOOKUP(A2230,'MEDICAL EXAMINATION'!K2231:T4565,9,FALSE)</f>
        <v>1</v>
      </c>
      <c r="I2230" t="str">
        <f>VLOOKUP(A2230,'MEDICAL EXAMINATION'!K2231:T4565,10,FALSE)</f>
        <v>No</v>
      </c>
      <c r="J2230" t="str">
        <f>VLOOKUP(A2230,'MEDICAL EXAMINATION'!K2231:T4565,3,FALSE)</f>
        <v>Normal</v>
      </c>
      <c r="K2230" t="str">
        <f>VLOOKUP(A2230,'MEDICAL EXAMINATION'!K2231:T4565,5,FALSE)</f>
        <v>NORMAL</v>
      </c>
      <c r="L2230" t="str">
        <f>VLOOKUP(A2230,'HOSPITALIZATION DETAILS'!X2231:AG4565,8,FALSE)</f>
        <v>07/09/1986</v>
      </c>
      <c r="M2230" s="26">
        <f>VLOOKUP(A2230,'HOSPITALIZATION DETAILS'!X2231:AG4565,4,FALSE)</f>
        <v>12048.13</v>
      </c>
      <c r="N2230" t="str">
        <f>VLOOKUP(A2230,'HOSPITALIZATION DETAILS'!X2231:AG4565,5,FALSE)</f>
        <v>tier - 3</v>
      </c>
      <c r="O2230" t="str">
        <f>VLOOKUP(A2230,'HOSPITALIZATION DETAILS'!X2231:AG4565,6,FALSE)</f>
        <v>tier - 2</v>
      </c>
      <c r="P2230" t="str">
        <f>VLOOKUP(A2230,'HOSPITALIZATION DETAILS'!X2231:AG4565,7,FALSE)</f>
        <v>R1026</v>
      </c>
      <c r="Q2230">
        <f>VLOOKUP(A2230,'HOSPITALIZATION DETAILS'!X2231:AG4565,10,FALSE)</f>
        <v>36</v>
      </c>
    </row>
    <row r="2231" spans="1:17" ht="16" x14ac:dyDescent="0.4">
      <c r="A2231" s="4" t="s">
        <v>4461</v>
      </c>
      <c r="B2231" t="str">
        <f>VLOOKUP(A2231,'CUSTOMER NAMES'!E2231:H4566,4,FALSE)</f>
        <v xml:space="preserve">  Gregory S</v>
      </c>
      <c r="C2231">
        <f>VLOOKUP(A2231,'MEDICAL EXAMINATION'!K2232:T4566,2,FALSE)</f>
        <v>17.34</v>
      </c>
      <c r="D2231">
        <f>VLOOKUP(A2231,'MEDICAL EXAMINATION'!K2232:T4566,4,FALSE)</f>
        <v>6.29</v>
      </c>
      <c r="E2231" t="str">
        <f>VLOOKUP(A2231,'MEDICAL EXAMINATION'!K2232:T4566,6,FALSE)</f>
        <v>yes</v>
      </c>
      <c r="F2231" t="str">
        <f>VLOOKUP(A2231,'MEDICAL EXAMINATION'!K2232:T4566,7,FALSE)</f>
        <v>No</v>
      </c>
      <c r="G2231" t="str">
        <f>VLOOKUP(A2231,'MEDICAL EXAMINATION'!K2232:T4566,8,FALSE)</f>
        <v>Yes</v>
      </c>
      <c r="H2231">
        <f>VLOOKUP(A2231,'MEDICAL EXAMINATION'!K2232:T4566,9,FALSE)</f>
        <v>1</v>
      </c>
      <c r="I2231" t="str">
        <f>VLOOKUP(A2231,'MEDICAL EXAMINATION'!K2232:T4566,10,FALSE)</f>
        <v>No</v>
      </c>
      <c r="J2231" t="str">
        <f>VLOOKUP(A2231,'MEDICAL EXAMINATION'!K2232:T4566,3,FALSE)</f>
        <v>Underweight</v>
      </c>
      <c r="K2231" t="str">
        <f>VLOOKUP(A2231,'MEDICAL EXAMINATION'!K2232:T4566,5,FALSE)</f>
        <v>PREDIABETES</v>
      </c>
      <c r="L2231" t="str">
        <f>VLOOKUP(A2231,'HOSPITALIZATION DETAILS'!X2232:AG4566,8,FALSE)</f>
        <v>24/11/1966</v>
      </c>
      <c r="M2231" s="26">
        <f>VLOOKUP(A2231,'HOSPITALIZATION DETAILS'!X2232:AG4566,4,FALSE)</f>
        <v>12044.34</v>
      </c>
      <c r="N2231" t="str">
        <f>VLOOKUP(A2231,'HOSPITALIZATION DETAILS'!X2232:AG4566,5,FALSE)</f>
        <v>tier - 3</v>
      </c>
      <c r="O2231" t="str">
        <f>VLOOKUP(A2231,'HOSPITALIZATION DETAILS'!X2232:AG4566,6,FALSE)</f>
        <v>tier - 1</v>
      </c>
      <c r="P2231" t="str">
        <f>VLOOKUP(A2231,'HOSPITALIZATION DETAILS'!X2232:AG4566,7,FALSE)</f>
        <v>R1012</v>
      </c>
      <c r="Q2231">
        <f>VLOOKUP(A2231,'HOSPITALIZATION DETAILS'!X2232:AG4566,10,FALSE)</f>
        <v>56</v>
      </c>
    </row>
    <row r="2232" spans="1:17" ht="16" x14ac:dyDescent="0.4">
      <c r="A2232" s="4" t="s">
        <v>4463</v>
      </c>
      <c r="B2232" t="str">
        <f>VLOOKUP(A2232,'CUSTOMER NAMES'!E2232:H4567,4,FALSE)</f>
        <v xml:space="preserve">  Alexandra S</v>
      </c>
      <c r="C2232">
        <f>VLOOKUP(A2232,'MEDICAL EXAMINATION'!K2233:T4567,2,FALSE)</f>
        <v>17.940000000000001</v>
      </c>
      <c r="D2232">
        <f>VLOOKUP(A2232,'MEDICAL EXAMINATION'!K2233:T4567,4,FALSE)</f>
        <v>4.1900000000000004</v>
      </c>
      <c r="E2232" t="str">
        <f>VLOOKUP(A2232,'MEDICAL EXAMINATION'!K2233:T4567,6,FALSE)</f>
        <v>No</v>
      </c>
      <c r="F2232" t="str">
        <f>VLOOKUP(A2232,'MEDICAL EXAMINATION'!K2233:T4567,7,FALSE)</f>
        <v>yes</v>
      </c>
      <c r="G2232" t="str">
        <f>VLOOKUP(A2232,'MEDICAL EXAMINATION'!K2233:T4567,8,FALSE)</f>
        <v>No</v>
      </c>
      <c r="H2232">
        <f>VLOOKUP(A2232,'MEDICAL EXAMINATION'!K2233:T4567,9,FALSE)</f>
        <v>1</v>
      </c>
      <c r="I2232" t="str">
        <f>VLOOKUP(A2232,'MEDICAL EXAMINATION'!K2233:T4567,10,FALSE)</f>
        <v>No</v>
      </c>
      <c r="J2232" t="str">
        <f>VLOOKUP(A2232,'MEDICAL EXAMINATION'!K2233:T4567,3,FALSE)</f>
        <v>Underweight</v>
      </c>
      <c r="K2232" t="str">
        <f>VLOOKUP(A2232,'MEDICAL EXAMINATION'!K2233:T4567,5,FALSE)</f>
        <v>NORMAL</v>
      </c>
      <c r="L2232" t="str">
        <f>VLOOKUP(A2232,'HOSPITALIZATION DETAILS'!X2233:AG4567,8,FALSE)</f>
        <v>16/10/1979</v>
      </c>
      <c r="M2232" s="26">
        <f>VLOOKUP(A2232,'HOSPITALIZATION DETAILS'!X2233:AG4567,4,FALSE)</f>
        <v>12035.18</v>
      </c>
      <c r="N2232" t="str">
        <f>VLOOKUP(A2232,'HOSPITALIZATION DETAILS'!X2233:AG4567,5,FALSE)</f>
        <v>tier - 3</v>
      </c>
      <c r="O2232" t="str">
        <f>VLOOKUP(A2232,'HOSPITALIZATION DETAILS'!X2233:AG4567,6,FALSE)</f>
        <v>tier - 3</v>
      </c>
      <c r="P2232" t="str">
        <f>VLOOKUP(A2232,'HOSPITALIZATION DETAILS'!X2233:AG4567,7,FALSE)</f>
        <v>R1021</v>
      </c>
      <c r="Q2232">
        <f>VLOOKUP(A2232,'HOSPITALIZATION DETAILS'!X2233:AG4567,10,FALSE)</f>
        <v>43</v>
      </c>
    </row>
    <row r="2233" spans="1:17" ht="16" x14ac:dyDescent="0.4">
      <c r="A2233" s="4" t="s">
        <v>4465</v>
      </c>
      <c r="B2233" t="str">
        <f>VLOOKUP(A2233,'CUSTOMER NAMES'!E2233:H4568,4,FALSE)</f>
        <v xml:space="preserve">  Hillary</v>
      </c>
      <c r="C2233">
        <f>VLOOKUP(A2233,'MEDICAL EXAMINATION'!K2234:T4568,2,FALSE)</f>
        <v>16.670000000000002</v>
      </c>
      <c r="D2233">
        <f>VLOOKUP(A2233,'MEDICAL EXAMINATION'!K2234:T4568,4,FALSE)</f>
        <v>4.7</v>
      </c>
      <c r="E2233" t="str">
        <f>VLOOKUP(A2233,'MEDICAL EXAMINATION'!K2234:T4568,6,FALSE)</f>
        <v>yes</v>
      </c>
      <c r="F2233" t="str">
        <f>VLOOKUP(A2233,'MEDICAL EXAMINATION'!K2234:T4568,7,FALSE)</f>
        <v>No</v>
      </c>
      <c r="G2233" t="str">
        <f>VLOOKUP(A2233,'MEDICAL EXAMINATION'!K2234:T4568,8,FALSE)</f>
        <v>Yes</v>
      </c>
      <c r="H2233">
        <f>VLOOKUP(A2233,'MEDICAL EXAMINATION'!K2234:T4568,9,FALSE)</f>
        <v>1</v>
      </c>
      <c r="I2233" t="str">
        <f>VLOOKUP(A2233,'MEDICAL EXAMINATION'!K2234:T4568,10,FALSE)</f>
        <v>No</v>
      </c>
      <c r="J2233" t="str">
        <f>VLOOKUP(A2233,'MEDICAL EXAMINATION'!K2234:T4568,3,FALSE)</f>
        <v>Underweight</v>
      </c>
      <c r="K2233" t="str">
        <f>VLOOKUP(A2233,'MEDICAL EXAMINATION'!K2234:T4568,5,FALSE)</f>
        <v>NORMAL</v>
      </c>
      <c r="L2233" t="str">
        <f>VLOOKUP(A2233,'HOSPITALIZATION DETAILS'!X2234:AG4568,8,FALSE)</f>
        <v>29/10/1965</v>
      </c>
      <c r="M2233" s="26">
        <f>VLOOKUP(A2233,'HOSPITALIZATION DETAILS'!X2234:AG4568,4,FALSE)</f>
        <v>12032.33</v>
      </c>
      <c r="N2233" t="str">
        <f>VLOOKUP(A2233,'HOSPITALIZATION DETAILS'!X2234:AG4568,5,FALSE)</f>
        <v>tier - 3</v>
      </c>
      <c r="O2233" t="str">
        <f>VLOOKUP(A2233,'HOSPITALIZATION DETAILS'!X2234:AG4568,6,FALSE)</f>
        <v>tier - 1</v>
      </c>
      <c r="P2233" t="str">
        <f>VLOOKUP(A2233,'HOSPITALIZATION DETAILS'!X2234:AG4568,7,FALSE)</f>
        <v>R1011</v>
      </c>
      <c r="Q2233">
        <f>VLOOKUP(A2233,'HOSPITALIZATION DETAILS'!X2234:AG4568,10,FALSE)</f>
        <v>57</v>
      </c>
    </row>
    <row r="2234" spans="1:17" ht="16" x14ac:dyDescent="0.4">
      <c r="A2234" s="4" t="s">
        <v>4467</v>
      </c>
      <c r="B2234" t="str">
        <f>VLOOKUP(A2234,'CUSTOMER NAMES'!E2234:H4569,4,FALSE)</f>
        <v xml:space="preserve">  Amy K</v>
      </c>
      <c r="C2234">
        <f>VLOOKUP(A2234,'MEDICAL EXAMINATION'!K2235:T4569,2,FALSE)</f>
        <v>20.58</v>
      </c>
      <c r="D2234">
        <f>VLOOKUP(A2234,'MEDICAL EXAMINATION'!K2235:T4569,4,FALSE)</f>
        <v>5.64</v>
      </c>
      <c r="E2234" t="str">
        <f>VLOOKUP(A2234,'MEDICAL EXAMINATION'!K2235:T4569,6,FALSE)</f>
        <v>yes</v>
      </c>
      <c r="F2234" t="str">
        <f>VLOOKUP(A2234,'MEDICAL EXAMINATION'!K2235:T4569,7,FALSE)</f>
        <v>No</v>
      </c>
      <c r="G2234" t="str">
        <f>VLOOKUP(A2234,'MEDICAL EXAMINATION'!K2235:T4569,8,FALSE)</f>
        <v>No</v>
      </c>
      <c r="H2234" t="str">
        <f>VLOOKUP(A2234,'MEDICAL EXAMINATION'!K2235:T4569,9,FALSE)</f>
        <v>No major surgery</v>
      </c>
      <c r="I2234" t="str">
        <f>VLOOKUP(A2234,'MEDICAL EXAMINATION'!K2235:T4569,10,FALSE)</f>
        <v>No</v>
      </c>
      <c r="J2234" t="str">
        <f>VLOOKUP(A2234,'MEDICAL EXAMINATION'!K2235:T4569,3,FALSE)</f>
        <v>Normal</v>
      </c>
      <c r="K2234" t="str">
        <f>VLOOKUP(A2234,'MEDICAL EXAMINATION'!K2235:T4569,5,FALSE)</f>
        <v>NORMAL</v>
      </c>
      <c r="L2234" t="str">
        <f>VLOOKUP(A2234,'HOSPITALIZATION DETAILS'!X2235:AG4569,8,FALSE)</f>
        <v>09/06/1965</v>
      </c>
      <c r="M2234" s="26">
        <f>VLOOKUP(A2234,'HOSPITALIZATION DETAILS'!X2235:AG4569,4,FALSE)</f>
        <v>12029.29</v>
      </c>
      <c r="N2234" t="str">
        <f>VLOOKUP(A2234,'HOSPITALIZATION DETAILS'!X2235:AG4569,5,FALSE)</f>
        <v>tier - 3</v>
      </c>
      <c r="O2234" t="str">
        <f>VLOOKUP(A2234,'HOSPITALIZATION DETAILS'!X2235:AG4569,6,FALSE)</f>
        <v>tier - 2</v>
      </c>
      <c r="P2234" t="str">
        <f>VLOOKUP(A2234,'HOSPITALIZATION DETAILS'!X2235:AG4569,7,FALSE)</f>
        <v>R1024</v>
      </c>
      <c r="Q2234">
        <f>VLOOKUP(A2234,'HOSPITALIZATION DETAILS'!X2235:AG4569,10,FALSE)</f>
        <v>57</v>
      </c>
    </row>
    <row r="2235" spans="1:17" ht="16" x14ac:dyDescent="0.4">
      <c r="A2235" s="4" t="s">
        <v>4469</v>
      </c>
      <c r="B2235" t="str">
        <f>VLOOKUP(A2235,'CUSTOMER NAMES'!E2235:H4570,4,FALSE)</f>
        <v xml:space="preserve">  Scott</v>
      </c>
      <c r="C2235">
        <f>VLOOKUP(A2235,'MEDICAL EXAMINATION'!K2236:T4570,2,FALSE)</f>
        <v>16.5</v>
      </c>
      <c r="D2235">
        <f>VLOOKUP(A2235,'MEDICAL EXAMINATION'!K2236:T4570,4,FALSE)</f>
        <v>4.1100000000000003</v>
      </c>
      <c r="E2235" t="str">
        <f>VLOOKUP(A2235,'MEDICAL EXAMINATION'!K2236:T4570,6,FALSE)</f>
        <v>yes</v>
      </c>
      <c r="F2235" t="str">
        <f>VLOOKUP(A2235,'MEDICAL EXAMINATION'!K2236:T4570,7,FALSE)</f>
        <v>No</v>
      </c>
      <c r="G2235" t="str">
        <f>VLOOKUP(A2235,'MEDICAL EXAMINATION'!K2236:T4570,8,FALSE)</f>
        <v>No</v>
      </c>
      <c r="H2235" t="str">
        <f>VLOOKUP(A2235,'MEDICAL EXAMINATION'!K2236:T4570,9,FALSE)</f>
        <v>No major surgery</v>
      </c>
      <c r="I2235" t="str">
        <f>VLOOKUP(A2235,'MEDICAL EXAMINATION'!K2236:T4570,10,FALSE)</f>
        <v>No</v>
      </c>
      <c r="J2235" t="str">
        <f>VLOOKUP(A2235,'MEDICAL EXAMINATION'!K2236:T4570,3,FALSE)</f>
        <v>Underweight</v>
      </c>
      <c r="K2235" t="str">
        <f>VLOOKUP(A2235,'MEDICAL EXAMINATION'!K2236:T4570,5,FALSE)</f>
        <v>NORMAL</v>
      </c>
      <c r="L2235" t="str">
        <f>VLOOKUP(A2235,'HOSPITALIZATION DETAILS'!X2236:AG4570,8,FALSE)</f>
        <v>17/10/1982</v>
      </c>
      <c r="M2235" s="26">
        <f>VLOOKUP(A2235,'HOSPITALIZATION DETAILS'!X2236:AG4570,4,FALSE)</f>
        <v>12001.29</v>
      </c>
      <c r="N2235" t="str">
        <f>VLOOKUP(A2235,'HOSPITALIZATION DETAILS'!X2236:AG4570,5,FALSE)</f>
        <v>tier - 3</v>
      </c>
      <c r="O2235" t="str">
        <f>VLOOKUP(A2235,'HOSPITALIZATION DETAILS'!X2236:AG4570,6,FALSE)</f>
        <v>tier - 3</v>
      </c>
      <c r="P2235" t="str">
        <f>VLOOKUP(A2235,'HOSPITALIZATION DETAILS'!X2236:AG4570,7,FALSE)</f>
        <v>R1021</v>
      </c>
      <c r="Q2235">
        <f>VLOOKUP(A2235,'HOSPITALIZATION DETAILS'!X2236:AG4570,10,FALSE)</f>
        <v>40</v>
      </c>
    </row>
    <row r="2236" spans="1:17" ht="16" x14ac:dyDescent="0.4">
      <c r="A2236" s="4" t="s">
        <v>4471</v>
      </c>
      <c r="B2236" t="str">
        <f>VLOOKUP(A2236,'CUSTOMER NAMES'!E2236:H4571,4,FALSE)</f>
        <v xml:space="preserve">  John</v>
      </c>
      <c r="C2236">
        <f>VLOOKUP(A2236,'MEDICAL EXAMINATION'!K2237:T4571,2,FALSE)</f>
        <v>15.41</v>
      </c>
      <c r="D2236">
        <f>VLOOKUP(A2236,'MEDICAL EXAMINATION'!K2237:T4571,4,FALSE)</f>
        <v>5.43</v>
      </c>
      <c r="E2236" t="str">
        <f>VLOOKUP(A2236,'MEDICAL EXAMINATION'!K2237:T4571,6,FALSE)</f>
        <v>yes</v>
      </c>
      <c r="F2236" t="str">
        <f>VLOOKUP(A2236,'MEDICAL EXAMINATION'!K2237:T4571,7,FALSE)</f>
        <v>No</v>
      </c>
      <c r="G2236" t="str">
        <f>VLOOKUP(A2236,'MEDICAL EXAMINATION'!K2237:T4571,8,FALSE)</f>
        <v>Yes</v>
      </c>
      <c r="H2236">
        <f>VLOOKUP(A2236,'MEDICAL EXAMINATION'!K2237:T4571,9,FALSE)</f>
        <v>1</v>
      </c>
      <c r="I2236" t="str">
        <f>VLOOKUP(A2236,'MEDICAL EXAMINATION'!K2237:T4571,10,FALSE)</f>
        <v>No</v>
      </c>
      <c r="J2236" t="str">
        <f>VLOOKUP(A2236,'MEDICAL EXAMINATION'!K2237:T4571,3,FALSE)</f>
        <v>Underweight</v>
      </c>
      <c r="K2236" t="str">
        <f>VLOOKUP(A2236,'MEDICAL EXAMINATION'!K2237:T4571,5,FALSE)</f>
        <v>NORMAL</v>
      </c>
      <c r="L2236" t="str">
        <f>VLOOKUP(A2236,'HOSPITALIZATION DETAILS'!X2237:AG4571,8,FALSE)</f>
        <v>12/12/1993</v>
      </c>
      <c r="M2236" s="26">
        <f>VLOOKUP(A2236,'HOSPITALIZATION DETAILS'!X2237:AG4571,4,FALSE)</f>
        <v>11994.89</v>
      </c>
      <c r="N2236" t="str">
        <f>VLOOKUP(A2236,'HOSPITALIZATION DETAILS'!X2237:AG4571,5,FALSE)</f>
        <v>tier - 3</v>
      </c>
      <c r="O2236" t="str">
        <f>VLOOKUP(A2236,'HOSPITALIZATION DETAILS'!X2237:AG4571,6,FALSE)</f>
        <v>tier - 2</v>
      </c>
      <c r="P2236" t="str">
        <f>VLOOKUP(A2236,'HOSPITALIZATION DETAILS'!X2237:AG4571,7,FALSE)</f>
        <v>R1012</v>
      </c>
      <c r="Q2236">
        <f>VLOOKUP(A2236,'HOSPITALIZATION DETAILS'!X2237:AG4571,10,FALSE)</f>
        <v>29</v>
      </c>
    </row>
    <row r="2237" spans="1:17" ht="16" x14ac:dyDescent="0.4">
      <c r="A2237" s="4" t="s">
        <v>4473</v>
      </c>
      <c r="B2237" t="str">
        <f>VLOOKUP(A2237,'CUSTOMER NAMES'!E2237:H4572,4,FALSE)</f>
        <v xml:space="preserve">  Maaikel</v>
      </c>
      <c r="C2237">
        <f>VLOOKUP(A2237,'MEDICAL EXAMINATION'!K2238:T4572,2,FALSE)</f>
        <v>24.59</v>
      </c>
      <c r="D2237">
        <f>VLOOKUP(A2237,'MEDICAL EXAMINATION'!K2238:T4572,4,FALSE)</f>
        <v>4.38</v>
      </c>
      <c r="E2237" t="str">
        <f>VLOOKUP(A2237,'MEDICAL EXAMINATION'!K2238:T4572,6,FALSE)</f>
        <v>No</v>
      </c>
      <c r="F2237" t="str">
        <f>VLOOKUP(A2237,'MEDICAL EXAMINATION'!K2238:T4572,7,FALSE)</f>
        <v>No</v>
      </c>
      <c r="G2237" t="str">
        <f>VLOOKUP(A2237,'MEDICAL EXAMINATION'!K2238:T4572,8,FALSE)</f>
        <v>No</v>
      </c>
      <c r="H2237">
        <f>VLOOKUP(A2237,'MEDICAL EXAMINATION'!K2238:T4572,9,FALSE)</f>
        <v>1</v>
      </c>
      <c r="I2237" t="str">
        <f>VLOOKUP(A2237,'MEDICAL EXAMINATION'!K2238:T4572,10,FALSE)</f>
        <v>No</v>
      </c>
      <c r="J2237" t="str">
        <f>VLOOKUP(A2237,'MEDICAL EXAMINATION'!K2238:T4572,3,FALSE)</f>
        <v>Normal</v>
      </c>
      <c r="K2237" t="str">
        <f>VLOOKUP(A2237,'MEDICAL EXAMINATION'!K2238:T4572,5,FALSE)</f>
        <v>NORMAL</v>
      </c>
      <c r="L2237" t="str">
        <f>VLOOKUP(A2237,'HOSPITALIZATION DETAILS'!X2238:AG4572,8,FALSE)</f>
        <v>04/07/1983</v>
      </c>
      <c r="M2237" s="26">
        <f>VLOOKUP(A2237,'HOSPITALIZATION DETAILS'!X2238:AG4572,4,FALSE)</f>
        <v>11987.68</v>
      </c>
      <c r="N2237" t="str">
        <f>VLOOKUP(A2237,'HOSPITALIZATION DETAILS'!X2238:AG4572,5,FALSE)</f>
        <v>tier - 3</v>
      </c>
      <c r="O2237" t="str">
        <f>VLOOKUP(A2237,'HOSPITALIZATION DETAILS'!X2238:AG4572,6,FALSE)</f>
        <v>tier - 2</v>
      </c>
      <c r="P2237" t="str">
        <f>VLOOKUP(A2237,'HOSPITALIZATION DETAILS'!X2238:AG4572,7,FALSE)</f>
        <v>R1026</v>
      </c>
      <c r="Q2237">
        <f>VLOOKUP(A2237,'HOSPITALIZATION DETAILS'!X2238:AG4572,10,FALSE)</f>
        <v>39</v>
      </c>
    </row>
    <row r="2238" spans="1:17" ht="16" x14ac:dyDescent="0.4">
      <c r="A2238" s="4" t="s">
        <v>4475</v>
      </c>
      <c r="B2238" t="str">
        <f>VLOOKUP(A2238,'CUSTOMER NAMES'!E2238:H4573,4,FALSE)</f>
        <v xml:space="preserve">  Daniel C</v>
      </c>
      <c r="C2238">
        <f>VLOOKUP(A2238,'MEDICAL EXAMINATION'!K2239:T4573,2,FALSE)</f>
        <v>33.33</v>
      </c>
      <c r="D2238">
        <f>VLOOKUP(A2238,'MEDICAL EXAMINATION'!K2239:T4573,4,FALSE)</f>
        <v>9.7899999999999991</v>
      </c>
      <c r="E2238" t="str">
        <f>VLOOKUP(A2238,'MEDICAL EXAMINATION'!K2239:T4573,6,FALSE)</f>
        <v>No</v>
      </c>
      <c r="F2238" t="str">
        <f>VLOOKUP(A2238,'MEDICAL EXAMINATION'!K2239:T4573,7,FALSE)</f>
        <v>No</v>
      </c>
      <c r="G2238" t="str">
        <f>VLOOKUP(A2238,'MEDICAL EXAMINATION'!K2239:T4573,8,FALSE)</f>
        <v>No</v>
      </c>
      <c r="H2238" t="str">
        <f>VLOOKUP(A2238,'MEDICAL EXAMINATION'!K2239:T4573,9,FALSE)</f>
        <v>No major surgery</v>
      </c>
      <c r="I2238" t="str">
        <f>VLOOKUP(A2238,'MEDICAL EXAMINATION'!K2239:T4573,10,FALSE)</f>
        <v>No</v>
      </c>
      <c r="J2238" t="str">
        <f>VLOOKUP(A2238,'MEDICAL EXAMINATION'!K2239:T4573,3,FALSE)</f>
        <v>OVERWEIGHT</v>
      </c>
      <c r="K2238" t="str">
        <f>VLOOKUP(A2238,'MEDICAL EXAMINATION'!K2239:T4573,5,FALSE)</f>
        <v>DIABETES</v>
      </c>
      <c r="L2238" t="str">
        <f>VLOOKUP(A2238,'HOSPITALIZATION DETAILS'!X2239:AG4573,8,FALSE)</f>
        <v>22/12/1967</v>
      </c>
      <c r="M2238" s="26">
        <f>VLOOKUP(A2238,'HOSPITALIZATION DETAILS'!X2239:AG4573,4,FALSE)</f>
        <v>11987.17</v>
      </c>
      <c r="N2238" t="str">
        <f>VLOOKUP(A2238,'HOSPITALIZATION DETAILS'!X2239:AG4573,5,FALSE)</f>
        <v>tier - 3</v>
      </c>
      <c r="O2238" t="str">
        <f>VLOOKUP(A2238,'HOSPITALIZATION DETAILS'!X2239:AG4573,6,FALSE)</f>
        <v>tier - 3</v>
      </c>
      <c r="P2238" t="str">
        <f>VLOOKUP(A2238,'HOSPITALIZATION DETAILS'!X2239:AG4573,7,FALSE)</f>
        <v>R1013</v>
      </c>
      <c r="Q2238">
        <f>VLOOKUP(A2238,'HOSPITALIZATION DETAILS'!X2239:AG4573,10,FALSE)</f>
        <v>55</v>
      </c>
    </row>
    <row r="2239" spans="1:17" ht="16" x14ac:dyDescent="0.4">
      <c r="A2239" s="4" t="s">
        <v>4477</v>
      </c>
      <c r="B2239" t="str">
        <f>VLOOKUP(A2239,'CUSTOMER NAMES'!E2239:H4574,4,FALSE)</f>
        <v xml:space="preserve">  Christopher S</v>
      </c>
      <c r="C2239">
        <f>VLOOKUP(A2239,'MEDICAL EXAMINATION'!K2240:T4574,2,FALSE)</f>
        <v>18.5</v>
      </c>
      <c r="D2239">
        <f>VLOOKUP(A2239,'MEDICAL EXAMINATION'!K2240:T4574,4,FALSE)</f>
        <v>11.84</v>
      </c>
      <c r="E2239" t="str">
        <f>VLOOKUP(A2239,'MEDICAL EXAMINATION'!K2240:T4574,6,FALSE)</f>
        <v>No</v>
      </c>
      <c r="F2239" t="str">
        <f>VLOOKUP(A2239,'MEDICAL EXAMINATION'!K2240:T4574,7,FALSE)</f>
        <v>No</v>
      </c>
      <c r="G2239" t="str">
        <f>VLOOKUP(A2239,'MEDICAL EXAMINATION'!K2240:T4574,8,FALSE)</f>
        <v>No</v>
      </c>
      <c r="H2239" t="str">
        <f>VLOOKUP(A2239,'MEDICAL EXAMINATION'!K2240:T4574,9,FALSE)</f>
        <v>No major surgery</v>
      </c>
      <c r="I2239" t="str">
        <f>VLOOKUP(A2239,'MEDICAL EXAMINATION'!K2240:T4574,10,FALSE)</f>
        <v>No</v>
      </c>
      <c r="J2239" t="str">
        <f>VLOOKUP(A2239,'MEDICAL EXAMINATION'!K2240:T4574,3,FALSE)</f>
        <v>Underweight</v>
      </c>
      <c r="K2239" t="str">
        <f>VLOOKUP(A2239,'MEDICAL EXAMINATION'!K2240:T4574,5,FALSE)</f>
        <v>DIABETES</v>
      </c>
      <c r="L2239" t="str">
        <f>VLOOKUP(A2239,'HOSPITALIZATION DETAILS'!X2240:AG4574,8,FALSE)</f>
        <v>29/09/1964</v>
      </c>
      <c r="M2239" s="26">
        <f>VLOOKUP(A2239,'HOSPITALIZATION DETAILS'!X2240:AG4574,4,FALSE)</f>
        <v>11946.63</v>
      </c>
      <c r="N2239" t="str">
        <f>VLOOKUP(A2239,'HOSPITALIZATION DETAILS'!X2240:AG4574,5,FALSE)</f>
        <v>tier - 3</v>
      </c>
      <c r="O2239" t="str">
        <f>VLOOKUP(A2239,'HOSPITALIZATION DETAILS'!X2240:AG4574,6,FALSE)</f>
        <v>tier - 2</v>
      </c>
      <c r="P2239" t="str">
        <f>VLOOKUP(A2239,'HOSPITALIZATION DETAILS'!X2240:AG4574,7,FALSE)</f>
        <v>R1013</v>
      </c>
      <c r="Q2239">
        <f>VLOOKUP(A2239,'HOSPITALIZATION DETAILS'!X2240:AG4574,10,FALSE)</f>
        <v>58</v>
      </c>
    </row>
    <row r="2240" spans="1:17" ht="16" x14ac:dyDescent="0.4">
      <c r="A2240" s="4" t="s">
        <v>4479</v>
      </c>
      <c r="B2240" t="str">
        <f>VLOOKUP(A2240,'CUSTOMER NAMES'!E2240:H4575,4,FALSE)</f>
        <v xml:space="preserve">  William R</v>
      </c>
      <c r="C2240">
        <f>VLOOKUP(A2240,'MEDICAL EXAMINATION'!K2241:T4575,2,FALSE)</f>
        <v>18.579999999999998</v>
      </c>
      <c r="D2240">
        <f>VLOOKUP(A2240,'MEDICAL EXAMINATION'!K2241:T4575,4,FALSE)</f>
        <v>6.22</v>
      </c>
      <c r="E2240" t="str">
        <f>VLOOKUP(A2240,'MEDICAL EXAMINATION'!K2241:T4575,6,FALSE)</f>
        <v>No</v>
      </c>
      <c r="F2240" t="str">
        <f>VLOOKUP(A2240,'MEDICAL EXAMINATION'!K2241:T4575,7,FALSE)</f>
        <v>No</v>
      </c>
      <c r="G2240" t="str">
        <f>VLOOKUP(A2240,'MEDICAL EXAMINATION'!K2241:T4575,8,FALSE)</f>
        <v>No</v>
      </c>
      <c r="H2240" t="str">
        <f>VLOOKUP(A2240,'MEDICAL EXAMINATION'!K2241:T4575,9,FALSE)</f>
        <v>No major surgery</v>
      </c>
      <c r="I2240" t="str">
        <f>VLOOKUP(A2240,'MEDICAL EXAMINATION'!K2241:T4575,10,FALSE)</f>
        <v>No</v>
      </c>
      <c r="J2240" t="str">
        <f>VLOOKUP(A2240,'MEDICAL EXAMINATION'!K2241:T4575,3,FALSE)</f>
        <v>Normal</v>
      </c>
      <c r="K2240" t="str">
        <f>VLOOKUP(A2240,'MEDICAL EXAMINATION'!K2241:T4575,5,FALSE)</f>
        <v>PREDIABETES</v>
      </c>
      <c r="L2240" t="str">
        <f>VLOOKUP(A2240,'HOSPITALIZATION DETAILS'!X2241:AG4575,8,FALSE)</f>
        <v>04/08/1992</v>
      </c>
      <c r="M2240" s="26">
        <f>VLOOKUP(A2240,'HOSPITALIZATION DETAILS'!X2241:AG4575,4,FALSE)</f>
        <v>40932.43</v>
      </c>
      <c r="N2240" t="str">
        <f>VLOOKUP(A2240,'HOSPITALIZATION DETAILS'!X2241:AG4575,5,FALSE)</f>
        <v>tier - 1</v>
      </c>
      <c r="O2240" t="str">
        <f>VLOOKUP(A2240,'HOSPITALIZATION DETAILS'!X2241:AG4575,6,FALSE)</f>
        <v>tier - 2</v>
      </c>
      <c r="P2240" t="str">
        <f>VLOOKUP(A2240,'HOSPITALIZATION DETAILS'!X2241:AG4575,7,FALSE)</f>
        <v>R1013</v>
      </c>
      <c r="Q2240">
        <f>VLOOKUP(A2240,'HOSPITALIZATION DETAILS'!X2241:AG4575,10,FALSE)</f>
        <v>30</v>
      </c>
    </row>
    <row r="2241" spans="1:17" ht="16" x14ac:dyDescent="0.4">
      <c r="A2241" s="4" t="s">
        <v>4481</v>
      </c>
      <c r="B2241" t="str">
        <f>VLOOKUP(A2241,'CUSTOMER NAMES'!E2241:H4576,4,FALSE)</f>
        <v xml:space="preserve">  Lyndsy</v>
      </c>
      <c r="C2241">
        <f>VLOOKUP(A2241,'MEDICAL EXAMINATION'!K2242:T4576,2,FALSE)</f>
        <v>16.64</v>
      </c>
      <c r="D2241">
        <f>VLOOKUP(A2241,'MEDICAL EXAMINATION'!K2242:T4576,4,FALSE)</f>
        <v>10.01</v>
      </c>
      <c r="E2241" t="str">
        <f>VLOOKUP(A2241,'MEDICAL EXAMINATION'!K2242:T4576,6,FALSE)</f>
        <v>No</v>
      </c>
      <c r="F2241" t="str">
        <f>VLOOKUP(A2241,'MEDICAL EXAMINATION'!K2242:T4576,7,FALSE)</f>
        <v>No</v>
      </c>
      <c r="G2241" t="str">
        <f>VLOOKUP(A2241,'MEDICAL EXAMINATION'!K2242:T4576,8,FALSE)</f>
        <v>No</v>
      </c>
      <c r="H2241" t="str">
        <f>VLOOKUP(A2241,'MEDICAL EXAMINATION'!K2242:T4576,9,FALSE)</f>
        <v>No major surgery</v>
      </c>
      <c r="I2241" t="str">
        <f>VLOOKUP(A2241,'MEDICAL EXAMINATION'!K2242:T4576,10,FALSE)</f>
        <v>No</v>
      </c>
      <c r="J2241" t="str">
        <f>VLOOKUP(A2241,'MEDICAL EXAMINATION'!K2242:T4576,3,FALSE)</f>
        <v>Underweight</v>
      </c>
      <c r="K2241" t="str">
        <f>VLOOKUP(A2241,'MEDICAL EXAMINATION'!K2242:T4576,5,FALSE)</f>
        <v>DIABETES</v>
      </c>
      <c r="L2241" t="str">
        <f>VLOOKUP(A2241,'HOSPITALIZATION DETAILS'!X2242:AG4576,8,FALSE)</f>
        <v>01/11/1965</v>
      </c>
      <c r="M2241" s="26">
        <f>VLOOKUP(A2241,'HOSPITALIZATION DETAILS'!X2242:AG4576,4,FALSE)</f>
        <v>11945.13</v>
      </c>
      <c r="N2241" t="str">
        <f>VLOOKUP(A2241,'HOSPITALIZATION DETAILS'!X2242:AG4576,5,FALSE)</f>
        <v>tier - 3</v>
      </c>
      <c r="O2241" t="str">
        <f>VLOOKUP(A2241,'HOSPITALIZATION DETAILS'!X2242:AG4576,6,FALSE)</f>
        <v>tier - 2</v>
      </c>
      <c r="P2241" t="str">
        <f>VLOOKUP(A2241,'HOSPITALIZATION DETAILS'!X2242:AG4576,7,FALSE)</f>
        <v>R1012</v>
      </c>
      <c r="Q2241">
        <f>VLOOKUP(A2241,'HOSPITALIZATION DETAILS'!X2242:AG4576,10,FALSE)</f>
        <v>57</v>
      </c>
    </row>
    <row r="2242" spans="1:17" ht="16" x14ac:dyDescent="0.4">
      <c r="A2242" s="4" t="s">
        <v>4483</v>
      </c>
      <c r="B2242" t="str">
        <f>VLOOKUP(A2242,'CUSTOMER NAMES'!E2242:H4577,4,FALSE)</f>
        <v xml:space="preserve">  Jessica</v>
      </c>
      <c r="C2242">
        <f>VLOOKUP(A2242,'MEDICAL EXAMINATION'!K2243:T4577,2,FALSE)</f>
        <v>19.329999999999998</v>
      </c>
      <c r="D2242">
        <f>VLOOKUP(A2242,'MEDICAL EXAMINATION'!K2243:T4577,4,FALSE)</f>
        <v>4.32</v>
      </c>
      <c r="E2242" t="str">
        <f>VLOOKUP(A2242,'MEDICAL EXAMINATION'!K2243:T4577,6,FALSE)</f>
        <v>No</v>
      </c>
      <c r="F2242" t="str">
        <f>VLOOKUP(A2242,'MEDICAL EXAMINATION'!K2243:T4577,7,FALSE)</f>
        <v>No</v>
      </c>
      <c r="G2242" t="str">
        <f>VLOOKUP(A2242,'MEDICAL EXAMINATION'!K2243:T4577,8,FALSE)</f>
        <v>No</v>
      </c>
      <c r="H2242">
        <f>VLOOKUP(A2242,'MEDICAL EXAMINATION'!K2243:T4577,9,FALSE)</f>
        <v>1</v>
      </c>
      <c r="I2242" t="str">
        <f>VLOOKUP(A2242,'MEDICAL EXAMINATION'!K2243:T4577,10,FALSE)</f>
        <v>No</v>
      </c>
      <c r="J2242" t="str">
        <f>VLOOKUP(A2242,'MEDICAL EXAMINATION'!K2243:T4577,3,FALSE)</f>
        <v>Normal</v>
      </c>
      <c r="K2242" t="str">
        <f>VLOOKUP(A2242,'MEDICAL EXAMINATION'!K2243:T4577,5,FALSE)</f>
        <v>NORMAL</v>
      </c>
      <c r="L2242" t="str">
        <f>VLOOKUP(A2242,'HOSPITALIZATION DETAILS'!X2243:AG4577,8,FALSE)</f>
        <v>25/12/1964</v>
      </c>
      <c r="M2242" s="26">
        <f>VLOOKUP(A2242,'HOSPITALIZATION DETAILS'!X2243:AG4577,4,FALSE)</f>
        <v>11944.59</v>
      </c>
      <c r="N2242" t="str">
        <f>VLOOKUP(A2242,'HOSPITALIZATION DETAILS'!X2243:AG4577,5,FALSE)</f>
        <v>tier - 3</v>
      </c>
      <c r="O2242" t="str">
        <f>VLOOKUP(A2242,'HOSPITALIZATION DETAILS'!X2243:AG4577,6,FALSE)</f>
        <v>tier - 2</v>
      </c>
      <c r="P2242" t="str">
        <f>VLOOKUP(A2242,'HOSPITALIZATION DETAILS'!X2243:AG4577,7,FALSE)</f>
        <v>R1016</v>
      </c>
      <c r="Q2242">
        <f>VLOOKUP(A2242,'HOSPITALIZATION DETAILS'!X2243:AG4577,10,FALSE)</f>
        <v>58</v>
      </c>
    </row>
    <row r="2243" spans="1:17" ht="16" x14ac:dyDescent="0.4">
      <c r="A2243" s="4" t="s">
        <v>4485</v>
      </c>
      <c r="B2243" t="str">
        <f>VLOOKUP(A2243,'CUSTOMER NAMES'!E2243:H4578,4,FALSE)</f>
        <v xml:space="preserve">  Anna</v>
      </c>
      <c r="C2243">
        <f>VLOOKUP(A2243,'MEDICAL EXAMINATION'!K2244:T4578,2,FALSE)</f>
        <v>21.26</v>
      </c>
      <c r="D2243">
        <f>VLOOKUP(A2243,'MEDICAL EXAMINATION'!K2244:T4578,4,FALSE)</f>
        <v>5.65</v>
      </c>
      <c r="E2243" t="str">
        <f>VLOOKUP(A2243,'MEDICAL EXAMINATION'!K2244:T4578,6,FALSE)</f>
        <v>yes</v>
      </c>
      <c r="F2243" t="str">
        <f>VLOOKUP(A2243,'MEDICAL EXAMINATION'!K2244:T4578,7,FALSE)</f>
        <v>No</v>
      </c>
      <c r="G2243" t="str">
        <f>VLOOKUP(A2243,'MEDICAL EXAMINATION'!K2244:T4578,8,FALSE)</f>
        <v>Yes</v>
      </c>
      <c r="H2243">
        <f>VLOOKUP(A2243,'MEDICAL EXAMINATION'!K2244:T4578,9,FALSE)</f>
        <v>1</v>
      </c>
      <c r="I2243" t="str">
        <f>VLOOKUP(A2243,'MEDICAL EXAMINATION'!K2244:T4578,10,FALSE)</f>
        <v>No</v>
      </c>
      <c r="J2243" t="str">
        <f>VLOOKUP(A2243,'MEDICAL EXAMINATION'!K2244:T4578,3,FALSE)</f>
        <v>Normal</v>
      </c>
      <c r="K2243" t="str">
        <f>VLOOKUP(A2243,'MEDICAL EXAMINATION'!K2244:T4578,5,FALSE)</f>
        <v>NORMAL</v>
      </c>
      <c r="L2243" t="str">
        <f>VLOOKUP(A2243,'HOSPITALIZATION DETAILS'!X2244:AG4578,8,FALSE)</f>
        <v>19/10/1991</v>
      </c>
      <c r="M2243" s="26">
        <f>VLOOKUP(A2243,'HOSPITALIZATION DETAILS'!X2244:AG4578,4,FALSE)</f>
        <v>11941.83</v>
      </c>
      <c r="N2243" t="str">
        <f>VLOOKUP(A2243,'HOSPITALIZATION DETAILS'!X2244:AG4578,5,FALSE)</f>
        <v>tier - 3</v>
      </c>
      <c r="O2243" t="str">
        <f>VLOOKUP(A2243,'HOSPITALIZATION DETAILS'!X2244:AG4578,6,FALSE)</f>
        <v>tier - 1</v>
      </c>
      <c r="P2243" t="str">
        <f>VLOOKUP(A2243,'HOSPITALIZATION DETAILS'!X2244:AG4578,7,FALSE)</f>
        <v>R1023</v>
      </c>
      <c r="Q2243">
        <f>VLOOKUP(A2243,'HOSPITALIZATION DETAILS'!X2244:AG4578,10,FALSE)</f>
        <v>31</v>
      </c>
    </row>
    <row r="2244" spans="1:17" ht="16" x14ac:dyDescent="0.4">
      <c r="A2244" s="4" t="s">
        <v>4487</v>
      </c>
      <c r="B2244" t="str">
        <f>VLOOKUP(A2244,'CUSTOMER NAMES'!E2244:H4579,4,FALSE)</f>
        <v xml:space="preserve">  Jordan</v>
      </c>
      <c r="C2244">
        <f>VLOOKUP(A2244,'MEDICAL EXAMINATION'!K2245:T4579,2,FALSE)</f>
        <v>15.6</v>
      </c>
      <c r="D2244">
        <f>VLOOKUP(A2244,'MEDICAL EXAMINATION'!K2245:T4579,4,FALSE)</f>
        <v>4.12</v>
      </c>
      <c r="E2244" t="str">
        <f>VLOOKUP(A2244,'MEDICAL EXAMINATION'!K2245:T4579,6,FALSE)</f>
        <v>yes</v>
      </c>
      <c r="F2244" t="str">
        <f>VLOOKUP(A2244,'MEDICAL EXAMINATION'!K2245:T4579,7,FALSE)</f>
        <v>No</v>
      </c>
      <c r="G2244" t="str">
        <f>VLOOKUP(A2244,'MEDICAL EXAMINATION'!K2245:T4579,8,FALSE)</f>
        <v>No</v>
      </c>
      <c r="H2244">
        <f>VLOOKUP(A2244,'MEDICAL EXAMINATION'!K2245:T4579,9,FALSE)</f>
        <v>1</v>
      </c>
      <c r="I2244" t="str">
        <f>VLOOKUP(A2244,'MEDICAL EXAMINATION'!K2245:T4579,10,FALSE)</f>
        <v>No</v>
      </c>
      <c r="J2244" t="str">
        <f>VLOOKUP(A2244,'MEDICAL EXAMINATION'!K2245:T4579,3,FALSE)</f>
        <v>Underweight</v>
      </c>
      <c r="K2244" t="str">
        <f>VLOOKUP(A2244,'MEDICAL EXAMINATION'!K2245:T4579,5,FALSE)</f>
        <v>NORMAL</v>
      </c>
      <c r="L2244" t="str">
        <f>VLOOKUP(A2244,'HOSPITALIZATION DETAILS'!X2245:AG4579,8,FALSE)</f>
        <v>02/08/1964</v>
      </c>
      <c r="M2244" s="26">
        <f>VLOOKUP(A2244,'HOSPITALIZATION DETAILS'!X2245:AG4579,4,FALSE)</f>
        <v>11938.26</v>
      </c>
      <c r="N2244" t="str">
        <f>VLOOKUP(A2244,'HOSPITALIZATION DETAILS'!X2245:AG4579,5,FALSE)</f>
        <v>tier - 3</v>
      </c>
      <c r="O2244" t="str">
        <f>VLOOKUP(A2244,'HOSPITALIZATION DETAILS'!X2245:AG4579,6,FALSE)</f>
        <v>tier - 3</v>
      </c>
      <c r="P2244" t="str">
        <f>VLOOKUP(A2244,'HOSPITALIZATION DETAILS'!X2245:AG4579,7,FALSE)</f>
        <v>R1019</v>
      </c>
      <c r="Q2244">
        <f>VLOOKUP(A2244,'HOSPITALIZATION DETAILS'!X2245:AG4579,10,FALSE)</f>
        <v>58</v>
      </c>
    </row>
    <row r="2245" spans="1:17" ht="16" x14ac:dyDescent="0.4">
      <c r="A2245" s="4" t="s">
        <v>4489</v>
      </c>
      <c r="B2245" t="str">
        <f>VLOOKUP(A2245,'CUSTOMER NAMES'!E2245:H4580,4,FALSE)</f>
        <v xml:space="preserve">  Brian</v>
      </c>
      <c r="C2245">
        <f>VLOOKUP(A2245,'MEDICAL EXAMINATION'!K2246:T4580,2,FALSE)</f>
        <v>24.39</v>
      </c>
      <c r="D2245">
        <f>VLOOKUP(A2245,'MEDICAL EXAMINATION'!K2246:T4580,4,FALSE)</f>
        <v>6.24</v>
      </c>
      <c r="E2245" t="str">
        <f>VLOOKUP(A2245,'MEDICAL EXAMINATION'!K2246:T4580,6,FALSE)</f>
        <v>No</v>
      </c>
      <c r="F2245" t="str">
        <f>VLOOKUP(A2245,'MEDICAL EXAMINATION'!K2246:T4580,7,FALSE)</f>
        <v>No</v>
      </c>
      <c r="G2245" t="str">
        <f>VLOOKUP(A2245,'MEDICAL EXAMINATION'!K2246:T4580,8,FALSE)</f>
        <v>No</v>
      </c>
      <c r="H2245">
        <f>VLOOKUP(A2245,'MEDICAL EXAMINATION'!K2246:T4580,9,FALSE)</f>
        <v>1</v>
      </c>
      <c r="I2245" t="str">
        <f>VLOOKUP(A2245,'MEDICAL EXAMINATION'!K2246:T4580,10,FALSE)</f>
        <v>No</v>
      </c>
      <c r="J2245" t="str">
        <f>VLOOKUP(A2245,'MEDICAL EXAMINATION'!K2246:T4580,3,FALSE)</f>
        <v>Normal</v>
      </c>
      <c r="K2245" t="str">
        <f>VLOOKUP(A2245,'MEDICAL EXAMINATION'!K2246:T4580,5,FALSE)</f>
        <v>PREDIABETES</v>
      </c>
      <c r="L2245" t="str">
        <f>VLOOKUP(A2245,'HOSPITALIZATION DETAILS'!X2246:AG4580,8,FALSE)</f>
        <v>20/12/1964</v>
      </c>
      <c r="M2245" s="26">
        <f>VLOOKUP(A2245,'HOSPITALIZATION DETAILS'!X2246:AG4580,4,FALSE)</f>
        <v>11931.13</v>
      </c>
      <c r="N2245" t="str">
        <f>VLOOKUP(A2245,'HOSPITALIZATION DETAILS'!X2246:AG4580,5,FALSE)</f>
        <v>tier - 3</v>
      </c>
      <c r="O2245" t="str">
        <f>VLOOKUP(A2245,'HOSPITALIZATION DETAILS'!X2246:AG4580,6,FALSE)</f>
        <v>tier - 1</v>
      </c>
      <c r="P2245" t="str">
        <f>VLOOKUP(A2245,'HOSPITALIZATION DETAILS'!X2246:AG4580,7,FALSE)</f>
        <v>R1019</v>
      </c>
      <c r="Q2245">
        <f>VLOOKUP(A2245,'HOSPITALIZATION DETAILS'!X2246:AG4580,10,FALSE)</f>
        <v>58</v>
      </c>
    </row>
    <row r="2246" spans="1:17" ht="16" x14ac:dyDescent="0.4">
      <c r="A2246" s="4" t="s">
        <v>4491</v>
      </c>
      <c r="B2246" t="str">
        <f>VLOOKUP(A2246,'CUSTOMER NAMES'!E2246:H4581,4,FALSE)</f>
        <v xml:space="preserve">  Katherine A</v>
      </c>
      <c r="C2246">
        <f>VLOOKUP(A2246,'MEDICAL EXAMINATION'!K2247:T4581,2,FALSE)</f>
        <v>24.75</v>
      </c>
      <c r="D2246">
        <f>VLOOKUP(A2246,'MEDICAL EXAMINATION'!K2247:T4581,4,FALSE)</f>
        <v>4.83</v>
      </c>
      <c r="E2246" t="str">
        <f>VLOOKUP(A2246,'MEDICAL EXAMINATION'!K2247:T4581,6,FALSE)</f>
        <v>No</v>
      </c>
      <c r="F2246" t="str">
        <f>VLOOKUP(A2246,'MEDICAL EXAMINATION'!K2247:T4581,7,FALSE)</f>
        <v>No</v>
      </c>
      <c r="G2246" t="str">
        <f>VLOOKUP(A2246,'MEDICAL EXAMINATION'!K2247:T4581,8,FALSE)</f>
        <v>No</v>
      </c>
      <c r="H2246" t="str">
        <f>VLOOKUP(A2246,'MEDICAL EXAMINATION'!K2247:T4581,9,FALSE)</f>
        <v>No major surgery</v>
      </c>
      <c r="I2246" t="str">
        <f>VLOOKUP(A2246,'MEDICAL EXAMINATION'!K2247:T4581,10,FALSE)</f>
        <v>No</v>
      </c>
      <c r="J2246" t="str">
        <f>VLOOKUP(A2246,'MEDICAL EXAMINATION'!K2247:T4581,3,FALSE)</f>
        <v>Normal</v>
      </c>
      <c r="K2246" t="str">
        <f>VLOOKUP(A2246,'MEDICAL EXAMINATION'!K2247:T4581,5,FALSE)</f>
        <v>NORMAL</v>
      </c>
      <c r="L2246" t="str">
        <f>VLOOKUP(A2246,'HOSPITALIZATION DETAILS'!X2247:AG4581,8,FALSE)</f>
        <v>19/11/1964</v>
      </c>
      <c r="M2246" s="26">
        <f>VLOOKUP(A2246,'HOSPITALIZATION DETAILS'!X2247:AG4581,4,FALSE)</f>
        <v>11918.2</v>
      </c>
      <c r="N2246" t="str">
        <f>VLOOKUP(A2246,'HOSPITALIZATION DETAILS'!X2247:AG4581,5,FALSE)</f>
        <v>tier - 3</v>
      </c>
      <c r="O2246" t="str">
        <f>VLOOKUP(A2246,'HOSPITALIZATION DETAILS'!X2247:AG4581,6,FALSE)</f>
        <v>tier - 1</v>
      </c>
      <c r="P2246" t="str">
        <f>VLOOKUP(A2246,'HOSPITALIZATION DETAILS'!X2247:AG4581,7,FALSE)</f>
        <v>R1021</v>
      </c>
      <c r="Q2246">
        <f>VLOOKUP(A2246,'HOSPITALIZATION DETAILS'!X2247:AG4581,10,FALSE)</f>
        <v>58</v>
      </c>
    </row>
    <row r="2247" spans="1:17" ht="16" x14ac:dyDescent="0.4">
      <c r="A2247" s="4" t="s">
        <v>4493</v>
      </c>
      <c r="B2247" t="str">
        <f>VLOOKUP(A2247,'CUSTOMER NAMES'!E2247:H4582,4,FALSE)</f>
        <v xml:space="preserve">  Melanie</v>
      </c>
      <c r="C2247">
        <f>VLOOKUP(A2247,'MEDICAL EXAMINATION'!K2248:T4582,2,FALSE)</f>
        <v>20.88</v>
      </c>
      <c r="D2247">
        <f>VLOOKUP(A2247,'MEDICAL EXAMINATION'!K2248:T4582,4,FALSE)</f>
        <v>7.4</v>
      </c>
      <c r="E2247" t="str">
        <f>VLOOKUP(A2247,'MEDICAL EXAMINATION'!K2248:T4582,6,FALSE)</f>
        <v>No</v>
      </c>
      <c r="F2247" t="str">
        <f>VLOOKUP(A2247,'MEDICAL EXAMINATION'!K2248:T4582,7,FALSE)</f>
        <v>No</v>
      </c>
      <c r="G2247" t="str">
        <f>VLOOKUP(A2247,'MEDICAL EXAMINATION'!K2248:T4582,8,FALSE)</f>
        <v>No</v>
      </c>
      <c r="H2247" t="str">
        <f>VLOOKUP(A2247,'MEDICAL EXAMINATION'!K2248:T4582,9,FALSE)</f>
        <v>No major surgery</v>
      </c>
      <c r="I2247" t="str">
        <f>VLOOKUP(A2247,'MEDICAL EXAMINATION'!K2248:T4582,10,FALSE)</f>
        <v>No</v>
      </c>
      <c r="J2247" t="str">
        <f>VLOOKUP(A2247,'MEDICAL EXAMINATION'!K2248:T4582,3,FALSE)</f>
        <v>Normal</v>
      </c>
      <c r="K2247" t="str">
        <f>VLOOKUP(A2247,'MEDICAL EXAMINATION'!K2248:T4582,5,FALSE)</f>
        <v>DIABETES</v>
      </c>
      <c r="L2247" t="str">
        <f>VLOOKUP(A2247,'HOSPITALIZATION DETAILS'!X2248:AG4582,8,FALSE)</f>
        <v>02/06/2004</v>
      </c>
      <c r="M2247" s="26">
        <f>VLOOKUP(A2247,'HOSPITALIZATION DETAILS'!X2248:AG4582,4,FALSE)</f>
        <v>11884.05</v>
      </c>
      <c r="N2247" t="str">
        <f>VLOOKUP(A2247,'HOSPITALIZATION DETAILS'!X2248:AG4582,5,FALSE)</f>
        <v>tier - 3</v>
      </c>
      <c r="O2247" t="str">
        <f>VLOOKUP(A2247,'HOSPITALIZATION DETAILS'!X2248:AG4582,6,FALSE)</f>
        <v>tier - 3</v>
      </c>
      <c r="P2247" t="str">
        <f>VLOOKUP(A2247,'HOSPITALIZATION DETAILS'!X2248:AG4582,7,FALSE)</f>
        <v>R1013</v>
      </c>
      <c r="Q2247">
        <f>VLOOKUP(A2247,'HOSPITALIZATION DETAILS'!X2248:AG4582,10,FALSE)</f>
        <v>19</v>
      </c>
    </row>
    <row r="2248" spans="1:17" ht="16" x14ac:dyDescent="0.4">
      <c r="A2248" s="4" t="s">
        <v>4495</v>
      </c>
      <c r="B2248" t="str">
        <f>VLOOKUP(A2248,'CUSTOMER NAMES'!E2248:H4583,4,FALSE)</f>
        <v xml:space="preserve">  Jessica</v>
      </c>
      <c r="C2248">
        <f>VLOOKUP(A2248,'MEDICAL EXAMINATION'!K2249:T4583,2,FALSE)</f>
        <v>20.43</v>
      </c>
      <c r="D2248">
        <f>VLOOKUP(A2248,'MEDICAL EXAMINATION'!K2249:T4583,4,FALSE)</f>
        <v>4.54</v>
      </c>
      <c r="E2248" t="str">
        <f>VLOOKUP(A2248,'MEDICAL EXAMINATION'!K2249:T4583,6,FALSE)</f>
        <v>No</v>
      </c>
      <c r="F2248" t="str">
        <f>VLOOKUP(A2248,'MEDICAL EXAMINATION'!K2249:T4583,7,FALSE)</f>
        <v>No</v>
      </c>
      <c r="G2248" t="str">
        <f>VLOOKUP(A2248,'MEDICAL EXAMINATION'!K2249:T4583,8,FALSE)</f>
        <v>No</v>
      </c>
      <c r="H2248" t="str">
        <f>VLOOKUP(A2248,'MEDICAL EXAMINATION'!K2249:T4583,9,FALSE)</f>
        <v>No major surgery</v>
      </c>
      <c r="I2248" t="str">
        <f>VLOOKUP(A2248,'MEDICAL EXAMINATION'!K2249:T4583,10,FALSE)</f>
        <v>No</v>
      </c>
      <c r="J2248" t="str">
        <f>VLOOKUP(A2248,'MEDICAL EXAMINATION'!K2249:T4583,3,FALSE)</f>
        <v>Normal</v>
      </c>
      <c r="K2248" t="str">
        <f>VLOOKUP(A2248,'MEDICAL EXAMINATION'!K2249:T4583,5,FALSE)</f>
        <v>NORMAL</v>
      </c>
      <c r="L2248" t="str">
        <f>VLOOKUP(A2248,'HOSPITALIZATION DETAILS'!X2249:AG4583,8,FALSE)</f>
        <v>29/10/1967</v>
      </c>
      <c r="M2248" s="26">
        <f>VLOOKUP(A2248,'HOSPITALIZATION DETAILS'!X2249:AG4583,4,FALSE)</f>
        <v>11881.97</v>
      </c>
      <c r="N2248" t="str">
        <f>VLOOKUP(A2248,'HOSPITALIZATION DETAILS'!X2249:AG4583,5,FALSE)</f>
        <v>tier - 3</v>
      </c>
      <c r="O2248" t="str">
        <f>VLOOKUP(A2248,'HOSPITALIZATION DETAILS'!X2249:AG4583,6,FALSE)</f>
        <v>tier - 1</v>
      </c>
      <c r="P2248" t="str">
        <f>VLOOKUP(A2248,'HOSPITALIZATION DETAILS'!X2249:AG4583,7,FALSE)</f>
        <v>R1013</v>
      </c>
      <c r="Q2248">
        <f>VLOOKUP(A2248,'HOSPITALIZATION DETAILS'!X2249:AG4583,10,FALSE)</f>
        <v>55</v>
      </c>
    </row>
    <row r="2249" spans="1:17" ht="16" x14ac:dyDescent="0.4">
      <c r="A2249" s="4" t="s">
        <v>4497</v>
      </c>
      <c r="B2249" t="str">
        <f>VLOOKUP(A2249,'CUSTOMER NAMES'!E2249:H4584,4,FALSE)</f>
        <v xml:space="preserve">  Eric S</v>
      </c>
      <c r="C2249">
        <f>VLOOKUP(A2249,'MEDICAL EXAMINATION'!K2250:T4584,2,FALSE)</f>
        <v>15.18</v>
      </c>
      <c r="D2249">
        <f>VLOOKUP(A2249,'MEDICAL EXAMINATION'!K2250:T4584,4,FALSE)</f>
        <v>11.11</v>
      </c>
      <c r="E2249" t="str">
        <f>VLOOKUP(A2249,'MEDICAL EXAMINATION'!K2250:T4584,6,FALSE)</f>
        <v>No</v>
      </c>
      <c r="F2249" t="str">
        <f>VLOOKUP(A2249,'MEDICAL EXAMINATION'!K2250:T4584,7,FALSE)</f>
        <v>No</v>
      </c>
      <c r="G2249" t="str">
        <f>VLOOKUP(A2249,'MEDICAL EXAMINATION'!K2250:T4584,8,FALSE)</f>
        <v>No</v>
      </c>
      <c r="H2249" t="str">
        <f>VLOOKUP(A2249,'MEDICAL EXAMINATION'!K2250:T4584,9,FALSE)</f>
        <v>No major surgery</v>
      </c>
      <c r="I2249" t="str">
        <f>VLOOKUP(A2249,'MEDICAL EXAMINATION'!K2250:T4584,10,FALSE)</f>
        <v>No</v>
      </c>
      <c r="J2249" t="str">
        <f>VLOOKUP(A2249,'MEDICAL EXAMINATION'!K2250:T4584,3,FALSE)</f>
        <v>Underweight</v>
      </c>
      <c r="K2249" t="str">
        <f>VLOOKUP(A2249,'MEDICAL EXAMINATION'!K2250:T4584,5,FALSE)</f>
        <v>DIABETES</v>
      </c>
      <c r="L2249" t="str">
        <f>VLOOKUP(A2249,'HOSPITALIZATION DETAILS'!X2250:AG4584,8,FALSE)</f>
        <v>14/07/1967</v>
      </c>
      <c r="M2249" s="26">
        <f>VLOOKUP(A2249,'HOSPITALIZATION DETAILS'!X2250:AG4584,4,FALSE)</f>
        <v>11881.36</v>
      </c>
      <c r="N2249" t="str">
        <f>VLOOKUP(A2249,'HOSPITALIZATION DETAILS'!X2250:AG4584,5,FALSE)</f>
        <v>tier - 3</v>
      </c>
      <c r="O2249" t="str">
        <f>VLOOKUP(A2249,'HOSPITALIZATION DETAILS'!X2250:AG4584,6,FALSE)</f>
        <v>tier - 2</v>
      </c>
      <c r="P2249" t="str">
        <f>VLOOKUP(A2249,'HOSPITALIZATION DETAILS'!X2250:AG4584,7,FALSE)</f>
        <v>R1011</v>
      </c>
      <c r="Q2249">
        <f>VLOOKUP(A2249,'HOSPITALIZATION DETAILS'!X2250:AG4584,10,FALSE)</f>
        <v>55</v>
      </c>
    </row>
    <row r="2250" spans="1:17" ht="16" x14ac:dyDescent="0.4">
      <c r="A2250" s="4" t="s">
        <v>4499</v>
      </c>
      <c r="B2250" t="str">
        <f>VLOOKUP(A2250,'CUSTOMER NAMES'!E2250:H4585,4,FALSE)</f>
        <v xml:space="preserve">  Joseph</v>
      </c>
      <c r="C2250">
        <f>VLOOKUP(A2250,'MEDICAL EXAMINATION'!K2251:T4585,2,FALSE)</f>
        <v>15.12</v>
      </c>
      <c r="D2250">
        <f>VLOOKUP(A2250,'MEDICAL EXAMINATION'!K2251:T4585,4,FALSE)</f>
        <v>4.03</v>
      </c>
      <c r="E2250" t="str">
        <f>VLOOKUP(A2250,'MEDICAL EXAMINATION'!K2251:T4585,6,FALSE)</f>
        <v>yes</v>
      </c>
      <c r="F2250" t="str">
        <f>VLOOKUP(A2250,'MEDICAL EXAMINATION'!K2251:T4585,7,FALSE)</f>
        <v>No</v>
      </c>
      <c r="G2250" t="str">
        <f>VLOOKUP(A2250,'MEDICAL EXAMINATION'!K2251:T4585,8,FALSE)</f>
        <v>No</v>
      </c>
      <c r="H2250" t="str">
        <f>VLOOKUP(A2250,'MEDICAL EXAMINATION'!K2251:T4585,9,FALSE)</f>
        <v>No major surgery</v>
      </c>
      <c r="I2250" t="str">
        <f>VLOOKUP(A2250,'MEDICAL EXAMINATION'!K2251:T4585,10,FALSE)</f>
        <v>No</v>
      </c>
      <c r="J2250" t="str">
        <f>VLOOKUP(A2250,'MEDICAL EXAMINATION'!K2251:T4585,3,FALSE)</f>
        <v>Underweight</v>
      </c>
      <c r="K2250" t="str">
        <f>VLOOKUP(A2250,'MEDICAL EXAMINATION'!K2251:T4585,5,FALSE)</f>
        <v>NORMAL</v>
      </c>
      <c r="L2250" t="str">
        <f>VLOOKUP(A2250,'HOSPITALIZATION DETAILS'!X2251:AG4585,8,FALSE)</f>
        <v>24/08/1967</v>
      </c>
      <c r="M2250" s="26">
        <f>VLOOKUP(A2250,'HOSPITALIZATION DETAILS'!X2251:AG4585,4,FALSE)</f>
        <v>11879.1</v>
      </c>
      <c r="N2250" t="str">
        <f>VLOOKUP(A2250,'HOSPITALIZATION DETAILS'!X2251:AG4585,5,FALSE)</f>
        <v>tier - 3</v>
      </c>
      <c r="O2250" t="str">
        <f>VLOOKUP(A2250,'HOSPITALIZATION DETAILS'!X2251:AG4585,6,FALSE)</f>
        <v>tier - 3</v>
      </c>
      <c r="P2250" t="str">
        <f>VLOOKUP(A2250,'HOSPITALIZATION DETAILS'!X2251:AG4585,7,FALSE)</f>
        <v>R1024</v>
      </c>
      <c r="Q2250">
        <f>VLOOKUP(A2250,'HOSPITALIZATION DETAILS'!X2251:AG4585,10,FALSE)</f>
        <v>55</v>
      </c>
    </row>
    <row r="2251" spans="1:17" ht="16" x14ac:dyDescent="0.4">
      <c r="A2251" s="4" t="s">
        <v>4501</v>
      </c>
      <c r="B2251" t="str">
        <f>VLOOKUP(A2251,'CUSTOMER NAMES'!E2251:H4586,4,FALSE)</f>
        <v xml:space="preserve">  Mary</v>
      </c>
      <c r="C2251">
        <f>VLOOKUP(A2251,'MEDICAL EXAMINATION'!K2252:T4586,2,FALSE)</f>
        <v>23.88</v>
      </c>
      <c r="D2251">
        <f>VLOOKUP(A2251,'MEDICAL EXAMINATION'!K2252:T4586,4,FALSE)</f>
        <v>4.51</v>
      </c>
      <c r="E2251" t="str">
        <f>VLOOKUP(A2251,'MEDICAL EXAMINATION'!K2252:T4586,6,FALSE)</f>
        <v>No</v>
      </c>
      <c r="F2251" t="str">
        <f>VLOOKUP(A2251,'MEDICAL EXAMINATION'!K2252:T4586,7,FALSE)</f>
        <v>No</v>
      </c>
      <c r="G2251" t="str">
        <f>VLOOKUP(A2251,'MEDICAL EXAMINATION'!K2252:T4586,8,FALSE)</f>
        <v>No</v>
      </c>
      <c r="H2251">
        <f>VLOOKUP(A2251,'MEDICAL EXAMINATION'!K2252:T4586,9,FALSE)</f>
        <v>1</v>
      </c>
      <c r="I2251" t="str">
        <f>VLOOKUP(A2251,'MEDICAL EXAMINATION'!K2252:T4586,10,FALSE)</f>
        <v>No</v>
      </c>
      <c r="J2251" t="str">
        <f>VLOOKUP(A2251,'MEDICAL EXAMINATION'!K2252:T4586,3,FALSE)</f>
        <v>Normal</v>
      </c>
      <c r="K2251" t="str">
        <f>VLOOKUP(A2251,'MEDICAL EXAMINATION'!K2252:T4586,5,FALSE)</f>
        <v>NORMAL</v>
      </c>
      <c r="L2251" t="str">
        <f>VLOOKUP(A2251,'HOSPITALIZATION DETAILS'!X2252:AG4586,8,FALSE)</f>
        <v>02/07/1999</v>
      </c>
      <c r="M2251" s="26">
        <f>VLOOKUP(A2251,'HOSPITALIZATION DETAILS'!X2252:AG4586,4,FALSE)</f>
        <v>40904.199999999997</v>
      </c>
      <c r="N2251" t="str">
        <f>VLOOKUP(A2251,'HOSPITALIZATION DETAILS'!X2252:AG4586,5,FALSE)</f>
        <v>tier - 1</v>
      </c>
      <c r="O2251" t="str">
        <f>VLOOKUP(A2251,'HOSPITALIZATION DETAILS'!X2252:AG4586,6,FALSE)</f>
        <v>tier - 1</v>
      </c>
      <c r="P2251" t="str">
        <f>VLOOKUP(A2251,'HOSPITALIZATION DETAILS'!X2252:AG4586,7,FALSE)</f>
        <v>R1024</v>
      </c>
      <c r="Q2251">
        <f>VLOOKUP(A2251,'HOSPITALIZATION DETAILS'!X2252:AG4586,10,FALSE)</f>
        <v>23</v>
      </c>
    </row>
    <row r="2252" spans="1:17" ht="16" x14ac:dyDescent="0.4">
      <c r="A2252" s="4" t="s">
        <v>4503</v>
      </c>
      <c r="B2252" t="str">
        <f>VLOOKUP(A2252,'CUSTOMER NAMES'!E2252:H4587,4,FALSE)</f>
        <v xml:space="preserve">  Natalie</v>
      </c>
      <c r="C2252">
        <f>VLOOKUP(A2252,'MEDICAL EXAMINATION'!K2253:T4587,2,FALSE)</f>
        <v>16.13</v>
      </c>
      <c r="D2252">
        <f>VLOOKUP(A2252,'MEDICAL EXAMINATION'!K2253:T4587,4,FALSE)</f>
        <v>5.56</v>
      </c>
      <c r="E2252" t="str">
        <f>VLOOKUP(A2252,'MEDICAL EXAMINATION'!K2253:T4587,6,FALSE)</f>
        <v>No</v>
      </c>
      <c r="F2252" t="str">
        <f>VLOOKUP(A2252,'MEDICAL EXAMINATION'!K2253:T4587,7,FALSE)</f>
        <v>yes</v>
      </c>
      <c r="G2252" t="str">
        <f>VLOOKUP(A2252,'MEDICAL EXAMINATION'!K2253:T4587,8,FALSE)</f>
        <v>No</v>
      </c>
      <c r="H2252">
        <f>VLOOKUP(A2252,'MEDICAL EXAMINATION'!K2253:T4587,9,FALSE)</f>
        <v>1</v>
      </c>
      <c r="I2252" t="str">
        <f>VLOOKUP(A2252,'MEDICAL EXAMINATION'!K2253:T4587,10,FALSE)</f>
        <v>No</v>
      </c>
      <c r="J2252" t="str">
        <f>VLOOKUP(A2252,'MEDICAL EXAMINATION'!K2253:T4587,3,FALSE)</f>
        <v>Underweight</v>
      </c>
      <c r="K2252" t="str">
        <f>VLOOKUP(A2252,'MEDICAL EXAMINATION'!K2253:T4587,5,FALSE)</f>
        <v>NORMAL</v>
      </c>
      <c r="L2252" t="str">
        <f>VLOOKUP(A2252,'HOSPITALIZATION DETAILS'!X2253:AG4587,8,FALSE)</f>
        <v>07/07/1974</v>
      </c>
      <c r="M2252" s="26">
        <f>VLOOKUP(A2252,'HOSPITALIZATION DETAILS'!X2253:AG4587,4,FALSE)</f>
        <v>11858.56</v>
      </c>
      <c r="N2252" t="str">
        <f>VLOOKUP(A2252,'HOSPITALIZATION DETAILS'!X2253:AG4587,5,FALSE)</f>
        <v>tier - 3</v>
      </c>
      <c r="O2252" t="str">
        <f>VLOOKUP(A2252,'HOSPITALIZATION DETAILS'!X2253:AG4587,6,FALSE)</f>
        <v>tier - 3</v>
      </c>
      <c r="P2252" t="str">
        <f>VLOOKUP(A2252,'HOSPITALIZATION DETAILS'!X2253:AG4587,7,FALSE)</f>
        <v>R1011</v>
      </c>
      <c r="Q2252">
        <f>VLOOKUP(A2252,'HOSPITALIZATION DETAILS'!X2253:AG4587,10,FALSE)</f>
        <v>48</v>
      </c>
    </row>
    <row r="2253" spans="1:17" ht="16" x14ac:dyDescent="0.4">
      <c r="A2253" s="4" t="s">
        <v>4505</v>
      </c>
      <c r="B2253" t="str">
        <f>VLOOKUP(A2253,'CUSTOMER NAMES'!E2253:H4588,4,FALSE)</f>
        <v xml:space="preserve">  Christopher</v>
      </c>
      <c r="C2253">
        <f>VLOOKUP(A2253,'MEDICAL EXAMINATION'!K2254:T4588,2,FALSE)</f>
        <v>24.09</v>
      </c>
      <c r="D2253">
        <f>VLOOKUP(A2253,'MEDICAL EXAMINATION'!K2254:T4588,4,FALSE)</f>
        <v>4.0999999999999996</v>
      </c>
      <c r="E2253" t="str">
        <f>VLOOKUP(A2253,'MEDICAL EXAMINATION'!K2254:T4588,6,FALSE)</f>
        <v>No</v>
      </c>
      <c r="F2253" t="str">
        <f>VLOOKUP(A2253,'MEDICAL EXAMINATION'!K2254:T4588,7,FALSE)</f>
        <v>yes</v>
      </c>
      <c r="G2253" t="str">
        <f>VLOOKUP(A2253,'MEDICAL EXAMINATION'!K2254:T4588,8,FALSE)</f>
        <v>No</v>
      </c>
      <c r="H2253">
        <f>VLOOKUP(A2253,'MEDICAL EXAMINATION'!K2254:T4588,9,FALSE)</f>
        <v>1</v>
      </c>
      <c r="I2253" t="str">
        <f>VLOOKUP(A2253,'MEDICAL EXAMINATION'!K2254:T4588,10,FALSE)</f>
        <v>No</v>
      </c>
      <c r="J2253" t="str">
        <f>VLOOKUP(A2253,'MEDICAL EXAMINATION'!K2254:T4588,3,FALSE)</f>
        <v>Normal</v>
      </c>
      <c r="K2253" t="str">
        <f>VLOOKUP(A2253,'MEDICAL EXAMINATION'!K2254:T4588,5,FALSE)</f>
        <v>NORMAL</v>
      </c>
      <c r="L2253" t="str">
        <f>VLOOKUP(A2253,'HOSPITALIZATION DETAILS'!X2254:AG4588,8,FALSE)</f>
        <v>29/09/1964</v>
      </c>
      <c r="M2253" s="26">
        <f>VLOOKUP(A2253,'HOSPITALIZATION DETAILS'!X2254:AG4588,4,FALSE)</f>
        <v>11856.41</v>
      </c>
      <c r="N2253" t="str">
        <f>VLOOKUP(A2253,'HOSPITALIZATION DETAILS'!X2254:AG4588,5,FALSE)</f>
        <v>tier - 3</v>
      </c>
      <c r="O2253" t="str">
        <f>VLOOKUP(A2253,'HOSPITALIZATION DETAILS'!X2254:AG4588,6,FALSE)</f>
        <v>tier - 2</v>
      </c>
      <c r="P2253" t="str">
        <f>VLOOKUP(A2253,'HOSPITALIZATION DETAILS'!X2254:AG4588,7,FALSE)</f>
        <v>R1013</v>
      </c>
      <c r="Q2253">
        <f>VLOOKUP(A2253,'HOSPITALIZATION DETAILS'!X2254:AG4588,10,FALSE)</f>
        <v>58</v>
      </c>
    </row>
    <row r="2254" spans="1:17" ht="16" x14ac:dyDescent="0.4">
      <c r="A2254" s="4" t="s">
        <v>4507</v>
      </c>
      <c r="B2254" t="str">
        <f>VLOOKUP(A2254,'CUSTOMER NAMES'!E2254:H4589,4,FALSE)</f>
        <v xml:space="preserve">  Sonja</v>
      </c>
      <c r="C2254">
        <f>VLOOKUP(A2254,'MEDICAL EXAMINATION'!K2255:T4589,2,FALSE)</f>
        <v>19.43</v>
      </c>
      <c r="D2254">
        <f>VLOOKUP(A2254,'MEDICAL EXAMINATION'!K2255:T4589,4,FALSE)</f>
        <v>5.85</v>
      </c>
      <c r="E2254" t="str">
        <f>VLOOKUP(A2254,'MEDICAL EXAMINATION'!K2255:T4589,6,FALSE)</f>
        <v>No</v>
      </c>
      <c r="F2254" t="str">
        <f>VLOOKUP(A2254,'MEDICAL EXAMINATION'!K2255:T4589,7,FALSE)</f>
        <v>yes</v>
      </c>
      <c r="G2254" t="str">
        <f>VLOOKUP(A2254,'MEDICAL EXAMINATION'!K2255:T4589,8,FALSE)</f>
        <v>No</v>
      </c>
      <c r="H2254">
        <f>VLOOKUP(A2254,'MEDICAL EXAMINATION'!K2255:T4589,9,FALSE)</f>
        <v>1</v>
      </c>
      <c r="I2254" t="str">
        <f>VLOOKUP(A2254,'MEDICAL EXAMINATION'!K2255:T4589,10,FALSE)</f>
        <v>No</v>
      </c>
      <c r="J2254" t="str">
        <f>VLOOKUP(A2254,'MEDICAL EXAMINATION'!K2255:T4589,3,FALSE)</f>
        <v>Normal</v>
      </c>
      <c r="K2254" t="str">
        <f>VLOOKUP(A2254,'MEDICAL EXAMINATION'!K2255:T4589,5,FALSE)</f>
        <v>PREDIABETES</v>
      </c>
      <c r="L2254" t="str">
        <f>VLOOKUP(A2254,'HOSPITALIZATION DETAILS'!X2255:AG4589,8,FALSE)</f>
        <v>27/06/1964</v>
      </c>
      <c r="M2254" s="26">
        <f>VLOOKUP(A2254,'HOSPITALIZATION DETAILS'!X2255:AG4589,4,FALSE)</f>
        <v>11848.14</v>
      </c>
      <c r="N2254" t="str">
        <f>VLOOKUP(A2254,'HOSPITALIZATION DETAILS'!X2255:AG4589,5,FALSE)</f>
        <v>tier - 3</v>
      </c>
      <c r="O2254" t="str">
        <f>VLOOKUP(A2254,'HOSPITALIZATION DETAILS'!X2255:AG4589,6,FALSE)</f>
        <v>tier - 2</v>
      </c>
      <c r="P2254" t="str">
        <f>VLOOKUP(A2254,'HOSPITALIZATION DETAILS'!X2255:AG4589,7,FALSE)</f>
        <v>R1011</v>
      </c>
      <c r="Q2254">
        <f>VLOOKUP(A2254,'HOSPITALIZATION DETAILS'!X2255:AG4589,10,FALSE)</f>
        <v>58</v>
      </c>
    </row>
    <row r="2255" spans="1:17" ht="16" x14ac:dyDescent="0.4">
      <c r="A2255" s="4" t="s">
        <v>4509</v>
      </c>
      <c r="B2255" t="str">
        <f>VLOOKUP(A2255,'CUSTOMER NAMES'!E2255:H4590,4,FALSE)</f>
        <v xml:space="preserve">  Alexandra</v>
      </c>
      <c r="C2255">
        <f>VLOOKUP(A2255,'MEDICAL EXAMINATION'!K2256:T4590,2,FALSE)</f>
        <v>15.22</v>
      </c>
      <c r="D2255">
        <f>VLOOKUP(A2255,'MEDICAL EXAMINATION'!K2256:T4590,4,FALSE)</f>
        <v>4.92</v>
      </c>
      <c r="E2255" t="str">
        <f>VLOOKUP(A2255,'MEDICAL EXAMINATION'!K2256:T4590,6,FALSE)</f>
        <v>yes</v>
      </c>
      <c r="F2255" t="str">
        <f>VLOOKUP(A2255,'MEDICAL EXAMINATION'!K2256:T4590,7,FALSE)</f>
        <v>No</v>
      </c>
      <c r="G2255" t="str">
        <f>VLOOKUP(A2255,'MEDICAL EXAMINATION'!K2256:T4590,8,FALSE)</f>
        <v>Yes</v>
      </c>
      <c r="H2255">
        <f>VLOOKUP(A2255,'MEDICAL EXAMINATION'!K2256:T4590,9,FALSE)</f>
        <v>1</v>
      </c>
      <c r="I2255" t="str">
        <f>VLOOKUP(A2255,'MEDICAL EXAMINATION'!K2256:T4590,10,FALSE)</f>
        <v>No</v>
      </c>
      <c r="J2255" t="str">
        <f>VLOOKUP(A2255,'MEDICAL EXAMINATION'!K2256:T4590,3,FALSE)</f>
        <v>Underweight</v>
      </c>
      <c r="K2255" t="str">
        <f>VLOOKUP(A2255,'MEDICAL EXAMINATION'!K2256:T4590,5,FALSE)</f>
        <v>NORMAL</v>
      </c>
      <c r="L2255" t="str">
        <f>VLOOKUP(A2255,'HOSPITALIZATION DETAILS'!X2256:AG4590,8,FALSE)</f>
        <v>10/11/1965</v>
      </c>
      <c r="M2255" s="26">
        <f>VLOOKUP(A2255,'HOSPITALIZATION DETAILS'!X2256:AG4590,4,FALSE)</f>
        <v>11842.62</v>
      </c>
      <c r="N2255" t="str">
        <f>VLOOKUP(A2255,'HOSPITALIZATION DETAILS'!X2256:AG4590,5,FALSE)</f>
        <v>tier - 3</v>
      </c>
      <c r="O2255" t="str">
        <f>VLOOKUP(A2255,'HOSPITALIZATION DETAILS'!X2256:AG4590,6,FALSE)</f>
        <v>tier - 3</v>
      </c>
      <c r="P2255" t="str">
        <f>VLOOKUP(A2255,'HOSPITALIZATION DETAILS'!X2256:AG4590,7,FALSE)</f>
        <v>R1012</v>
      </c>
      <c r="Q2255">
        <f>VLOOKUP(A2255,'HOSPITALIZATION DETAILS'!X2256:AG4590,10,FALSE)</f>
        <v>57</v>
      </c>
    </row>
    <row r="2256" spans="1:17" ht="16" x14ac:dyDescent="0.4">
      <c r="A2256" s="4" t="s">
        <v>4511</v>
      </c>
      <c r="B2256" t="str">
        <f>VLOOKUP(A2256,'CUSTOMER NAMES'!E2256:H4591,4,FALSE)</f>
        <v xml:space="preserve">  Martha L</v>
      </c>
      <c r="C2256">
        <f>VLOOKUP(A2256,'MEDICAL EXAMINATION'!K2257:T4591,2,FALSE)</f>
        <v>20.72</v>
      </c>
      <c r="D2256">
        <f>VLOOKUP(A2256,'MEDICAL EXAMINATION'!K2257:T4591,4,FALSE)</f>
        <v>9.4600000000000009</v>
      </c>
      <c r="E2256" t="str">
        <f>VLOOKUP(A2256,'MEDICAL EXAMINATION'!K2257:T4591,6,FALSE)</f>
        <v>No</v>
      </c>
      <c r="F2256" t="str">
        <f>VLOOKUP(A2256,'MEDICAL EXAMINATION'!K2257:T4591,7,FALSE)</f>
        <v>No</v>
      </c>
      <c r="G2256" t="str">
        <f>VLOOKUP(A2256,'MEDICAL EXAMINATION'!K2257:T4591,8,FALSE)</f>
        <v>No</v>
      </c>
      <c r="H2256" t="str">
        <f>VLOOKUP(A2256,'MEDICAL EXAMINATION'!K2257:T4591,9,FALSE)</f>
        <v>No major surgery</v>
      </c>
      <c r="I2256" t="str">
        <f>VLOOKUP(A2256,'MEDICAL EXAMINATION'!K2257:T4591,10,FALSE)</f>
        <v>No</v>
      </c>
      <c r="J2256" t="str">
        <f>VLOOKUP(A2256,'MEDICAL EXAMINATION'!K2257:T4591,3,FALSE)</f>
        <v>Normal</v>
      </c>
      <c r="K2256" t="str">
        <f>VLOOKUP(A2256,'MEDICAL EXAMINATION'!K2257:T4591,5,FALSE)</f>
        <v>DIABETES</v>
      </c>
      <c r="L2256" t="str">
        <f>VLOOKUP(A2256,'HOSPITALIZATION DETAILS'!X2257:AG4591,8,FALSE)</f>
        <v>11/07/1964</v>
      </c>
      <c r="M2256" s="26">
        <f>VLOOKUP(A2256,'HOSPITALIZATION DETAILS'!X2257:AG4591,4,FALSE)</f>
        <v>11842.44</v>
      </c>
      <c r="N2256" t="str">
        <f>VLOOKUP(A2256,'HOSPITALIZATION DETAILS'!X2257:AG4591,5,FALSE)</f>
        <v>tier - 3</v>
      </c>
      <c r="O2256" t="str">
        <f>VLOOKUP(A2256,'HOSPITALIZATION DETAILS'!X2257:AG4591,6,FALSE)</f>
        <v>tier - 2</v>
      </c>
      <c r="P2256" t="str">
        <f>VLOOKUP(A2256,'HOSPITALIZATION DETAILS'!X2257:AG4591,7,FALSE)</f>
        <v>R1011</v>
      </c>
      <c r="Q2256">
        <f>VLOOKUP(A2256,'HOSPITALIZATION DETAILS'!X2257:AG4591,10,FALSE)</f>
        <v>58</v>
      </c>
    </row>
    <row r="2257" spans="1:17" ht="16" x14ac:dyDescent="0.4">
      <c r="A2257" s="4" t="s">
        <v>4513</v>
      </c>
      <c r="B2257" t="str">
        <f>VLOOKUP(A2257,'CUSTOMER NAMES'!E2257:H4592,4,FALSE)</f>
        <v xml:space="preserve">  Ryan C</v>
      </c>
      <c r="C2257">
        <f>VLOOKUP(A2257,'MEDICAL EXAMINATION'!K2258:T4592,2,FALSE)</f>
        <v>35.4</v>
      </c>
      <c r="D2257">
        <f>VLOOKUP(A2257,'MEDICAL EXAMINATION'!K2258:T4592,4,FALSE)</f>
        <v>5.94</v>
      </c>
      <c r="E2257" t="str">
        <f>VLOOKUP(A2257,'MEDICAL EXAMINATION'!K2258:T4592,6,FALSE)</f>
        <v>No</v>
      </c>
      <c r="F2257" t="str">
        <f>VLOOKUP(A2257,'MEDICAL EXAMINATION'!K2258:T4592,7,FALSE)</f>
        <v>No</v>
      </c>
      <c r="G2257" t="str">
        <f>VLOOKUP(A2257,'MEDICAL EXAMINATION'!K2258:T4592,8,FALSE)</f>
        <v>Yes</v>
      </c>
      <c r="H2257">
        <f>VLOOKUP(A2257,'MEDICAL EXAMINATION'!K2258:T4592,9,FALSE)</f>
        <v>1</v>
      </c>
      <c r="I2257" t="str">
        <f>VLOOKUP(A2257,'MEDICAL EXAMINATION'!K2258:T4592,10,FALSE)</f>
        <v>No</v>
      </c>
      <c r="J2257" t="str">
        <f>VLOOKUP(A2257,'MEDICAL EXAMINATION'!K2258:T4592,3,FALSE)</f>
        <v>OVERWEIGHT</v>
      </c>
      <c r="K2257" t="str">
        <f>VLOOKUP(A2257,'MEDICAL EXAMINATION'!K2258:T4592,5,FALSE)</f>
        <v>PREDIABETES</v>
      </c>
      <c r="L2257" t="str">
        <f>VLOOKUP(A2257,'HOSPITALIZATION DETAILS'!X2258:AG4592,8,FALSE)</f>
        <v>25/09/1965</v>
      </c>
      <c r="M2257" s="26">
        <f>VLOOKUP(A2257,'HOSPITALIZATION DETAILS'!X2258:AG4592,4,FALSE)</f>
        <v>11840.78</v>
      </c>
      <c r="N2257" t="str">
        <f>VLOOKUP(A2257,'HOSPITALIZATION DETAILS'!X2258:AG4592,5,FALSE)</f>
        <v>tier - 3</v>
      </c>
      <c r="O2257" t="str">
        <f>VLOOKUP(A2257,'HOSPITALIZATION DETAILS'!X2258:AG4592,6,FALSE)</f>
        <v>tier - 2</v>
      </c>
      <c r="P2257" t="str">
        <f>VLOOKUP(A2257,'HOSPITALIZATION DETAILS'!X2258:AG4592,7,FALSE)</f>
        <v>R1012</v>
      </c>
      <c r="Q2257">
        <f>VLOOKUP(A2257,'HOSPITALIZATION DETAILS'!X2258:AG4592,10,FALSE)</f>
        <v>57</v>
      </c>
    </row>
    <row r="2258" spans="1:17" ht="16" x14ac:dyDescent="0.4">
      <c r="A2258" s="4" t="s">
        <v>4515</v>
      </c>
      <c r="B2258" t="str">
        <f>VLOOKUP(A2258,'CUSTOMER NAMES'!E2258:H4593,4,FALSE)</f>
        <v xml:space="preserve">  Cliff</v>
      </c>
      <c r="C2258">
        <f>VLOOKUP(A2258,'MEDICAL EXAMINATION'!K2259:T4593,2,FALSE)</f>
        <v>34.4</v>
      </c>
      <c r="D2258">
        <f>VLOOKUP(A2258,'MEDICAL EXAMINATION'!K2259:T4593,4,FALSE)</f>
        <v>5.7</v>
      </c>
      <c r="E2258" t="str">
        <f>VLOOKUP(A2258,'MEDICAL EXAMINATION'!K2259:T4593,6,FALSE)</f>
        <v>No</v>
      </c>
      <c r="F2258" t="str">
        <f>VLOOKUP(A2258,'MEDICAL EXAMINATION'!K2259:T4593,7,FALSE)</f>
        <v>No</v>
      </c>
      <c r="G2258" t="str">
        <f>VLOOKUP(A2258,'MEDICAL EXAMINATION'!K2259:T4593,8,FALSE)</f>
        <v>Yes</v>
      </c>
      <c r="H2258">
        <f>VLOOKUP(A2258,'MEDICAL EXAMINATION'!K2259:T4593,9,FALSE)</f>
        <v>1</v>
      </c>
      <c r="I2258" t="str">
        <f>VLOOKUP(A2258,'MEDICAL EXAMINATION'!K2259:T4593,10,FALSE)</f>
        <v>No</v>
      </c>
      <c r="J2258" t="str">
        <f>VLOOKUP(A2258,'MEDICAL EXAMINATION'!K2259:T4593,3,FALSE)</f>
        <v>OVERWEIGHT</v>
      </c>
      <c r="K2258" t="str">
        <f>VLOOKUP(A2258,'MEDICAL EXAMINATION'!K2259:T4593,5,FALSE)</f>
        <v>NORMAL</v>
      </c>
      <c r="L2258" t="str">
        <f>VLOOKUP(A2258,'HOSPITALIZATION DETAILS'!X2259:AG4593,8,FALSE)</f>
        <v>11/09/1964</v>
      </c>
      <c r="M2258" s="26">
        <f>VLOOKUP(A2258,'HOSPITALIZATION DETAILS'!X2259:AG4593,4,FALSE)</f>
        <v>11837.16</v>
      </c>
      <c r="N2258" t="str">
        <f>VLOOKUP(A2258,'HOSPITALIZATION DETAILS'!X2259:AG4593,5,FALSE)</f>
        <v>tier - 3</v>
      </c>
      <c r="O2258" t="str">
        <f>VLOOKUP(A2258,'HOSPITALIZATION DETAILS'!X2259:AG4593,6,FALSE)</f>
        <v>tier - 3</v>
      </c>
      <c r="P2258" t="str">
        <f>VLOOKUP(A2258,'HOSPITALIZATION DETAILS'!X2259:AG4593,7,FALSE)</f>
        <v>R1011</v>
      </c>
      <c r="Q2258">
        <f>VLOOKUP(A2258,'HOSPITALIZATION DETAILS'!X2259:AG4593,10,FALSE)</f>
        <v>58</v>
      </c>
    </row>
    <row r="2259" spans="1:17" ht="16" x14ac:dyDescent="0.4">
      <c r="A2259" s="4" t="s">
        <v>4517</v>
      </c>
      <c r="B2259" t="str">
        <f>VLOOKUP(A2259,'CUSTOMER NAMES'!E2259:H4594,4,FALSE)</f>
        <v xml:space="preserve">  Blue</v>
      </c>
      <c r="C2259">
        <f>VLOOKUP(A2259,'MEDICAL EXAMINATION'!K2260:T4594,2,FALSE)</f>
        <v>34.1</v>
      </c>
      <c r="D2259">
        <f>VLOOKUP(A2259,'MEDICAL EXAMINATION'!K2260:T4594,4,FALSE)</f>
        <v>4.13</v>
      </c>
      <c r="E2259" t="str">
        <f>VLOOKUP(A2259,'MEDICAL EXAMINATION'!K2260:T4594,6,FALSE)</f>
        <v>No</v>
      </c>
      <c r="F2259" t="str">
        <f>VLOOKUP(A2259,'MEDICAL EXAMINATION'!K2260:T4594,7,FALSE)</f>
        <v>No</v>
      </c>
      <c r="G2259" t="str">
        <f>VLOOKUP(A2259,'MEDICAL EXAMINATION'!K2260:T4594,8,FALSE)</f>
        <v>Yes</v>
      </c>
      <c r="H2259">
        <f>VLOOKUP(A2259,'MEDICAL EXAMINATION'!K2260:T4594,9,FALSE)</f>
        <v>1</v>
      </c>
      <c r="I2259" t="str">
        <f>VLOOKUP(A2259,'MEDICAL EXAMINATION'!K2260:T4594,10,FALSE)</f>
        <v>No</v>
      </c>
      <c r="J2259" t="str">
        <f>VLOOKUP(A2259,'MEDICAL EXAMINATION'!K2260:T4594,3,FALSE)</f>
        <v>OVERWEIGHT</v>
      </c>
      <c r="K2259" t="str">
        <f>VLOOKUP(A2259,'MEDICAL EXAMINATION'!K2260:T4594,5,FALSE)</f>
        <v>NORMAL</v>
      </c>
      <c r="L2259" t="str">
        <f>VLOOKUP(A2259,'HOSPITALIZATION DETAILS'!X2260:AG4594,8,FALSE)</f>
        <v>27/06/1964</v>
      </c>
      <c r="M2259" s="26">
        <f>VLOOKUP(A2259,'HOSPITALIZATION DETAILS'!X2260:AG4594,4,FALSE)</f>
        <v>11833.78</v>
      </c>
      <c r="N2259" t="str">
        <f>VLOOKUP(A2259,'HOSPITALIZATION DETAILS'!X2260:AG4594,5,FALSE)</f>
        <v>tier - 3</v>
      </c>
      <c r="O2259" t="str">
        <f>VLOOKUP(A2259,'HOSPITALIZATION DETAILS'!X2260:AG4594,6,FALSE)</f>
        <v>tier - 3</v>
      </c>
      <c r="P2259" t="str">
        <f>VLOOKUP(A2259,'HOSPITALIZATION DETAILS'!X2260:AG4594,7,FALSE)</f>
        <v>R1013</v>
      </c>
      <c r="Q2259">
        <f>VLOOKUP(A2259,'HOSPITALIZATION DETAILS'!X2260:AG4594,10,FALSE)</f>
        <v>58</v>
      </c>
    </row>
    <row r="2260" spans="1:17" ht="16" x14ac:dyDescent="0.4">
      <c r="A2260" s="4" t="s">
        <v>4519</v>
      </c>
      <c r="B2260" t="str">
        <f>VLOOKUP(A2260,'CUSTOMER NAMES'!E2260:H4595,4,FALSE)</f>
        <v xml:space="preserve">  Jeffrey M</v>
      </c>
      <c r="C2260">
        <f>VLOOKUP(A2260,'MEDICAL EXAMINATION'!K2261:T4595,2,FALSE)</f>
        <v>30.4</v>
      </c>
      <c r="D2260">
        <f>VLOOKUP(A2260,'MEDICAL EXAMINATION'!K2261:T4595,4,FALSE)</f>
        <v>4.7699999999999996</v>
      </c>
      <c r="E2260" t="str">
        <f>VLOOKUP(A2260,'MEDICAL EXAMINATION'!K2261:T4595,6,FALSE)</f>
        <v>No</v>
      </c>
      <c r="F2260" t="str">
        <f>VLOOKUP(A2260,'MEDICAL EXAMINATION'!K2261:T4595,7,FALSE)</f>
        <v>No</v>
      </c>
      <c r="G2260" t="str">
        <f>VLOOKUP(A2260,'MEDICAL EXAMINATION'!K2261:T4595,8,FALSE)</f>
        <v>Yes</v>
      </c>
      <c r="H2260">
        <f>VLOOKUP(A2260,'MEDICAL EXAMINATION'!K2261:T4595,9,FALSE)</f>
        <v>1</v>
      </c>
      <c r="I2260" t="str">
        <f>VLOOKUP(A2260,'MEDICAL EXAMINATION'!K2261:T4595,10,FALSE)</f>
        <v>No</v>
      </c>
      <c r="J2260" t="str">
        <f>VLOOKUP(A2260,'MEDICAL EXAMINATION'!K2261:T4595,3,FALSE)</f>
        <v>OVERWEIGHT</v>
      </c>
      <c r="K2260" t="str">
        <f>VLOOKUP(A2260,'MEDICAL EXAMINATION'!K2261:T4595,5,FALSE)</f>
        <v>NORMAL</v>
      </c>
      <c r="L2260" t="str">
        <f>VLOOKUP(A2260,'HOSPITALIZATION DETAILS'!X2261:AG4595,8,FALSE)</f>
        <v>03/10/1965</v>
      </c>
      <c r="M2260" s="26">
        <f>VLOOKUP(A2260,'HOSPITALIZATION DETAILS'!X2261:AG4595,4,FALSE)</f>
        <v>11830.61</v>
      </c>
      <c r="N2260" t="str">
        <f>VLOOKUP(A2260,'HOSPITALIZATION DETAILS'!X2261:AG4595,5,FALSE)</f>
        <v>tier - 3</v>
      </c>
      <c r="O2260" t="str">
        <f>VLOOKUP(A2260,'HOSPITALIZATION DETAILS'!X2261:AG4595,6,FALSE)</f>
        <v>tier - 1</v>
      </c>
      <c r="P2260" t="str">
        <f>VLOOKUP(A2260,'HOSPITALIZATION DETAILS'!X2261:AG4595,7,FALSE)</f>
        <v>R1012</v>
      </c>
      <c r="Q2260">
        <f>VLOOKUP(A2260,'HOSPITALIZATION DETAILS'!X2261:AG4595,10,FALSE)</f>
        <v>57</v>
      </c>
    </row>
    <row r="2261" spans="1:17" ht="16" x14ac:dyDescent="0.4">
      <c r="A2261" s="4" t="s">
        <v>4521</v>
      </c>
      <c r="B2261" t="str">
        <f>VLOOKUP(A2261,'CUSTOMER NAMES'!E2261:H4596,4,FALSE)</f>
        <v xml:space="preserve">  Andrew</v>
      </c>
      <c r="C2261">
        <f>VLOOKUP(A2261,'MEDICAL EXAMINATION'!K2262:T4596,2,FALSE)</f>
        <v>28.7</v>
      </c>
      <c r="D2261">
        <f>VLOOKUP(A2261,'MEDICAL EXAMINATION'!K2262:T4596,4,FALSE)</f>
        <v>4.99</v>
      </c>
      <c r="E2261" t="str">
        <f>VLOOKUP(A2261,'MEDICAL EXAMINATION'!K2262:T4596,6,FALSE)</f>
        <v>No</v>
      </c>
      <c r="F2261" t="str">
        <f>VLOOKUP(A2261,'MEDICAL EXAMINATION'!K2262:T4596,7,FALSE)</f>
        <v>No</v>
      </c>
      <c r="G2261" t="str">
        <f>VLOOKUP(A2261,'MEDICAL EXAMINATION'!K2262:T4596,8,FALSE)</f>
        <v>Yes</v>
      </c>
      <c r="H2261">
        <f>VLOOKUP(A2261,'MEDICAL EXAMINATION'!K2262:T4596,9,FALSE)</f>
        <v>1</v>
      </c>
      <c r="I2261" t="str">
        <f>VLOOKUP(A2261,'MEDICAL EXAMINATION'!K2262:T4596,10,FALSE)</f>
        <v>No</v>
      </c>
      <c r="J2261" t="str">
        <f>VLOOKUP(A2261,'MEDICAL EXAMINATION'!K2262:T4596,3,FALSE)</f>
        <v>OBESITY</v>
      </c>
      <c r="K2261" t="str">
        <f>VLOOKUP(A2261,'MEDICAL EXAMINATION'!K2262:T4596,5,FALSE)</f>
        <v>NORMAL</v>
      </c>
      <c r="L2261" t="str">
        <f>VLOOKUP(A2261,'HOSPITALIZATION DETAILS'!X2262:AG4596,8,FALSE)</f>
        <v>20/11/1982</v>
      </c>
      <c r="M2261" s="26">
        <f>VLOOKUP(A2261,'HOSPITALIZATION DETAILS'!X2262:AG4596,4,FALSE)</f>
        <v>11773.06</v>
      </c>
      <c r="N2261" t="str">
        <f>VLOOKUP(A2261,'HOSPITALIZATION DETAILS'!X2262:AG4596,5,FALSE)</f>
        <v>tier - 3</v>
      </c>
      <c r="O2261" t="str">
        <f>VLOOKUP(A2261,'HOSPITALIZATION DETAILS'!X2262:AG4596,6,FALSE)</f>
        <v>tier - 3</v>
      </c>
      <c r="P2261" t="str">
        <f>VLOOKUP(A2261,'HOSPITALIZATION DETAILS'!X2262:AG4596,7,FALSE)</f>
        <v>R1026</v>
      </c>
      <c r="Q2261">
        <f>VLOOKUP(A2261,'HOSPITALIZATION DETAILS'!X2262:AG4596,10,FALSE)</f>
        <v>40</v>
      </c>
    </row>
    <row r="2262" spans="1:17" ht="16" x14ac:dyDescent="0.4">
      <c r="A2262" s="4" t="s">
        <v>4523</v>
      </c>
      <c r="B2262" t="str">
        <f>VLOOKUP(A2262,'CUSTOMER NAMES'!E2262:H4597,4,FALSE)</f>
        <v xml:space="preserve">  Julia</v>
      </c>
      <c r="C2262">
        <f>VLOOKUP(A2262,'MEDICAL EXAMINATION'!K2263:T4597,2,FALSE)</f>
        <v>17.440000000000001</v>
      </c>
      <c r="D2262">
        <f>VLOOKUP(A2262,'MEDICAL EXAMINATION'!K2263:T4597,4,FALSE)</f>
        <v>4.42</v>
      </c>
      <c r="E2262" t="str">
        <f>VLOOKUP(A2262,'MEDICAL EXAMINATION'!K2263:T4597,6,FALSE)</f>
        <v>yes</v>
      </c>
      <c r="F2262" t="str">
        <f>VLOOKUP(A2262,'MEDICAL EXAMINATION'!K2263:T4597,7,FALSE)</f>
        <v>No</v>
      </c>
      <c r="G2262" t="str">
        <f>VLOOKUP(A2262,'MEDICAL EXAMINATION'!K2263:T4597,8,FALSE)</f>
        <v>Yes</v>
      </c>
      <c r="H2262">
        <f>VLOOKUP(A2262,'MEDICAL EXAMINATION'!K2263:T4597,9,FALSE)</f>
        <v>1</v>
      </c>
      <c r="I2262" t="str">
        <f>VLOOKUP(A2262,'MEDICAL EXAMINATION'!K2263:T4597,10,FALSE)</f>
        <v>No</v>
      </c>
      <c r="J2262" t="str">
        <f>VLOOKUP(A2262,'MEDICAL EXAMINATION'!K2263:T4597,3,FALSE)</f>
        <v>Underweight</v>
      </c>
      <c r="K2262" t="str">
        <f>VLOOKUP(A2262,'MEDICAL EXAMINATION'!K2263:T4597,5,FALSE)</f>
        <v>NORMAL</v>
      </c>
      <c r="L2262" t="str">
        <f>VLOOKUP(A2262,'HOSPITALIZATION DETAILS'!X2263:AG4597,8,FALSE)</f>
        <v>10/06/1972</v>
      </c>
      <c r="M2262" s="26">
        <f>VLOOKUP(A2262,'HOSPITALIZATION DETAILS'!X2263:AG4597,4,FALSE)</f>
        <v>40817.85</v>
      </c>
      <c r="N2262" t="str">
        <f>VLOOKUP(A2262,'HOSPITALIZATION DETAILS'!X2263:AG4597,5,FALSE)</f>
        <v>tier - 1</v>
      </c>
      <c r="O2262" t="str">
        <f>VLOOKUP(A2262,'HOSPITALIZATION DETAILS'!X2263:AG4597,6,FALSE)</f>
        <v>tier - 3</v>
      </c>
      <c r="P2262" t="str">
        <f>VLOOKUP(A2262,'HOSPITALIZATION DETAILS'!X2263:AG4597,7,FALSE)</f>
        <v>R1011</v>
      </c>
      <c r="Q2262">
        <f>VLOOKUP(A2262,'HOSPITALIZATION DETAILS'!X2263:AG4597,10,FALSE)</f>
        <v>50</v>
      </c>
    </row>
    <row r="2263" spans="1:17" ht="16" x14ac:dyDescent="0.4">
      <c r="A2263" s="4" t="s">
        <v>4525</v>
      </c>
      <c r="B2263" t="str">
        <f>VLOOKUP(A2263,'CUSTOMER NAMES'!E2263:H4598,4,FALSE)</f>
        <v xml:space="preserve">  Daniel</v>
      </c>
      <c r="C2263">
        <f>VLOOKUP(A2263,'MEDICAL EXAMINATION'!K2264:T4598,2,FALSE)</f>
        <v>27.6</v>
      </c>
      <c r="D2263">
        <f>VLOOKUP(A2263,'MEDICAL EXAMINATION'!K2264:T4598,4,FALSE)</f>
        <v>4.01</v>
      </c>
      <c r="E2263" t="str">
        <f>VLOOKUP(A2263,'MEDICAL EXAMINATION'!K2264:T4598,6,FALSE)</f>
        <v>No</v>
      </c>
      <c r="F2263" t="str">
        <f>VLOOKUP(A2263,'MEDICAL EXAMINATION'!K2264:T4598,7,FALSE)</f>
        <v>No</v>
      </c>
      <c r="G2263" t="str">
        <f>VLOOKUP(A2263,'MEDICAL EXAMINATION'!K2264:T4598,8,FALSE)</f>
        <v>Yes</v>
      </c>
      <c r="H2263">
        <f>VLOOKUP(A2263,'MEDICAL EXAMINATION'!K2264:T4598,9,FALSE)</f>
        <v>1</v>
      </c>
      <c r="I2263" t="str">
        <f>VLOOKUP(A2263,'MEDICAL EXAMINATION'!K2264:T4598,10,FALSE)</f>
        <v>No</v>
      </c>
      <c r="J2263" t="str">
        <f>VLOOKUP(A2263,'MEDICAL EXAMINATION'!K2264:T4598,3,FALSE)</f>
        <v>OBESITY</v>
      </c>
      <c r="K2263" t="str">
        <f>VLOOKUP(A2263,'MEDICAL EXAMINATION'!K2264:T4598,5,FALSE)</f>
        <v>NORMAL</v>
      </c>
      <c r="L2263" t="str">
        <f>VLOOKUP(A2263,'HOSPITALIZATION DETAILS'!X2264:AG4598,8,FALSE)</f>
        <v>25/07/1966</v>
      </c>
      <c r="M2263" s="26">
        <f>VLOOKUP(A2263,'HOSPITALIZATION DETAILS'!X2264:AG4598,4,FALSE)</f>
        <v>11763</v>
      </c>
      <c r="N2263" t="str">
        <f>VLOOKUP(A2263,'HOSPITALIZATION DETAILS'!X2264:AG4598,5,FALSE)</f>
        <v>tier - 3</v>
      </c>
      <c r="O2263" t="str">
        <f>VLOOKUP(A2263,'HOSPITALIZATION DETAILS'!X2264:AG4598,6,FALSE)</f>
        <v>tier - 3</v>
      </c>
      <c r="P2263" t="str">
        <f>VLOOKUP(A2263,'HOSPITALIZATION DETAILS'!X2264:AG4598,7,FALSE)</f>
        <v>R1016</v>
      </c>
      <c r="Q2263">
        <f>VLOOKUP(A2263,'HOSPITALIZATION DETAILS'!X2264:AG4598,10,FALSE)</f>
        <v>56</v>
      </c>
    </row>
    <row r="2264" spans="1:17" ht="16" x14ac:dyDescent="0.4">
      <c r="A2264" s="4" t="s">
        <v>4527</v>
      </c>
      <c r="B2264" t="str">
        <f>VLOOKUP(A2264,'CUSTOMER NAMES'!E2264:H4599,4,FALSE)</f>
        <v xml:space="preserve">  Jaime</v>
      </c>
      <c r="C2264">
        <f>VLOOKUP(A2264,'MEDICAL EXAMINATION'!K2265:T4599,2,FALSE)</f>
        <v>20.7</v>
      </c>
      <c r="D2264">
        <f>VLOOKUP(A2264,'MEDICAL EXAMINATION'!K2265:T4599,4,FALSE)</f>
        <v>4.49</v>
      </c>
      <c r="E2264" t="str">
        <f>VLOOKUP(A2264,'MEDICAL EXAMINATION'!K2265:T4599,6,FALSE)</f>
        <v>No</v>
      </c>
      <c r="F2264" t="str">
        <f>VLOOKUP(A2264,'MEDICAL EXAMINATION'!K2265:T4599,7,FALSE)</f>
        <v>No</v>
      </c>
      <c r="G2264" t="str">
        <f>VLOOKUP(A2264,'MEDICAL EXAMINATION'!K2265:T4599,8,FALSE)</f>
        <v>Yes</v>
      </c>
      <c r="H2264">
        <f>VLOOKUP(A2264,'MEDICAL EXAMINATION'!K2265:T4599,9,FALSE)</f>
        <v>1</v>
      </c>
      <c r="I2264" t="str">
        <f>VLOOKUP(A2264,'MEDICAL EXAMINATION'!K2265:T4599,10,FALSE)</f>
        <v>No</v>
      </c>
      <c r="J2264" t="str">
        <f>VLOOKUP(A2264,'MEDICAL EXAMINATION'!K2265:T4599,3,FALSE)</f>
        <v>Normal</v>
      </c>
      <c r="K2264" t="str">
        <f>VLOOKUP(A2264,'MEDICAL EXAMINATION'!K2265:T4599,5,FALSE)</f>
        <v>NORMAL</v>
      </c>
      <c r="L2264" t="str">
        <f>VLOOKUP(A2264,'HOSPITALIZATION DETAILS'!X2265:AG4599,8,FALSE)</f>
        <v>06/11/1979</v>
      </c>
      <c r="M2264" s="26">
        <f>VLOOKUP(A2264,'HOSPITALIZATION DETAILS'!X2265:AG4599,4,FALSE)</f>
        <v>11752.68</v>
      </c>
      <c r="N2264" t="str">
        <f>VLOOKUP(A2264,'HOSPITALIZATION DETAILS'!X2265:AG4599,5,FALSE)</f>
        <v>tier - 3</v>
      </c>
      <c r="O2264" t="str">
        <f>VLOOKUP(A2264,'HOSPITALIZATION DETAILS'!X2265:AG4599,6,FALSE)</f>
        <v>tier - 1</v>
      </c>
      <c r="P2264" t="str">
        <f>VLOOKUP(A2264,'HOSPITALIZATION DETAILS'!X2265:AG4599,7,FALSE)</f>
        <v>R1026</v>
      </c>
      <c r="Q2264">
        <f>VLOOKUP(A2264,'HOSPITALIZATION DETAILS'!X2265:AG4599,10,FALSE)</f>
        <v>43</v>
      </c>
    </row>
    <row r="2265" spans="1:17" ht="16" x14ac:dyDescent="0.4">
      <c r="A2265" s="4" t="s">
        <v>4529</v>
      </c>
      <c r="B2265" t="str">
        <f>VLOOKUP(A2265,'CUSTOMER NAMES'!E2265:H4600,4,FALSE)</f>
        <v xml:space="preserve">  Mohd Syahidan</v>
      </c>
      <c r="C2265">
        <f>VLOOKUP(A2265,'MEDICAL EXAMINATION'!K2266:T4600,2,FALSE)</f>
        <v>20.3</v>
      </c>
      <c r="D2265">
        <f>VLOOKUP(A2265,'MEDICAL EXAMINATION'!K2266:T4600,4,FALSE)</f>
        <v>6.37</v>
      </c>
      <c r="E2265" t="str">
        <f>VLOOKUP(A2265,'MEDICAL EXAMINATION'!K2266:T4600,6,FALSE)</f>
        <v>No</v>
      </c>
      <c r="F2265" t="str">
        <f>VLOOKUP(A2265,'MEDICAL EXAMINATION'!K2266:T4600,7,FALSE)</f>
        <v>No</v>
      </c>
      <c r="G2265" t="str">
        <f>VLOOKUP(A2265,'MEDICAL EXAMINATION'!K2266:T4600,8,FALSE)</f>
        <v>Yes</v>
      </c>
      <c r="H2265">
        <f>VLOOKUP(A2265,'MEDICAL EXAMINATION'!K2266:T4600,9,FALSE)</f>
        <v>1</v>
      </c>
      <c r="I2265" t="str">
        <f>VLOOKUP(A2265,'MEDICAL EXAMINATION'!K2266:T4600,10,FALSE)</f>
        <v>No</v>
      </c>
      <c r="J2265" t="str">
        <f>VLOOKUP(A2265,'MEDICAL EXAMINATION'!K2266:T4600,3,FALSE)</f>
        <v>Normal</v>
      </c>
      <c r="K2265" t="str">
        <f>VLOOKUP(A2265,'MEDICAL EXAMINATION'!K2266:T4600,5,FALSE)</f>
        <v>PREDIABETES</v>
      </c>
      <c r="L2265" t="str">
        <f>VLOOKUP(A2265,'HOSPITALIZATION DETAILS'!X2266:AG4600,8,FALSE)</f>
        <v>02/12/1964</v>
      </c>
      <c r="M2265" s="26">
        <f>VLOOKUP(A2265,'HOSPITALIZATION DETAILS'!X2266:AG4600,4,FALSE)</f>
        <v>11743.93</v>
      </c>
      <c r="N2265" t="str">
        <f>VLOOKUP(A2265,'HOSPITALIZATION DETAILS'!X2266:AG4600,5,FALSE)</f>
        <v>tier - 3</v>
      </c>
      <c r="O2265" t="str">
        <f>VLOOKUP(A2265,'HOSPITALIZATION DETAILS'!X2266:AG4600,6,FALSE)</f>
        <v>tier - 1</v>
      </c>
      <c r="P2265" t="str">
        <f>VLOOKUP(A2265,'HOSPITALIZATION DETAILS'!X2266:AG4600,7,FALSE)</f>
        <v>R1012</v>
      </c>
      <c r="Q2265">
        <f>VLOOKUP(A2265,'HOSPITALIZATION DETAILS'!X2266:AG4600,10,FALSE)</f>
        <v>58</v>
      </c>
    </row>
    <row r="2266" spans="1:17" ht="16" x14ac:dyDescent="0.4">
      <c r="A2266" s="4" t="s">
        <v>4531</v>
      </c>
      <c r="B2266" t="str">
        <f>VLOOKUP(A2266,'CUSTOMER NAMES'!E2266:H4601,4,FALSE)</f>
        <v xml:space="preserve">  Matthew</v>
      </c>
      <c r="C2266">
        <f>VLOOKUP(A2266,'MEDICAL EXAMINATION'!K2267:T4601,2,FALSE)</f>
        <v>19.8</v>
      </c>
      <c r="D2266">
        <f>VLOOKUP(A2266,'MEDICAL EXAMINATION'!K2267:T4601,4,FALSE)</f>
        <v>5.12</v>
      </c>
      <c r="E2266" t="str">
        <f>VLOOKUP(A2266,'MEDICAL EXAMINATION'!K2267:T4601,6,FALSE)</f>
        <v>No</v>
      </c>
      <c r="F2266" t="str">
        <f>VLOOKUP(A2266,'MEDICAL EXAMINATION'!K2267:T4601,7,FALSE)</f>
        <v>No</v>
      </c>
      <c r="G2266" t="str">
        <f>VLOOKUP(A2266,'MEDICAL EXAMINATION'!K2267:T4601,8,FALSE)</f>
        <v>Yes</v>
      </c>
      <c r="H2266">
        <f>VLOOKUP(A2266,'MEDICAL EXAMINATION'!K2267:T4601,9,FALSE)</f>
        <v>1</v>
      </c>
      <c r="I2266" t="str">
        <f>VLOOKUP(A2266,'MEDICAL EXAMINATION'!K2267:T4601,10,FALSE)</f>
        <v>No</v>
      </c>
      <c r="J2266" t="str">
        <f>VLOOKUP(A2266,'MEDICAL EXAMINATION'!K2267:T4601,3,FALSE)</f>
        <v>Normal</v>
      </c>
      <c r="K2266" t="str">
        <f>VLOOKUP(A2266,'MEDICAL EXAMINATION'!K2267:T4601,5,FALSE)</f>
        <v>NORMAL</v>
      </c>
      <c r="L2266" t="str">
        <f>VLOOKUP(A2266,'HOSPITALIZATION DETAILS'!X2267:AG4601,8,FALSE)</f>
        <v>09/06/1963</v>
      </c>
      <c r="M2266" s="26">
        <f>VLOOKUP(A2266,'HOSPITALIZATION DETAILS'!X2267:AG4601,4,FALSE)</f>
        <v>11743.3</v>
      </c>
      <c r="N2266" t="str">
        <f>VLOOKUP(A2266,'HOSPITALIZATION DETAILS'!X2267:AG4601,5,FALSE)</f>
        <v>tier - 3</v>
      </c>
      <c r="O2266" t="str">
        <f>VLOOKUP(A2266,'HOSPITALIZATION DETAILS'!X2267:AG4601,6,FALSE)</f>
        <v>tier - 3</v>
      </c>
      <c r="P2266" t="str">
        <f>VLOOKUP(A2266,'HOSPITALIZATION DETAILS'!X2267:AG4601,7,FALSE)</f>
        <v>R1013</v>
      </c>
      <c r="Q2266">
        <f>VLOOKUP(A2266,'HOSPITALIZATION DETAILS'!X2267:AG4601,10,FALSE)</f>
        <v>59</v>
      </c>
    </row>
    <row r="2267" spans="1:17" ht="16" x14ac:dyDescent="0.4">
      <c r="A2267" s="4" t="s">
        <v>4533</v>
      </c>
      <c r="B2267" t="str">
        <f>VLOOKUP(A2267,'CUSTOMER NAMES'!E2267:H4602,4,FALSE)</f>
        <v xml:space="preserve">  Elizabeth S</v>
      </c>
      <c r="C2267">
        <f>VLOOKUP(A2267,'MEDICAL EXAMINATION'!K2268:T4602,2,FALSE)</f>
        <v>21.87</v>
      </c>
      <c r="D2267">
        <f>VLOOKUP(A2267,'MEDICAL EXAMINATION'!K2268:T4602,4,FALSE)</f>
        <v>8.59</v>
      </c>
      <c r="E2267" t="str">
        <f>VLOOKUP(A2267,'MEDICAL EXAMINATION'!K2268:T4602,6,FALSE)</f>
        <v>No</v>
      </c>
      <c r="F2267" t="str">
        <f>VLOOKUP(A2267,'MEDICAL EXAMINATION'!K2268:T4602,7,FALSE)</f>
        <v>No</v>
      </c>
      <c r="G2267" t="str">
        <f>VLOOKUP(A2267,'MEDICAL EXAMINATION'!K2268:T4602,8,FALSE)</f>
        <v>No</v>
      </c>
      <c r="H2267" t="str">
        <f>VLOOKUP(A2267,'MEDICAL EXAMINATION'!K2268:T4602,9,FALSE)</f>
        <v>No major surgery</v>
      </c>
      <c r="I2267" t="str">
        <f>VLOOKUP(A2267,'MEDICAL EXAMINATION'!K2268:T4602,10,FALSE)</f>
        <v>No</v>
      </c>
      <c r="J2267" t="str">
        <f>VLOOKUP(A2267,'MEDICAL EXAMINATION'!K2268:T4602,3,FALSE)</f>
        <v>Normal</v>
      </c>
      <c r="K2267" t="str">
        <f>VLOOKUP(A2267,'MEDICAL EXAMINATION'!K2268:T4602,5,FALSE)</f>
        <v>DIABETES</v>
      </c>
      <c r="L2267" t="str">
        <f>VLOOKUP(A2267,'HOSPITALIZATION DETAILS'!X2268:AG4602,8,FALSE)</f>
        <v>12/11/1969</v>
      </c>
      <c r="M2267" s="26">
        <f>VLOOKUP(A2267,'HOSPITALIZATION DETAILS'!X2268:AG4602,4,FALSE)</f>
        <v>11741.73</v>
      </c>
      <c r="N2267" t="str">
        <f>VLOOKUP(A2267,'HOSPITALIZATION DETAILS'!X2268:AG4602,5,FALSE)</f>
        <v>tier - 3</v>
      </c>
      <c r="O2267" t="str">
        <f>VLOOKUP(A2267,'HOSPITALIZATION DETAILS'!X2268:AG4602,6,FALSE)</f>
        <v>tier - 1</v>
      </c>
      <c r="P2267" t="str">
        <f>VLOOKUP(A2267,'HOSPITALIZATION DETAILS'!X2268:AG4602,7,FALSE)</f>
        <v>R1011</v>
      </c>
      <c r="Q2267">
        <f>VLOOKUP(A2267,'HOSPITALIZATION DETAILS'!X2268:AG4602,10,FALSE)</f>
        <v>53</v>
      </c>
    </row>
    <row r="2268" spans="1:17" ht="16" x14ac:dyDescent="0.4">
      <c r="A2268" s="4" t="s">
        <v>4535</v>
      </c>
      <c r="B2268" t="str">
        <f>VLOOKUP(A2268,'CUSTOMER NAMES'!E2268:H4603,4,FALSE)</f>
        <v xml:space="preserve">  Katie</v>
      </c>
      <c r="C2268">
        <f>VLOOKUP(A2268,'MEDICAL EXAMINATION'!K2269:T4603,2,FALSE)</f>
        <v>16.600000000000001</v>
      </c>
      <c r="D2268">
        <f>VLOOKUP(A2268,'MEDICAL EXAMINATION'!K2269:T4603,4,FALSE)</f>
        <v>5.87</v>
      </c>
      <c r="E2268" t="str">
        <f>VLOOKUP(A2268,'MEDICAL EXAMINATION'!K2269:T4603,6,FALSE)</f>
        <v>No</v>
      </c>
      <c r="F2268" t="str">
        <f>VLOOKUP(A2268,'MEDICAL EXAMINATION'!K2269:T4603,7,FALSE)</f>
        <v>No</v>
      </c>
      <c r="G2268" t="str">
        <f>VLOOKUP(A2268,'MEDICAL EXAMINATION'!K2269:T4603,8,FALSE)</f>
        <v>No</v>
      </c>
      <c r="H2268">
        <f>VLOOKUP(A2268,'MEDICAL EXAMINATION'!K2269:T4603,9,FALSE)</f>
        <v>1</v>
      </c>
      <c r="I2268" t="str">
        <f>VLOOKUP(A2268,'MEDICAL EXAMINATION'!K2269:T4603,10,FALSE)</f>
        <v>No</v>
      </c>
      <c r="J2268" t="str">
        <f>VLOOKUP(A2268,'MEDICAL EXAMINATION'!K2269:T4603,3,FALSE)</f>
        <v>Underweight</v>
      </c>
      <c r="K2268" t="str">
        <f>VLOOKUP(A2268,'MEDICAL EXAMINATION'!K2269:T4603,5,FALSE)</f>
        <v>PREDIABETES</v>
      </c>
      <c r="L2268" t="str">
        <f>VLOOKUP(A2268,'HOSPITALIZATION DETAILS'!X2269:AG4603,8,FALSE)</f>
        <v>05/09/1988</v>
      </c>
      <c r="M2268" s="26">
        <f>VLOOKUP(A2268,'HOSPITALIZATION DETAILS'!X2269:AG4603,4,FALSE)</f>
        <v>11737.85</v>
      </c>
      <c r="N2268" t="str">
        <f>VLOOKUP(A2268,'HOSPITALIZATION DETAILS'!X2269:AG4603,5,FALSE)</f>
        <v>tier - 3</v>
      </c>
      <c r="O2268" t="str">
        <f>VLOOKUP(A2268,'HOSPITALIZATION DETAILS'!X2269:AG4603,6,FALSE)</f>
        <v>tier - 1</v>
      </c>
      <c r="P2268" t="str">
        <f>VLOOKUP(A2268,'HOSPITALIZATION DETAILS'!X2269:AG4603,7,FALSE)</f>
        <v>R1011</v>
      </c>
      <c r="Q2268">
        <f>VLOOKUP(A2268,'HOSPITALIZATION DETAILS'!X2269:AG4603,10,FALSE)</f>
        <v>34</v>
      </c>
    </row>
    <row r="2269" spans="1:17" ht="16" x14ac:dyDescent="0.4">
      <c r="A2269" s="4" t="s">
        <v>4537</v>
      </c>
      <c r="B2269" t="str">
        <f>VLOOKUP(A2269,'CUSTOMER NAMES'!E2269:H4604,4,FALSE)</f>
        <v xml:space="preserve">  Christi A</v>
      </c>
      <c r="C2269">
        <f>VLOOKUP(A2269,'MEDICAL EXAMINATION'!K2270:T4604,2,FALSE)</f>
        <v>21.98</v>
      </c>
      <c r="D2269">
        <f>VLOOKUP(A2269,'MEDICAL EXAMINATION'!K2270:T4604,4,FALSE)</f>
        <v>7.03</v>
      </c>
      <c r="E2269" t="str">
        <f>VLOOKUP(A2269,'MEDICAL EXAMINATION'!K2270:T4604,6,FALSE)</f>
        <v>No</v>
      </c>
      <c r="F2269" t="str">
        <f>VLOOKUP(A2269,'MEDICAL EXAMINATION'!K2270:T4604,7,FALSE)</f>
        <v>No</v>
      </c>
      <c r="G2269" t="str">
        <f>VLOOKUP(A2269,'MEDICAL EXAMINATION'!K2270:T4604,8,FALSE)</f>
        <v>No</v>
      </c>
      <c r="H2269" t="str">
        <f>VLOOKUP(A2269,'MEDICAL EXAMINATION'!K2270:T4604,9,FALSE)</f>
        <v>No major surgery</v>
      </c>
      <c r="I2269" t="str">
        <f>VLOOKUP(A2269,'MEDICAL EXAMINATION'!K2270:T4604,10,FALSE)</f>
        <v>No</v>
      </c>
      <c r="J2269" t="str">
        <f>VLOOKUP(A2269,'MEDICAL EXAMINATION'!K2270:T4604,3,FALSE)</f>
        <v>Normal</v>
      </c>
      <c r="K2269" t="str">
        <f>VLOOKUP(A2269,'MEDICAL EXAMINATION'!K2270:T4604,5,FALSE)</f>
        <v>DIABETES</v>
      </c>
      <c r="L2269" t="str">
        <f>VLOOKUP(A2269,'HOSPITALIZATION DETAILS'!X2270:AG4604,8,FALSE)</f>
        <v>09/11/1964</v>
      </c>
      <c r="M2269" s="26">
        <f>VLOOKUP(A2269,'HOSPITALIZATION DETAILS'!X2270:AG4604,4,FALSE)</f>
        <v>11735.88</v>
      </c>
      <c r="N2269" t="str">
        <f>VLOOKUP(A2269,'HOSPITALIZATION DETAILS'!X2270:AG4604,5,FALSE)</f>
        <v>tier - 3</v>
      </c>
      <c r="O2269" t="str">
        <f>VLOOKUP(A2269,'HOSPITALIZATION DETAILS'!X2270:AG4604,6,FALSE)</f>
        <v>tier - 1</v>
      </c>
      <c r="P2269" t="str">
        <f>VLOOKUP(A2269,'HOSPITALIZATION DETAILS'!X2270:AG4604,7,FALSE)</f>
        <v>R1012</v>
      </c>
      <c r="Q2269">
        <f>VLOOKUP(A2269,'HOSPITALIZATION DETAILS'!X2270:AG4604,10,FALSE)</f>
        <v>58</v>
      </c>
    </row>
    <row r="2270" spans="1:17" ht="16" x14ac:dyDescent="0.4">
      <c r="A2270" s="4" t="s">
        <v>4539</v>
      </c>
      <c r="B2270" t="str">
        <f>VLOOKUP(A2270,'CUSTOMER NAMES'!E2270:H4605,4,FALSE)</f>
        <v xml:space="preserve">  Sandra K</v>
      </c>
      <c r="C2270">
        <f>VLOOKUP(A2270,'MEDICAL EXAMINATION'!K2271:T4605,2,FALSE)</f>
        <v>19.7</v>
      </c>
      <c r="D2270">
        <f>VLOOKUP(A2270,'MEDICAL EXAMINATION'!K2271:T4605,4,FALSE)</f>
        <v>5.51</v>
      </c>
      <c r="E2270" t="str">
        <f>VLOOKUP(A2270,'MEDICAL EXAMINATION'!K2271:T4605,6,FALSE)</f>
        <v>No</v>
      </c>
      <c r="F2270" t="str">
        <f>VLOOKUP(A2270,'MEDICAL EXAMINATION'!K2271:T4605,7,FALSE)</f>
        <v>No</v>
      </c>
      <c r="G2270" t="str">
        <f>VLOOKUP(A2270,'MEDICAL EXAMINATION'!K2271:T4605,8,FALSE)</f>
        <v>No</v>
      </c>
      <c r="H2270">
        <f>VLOOKUP(A2270,'MEDICAL EXAMINATION'!K2271:T4605,9,FALSE)</f>
        <v>1</v>
      </c>
      <c r="I2270" t="str">
        <f>VLOOKUP(A2270,'MEDICAL EXAMINATION'!K2271:T4605,10,FALSE)</f>
        <v>No</v>
      </c>
      <c r="J2270" t="str">
        <f>VLOOKUP(A2270,'MEDICAL EXAMINATION'!K2271:T4605,3,FALSE)</f>
        <v>Normal</v>
      </c>
      <c r="K2270" t="str">
        <f>VLOOKUP(A2270,'MEDICAL EXAMINATION'!K2271:T4605,5,FALSE)</f>
        <v>NORMAL</v>
      </c>
      <c r="L2270" t="str">
        <f>VLOOKUP(A2270,'HOSPITALIZATION DETAILS'!X2271:AG4605,8,FALSE)</f>
        <v>26/11/1984</v>
      </c>
      <c r="M2270" s="26">
        <f>VLOOKUP(A2270,'HOSPITALIZATION DETAILS'!X2271:AG4605,4,FALSE)</f>
        <v>11730.82</v>
      </c>
      <c r="N2270" t="str">
        <f>VLOOKUP(A2270,'HOSPITALIZATION DETAILS'!X2271:AG4605,5,FALSE)</f>
        <v>tier - 3</v>
      </c>
      <c r="O2270" t="str">
        <f>VLOOKUP(A2270,'HOSPITALIZATION DETAILS'!X2271:AG4605,6,FALSE)</f>
        <v>tier - 3</v>
      </c>
      <c r="P2270" t="str">
        <f>VLOOKUP(A2270,'HOSPITALIZATION DETAILS'!X2271:AG4605,7,FALSE)</f>
        <v>R1026</v>
      </c>
      <c r="Q2270">
        <f>VLOOKUP(A2270,'HOSPITALIZATION DETAILS'!X2271:AG4605,10,FALSE)</f>
        <v>38</v>
      </c>
    </row>
    <row r="2271" spans="1:17" ht="16" x14ac:dyDescent="0.4">
      <c r="A2271" s="4" t="s">
        <v>4541</v>
      </c>
      <c r="B2271" t="str">
        <f>VLOOKUP(A2271,'CUSTOMER NAMES'!E2271:H4606,4,FALSE)</f>
        <v xml:space="preserve">  Katharine</v>
      </c>
      <c r="C2271">
        <f>VLOOKUP(A2271,'MEDICAL EXAMINATION'!K2272:T4606,2,FALSE)</f>
        <v>19.21</v>
      </c>
      <c r="D2271">
        <f>VLOOKUP(A2271,'MEDICAL EXAMINATION'!K2272:T4606,4,FALSE)</f>
        <v>4.76</v>
      </c>
      <c r="E2271" t="str">
        <f>VLOOKUP(A2271,'MEDICAL EXAMINATION'!K2272:T4606,6,FALSE)</f>
        <v>No</v>
      </c>
      <c r="F2271" t="str">
        <f>VLOOKUP(A2271,'MEDICAL EXAMINATION'!K2272:T4606,7,FALSE)</f>
        <v>yes</v>
      </c>
      <c r="G2271" t="str">
        <f>VLOOKUP(A2271,'MEDICAL EXAMINATION'!K2272:T4606,8,FALSE)</f>
        <v>No</v>
      </c>
      <c r="H2271">
        <f>VLOOKUP(A2271,'MEDICAL EXAMINATION'!K2272:T4606,9,FALSE)</f>
        <v>1</v>
      </c>
      <c r="I2271" t="str">
        <f>VLOOKUP(A2271,'MEDICAL EXAMINATION'!K2272:T4606,10,FALSE)</f>
        <v>No</v>
      </c>
      <c r="J2271" t="str">
        <f>VLOOKUP(A2271,'MEDICAL EXAMINATION'!K2272:T4606,3,FALSE)</f>
        <v>Normal</v>
      </c>
      <c r="K2271" t="str">
        <f>VLOOKUP(A2271,'MEDICAL EXAMINATION'!K2272:T4606,5,FALSE)</f>
        <v>NORMAL</v>
      </c>
      <c r="L2271" t="str">
        <f>VLOOKUP(A2271,'HOSPITALIZATION DETAILS'!X2272:AG4606,8,FALSE)</f>
        <v>12/10/1969</v>
      </c>
      <c r="M2271" s="26">
        <f>VLOOKUP(A2271,'HOSPITALIZATION DETAILS'!X2272:AG4606,4,FALSE)</f>
        <v>11729.68</v>
      </c>
      <c r="N2271" t="str">
        <f>VLOOKUP(A2271,'HOSPITALIZATION DETAILS'!X2272:AG4606,5,FALSE)</f>
        <v>tier - 3</v>
      </c>
      <c r="O2271" t="str">
        <f>VLOOKUP(A2271,'HOSPITALIZATION DETAILS'!X2272:AG4606,6,FALSE)</f>
        <v>tier - 1</v>
      </c>
      <c r="P2271" t="str">
        <f>VLOOKUP(A2271,'HOSPITALIZATION DETAILS'!X2272:AG4606,7,FALSE)</f>
        <v>R1024</v>
      </c>
      <c r="Q2271">
        <f>VLOOKUP(A2271,'HOSPITALIZATION DETAILS'!X2272:AG4606,10,FALSE)</f>
        <v>53</v>
      </c>
    </row>
    <row r="2272" spans="1:17" ht="16" x14ac:dyDescent="0.4">
      <c r="A2272" s="4" t="s">
        <v>4543</v>
      </c>
      <c r="B2272" t="str">
        <f>VLOOKUP(A2272,'CUSTOMER NAMES'!E2272:H4607,4,FALSE)</f>
        <v xml:space="preserve">  Jerome</v>
      </c>
      <c r="C2272">
        <f>VLOOKUP(A2272,'MEDICAL EXAMINATION'!K2273:T4607,2,FALSE)</f>
        <v>19.3</v>
      </c>
      <c r="D2272">
        <f>VLOOKUP(A2272,'MEDICAL EXAMINATION'!K2273:T4607,4,FALSE)</f>
        <v>4.7</v>
      </c>
      <c r="E2272" t="str">
        <f>VLOOKUP(A2272,'MEDICAL EXAMINATION'!K2273:T4607,6,FALSE)</f>
        <v>No</v>
      </c>
      <c r="F2272" t="str">
        <f>VLOOKUP(A2272,'MEDICAL EXAMINATION'!K2273:T4607,7,FALSE)</f>
        <v>yes</v>
      </c>
      <c r="G2272" t="str">
        <f>VLOOKUP(A2272,'MEDICAL EXAMINATION'!K2273:T4607,8,FALSE)</f>
        <v>No</v>
      </c>
      <c r="H2272">
        <f>VLOOKUP(A2272,'MEDICAL EXAMINATION'!K2273:T4607,9,FALSE)</f>
        <v>1</v>
      </c>
      <c r="I2272" t="str">
        <f>VLOOKUP(A2272,'MEDICAL EXAMINATION'!K2273:T4607,10,FALSE)</f>
        <v>No</v>
      </c>
      <c r="J2272" t="str">
        <f>VLOOKUP(A2272,'MEDICAL EXAMINATION'!K2273:T4607,3,FALSE)</f>
        <v>Normal</v>
      </c>
      <c r="K2272" t="str">
        <f>VLOOKUP(A2272,'MEDICAL EXAMINATION'!K2273:T4607,5,FALSE)</f>
        <v>NORMAL</v>
      </c>
      <c r="L2272" t="str">
        <f>VLOOKUP(A2272,'HOSPITALIZATION DETAILS'!X2273:AG4607,8,FALSE)</f>
        <v>21/10/1982</v>
      </c>
      <c r="M2272" s="26">
        <f>VLOOKUP(A2272,'HOSPITALIZATION DETAILS'!X2273:AG4607,4,FALSE)</f>
        <v>11712.97</v>
      </c>
      <c r="N2272" t="str">
        <f>VLOOKUP(A2272,'HOSPITALIZATION DETAILS'!X2273:AG4607,5,FALSE)</f>
        <v>tier - 3</v>
      </c>
      <c r="O2272" t="str">
        <f>VLOOKUP(A2272,'HOSPITALIZATION DETAILS'!X2273:AG4607,6,FALSE)</f>
        <v>tier - 2</v>
      </c>
      <c r="P2272" t="str">
        <f>VLOOKUP(A2272,'HOSPITALIZATION DETAILS'!X2273:AG4607,7,FALSE)</f>
        <v>R1021</v>
      </c>
      <c r="Q2272">
        <f>VLOOKUP(A2272,'HOSPITALIZATION DETAILS'!X2273:AG4607,10,FALSE)</f>
        <v>40</v>
      </c>
    </row>
    <row r="2273" spans="1:17" ht="16" x14ac:dyDescent="0.4">
      <c r="A2273" s="4" t="s">
        <v>4545</v>
      </c>
      <c r="B2273" t="str">
        <f>VLOOKUP(A2273,'CUSTOMER NAMES'!E2273:H4608,4,FALSE)</f>
        <v xml:space="preserve">  Julia R</v>
      </c>
      <c r="C2273">
        <f>VLOOKUP(A2273,'MEDICAL EXAMINATION'!K2274:T4608,2,FALSE)</f>
        <v>16.22</v>
      </c>
      <c r="D2273">
        <f>VLOOKUP(A2273,'MEDICAL EXAMINATION'!K2274:T4608,4,FALSE)</f>
        <v>6.21</v>
      </c>
      <c r="E2273" t="str">
        <f>VLOOKUP(A2273,'MEDICAL EXAMINATION'!K2274:T4608,6,FALSE)</f>
        <v>yes</v>
      </c>
      <c r="F2273" t="str">
        <f>VLOOKUP(A2273,'MEDICAL EXAMINATION'!K2274:T4608,7,FALSE)</f>
        <v>No</v>
      </c>
      <c r="G2273" t="str">
        <f>VLOOKUP(A2273,'MEDICAL EXAMINATION'!K2274:T4608,8,FALSE)</f>
        <v>No</v>
      </c>
      <c r="H2273" t="str">
        <f>VLOOKUP(A2273,'MEDICAL EXAMINATION'!K2274:T4608,9,FALSE)</f>
        <v>No major surgery</v>
      </c>
      <c r="I2273" t="str">
        <f>VLOOKUP(A2273,'MEDICAL EXAMINATION'!K2274:T4608,10,FALSE)</f>
        <v>No</v>
      </c>
      <c r="J2273" t="str">
        <f>VLOOKUP(A2273,'MEDICAL EXAMINATION'!K2274:T4608,3,FALSE)</f>
        <v>Underweight</v>
      </c>
      <c r="K2273" t="str">
        <f>VLOOKUP(A2273,'MEDICAL EXAMINATION'!K2274:T4608,5,FALSE)</f>
        <v>PREDIABETES</v>
      </c>
      <c r="L2273" t="str">
        <f>VLOOKUP(A2273,'HOSPITALIZATION DETAILS'!X2274:AG4608,8,FALSE)</f>
        <v>26/12/1976</v>
      </c>
      <c r="M2273" s="26">
        <f>VLOOKUP(A2273,'HOSPITALIZATION DETAILS'!X2274:AG4608,4,FALSE)</f>
        <v>40720.550000000003</v>
      </c>
      <c r="N2273" t="str">
        <f>VLOOKUP(A2273,'HOSPITALIZATION DETAILS'!X2274:AG4608,5,FALSE)</f>
        <v>tier - 1</v>
      </c>
      <c r="O2273" t="str">
        <f>VLOOKUP(A2273,'HOSPITALIZATION DETAILS'!X2274:AG4608,6,FALSE)</f>
        <v>tier - 3</v>
      </c>
      <c r="P2273" t="str">
        <f>VLOOKUP(A2273,'HOSPITALIZATION DETAILS'!X2274:AG4608,7,FALSE)</f>
        <v>R1012</v>
      </c>
      <c r="Q2273">
        <f>VLOOKUP(A2273,'HOSPITALIZATION DETAILS'!X2274:AG4608,10,FALSE)</f>
        <v>46</v>
      </c>
    </row>
    <row r="2274" spans="1:17" ht="16" x14ac:dyDescent="0.4">
      <c r="A2274" s="4" t="s">
        <v>4547</v>
      </c>
      <c r="B2274" t="str">
        <f>VLOOKUP(A2274,'CUSTOMER NAMES'!E2274:H4609,4,FALSE)</f>
        <v xml:space="preserve">  Sean Henry</v>
      </c>
      <c r="C2274">
        <f>VLOOKUP(A2274,'MEDICAL EXAMINATION'!K2275:T4609,2,FALSE)</f>
        <v>17.12</v>
      </c>
      <c r="D2274">
        <f>VLOOKUP(A2274,'MEDICAL EXAMINATION'!K2275:T4609,4,FALSE)</f>
        <v>4.5199999999999996</v>
      </c>
      <c r="E2274" t="str">
        <f>VLOOKUP(A2274,'MEDICAL EXAMINATION'!K2275:T4609,6,FALSE)</f>
        <v>No</v>
      </c>
      <c r="F2274" t="str">
        <f>VLOOKUP(A2274,'MEDICAL EXAMINATION'!K2275:T4609,7,FALSE)</f>
        <v>yes</v>
      </c>
      <c r="G2274" t="str">
        <f>VLOOKUP(A2274,'MEDICAL EXAMINATION'!K2275:T4609,8,FALSE)</f>
        <v>No</v>
      </c>
      <c r="H2274">
        <f>VLOOKUP(A2274,'MEDICAL EXAMINATION'!K2275:T4609,9,FALSE)</f>
        <v>1</v>
      </c>
      <c r="I2274" t="str">
        <f>VLOOKUP(A2274,'MEDICAL EXAMINATION'!K2275:T4609,10,FALSE)</f>
        <v>No</v>
      </c>
      <c r="J2274" t="str">
        <f>VLOOKUP(A2274,'MEDICAL EXAMINATION'!K2275:T4609,3,FALSE)</f>
        <v>Underweight</v>
      </c>
      <c r="K2274" t="str">
        <f>VLOOKUP(A2274,'MEDICAL EXAMINATION'!K2275:T4609,5,FALSE)</f>
        <v>NORMAL</v>
      </c>
      <c r="L2274" t="str">
        <f>VLOOKUP(A2274,'HOSPITALIZATION DETAILS'!X2275:AG4609,8,FALSE)</f>
        <v>01/12/1970</v>
      </c>
      <c r="M2274" s="26">
        <f>VLOOKUP(A2274,'HOSPITALIZATION DETAILS'!X2275:AG4609,4,FALSE)</f>
        <v>11696.52</v>
      </c>
      <c r="N2274" t="str">
        <f>VLOOKUP(A2274,'HOSPITALIZATION DETAILS'!X2275:AG4609,5,FALSE)</f>
        <v>tier - 3</v>
      </c>
      <c r="O2274" t="str">
        <f>VLOOKUP(A2274,'HOSPITALIZATION DETAILS'!X2275:AG4609,6,FALSE)</f>
        <v>tier - 1</v>
      </c>
      <c r="P2274" t="str">
        <f>VLOOKUP(A2274,'HOSPITALIZATION DETAILS'!X2275:AG4609,7,FALSE)</f>
        <v>R1021</v>
      </c>
      <c r="Q2274">
        <f>VLOOKUP(A2274,'HOSPITALIZATION DETAILS'!X2275:AG4609,10,FALSE)</f>
        <v>52</v>
      </c>
    </row>
    <row r="2275" spans="1:17" ht="16" x14ac:dyDescent="0.4">
      <c r="A2275" s="4" t="s">
        <v>4549</v>
      </c>
      <c r="B2275" t="str">
        <f>VLOOKUP(A2275,'CUSTOMER NAMES'!E2275:H4610,4,FALSE)</f>
        <v xml:space="preserve">  Rachel A</v>
      </c>
      <c r="C2275">
        <f>VLOOKUP(A2275,'MEDICAL EXAMINATION'!K2276:T4610,2,FALSE)</f>
        <v>19.07</v>
      </c>
      <c r="D2275">
        <f>VLOOKUP(A2275,'MEDICAL EXAMINATION'!K2276:T4610,4,FALSE)</f>
        <v>5.45</v>
      </c>
      <c r="E2275" t="str">
        <f>VLOOKUP(A2275,'MEDICAL EXAMINATION'!K2276:T4610,6,FALSE)</f>
        <v>No</v>
      </c>
      <c r="F2275" t="str">
        <f>VLOOKUP(A2275,'MEDICAL EXAMINATION'!K2276:T4610,7,FALSE)</f>
        <v>No</v>
      </c>
      <c r="G2275" t="str">
        <f>VLOOKUP(A2275,'MEDICAL EXAMINATION'!K2276:T4610,8,FALSE)</f>
        <v>No</v>
      </c>
      <c r="H2275">
        <f>VLOOKUP(A2275,'MEDICAL EXAMINATION'!K2276:T4610,9,FALSE)</f>
        <v>1</v>
      </c>
      <c r="I2275" t="str">
        <f>VLOOKUP(A2275,'MEDICAL EXAMINATION'!K2276:T4610,10,FALSE)</f>
        <v>No</v>
      </c>
      <c r="J2275" t="str">
        <f>VLOOKUP(A2275,'MEDICAL EXAMINATION'!K2276:T4610,3,FALSE)</f>
        <v>Normal</v>
      </c>
      <c r="K2275" t="str">
        <f>VLOOKUP(A2275,'MEDICAL EXAMINATION'!K2276:T4610,5,FALSE)</f>
        <v>NORMAL</v>
      </c>
      <c r="L2275" t="str">
        <f>VLOOKUP(A2275,'HOSPITALIZATION DETAILS'!X2276:AG4610,8,FALSE)</f>
        <v>09/11/1966</v>
      </c>
      <c r="M2275" s="26">
        <f>VLOOKUP(A2275,'HOSPITALIZATION DETAILS'!X2276:AG4610,4,FALSE)</f>
        <v>11674.13</v>
      </c>
      <c r="N2275" t="str">
        <f>VLOOKUP(A2275,'HOSPITALIZATION DETAILS'!X2276:AG4610,5,FALSE)</f>
        <v>tier - 3</v>
      </c>
      <c r="O2275" t="str">
        <f>VLOOKUP(A2275,'HOSPITALIZATION DETAILS'!X2276:AG4610,6,FALSE)</f>
        <v>tier - 1</v>
      </c>
      <c r="P2275" t="str">
        <f>VLOOKUP(A2275,'HOSPITALIZATION DETAILS'!X2276:AG4610,7,FALSE)</f>
        <v>R1011</v>
      </c>
      <c r="Q2275">
        <f>VLOOKUP(A2275,'HOSPITALIZATION DETAILS'!X2276:AG4610,10,FALSE)</f>
        <v>56</v>
      </c>
    </row>
    <row r="2276" spans="1:17" ht="16" x14ac:dyDescent="0.4">
      <c r="A2276" s="4" t="s">
        <v>4551</v>
      </c>
      <c r="B2276" t="str">
        <f>VLOOKUP(A2276,'CUSTOMER NAMES'!E2276:H4611,4,FALSE)</f>
        <v xml:space="preserve">  Jim</v>
      </c>
      <c r="C2276">
        <f>VLOOKUP(A2276,'MEDICAL EXAMINATION'!K2277:T4611,2,FALSE)</f>
        <v>15.56</v>
      </c>
      <c r="D2276">
        <f>VLOOKUP(A2276,'MEDICAL EXAMINATION'!K2277:T4611,4,FALSE)</f>
        <v>4.42</v>
      </c>
      <c r="E2276" t="str">
        <f>VLOOKUP(A2276,'MEDICAL EXAMINATION'!K2277:T4611,6,FALSE)</f>
        <v>No</v>
      </c>
      <c r="F2276" t="str">
        <f>VLOOKUP(A2276,'MEDICAL EXAMINATION'!K2277:T4611,7,FALSE)</f>
        <v>No</v>
      </c>
      <c r="G2276" t="str">
        <f>VLOOKUP(A2276,'MEDICAL EXAMINATION'!K2277:T4611,8,FALSE)</f>
        <v>No</v>
      </c>
      <c r="H2276" t="str">
        <f>VLOOKUP(A2276,'MEDICAL EXAMINATION'!K2277:T4611,9,FALSE)</f>
        <v>No major surgery</v>
      </c>
      <c r="I2276" t="str">
        <f>VLOOKUP(A2276,'MEDICAL EXAMINATION'!K2277:T4611,10,FALSE)</f>
        <v>No</v>
      </c>
      <c r="J2276" t="str">
        <f>VLOOKUP(A2276,'MEDICAL EXAMINATION'!K2277:T4611,3,FALSE)</f>
        <v>Underweight</v>
      </c>
      <c r="K2276" t="str">
        <f>VLOOKUP(A2276,'MEDICAL EXAMINATION'!K2277:T4611,5,FALSE)</f>
        <v>NORMAL</v>
      </c>
      <c r="L2276" t="str">
        <f>VLOOKUP(A2276,'HOSPITALIZATION DETAILS'!X2277:AG4611,8,FALSE)</f>
        <v>23/08/1966</v>
      </c>
      <c r="M2276" s="26">
        <f>VLOOKUP(A2276,'HOSPITALIZATION DETAILS'!X2277:AG4611,4,FALSE)</f>
        <v>11658.38</v>
      </c>
      <c r="N2276" t="str">
        <f>VLOOKUP(A2276,'HOSPITALIZATION DETAILS'!X2277:AG4611,5,FALSE)</f>
        <v>tier - 3</v>
      </c>
      <c r="O2276" t="str">
        <f>VLOOKUP(A2276,'HOSPITALIZATION DETAILS'!X2277:AG4611,6,FALSE)</f>
        <v>tier - 3</v>
      </c>
      <c r="P2276" t="str">
        <f>VLOOKUP(A2276,'HOSPITALIZATION DETAILS'!X2277:AG4611,7,FALSE)</f>
        <v>R1024</v>
      </c>
      <c r="Q2276">
        <f>VLOOKUP(A2276,'HOSPITALIZATION DETAILS'!X2277:AG4611,10,FALSE)</f>
        <v>56</v>
      </c>
    </row>
    <row r="2277" spans="1:17" ht="16" x14ac:dyDescent="0.4">
      <c r="A2277" s="4" t="s">
        <v>4553</v>
      </c>
      <c r="B2277" t="str">
        <f>VLOOKUP(A2277,'CUSTOMER NAMES'!E2277:H4612,4,FALSE)</f>
        <v xml:space="preserve">  Tim</v>
      </c>
      <c r="C2277">
        <f>VLOOKUP(A2277,'MEDICAL EXAMINATION'!K2278:T4612,2,FALSE)</f>
        <v>22.76</v>
      </c>
      <c r="D2277">
        <f>VLOOKUP(A2277,'MEDICAL EXAMINATION'!K2278:T4612,4,FALSE)</f>
        <v>9.44</v>
      </c>
      <c r="E2277" t="str">
        <f>VLOOKUP(A2277,'MEDICAL EXAMINATION'!K2278:T4612,6,FALSE)</f>
        <v>No</v>
      </c>
      <c r="F2277" t="str">
        <f>VLOOKUP(A2277,'MEDICAL EXAMINATION'!K2278:T4612,7,FALSE)</f>
        <v>No</v>
      </c>
      <c r="G2277" t="str">
        <f>VLOOKUP(A2277,'MEDICAL EXAMINATION'!K2278:T4612,8,FALSE)</f>
        <v>No</v>
      </c>
      <c r="H2277" t="str">
        <f>VLOOKUP(A2277,'MEDICAL EXAMINATION'!K2278:T4612,9,FALSE)</f>
        <v>No major surgery</v>
      </c>
      <c r="I2277" t="str">
        <f>VLOOKUP(A2277,'MEDICAL EXAMINATION'!K2278:T4612,10,FALSE)</f>
        <v>No</v>
      </c>
      <c r="J2277" t="str">
        <f>VLOOKUP(A2277,'MEDICAL EXAMINATION'!K2278:T4612,3,FALSE)</f>
        <v>Normal</v>
      </c>
      <c r="K2277" t="str">
        <f>VLOOKUP(A2277,'MEDICAL EXAMINATION'!K2278:T4612,5,FALSE)</f>
        <v>DIABETES</v>
      </c>
      <c r="L2277" t="str">
        <f>VLOOKUP(A2277,'HOSPITALIZATION DETAILS'!X2278:AG4612,8,FALSE)</f>
        <v>06/07/1966</v>
      </c>
      <c r="M2277" s="26">
        <f>VLOOKUP(A2277,'HOSPITALIZATION DETAILS'!X2278:AG4612,4,FALSE)</f>
        <v>11658.12</v>
      </c>
      <c r="N2277" t="str">
        <f>VLOOKUP(A2277,'HOSPITALIZATION DETAILS'!X2278:AG4612,5,FALSE)</f>
        <v>tier - 3</v>
      </c>
      <c r="O2277" t="str">
        <f>VLOOKUP(A2277,'HOSPITALIZATION DETAILS'!X2278:AG4612,6,FALSE)</f>
        <v>tier - 1</v>
      </c>
      <c r="P2277" t="str">
        <f>VLOOKUP(A2277,'HOSPITALIZATION DETAILS'!X2278:AG4612,7,FALSE)</f>
        <v>R1024</v>
      </c>
      <c r="Q2277">
        <f>VLOOKUP(A2277,'HOSPITALIZATION DETAILS'!X2278:AG4612,10,FALSE)</f>
        <v>56</v>
      </c>
    </row>
    <row r="2278" spans="1:17" ht="16" x14ac:dyDescent="0.4">
      <c r="A2278" s="4" t="s">
        <v>4555</v>
      </c>
      <c r="B2278" t="str">
        <f>VLOOKUP(A2278,'CUSTOMER NAMES'!E2278:H4613,4,FALSE)</f>
        <v xml:space="preserve">  Abby L</v>
      </c>
      <c r="C2278">
        <f>VLOOKUP(A2278,'MEDICAL EXAMINATION'!K2279:T4613,2,FALSE)</f>
        <v>22.79</v>
      </c>
      <c r="D2278">
        <f>VLOOKUP(A2278,'MEDICAL EXAMINATION'!K2279:T4613,4,FALSE)</f>
        <v>6.15</v>
      </c>
      <c r="E2278" t="str">
        <f>VLOOKUP(A2278,'MEDICAL EXAMINATION'!K2279:T4613,6,FALSE)</f>
        <v>yes</v>
      </c>
      <c r="F2278" t="str">
        <f>VLOOKUP(A2278,'MEDICAL EXAMINATION'!K2279:T4613,7,FALSE)</f>
        <v>No</v>
      </c>
      <c r="G2278" t="str">
        <f>VLOOKUP(A2278,'MEDICAL EXAMINATION'!K2279:T4613,8,FALSE)</f>
        <v>Yes</v>
      </c>
      <c r="H2278">
        <f>VLOOKUP(A2278,'MEDICAL EXAMINATION'!K2279:T4613,9,FALSE)</f>
        <v>1</v>
      </c>
      <c r="I2278" t="str">
        <f>VLOOKUP(A2278,'MEDICAL EXAMINATION'!K2279:T4613,10,FALSE)</f>
        <v>No</v>
      </c>
      <c r="J2278" t="str">
        <f>VLOOKUP(A2278,'MEDICAL EXAMINATION'!K2279:T4613,3,FALSE)</f>
        <v>Normal</v>
      </c>
      <c r="K2278" t="str">
        <f>VLOOKUP(A2278,'MEDICAL EXAMINATION'!K2279:T4613,5,FALSE)</f>
        <v>PREDIABETES</v>
      </c>
      <c r="L2278" t="str">
        <f>VLOOKUP(A2278,'HOSPITALIZATION DETAILS'!X2279:AG4613,8,FALSE)</f>
        <v>20/07/1994</v>
      </c>
      <c r="M2278" s="26">
        <f>VLOOKUP(A2278,'HOSPITALIZATION DETAILS'!X2279:AG4613,4,FALSE)</f>
        <v>11657.81</v>
      </c>
      <c r="N2278" t="str">
        <f>VLOOKUP(A2278,'HOSPITALIZATION DETAILS'!X2279:AG4613,5,FALSE)</f>
        <v>tier - 3</v>
      </c>
      <c r="O2278" t="str">
        <f>VLOOKUP(A2278,'HOSPITALIZATION DETAILS'!X2279:AG4613,6,FALSE)</f>
        <v>tier - 2</v>
      </c>
      <c r="P2278" t="str">
        <f>VLOOKUP(A2278,'HOSPITALIZATION DETAILS'!X2279:AG4613,7,FALSE)</f>
        <v>R1023</v>
      </c>
      <c r="Q2278">
        <f>VLOOKUP(A2278,'HOSPITALIZATION DETAILS'!X2279:AG4613,10,FALSE)</f>
        <v>28</v>
      </c>
    </row>
    <row r="2279" spans="1:17" ht="16" x14ac:dyDescent="0.4">
      <c r="A2279" s="4" t="s">
        <v>4557</v>
      </c>
      <c r="B2279" t="str">
        <f>VLOOKUP(A2279,'CUSTOMER NAMES'!E2279:H4614,4,FALSE)</f>
        <v xml:space="preserve">  Mark</v>
      </c>
      <c r="C2279">
        <f>VLOOKUP(A2279,'MEDICAL EXAMINATION'!K2280:T4614,2,FALSE)</f>
        <v>17.41</v>
      </c>
      <c r="D2279">
        <f>VLOOKUP(A2279,'MEDICAL EXAMINATION'!K2280:T4614,4,FALSE)</f>
        <v>5.13</v>
      </c>
      <c r="E2279" t="str">
        <f>VLOOKUP(A2279,'MEDICAL EXAMINATION'!K2280:T4614,6,FALSE)</f>
        <v>yes</v>
      </c>
      <c r="F2279" t="str">
        <f>VLOOKUP(A2279,'MEDICAL EXAMINATION'!K2280:T4614,7,FALSE)</f>
        <v>No</v>
      </c>
      <c r="G2279" t="str">
        <f>VLOOKUP(A2279,'MEDICAL EXAMINATION'!K2280:T4614,8,FALSE)</f>
        <v>No</v>
      </c>
      <c r="H2279" t="str">
        <f>VLOOKUP(A2279,'MEDICAL EXAMINATION'!K2280:T4614,9,FALSE)</f>
        <v>No major surgery</v>
      </c>
      <c r="I2279" t="str">
        <f>VLOOKUP(A2279,'MEDICAL EXAMINATION'!K2280:T4614,10,FALSE)</f>
        <v>No</v>
      </c>
      <c r="J2279" t="str">
        <f>VLOOKUP(A2279,'MEDICAL EXAMINATION'!K2280:T4614,3,FALSE)</f>
        <v>Underweight</v>
      </c>
      <c r="K2279" t="str">
        <f>VLOOKUP(A2279,'MEDICAL EXAMINATION'!K2280:T4614,5,FALSE)</f>
        <v>NORMAL</v>
      </c>
      <c r="L2279" t="str">
        <f>VLOOKUP(A2279,'HOSPITALIZATION DETAILS'!X2280:AG4614,8,FALSE)</f>
        <v>04/10/1966</v>
      </c>
      <c r="M2279" s="26">
        <f>VLOOKUP(A2279,'HOSPITALIZATION DETAILS'!X2280:AG4614,4,FALSE)</f>
        <v>11657.72</v>
      </c>
      <c r="N2279" t="str">
        <f>VLOOKUP(A2279,'HOSPITALIZATION DETAILS'!X2280:AG4614,5,FALSE)</f>
        <v>tier - 3</v>
      </c>
      <c r="O2279" t="str">
        <f>VLOOKUP(A2279,'HOSPITALIZATION DETAILS'!X2280:AG4614,6,FALSE)</f>
        <v>tier - 2</v>
      </c>
      <c r="P2279" t="str">
        <f>VLOOKUP(A2279,'HOSPITALIZATION DETAILS'!X2280:AG4614,7,FALSE)</f>
        <v>R1024</v>
      </c>
      <c r="Q2279">
        <f>VLOOKUP(A2279,'HOSPITALIZATION DETAILS'!X2280:AG4614,10,FALSE)</f>
        <v>56</v>
      </c>
    </row>
    <row r="2280" spans="1:17" ht="16" x14ac:dyDescent="0.4">
      <c r="A2280" s="4" t="s">
        <v>4559</v>
      </c>
      <c r="B2280" t="str">
        <f>VLOOKUP(A2280,'CUSTOMER NAMES'!E2280:H4615,4,FALSE)</f>
        <v xml:space="preserve">  Ali</v>
      </c>
      <c r="C2280">
        <f>VLOOKUP(A2280,'MEDICAL EXAMINATION'!K2281:T4615,2,FALSE)</f>
        <v>19.32</v>
      </c>
      <c r="D2280">
        <f>VLOOKUP(A2280,'MEDICAL EXAMINATION'!K2281:T4615,4,FALSE)</f>
        <v>4.96</v>
      </c>
      <c r="E2280" t="str">
        <f>VLOOKUP(A2280,'MEDICAL EXAMINATION'!K2281:T4615,6,FALSE)</f>
        <v>yes</v>
      </c>
      <c r="F2280" t="str">
        <f>VLOOKUP(A2280,'MEDICAL EXAMINATION'!K2281:T4615,7,FALSE)</f>
        <v>No</v>
      </c>
      <c r="G2280" t="str">
        <f>VLOOKUP(A2280,'MEDICAL EXAMINATION'!K2281:T4615,8,FALSE)</f>
        <v>No</v>
      </c>
      <c r="H2280" t="str">
        <f>VLOOKUP(A2280,'MEDICAL EXAMINATION'!K2281:T4615,9,FALSE)</f>
        <v>No major surgery</v>
      </c>
      <c r="I2280" t="str">
        <f>VLOOKUP(A2280,'MEDICAL EXAMINATION'!K2281:T4615,10,FALSE)</f>
        <v>No</v>
      </c>
      <c r="J2280" t="str">
        <f>VLOOKUP(A2280,'MEDICAL EXAMINATION'!K2281:T4615,3,FALSE)</f>
        <v>Normal</v>
      </c>
      <c r="K2280" t="str">
        <f>VLOOKUP(A2280,'MEDICAL EXAMINATION'!K2281:T4615,5,FALSE)</f>
        <v>NORMAL</v>
      </c>
      <c r="L2280" t="str">
        <f>VLOOKUP(A2280,'HOSPITALIZATION DETAILS'!X2281:AG4615,8,FALSE)</f>
        <v>17/07/1986</v>
      </c>
      <c r="M2280" s="26">
        <f>VLOOKUP(A2280,'HOSPITALIZATION DETAILS'!X2281:AG4615,4,FALSE)</f>
        <v>11625.11</v>
      </c>
      <c r="N2280" t="str">
        <f>VLOOKUP(A2280,'HOSPITALIZATION DETAILS'!X2281:AG4615,5,FALSE)</f>
        <v>tier - 3</v>
      </c>
      <c r="O2280" t="str">
        <f>VLOOKUP(A2280,'HOSPITALIZATION DETAILS'!X2281:AG4615,6,FALSE)</f>
        <v>tier - 3</v>
      </c>
      <c r="P2280" t="str">
        <f>VLOOKUP(A2280,'HOSPITALIZATION DETAILS'!X2281:AG4615,7,FALSE)</f>
        <v>R1022</v>
      </c>
      <c r="Q2280">
        <f>VLOOKUP(A2280,'HOSPITALIZATION DETAILS'!X2281:AG4615,10,FALSE)</f>
        <v>36</v>
      </c>
    </row>
    <row r="2281" spans="1:17" ht="16" x14ac:dyDescent="0.4">
      <c r="A2281" s="4" t="s">
        <v>4561</v>
      </c>
      <c r="B2281" t="str">
        <f>VLOOKUP(A2281,'CUSTOMER NAMES'!E2281:H4616,4,FALSE)</f>
        <v xml:space="preserve">  Joshua</v>
      </c>
      <c r="C2281">
        <f>VLOOKUP(A2281,'MEDICAL EXAMINATION'!K2282:T4616,2,FALSE)</f>
        <v>18.25</v>
      </c>
      <c r="D2281">
        <f>VLOOKUP(A2281,'MEDICAL EXAMINATION'!K2282:T4616,4,FALSE)</f>
        <v>10.95</v>
      </c>
      <c r="E2281" t="str">
        <f>VLOOKUP(A2281,'MEDICAL EXAMINATION'!K2282:T4616,6,FALSE)</f>
        <v>No</v>
      </c>
      <c r="F2281" t="str">
        <f>VLOOKUP(A2281,'MEDICAL EXAMINATION'!K2282:T4616,7,FALSE)</f>
        <v>No</v>
      </c>
      <c r="G2281" t="str">
        <f>VLOOKUP(A2281,'MEDICAL EXAMINATION'!K2282:T4616,8,FALSE)</f>
        <v>No</v>
      </c>
      <c r="H2281" t="str">
        <f>VLOOKUP(A2281,'MEDICAL EXAMINATION'!K2282:T4616,9,FALSE)</f>
        <v>No major surgery</v>
      </c>
      <c r="I2281" t="str">
        <f>VLOOKUP(A2281,'MEDICAL EXAMINATION'!K2282:T4616,10,FALSE)</f>
        <v>No</v>
      </c>
      <c r="J2281" t="str">
        <f>VLOOKUP(A2281,'MEDICAL EXAMINATION'!K2282:T4616,3,FALSE)</f>
        <v>Underweight</v>
      </c>
      <c r="K2281" t="str">
        <f>VLOOKUP(A2281,'MEDICAL EXAMINATION'!K2282:T4616,5,FALSE)</f>
        <v>DIABETES</v>
      </c>
      <c r="L2281" t="str">
        <f>VLOOKUP(A2281,'HOSPITALIZATION DETAILS'!X2282:AG4616,8,FALSE)</f>
        <v>20/06/1964</v>
      </c>
      <c r="M2281" s="26">
        <f>VLOOKUP(A2281,'HOSPITALIZATION DETAILS'!X2282:AG4616,4,FALSE)</f>
        <v>11602.75</v>
      </c>
      <c r="N2281" t="str">
        <f>VLOOKUP(A2281,'HOSPITALIZATION DETAILS'!X2282:AG4616,5,FALSE)</f>
        <v>tier - 3</v>
      </c>
      <c r="O2281" t="str">
        <f>VLOOKUP(A2281,'HOSPITALIZATION DETAILS'!X2282:AG4616,6,FALSE)</f>
        <v>tier - 1</v>
      </c>
      <c r="P2281" t="str">
        <f>VLOOKUP(A2281,'HOSPITALIZATION DETAILS'!X2282:AG4616,7,FALSE)</f>
        <v>R1020</v>
      </c>
      <c r="Q2281">
        <f>VLOOKUP(A2281,'HOSPITALIZATION DETAILS'!X2282:AG4616,10,FALSE)</f>
        <v>58</v>
      </c>
    </row>
    <row r="2282" spans="1:17" ht="16" x14ac:dyDescent="0.4">
      <c r="A2282" s="4" t="s">
        <v>4563</v>
      </c>
      <c r="B2282" t="str">
        <f>VLOOKUP(A2282,'CUSTOMER NAMES'!E2282:H4617,4,FALSE)</f>
        <v xml:space="preserve">  Pierre</v>
      </c>
      <c r="C2282">
        <f>VLOOKUP(A2282,'MEDICAL EXAMINATION'!K2283:T4617,2,FALSE)</f>
        <v>53.13</v>
      </c>
      <c r="D2282">
        <f>VLOOKUP(A2282,'MEDICAL EXAMINATION'!K2283:T4617,4,FALSE)</f>
        <v>4.4400000000000004</v>
      </c>
      <c r="E2282" t="str">
        <f>VLOOKUP(A2282,'MEDICAL EXAMINATION'!K2283:T4617,6,FALSE)</f>
        <v>No</v>
      </c>
      <c r="F2282" t="str">
        <f>VLOOKUP(A2282,'MEDICAL EXAMINATION'!K2283:T4617,7,FALSE)</f>
        <v>yes</v>
      </c>
      <c r="G2282" t="str">
        <f>VLOOKUP(A2282,'MEDICAL EXAMINATION'!K2283:T4617,8,FALSE)</f>
        <v>No</v>
      </c>
      <c r="H2282">
        <f>VLOOKUP(A2282,'MEDICAL EXAMINATION'!K2283:T4617,9,FALSE)</f>
        <v>1</v>
      </c>
      <c r="I2282" t="str">
        <f>VLOOKUP(A2282,'MEDICAL EXAMINATION'!K2283:T4617,10,FALSE)</f>
        <v>No</v>
      </c>
      <c r="J2282" t="str">
        <f>VLOOKUP(A2282,'MEDICAL EXAMINATION'!K2283:T4617,3,FALSE)</f>
        <v>OVERWEIGHT</v>
      </c>
      <c r="K2282" t="str">
        <f>VLOOKUP(A2282,'MEDICAL EXAMINATION'!K2283:T4617,5,FALSE)</f>
        <v>NORMAL</v>
      </c>
      <c r="L2282" t="str">
        <f>VLOOKUP(A2282,'HOSPITALIZATION DETAILS'!X2283:AG4617,8,FALSE)</f>
        <v>06/11/1965</v>
      </c>
      <c r="M2282" s="26">
        <f>VLOOKUP(A2282,'HOSPITALIZATION DETAILS'!X2283:AG4617,4,FALSE)</f>
        <v>11576.13</v>
      </c>
      <c r="N2282" t="str">
        <f>VLOOKUP(A2282,'HOSPITALIZATION DETAILS'!X2283:AG4617,5,FALSE)</f>
        <v>tier - 3</v>
      </c>
      <c r="O2282" t="str">
        <f>VLOOKUP(A2282,'HOSPITALIZATION DETAILS'!X2283:AG4617,6,FALSE)</f>
        <v>tier - 3</v>
      </c>
      <c r="P2282" t="str">
        <f>VLOOKUP(A2282,'HOSPITALIZATION DETAILS'!X2283:AG4617,7,FALSE)</f>
        <v>R1011</v>
      </c>
      <c r="Q2282">
        <f>VLOOKUP(A2282,'HOSPITALIZATION DETAILS'!X2283:AG4617,10,FALSE)</f>
        <v>57</v>
      </c>
    </row>
    <row r="2283" spans="1:17" ht="16" x14ac:dyDescent="0.4">
      <c r="A2283" s="4" t="s">
        <v>4565</v>
      </c>
      <c r="B2283" t="str">
        <f>VLOOKUP(A2283,'CUSTOMER NAMES'!E2283:H4618,4,FALSE)</f>
        <v xml:space="preserve">  Kate</v>
      </c>
      <c r="C2283">
        <f>VLOOKUP(A2283,'MEDICAL EXAMINATION'!K2284:T4618,2,FALSE)</f>
        <v>20.46</v>
      </c>
      <c r="D2283">
        <f>VLOOKUP(A2283,'MEDICAL EXAMINATION'!K2284:T4618,4,FALSE)</f>
        <v>4.0199999999999996</v>
      </c>
      <c r="E2283" t="str">
        <f>VLOOKUP(A2283,'MEDICAL EXAMINATION'!K2284:T4618,6,FALSE)</f>
        <v>No</v>
      </c>
      <c r="F2283" t="str">
        <f>VLOOKUP(A2283,'MEDICAL EXAMINATION'!K2284:T4618,7,FALSE)</f>
        <v>No</v>
      </c>
      <c r="G2283" t="str">
        <f>VLOOKUP(A2283,'MEDICAL EXAMINATION'!K2284:T4618,8,FALSE)</f>
        <v>No</v>
      </c>
      <c r="H2283" t="str">
        <f>VLOOKUP(A2283,'MEDICAL EXAMINATION'!K2284:T4618,9,FALSE)</f>
        <v>No major surgery</v>
      </c>
      <c r="I2283" t="str">
        <f>VLOOKUP(A2283,'MEDICAL EXAMINATION'!K2284:T4618,10,FALSE)</f>
        <v>No</v>
      </c>
      <c r="J2283" t="str">
        <f>VLOOKUP(A2283,'MEDICAL EXAMINATION'!K2284:T4618,3,FALSE)</f>
        <v>Normal</v>
      </c>
      <c r="K2283" t="str">
        <f>VLOOKUP(A2283,'MEDICAL EXAMINATION'!K2284:T4618,5,FALSE)</f>
        <v>NORMAL</v>
      </c>
      <c r="L2283" t="str">
        <f>VLOOKUP(A2283,'HOSPITALIZATION DETAILS'!X2284:AG4618,8,FALSE)</f>
        <v>25/12/1965</v>
      </c>
      <c r="M2283" s="26">
        <f>VLOOKUP(A2283,'HOSPITALIZATION DETAILS'!X2284:AG4618,4,FALSE)</f>
        <v>11566.3</v>
      </c>
      <c r="N2283" t="str">
        <f>VLOOKUP(A2283,'HOSPITALIZATION DETAILS'!X2284:AG4618,5,FALSE)</f>
        <v>tier - 3</v>
      </c>
      <c r="O2283" t="str">
        <f>VLOOKUP(A2283,'HOSPITALIZATION DETAILS'!X2284:AG4618,6,FALSE)</f>
        <v>tier - 3</v>
      </c>
      <c r="P2283" t="str">
        <f>VLOOKUP(A2283,'HOSPITALIZATION DETAILS'!X2284:AG4618,7,FALSE)</f>
        <v>R1016</v>
      </c>
      <c r="Q2283">
        <f>VLOOKUP(A2283,'HOSPITALIZATION DETAILS'!X2284:AG4618,10,FALSE)</f>
        <v>57</v>
      </c>
    </row>
    <row r="2284" spans="1:17" ht="16" x14ac:dyDescent="0.4">
      <c r="A2284" s="4" t="s">
        <v>4567</v>
      </c>
      <c r="B2284" t="str">
        <f>VLOOKUP(A2284,'CUSTOMER NAMES'!E2284:H4619,4,FALSE)</f>
        <v xml:space="preserve">  David</v>
      </c>
      <c r="C2284">
        <f>VLOOKUP(A2284,'MEDICAL EXAMINATION'!K2285:T4619,2,FALSE)</f>
        <v>43.01</v>
      </c>
      <c r="D2284">
        <f>VLOOKUP(A2284,'MEDICAL EXAMINATION'!K2285:T4619,4,FALSE)</f>
        <v>5.44</v>
      </c>
      <c r="E2284" t="str">
        <f>VLOOKUP(A2284,'MEDICAL EXAMINATION'!K2285:T4619,6,FALSE)</f>
        <v>No</v>
      </c>
      <c r="F2284" t="str">
        <f>VLOOKUP(A2284,'MEDICAL EXAMINATION'!K2285:T4619,7,FALSE)</f>
        <v>yes</v>
      </c>
      <c r="G2284" t="str">
        <f>VLOOKUP(A2284,'MEDICAL EXAMINATION'!K2285:T4619,8,FALSE)</f>
        <v>No</v>
      </c>
      <c r="H2284">
        <f>VLOOKUP(A2284,'MEDICAL EXAMINATION'!K2285:T4619,9,FALSE)</f>
        <v>1</v>
      </c>
      <c r="I2284" t="str">
        <f>VLOOKUP(A2284,'MEDICAL EXAMINATION'!K2285:T4619,10,FALSE)</f>
        <v>No</v>
      </c>
      <c r="J2284" t="str">
        <f>VLOOKUP(A2284,'MEDICAL EXAMINATION'!K2285:T4619,3,FALSE)</f>
        <v>OVERWEIGHT</v>
      </c>
      <c r="K2284" t="str">
        <f>VLOOKUP(A2284,'MEDICAL EXAMINATION'!K2285:T4619,5,FALSE)</f>
        <v>NORMAL</v>
      </c>
      <c r="L2284" t="str">
        <f>VLOOKUP(A2284,'HOSPITALIZATION DETAILS'!X2285:AG4619,8,FALSE)</f>
        <v>25/09/1970</v>
      </c>
      <c r="M2284" s="26">
        <f>VLOOKUP(A2284,'HOSPITALIZATION DETAILS'!X2285:AG4619,4,FALSE)</f>
        <v>40692.910000000003</v>
      </c>
      <c r="N2284" t="str">
        <f>VLOOKUP(A2284,'HOSPITALIZATION DETAILS'!X2285:AG4619,5,FALSE)</f>
        <v>tier - 1</v>
      </c>
      <c r="O2284" t="str">
        <f>VLOOKUP(A2284,'HOSPITALIZATION DETAILS'!X2285:AG4619,6,FALSE)</f>
        <v>tier - 1</v>
      </c>
      <c r="P2284" t="str">
        <f>VLOOKUP(A2284,'HOSPITALIZATION DETAILS'!X2285:AG4619,7,FALSE)</f>
        <v>R1011</v>
      </c>
      <c r="Q2284">
        <f>VLOOKUP(A2284,'HOSPITALIZATION DETAILS'!X2285:AG4619,10,FALSE)</f>
        <v>52</v>
      </c>
    </row>
    <row r="2285" spans="1:17" ht="16" x14ac:dyDescent="0.4">
      <c r="A2285" s="4" t="s">
        <v>4569</v>
      </c>
      <c r="B2285" t="str">
        <f>VLOOKUP(A2285,'CUSTOMER NAMES'!E2285:H4620,4,FALSE)</f>
        <v xml:space="preserve">  Carla</v>
      </c>
      <c r="C2285">
        <f>VLOOKUP(A2285,'MEDICAL EXAMINATION'!K2286:T4620,2,FALSE)</f>
        <v>15.01</v>
      </c>
      <c r="D2285">
        <f>VLOOKUP(A2285,'MEDICAL EXAMINATION'!K2286:T4620,4,FALSE)</f>
        <v>4.1500000000000004</v>
      </c>
      <c r="E2285" t="str">
        <f>VLOOKUP(A2285,'MEDICAL EXAMINATION'!K2286:T4620,6,FALSE)</f>
        <v>No</v>
      </c>
      <c r="F2285" t="str">
        <f>VLOOKUP(A2285,'MEDICAL EXAMINATION'!K2286:T4620,7,FALSE)</f>
        <v>No</v>
      </c>
      <c r="G2285" t="str">
        <f>VLOOKUP(A2285,'MEDICAL EXAMINATION'!K2286:T4620,8,FALSE)</f>
        <v>Yes</v>
      </c>
      <c r="H2285">
        <f>VLOOKUP(A2285,'MEDICAL EXAMINATION'!K2286:T4620,9,FALSE)</f>
        <v>1</v>
      </c>
      <c r="I2285" t="str">
        <f>VLOOKUP(A2285,'MEDICAL EXAMINATION'!K2286:T4620,10,FALSE)</f>
        <v>No</v>
      </c>
      <c r="J2285" t="str">
        <f>VLOOKUP(A2285,'MEDICAL EXAMINATION'!K2286:T4620,3,FALSE)</f>
        <v>Underweight</v>
      </c>
      <c r="K2285" t="str">
        <f>VLOOKUP(A2285,'MEDICAL EXAMINATION'!K2286:T4620,5,FALSE)</f>
        <v>NORMAL</v>
      </c>
      <c r="L2285" t="str">
        <f>VLOOKUP(A2285,'HOSPITALIZATION DETAILS'!X2286:AG4620,8,FALSE)</f>
        <v>27/10/1965</v>
      </c>
      <c r="M2285" s="26">
        <f>VLOOKUP(A2285,'HOSPITALIZATION DETAILS'!X2286:AG4620,4,FALSE)</f>
        <v>11554.22</v>
      </c>
      <c r="N2285" t="str">
        <f>VLOOKUP(A2285,'HOSPITALIZATION DETAILS'!X2286:AG4620,5,FALSE)</f>
        <v>tier - 3</v>
      </c>
      <c r="O2285" t="str">
        <f>VLOOKUP(A2285,'HOSPITALIZATION DETAILS'!X2286:AG4620,6,FALSE)</f>
        <v>tier - 1</v>
      </c>
      <c r="P2285" t="str">
        <f>VLOOKUP(A2285,'HOSPITALIZATION DETAILS'!X2286:AG4620,7,FALSE)</f>
        <v>R1013</v>
      </c>
      <c r="Q2285">
        <f>VLOOKUP(A2285,'HOSPITALIZATION DETAILS'!X2286:AG4620,10,FALSE)</f>
        <v>57</v>
      </c>
    </row>
    <row r="2286" spans="1:17" ht="16" x14ac:dyDescent="0.4">
      <c r="A2286" s="4" t="s">
        <v>4571</v>
      </c>
      <c r="B2286" t="str">
        <f>VLOOKUP(A2286,'CUSTOMER NAMES'!E2286:H4621,4,FALSE)</f>
        <v xml:space="preserve">  Alvaro Sr</v>
      </c>
      <c r="C2286">
        <f>VLOOKUP(A2286,'MEDICAL EXAMINATION'!K2287:T4621,2,FALSE)</f>
        <v>41.14</v>
      </c>
      <c r="D2286">
        <f>VLOOKUP(A2286,'MEDICAL EXAMINATION'!K2287:T4621,4,FALSE)</f>
        <v>6.02</v>
      </c>
      <c r="E2286" t="str">
        <f>VLOOKUP(A2286,'MEDICAL EXAMINATION'!K2287:T4621,6,FALSE)</f>
        <v>No</v>
      </c>
      <c r="F2286" t="str">
        <f>VLOOKUP(A2286,'MEDICAL EXAMINATION'!K2287:T4621,7,FALSE)</f>
        <v>yes</v>
      </c>
      <c r="G2286" t="str">
        <f>VLOOKUP(A2286,'MEDICAL EXAMINATION'!K2287:T4621,8,FALSE)</f>
        <v>No</v>
      </c>
      <c r="H2286">
        <f>VLOOKUP(A2286,'MEDICAL EXAMINATION'!K2287:T4621,9,FALSE)</f>
        <v>1</v>
      </c>
      <c r="I2286" t="str">
        <f>VLOOKUP(A2286,'MEDICAL EXAMINATION'!K2287:T4621,10,FALSE)</f>
        <v>No</v>
      </c>
      <c r="J2286" t="str">
        <f>VLOOKUP(A2286,'MEDICAL EXAMINATION'!K2287:T4621,3,FALSE)</f>
        <v>OVERWEIGHT</v>
      </c>
      <c r="K2286" t="str">
        <f>VLOOKUP(A2286,'MEDICAL EXAMINATION'!K2287:T4621,5,FALSE)</f>
        <v>PREDIABETES</v>
      </c>
      <c r="L2286" t="str">
        <f>VLOOKUP(A2286,'HOSPITALIZATION DETAILS'!X2287:AG4621,8,FALSE)</f>
        <v>23/07/1973</v>
      </c>
      <c r="M2286" s="26">
        <f>VLOOKUP(A2286,'HOSPITALIZATION DETAILS'!X2287:AG4621,4,FALSE)</f>
        <v>11552.9</v>
      </c>
      <c r="N2286" t="str">
        <f>VLOOKUP(A2286,'HOSPITALIZATION DETAILS'!X2287:AG4621,5,FALSE)</f>
        <v>tier - 3</v>
      </c>
      <c r="O2286" t="str">
        <f>VLOOKUP(A2286,'HOSPITALIZATION DETAILS'!X2287:AG4621,6,FALSE)</f>
        <v>tier - 2</v>
      </c>
      <c r="P2286" t="str">
        <f>VLOOKUP(A2286,'HOSPITALIZATION DETAILS'!X2287:AG4621,7,FALSE)</f>
        <v>R1011</v>
      </c>
      <c r="Q2286">
        <f>VLOOKUP(A2286,'HOSPITALIZATION DETAILS'!X2287:AG4621,10,FALSE)</f>
        <v>49</v>
      </c>
    </row>
    <row r="2287" spans="1:17" ht="16" x14ac:dyDescent="0.4">
      <c r="A2287" s="4" t="s">
        <v>4573</v>
      </c>
      <c r="B2287" t="str">
        <f>VLOOKUP(A2287,'CUSTOMER NAMES'!E2287:H4622,4,FALSE)</f>
        <v xml:space="preserve">  Hope</v>
      </c>
      <c r="C2287">
        <f>VLOOKUP(A2287,'MEDICAL EXAMINATION'!K2288:T4622,2,FALSE)</f>
        <v>16.55</v>
      </c>
      <c r="D2287">
        <f>VLOOKUP(A2287,'MEDICAL EXAMINATION'!K2288:T4622,4,FALSE)</f>
        <v>7.73</v>
      </c>
      <c r="E2287" t="str">
        <f>VLOOKUP(A2287,'MEDICAL EXAMINATION'!K2288:T4622,6,FALSE)</f>
        <v>No</v>
      </c>
      <c r="F2287" t="str">
        <f>VLOOKUP(A2287,'MEDICAL EXAMINATION'!K2288:T4622,7,FALSE)</f>
        <v>No</v>
      </c>
      <c r="G2287" t="str">
        <f>VLOOKUP(A2287,'MEDICAL EXAMINATION'!K2288:T4622,8,FALSE)</f>
        <v>No</v>
      </c>
      <c r="H2287" t="str">
        <f>VLOOKUP(A2287,'MEDICAL EXAMINATION'!K2288:T4622,9,FALSE)</f>
        <v>No major surgery</v>
      </c>
      <c r="I2287" t="str">
        <f>VLOOKUP(A2287,'MEDICAL EXAMINATION'!K2288:T4622,10,FALSE)</f>
        <v>No</v>
      </c>
      <c r="J2287" t="str">
        <f>VLOOKUP(A2287,'MEDICAL EXAMINATION'!K2288:T4622,3,FALSE)</f>
        <v>Underweight</v>
      </c>
      <c r="K2287" t="str">
        <f>VLOOKUP(A2287,'MEDICAL EXAMINATION'!K2288:T4622,5,FALSE)</f>
        <v>DIABETES</v>
      </c>
      <c r="L2287" t="str">
        <f>VLOOKUP(A2287,'HOSPITALIZATION DETAILS'!X2288:AG4622,8,FALSE)</f>
        <v>01/12/1971</v>
      </c>
      <c r="M2287" s="26">
        <f>VLOOKUP(A2287,'HOSPITALIZATION DETAILS'!X2288:AG4622,4,FALSE)</f>
        <v>11540.25</v>
      </c>
      <c r="N2287" t="str">
        <f>VLOOKUP(A2287,'HOSPITALIZATION DETAILS'!X2288:AG4622,5,FALSE)</f>
        <v>tier - 3</v>
      </c>
      <c r="O2287" t="str">
        <f>VLOOKUP(A2287,'HOSPITALIZATION DETAILS'!X2288:AG4622,6,FALSE)</f>
        <v>tier - 1</v>
      </c>
      <c r="P2287" t="str">
        <f>VLOOKUP(A2287,'HOSPITALIZATION DETAILS'!X2288:AG4622,7,FALSE)</f>
        <v>R1012</v>
      </c>
      <c r="Q2287">
        <f>VLOOKUP(A2287,'HOSPITALIZATION DETAILS'!X2288:AG4622,10,FALSE)</f>
        <v>51</v>
      </c>
    </row>
    <row r="2288" spans="1:17" ht="16" x14ac:dyDescent="0.4">
      <c r="A2288" s="4" t="s">
        <v>4575</v>
      </c>
      <c r="B2288" t="str">
        <f>VLOOKUP(A2288,'CUSTOMER NAMES'!E2288:H4623,4,FALSE)</f>
        <v xml:space="preserve">  Mark P</v>
      </c>
      <c r="C2288">
        <f>VLOOKUP(A2288,'MEDICAL EXAMINATION'!K2289:T4623,2,FALSE)</f>
        <v>37.29</v>
      </c>
      <c r="D2288">
        <f>VLOOKUP(A2288,'MEDICAL EXAMINATION'!K2289:T4623,4,FALSE)</f>
        <v>5.03</v>
      </c>
      <c r="E2288" t="str">
        <f>VLOOKUP(A2288,'MEDICAL EXAMINATION'!K2289:T4623,6,FALSE)</f>
        <v>No</v>
      </c>
      <c r="F2288" t="str">
        <f>VLOOKUP(A2288,'MEDICAL EXAMINATION'!K2289:T4623,7,FALSE)</f>
        <v>yes</v>
      </c>
      <c r="G2288" t="str">
        <f>VLOOKUP(A2288,'MEDICAL EXAMINATION'!K2289:T4623,8,FALSE)</f>
        <v>No</v>
      </c>
      <c r="H2288">
        <f>VLOOKUP(A2288,'MEDICAL EXAMINATION'!K2289:T4623,9,FALSE)</f>
        <v>1</v>
      </c>
      <c r="I2288" t="str">
        <f>VLOOKUP(A2288,'MEDICAL EXAMINATION'!K2289:T4623,10,FALSE)</f>
        <v>No</v>
      </c>
      <c r="J2288" t="str">
        <f>VLOOKUP(A2288,'MEDICAL EXAMINATION'!K2289:T4623,3,FALSE)</f>
        <v>OVERWEIGHT</v>
      </c>
      <c r="K2288" t="str">
        <f>VLOOKUP(A2288,'MEDICAL EXAMINATION'!K2289:T4623,5,FALSE)</f>
        <v>NORMAL</v>
      </c>
      <c r="L2288" t="str">
        <f>VLOOKUP(A2288,'HOSPITALIZATION DETAILS'!X2289:AG4623,8,FALSE)</f>
        <v>14/11/1968</v>
      </c>
      <c r="M2288" s="26">
        <f>VLOOKUP(A2288,'HOSPITALIZATION DETAILS'!X2289:AG4623,4,FALSE)</f>
        <v>11538.42</v>
      </c>
      <c r="N2288" t="str">
        <f>VLOOKUP(A2288,'HOSPITALIZATION DETAILS'!X2289:AG4623,5,FALSE)</f>
        <v>tier - 3</v>
      </c>
      <c r="O2288" t="str">
        <f>VLOOKUP(A2288,'HOSPITALIZATION DETAILS'!X2289:AG4623,6,FALSE)</f>
        <v>tier - 1</v>
      </c>
      <c r="P2288" t="str">
        <f>VLOOKUP(A2288,'HOSPITALIZATION DETAILS'!X2289:AG4623,7,FALSE)</f>
        <v>R1011</v>
      </c>
      <c r="Q2288">
        <f>VLOOKUP(A2288,'HOSPITALIZATION DETAILS'!X2289:AG4623,10,FALSE)</f>
        <v>54</v>
      </c>
    </row>
    <row r="2289" spans="1:17" ht="16" x14ac:dyDescent="0.4">
      <c r="A2289" s="4" t="s">
        <v>4577</v>
      </c>
      <c r="B2289" t="str">
        <f>VLOOKUP(A2289,'CUSTOMER NAMES'!E2289:H4624,4,FALSE)</f>
        <v xml:space="preserve">  Desiree</v>
      </c>
      <c r="C2289">
        <f>VLOOKUP(A2289,'MEDICAL EXAMINATION'!K2290:T4624,2,FALSE)</f>
        <v>16.739999999999998</v>
      </c>
      <c r="D2289">
        <f>VLOOKUP(A2289,'MEDICAL EXAMINATION'!K2290:T4624,4,FALSE)</f>
        <v>4.08</v>
      </c>
      <c r="E2289" t="str">
        <f>VLOOKUP(A2289,'MEDICAL EXAMINATION'!K2290:T4624,6,FALSE)</f>
        <v>yes</v>
      </c>
      <c r="F2289" t="str">
        <f>VLOOKUP(A2289,'MEDICAL EXAMINATION'!K2290:T4624,7,FALSE)</f>
        <v>No</v>
      </c>
      <c r="G2289" t="str">
        <f>VLOOKUP(A2289,'MEDICAL EXAMINATION'!K2290:T4624,8,FALSE)</f>
        <v>No</v>
      </c>
      <c r="H2289" t="str">
        <f>VLOOKUP(A2289,'MEDICAL EXAMINATION'!K2290:T4624,9,FALSE)</f>
        <v>No major surgery</v>
      </c>
      <c r="I2289" t="str">
        <f>VLOOKUP(A2289,'MEDICAL EXAMINATION'!K2290:T4624,10,FALSE)</f>
        <v>No</v>
      </c>
      <c r="J2289" t="str">
        <f>VLOOKUP(A2289,'MEDICAL EXAMINATION'!K2290:T4624,3,FALSE)</f>
        <v>Underweight</v>
      </c>
      <c r="K2289" t="str">
        <f>VLOOKUP(A2289,'MEDICAL EXAMINATION'!K2290:T4624,5,FALSE)</f>
        <v>NORMAL</v>
      </c>
      <c r="L2289" t="str">
        <f>VLOOKUP(A2289,'HOSPITALIZATION DETAILS'!X2290:AG4624,8,FALSE)</f>
        <v>03/10/1965</v>
      </c>
      <c r="M2289" s="26">
        <f>VLOOKUP(A2289,'HOSPITALIZATION DETAILS'!X2290:AG4624,4,FALSE)</f>
        <v>11534.87</v>
      </c>
      <c r="N2289" t="str">
        <f>VLOOKUP(A2289,'HOSPITALIZATION DETAILS'!X2290:AG4624,5,FALSE)</f>
        <v>tier - 3</v>
      </c>
      <c r="O2289" t="str">
        <f>VLOOKUP(A2289,'HOSPITALIZATION DETAILS'!X2290:AG4624,6,FALSE)</f>
        <v>tier - 1</v>
      </c>
      <c r="P2289" t="str">
        <f>VLOOKUP(A2289,'HOSPITALIZATION DETAILS'!X2290:AG4624,7,FALSE)</f>
        <v>R1017</v>
      </c>
      <c r="Q2289">
        <f>VLOOKUP(A2289,'HOSPITALIZATION DETAILS'!X2290:AG4624,10,FALSE)</f>
        <v>57</v>
      </c>
    </row>
    <row r="2290" spans="1:17" ht="16" x14ac:dyDescent="0.4">
      <c r="A2290" s="4" t="s">
        <v>4579</v>
      </c>
      <c r="B2290" t="str">
        <f>VLOOKUP(A2290,'CUSTOMER NAMES'!E2290:H4625,4,FALSE)</f>
        <v xml:space="preserve">  Mario Jr</v>
      </c>
      <c r="C2290">
        <f>VLOOKUP(A2290,'MEDICAL EXAMINATION'!K2291:T4625,2,FALSE)</f>
        <v>34.43</v>
      </c>
      <c r="D2290">
        <f>VLOOKUP(A2290,'MEDICAL EXAMINATION'!K2291:T4625,4,FALSE)</f>
        <v>4.2699999999999996</v>
      </c>
      <c r="E2290" t="str">
        <f>VLOOKUP(A2290,'MEDICAL EXAMINATION'!K2291:T4625,6,FALSE)</f>
        <v>No</v>
      </c>
      <c r="F2290" t="str">
        <f>VLOOKUP(A2290,'MEDICAL EXAMINATION'!K2291:T4625,7,FALSE)</f>
        <v>yes</v>
      </c>
      <c r="G2290" t="str">
        <f>VLOOKUP(A2290,'MEDICAL EXAMINATION'!K2291:T4625,8,FALSE)</f>
        <v>No</v>
      </c>
      <c r="H2290">
        <f>VLOOKUP(A2290,'MEDICAL EXAMINATION'!K2291:T4625,9,FALSE)</f>
        <v>1</v>
      </c>
      <c r="I2290" t="str">
        <f>VLOOKUP(A2290,'MEDICAL EXAMINATION'!K2291:T4625,10,FALSE)</f>
        <v>No</v>
      </c>
      <c r="J2290" t="str">
        <f>VLOOKUP(A2290,'MEDICAL EXAMINATION'!K2291:T4625,3,FALSE)</f>
        <v>OVERWEIGHT</v>
      </c>
      <c r="K2290" t="str">
        <f>VLOOKUP(A2290,'MEDICAL EXAMINATION'!K2291:T4625,5,FALSE)</f>
        <v>NORMAL</v>
      </c>
      <c r="L2290" t="str">
        <f>VLOOKUP(A2290,'HOSPITALIZATION DETAILS'!X2291:AG4625,8,FALSE)</f>
        <v>23/07/1970</v>
      </c>
      <c r="M2290" s="26">
        <f>VLOOKUP(A2290,'HOSPITALIZATION DETAILS'!X2291:AG4625,4,FALSE)</f>
        <v>11530.12</v>
      </c>
      <c r="N2290" t="str">
        <f>VLOOKUP(A2290,'HOSPITALIZATION DETAILS'!X2291:AG4625,5,FALSE)</f>
        <v>tier - 3</v>
      </c>
      <c r="O2290" t="str">
        <f>VLOOKUP(A2290,'HOSPITALIZATION DETAILS'!X2291:AG4625,6,FALSE)</f>
        <v>tier - 1</v>
      </c>
      <c r="P2290" t="str">
        <f>VLOOKUP(A2290,'HOSPITALIZATION DETAILS'!X2291:AG4625,7,FALSE)</f>
        <v>R1012</v>
      </c>
      <c r="Q2290">
        <f>VLOOKUP(A2290,'HOSPITALIZATION DETAILS'!X2291:AG4625,10,FALSE)</f>
        <v>52</v>
      </c>
    </row>
    <row r="2291" spans="1:17" ht="16" x14ac:dyDescent="0.4">
      <c r="A2291" s="4" t="s">
        <v>4581</v>
      </c>
      <c r="B2291" t="str">
        <f>VLOOKUP(A2291,'CUSTOMER NAMES'!E2291:H4626,4,FALSE)</f>
        <v xml:space="preserve">  Lusapho</v>
      </c>
      <c r="C2291">
        <f>VLOOKUP(A2291,'MEDICAL EXAMINATION'!K2292:T4626,2,FALSE)</f>
        <v>34.1</v>
      </c>
      <c r="D2291">
        <f>VLOOKUP(A2291,'MEDICAL EXAMINATION'!K2292:T4626,4,FALSE)</f>
        <v>4.07</v>
      </c>
      <c r="E2291" t="str">
        <f>VLOOKUP(A2291,'MEDICAL EXAMINATION'!K2292:T4626,6,FALSE)</f>
        <v>No</v>
      </c>
      <c r="F2291" t="str">
        <f>VLOOKUP(A2291,'MEDICAL EXAMINATION'!K2292:T4626,7,FALSE)</f>
        <v>yes</v>
      </c>
      <c r="G2291" t="str">
        <f>VLOOKUP(A2291,'MEDICAL EXAMINATION'!K2292:T4626,8,FALSE)</f>
        <v>No</v>
      </c>
      <c r="H2291">
        <f>VLOOKUP(A2291,'MEDICAL EXAMINATION'!K2292:T4626,9,FALSE)</f>
        <v>1</v>
      </c>
      <c r="I2291" t="str">
        <f>VLOOKUP(A2291,'MEDICAL EXAMINATION'!K2292:T4626,10,FALSE)</f>
        <v>No</v>
      </c>
      <c r="J2291" t="str">
        <f>VLOOKUP(A2291,'MEDICAL EXAMINATION'!K2292:T4626,3,FALSE)</f>
        <v>OVERWEIGHT</v>
      </c>
      <c r="K2291" t="str">
        <f>VLOOKUP(A2291,'MEDICAL EXAMINATION'!K2292:T4626,5,FALSE)</f>
        <v>NORMAL</v>
      </c>
      <c r="L2291" t="str">
        <f>VLOOKUP(A2291,'HOSPITALIZATION DETAILS'!X2292:AG4626,8,FALSE)</f>
        <v>12/06/1988</v>
      </c>
      <c r="M2291" s="26">
        <f>VLOOKUP(A2291,'HOSPITALIZATION DETAILS'!X2292:AG4626,4,FALSE)</f>
        <v>11524.25</v>
      </c>
      <c r="N2291" t="str">
        <f>VLOOKUP(A2291,'HOSPITALIZATION DETAILS'!X2292:AG4626,5,FALSE)</f>
        <v>tier - 3</v>
      </c>
      <c r="O2291" t="str">
        <f>VLOOKUP(A2291,'HOSPITALIZATION DETAILS'!X2292:AG4626,6,FALSE)</f>
        <v>tier - 1</v>
      </c>
      <c r="P2291" t="str">
        <f>VLOOKUP(A2291,'HOSPITALIZATION DETAILS'!X2292:AG4626,7,FALSE)</f>
        <v>R1026</v>
      </c>
      <c r="Q2291">
        <f>VLOOKUP(A2291,'HOSPITALIZATION DETAILS'!X2292:AG4626,10,FALSE)</f>
        <v>34</v>
      </c>
    </row>
    <row r="2292" spans="1:17" ht="16" x14ac:dyDescent="0.4">
      <c r="A2292" s="4" t="s">
        <v>4583</v>
      </c>
      <c r="B2292" t="str">
        <f>VLOOKUP(A2292,'CUSTOMER NAMES'!E2292:H4627,4,FALSE)</f>
        <v xml:space="preserve">  Erin C</v>
      </c>
      <c r="C2292">
        <f>VLOOKUP(A2292,'MEDICAL EXAMINATION'!K2293:T4627,2,FALSE)</f>
        <v>19.3</v>
      </c>
      <c r="D2292">
        <f>VLOOKUP(A2292,'MEDICAL EXAMINATION'!K2293:T4627,4,FALSE)</f>
        <v>10.36</v>
      </c>
      <c r="E2292" t="str">
        <f>VLOOKUP(A2292,'MEDICAL EXAMINATION'!K2293:T4627,6,FALSE)</f>
        <v>No</v>
      </c>
      <c r="F2292" t="str">
        <f>VLOOKUP(A2292,'MEDICAL EXAMINATION'!K2293:T4627,7,FALSE)</f>
        <v>No</v>
      </c>
      <c r="G2292" t="str">
        <f>VLOOKUP(A2292,'MEDICAL EXAMINATION'!K2293:T4627,8,FALSE)</f>
        <v>No</v>
      </c>
      <c r="H2292" t="str">
        <f>VLOOKUP(A2292,'MEDICAL EXAMINATION'!K2293:T4627,9,FALSE)</f>
        <v>No major surgery</v>
      </c>
      <c r="I2292" t="str">
        <f>VLOOKUP(A2292,'MEDICAL EXAMINATION'!K2293:T4627,10,FALSE)</f>
        <v>No</v>
      </c>
      <c r="J2292" t="str">
        <f>VLOOKUP(A2292,'MEDICAL EXAMINATION'!K2293:T4627,3,FALSE)</f>
        <v>Normal</v>
      </c>
      <c r="K2292" t="str">
        <f>VLOOKUP(A2292,'MEDICAL EXAMINATION'!K2293:T4627,5,FALSE)</f>
        <v>DIABETES</v>
      </c>
      <c r="L2292" t="str">
        <f>VLOOKUP(A2292,'HOSPITALIZATION DETAILS'!X2293:AG4627,8,FALSE)</f>
        <v>19/12/1971</v>
      </c>
      <c r="M2292" s="26">
        <f>VLOOKUP(A2292,'HOSPITALIZATION DETAILS'!X2293:AG4627,4,FALSE)</f>
        <v>11520.1</v>
      </c>
      <c r="N2292" t="str">
        <f>VLOOKUP(A2292,'HOSPITALIZATION DETAILS'!X2293:AG4627,5,FALSE)</f>
        <v>tier - 3</v>
      </c>
      <c r="O2292" t="str">
        <f>VLOOKUP(A2292,'HOSPITALIZATION DETAILS'!X2293:AG4627,6,FALSE)</f>
        <v>tier - 1</v>
      </c>
      <c r="P2292" t="str">
        <f>VLOOKUP(A2292,'HOSPITALIZATION DETAILS'!X2293:AG4627,7,FALSE)</f>
        <v>R1012</v>
      </c>
      <c r="Q2292">
        <f>VLOOKUP(A2292,'HOSPITALIZATION DETAILS'!X2293:AG4627,10,FALSE)</f>
        <v>51</v>
      </c>
    </row>
    <row r="2293" spans="1:17" ht="16" x14ac:dyDescent="0.4">
      <c r="A2293" s="4" t="s">
        <v>4585</v>
      </c>
      <c r="B2293" t="str">
        <f>VLOOKUP(A2293,'CUSTOMER NAMES'!E2293:H4628,4,FALSE)</f>
        <v xml:space="preserve">  Alan F</v>
      </c>
      <c r="C2293">
        <f>VLOOKUP(A2293,'MEDICAL EXAMINATION'!K2294:T4628,2,FALSE)</f>
        <v>33.659999999999997</v>
      </c>
      <c r="D2293">
        <f>VLOOKUP(A2293,'MEDICAL EXAMINATION'!K2294:T4628,4,FALSE)</f>
        <v>5.71</v>
      </c>
      <c r="E2293" t="str">
        <f>VLOOKUP(A2293,'MEDICAL EXAMINATION'!K2294:T4628,6,FALSE)</f>
        <v>No</v>
      </c>
      <c r="F2293" t="str">
        <f>VLOOKUP(A2293,'MEDICAL EXAMINATION'!K2294:T4628,7,FALSE)</f>
        <v>yes</v>
      </c>
      <c r="G2293" t="str">
        <f>VLOOKUP(A2293,'MEDICAL EXAMINATION'!K2294:T4628,8,FALSE)</f>
        <v>No</v>
      </c>
      <c r="H2293">
        <f>VLOOKUP(A2293,'MEDICAL EXAMINATION'!K2294:T4628,9,FALSE)</f>
        <v>1</v>
      </c>
      <c r="I2293" t="str">
        <f>VLOOKUP(A2293,'MEDICAL EXAMINATION'!K2294:T4628,10,FALSE)</f>
        <v>No</v>
      </c>
      <c r="J2293" t="str">
        <f>VLOOKUP(A2293,'MEDICAL EXAMINATION'!K2294:T4628,3,FALSE)</f>
        <v>OVERWEIGHT</v>
      </c>
      <c r="K2293" t="str">
        <f>VLOOKUP(A2293,'MEDICAL EXAMINATION'!K2294:T4628,5,FALSE)</f>
        <v>PREDIABETES</v>
      </c>
      <c r="L2293" t="str">
        <f>VLOOKUP(A2293,'HOSPITALIZATION DETAILS'!X2294:AG4628,8,FALSE)</f>
        <v>24/06/1968</v>
      </c>
      <c r="M2293" s="26">
        <f>VLOOKUP(A2293,'HOSPITALIZATION DETAILS'!X2294:AG4628,4,FALSE)</f>
        <v>11512.41</v>
      </c>
      <c r="N2293" t="str">
        <f>VLOOKUP(A2293,'HOSPITALIZATION DETAILS'!X2294:AG4628,5,FALSE)</f>
        <v>tier - 3</v>
      </c>
      <c r="O2293" t="str">
        <f>VLOOKUP(A2293,'HOSPITALIZATION DETAILS'!X2294:AG4628,6,FALSE)</f>
        <v>tier - 1</v>
      </c>
      <c r="P2293" t="str">
        <f>VLOOKUP(A2293,'HOSPITALIZATION DETAILS'!X2294:AG4628,7,FALSE)</f>
        <v>R1024</v>
      </c>
      <c r="Q2293">
        <f>VLOOKUP(A2293,'HOSPITALIZATION DETAILS'!X2294:AG4628,10,FALSE)</f>
        <v>54</v>
      </c>
    </row>
    <row r="2294" spans="1:17" ht="16" x14ac:dyDescent="0.4">
      <c r="A2294" s="4" t="s">
        <v>4587</v>
      </c>
      <c r="B2294" t="str">
        <f>VLOOKUP(A2294,'CUSTOMER NAMES'!E2294:H4629,4,FALSE)</f>
        <v xml:space="preserve">  Ryan</v>
      </c>
      <c r="C2294">
        <f>VLOOKUP(A2294,'MEDICAL EXAMINATION'!K2295:T4629,2,FALSE)</f>
        <v>33.33</v>
      </c>
      <c r="D2294">
        <f>VLOOKUP(A2294,'MEDICAL EXAMINATION'!K2295:T4629,4,FALSE)</f>
        <v>6.08</v>
      </c>
      <c r="E2294" t="str">
        <f>VLOOKUP(A2294,'MEDICAL EXAMINATION'!K2295:T4629,6,FALSE)</f>
        <v>No</v>
      </c>
      <c r="F2294" t="str">
        <f>VLOOKUP(A2294,'MEDICAL EXAMINATION'!K2295:T4629,7,FALSE)</f>
        <v>yes</v>
      </c>
      <c r="G2294" t="str">
        <f>VLOOKUP(A2294,'MEDICAL EXAMINATION'!K2295:T4629,8,FALSE)</f>
        <v>No</v>
      </c>
      <c r="H2294">
        <f>VLOOKUP(A2294,'MEDICAL EXAMINATION'!K2295:T4629,9,FALSE)</f>
        <v>1</v>
      </c>
      <c r="I2294" t="str">
        <f>VLOOKUP(A2294,'MEDICAL EXAMINATION'!K2295:T4629,10,FALSE)</f>
        <v>No</v>
      </c>
      <c r="J2294" t="str">
        <f>VLOOKUP(A2294,'MEDICAL EXAMINATION'!K2295:T4629,3,FALSE)</f>
        <v>OVERWEIGHT</v>
      </c>
      <c r="K2294" t="str">
        <f>VLOOKUP(A2294,'MEDICAL EXAMINATION'!K2295:T4629,5,FALSE)</f>
        <v>PREDIABETES</v>
      </c>
      <c r="L2294" t="str">
        <f>VLOOKUP(A2294,'HOSPITALIZATION DETAILS'!X2295:AG4629,8,FALSE)</f>
        <v>06/10/1989</v>
      </c>
      <c r="M2294" s="26">
        <f>VLOOKUP(A2294,'HOSPITALIZATION DETAILS'!X2295:AG4629,4,FALSE)</f>
        <v>11511.61</v>
      </c>
      <c r="N2294" t="str">
        <f>VLOOKUP(A2294,'HOSPITALIZATION DETAILS'!X2295:AG4629,5,FALSE)</f>
        <v>tier - 3</v>
      </c>
      <c r="O2294" t="str">
        <f>VLOOKUP(A2294,'HOSPITALIZATION DETAILS'!X2295:AG4629,6,FALSE)</f>
        <v>tier - 3</v>
      </c>
      <c r="P2294" t="str">
        <f>VLOOKUP(A2294,'HOSPITALIZATION DETAILS'!X2295:AG4629,7,FALSE)</f>
        <v>R1026</v>
      </c>
      <c r="Q2294">
        <f>VLOOKUP(A2294,'HOSPITALIZATION DETAILS'!X2295:AG4629,10,FALSE)</f>
        <v>33</v>
      </c>
    </row>
    <row r="2295" spans="1:17" ht="16" x14ac:dyDescent="0.4">
      <c r="A2295" s="4" t="s">
        <v>4589</v>
      </c>
      <c r="B2295" t="str">
        <f>VLOOKUP(A2295,'CUSTOMER NAMES'!E2295:H4630,4,FALSE)</f>
        <v xml:space="preserve">  Hope</v>
      </c>
      <c r="C2295">
        <f>VLOOKUP(A2295,'MEDICAL EXAMINATION'!K2296:T4630,2,FALSE)</f>
        <v>21.84</v>
      </c>
      <c r="D2295">
        <f>VLOOKUP(A2295,'MEDICAL EXAMINATION'!K2296:T4630,4,FALSE)</f>
        <v>5.71</v>
      </c>
      <c r="E2295" t="str">
        <f>VLOOKUP(A2295,'MEDICAL EXAMINATION'!K2296:T4630,6,FALSE)</f>
        <v>No</v>
      </c>
      <c r="F2295" t="str">
        <f>VLOOKUP(A2295,'MEDICAL EXAMINATION'!K2296:T4630,7,FALSE)</f>
        <v>yes</v>
      </c>
      <c r="G2295" t="str">
        <f>VLOOKUP(A2295,'MEDICAL EXAMINATION'!K2296:T4630,8,FALSE)</f>
        <v>No</v>
      </c>
      <c r="H2295">
        <f>VLOOKUP(A2295,'MEDICAL EXAMINATION'!K2296:T4630,9,FALSE)</f>
        <v>1</v>
      </c>
      <c r="I2295" t="str">
        <f>VLOOKUP(A2295,'MEDICAL EXAMINATION'!K2296:T4630,10,FALSE)</f>
        <v>No</v>
      </c>
      <c r="J2295" t="str">
        <f>VLOOKUP(A2295,'MEDICAL EXAMINATION'!K2296:T4630,3,FALSE)</f>
        <v>Normal</v>
      </c>
      <c r="K2295" t="str">
        <f>VLOOKUP(A2295,'MEDICAL EXAMINATION'!K2296:T4630,5,FALSE)</f>
        <v>PREDIABETES</v>
      </c>
      <c r="L2295" t="str">
        <f>VLOOKUP(A2295,'HOSPITALIZATION DETAILS'!X2296:AG4630,8,FALSE)</f>
        <v>10/07/1975</v>
      </c>
      <c r="M2295" s="26">
        <f>VLOOKUP(A2295,'HOSPITALIZATION DETAILS'!X2296:AG4630,4,FALSE)</f>
        <v>40590.550000000003</v>
      </c>
      <c r="N2295" t="str">
        <f>VLOOKUP(A2295,'HOSPITALIZATION DETAILS'!X2296:AG4630,5,FALSE)</f>
        <v>tier - 1</v>
      </c>
      <c r="O2295" t="str">
        <f>VLOOKUP(A2295,'HOSPITALIZATION DETAILS'!X2296:AG4630,6,FALSE)</f>
        <v>tier - 3</v>
      </c>
      <c r="P2295" t="str">
        <f>VLOOKUP(A2295,'HOSPITALIZATION DETAILS'!X2296:AG4630,7,FALSE)</f>
        <v>R1012</v>
      </c>
      <c r="Q2295">
        <f>VLOOKUP(A2295,'HOSPITALIZATION DETAILS'!X2296:AG4630,10,FALSE)</f>
        <v>47</v>
      </c>
    </row>
    <row r="2296" spans="1:17" ht="16" x14ac:dyDescent="0.4">
      <c r="A2296" s="4" t="s">
        <v>4591</v>
      </c>
      <c r="B2296" t="str">
        <f>VLOOKUP(A2296,'CUSTOMER NAMES'!E2296:H4631,4,FALSE)</f>
        <v xml:space="preserve">  Josh</v>
      </c>
      <c r="C2296">
        <f>VLOOKUP(A2296,'MEDICAL EXAMINATION'!K2297:T4631,2,FALSE)</f>
        <v>16.87</v>
      </c>
      <c r="D2296">
        <f>VLOOKUP(A2296,'MEDICAL EXAMINATION'!K2297:T4631,4,FALSE)</f>
        <v>9.1300000000000008</v>
      </c>
      <c r="E2296" t="str">
        <f>VLOOKUP(A2296,'MEDICAL EXAMINATION'!K2297:T4631,6,FALSE)</f>
        <v>No</v>
      </c>
      <c r="F2296" t="str">
        <f>VLOOKUP(A2296,'MEDICAL EXAMINATION'!K2297:T4631,7,FALSE)</f>
        <v>No</v>
      </c>
      <c r="G2296" t="str">
        <f>VLOOKUP(A2296,'MEDICAL EXAMINATION'!K2297:T4631,8,FALSE)</f>
        <v>No</v>
      </c>
      <c r="H2296" t="str">
        <f>VLOOKUP(A2296,'MEDICAL EXAMINATION'!K2297:T4631,9,FALSE)</f>
        <v>No major surgery</v>
      </c>
      <c r="I2296" t="str">
        <f>VLOOKUP(A2296,'MEDICAL EXAMINATION'!K2297:T4631,10,FALSE)</f>
        <v>No</v>
      </c>
      <c r="J2296" t="str">
        <f>VLOOKUP(A2296,'MEDICAL EXAMINATION'!K2297:T4631,3,FALSE)</f>
        <v>Underweight</v>
      </c>
      <c r="K2296" t="str">
        <f>VLOOKUP(A2296,'MEDICAL EXAMINATION'!K2297:T4631,5,FALSE)</f>
        <v>DIABETES</v>
      </c>
      <c r="L2296" t="str">
        <f>VLOOKUP(A2296,'HOSPITALIZATION DETAILS'!X2297:AG4631,8,FALSE)</f>
        <v>11/08/1969</v>
      </c>
      <c r="M2296" s="26">
        <f>VLOOKUP(A2296,'HOSPITALIZATION DETAILS'!X2297:AG4631,4,FALSE)</f>
        <v>11497.69</v>
      </c>
      <c r="N2296" t="str">
        <f>VLOOKUP(A2296,'HOSPITALIZATION DETAILS'!X2297:AG4631,5,FALSE)</f>
        <v>tier - 3</v>
      </c>
      <c r="O2296" t="str">
        <f>VLOOKUP(A2296,'HOSPITALIZATION DETAILS'!X2297:AG4631,6,FALSE)</f>
        <v>tier - 1</v>
      </c>
      <c r="P2296" t="str">
        <f>VLOOKUP(A2296,'HOSPITALIZATION DETAILS'!X2297:AG4631,7,FALSE)</f>
        <v>R1012</v>
      </c>
      <c r="Q2296">
        <f>VLOOKUP(A2296,'HOSPITALIZATION DETAILS'!X2297:AG4631,10,FALSE)</f>
        <v>53</v>
      </c>
    </row>
    <row r="2297" spans="1:17" ht="16" x14ac:dyDescent="0.4">
      <c r="A2297" s="4" t="s">
        <v>4593</v>
      </c>
      <c r="B2297" t="str">
        <f>VLOOKUP(A2297,'CUSTOMER NAMES'!E2297:H4632,4,FALSE)</f>
        <v xml:space="preserve">  Jacob J</v>
      </c>
      <c r="C2297">
        <f>VLOOKUP(A2297,'MEDICAL EXAMINATION'!K2298:T4632,2,FALSE)</f>
        <v>30.14</v>
      </c>
      <c r="D2297">
        <f>VLOOKUP(A2297,'MEDICAL EXAMINATION'!K2298:T4632,4,FALSE)</f>
        <v>5.49</v>
      </c>
      <c r="E2297" t="str">
        <f>VLOOKUP(A2297,'MEDICAL EXAMINATION'!K2298:T4632,6,FALSE)</f>
        <v>No</v>
      </c>
      <c r="F2297" t="str">
        <f>VLOOKUP(A2297,'MEDICAL EXAMINATION'!K2298:T4632,7,FALSE)</f>
        <v>yes</v>
      </c>
      <c r="G2297" t="str">
        <f>VLOOKUP(A2297,'MEDICAL EXAMINATION'!K2298:T4632,8,FALSE)</f>
        <v>No</v>
      </c>
      <c r="H2297">
        <f>VLOOKUP(A2297,'MEDICAL EXAMINATION'!K2298:T4632,9,FALSE)</f>
        <v>1</v>
      </c>
      <c r="I2297" t="str">
        <f>VLOOKUP(A2297,'MEDICAL EXAMINATION'!K2298:T4632,10,FALSE)</f>
        <v>No</v>
      </c>
      <c r="J2297" t="str">
        <f>VLOOKUP(A2297,'MEDICAL EXAMINATION'!K2298:T4632,3,FALSE)</f>
        <v>OVERWEIGHT</v>
      </c>
      <c r="K2297" t="str">
        <f>VLOOKUP(A2297,'MEDICAL EXAMINATION'!K2298:T4632,5,FALSE)</f>
        <v>NORMAL</v>
      </c>
      <c r="L2297" t="str">
        <f>VLOOKUP(A2297,'HOSPITALIZATION DETAILS'!X2298:AG4632,8,FALSE)</f>
        <v>07/06/1983</v>
      </c>
      <c r="M2297" s="26">
        <f>VLOOKUP(A2297,'HOSPITALIZATION DETAILS'!X2298:AG4632,4,FALSE)</f>
        <v>11492.46</v>
      </c>
      <c r="N2297" t="str">
        <f>VLOOKUP(A2297,'HOSPITALIZATION DETAILS'!X2298:AG4632,5,FALSE)</f>
        <v>tier - 3</v>
      </c>
      <c r="O2297" t="str">
        <f>VLOOKUP(A2297,'HOSPITALIZATION DETAILS'!X2298:AG4632,6,FALSE)</f>
        <v>tier - 3</v>
      </c>
      <c r="P2297" t="str">
        <f>VLOOKUP(A2297,'HOSPITALIZATION DETAILS'!X2298:AG4632,7,FALSE)</f>
        <v>R1026</v>
      </c>
      <c r="Q2297">
        <f>VLOOKUP(A2297,'HOSPITALIZATION DETAILS'!X2298:AG4632,10,FALSE)</f>
        <v>40</v>
      </c>
    </row>
    <row r="2298" spans="1:17" ht="16" x14ac:dyDescent="0.4">
      <c r="A2298" s="4" t="s">
        <v>4595</v>
      </c>
      <c r="B2298" t="str">
        <f>VLOOKUP(A2298,'CUSTOMER NAMES'!E2298:H4633,4,FALSE)</f>
        <v xml:space="preserve">  Jose Tomas</v>
      </c>
      <c r="C2298">
        <f>VLOOKUP(A2298,'MEDICAL EXAMINATION'!K2299:T4633,2,FALSE)</f>
        <v>23.21</v>
      </c>
      <c r="D2298">
        <f>VLOOKUP(A2298,'MEDICAL EXAMINATION'!K2299:T4633,4,FALSE)</f>
        <v>4.37</v>
      </c>
      <c r="E2298" t="str">
        <f>VLOOKUP(A2298,'MEDICAL EXAMINATION'!K2299:T4633,6,FALSE)</f>
        <v>No</v>
      </c>
      <c r="F2298" t="str">
        <f>VLOOKUP(A2298,'MEDICAL EXAMINATION'!K2299:T4633,7,FALSE)</f>
        <v>yes</v>
      </c>
      <c r="G2298" t="str">
        <f>VLOOKUP(A2298,'MEDICAL EXAMINATION'!K2299:T4633,8,FALSE)</f>
        <v>No</v>
      </c>
      <c r="H2298">
        <f>VLOOKUP(A2298,'MEDICAL EXAMINATION'!K2299:T4633,9,FALSE)</f>
        <v>1</v>
      </c>
      <c r="I2298" t="str">
        <f>VLOOKUP(A2298,'MEDICAL EXAMINATION'!K2299:T4633,10,FALSE)</f>
        <v>No</v>
      </c>
      <c r="J2298" t="str">
        <f>VLOOKUP(A2298,'MEDICAL EXAMINATION'!K2299:T4633,3,FALSE)</f>
        <v>Normal</v>
      </c>
      <c r="K2298" t="str">
        <f>VLOOKUP(A2298,'MEDICAL EXAMINATION'!K2299:T4633,5,FALSE)</f>
        <v>NORMAL</v>
      </c>
      <c r="L2298" t="str">
        <f>VLOOKUP(A2298,'HOSPITALIZATION DETAILS'!X2299:AG4633,8,FALSE)</f>
        <v>13/10/1970</v>
      </c>
      <c r="M2298" s="26">
        <f>VLOOKUP(A2298,'HOSPITALIZATION DETAILS'!X2299:AG4633,4,FALSE)</f>
        <v>11488.32</v>
      </c>
      <c r="N2298" t="str">
        <f>VLOOKUP(A2298,'HOSPITALIZATION DETAILS'!X2299:AG4633,5,FALSE)</f>
        <v>tier - 3</v>
      </c>
      <c r="O2298" t="str">
        <f>VLOOKUP(A2298,'HOSPITALIZATION DETAILS'!X2299:AG4633,6,FALSE)</f>
        <v>tier - 1</v>
      </c>
      <c r="P2298" t="str">
        <f>VLOOKUP(A2298,'HOSPITALIZATION DETAILS'!X2299:AG4633,7,FALSE)</f>
        <v>R1014</v>
      </c>
      <c r="Q2298">
        <f>VLOOKUP(A2298,'HOSPITALIZATION DETAILS'!X2299:AG4633,10,FALSE)</f>
        <v>52</v>
      </c>
    </row>
    <row r="2299" spans="1:17" ht="16" x14ac:dyDescent="0.4">
      <c r="A2299" s="4" t="s">
        <v>4597</v>
      </c>
      <c r="B2299" t="str">
        <f>VLOOKUP(A2299,'CUSTOMER NAMES'!E2299:H4634,4,FALSE)</f>
        <v xml:space="preserve">  Mary Evan</v>
      </c>
      <c r="C2299">
        <f>VLOOKUP(A2299,'MEDICAL EXAMINATION'!K2300:T4634,2,FALSE)</f>
        <v>17.170000000000002</v>
      </c>
      <c r="D2299">
        <f>VLOOKUP(A2299,'MEDICAL EXAMINATION'!K2300:T4634,4,FALSE)</f>
        <v>8.4600000000000009</v>
      </c>
      <c r="E2299" t="str">
        <f>VLOOKUP(A2299,'MEDICAL EXAMINATION'!K2300:T4634,6,FALSE)</f>
        <v>No</v>
      </c>
      <c r="F2299" t="str">
        <f>VLOOKUP(A2299,'MEDICAL EXAMINATION'!K2300:T4634,7,FALSE)</f>
        <v>No</v>
      </c>
      <c r="G2299" t="str">
        <f>VLOOKUP(A2299,'MEDICAL EXAMINATION'!K2300:T4634,8,FALSE)</f>
        <v>No</v>
      </c>
      <c r="H2299" t="str">
        <f>VLOOKUP(A2299,'MEDICAL EXAMINATION'!K2300:T4634,9,FALSE)</f>
        <v>No major surgery</v>
      </c>
      <c r="I2299" t="str">
        <f>VLOOKUP(A2299,'MEDICAL EXAMINATION'!K2300:T4634,10,FALSE)</f>
        <v>No</v>
      </c>
      <c r="J2299" t="str">
        <f>VLOOKUP(A2299,'MEDICAL EXAMINATION'!K2300:T4634,3,FALSE)</f>
        <v>Underweight</v>
      </c>
      <c r="K2299" t="str">
        <f>VLOOKUP(A2299,'MEDICAL EXAMINATION'!K2300:T4634,5,FALSE)</f>
        <v>DIABETES</v>
      </c>
      <c r="L2299" t="str">
        <f>VLOOKUP(A2299,'HOSPITALIZATION DETAILS'!X2300:AG4634,8,FALSE)</f>
        <v>10/09/2004</v>
      </c>
      <c r="M2299" s="26">
        <f>VLOOKUP(A2299,'HOSPITALIZATION DETAILS'!X2300:AG4634,4,FALSE)</f>
        <v>11482.63</v>
      </c>
      <c r="N2299" t="str">
        <f>VLOOKUP(A2299,'HOSPITALIZATION DETAILS'!X2300:AG4634,5,FALSE)</f>
        <v>tier - 3</v>
      </c>
      <c r="O2299" t="str">
        <f>VLOOKUP(A2299,'HOSPITALIZATION DETAILS'!X2300:AG4634,6,FALSE)</f>
        <v>tier - 2</v>
      </c>
      <c r="P2299" t="str">
        <f>VLOOKUP(A2299,'HOSPITALIZATION DETAILS'!X2300:AG4634,7,FALSE)</f>
        <v>R1013</v>
      </c>
      <c r="Q2299">
        <f>VLOOKUP(A2299,'HOSPITALIZATION DETAILS'!X2300:AG4634,10,FALSE)</f>
        <v>18</v>
      </c>
    </row>
    <row r="2300" spans="1:17" ht="16" x14ac:dyDescent="0.4">
      <c r="A2300" s="4" t="s">
        <v>4599</v>
      </c>
      <c r="B2300" t="str">
        <f>VLOOKUP(A2300,'CUSTOMER NAMES'!E2300:H4635,4,FALSE)</f>
        <v xml:space="preserve">  Justin K</v>
      </c>
      <c r="C2300">
        <f>VLOOKUP(A2300,'MEDICAL EXAMINATION'!K2301:T4635,2,FALSE)</f>
        <v>15.61</v>
      </c>
      <c r="D2300">
        <f>VLOOKUP(A2300,'MEDICAL EXAMINATION'!K2301:T4635,4,FALSE)</f>
        <v>5.28</v>
      </c>
      <c r="E2300" t="str">
        <f>VLOOKUP(A2300,'MEDICAL EXAMINATION'!K2301:T4635,6,FALSE)</f>
        <v>No</v>
      </c>
      <c r="F2300" t="str">
        <f>VLOOKUP(A2300,'MEDICAL EXAMINATION'!K2301:T4635,7,FALSE)</f>
        <v>No</v>
      </c>
      <c r="G2300" t="str">
        <f>VLOOKUP(A2300,'MEDICAL EXAMINATION'!K2301:T4635,8,FALSE)</f>
        <v>No</v>
      </c>
      <c r="H2300">
        <f>VLOOKUP(A2300,'MEDICAL EXAMINATION'!K2301:T4635,9,FALSE)</f>
        <v>1</v>
      </c>
      <c r="I2300" t="str">
        <f>VLOOKUP(A2300,'MEDICAL EXAMINATION'!K2301:T4635,10,FALSE)</f>
        <v>No</v>
      </c>
      <c r="J2300" t="str">
        <f>VLOOKUP(A2300,'MEDICAL EXAMINATION'!K2301:T4635,3,FALSE)</f>
        <v>Underweight</v>
      </c>
      <c r="K2300" t="str">
        <f>VLOOKUP(A2300,'MEDICAL EXAMINATION'!K2301:T4635,5,FALSE)</f>
        <v>NORMAL</v>
      </c>
      <c r="L2300" t="str">
        <f>VLOOKUP(A2300,'HOSPITALIZATION DETAILS'!X2301:AG4635,8,FALSE)</f>
        <v>07/09/1966</v>
      </c>
      <c r="M2300" s="26">
        <f>VLOOKUP(A2300,'HOSPITALIZATION DETAILS'!X2301:AG4635,4,FALSE)</f>
        <v>11478.14</v>
      </c>
      <c r="N2300" t="str">
        <f>VLOOKUP(A2300,'HOSPITALIZATION DETAILS'!X2301:AG4635,5,FALSE)</f>
        <v>tier - 3</v>
      </c>
      <c r="O2300" t="str">
        <f>VLOOKUP(A2300,'HOSPITALIZATION DETAILS'!X2301:AG4635,6,FALSE)</f>
        <v>tier - 2</v>
      </c>
      <c r="P2300" t="str">
        <f>VLOOKUP(A2300,'HOSPITALIZATION DETAILS'!X2301:AG4635,7,FALSE)</f>
        <v>R1025</v>
      </c>
      <c r="Q2300">
        <f>VLOOKUP(A2300,'HOSPITALIZATION DETAILS'!X2301:AG4635,10,FALSE)</f>
        <v>56</v>
      </c>
    </row>
    <row r="2301" spans="1:17" ht="16" x14ac:dyDescent="0.4">
      <c r="A2301" s="4" t="s">
        <v>4601</v>
      </c>
      <c r="B2301" t="str">
        <f>VLOOKUP(A2301,'CUSTOMER NAMES'!E2301:H4636,4,FALSE)</f>
        <v xml:space="preserve">  Patrick</v>
      </c>
      <c r="C2301">
        <f>VLOOKUP(A2301,'MEDICAL EXAMINATION'!K2302:T4636,2,FALSE)</f>
        <v>17.98</v>
      </c>
      <c r="D2301">
        <f>VLOOKUP(A2301,'MEDICAL EXAMINATION'!K2302:T4636,4,FALSE)</f>
        <v>5.33</v>
      </c>
      <c r="E2301" t="str">
        <f>VLOOKUP(A2301,'MEDICAL EXAMINATION'!K2302:T4636,6,FALSE)</f>
        <v>yes</v>
      </c>
      <c r="F2301" t="str">
        <f>VLOOKUP(A2301,'MEDICAL EXAMINATION'!K2302:T4636,7,FALSE)</f>
        <v>No</v>
      </c>
      <c r="G2301" t="str">
        <f>VLOOKUP(A2301,'MEDICAL EXAMINATION'!K2302:T4636,8,FALSE)</f>
        <v>Yes</v>
      </c>
      <c r="H2301">
        <f>VLOOKUP(A2301,'MEDICAL EXAMINATION'!K2302:T4636,9,FALSE)</f>
        <v>1</v>
      </c>
      <c r="I2301" t="str">
        <f>VLOOKUP(A2301,'MEDICAL EXAMINATION'!K2302:T4636,10,FALSE)</f>
        <v>No</v>
      </c>
      <c r="J2301" t="str">
        <f>VLOOKUP(A2301,'MEDICAL EXAMINATION'!K2302:T4636,3,FALSE)</f>
        <v>Underweight</v>
      </c>
      <c r="K2301" t="str">
        <f>VLOOKUP(A2301,'MEDICAL EXAMINATION'!K2302:T4636,5,FALSE)</f>
        <v>NORMAL</v>
      </c>
      <c r="L2301" t="str">
        <f>VLOOKUP(A2301,'HOSPITALIZATION DETAILS'!X2302:AG4636,8,FALSE)</f>
        <v>23/06/1965</v>
      </c>
      <c r="M2301" s="26">
        <f>VLOOKUP(A2301,'HOSPITALIZATION DETAILS'!X2302:AG4636,4,FALSE)</f>
        <v>11455.28</v>
      </c>
      <c r="N2301" t="str">
        <f>VLOOKUP(A2301,'HOSPITALIZATION DETAILS'!X2302:AG4636,5,FALSE)</f>
        <v>tier - 3</v>
      </c>
      <c r="O2301" t="str">
        <f>VLOOKUP(A2301,'HOSPITALIZATION DETAILS'!X2302:AG4636,6,FALSE)</f>
        <v>tier - 2</v>
      </c>
      <c r="P2301" t="str">
        <f>VLOOKUP(A2301,'HOSPITALIZATION DETAILS'!X2302:AG4636,7,FALSE)</f>
        <v>R1011</v>
      </c>
      <c r="Q2301">
        <f>VLOOKUP(A2301,'HOSPITALIZATION DETAILS'!X2302:AG4636,10,FALSE)</f>
        <v>57</v>
      </c>
    </row>
    <row r="2302" spans="1:17" ht="16" x14ac:dyDescent="0.4">
      <c r="A2302" s="4" t="s">
        <v>4603</v>
      </c>
      <c r="B2302" t="str">
        <f>VLOOKUP(A2302,'CUSTOMER NAMES'!E2302:H4637,4,FALSE)</f>
        <v xml:space="preserve">  Roman</v>
      </c>
      <c r="C2302">
        <f>VLOOKUP(A2302,'MEDICAL EXAMINATION'!K2303:T4637,2,FALSE)</f>
        <v>21.64</v>
      </c>
      <c r="D2302">
        <f>VLOOKUP(A2302,'MEDICAL EXAMINATION'!K2303:T4637,4,FALSE)</f>
        <v>5.5</v>
      </c>
      <c r="E2302" t="str">
        <f>VLOOKUP(A2302,'MEDICAL EXAMINATION'!K2303:T4637,6,FALSE)</f>
        <v>No</v>
      </c>
      <c r="F2302" t="str">
        <f>VLOOKUP(A2302,'MEDICAL EXAMINATION'!K2303:T4637,7,FALSE)</f>
        <v>yes</v>
      </c>
      <c r="G2302" t="str">
        <f>VLOOKUP(A2302,'MEDICAL EXAMINATION'!K2303:T4637,8,FALSE)</f>
        <v>No</v>
      </c>
      <c r="H2302">
        <f>VLOOKUP(A2302,'MEDICAL EXAMINATION'!K2303:T4637,9,FALSE)</f>
        <v>1</v>
      </c>
      <c r="I2302" t="str">
        <f>VLOOKUP(A2302,'MEDICAL EXAMINATION'!K2303:T4637,10,FALSE)</f>
        <v>No</v>
      </c>
      <c r="J2302" t="str">
        <f>VLOOKUP(A2302,'MEDICAL EXAMINATION'!K2303:T4637,3,FALSE)</f>
        <v>Normal</v>
      </c>
      <c r="K2302" t="str">
        <f>VLOOKUP(A2302,'MEDICAL EXAMINATION'!K2303:T4637,5,FALSE)</f>
        <v>NORMAL</v>
      </c>
      <c r="L2302" t="str">
        <f>VLOOKUP(A2302,'HOSPITALIZATION DETAILS'!X2303:AG4637,8,FALSE)</f>
        <v>14/06/1966</v>
      </c>
      <c r="M2302" s="26">
        <f>VLOOKUP(A2302,'HOSPITALIZATION DETAILS'!X2303:AG4637,4,FALSE)</f>
        <v>11454.02</v>
      </c>
      <c r="N2302" t="str">
        <f>VLOOKUP(A2302,'HOSPITALIZATION DETAILS'!X2303:AG4637,5,FALSE)</f>
        <v>tier - 3</v>
      </c>
      <c r="O2302" t="str">
        <f>VLOOKUP(A2302,'HOSPITALIZATION DETAILS'!X2303:AG4637,6,FALSE)</f>
        <v>tier - 1</v>
      </c>
      <c r="P2302" t="str">
        <f>VLOOKUP(A2302,'HOSPITALIZATION DETAILS'!X2303:AG4637,7,FALSE)</f>
        <v>R1012</v>
      </c>
      <c r="Q2302">
        <f>VLOOKUP(A2302,'HOSPITALIZATION DETAILS'!X2303:AG4637,10,FALSE)</f>
        <v>56</v>
      </c>
    </row>
    <row r="2303" spans="1:17" ht="16" x14ac:dyDescent="0.4">
      <c r="A2303" s="4" t="s">
        <v>4605</v>
      </c>
      <c r="B2303" t="str">
        <f>VLOOKUP(A2303,'CUSTOMER NAMES'!E2303:H4638,4,FALSE)</f>
        <v xml:space="preserve">  David</v>
      </c>
      <c r="C2303">
        <f>VLOOKUP(A2303,'MEDICAL EXAMINATION'!K2304:T4638,2,FALSE)</f>
        <v>16.399999999999999</v>
      </c>
      <c r="D2303">
        <f>VLOOKUP(A2303,'MEDICAL EXAMINATION'!K2304:T4638,4,FALSE)</f>
        <v>5.4</v>
      </c>
      <c r="E2303" t="str">
        <f>VLOOKUP(A2303,'MEDICAL EXAMINATION'!K2304:T4638,6,FALSE)</f>
        <v>No</v>
      </c>
      <c r="F2303" t="str">
        <f>VLOOKUP(A2303,'MEDICAL EXAMINATION'!K2304:T4638,7,FALSE)</f>
        <v>No</v>
      </c>
      <c r="G2303" t="str">
        <f>VLOOKUP(A2303,'MEDICAL EXAMINATION'!K2304:T4638,8,FALSE)</f>
        <v>Yes</v>
      </c>
      <c r="H2303">
        <f>VLOOKUP(A2303,'MEDICAL EXAMINATION'!K2304:T4638,9,FALSE)</f>
        <v>1</v>
      </c>
      <c r="I2303" t="str">
        <f>VLOOKUP(A2303,'MEDICAL EXAMINATION'!K2304:T4638,10,FALSE)</f>
        <v>No</v>
      </c>
      <c r="J2303" t="str">
        <f>VLOOKUP(A2303,'MEDICAL EXAMINATION'!K2304:T4638,3,FALSE)</f>
        <v>Underweight</v>
      </c>
      <c r="K2303" t="str">
        <f>VLOOKUP(A2303,'MEDICAL EXAMINATION'!K2304:T4638,5,FALSE)</f>
        <v>NORMAL</v>
      </c>
      <c r="L2303" t="str">
        <f>VLOOKUP(A2303,'HOSPITALIZATION DETAILS'!X2304:AG4638,8,FALSE)</f>
        <v>12/09/1971</v>
      </c>
      <c r="M2303" s="26">
        <f>VLOOKUP(A2303,'HOSPITALIZATION DETAILS'!X2304:AG4638,4,FALSE)</f>
        <v>11436.74</v>
      </c>
      <c r="N2303" t="str">
        <f>VLOOKUP(A2303,'HOSPITALIZATION DETAILS'!X2304:AG4638,5,FALSE)</f>
        <v>tier - 3</v>
      </c>
      <c r="O2303" t="str">
        <f>VLOOKUP(A2303,'HOSPITALIZATION DETAILS'!X2304:AG4638,6,FALSE)</f>
        <v>tier - 3</v>
      </c>
      <c r="P2303" t="str">
        <f>VLOOKUP(A2303,'HOSPITALIZATION DETAILS'!X2304:AG4638,7,FALSE)</f>
        <v>R1012</v>
      </c>
      <c r="Q2303">
        <f>VLOOKUP(A2303,'HOSPITALIZATION DETAILS'!X2304:AG4638,10,FALSE)</f>
        <v>51</v>
      </c>
    </row>
    <row r="2304" spans="1:17" ht="16" x14ac:dyDescent="0.4">
      <c r="A2304" s="4" t="s">
        <v>4607</v>
      </c>
      <c r="B2304" t="str">
        <f>VLOOKUP(A2304,'CUSTOMER NAMES'!E2304:H4639,4,FALSE)</f>
        <v xml:space="preserve">  Evelyn L</v>
      </c>
      <c r="C2304">
        <f>VLOOKUP(A2304,'MEDICAL EXAMINATION'!K2305:T4639,2,FALSE)</f>
        <v>15.77</v>
      </c>
      <c r="D2304">
        <f>VLOOKUP(A2304,'MEDICAL EXAMINATION'!K2305:T4639,4,FALSE)</f>
        <v>6.05</v>
      </c>
      <c r="E2304" t="str">
        <f>VLOOKUP(A2304,'MEDICAL EXAMINATION'!K2305:T4639,6,FALSE)</f>
        <v>yes</v>
      </c>
      <c r="F2304" t="str">
        <f>VLOOKUP(A2304,'MEDICAL EXAMINATION'!K2305:T4639,7,FALSE)</f>
        <v>No</v>
      </c>
      <c r="G2304" t="str">
        <f>VLOOKUP(A2304,'MEDICAL EXAMINATION'!K2305:T4639,8,FALSE)</f>
        <v>No</v>
      </c>
      <c r="H2304">
        <f>VLOOKUP(A2304,'MEDICAL EXAMINATION'!K2305:T4639,9,FALSE)</f>
        <v>1</v>
      </c>
      <c r="I2304" t="str">
        <f>VLOOKUP(A2304,'MEDICAL EXAMINATION'!K2305:T4639,10,FALSE)</f>
        <v>No</v>
      </c>
      <c r="J2304" t="str">
        <f>VLOOKUP(A2304,'MEDICAL EXAMINATION'!K2305:T4639,3,FALSE)</f>
        <v>Underweight</v>
      </c>
      <c r="K2304" t="str">
        <f>VLOOKUP(A2304,'MEDICAL EXAMINATION'!K2305:T4639,5,FALSE)</f>
        <v>PREDIABETES</v>
      </c>
      <c r="L2304" t="str">
        <f>VLOOKUP(A2304,'HOSPITALIZATION DETAILS'!X2305:AG4639,8,FALSE)</f>
        <v>17/07/1980</v>
      </c>
      <c r="M2304" s="26">
        <f>VLOOKUP(A2304,'HOSPITALIZATION DETAILS'!X2305:AG4639,4,FALSE)</f>
        <v>11435.74</v>
      </c>
      <c r="N2304" t="str">
        <f>VLOOKUP(A2304,'HOSPITALIZATION DETAILS'!X2305:AG4639,5,FALSE)</f>
        <v>tier - 3</v>
      </c>
      <c r="O2304" t="str">
        <f>VLOOKUP(A2304,'HOSPITALIZATION DETAILS'!X2305:AG4639,6,FALSE)</f>
        <v>tier - 3</v>
      </c>
      <c r="P2304" t="str">
        <f>VLOOKUP(A2304,'HOSPITALIZATION DETAILS'!X2305:AG4639,7,FALSE)</f>
        <v>R1021</v>
      </c>
      <c r="Q2304">
        <f>VLOOKUP(A2304,'HOSPITALIZATION DETAILS'!X2305:AG4639,10,FALSE)</f>
        <v>42</v>
      </c>
    </row>
    <row r="2305" spans="1:17" ht="16" x14ac:dyDescent="0.4">
      <c r="A2305" s="4" t="s">
        <v>4609</v>
      </c>
      <c r="B2305" t="str">
        <f>VLOOKUP(A2305,'CUSTOMER NAMES'!E2305:H4640,4,FALSE)</f>
        <v xml:space="preserve">  Jim</v>
      </c>
      <c r="C2305">
        <f>VLOOKUP(A2305,'MEDICAL EXAMINATION'!K2306:T4640,2,FALSE)</f>
        <v>18.27</v>
      </c>
      <c r="D2305">
        <f>VLOOKUP(A2305,'MEDICAL EXAMINATION'!K2306:T4640,4,FALSE)</f>
        <v>11.46</v>
      </c>
      <c r="E2305" t="str">
        <f>VLOOKUP(A2305,'MEDICAL EXAMINATION'!K2306:T4640,6,FALSE)</f>
        <v>No</v>
      </c>
      <c r="F2305" t="str">
        <f>VLOOKUP(A2305,'MEDICAL EXAMINATION'!K2306:T4640,7,FALSE)</f>
        <v>No</v>
      </c>
      <c r="G2305" t="str">
        <f>VLOOKUP(A2305,'MEDICAL EXAMINATION'!K2306:T4640,8,FALSE)</f>
        <v>No</v>
      </c>
      <c r="H2305" t="str">
        <f>VLOOKUP(A2305,'MEDICAL EXAMINATION'!K2306:T4640,9,FALSE)</f>
        <v>No major surgery</v>
      </c>
      <c r="I2305" t="str">
        <f>VLOOKUP(A2305,'MEDICAL EXAMINATION'!K2306:T4640,10,FALSE)</f>
        <v>No</v>
      </c>
      <c r="J2305" t="str">
        <f>VLOOKUP(A2305,'MEDICAL EXAMINATION'!K2306:T4640,3,FALSE)</f>
        <v>Underweight</v>
      </c>
      <c r="K2305" t="str">
        <f>VLOOKUP(A2305,'MEDICAL EXAMINATION'!K2306:T4640,5,FALSE)</f>
        <v>DIABETES</v>
      </c>
      <c r="L2305" t="str">
        <f>VLOOKUP(A2305,'HOSPITALIZATION DETAILS'!X2306:AG4640,8,FALSE)</f>
        <v>09/06/1985</v>
      </c>
      <c r="M2305" s="26">
        <f>VLOOKUP(A2305,'HOSPITALIZATION DETAILS'!X2306:AG4640,4,FALSE)</f>
        <v>11419.49</v>
      </c>
      <c r="N2305" t="str">
        <f>VLOOKUP(A2305,'HOSPITALIZATION DETAILS'!X2306:AG4640,5,FALSE)</f>
        <v>tier - 3</v>
      </c>
      <c r="O2305" t="str">
        <f>VLOOKUP(A2305,'HOSPITALIZATION DETAILS'!X2306:AG4640,6,FALSE)</f>
        <v>tier - 1</v>
      </c>
      <c r="P2305" t="str">
        <f>VLOOKUP(A2305,'HOSPITALIZATION DETAILS'!X2306:AG4640,7,FALSE)</f>
        <v>R1012</v>
      </c>
      <c r="Q2305">
        <f>VLOOKUP(A2305,'HOSPITALIZATION DETAILS'!X2306:AG4640,10,FALSE)</f>
        <v>37</v>
      </c>
    </row>
    <row r="2306" spans="1:17" ht="16" x14ac:dyDescent="0.4">
      <c r="A2306" s="4" t="s">
        <v>4611</v>
      </c>
      <c r="B2306" t="str">
        <f>VLOOKUP(A2306,'CUSTOMER NAMES'!E2306:H4641,4,FALSE)</f>
        <v xml:space="preserve">  Matthew S</v>
      </c>
      <c r="C2306">
        <f>VLOOKUP(A2306,'MEDICAL EXAMINATION'!K2307:T4641,2,FALSE)</f>
        <v>16.489999999999998</v>
      </c>
      <c r="D2306">
        <f>VLOOKUP(A2306,'MEDICAL EXAMINATION'!K2307:T4641,4,FALSE)</f>
        <v>8.48</v>
      </c>
      <c r="E2306" t="str">
        <f>VLOOKUP(A2306,'MEDICAL EXAMINATION'!K2307:T4641,6,FALSE)</f>
        <v>No</v>
      </c>
      <c r="F2306" t="str">
        <f>VLOOKUP(A2306,'MEDICAL EXAMINATION'!K2307:T4641,7,FALSE)</f>
        <v>No</v>
      </c>
      <c r="G2306" t="str">
        <f>VLOOKUP(A2306,'MEDICAL EXAMINATION'!K2307:T4641,8,FALSE)</f>
        <v>No</v>
      </c>
      <c r="H2306" t="str">
        <f>VLOOKUP(A2306,'MEDICAL EXAMINATION'!K2307:T4641,9,FALSE)</f>
        <v>No major surgery</v>
      </c>
      <c r="I2306" t="str">
        <f>VLOOKUP(A2306,'MEDICAL EXAMINATION'!K2307:T4641,10,FALSE)</f>
        <v>No</v>
      </c>
      <c r="J2306" t="str">
        <f>VLOOKUP(A2306,'MEDICAL EXAMINATION'!K2307:T4641,3,FALSE)</f>
        <v>Underweight</v>
      </c>
      <c r="K2306" t="str">
        <f>VLOOKUP(A2306,'MEDICAL EXAMINATION'!K2307:T4641,5,FALSE)</f>
        <v>DIABETES</v>
      </c>
      <c r="L2306" t="str">
        <f>VLOOKUP(A2306,'HOSPITALIZATION DETAILS'!X2307:AG4641,8,FALSE)</f>
        <v>03/11/1985</v>
      </c>
      <c r="M2306" s="26">
        <f>VLOOKUP(A2306,'HOSPITALIZATION DETAILS'!X2307:AG4641,4,FALSE)</f>
        <v>40419.019999999997</v>
      </c>
      <c r="N2306" t="str">
        <f>VLOOKUP(A2306,'HOSPITALIZATION DETAILS'!X2307:AG4641,5,FALSE)</f>
        <v>tier - 1</v>
      </c>
      <c r="O2306" t="str">
        <f>VLOOKUP(A2306,'HOSPITALIZATION DETAILS'!X2307:AG4641,6,FALSE)</f>
        <v>tier - 2</v>
      </c>
      <c r="P2306" t="str">
        <f>VLOOKUP(A2306,'HOSPITALIZATION DETAILS'!X2307:AG4641,7,FALSE)</f>
        <v>R1013</v>
      </c>
      <c r="Q2306">
        <f>VLOOKUP(A2306,'HOSPITALIZATION DETAILS'!X2307:AG4641,10,FALSE)</f>
        <v>37</v>
      </c>
    </row>
    <row r="2307" spans="1:17" ht="16" x14ac:dyDescent="0.4">
      <c r="A2307" s="4" t="s">
        <v>4613</v>
      </c>
      <c r="B2307" t="str">
        <f>VLOOKUP(A2307,'CUSTOMER NAMES'!E2307:H4642,4,FALSE)</f>
        <v xml:space="preserve">  Kenneth</v>
      </c>
      <c r="C2307">
        <f>VLOOKUP(A2307,'MEDICAL EXAMINATION'!K2308:T4642,2,FALSE)</f>
        <v>16.14</v>
      </c>
      <c r="D2307">
        <f>VLOOKUP(A2307,'MEDICAL EXAMINATION'!K2308:T4642,4,FALSE)</f>
        <v>4.8600000000000003</v>
      </c>
      <c r="E2307" t="str">
        <f>VLOOKUP(A2307,'MEDICAL EXAMINATION'!K2308:T4642,6,FALSE)</f>
        <v>No</v>
      </c>
      <c r="F2307" t="str">
        <f>VLOOKUP(A2307,'MEDICAL EXAMINATION'!K2308:T4642,7,FALSE)</f>
        <v>No</v>
      </c>
      <c r="G2307" t="str">
        <f>VLOOKUP(A2307,'MEDICAL EXAMINATION'!K2308:T4642,8,FALSE)</f>
        <v>No</v>
      </c>
      <c r="H2307" t="str">
        <f>VLOOKUP(A2307,'MEDICAL EXAMINATION'!K2308:T4642,9,FALSE)</f>
        <v>No major surgery</v>
      </c>
      <c r="I2307" t="str">
        <f>VLOOKUP(A2307,'MEDICAL EXAMINATION'!K2308:T4642,10,FALSE)</f>
        <v>No</v>
      </c>
      <c r="J2307" t="str">
        <f>VLOOKUP(A2307,'MEDICAL EXAMINATION'!K2308:T4642,3,FALSE)</f>
        <v>Underweight</v>
      </c>
      <c r="K2307" t="str">
        <f>VLOOKUP(A2307,'MEDICAL EXAMINATION'!K2308:T4642,5,FALSE)</f>
        <v>NORMAL</v>
      </c>
      <c r="L2307" t="str">
        <f>VLOOKUP(A2307,'HOSPITALIZATION DETAILS'!X2308:AG4642,8,FALSE)</f>
        <v>23/10/1983</v>
      </c>
      <c r="M2307" s="26">
        <f>VLOOKUP(A2307,'HOSPITALIZATION DETAILS'!X2308:AG4642,4,FALSE)</f>
        <v>11412.02</v>
      </c>
      <c r="N2307" t="str">
        <f>VLOOKUP(A2307,'HOSPITALIZATION DETAILS'!X2308:AG4642,5,FALSE)</f>
        <v>tier - 3</v>
      </c>
      <c r="O2307" t="str">
        <f>VLOOKUP(A2307,'HOSPITALIZATION DETAILS'!X2308:AG4642,6,FALSE)</f>
        <v>tier - 1</v>
      </c>
      <c r="P2307" t="str">
        <f>VLOOKUP(A2307,'HOSPITALIZATION DETAILS'!X2308:AG4642,7,FALSE)</f>
        <v>R1021</v>
      </c>
      <c r="Q2307">
        <f>VLOOKUP(A2307,'HOSPITALIZATION DETAILS'!X2308:AG4642,10,FALSE)</f>
        <v>39</v>
      </c>
    </row>
    <row r="2308" spans="1:17" ht="16" x14ac:dyDescent="0.4">
      <c r="A2308" s="4" t="s">
        <v>4615</v>
      </c>
      <c r="B2308" t="str">
        <f>VLOOKUP(A2308,'CUSTOMER NAMES'!E2308:H4643,4,FALSE)</f>
        <v xml:space="preserve">  Andrea</v>
      </c>
      <c r="C2308">
        <f>VLOOKUP(A2308,'MEDICAL EXAMINATION'!K2309:T4643,2,FALSE)</f>
        <v>20.85</v>
      </c>
      <c r="D2308">
        <f>VLOOKUP(A2308,'MEDICAL EXAMINATION'!K2309:T4643,4,FALSE)</f>
        <v>4.45</v>
      </c>
      <c r="E2308" t="str">
        <f>VLOOKUP(A2308,'MEDICAL EXAMINATION'!K2309:T4643,6,FALSE)</f>
        <v>yes</v>
      </c>
      <c r="F2308" t="str">
        <f>VLOOKUP(A2308,'MEDICAL EXAMINATION'!K2309:T4643,7,FALSE)</f>
        <v>No</v>
      </c>
      <c r="G2308" t="str">
        <f>VLOOKUP(A2308,'MEDICAL EXAMINATION'!K2309:T4643,8,FALSE)</f>
        <v>No</v>
      </c>
      <c r="H2308">
        <f>VLOOKUP(A2308,'MEDICAL EXAMINATION'!K2309:T4643,9,FALSE)</f>
        <v>1</v>
      </c>
      <c r="I2308" t="str">
        <f>VLOOKUP(A2308,'MEDICAL EXAMINATION'!K2309:T4643,10,FALSE)</f>
        <v>No</v>
      </c>
      <c r="J2308" t="str">
        <f>VLOOKUP(A2308,'MEDICAL EXAMINATION'!K2309:T4643,3,FALSE)</f>
        <v>Normal</v>
      </c>
      <c r="K2308" t="str">
        <f>VLOOKUP(A2308,'MEDICAL EXAMINATION'!K2309:T4643,5,FALSE)</f>
        <v>NORMAL</v>
      </c>
      <c r="L2308" t="str">
        <f>VLOOKUP(A2308,'HOSPITALIZATION DETAILS'!X2309:AG4643,8,FALSE)</f>
        <v>07/10/1970</v>
      </c>
      <c r="M2308" s="26">
        <f>VLOOKUP(A2308,'HOSPITALIZATION DETAILS'!X2309:AG4643,4,FALSE)</f>
        <v>11411.69</v>
      </c>
      <c r="N2308" t="str">
        <f>VLOOKUP(A2308,'HOSPITALIZATION DETAILS'!X2309:AG4643,5,FALSE)</f>
        <v>tier - 3</v>
      </c>
      <c r="O2308" t="str">
        <f>VLOOKUP(A2308,'HOSPITALIZATION DETAILS'!X2309:AG4643,6,FALSE)</f>
        <v>tier - 2</v>
      </c>
      <c r="P2308" t="str">
        <f>VLOOKUP(A2308,'HOSPITALIZATION DETAILS'!X2309:AG4643,7,FALSE)</f>
        <v>R1011</v>
      </c>
      <c r="Q2308">
        <f>VLOOKUP(A2308,'HOSPITALIZATION DETAILS'!X2309:AG4643,10,FALSE)</f>
        <v>52</v>
      </c>
    </row>
    <row r="2309" spans="1:17" ht="16" x14ac:dyDescent="0.4">
      <c r="A2309" s="4" t="s">
        <v>4617</v>
      </c>
      <c r="B2309" t="str">
        <f>VLOOKUP(A2309,'CUSTOMER NAMES'!E2309:H4644,4,FALSE)</f>
        <v xml:space="preserve">  Kristina</v>
      </c>
      <c r="C2309">
        <f>VLOOKUP(A2309,'MEDICAL EXAMINATION'!K2310:T4644,2,FALSE)</f>
        <v>15.88</v>
      </c>
      <c r="D2309">
        <f>VLOOKUP(A2309,'MEDICAL EXAMINATION'!K2310:T4644,4,FALSE)</f>
        <v>4.3600000000000003</v>
      </c>
      <c r="E2309" t="str">
        <f>VLOOKUP(A2309,'MEDICAL EXAMINATION'!K2310:T4644,6,FALSE)</f>
        <v>No</v>
      </c>
      <c r="F2309" t="str">
        <f>VLOOKUP(A2309,'MEDICAL EXAMINATION'!K2310:T4644,7,FALSE)</f>
        <v>No</v>
      </c>
      <c r="G2309" t="str">
        <f>VLOOKUP(A2309,'MEDICAL EXAMINATION'!K2310:T4644,8,FALSE)</f>
        <v>No</v>
      </c>
      <c r="H2309" t="str">
        <f>VLOOKUP(A2309,'MEDICAL EXAMINATION'!K2310:T4644,9,FALSE)</f>
        <v>No major surgery</v>
      </c>
      <c r="I2309" t="str">
        <f>VLOOKUP(A2309,'MEDICAL EXAMINATION'!K2310:T4644,10,FALSE)</f>
        <v>No</v>
      </c>
      <c r="J2309" t="str">
        <f>VLOOKUP(A2309,'MEDICAL EXAMINATION'!K2310:T4644,3,FALSE)</f>
        <v>Underweight</v>
      </c>
      <c r="K2309" t="str">
        <f>VLOOKUP(A2309,'MEDICAL EXAMINATION'!K2310:T4644,5,FALSE)</f>
        <v>NORMAL</v>
      </c>
      <c r="L2309" t="str">
        <f>VLOOKUP(A2309,'HOSPITALIZATION DETAILS'!X2310:AG4644,8,FALSE)</f>
        <v>02/10/1970</v>
      </c>
      <c r="M2309" s="26">
        <f>VLOOKUP(A2309,'HOSPITALIZATION DETAILS'!X2310:AG4644,4,FALSE)</f>
        <v>11396.9</v>
      </c>
      <c r="N2309" t="str">
        <f>VLOOKUP(A2309,'HOSPITALIZATION DETAILS'!X2310:AG4644,5,FALSE)</f>
        <v>tier - 3</v>
      </c>
      <c r="O2309" t="str">
        <f>VLOOKUP(A2309,'HOSPITALIZATION DETAILS'!X2310:AG4644,6,FALSE)</f>
        <v>tier - 3</v>
      </c>
      <c r="P2309" t="str">
        <f>VLOOKUP(A2309,'HOSPITALIZATION DETAILS'!X2310:AG4644,7,FALSE)</f>
        <v>R1024</v>
      </c>
      <c r="Q2309">
        <f>VLOOKUP(A2309,'HOSPITALIZATION DETAILS'!X2310:AG4644,10,FALSE)</f>
        <v>52</v>
      </c>
    </row>
    <row r="2310" spans="1:17" ht="16" x14ac:dyDescent="0.4">
      <c r="A2310" s="4" t="s">
        <v>4619</v>
      </c>
      <c r="B2310" t="str">
        <f>VLOOKUP(A2310,'CUSTOMER NAMES'!E2310:H4645,4,FALSE)</f>
        <v xml:space="preserve">  Kristen</v>
      </c>
      <c r="C2310">
        <f>VLOOKUP(A2310,'MEDICAL EXAMINATION'!K2311:T4645,2,FALSE)</f>
        <v>20.66</v>
      </c>
      <c r="D2310">
        <f>VLOOKUP(A2310,'MEDICAL EXAMINATION'!K2311:T4645,4,FALSE)</f>
        <v>5.8</v>
      </c>
      <c r="E2310" t="str">
        <f>VLOOKUP(A2310,'MEDICAL EXAMINATION'!K2311:T4645,6,FALSE)</f>
        <v>No</v>
      </c>
      <c r="F2310" t="str">
        <f>VLOOKUP(A2310,'MEDICAL EXAMINATION'!K2311:T4645,7,FALSE)</f>
        <v>yes</v>
      </c>
      <c r="G2310" t="str">
        <f>VLOOKUP(A2310,'MEDICAL EXAMINATION'!K2311:T4645,8,FALSE)</f>
        <v>No</v>
      </c>
      <c r="H2310">
        <f>VLOOKUP(A2310,'MEDICAL EXAMINATION'!K2311:T4645,9,FALSE)</f>
        <v>1</v>
      </c>
      <c r="I2310" t="str">
        <f>VLOOKUP(A2310,'MEDICAL EXAMINATION'!K2311:T4645,10,FALSE)</f>
        <v>No</v>
      </c>
      <c r="J2310" t="str">
        <f>VLOOKUP(A2310,'MEDICAL EXAMINATION'!K2311:T4645,3,FALSE)</f>
        <v>Normal</v>
      </c>
      <c r="K2310" t="str">
        <f>VLOOKUP(A2310,'MEDICAL EXAMINATION'!K2311:T4645,5,FALSE)</f>
        <v>PREDIABETES</v>
      </c>
      <c r="L2310" t="str">
        <f>VLOOKUP(A2310,'HOSPITALIZATION DETAILS'!X2311:AG4645,8,FALSE)</f>
        <v>19/12/1967</v>
      </c>
      <c r="M2310" s="26">
        <f>VLOOKUP(A2310,'HOSPITALIZATION DETAILS'!X2311:AG4645,4,FALSE)</f>
        <v>11394.07</v>
      </c>
      <c r="N2310" t="str">
        <f>VLOOKUP(A2310,'HOSPITALIZATION DETAILS'!X2311:AG4645,5,FALSE)</f>
        <v>tier - 3</v>
      </c>
      <c r="O2310" t="str">
        <f>VLOOKUP(A2310,'HOSPITALIZATION DETAILS'!X2311:AG4645,6,FALSE)</f>
        <v>tier - 1</v>
      </c>
      <c r="P2310" t="str">
        <f>VLOOKUP(A2310,'HOSPITALIZATION DETAILS'!X2311:AG4645,7,FALSE)</f>
        <v>R1018</v>
      </c>
      <c r="Q2310">
        <f>VLOOKUP(A2310,'HOSPITALIZATION DETAILS'!X2311:AG4645,10,FALSE)</f>
        <v>55</v>
      </c>
    </row>
    <row r="2311" spans="1:17" ht="16" x14ac:dyDescent="0.4">
      <c r="A2311" s="4" t="s">
        <v>4621</v>
      </c>
      <c r="B2311" t="str">
        <f>VLOOKUP(A2311,'CUSTOMER NAMES'!E2311:H4646,4,FALSE)</f>
        <v xml:space="preserve">  Matthew</v>
      </c>
      <c r="C2311">
        <f>VLOOKUP(A2311,'MEDICAL EXAMINATION'!K2312:T4646,2,FALSE)</f>
        <v>20.399999999999999</v>
      </c>
      <c r="D2311">
        <f>VLOOKUP(A2311,'MEDICAL EXAMINATION'!K2312:T4646,4,FALSE)</f>
        <v>5.27</v>
      </c>
      <c r="E2311" t="str">
        <f>VLOOKUP(A2311,'MEDICAL EXAMINATION'!K2312:T4646,6,FALSE)</f>
        <v>No</v>
      </c>
      <c r="F2311" t="str">
        <f>VLOOKUP(A2311,'MEDICAL EXAMINATION'!K2312:T4646,7,FALSE)</f>
        <v>No</v>
      </c>
      <c r="G2311" t="str">
        <f>VLOOKUP(A2311,'MEDICAL EXAMINATION'!K2312:T4646,8,FALSE)</f>
        <v>No</v>
      </c>
      <c r="H2311" t="str">
        <f>VLOOKUP(A2311,'MEDICAL EXAMINATION'!K2312:T4646,9,FALSE)</f>
        <v>No major surgery</v>
      </c>
      <c r="I2311" t="str">
        <f>VLOOKUP(A2311,'MEDICAL EXAMINATION'!K2312:T4646,10,FALSE)</f>
        <v>No</v>
      </c>
      <c r="J2311" t="str">
        <f>VLOOKUP(A2311,'MEDICAL EXAMINATION'!K2312:T4646,3,FALSE)</f>
        <v>Normal</v>
      </c>
      <c r="K2311" t="str">
        <f>VLOOKUP(A2311,'MEDICAL EXAMINATION'!K2312:T4646,5,FALSE)</f>
        <v>NORMAL</v>
      </c>
      <c r="L2311" t="str">
        <f>VLOOKUP(A2311,'HOSPITALIZATION DETAILS'!X2312:AG4646,8,FALSE)</f>
        <v>28/07/1997</v>
      </c>
      <c r="M2311" s="26">
        <f>VLOOKUP(A2311,'HOSPITALIZATION DETAILS'!X2312:AG4646,4,FALSE)</f>
        <v>11388.27</v>
      </c>
      <c r="N2311" t="str">
        <f>VLOOKUP(A2311,'HOSPITALIZATION DETAILS'!X2312:AG4646,5,FALSE)</f>
        <v>tier - 3</v>
      </c>
      <c r="O2311" t="str">
        <f>VLOOKUP(A2311,'HOSPITALIZATION DETAILS'!X2312:AG4646,6,FALSE)</f>
        <v>tier - 2</v>
      </c>
      <c r="P2311" t="str">
        <f>VLOOKUP(A2311,'HOSPITALIZATION DETAILS'!X2312:AG4646,7,FALSE)</f>
        <v>R1026</v>
      </c>
      <c r="Q2311">
        <f>VLOOKUP(A2311,'HOSPITALIZATION DETAILS'!X2312:AG4646,10,FALSE)</f>
        <v>25</v>
      </c>
    </row>
    <row r="2312" spans="1:17" ht="16" x14ac:dyDescent="0.4">
      <c r="A2312" s="4" t="s">
        <v>4623</v>
      </c>
      <c r="B2312" t="str">
        <f>VLOOKUP(A2312,'CUSTOMER NAMES'!E2312:H4647,4,FALSE)</f>
        <v xml:space="preserve">  Kathleen</v>
      </c>
      <c r="C2312">
        <f>VLOOKUP(A2312,'MEDICAL EXAMINATION'!K2313:T4647,2,FALSE)</f>
        <v>25.19</v>
      </c>
      <c r="D2312">
        <f>VLOOKUP(A2312,'MEDICAL EXAMINATION'!K2313:T4647,4,FALSE)</f>
        <v>5.64</v>
      </c>
      <c r="E2312" t="str">
        <f>VLOOKUP(A2312,'MEDICAL EXAMINATION'!K2313:T4647,6,FALSE)</f>
        <v>yes</v>
      </c>
      <c r="F2312" t="str">
        <f>VLOOKUP(A2312,'MEDICAL EXAMINATION'!K2313:T4647,7,FALSE)</f>
        <v>No</v>
      </c>
      <c r="G2312" t="str">
        <f>VLOOKUP(A2312,'MEDICAL EXAMINATION'!K2313:T4647,8,FALSE)</f>
        <v>No</v>
      </c>
      <c r="H2312" t="str">
        <f>VLOOKUP(A2312,'MEDICAL EXAMINATION'!K2313:T4647,9,FALSE)</f>
        <v>No major surgery</v>
      </c>
      <c r="I2312" t="str">
        <f>VLOOKUP(A2312,'MEDICAL EXAMINATION'!K2313:T4647,10,FALSE)</f>
        <v>No</v>
      </c>
      <c r="J2312" t="str">
        <f>VLOOKUP(A2312,'MEDICAL EXAMINATION'!K2313:T4647,3,FALSE)</f>
        <v>OBESITY</v>
      </c>
      <c r="K2312" t="str">
        <f>VLOOKUP(A2312,'MEDICAL EXAMINATION'!K2313:T4647,5,FALSE)</f>
        <v>NORMAL</v>
      </c>
      <c r="L2312" t="str">
        <f>VLOOKUP(A2312,'HOSPITALIZATION DETAILS'!X2313:AG4647,8,FALSE)</f>
        <v>13/06/1964</v>
      </c>
      <c r="M2312" s="26">
        <f>VLOOKUP(A2312,'HOSPITALIZATION DETAILS'!X2313:AG4647,4,FALSE)</f>
        <v>11381.33</v>
      </c>
      <c r="N2312" t="str">
        <f>VLOOKUP(A2312,'HOSPITALIZATION DETAILS'!X2313:AG4647,5,FALSE)</f>
        <v>tier - 3</v>
      </c>
      <c r="O2312" t="str">
        <f>VLOOKUP(A2312,'HOSPITALIZATION DETAILS'!X2313:AG4647,6,FALSE)</f>
        <v>tier - 2</v>
      </c>
      <c r="P2312" t="str">
        <f>VLOOKUP(A2312,'HOSPITALIZATION DETAILS'!X2313:AG4647,7,FALSE)</f>
        <v>R1013</v>
      </c>
      <c r="Q2312">
        <f>VLOOKUP(A2312,'HOSPITALIZATION DETAILS'!X2313:AG4647,10,FALSE)</f>
        <v>58</v>
      </c>
    </row>
    <row r="2313" spans="1:17" ht="16" x14ac:dyDescent="0.4">
      <c r="A2313" s="4" t="s">
        <v>4625</v>
      </c>
      <c r="B2313" t="str">
        <f>VLOOKUP(A2313,'CUSTOMER NAMES'!E2313:H4648,4,FALSE)</f>
        <v xml:space="preserve">  Lindsey</v>
      </c>
      <c r="C2313">
        <f>VLOOKUP(A2313,'MEDICAL EXAMINATION'!K2314:T4648,2,FALSE)</f>
        <v>20.54</v>
      </c>
      <c r="D2313">
        <f>VLOOKUP(A2313,'MEDICAL EXAMINATION'!K2314:T4648,4,FALSE)</f>
        <v>4.2</v>
      </c>
      <c r="E2313" t="str">
        <f>VLOOKUP(A2313,'MEDICAL EXAMINATION'!K2314:T4648,6,FALSE)</f>
        <v>yes</v>
      </c>
      <c r="F2313" t="str">
        <f>VLOOKUP(A2313,'MEDICAL EXAMINATION'!K2314:T4648,7,FALSE)</f>
        <v>No</v>
      </c>
      <c r="G2313" t="str">
        <f>VLOOKUP(A2313,'MEDICAL EXAMINATION'!K2314:T4648,8,FALSE)</f>
        <v>No</v>
      </c>
      <c r="H2313">
        <f>VLOOKUP(A2313,'MEDICAL EXAMINATION'!K2314:T4648,9,FALSE)</f>
        <v>1</v>
      </c>
      <c r="I2313" t="str">
        <f>VLOOKUP(A2313,'MEDICAL EXAMINATION'!K2314:T4648,10,FALSE)</f>
        <v>No</v>
      </c>
      <c r="J2313" t="str">
        <f>VLOOKUP(A2313,'MEDICAL EXAMINATION'!K2314:T4648,3,FALSE)</f>
        <v>Normal</v>
      </c>
      <c r="K2313" t="str">
        <f>VLOOKUP(A2313,'MEDICAL EXAMINATION'!K2314:T4648,5,FALSE)</f>
        <v>NORMAL</v>
      </c>
      <c r="L2313" t="str">
        <f>VLOOKUP(A2313,'HOSPITALIZATION DETAILS'!X2314:AG4648,8,FALSE)</f>
        <v>06/12/1972</v>
      </c>
      <c r="M2313" s="26">
        <f>VLOOKUP(A2313,'HOSPITALIZATION DETAILS'!X2314:AG4648,4,FALSE)</f>
        <v>11378.57</v>
      </c>
      <c r="N2313" t="str">
        <f>VLOOKUP(A2313,'HOSPITALIZATION DETAILS'!X2314:AG4648,5,FALSE)</f>
        <v>tier - 3</v>
      </c>
      <c r="O2313" t="str">
        <f>VLOOKUP(A2313,'HOSPITALIZATION DETAILS'!X2314:AG4648,6,FALSE)</f>
        <v>tier - 2</v>
      </c>
      <c r="P2313" t="str">
        <f>VLOOKUP(A2313,'HOSPITALIZATION DETAILS'!X2314:AG4648,7,FALSE)</f>
        <v>R1025</v>
      </c>
      <c r="Q2313">
        <f>VLOOKUP(A2313,'HOSPITALIZATION DETAILS'!X2314:AG4648,10,FALSE)</f>
        <v>50</v>
      </c>
    </row>
    <row r="2314" spans="1:17" ht="16" x14ac:dyDescent="0.4">
      <c r="A2314" s="4" t="s">
        <v>4627</v>
      </c>
      <c r="B2314" t="str">
        <f>VLOOKUP(A2314,'CUSTOMER NAMES'!E2314:H4649,4,FALSE)</f>
        <v xml:space="preserve">  Robert</v>
      </c>
      <c r="C2314">
        <f>VLOOKUP(A2314,'MEDICAL EXAMINATION'!K2315:T4649,2,FALSE)</f>
        <v>20.13</v>
      </c>
      <c r="D2314">
        <f>VLOOKUP(A2314,'MEDICAL EXAMINATION'!K2315:T4649,4,FALSE)</f>
        <v>5.42</v>
      </c>
      <c r="E2314" t="str">
        <f>VLOOKUP(A2314,'MEDICAL EXAMINATION'!K2315:T4649,6,FALSE)</f>
        <v>No</v>
      </c>
      <c r="F2314" t="str">
        <f>VLOOKUP(A2314,'MEDICAL EXAMINATION'!K2315:T4649,7,FALSE)</f>
        <v>No</v>
      </c>
      <c r="G2314" t="str">
        <f>VLOOKUP(A2314,'MEDICAL EXAMINATION'!K2315:T4649,8,FALSE)</f>
        <v>No</v>
      </c>
      <c r="H2314" t="str">
        <f>VLOOKUP(A2314,'MEDICAL EXAMINATION'!K2315:T4649,9,FALSE)</f>
        <v>No major surgery</v>
      </c>
      <c r="I2314" t="str">
        <f>VLOOKUP(A2314,'MEDICAL EXAMINATION'!K2315:T4649,10,FALSE)</f>
        <v>No</v>
      </c>
      <c r="J2314" t="str">
        <f>VLOOKUP(A2314,'MEDICAL EXAMINATION'!K2315:T4649,3,FALSE)</f>
        <v>Normal</v>
      </c>
      <c r="K2314" t="str">
        <f>VLOOKUP(A2314,'MEDICAL EXAMINATION'!K2315:T4649,5,FALSE)</f>
        <v>NORMAL</v>
      </c>
      <c r="L2314" t="str">
        <f>VLOOKUP(A2314,'HOSPITALIZATION DETAILS'!X2315:AG4649,8,FALSE)</f>
        <v>07/06/1979</v>
      </c>
      <c r="M2314" s="26">
        <f>VLOOKUP(A2314,'HOSPITALIZATION DETAILS'!X2315:AG4649,4,FALSE)</f>
        <v>11369.39</v>
      </c>
      <c r="N2314" t="str">
        <f>VLOOKUP(A2314,'HOSPITALIZATION DETAILS'!X2315:AG4649,5,FALSE)</f>
        <v>tier - 3</v>
      </c>
      <c r="O2314" t="str">
        <f>VLOOKUP(A2314,'HOSPITALIZATION DETAILS'!X2315:AG4649,6,FALSE)</f>
        <v>tier - 1</v>
      </c>
      <c r="P2314" t="str">
        <f>VLOOKUP(A2314,'HOSPITALIZATION DETAILS'!X2315:AG4649,7,FALSE)</f>
        <v>R1026</v>
      </c>
      <c r="Q2314">
        <f>VLOOKUP(A2314,'HOSPITALIZATION DETAILS'!X2315:AG4649,10,FALSE)</f>
        <v>44</v>
      </c>
    </row>
    <row r="2315" spans="1:17" ht="16" x14ac:dyDescent="0.4">
      <c r="A2315" s="4" t="s">
        <v>4629</v>
      </c>
      <c r="B2315" t="str">
        <f>VLOOKUP(A2315,'CUSTOMER NAMES'!E2315:H4650,4,FALSE)</f>
        <v xml:space="preserve">  Sarah E</v>
      </c>
      <c r="C2315">
        <f>VLOOKUP(A2315,'MEDICAL EXAMINATION'!K2316:T4650,2,FALSE)</f>
        <v>18.93</v>
      </c>
      <c r="D2315">
        <f>VLOOKUP(A2315,'MEDICAL EXAMINATION'!K2316:T4650,4,FALSE)</f>
        <v>6.11</v>
      </c>
      <c r="E2315" t="str">
        <f>VLOOKUP(A2315,'MEDICAL EXAMINATION'!K2316:T4650,6,FALSE)</f>
        <v>No</v>
      </c>
      <c r="F2315" t="str">
        <f>VLOOKUP(A2315,'MEDICAL EXAMINATION'!K2316:T4650,7,FALSE)</f>
        <v>No</v>
      </c>
      <c r="G2315" t="str">
        <f>VLOOKUP(A2315,'MEDICAL EXAMINATION'!K2316:T4650,8,FALSE)</f>
        <v>Yes</v>
      </c>
      <c r="H2315">
        <f>VLOOKUP(A2315,'MEDICAL EXAMINATION'!K2316:T4650,9,FALSE)</f>
        <v>1</v>
      </c>
      <c r="I2315" t="str">
        <f>VLOOKUP(A2315,'MEDICAL EXAMINATION'!K2316:T4650,10,FALSE)</f>
        <v>No</v>
      </c>
      <c r="J2315" t="str">
        <f>VLOOKUP(A2315,'MEDICAL EXAMINATION'!K2316:T4650,3,FALSE)</f>
        <v>Normal</v>
      </c>
      <c r="K2315" t="str">
        <f>VLOOKUP(A2315,'MEDICAL EXAMINATION'!K2316:T4650,5,FALSE)</f>
        <v>PREDIABETES</v>
      </c>
      <c r="L2315" t="str">
        <f>VLOOKUP(A2315,'HOSPITALIZATION DETAILS'!X2316:AG4650,8,FALSE)</f>
        <v>13/12/1964</v>
      </c>
      <c r="M2315" s="26">
        <f>VLOOKUP(A2315,'HOSPITALIZATION DETAILS'!X2316:AG4650,4,FALSE)</f>
        <v>11365.95</v>
      </c>
      <c r="N2315" t="str">
        <f>VLOOKUP(A2315,'HOSPITALIZATION DETAILS'!X2316:AG4650,5,FALSE)</f>
        <v>tier - 3</v>
      </c>
      <c r="O2315" t="str">
        <f>VLOOKUP(A2315,'HOSPITALIZATION DETAILS'!X2316:AG4650,6,FALSE)</f>
        <v>tier - 2</v>
      </c>
      <c r="P2315" t="str">
        <f>VLOOKUP(A2315,'HOSPITALIZATION DETAILS'!X2316:AG4650,7,FALSE)</f>
        <v>R1011</v>
      </c>
      <c r="Q2315">
        <f>VLOOKUP(A2315,'HOSPITALIZATION DETAILS'!X2316:AG4650,10,FALSE)</f>
        <v>58</v>
      </c>
    </row>
    <row r="2316" spans="1:17" ht="16" x14ac:dyDescent="0.4">
      <c r="A2316" s="4" t="s">
        <v>4631</v>
      </c>
      <c r="B2316" t="str">
        <f>VLOOKUP(A2316,'CUSTOMER NAMES'!E2316:H4651,4,FALSE)</f>
        <v xml:space="preserve">  Flannery</v>
      </c>
      <c r="C2316">
        <f>VLOOKUP(A2316,'MEDICAL EXAMINATION'!K2317:T4651,2,FALSE)</f>
        <v>24.14</v>
      </c>
      <c r="D2316">
        <f>VLOOKUP(A2316,'MEDICAL EXAMINATION'!K2317:T4651,4,FALSE)</f>
        <v>5.29</v>
      </c>
      <c r="E2316" t="str">
        <f>VLOOKUP(A2316,'MEDICAL EXAMINATION'!K2317:T4651,6,FALSE)</f>
        <v>No</v>
      </c>
      <c r="F2316" t="str">
        <f>VLOOKUP(A2316,'MEDICAL EXAMINATION'!K2317:T4651,7,FALSE)</f>
        <v>yes</v>
      </c>
      <c r="G2316" t="str">
        <f>VLOOKUP(A2316,'MEDICAL EXAMINATION'!K2317:T4651,8,FALSE)</f>
        <v>No</v>
      </c>
      <c r="H2316">
        <f>VLOOKUP(A2316,'MEDICAL EXAMINATION'!K2317:T4651,9,FALSE)</f>
        <v>1</v>
      </c>
      <c r="I2316" t="str">
        <f>VLOOKUP(A2316,'MEDICAL EXAMINATION'!K2317:T4651,10,FALSE)</f>
        <v>No</v>
      </c>
      <c r="J2316" t="str">
        <f>VLOOKUP(A2316,'MEDICAL EXAMINATION'!K2317:T4651,3,FALSE)</f>
        <v>Normal</v>
      </c>
      <c r="K2316" t="str">
        <f>VLOOKUP(A2316,'MEDICAL EXAMINATION'!K2317:T4651,5,FALSE)</f>
        <v>NORMAL</v>
      </c>
      <c r="L2316" t="str">
        <f>VLOOKUP(A2316,'HOSPITALIZATION DETAILS'!X2317:AG4651,8,FALSE)</f>
        <v>03/07/1964</v>
      </c>
      <c r="M2316" s="26">
        <f>VLOOKUP(A2316,'HOSPITALIZATION DETAILS'!X2317:AG4651,4,FALSE)</f>
        <v>11363.28</v>
      </c>
      <c r="N2316" t="str">
        <f>VLOOKUP(A2316,'HOSPITALIZATION DETAILS'!X2317:AG4651,5,FALSE)</f>
        <v>tier - 3</v>
      </c>
      <c r="O2316" t="str">
        <f>VLOOKUP(A2316,'HOSPITALIZATION DETAILS'!X2317:AG4651,6,FALSE)</f>
        <v>tier - 1</v>
      </c>
      <c r="P2316" t="str">
        <f>VLOOKUP(A2316,'HOSPITALIZATION DETAILS'!X2317:AG4651,7,FALSE)</f>
        <v>R1013</v>
      </c>
      <c r="Q2316">
        <f>VLOOKUP(A2316,'HOSPITALIZATION DETAILS'!X2317:AG4651,10,FALSE)</f>
        <v>58</v>
      </c>
    </row>
    <row r="2317" spans="1:17" ht="16" x14ac:dyDescent="0.4">
      <c r="A2317" s="4" t="s">
        <v>4633</v>
      </c>
      <c r="B2317" t="str">
        <f>VLOOKUP(A2317,'CUSTOMER NAMES'!E2317:H4652,4,FALSE)</f>
        <v xml:space="preserve">  John T</v>
      </c>
      <c r="C2317">
        <f>VLOOKUP(A2317,'MEDICAL EXAMINATION'!K2318:T4652,2,FALSE)</f>
        <v>25.03</v>
      </c>
      <c r="D2317">
        <f>VLOOKUP(A2317,'MEDICAL EXAMINATION'!K2318:T4652,4,FALSE)</f>
        <v>5.91</v>
      </c>
      <c r="E2317" t="str">
        <f>VLOOKUP(A2317,'MEDICAL EXAMINATION'!K2318:T4652,6,FALSE)</f>
        <v>No</v>
      </c>
      <c r="F2317" t="str">
        <f>VLOOKUP(A2317,'MEDICAL EXAMINATION'!K2318:T4652,7,FALSE)</f>
        <v>yes</v>
      </c>
      <c r="G2317" t="str">
        <f>VLOOKUP(A2317,'MEDICAL EXAMINATION'!K2318:T4652,8,FALSE)</f>
        <v>No</v>
      </c>
      <c r="H2317">
        <f>VLOOKUP(A2317,'MEDICAL EXAMINATION'!K2318:T4652,9,FALSE)</f>
        <v>1</v>
      </c>
      <c r="I2317" t="str">
        <f>VLOOKUP(A2317,'MEDICAL EXAMINATION'!K2318:T4652,10,FALSE)</f>
        <v>No</v>
      </c>
      <c r="J2317" t="str">
        <f>VLOOKUP(A2317,'MEDICAL EXAMINATION'!K2318:T4652,3,FALSE)</f>
        <v>OBESITY</v>
      </c>
      <c r="K2317" t="str">
        <f>VLOOKUP(A2317,'MEDICAL EXAMINATION'!K2318:T4652,5,FALSE)</f>
        <v>PREDIABETES</v>
      </c>
      <c r="L2317" t="str">
        <f>VLOOKUP(A2317,'HOSPITALIZATION DETAILS'!X2318:AG4652,8,FALSE)</f>
        <v>12/08/1966</v>
      </c>
      <c r="M2317" s="26">
        <f>VLOOKUP(A2317,'HOSPITALIZATION DETAILS'!X2318:AG4652,4,FALSE)</f>
        <v>40373.74</v>
      </c>
      <c r="N2317" t="str">
        <f>VLOOKUP(A2317,'HOSPITALIZATION DETAILS'!X2318:AG4652,5,FALSE)</f>
        <v>tier - 1</v>
      </c>
      <c r="O2317" t="str">
        <f>VLOOKUP(A2317,'HOSPITALIZATION DETAILS'!X2318:AG4652,6,FALSE)</f>
        <v>tier - 3</v>
      </c>
      <c r="P2317" t="str">
        <f>VLOOKUP(A2317,'HOSPITALIZATION DETAILS'!X2318:AG4652,7,FALSE)</f>
        <v>R1011</v>
      </c>
      <c r="Q2317">
        <f>VLOOKUP(A2317,'HOSPITALIZATION DETAILS'!X2318:AG4652,10,FALSE)</f>
        <v>56</v>
      </c>
    </row>
    <row r="2318" spans="1:17" ht="16" x14ac:dyDescent="0.4">
      <c r="A2318" s="4" t="s">
        <v>4635</v>
      </c>
      <c r="B2318" t="str">
        <f>VLOOKUP(A2318,'CUSTOMER NAMES'!E2318:H4653,4,FALSE)</f>
        <v xml:space="preserve">  Koji</v>
      </c>
      <c r="C2318">
        <f>VLOOKUP(A2318,'MEDICAL EXAMINATION'!K2319:T4653,2,FALSE)</f>
        <v>20.47</v>
      </c>
      <c r="D2318">
        <f>VLOOKUP(A2318,'MEDICAL EXAMINATION'!K2319:T4653,4,FALSE)</f>
        <v>5.81</v>
      </c>
      <c r="E2318" t="str">
        <f>VLOOKUP(A2318,'MEDICAL EXAMINATION'!K2319:T4653,6,FALSE)</f>
        <v>yes</v>
      </c>
      <c r="F2318" t="str">
        <f>VLOOKUP(A2318,'MEDICAL EXAMINATION'!K2319:T4653,7,FALSE)</f>
        <v>No</v>
      </c>
      <c r="G2318" t="str">
        <f>VLOOKUP(A2318,'MEDICAL EXAMINATION'!K2319:T4653,8,FALSE)</f>
        <v>No</v>
      </c>
      <c r="H2318">
        <f>VLOOKUP(A2318,'MEDICAL EXAMINATION'!K2319:T4653,9,FALSE)</f>
        <v>1</v>
      </c>
      <c r="I2318" t="str">
        <f>VLOOKUP(A2318,'MEDICAL EXAMINATION'!K2319:T4653,10,FALSE)</f>
        <v>No</v>
      </c>
      <c r="J2318" t="str">
        <f>VLOOKUP(A2318,'MEDICAL EXAMINATION'!K2319:T4653,3,FALSE)</f>
        <v>Normal</v>
      </c>
      <c r="K2318" t="str">
        <f>VLOOKUP(A2318,'MEDICAL EXAMINATION'!K2319:T4653,5,FALSE)</f>
        <v>PREDIABETES</v>
      </c>
      <c r="L2318" t="str">
        <f>VLOOKUP(A2318,'HOSPITALIZATION DETAILS'!X2319:AG4653,8,FALSE)</f>
        <v>04/07/1964</v>
      </c>
      <c r="M2318" s="26">
        <f>VLOOKUP(A2318,'HOSPITALIZATION DETAILS'!X2319:AG4653,4,FALSE)</f>
        <v>11362.76</v>
      </c>
      <c r="N2318" t="str">
        <f>VLOOKUP(A2318,'HOSPITALIZATION DETAILS'!X2319:AG4653,5,FALSE)</f>
        <v>tier - 3</v>
      </c>
      <c r="O2318" t="str">
        <f>VLOOKUP(A2318,'HOSPITALIZATION DETAILS'!X2319:AG4653,6,FALSE)</f>
        <v>tier - 1</v>
      </c>
      <c r="P2318" t="str">
        <f>VLOOKUP(A2318,'HOSPITALIZATION DETAILS'!X2319:AG4653,7,FALSE)</f>
        <v>R1011</v>
      </c>
      <c r="Q2318">
        <f>VLOOKUP(A2318,'HOSPITALIZATION DETAILS'!X2319:AG4653,10,FALSE)</f>
        <v>58</v>
      </c>
    </row>
    <row r="2319" spans="1:17" ht="16" x14ac:dyDescent="0.4">
      <c r="A2319" s="4" t="s">
        <v>4637</v>
      </c>
      <c r="B2319" t="str">
        <f>VLOOKUP(A2319,'CUSTOMER NAMES'!E2319:H4654,4,FALSE)</f>
        <v xml:space="preserve">  Candice M</v>
      </c>
      <c r="C2319">
        <f>VLOOKUP(A2319,'MEDICAL EXAMINATION'!K2320:T4654,2,FALSE)</f>
        <v>18.82</v>
      </c>
      <c r="D2319">
        <f>VLOOKUP(A2319,'MEDICAL EXAMINATION'!K2320:T4654,4,FALSE)</f>
        <v>5.51</v>
      </c>
      <c r="E2319" t="str">
        <f>VLOOKUP(A2319,'MEDICAL EXAMINATION'!K2320:T4654,6,FALSE)</f>
        <v>yes</v>
      </c>
      <c r="F2319" t="str">
        <f>VLOOKUP(A2319,'MEDICAL EXAMINATION'!K2320:T4654,7,FALSE)</f>
        <v>No</v>
      </c>
      <c r="G2319" t="str">
        <f>VLOOKUP(A2319,'MEDICAL EXAMINATION'!K2320:T4654,8,FALSE)</f>
        <v>No</v>
      </c>
      <c r="H2319" t="str">
        <f>VLOOKUP(A2319,'MEDICAL EXAMINATION'!K2320:T4654,9,FALSE)</f>
        <v>No major surgery</v>
      </c>
      <c r="I2319" t="str">
        <f>VLOOKUP(A2319,'MEDICAL EXAMINATION'!K2320:T4654,10,FALSE)</f>
        <v>No</v>
      </c>
      <c r="J2319" t="str">
        <f>VLOOKUP(A2319,'MEDICAL EXAMINATION'!K2320:T4654,3,FALSE)</f>
        <v>Normal</v>
      </c>
      <c r="K2319" t="str">
        <f>VLOOKUP(A2319,'MEDICAL EXAMINATION'!K2320:T4654,5,FALSE)</f>
        <v>NORMAL</v>
      </c>
      <c r="L2319" t="str">
        <f>VLOOKUP(A2319,'HOSPITALIZATION DETAILS'!X2320:AG4654,8,FALSE)</f>
        <v>26/09/1965</v>
      </c>
      <c r="M2319" s="26">
        <f>VLOOKUP(A2319,'HOSPITALIZATION DETAILS'!X2320:AG4654,4,FALSE)</f>
        <v>11356.66</v>
      </c>
      <c r="N2319" t="str">
        <f>VLOOKUP(A2319,'HOSPITALIZATION DETAILS'!X2320:AG4654,5,FALSE)</f>
        <v>tier - 3</v>
      </c>
      <c r="O2319" t="str">
        <f>VLOOKUP(A2319,'HOSPITALIZATION DETAILS'!X2320:AG4654,6,FALSE)</f>
        <v>tier - 3</v>
      </c>
      <c r="P2319" t="str">
        <f>VLOOKUP(A2319,'HOSPITALIZATION DETAILS'!X2320:AG4654,7,FALSE)</f>
        <v>R1012</v>
      </c>
      <c r="Q2319">
        <f>VLOOKUP(A2319,'HOSPITALIZATION DETAILS'!X2320:AG4654,10,FALSE)</f>
        <v>57</v>
      </c>
    </row>
    <row r="2320" spans="1:17" ht="16" x14ac:dyDescent="0.4">
      <c r="A2320" s="4" t="s">
        <v>4639</v>
      </c>
      <c r="B2320" t="str">
        <f>VLOOKUP(A2320,'CUSTOMER NAMES'!E2320:H4655,4,FALSE)</f>
        <v xml:space="preserve">  Theodore A</v>
      </c>
      <c r="C2320">
        <f>VLOOKUP(A2320,'MEDICAL EXAMINATION'!K2321:T4655,2,FALSE)</f>
        <v>17.079999999999998</v>
      </c>
      <c r="D2320">
        <f>VLOOKUP(A2320,'MEDICAL EXAMINATION'!K2321:T4655,4,FALSE)</f>
        <v>5.73</v>
      </c>
      <c r="E2320" t="str">
        <f>VLOOKUP(A2320,'MEDICAL EXAMINATION'!K2321:T4655,6,FALSE)</f>
        <v>No</v>
      </c>
      <c r="F2320" t="str">
        <f>VLOOKUP(A2320,'MEDICAL EXAMINATION'!K2321:T4655,7,FALSE)</f>
        <v>No</v>
      </c>
      <c r="G2320" t="str">
        <f>VLOOKUP(A2320,'MEDICAL EXAMINATION'!K2321:T4655,8,FALSE)</f>
        <v>Yes</v>
      </c>
      <c r="H2320">
        <f>VLOOKUP(A2320,'MEDICAL EXAMINATION'!K2321:T4655,9,FALSE)</f>
        <v>1</v>
      </c>
      <c r="I2320" t="str">
        <f>VLOOKUP(A2320,'MEDICAL EXAMINATION'!K2321:T4655,10,FALSE)</f>
        <v>No</v>
      </c>
      <c r="J2320" t="str">
        <f>VLOOKUP(A2320,'MEDICAL EXAMINATION'!K2321:T4655,3,FALSE)</f>
        <v>Underweight</v>
      </c>
      <c r="K2320" t="str">
        <f>VLOOKUP(A2320,'MEDICAL EXAMINATION'!K2321:T4655,5,FALSE)</f>
        <v>PREDIABETES</v>
      </c>
      <c r="L2320" t="str">
        <f>VLOOKUP(A2320,'HOSPITALIZATION DETAILS'!X2321:AG4655,8,FALSE)</f>
        <v>29/11/1965</v>
      </c>
      <c r="M2320" s="26">
        <f>VLOOKUP(A2320,'HOSPITALIZATION DETAILS'!X2321:AG4655,4,FALSE)</f>
        <v>11353.23</v>
      </c>
      <c r="N2320" t="str">
        <f>VLOOKUP(A2320,'HOSPITALIZATION DETAILS'!X2321:AG4655,5,FALSE)</f>
        <v>tier - 3</v>
      </c>
      <c r="O2320" t="str">
        <f>VLOOKUP(A2320,'HOSPITALIZATION DETAILS'!X2321:AG4655,6,FALSE)</f>
        <v>tier - 1</v>
      </c>
      <c r="P2320" t="str">
        <f>VLOOKUP(A2320,'HOSPITALIZATION DETAILS'!X2321:AG4655,7,FALSE)</f>
        <v>R1012</v>
      </c>
      <c r="Q2320">
        <f>VLOOKUP(A2320,'HOSPITALIZATION DETAILS'!X2321:AG4655,10,FALSE)</f>
        <v>57</v>
      </c>
    </row>
    <row r="2321" spans="1:17" ht="16" x14ac:dyDescent="0.4">
      <c r="A2321" s="4" t="s">
        <v>4641</v>
      </c>
      <c r="B2321" t="str">
        <f>VLOOKUP(A2321,'CUSTOMER NAMES'!E2321:H4656,4,FALSE)</f>
        <v xml:space="preserve">  Lindy</v>
      </c>
      <c r="C2321">
        <f>VLOOKUP(A2321,'MEDICAL EXAMINATION'!K2322:T4656,2,FALSE)</f>
        <v>19.21</v>
      </c>
      <c r="D2321">
        <f>VLOOKUP(A2321,'MEDICAL EXAMINATION'!K2322:T4656,4,FALSE)</f>
        <v>5.53</v>
      </c>
      <c r="E2321" t="str">
        <f>VLOOKUP(A2321,'MEDICAL EXAMINATION'!K2322:T4656,6,FALSE)</f>
        <v>yes</v>
      </c>
      <c r="F2321" t="str">
        <f>VLOOKUP(A2321,'MEDICAL EXAMINATION'!K2322:T4656,7,FALSE)</f>
        <v>No</v>
      </c>
      <c r="G2321" t="str">
        <f>VLOOKUP(A2321,'MEDICAL EXAMINATION'!K2322:T4656,8,FALSE)</f>
        <v>No</v>
      </c>
      <c r="H2321" t="str">
        <f>VLOOKUP(A2321,'MEDICAL EXAMINATION'!K2322:T4656,9,FALSE)</f>
        <v>No major surgery</v>
      </c>
      <c r="I2321" t="str">
        <f>VLOOKUP(A2321,'MEDICAL EXAMINATION'!K2322:T4656,10,FALSE)</f>
        <v>No</v>
      </c>
      <c r="J2321" t="str">
        <f>VLOOKUP(A2321,'MEDICAL EXAMINATION'!K2322:T4656,3,FALSE)</f>
        <v>Normal</v>
      </c>
      <c r="K2321" t="str">
        <f>VLOOKUP(A2321,'MEDICAL EXAMINATION'!K2322:T4656,5,FALSE)</f>
        <v>NORMAL</v>
      </c>
      <c r="L2321" t="str">
        <f>VLOOKUP(A2321,'HOSPITALIZATION DETAILS'!X2322:AG4656,8,FALSE)</f>
        <v>12/07/1964</v>
      </c>
      <c r="M2321" s="26">
        <f>VLOOKUP(A2321,'HOSPITALIZATION DETAILS'!X2322:AG4656,4,FALSE)</f>
        <v>11345.52</v>
      </c>
      <c r="N2321" t="str">
        <f>VLOOKUP(A2321,'HOSPITALIZATION DETAILS'!X2322:AG4656,5,FALSE)</f>
        <v>tier - 3</v>
      </c>
      <c r="O2321" t="str">
        <f>VLOOKUP(A2321,'HOSPITALIZATION DETAILS'!X2322:AG4656,6,FALSE)</f>
        <v>tier - 3</v>
      </c>
      <c r="P2321" t="str">
        <f>VLOOKUP(A2321,'HOSPITALIZATION DETAILS'!X2322:AG4656,7,FALSE)</f>
        <v>R1011</v>
      </c>
      <c r="Q2321">
        <f>VLOOKUP(A2321,'HOSPITALIZATION DETAILS'!X2322:AG4656,10,FALSE)</f>
        <v>58</v>
      </c>
    </row>
    <row r="2322" spans="1:17" ht="16" x14ac:dyDescent="0.4">
      <c r="A2322" s="4" t="s">
        <v>4643</v>
      </c>
      <c r="B2322" t="str">
        <f>VLOOKUP(A2322,'CUSTOMER NAMES'!E2322:H4657,4,FALSE)</f>
        <v xml:space="preserve">  Thomas</v>
      </c>
      <c r="C2322">
        <f>VLOOKUP(A2322,'MEDICAL EXAMINATION'!K2323:T4657,2,FALSE)</f>
        <v>17.86</v>
      </c>
      <c r="D2322">
        <f>VLOOKUP(A2322,'MEDICAL EXAMINATION'!K2323:T4657,4,FALSE)</f>
        <v>5.43</v>
      </c>
      <c r="E2322" t="str">
        <f>VLOOKUP(A2322,'MEDICAL EXAMINATION'!K2323:T4657,6,FALSE)</f>
        <v>No</v>
      </c>
      <c r="F2322" t="str">
        <f>VLOOKUP(A2322,'MEDICAL EXAMINATION'!K2323:T4657,7,FALSE)</f>
        <v>No</v>
      </c>
      <c r="G2322" t="str">
        <f>VLOOKUP(A2322,'MEDICAL EXAMINATION'!K2323:T4657,8,FALSE)</f>
        <v>Yes</v>
      </c>
      <c r="H2322">
        <f>VLOOKUP(A2322,'MEDICAL EXAMINATION'!K2323:T4657,9,FALSE)</f>
        <v>1</v>
      </c>
      <c r="I2322" t="str">
        <f>VLOOKUP(A2322,'MEDICAL EXAMINATION'!K2323:T4657,10,FALSE)</f>
        <v>No</v>
      </c>
      <c r="J2322" t="str">
        <f>VLOOKUP(A2322,'MEDICAL EXAMINATION'!K2323:T4657,3,FALSE)</f>
        <v>Underweight</v>
      </c>
      <c r="K2322" t="str">
        <f>VLOOKUP(A2322,'MEDICAL EXAMINATION'!K2323:T4657,5,FALSE)</f>
        <v>NORMAL</v>
      </c>
      <c r="L2322" t="str">
        <f>VLOOKUP(A2322,'HOSPITALIZATION DETAILS'!X2323:AG4657,8,FALSE)</f>
        <v>02/11/1968</v>
      </c>
      <c r="M2322" s="26">
        <f>VLOOKUP(A2322,'HOSPITALIZATION DETAILS'!X2323:AG4657,4,FALSE)</f>
        <v>11344.32</v>
      </c>
      <c r="N2322" t="str">
        <f>VLOOKUP(A2322,'HOSPITALIZATION DETAILS'!X2323:AG4657,5,FALSE)</f>
        <v>tier - 3</v>
      </c>
      <c r="O2322" t="str">
        <f>VLOOKUP(A2322,'HOSPITALIZATION DETAILS'!X2323:AG4657,6,FALSE)</f>
        <v>tier - 2</v>
      </c>
      <c r="P2322" t="str">
        <f>VLOOKUP(A2322,'HOSPITALIZATION DETAILS'!X2323:AG4657,7,FALSE)</f>
        <v>R1025</v>
      </c>
      <c r="Q2322">
        <f>VLOOKUP(A2322,'HOSPITALIZATION DETAILS'!X2323:AG4657,10,FALSE)</f>
        <v>54</v>
      </c>
    </row>
    <row r="2323" spans="1:17" ht="16" x14ac:dyDescent="0.4">
      <c r="A2323" s="4" t="s">
        <v>4645</v>
      </c>
      <c r="B2323" t="str">
        <f>VLOOKUP(A2323,'CUSTOMER NAMES'!E2323:H4658,4,FALSE)</f>
        <v xml:space="preserve">  Holly</v>
      </c>
      <c r="C2323">
        <f>VLOOKUP(A2323,'MEDICAL EXAMINATION'!K2324:T4658,2,FALSE)</f>
        <v>21.38</v>
      </c>
      <c r="D2323">
        <f>VLOOKUP(A2323,'MEDICAL EXAMINATION'!K2324:T4658,4,FALSE)</f>
        <v>8.01</v>
      </c>
      <c r="E2323" t="str">
        <f>VLOOKUP(A2323,'MEDICAL EXAMINATION'!K2324:T4658,6,FALSE)</f>
        <v>No</v>
      </c>
      <c r="F2323" t="str">
        <f>VLOOKUP(A2323,'MEDICAL EXAMINATION'!K2324:T4658,7,FALSE)</f>
        <v>No</v>
      </c>
      <c r="G2323" t="str">
        <f>VLOOKUP(A2323,'MEDICAL EXAMINATION'!K2324:T4658,8,FALSE)</f>
        <v>No</v>
      </c>
      <c r="H2323" t="str">
        <f>VLOOKUP(A2323,'MEDICAL EXAMINATION'!K2324:T4658,9,FALSE)</f>
        <v>No major surgery</v>
      </c>
      <c r="I2323" t="str">
        <f>VLOOKUP(A2323,'MEDICAL EXAMINATION'!K2324:T4658,10,FALSE)</f>
        <v>No</v>
      </c>
      <c r="J2323" t="str">
        <f>VLOOKUP(A2323,'MEDICAL EXAMINATION'!K2324:T4658,3,FALSE)</f>
        <v>Normal</v>
      </c>
      <c r="K2323" t="str">
        <f>VLOOKUP(A2323,'MEDICAL EXAMINATION'!K2324:T4658,5,FALSE)</f>
        <v>DIABETES</v>
      </c>
      <c r="L2323" t="str">
        <f>VLOOKUP(A2323,'HOSPITALIZATION DETAILS'!X2324:AG4658,8,FALSE)</f>
        <v>19/08/1989</v>
      </c>
      <c r="M2323" s="26">
        <f>VLOOKUP(A2323,'HOSPITALIZATION DETAILS'!X2324:AG4658,4,FALSE)</f>
        <v>11326.71</v>
      </c>
      <c r="N2323" t="str">
        <f>VLOOKUP(A2323,'HOSPITALIZATION DETAILS'!X2324:AG4658,5,FALSE)</f>
        <v>tier - 3</v>
      </c>
      <c r="O2323" t="str">
        <f>VLOOKUP(A2323,'HOSPITALIZATION DETAILS'!X2324:AG4658,6,FALSE)</f>
        <v>tier - 3</v>
      </c>
      <c r="P2323" t="str">
        <f>VLOOKUP(A2323,'HOSPITALIZATION DETAILS'!X2324:AG4658,7,FALSE)</f>
        <v>R1013</v>
      </c>
      <c r="Q2323">
        <f>VLOOKUP(A2323,'HOSPITALIZATION DETAILS'!X2324:AG4658,10,FALSE)</f>
        <v>33</v>
      </c>
    </row>
    <row r="2324" spans="1:17" ht="16" x14ac:dyDescent="0.4">
      <c r="A2324" s="4" t="s">
        <v>4647</v>
      </c>
      <c r="B2324" t="str">
        <f>VLOOKUP(A2324,'CUSTOMER NAMES'!E2324:H4659,4,FALSE)</f>
        <v xml:space="preserve">  Matthew</v>
      </c>
      <c r="C2324">
        <f>VLOOKUP(A2324,'MEDICAL EXAMINATION'!K2325:T4659,2,FALSE)</f>
        <v>23.35</v>
      </c>
      <c r="D2324">
        <f>VLOOKUP(A2324,'MEDICAL EXAMINATION'!K2325:T4659,4,FALSE)</f>
        <v>5.94</v>
      </c>
      <c r="E2324" t="str">
        <f>VLOOKUP(A2324,'MEDICAL EXAMINATION'!K2325:T4659,6,FALSE)</f>
        <v>No</v>
      </c>
      <c r="F2324" t="str">
        <f>VLOOKUP(A2324,'MEDICAL EXAMINATION'!K2325:T4659,7,FALSE)</f>
        <v>No</v>
      </c>
      <c r="G2324" t="str">
        <f>VLOOKUP(A2324,'MEDICAL EXAMINATION'!K2325:T4659,8,FALSE)</f>
        <v>No</v>
      </c>
      <c r="H2324" t="str">
        <f>VLOOKUP(A2324,'MEDICAL EXAMINATION'!K2325:T4659,9,FALSE)</f>
        <v>No major surgery</v>
      </c>
      <c r="I2324" t="str">
        <f>VLOOKUP(A2324,'MEDICAL EXAMINATION'!K2325:T4659,10,FALSE)</f>
        <v>No</v>
      </c>
      <c r="J2324" t="str">
        <f>VLOOKUP(A2324,'MEDICAL EXAMINATION'!K2325:T4659,3,FALSE)</f>
        <v>Normal</v>
      </c>
      <c r="K2324" t="str">
        <f>VLOOKUP(A2324,'MEDICAL EXAMINATION'!K2325:T4659,5,FALSE)</f>
        <v>PREDIABETES</v>
      </c>
      <c r="L2324" t="str">
        <f>VLOOKUP(A2324,'HOSPITALIZATION DETAILS'!X2325:AG4659,8,FALSE)</f>
        <v>20/09/2002</v>
      </c>
      <c r="M2324" s="26">
        <f>VLOOKUP(A2324,'HOSPITALIZATION DETAILS'!X2325:AG4659,4,FALSE)</f>
        <v>11321.49</v>
      </c>
      <c r="N2324" t="str">
        <f>VLOOKUP(A2324,'HOSPITALIZATION DETAILS'!X2325:AG4659,5,FALSE)</f>
        <v>tier - 3</v>
      </c>
      <c r="O2324" t="str">
        <f>VLOOKUP(A2324,'HOSPITALIZATION DETAILS'!X2325:AG4659,6,FALSE)</f>
        <v>tier - 3</v>
      </c>
      <c r="P2324" t="str">
        <f>VLOOKUP(A2324,'HOSPITALIZATION DETAILS'!X2325:AG4659,7,FALSE)</f>
        <v>R1012</v>
      </c>
      <c r="Q2324">
        <f>VLOOKUP(A2324,'HOSPITALIZATION DETAILS'!X2325:AG4659,10,FALSE)</f>
        <v>20</v>
      </c>
    </row>
    <row r="2325" spans="1:17" ht="16" x14ac:dyDescent="0.4">
      <c r="A2325" s="4" t="s">
        <v>4649</v>
      </c>
      <c r="B2325" t="str">
        <f>VLOOKUP(A2325,'CUSTOMER NAMES'!E2325:H4660,4,FALSE)</f>
        <v xml:space="preserve">  Meghan K</v>
      </c>
      <c r="C2325">
        <f>VLOOKUP(A2325,'MEDICAL EXAMINATION'!K2326:T4660,2,FALSE)</f>
        <v>22.24</v>
      </c>
      <c r="D2325">
        <f>VLOOKUP(A2325,'MEDICAL EXAMINATION'!K2326:T4660,4,FALSE)</f>
        <v>5.04</v>
      </c>
      <c r="E2325" t="str">
        <f>VLOOKUP(A2325,'MEDICAL EXAMINATION'!K2326:T4660,6,FALSE)</f>
        <v>No</v>
      </c>
      <c r="F2325" t="str">
        <f>VLOOKUP(A2325,'MEDICAL EXAMINATION'!K2326:T4660,7,FALSE)</f>
        <v>No</v>
      </c>
      <c r="G2325" t="str">
        <f>VLOOKUP(A2325,'MEDICAL EXAMINATION'!K2326:T4660,8,FALSE)</f>
        <v>No</v>
      </c>
      <c r="H2325" t="str">
        <f>VLOOKUP(A2325,'MEDICAL EXAMINATION'!K2326:T4660,9,FALSE)</f>
        <v>No major surgery</v>
      </c>
      <c r="I2325" t="str">
        <f>VLOOKUP(A2325,'MEDICAL EXAMINATION'!K2326:T4660,10,FALSE)</f>
        <v>No</v>
      </c>
      <c r="J2325" t="str">
        <f>VLOOKUP(A2325,'MEDICAL EXAMINATION'!K2326:T4660,3,FALSE)</f>
        <v>Normal</v>
      </c>
      <c r="K2325" t="str">
        <f>VLOOKUP(A2325,'MEDICAL EXAMINATION'!K2326:T4660,5,FALSE)</f>
        <v>NORMAL</v>
      </c>
      <c r="L2325" t="str">
        <f>VLOOKUP(A2325,'HOSPITALIZATION DETAILS'!X2326:AG4660,8,FALSE)</f>
        <v>11/07/1963</v>
      </c>
      <c r="M2325" s="26">
        <f>VLOOKUP(A2325,'HOSPITALIZATION DETAILS'!X2326:AG4660,4,FALSE)</f>
        <v>11319.12</v>
      </c>
      <c r="N2325" t="str">
        <f>VLOOKUP(A2325,'HOSPITALIZATION DETAILS'!X2326:AG4660,5,FALSE)</f>
        <v>tier - 3</v>
      </c>
      <c r="O2325" t="str">
        <f>VLOOKUP(A2325,'HOSPITALIZATION DETAILS'!X2326:AG4660,6,FALSE)</f>
        <v>tier - 1</v>
      </c>
      <c r="P2325" t="str">
        <f>VLOOKUP(A2325,'HOSPITALIZATION DETAILS'!X2326:AG4660,7,FALSE)</f>
        <v>R1012</v>
      </c>
      <c r="Q2325">
        <f>VLOOKUP(A2325,'HOSPITALIZATION DETAILS'!X2326:AG4660,10,FALSE)</f>
        <v>59</v>
      </c>
    </row>
    <row r="2326" spans="1:17" ht="16" x14ac:dyDescent="0.4">
      <c r="A2326" s="4" t="s">
        <v>4651</v>
      </c>
      <c r="B2326" t="str">
        <f>VLOOKUP(A2326,'CUSTOMER NAMES'!E2326:H4661,4,FALSE)</f>
        <v xml:space="preserve">  Fred</v>
      </c>
      <c r="C2326">
        <f>VLOOKUP(A2326,'MEDICAL EXAMINATION'!K2327:T4661,2,FALSE)</f>
        <v>24.76</v>
      </c>
      <c r="D2326">
        <f>VLOOKUP(A2326,'MEDICAL EXAMINATION'!K2327:T4661,4,FALSE)</f>
        <v>4.54</v>
      </c>
      <c r="E2326" t="str">
        <f>VLOOKUP(A2326,'MEDICAL EXAMINATION'!K2327:T4661,6,FALSE)</f>
        <v>yes</v>
      </c>
      <c r="F2326" t="str">
        <f>VLOOKUP(A2326,'MEDICAL EXAMINATION'!K2327:T4661,7,FALSE)</f>
        <v>No</v>
      </c>
      <c r="G2326" t="str">
        <f>VLOOKUP(A2326,'MEDICAL EXAMINATION'!K2327:T4661,8,FALSE)</f>
        <v>No</v>
      </c>
      <c r="H2326" t="str">
        <f>VLOOKUP(A2326,'MEDICAL EXAMINATION'!K2327:T4661,9,FALSE)</f>
        <v>No major surgery</v>
      </c>
      <c r="I2326" t="str">
        <f>VLOOKUP(A2326,'MEDICAL EXAMINATION'!K2327:T4661,10,FALSE)</f>
        <v>No</v>
      </c>
      <c r="J2326" t="str">
        <f>VLOOKUP(A2326,'MEDICAL EXAMINATION'!K2327:T4661,3,FALSE)</f>
        <v>Normal</v>
      </c>
      <c r="K2326" t="str">
        <f>VLOOKUP(A2326,'MEDICAL EXAMINATION'!K2327:T4661,5,FALSE)</f>
        <v>NORMAL</v>
      </c>
      <c r="L2326" t="str">
        <f>VLOOKUP(A2326,'HOSPITALIZATION DETAILS'!X2327:AG4661,8,FALSE)</f>
        <v>10/12/1995</v>
      </c>
      <c r="M2326" s="26">
        <f>VLOOKUP(A2326,'HOSPITALIZATION DETAILS'!X2327:AG4661,4,FALSE)</f>
        <v>11318.57</v>
      </c>
      <c r="N2326" t="str">
        <f>VLOOKUP(A2326,'HOSPITALIZATION DETAILS'!X2327:AG4661,5,FALSE)</f>
        <v>tier - 3</v>
      </c>
      <c r="O2326" t="str">
        <f>VLOOKUP(A2326,'HOSPITALIZATION DETAILS'!X2327:AG4661,6,FALSE)</f>
        <v>tier - 2</v>
      </c>
      <c r="P2326" t="str">
        <f>VLOOKUP(A2326,'HOSPITALIZATION DETAILS'!X2327:AG4661,7,FALSE)</f>
        <v>R1026</v>
      </c>
      <c r="Q2326">
        <f>VLOOKUP(A2326,'HOSPITALIZATION DETAILS'!X2327:AG4661,10,FALSE)</f>
        <v>27</v>
      </c>
    </row>
    <row r="2327" spans="1:17" ht="16" x14ac:dyDescent="0.4">
      <c r="A2327" s="4" t="s">
        <v>4653</v>
      </c>
      <c r="B2327" t="str">
        <f>VLOOKUP(A2327,'CUSTOMER NAMES'!E2327:H4662,4,FALSE)</f>
        <v xml:space="preserve">  Sebastian</v>
      </c>
      <c r="C2327">
        <f>VLOOKUP(A2327,'MEDICAL EXAMINATION'!K2328:T4662,2,FALSE)</f>
        <v>20.100000000000001</v>
      </c>
      <c r="D2327">
        <f>VLOOKUP(A2327,'MEDICAL EXAMINATION'!K2328:T4662,4,FALSE)</f>
        <v>5.6</v>
      </c>
      <c r="E2327" t="str">
        <f>VLOOKUP(A2327,'MEDICAL EXAMINATION'!K2328:T4662,6,FALSE)</f>
        <v>yes</v>
      </c>
      <c r="F2327" t="str">
        <f>VLOOKUP(A2327,'MEDICAL EXAMINATION'!K2328:T4662,7,FALSE)</f>
        <v>No</v>
      </c>
      <c r="G2327" t="str">
        <f>VLOOKUP(A2327,'MEDICAL EXAMINATION'!K2328:T4662,8,FALSE)</f>
        <v>Yes</v>
      </c>
      <c r="H2327">
        <f>VLOOKUP(A2327,'MEDICAL EXAMINATION'!K2328:T4662,9,FALSE)</f>
        <v>1</v>
      </c>
      <c r="I2327" t="str">
        <f>VLOOKUP(A2327,'MEDICAL EXAMINATION'!K2328:T4662,10,FALSE)</f>
        <v>No</v>
      </c>
      <c r="J2327" t="str">
        <f>VLOOKUP(A2327,'MEDICAL EXAMINATION'!K2328:T4662,3,FALSE)</f>
        <v>Normal</v>
      </c>
      <c r="K2327" t="str">
        <f>VLOOKUP(A2327,'MEDICAL EXAMINATION'!K2328:T4662,5,FALSE)</f>
        <v>NORMAL</v>
      </c>
      <c r="L2327" t="str">
        <f>VLOOKUP(A2327,'HOSPITALIZATION DETAILS'!X2328:AG4662,8,FALSE)</f>
        <v>22/11/1963</v>
      </c>
      <c r="M2327" s="26">
        <f>VLOOKUP(A2327,'HOSPITALIZATION DETAILS'!X2328:AG4662,4,FALSE)</f>
        <v>11312.33</v>
      </c>
      <c r="N2327" t="str">
        <f>VLOOKUP(A2327,'HOSPITALIZATION DETAILS'!X2328:AG4662,5,FALSE)</f>
        <v>tier - 3</v>
      </c>
      <c r="O2327" t="str">
        <f>VLOOKUP(A2327,'HOSPITALIZATION DETAILS'!X2328:AG4662,6,FALSE)</f>
        <v>tier - 3</v>
      </c>
      <c r="P2327" t="str">
        <f>VLOOKUP(A2327,'HOSPITALIZATION DETAILS'!X2328:AG4662,7,FALSE)</f>
        <v>R1012</v>
      </c>
      <c r="Q2327">
        <f>VLOOKUP(A2327,'HOSPITALIZATION DETAILS'!X2328:AG4662,10,FALSE)</f>
        <v>59</v>
      </c>
    </row>
    <row r="2328" spans="1:17" ht="16" x14ac:dyDescent="0.4">
      <c r="A2328" s="4" t="s">
        <v>4655</v>
      </c>
      <c r="B2328" t="str">
        <f>VLOOKUP(A2328,'CUSTOMER NAMES'!E2328:H4663,4,FALSE)</f>
        <v xml:space="preserve">  Laura</v>
      </c>
      <c r="C2328">
        <f>VLOOKUP(A2328,'MEDICAL EXAMINATION'!K2329:T4663,2,FALSE)</f>
        <v>21.77</v>
      </c>
      <c r="D2328">
        <f>VLOOKUP(A2328,'MEDICAL EXAMINATION'!K2329:T4663,4,FALSE)</f>
        <v>10.67</v>
      </c>
      <c r="E2328" t="str">
        <f>VLOOKUP(A2328,'MEDICAL EXAMINATION'!K2329:T4663,6,FALSE)</f>
        <v>No</v>
      </c>
      <c r="F2328" t="str">
        <f>VLOOKUP(A2328,'MEDICAL EXAMINATION'!K2329:T4663,7,FALSE)</f>
        <v>No</v>
      </c>
      <c r="G2328" t="str">
        <f>VLOOKUP(A2328,'MEDICAL EXAMINATION'!K2329:T4663,8,FALSE)</f>
        <v>No</v>
      </c>
      <c r="H2328" t="str">
        <f>VLOOKUP(A2328,'MEDICAL EXAMINATION'!K2329:T4663,9,FALSE)</f>
        <v>No major surgery</v>
      </c>
      <c r="I2328" t="str">
        <f>VLOOKUP(A2328,'MEDICAL EXAMINATION'!K2329:T4663,10,FALSE)</f>
        <v>No</v>
      </c>
      <c r="J2328" t="str">
        <f>VLOOKUP(A2328,'MEDICAL EXAMINATION'!K2329:T4663,3,FALSE)</f>
        <v>Normal</v>
      </c>
      <c r="K2328" t="str">
        <f>VLOOKUP(A2328,'MEDICAL EXAMINATION'!K2329:T4663,5,FALSE)</f>
        <v>DIABETES</v>
      </c>
      <c r="L2328" t="str">
        <f>VLOOKUP(A2328,'HOSPITALIZATION DETAILS'!X2329:AG4663,8,FALSE)</f>
        <v>04/09/1962</v>
      </c>
      <c r="M2328" s="26">
        <f>VLOOKUP(A2328,'HOSPITALIZATION DETAILS'!X2329:AG4663,4,FALSE)</f>
        <v>40309.93</v>
      </c>
      <c r="N2328" t="str">
        <f>VLOOKUP(A2328,'HOSPITALIZATION DETAILS'!X2329:AG4663,5,FALSE)</f>
        <v>tier - 1</v>
      </c>
      <c r="O2328" t="str">
        <f>VLOOKUP(A2328,'HOSPITALIZATION DETAILS'!X2329:AG4663,6,FALSE)</f>
        <v>tier - 3</v>
      </c>
      <c r="P2328" t="str">
        <f>VLOOKUP(A2328,'HOSPITALIZATION DETAILS'!X2329:AG4663,7,FALSE)</f>
        <v>R1011</v>
      </c>
      <c r="Q2328">
        <f>VLOOKUP(A2328,'HOSPITALIZATION DETAILS'!X2329:AG4663,10,FALSE)</f>
        <v>60</v>
      </c>
    </row>
    <row r="2329" spans="1:17" ht="16" x14ac:dyDescent="0.4">
      <c r="A2329" s="4" t="s">
        <v>4657</v>
      </c>
      <c r="B2329" t="str">
        <f>VLOOKUP(A2329,'CUSTOMER NAMES'!E2329:H4664,4,FALSE)</f>
        <v xml:space="preserve">  Nicole</v>
      </c>
      <c r="C2329">
        <f>VLOOKUP(A2329,'MEDICAL EXAMINATION'!K2330:T4664,2,FALSE)</f>
        <v>17.82</v>
      </c>
      <c r="D2329">
        <f>VLOOKUP(A2329,'MEDICAL EXAMINATION'!K2330:T4664,4,FALSE)</f>
        <v>5.26</v>
      </c>
      <c r="E2329" t="str">
        <f>VLOOKUP(A2329,'MEDICAL EXAMINATION'!K2330:T4664,6,FALSE)</f>
        <v>yes</v>
      </c>
      <c r="F2329" t="str">
        <f>VLOOKUP(A2329,'MEDICAL EXAMINATION'!K2330:T4664,7,FALSE)</f>
        <v>No</v>
      </c>
      <c r="G2329" t="str">
        <f>VLOOKUP(A2329,'MEDICAL EXAMINATION'!K2330:T4664,8,FALSE)</f>
        <v>No</v>
      </c>
      <c r="H2329">
        <f>VLOOKUP(A2329,'MEDICAL EXAMINATION'!K2330:T4664,9,FALSE)</f>
        <v>1</v>
      </c>
      <c r="I2329" t="str">
        <f>VLOOKUP(A2329,'MEDICAL EXAMINATION'!K2330:T4664,10,FALSE)</f>
        <v>No</v>
      </c>
      <c r="J2329" t="str">
        <f>VLOOKUP(A2329,'MEDICAL EXAMINATION'!K2330:T4664,3,FALSE)</f>
        <v>Underweight</v>
      </c>
      <c r="K2329" t="str">
        <f>VLOOKUP(A2329,'MEDICAL EXAMINATION'!K2330:T4664,5,FALSE)</f>
        <v>NORMAL</v>
      </c>
      <c r="L2329" t="str">
        <f>VLOOKUP(A2329,'HOSPITALIZATION DETAILS'!X2330:AG4664,8,FALSE)</f>
        <v>06/10/1968</v>
      </c>
      <c r="M2329" s="26">
        <f>VLOOKUP(A2329,'HOSPITALIZATION DETAILS'!X2330:AG4664,4,FALSE)</f>
        <v>11305.93</v>
      </c>
      <c r="N2329" t="str">
        <f>VLOOKUP(A2329,'HOSPITALIZATION DETAILS'!X2330:AG4664,5,FALSE)</f>
        <v>tier - 3</v>
      </c>
      <c r="O2329" t="str">
        <f>VLOOKUP(A2329,'HOSPITALIZATION DETAILS'!X2330:AG4664,6,FALSE)</f>
        <v>tier - 1</v>
      </c>
      <c r="P2329" t="str">
        <f>VLOOKUP(A2329,'HOSPITALIZATION DETAILS'!X2330:AG4664,7,FALSE)</f>
        <v>R1012</v>
      </c>
      <c r="Q2329">
        <f>VLOOKUP(A2329,'HOSPITALIZATION DETAILS'!X2330:AG4664,10,FALSE)</f>
        <v>54</v>
      </c>
    </row>
    <row r="2330" spans="1:17" ht="16" x14ac:dyDescent="0.4">
      <c r="A2330" s="4" t="s">
        <v>4659</v>
      </c>
      <c r="B2330" t="str">
        <f>VLOOKUP(A2330,'CUSTOMER NAMES'!E2330:H4665,4,FALSE)</f>
        <v xml:space="preserve">  Susan E</v>
      </c>
      <c r="C2330">
        <f>VLOOKUP(A2330,'MEDICAL EXAMINATION'!K2331:T4665,2,FALSE)</f>
        <v>17.07</v>
      </c>
      <c r="D2330">
        <f>VLOOKUP(A2330,'MEDICAL EXAMINATION'!K2331:T4665,4,FALSE)</f>
        <v>5.22</v>
      </c>
      <c r="E2330" t="str">
        <f>VLOOKUP(A2330,'MEDICAL EXAMINATION'!K2331:T4665,6,FALSE)</f>
        <v>No</v>
      </c>
      <c r="F2330" t="str">
        <f>VLOOKUP(A2330,'MEDICAL EXAMINATION'!K2331:T4665,7,FALSE)</f>
        <v>No</v>
      </c>
      <c r="G2330" t="str">
        <f>VLOOKUP(A2330,'MEDICAL EXAMINATION'!K2331:T4665,8,FALSE)</f>
        <v>Yes</v>
      </c>
      <c r="H2330">
        <f>VLOOKUP(A2330,'MEDICAL EXAMINATION'!K2331:T4665,9,FALSE)</f>
        <v>1</v>
      </c>
      <c r="I2330" t="str">
        <f>VLOOKUP(A2330,'MEDICAL EXAMINATION'!K2331:T4665,10,FALSE)</f>
        <v>No</v>
      </c>
      <c r="J2330" t="str">
        <f>VLOOKUP(A2330,'MEDICAL EXAMINATION'!K2331:T4665,3,FALSE)</f>
        <v>Underweight</v>
      </c>
      <c r="K2330" t="str">
        <f>VLOOKUP(A2330,'MEDICAL EXAMINATION'!K2331:T4665,5,FALSE)</f>
        <v>NORMAL</v>
      </c>
      <c r="L2330" t="str">
        <f>VLOOKUP(A2330,'HOSPITALIZATION DETAILS'!X2331:AG4665,8,FALSE)</f>
        <v>25/09/1972</v>
      </c>
      <c r="M2330" s="26">
        <f>VLOOKUP(A2330,'HOSPITALIZATION DETAILS'!X2331:AG4665,4,FALSE)</f>
        <v>11299.34</v>
      </c>
      <c r="N2330" t="str">
        <f>VLOOKUP(A2330,'HOSPITALIZATION DETAILS'!X2331:AG4665,5,FALSE)</f>
        <v>tier - 3</v>
      </c>
      <c r="O2330" t="str">
        <f>VLOOKUP(A2330,'HOSPITALIZATION DETAILS'!X2331:AG4665,6,FALSE)</f>
        <v>tier - 2</v>
      </c>
      <c r="P2330" t="str">
        <f>VLOOKUP(A2330,'HOSPITALIZATION DETAILS'!X2331:AG4665,7,FALSE)</f>
        <v>R1011</v>
      </c>
      <c r="Q2330">
        <f>VLOOKUP(A2330,'HOSPITALIZATION DETAILS'!X2331:AG4665,10,FALSE)</f>
        <v>50</v>
      </c>
    </row>
    <row r="2331" spans="1:17" ht="16" x14ac:dyDescent="0.4">
      <c r="A2331" s="4" t="s">
        <v>4661</v>
      </c>
      <c r="B2331" t="str">
        <f>VLOOKUP(A2331,'CUSTOMER NAMES'!E2331:H4666,4,FALSE)</f>
        <v xml:space="preserve">  Katy</v>
      </c>
      <c r="C2331">
        <f>VLOOKUP(A2331,'MEDICAL EXAMINATION'!K2332:T4666,2,FALSE)</f>
        <v>22.24</v>
      </c>
      <c r="D2331">
        <f>VLOOKUP(A2331,'MEDICAL EXAMINATION'!K2332:T4666,4,FALSE)</f>
        <v>4.29</v>
      </c>
      <c r="E2331" t="str">
        <f>VLOOKUP(A2331,'MEDICAL EXAMINATION'!K2332:T4666,6,FALSE)</f>
        <v>yes</v>
      </c>
      <c r="F2331" t="str">
        <f>VLOOKUP(A2331,'MEDICAL EXAMINATION'!K2332:T4666,7,FALSE)</f>
        <v>No</v>
      </c>
      <c r="G2331" t="str">
        <f>VLOOKUP(A2331,'MEDICAL EXAMINATION'!K2332:T4666,8,FALSE)</f>
        <v>No</v>
      </c>
      <c r="H2331" t="str">
        <f>VLOOKUP(A2331,'MEDICAL EXAMINATION'!K2332:T4666,9,FALSE)</f>
        <v>No major surgery</v>
      </c>
      <c r="I2331" t="str">
        <f>VLOOKUP(A2331,'MEDICAL EXAMINATION'!K2332:T4666,10,FALSE)</f>
        <v>No</v>
      </c>
      <c r="J2331" t="str">
        <f>VLOOKUP(A2331,'MEDICAL EXAMINATION'!K2332:T4666,3,FALSE)</f>
        <v>Normal</v>
      </c>
      <c r="K2331" t="str">
        <f>VLOOKUP(A2331,'MEDICAL EXAMINATION'!K2332:T4666,5,FALSE)</f>
        <v>NORMAL</v>
      </c>
      <c r="L2331" t="str">
        <f>VLOOKUP(A2331,'HOSPITALIZATION DETAILS'!X2332:AG4666,8,FALSE)</f>
        <v>14/11/1988</v>
      </c>
      <c r="M2331" s="26">
        <f>VLOOKUP(A2331,'HOSPITALIZATION DETAILS'!X2332:AG4666,4,FALSE)</f>
        <v>11294.57</v>
      </c>
      <c r="N2331" t="str">
        <f>VLOOKUP(A2331,'HOSPITALIZATION DETAILS'!X2332:AG4666,5,FALSE)</f>
        <v>tier - 3</v>
      </c>
      <c r="O2331" t="str">
        <f>VLOOKUP(A2331,'HOSPITALIZATION DETAILS'!X2332:AG4666,6,FALSE)</f>
        <v>tier - 1</v>
      </c>
      <c r="P2331" t="str">
        <f>VLOOKUP(A2331,'HOSPITALIZATION DETAILS'!X2332:AG4666,7,FALSE)</f>
        <v>R1022</v>
      </c>
      <c r="Q2331">
        <f>VLOOKUP(A2331,'HOSPITALIZATION DETAILS'!X2332:AG4666,10,FALSE)</f>
        <v>34</v>
      </c>
    </row>
    <row r="2332" spans="1:17" ht="16" x14ac:dyDescent="0.4">
      <c r="A2332" s="4" t="s">
        <v>4663</v>
      </c>
      <c r="B2332" t="str">
        <f>VLOOKUP(A2332,'CUSTOMER NAMES'!E2332:H4667,4,FALSE)</f>
        <v xml:space="preserve">  Jordan</v>
      </c>
      <c r="C2332">
        <f>VLOOKUP(A2332,'MEDICAL EXAMINATION'!K2333:T4667,2,FALSE)</f>
        <v>22.34</v>
      </c>
      <c r="D2332">
        <f>VLOOKUP(A2332,'MEDICAL EXAMINATION'!K2333:T4667,4,FALSE)</f>
        <v>5.57</v>
      </c>
      <c r="E2332" t="str">
        <f>VLOOKUP(A2332,'MEDICAL EXAMINATION'!K2333:T4667,6,FALSE)</f>
        <v>No</v>
      </c>
      <c r="F2332" t="str">
        <f>VLOOKUP(A2332,'MEDICAL EXAMINATION'!K2333:T4667,7,FALSE)</f>
        <v>No</v>
      </c>
      <c r="G2332" t="str">
        <f>VLOOKUP(A2332,'MEDICAL EXAMINATION'!K2333:T4667,8,FALSE)</f>
        <v>No</v>
      </c>
      <c r="H2332">
        <f>VLOOKUP(A2332,'MEDICAL EXAMINATION'!K2333:T4667,9,FALSE)</f>
        <v>1</v>
      </c>
      <c r="I2332" t="str">
        <f>VLOOKUP(A2332,'MEDICAL EXAMINATION'!K2333:T4667,10,FALSE)</f>
        <v>No</v>
      </c>
      <c r="J2332" t="str">
        <f>VLOOKUP(A2332,'MEDICAL EXAMINATION'!K2333:T4667,3,FALSE)</f>
        <v>Normal</v>
      </c>
      <c r="K2332" t="str">
        <f>VLOOKUP(A2332,'MEDICAL EXAMINATION'!K2333:T4667,5,FALSE)</f>
        <v>NORMAL</v>
      </c>
      <c r="L2332" t="str">
        <f>VLOOKUP(A2332,'HOSPITALIZATION DETAILS'!X2333:AG4667,8,FALSE)</f>
        <v>22/06/1970</v>
      </c>
      <c r="M2332" s="26">
        <f>VLOOKUP(A2332,'HOSPITALIZATION DETAILS'!X2333:AG4667,4,FALSE)</f>
        <v>11289.11</v>
      </c>
      <c r="N2332" t="str">
        <f>VLOOKUP(A2332,'HOSPITALIZATION DETAILS'!X2333:AG4667,5,FALSE)</f>
        <v>tier - 3</v>
      </c>
      <c r="O2332" t="str">
        <f>VLOOKUP(A2332,'HOSPITALIZATION DETAILS'!X2333:AG4667,6,FALSE)</f>
        <v>tier - 1</v>
      </c>
      <c r="P2332" t="str">
        <f>VLOOKUP(A2332,'HOSPITALIZATION DETAILS'!X2333:AG4667,7,FALSE)</f>
        <v>R1012</v>
      </c>
      <c r="Q2332">
        <f>VLOOKUP(A2332,'HOSPITALIZATION DETAILS'!X2333:AG4667,10,FALSE)</f>
        <v>52</v>
      </c>
    </row>
    <row r="2333" spans="1:17" ht="16" x14ac:dyDescent="0.4">
      <c r="A2333" s="4" t="s">
        <v>4665</v>
      </c>
      <c r="B2333" t="str">
        <f>VLOOKUP(A2333,'CUSTOMER NAMES'!E2333:H4668,4,FALSE)</f>
        <v xml:space="preserve">  Juan D</v>
      </c>
      <c r="C2333">
        <f>VLOOKUP(A2333,'MEDICAL EXAMINATION'!K2334:T4668,2,FALSE)</f>
        <v>17.7</v>
      </c>
      <c r="D2333">
        <f>VLOOKUP(A2333,'MEDICAL EXAMINATION'!K2334:T4668,4,FALSE)</f>
        <v>6.28</v>
      </c>
      <c r="E2333" t="str">
        <f>VLOOKUP(A2333,'MEDICAL EXAMINATION'!K2334:T4668,6,FALSE)</f>
        <v>No</v>
      </c>
      <c r="F2333" t="str">
        <f>VLOOKUP(A2333,'MEDICAL EXAMINATION'!K2334:T4668,7,FALSE)</f>
        <v>No</v>
      </c>
      <c r="G2333" t="str">
        <f>VLOOKUP(A2333,'MEDICAL EXAMINATION'!K2334:T4668,8,FALSE)</f>
        <v>No</v>
      </c>
      <c r="H2333">
        <f>VLOOKUP(A2333,'MEDICAL EXAMINATION'!K2334:T4668,9,FALSE)</f>
        <v>1</v>
      </c>
      <c r="I2333" t="str">
        <f>VLOOKUP(A2333,'MEDICAL EXAMINATION'!K2334:T4668,10,FALSE)</f>
        <v>No</v>
      </c>
      <c r="J2333" t="str">
        <f>VLOOKUP(A2333,'MEDICAL EXAMINATION'!K2334:T4668,3,FALSE)</f>
        <v>Underweight</v>
      </c>
      <c r="K2333" t="str">
        <f>VLOOKUP(A2333,'MEDICAL EXAMINATION'!K2334:T4668,5,FALSE)</f>
        <v>PREDIABETES</v>
      </c>
      <c r="L2333" t="str">
        <f>VLOOKUP(A2333,'HOSPITALIZATION DETAILS'!X2334:AG4668,8,FALSE)</f>
        <v>14/06/1967</v>
      </c>
      <c r="M2333" s="26">
        <f>VLOOKUP(A2333,'HOSPITALIZATION DETAILS'!X2334:AG4668,4,FALSE)</f>
        <v>11286.54</v>
      </c>
      <c r="N2333" t="str">
        <f>VLOOKUP(A2333,'HOSPITALIZATION DETAILS'!X2334:AG4668,5,FALSE)</f>
        <v>tier - 3</v>
      </c>
      <c r="O2333" t="str">
        <f>VLOOKUP(A2333,'HOSPITALIZATION DETAILS'!X2334:AG4668,6,FALSE)</f>
        <v>tier - 3</v>
      </c>
      <c r="P2333" t="str">
        <f>VLOOKUP(A2333,'HOSPITALIZATION DETAILS'!X2334:AG4668,7,FALSE)</f>
        <v>R1024</v>
      </c>
      <c r="Q2333">
        <f>VLOOKUP(A2333,'HOSPITALIZATION DETAILS'!X2334:AG4668,10,FALSE)</f>
        <v>55</v>
      </c>
    </row>
    <row r="2334" spans="1:17" ht="16" x14ac:dyDescent="0.4">
      <c r="A2334" s="4" t="s">
        <v>4667</v>
      </c>
      <c r="B2334" t="str">
        <f>VLOOKUP(A2334,'CUSTOMER NAMES'!E2334:H4669,4,FALSE)</f>
        <v xml:space="preserve">  Julie</v>
      </c>
      <c r="C2334">
        <f>VLOOKUP(A2334,'MEDICAL EXAMINATION'!K2335:T4669,2,FALSE)</f>
        <v>16.47</v>
      </c>
      <c r="D2334">
        <f>VLOOKUP(A2334,'MEDICAL EXAMINATION'!K2335:T4669,4,FALSE)</f>
        <v>6.35</v>
      </c>
      <c r="E2334" t="str">
        <f>VLOOKUP(A2334,'MEDICAL EXAMINATION'!K2335:T4669,6,FALSE)</f>
        <v>No</v>
      </c>
      <c r="F2334" t="str">
        <f>VLOOKUP(A2334,'MEDICAL EXAMINATION'!K2335:T4669,7,FALSE)</f>
        <v>No</v>
      </c>
      <c r="G2334" t="str">
        <f>VLOOKUP(A2334,'MEDICAL EXAMINATION'!K2335:T4669,8,FALSE)</f>
        <v>Yes</v>
      </c>
      <c r="H2334">
        <f>VLOOKUP(A2334,'MEDICAL EXAMINATION'!K2335:T4669,9,FALSE)</f>
        <v>1</v>
      </c>
      <c r="I2334" t="str">
        <f>VLOOKUP(A2334,'MEDICAL EXAMINATION'!K2335:T4669,10,FALSE)</f>
        <v>No</v>
      </c>
      <c r="J2334" t="str">
        <f>VLOOKUP(A2334,'MEDICAL EXAMINATION'!K2335:T4669,3,FALSE)</f>
        <v>Underweight</v>
      </c>
      <c r="K2334" t="str">
        <f>VLOOKUP(A2334,'MEDICAL EXAMINATION'!K2335:T4669,5,FALSE)</f>
        <v>PREDIABETES</v>
      </c>
      <c r="L2334" t="str">
        <f>VLOOKUP(A2334,'HOSPITALIZATION DETAILS'!X2335:AG4669,8,FALSE)</f>
        <v>04/10/2004</v>
      </c>
      <c r="M2334" s="26">
        <f>VLOOKUP(A2334,'HOSPITALIZATION DETAILS'!X2335:AG4669,4,FALSE)</f>
        <v>11272.33</v>
      </c>
      <c r="N2334" t="str">
        <f>VLOOKUP(A2334,'HOSPITALIZATION DETAILS'!X2335:AG4669,5,FALSE)</f>
        <v>tier - 3</v>
      </c>
      <c r="O2334" t="str">
        <f>VLOOKUP(A2334,'HOSPITALIZATION DETAILS'!X2335:AG4669,6,FALSE)</f>
        <v>tier - 2</v>
      </c>
      <c r="P2334" t="str">
        <f>VLOOKUP(A2334,'HOSPITALIZATION DETAILS'!X2335:AG4669,7,FALSE)</f>
        <v>R1019</v>
      </c>
      <c r="Q2334">
        <f>VLOOKUP(A2334,'HOSPITALIZATION DETAILS'!X2335:AG4669,10,FALSE)</f>
        <v>18</v>
      </c>
    </row>
    <row r="2335" spans="1:17" ht="16" x14ac:dyDescent="0.4">
      <c r="A2335" s="4" t="s">
        <v>4669</v>
      </c>
      <c r="B2335" t="str">
        <f>VLOOKUP(A2335,'CUSTOMER NAMES'!E2335:H4670,4,FALSE)</f>
        <v xml:space="preserve">  Evan P</v>
      </c>
      <c r="C2335">
        <f>VLOOKUP(A2335,'MEDICAL EXAMINATION'!K2336:T4670,2,FALSE)</f>
        <v>17.600000000000001</v>
      </c>
      <c r="D2335">
        <f>VLOOKUP(A2335,'MEDICAL EXAMINATION'!K2336:T4670,4,FALSE)</f>
        <v>4.3899999999999997</v>
      </c>
      <c r="E2335" t="str">
        <f>VLOOKUP(A2335,'MEDICAL EXAMINATION'!K2336:T4670,6,FALSE)</f>
        <v>No</v>
      </c>
      <c r="F2335" t="str">
        <f>VLOOKUP(A2335,'MEDICAL EXAMINATION'!K2336:T4670,7,FALSE)</f>
        <v>No</v>
      </c>
      <c r="G2335" t="str">
        <f>VLOOKUP(A2335,'MEDICAL EXAMINATION'!K2336:T4670,8,FALSE)</f>
        <v>No</v>
      </c>
      <c r="H2335">
        <f>VLOOKUP(A2335,'MEDICAL EXAMINATION'!K2336:T4670,9,FALSE)</f>
        <v>1</v>
      </c>
      <c r="I2335" t="str">
        <f>VLOOKUP(A2335,'MEDICAL EXAMINATION'!K2336:T4670,10,FALSE)</f>
        <v>No</v>
      </c>
      <c r="J2335" t="str">
        <f>VLOOKUP(A2335,'MEDICAL EXAMINATION'!K2336:T4670,3,FALSE)</f>
        <v>Underweight</v>
      </c>
      <c r="K2335" t="str">
        <f>VLOOKUP(A2335,'MEDICAL EXAMINATION'!K2336:T4670,5,FALSE)</f>
        <v>NORMAL</v>
      </c>
      <c r="L2335" t="str">
        <f>VLOOKUP(A2335,'HOSPITALIZATION DETAILS'!X2336:AG4670,8,FALSE)</f>
        <v>26/12/1971</v>
      </c>
      <c r="M2335" s="26">
        <f>VLOOKUP(A2335,'HOSPITALIZATION DETAILS'!X2336:AG4670,4,FALSE)</f>
        <v>11265.71</v>
      </c>
      <c r="N2335" t="str">
        <f>VLOOKUP(A2335,'HOSPITALIZATION DETAILS'!X2336:AG4670,5,FALSE)</f>
        <v>tier - 3</v>
      </c>
      <c r="O2335" t="str">
        <f>VLOOKUP(A2335,'HOSPITALIZATION DETAILS'!X2336:AG4670,6,FALSE)</f>
        <v>tier - 1</v>
      </c>
      <c r="P2335" t="str">
        <f>VLOOKUP(A2335,'HOSPITALIZATION DETAILS'!X2336:AG4670,7,FALSE)</f>
        <v>R1025</v>
      </c>
      <c r="Q2335">
        <f>VLOOKUP(A2335,'HOSPITALIZATION DETAILS'!X2336:AG4670,10,FALSE)</f>
        <v>51</v>
      </c>
    </row>
    <row r="2336" spans="1:17" ht="16" x14ac:dyDescent="0.4">
      <c r="A2336" s="4" t="s">
        <v>4671</v>
      </c>
      <c r="B2336" t="str">
        <f>VLOOKUP(A2336,'CUSTOMER NAMES'!E2336:H4671,4,FALSE)</f>
        <v xml:space="preserve">  Aaron K</v>
      </c>
      <c r="C2336">
        <f>VLOOKUP(A2336,'MEDICAL EXAMINATION'!K2337:T4671,2,FALSE)</f>
        <v>17.579999999999998</v>
      </c>
      <c r="D2336">
        <f>VLOOKUP(A2336,'MEDICAL EXAMINATION'!K2337:T4671,4,FALSE)</f>
        <v>4.51</v>
      </c>
      <c r="E2336" t="str">
        <f>VLOOKUP(A2336,'MEDICAL EXAMINATION'!K2337:T4671,6,FALSE)</f>
        <v>No</v>
      </c>
      <c r="F2336" t="str">
        <f>VLOOKUP(A2336,'MEDICAL EXAMINATION'!K2337:T4671,7,FALSE)</f>
        <v>No</v>
      </c>
      <c r="G2336" t="str">
        <f>VLOOKUP(A2336,'MEDICAL EXAMINATION'!K2337:T4671,8,FALSE)</f>
        <v>No</v>
      </c>
      <c r="H2336">
        <f>VLOOKUP(A2336,'MEDICAL EXAMINATION'!K2337:T4671,9,FALSE)</f>
        <v>1</v>
      </c>
      <c r="I2336" t="str">
        <f>VLOOKUP(A2336,'MEDICAL EXAMINATION'!K2337:T4671,10,FALSE)</f>
        <v>No</v>
      </c>
      <c r="J2336" t="str">
        <f>VLOOKUP(A2336,'MEDICAL EXAMINATION'!K2337:T4671,3,FALSE)</f>
        <v>Underweight</v>
      </c>
      <c r="K2336" t="str">
        <f>VLOOKUP(A2336,'MEDICAL EXAMINATION'!K2337:T4671,5,FALSE)</f>
        <v>NORMAL</v>
      </c>
      <c r="L2336" t="str">
        <f>VLOOKUP(A2336,'HOSPITALIZATION DETAILS'!X2337:AG4671,8,FALSE)</f>
        <v>11/10/1969</v>
      </c>
      <c r="M2336" s="26">
        <f>VLOOKUP(A2336,'HOSPITALIZATION DETAILS'!X2337:AG4671,4,FALSE)</f>
        <v>11264.54</v>
      </c>
      <c r="N2336" t="str">
        <f>VLOOKUP(A2336,'HOSPITALIZATION DETAILS'!X2337:AG4671,5,FALSE)</f>
        <v>tier - 3</v>
      </c>
      <c r="O2336" t="str">
        <f>VLOOKUP(A2336,'HOSPITALIZATION DETAILS'!X2337:AG4671,6,FALSE)</f>
        <v>tier - 2</v>
      </c>
      <c r="P2336" t="str">
        <f>VLOOKUP(A2336,'HOSPITALIZATION DETAILS'!X2337:AG4671,7,FALSE)</f>
        <v>R1011</v>
      </c>
      <c r="Q2336">
        <f>VLOOKUP(A2336,'HOSPITALIZATION DETAILS'!X2337:AG4671,10,FALSE)</f>
        <v>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F1B66-3E7F-4E02-AA07-CF53F7AA896B}">
  <dimension ref="A2:G36"/>
  <sheetViews>
    <sheetView topLeftCell="A8" workbookViewId="0">
      <selection activeCell="C18" sqref="A18:E36"/>
    </sheetView>
  </sheetViews>
  <sheetFormatPr defaultRowHeight="14.5" x14ac:dyDescent="0.35"/>
  <cols>
    <col min="1" max="1" width="13.90625" bestFit="1" customWidth="1"/>
    <col min="2" max="2" width="15.6328125" bestFit="1" customWidth="1"/>
    <col min="3" max="3" width="14.453125" bestFit="1" customWidth="1"/>
    <col min="4" max="4" width="12.90625" bestFit="1" customWidth="1"/>
    <col min="5" max="5" width="13.90625" bestFit="1" customWidth="1"/>
    <col min="6" max="6" width="15.6328125" bestFit="1" customWidth="1"/>
    <col min="7" max="8" width="12.90625" bestFit="1" customWidth="1"/>
    <col min="9" max="9" width="11.81640625" bestFit="1" customWidth="1"/>
    <col min="10" max="10" width="14.453125" bestFit="1" customWidth="1"/>
    <col min="11" max="11" width="6.453125" bestFit="1" customWidth="1"/>
    <col min="12" max="12" width="8.7265625" bestFit="1" customWidth="1"/>
    <col min="13" max="13" width="8.81640625" bestFit="1" customWidth="1"/>
    <col min="14" max="14" width="12.453125" bestFit="1" customWidth="1"/>
    <col min="15" max="15" width="12.7265625" bestFit="1" customWidth="1"/>
    <col min="16" max="16" width="7.81640625" bestFit="1" customWidth="1"/>
    <col min="17" max="17" width="5.453125" bestFit="1" customWidth="1"/>
    <col min="18" max="18" width="7" bestFit="1" customWidth="1"/>
    <col min="19" max="19" width="8.54296875" bestFit="1" customWidth="1"/>
    <col min="20" max="20" width="8" bestFit="1" customWidth="1"/>
    <col min="21" max="21" width="9.453125" bestFit="1" customWidth="1"/>
    <col min="22" max="22" width="9.08984375" bestFit="1" customWidth="1"/>
    <col min="23" max="23" width="10.7265625" bestFit="1" customWidth="1"/>
    <col min="24" max="24" width="9.08984375" bestFit="1" customWidth="1"/>
    <col min="25" max="25" width="7.81640625" bestFit="1" customWidth="1"/>
    <col min="26" max="26" width="9" bestFit="1" customWidth="1"/>
    <col min="27" max="27" width="5.81640625" bestFit="1" customWidth="1"/>
    <col min="28" max="28" width="5.26953125" bestFit="1" customWidth="1"/>
    <col min="29" max="29" width="6.6328125" bestFit="1" customWidth="1"/>
    <col min="30" max="30" width="6.81640625" bestFit="1" customWidth="1"/>
    <col min="31" max="31" width="6.54296875" bestFit="1" customWidth="1"/>
    <col min="32" max="32" width="8.36328125" bestFit="1" customWidth="1"/>
    <col min="33" max="33" width="7.7265625" bestFit="1" customWidth="1"/>
    <col min="34" max="34" width="9.54296875" bestFit="1" customWidth="1"/>
    <col min="35" max="35" width="11.6328125" bestFit="1" customWidth="1"/>
    <col min="36" max="36" width="10.90625" bestFit="1" customWidth="1"/>
    <col min="37" max="37" width="5.08984375" bestFit="1" customWidth="1"/>
    <col min="38" max="38" width="6.453125" bestFit="1" customWidth="1"/>
    <col min="39" max="39" width="6.90625" bestFit="1" customWidth="1"/>
    <col min="40" max="40" width="9.90625" bestFit="1" customWidth="1"/>
    <col min="41" max="41" width="11.54296875" bestFit="1" customWidth="1"/>
    <col min="42" max="42" width="10.90625" bestFit="1" customWidth="1"/>
    <col min="43" max="43" width="9.90625" bestFit="1" customWidth="1"/>
    <col min="44" max="44" width="11.36328125" bestFit="1" customWidth="1"/>
    <col min="45" max="45" width="8.1796875" bestFit="1" customWidth="1"/>
    <col min="46" max="46" width="6.81640625" bestFit="1" customWidth="1"/>
    <col min="47" max="47" width="7.54296875" bestFit="1" customWidth="1"/>
    <col min="48" max="48" width="3.7265625" bestFit="1" customWidth="1"/>
    <col min="49" max="49" width="10.453125" bestFit="1" customWidth="1"/>
    <col min="50" max="50" width="5.7265625" bestFit="1" customWidth="1"/>
    <col min="51" max="51" width="6.26953125" bestFit="1" customWidth="1"/>
    <col min="52" max="52" width="6.7265625" bestFit="1" customWidth="1"/>
    <col min="53" max="53" width="8.1796875" bestFit="1" customWidth="1"/>
    <col min="54" max="54" width="8" bestFit="1" customWidth="1"/>
    <col min="55" max="55" width="8.26953125" bestFit="1" customWidth="1"/>
    <col min="56" max="56" width="8.7265625" bestFit="1" customWidth="1"/>
    <col min="57" max="57" width="4.6328125" bestFit="1" customWidth="1"/>
    <col min="58" max="58" width="5.26953125" bestFit="1" customWidth="1"/>
    <col min="59" max="59" width="7.26953125" bestFit="1" customWidth="1"/>
    <col min="60" max="60" width="8.7265625" bestFit="1" customWidth="1"/>
    <col min="61" max="61" width="8.90625" bestFit="1" customWidth="1"/>
    <col min="62" max="62" width="9.08984375" bestFit="1" customWidth="1"/>
    <col min="63" max="64" width="8.81640625" bestFit="1" customWidth="1"/>
    <col min="65" max="65" width="7.08984375" bestFit="1" customWidth="1"/>
    <col min="66" max="66" width="6.90625" bestFit="1" customWidth="1"/>
    <col min="67" max="67" width="8.36328125" bestFit="1" customWidth="1"/>
    <col min="68" max="68" width="8.453125" bestFit="1" customWidth="1"/>
    <col min="69" max="69" width="10.08984375" bestFit="1" customWidth="1"/>
    <col min="70" max="70" width="9.7265625" bestFit="1" customWidth="1"/>
    <col min="71" max="71" width="10.08984375" bestFit="1" customWidth="1"/>
    <col min="72" max="72" width="10" bestFit="1" customWidth="1"/>
    <col min="73" max="73" width="7.26953125" bestFit="1" customWidth="1"/>
    <col min="74" max="74" width="7" bestFit="1" customWidth="1"/>
    <col min="75" max="75" width="8.54296875" bestFit="1" customWidth="1"/>
    <col min="76" max="76" width="8.81640625" bestFit="1" customWidth="1"/>
    <col min="77" max="77" width="8.7265625" bestFit="1" customWidth="1"/>
    <col min="78" max="78" width="5.1796875" bestFit="1" customWidth="1"/>
    <col min="79" max="79" width="6.6328125" bestFit="1" customWidth="1"/>
    <col min="80" max="80" width="6.81640625" bestFit="1" customWidth="1"/>
    <col min="81" max="81" width="6.6328125" bestFit="1" customWidth="1"/>
    <col min="82" max="82" width="6.453125" bestFit="1" customWidth="1"/>
    <col min="83" max="83" width="7" bestFit="1" customWidth="1"/>
    <col min="84" max="84" width="6.7265625" bestFit="1" customWidth="1"/>
    <col min="85" max="85" width="6.453125" bestFit="1" customWidth="1"/>
    <col min="86" max="86" width="7.36328125" bestFit="1" customWidth="1"/>
    <col min="87" max="87" width="8.81640625" bestFit="1" customWidth="1"/>
    <col min="88" max="88" width="7.36328125" bestFit="1" customWidth="1"/>
    <col min="89" max="89" width="8.36328125" bestFit="1" customWidth="1"/>
    <col min="90" max="90" width="7.453125" bestFit="1" customWidth="1"/>
    <col min="91" max="91" width="9.08984375" bestFit="1" customWidth="1"/>
    <col min="92" max="92" width="8.453125" bestFit="1" customWidth="1"/>
    <col min="93" max="93" width="8.90625" bestFit="1" customWidth="1"/>
    <col min="94" max="94" width="9.453125" bestFit="1" customWidth="1"/>
    <col min="95" max="95" width="7.81640625" bestFit="1" customWidth="1"/>
    <col min="96" max="96" width="9.26953125" bestFit="1" customWidth="1"/>
    <col min="97" max="97" width="9.453125" bestFit="1" customWidth="1"/>
    <col min="98" max="98" width="9.26953125" bestFit="1" customWidth="1"/>
    <col min="99" max="99" width="9.36328125" bestFit="1" customWidth="1"/>
    <col min="100" max="100" width="9.26953125" bestFit="1" customWidth="1"/>
    <col min="101" max="101" width="9.81640625" bestFit="1" customWidth="1"/>
    <col min="102" max="102" width="5.7265625" bestFit="1" customWidth="1"/>
    <col min="103" max="103" width="7.1796875" bestFit="1" customWidth="1"/>
    <col min="104" max="104" width="8.81640625" bestFit="1" customWidth="1"/>
    <col min="105" max="105" width="8.1796875" bestFit="1" customWidth="1"/>
    <col min="106" max="106" width="9" bestFit="1" customWidth="1"/>
    <col min="107" max="108" width="8.7265625" bestFit="1" customWidth="1"/>
    <col min="109" max="109" width="6.1796875" bestFit="1" customWidth="1"/>
    <col min="110" max="110" width="10.54296875" bestFit="1" customWidth="1"/>
    <col min="111" max="111" width="7.1796875" bestFit="1" customWidth="1"/>
    <col min="112" max="112" width="4.81640625" bestFit="1" customWidth="1"/>
    <col min="113" max="113" width="6.6328125" bestFit="1" customWidth="1"/>
    <col min="114" max="114" width="5.81640625" bestFit="1" customWidth="1"/>
    <col min="115" max="115" width="7.1796875" bestFit="1" customWidth="1"/>
    <col min="116" max="116" width="7.453125" bestFit="1" customWidth="1"/>
    <col min="117" max="117" width="11.81640625" bestFit="1" customWidth="1"/>
    <col min="118" max="118" width="10.1796875" bestFit="1" customWidth="1"/>
    <col min="119" max="119" width="11.90625" bestFit="1" customWidth="1"/>
    <col min="120" max="120" width="11.08984375" bestFit="1" customWidth="1"/>
    <col min="121" max="121" width="12.08984375" bestFit="1" customWidth="1"/>
    <col min="122" max="122" width="9.90625" bestFit="1" customWidth="1"/>
    <col min="123" max="123" width="6.36328125" bestFit="1" customWidth="1"/>
    <col min="124" max="124" width="7.7265625" bestFit="1" customWidth="1"/>
    <col min="125" max="126" width="7.36328125" bestFit="1" customWidth="1"/>
    <col min="127" max="127" width="8.453125" bestFit="1" customWidth="1"/>
    <col min="128" max="129" width="10.08984375" bestFit="1" customWidth="1"/>
    <col min="130" max="130" width="9.453125" bestFit="1" customWidth="1"/>
    <col min="131" max="131" width="9.90625" bestFit="1" customWidth="1"/>
    <col min="132" max="132" width="6.453125" bestFit="1" customWidth="1"/>
    <col min="133" max="133" width="9.6328125" bestFit="1" customWidth="1"/>
    <col min="134" max="134" width="9" bestFit="1" customWidth="1"/>
    <col min="135" max="135" width="5.81640625" bestFit="1" customWidth="1"/>
    <col min="136" max="136" width="7.90625" bestFit="1" customWidth="1"/>
    <col min="137" max="137" width="5.453125" bestFit="1" customWidth="1"/>
    <col min="138" max="138" width="6.81640625" bestFit="1" customWidth="1"/>
    <col min="139" max="139" width="3.81640625" bestFit="1" customWidth="1"/>
    <col min="140" max="140" width="5.08984375" bestFit="1" customWidth="1"/>
    <col min="141" max="141" width="5.36328125" bestFit="1" customWidth="1"/>
    <col min="142" max="142" width="6.7265625" bestFit="1" customWidth="1"/>
    <col min="143" max="143" width="5.90625" bestFit="1" customWidth="1"/>
    <col min="144" max="144" width="9.08984375" bestFit="1" customWidth="1"/>
    <col min="145" max="145" width="6.7265625" bestFit="1" customWidth="1"/>
    <col min="146" max="146" width="8.54296875" bestFit="1" customWidth="1"/>
    <col min="147" max="147" width="6.6328125" bestFit="1" customWidth="1"/>
    <col min="148" max="148" width="8.26953125" bestFit="1" customWidth="1"/>
    <col min="149" max="149" width="7.08984375" bestFit="1" customWidth="1"/>
    <col min="150" max="150" width="8.453125" bestFit="1" customWidth="1"/>
    <col min="151" max="151" width="8.08984375" bestFit="1" customWidth="1"/>
    <col min="152" max="152" width="8.54296875" bestFit="1" customWidth="1"/>
    <col min="153" max="153" width="8.90625" bestFit="1" customWidth="1"/>
    <col min="154" max="154" width="8.7265625" bestFit="1" customWidth="1"/>
    <col min="155" max="155" width="8.6328125" bestFit="1" customWidth="1"/>
    <col min="156" max="156" width="6" bestFit="1" customWidth="1"/>
    <col min="157" max="157" width="7.36328125" bestFit="1" customWidth="1"/>
    <col min="158" max="158" width="9" bestFit="1" customWidth="1"/>
    <col min="159" max="159" width="8.54296875" bestFit="1" customWidth="1"/>
    <col min="160" max="160" width="8.1796875" bestFit="1" customWidth="1"/>
    <col min="161" max="161" width="8.90625" bestFit="1" customWidth="1"/>
    <col min="162" max="162" width="4.54296875" bestFit="1" customWidth="1"/>
    <col min="163" max="163" width="8.1796875" bestFit="1" customWidth="1"/>
    <col min="164" max="164" width="6.54296875" bestFit="1" customWidth="1"/>
    <col min="165" max="165" width="2.6328125" bestFit="1" customWidth="1"/>
    <col min="166" max="166" width="9.6328125" bestFit="1" customWidth="1"/>
    <col min="167" max="167" width="7.26953125" bestFit="1" customWidth="1"/>
    <col min="168" max="168" width="4.90625" bestFit="1" customWidth="1"/>
    <col min="169" max="169" width="7.1796875" bestFit="1" customWidth="1"/>
    <col min="170" max="170" width="5.7265625" bestFit="1" customWidth="1"/>
    <col min="171" max="171" width="6.6328125" bestFit="1" customWidth="1"/>
    <col min="172" max="172" width="8.1796875" bestFit="1" customWidth="1"/>
    <col min="173" max="173" width="7.81640625" bestFit="1" customWidth="1"/>
    <col min="174" max="174" width="4.7265625" bestFit="1" customWidth="1"/>
    <col min="175" max="175" width="9.54296875" bestFit="1" customWidth="1"/>
    <col min="176" max="176" width="11.1796875" bestFit="1" customWidth="1"/>
    <col min="177" max="177" width="10.54296875" bestFit="1" customWidth="1"/>
    <col min="178" max="178" width="10.81640625" bestFit="1" customWidth="1"/>
    <col min="179" max="179" width="11.36328125" bestFit="1" customWidth="1"/>
    <col min="180" max="180" width="11" bestFit="1" customWidth="1"/>
    <col min="181" max="181" width="11.54296875" bestFit="1" customWidth="1"/>
    <col min="182" max="182" width="12.1796875" bestFit="1" customWidth="1"/>
    <col min="183" max="183" width="6.90625" bestFit="1" customWidth="1"/>
    <col min="184" max="184" width="8.90625" bestFit="1" customWidth="1"/>
    <col min="185" max="185" width="8.08984375" bestFit="1" customWidth="1"/>
    <col min="186" max="186" width="7" bestFit="1" customWidth="1"/>
    <col min="187" max="187" width="4.90625" bestFit="1" customWidth="1"/>
    <col min="188" max="188" width="5.36328125" bestFit="1" customWidth="1"/>
    <col min="189" max="189" width="6.81640625" bestFit="1" customWidth="1"/>
    <col min="190" max="190" width="8.36328125" bestFit="1" customWidth="1"/>
    <col min="191" max="191" width="9.81640625" bestFit="1" customWidth="1"/>
    <col min="192" max="192" width="10" bestFit="1" customWidth="1"/>
    <col min="193" max="193" width="7.54296875" bestFit="1" customWidth="1"/>
    <col min="194" max="194" width="5.1796875" bestFit="1" customWidth="1"/>
    <col min="195" max="195" width="6.81640625" bestFit="1" customWidth="1"/>
    <col min="196" max="196" width="4.90625" bestFit="1" customWidth="1"/>
    <col min="197" max="197" width="7.6328125" bestFit="1" customWidth="1"/>
    <col min="198" max="198" width="5.26953125" bestFit="1" customWidth="1"/>
    <col min="199" max="199" width="3.6328125" bestFit="1" customWidth="1"/>
    <col min="200" max="200" width="6.26953125" bestFit="1" customWidth="1"/>
    <col min="201" max="201" width="6.7265625" bestFit="1" customWidth="1"/>
    <col min="202" max="202" width="8.08984375" bestFit="1" customWidth="1"/>
    <col min="203" max="203" width="7.36328125" bestFit="1" customWidth="1"/>
    <col min="204" max="204" width="5.36328125" bestFit="1" customWidth="1"/>
    <col min="205" max="205" width="7.81640625" bestFit="1" customWidth="1"/>
    <col min="206" max="206" width="9.26953125" bestFit="1" customWidth="1"/>
    <col min="207" max="207" width="9.453125" bestFit="1" customWidth="1"/>
    <col min="208" max="208" width="9.1796875" bestFit="1" customWidth="1"/>
    <col min="209" max="209" width="6.26953125" bestFit="1" customWidth="1"/>
    <col min="210" max="210" width="9.90625" bestFit="1" customWidth="1"/>
    <col min="211" max="211" width="9.54296875" bestFit="1" customWidth="1"/>
    <col min="212" max="212" width="10" bestFit="1" customWidth="1"/>
    <col min="213" max="214" width="7.453125" bestFit="1" customWidth="1"/>
    <col min="215" max="215" width="8.453125" bestFit="1" customWidth="1"/>
    <col min="216" max="216" width="9.26953125" bestFit="1" customWidth="1"/>
    <col min="217" max="217" width="8.54296875" bestFit="1" customWidth="1"/>
    <col min="218" max="218" width="10.1796875" bestFit="1" customWidth="1"/>
    <col min="219" max="219" width="7.81640625" bestFit="1" customWidth="1"/>
    <col min="220" max="220" width="6.36328125" bestFit="1" customWidth="1"/>
    <col min="221" max="221" width="6" bestFit="1" customWidth="1"/>
    <col min="222" max="222" width="6.453125" bestFit="1" customWidth="1"/>
    <col min="223" max="223" width="5.54296875" bestFit="1" customWidth="1"/>
    <col min="224" max="224" width="7" bestFit="1" customWidth="1"/>
    <col min="225" max="225" width="7.54296875" bestFit="1" customWidth="1"/>
    <col min="226" max="226" width="5.90625" bestFit="1" customWidth="1"/>
    <col min="227" max="227" width="7.36328125" bestFit="1" customWidth="1"/>
    <col min="228" max="228" width="7.26953125" bestFit="1" customWidth="1"/>
    <col min="229" max="229" width="7.1796875" bestFit="1" customWidth="1"/>
    <col min="230" max="230" width="7.7265625" bestFit="1" customWidth="1"/>
    <col min="231" max="231" width="7.453125" bestFit="1" customWidth="1"/>
    <col min="232" max="232" width="7.1796875" bestFit="1" customWidth="1"/>
    <col min="233" max="233" width="7.90625" bestFit="1" customWidth="1"/>
    <col min="234" max="234" width="9.26953125" bestFit="1" customWidth="1"/>
    <col min="235" max="235" width="8" bestFit="1" customWidth="1"/>
    <col min="236" max="236" width="8.90625" bestFit="1" customWidth="1"/>
    <col min="237" max="237" width="6.54296875" bestFit="1" customWidth="1"/>
    <col min="238" max="238" width="8.08984375" bestFit="1" customWidth="1"/>
    <col min="239" max="239" width="9.54296875" bestFit="1" customWidth="1"/>
    <col min="240" max="240" width="9.36328125" bestFit="1" customWidth="1"/>
    <col min="241" max="241" width="8.08984375" bestFit="1" customWidth="1"/>
    <col min="242" max="242" width="7.26953125" bestFit="1" customWidth="1"/>
    <col min="243" max="243" width="10.08984375" bestFit="1" customWidth="1"/>
    <col min="244" max="244" width="8.7265625" bestFit="1" customWidth="1"/>
    <col min="245" max="245" width="7.26953125" bestFit="1" customWidth="1"/>
    <col min="246" max="246" width="8.6328125" bestFit="1" customWidth="1"/>
    <col min="247" max="247" width="9.08984375" bestFit="1" customWidth="1"/>
    <col min="248" max="248" width="8.90625" bestFit="1" customWidth="1"/>
    <col min="249" max="249" width="8.7265625" bestFit="1" customWidth="1"/>
    <col min="250" max="250" width="6.36328125" bestFit="1" customWidth="1"/>
    <col min="251" max="251" width="9.453125" bestFit="1" customWidth="1"/>
    <col min="252" max="252" width="7.81640625" bestFit="1" customWidth="1"/>
    <col min="253" max="253" width="6.26953125" bestFit="1" customWidth="1"/>
    <col min="254" max="254" width="7.54296875" bestFit="1" customWidth="1"/>
    <col min="255" max="255" width="6.90625" bestFit="1" customWidth="1"/>
    <col min="256" max="256" width="5.26953125" bestFit="1" customWidth="1"/>
    <col min="257" max="257" width="8.81640625" bestFit="1" customWidth="1"/>
    <col min="258" max="258" width="9.7265625" bestFit="1" customWidth="1"/>
    <col min="259" max="259" width="7.7265625" bestFit="1" customWidth="1"/>
    <col min="260" max="260" width="6.90625" bestFit="1" customWidth="1"/>
    <col min="261" max="261" width="7.7265625" bestFit="1" customWidth="1"/>
    <col min="262" max="262" width="7.54296875" bestFit="1" customWidth="1"/>
    <col min="263" max="263" width="8.6328125" bestFit="1" customWidth="1"/>
    <col min="264" max="264" width="8.54296875" bestFit="1" customWidth="1"/>
    <col min="265" max="266" width="8.81640625" bestFit="1" customWidth="1"/>
    <col min="267" max="267" width="7.26953125" bestFit="1" customWidth="1"/>
    <col min="268" max="268" width="6.453125" bestFit="1" customWidth="1"/>
    <col min="269" max="269" width="8.08984375" bestFit="1" customWidth="1"/>
    <col min="270" max="270" width="8.1796875" bestFit="1" customWidth="1"/>
    <col min="271" max="271" width="6.453125" bestFit="1" customWidth="1"/>
    <col min="272" max="272" width="9.1796875" bestFit="1" customWidth="1"/>
    <col min="273" max="273" width="11" bestFit="1" customWidth="1"/>
    <col min="274" max="274" width="10.6328125" bestFit="1" customWidth="1"/>
    <col min="275" max="275" width="8.54296875" bestFit="1" customWidth="1"/>
    <col min="276" max="276" width="10.36328125" bestFit="1" customWidth="1"/>
    <col min="277" max="277" width="8.54296875" bestFit="1" customWidth="1"/>
    <col min="278" max="278" width="9.26953125" bestFit="1" customWidth="1"/>
    <col min="279" max="279" width="5" bestFit="1" customWidth="1"/>
    <col min="280" max="280" width="6.54296875" bestFit="1" customWidth="1"/>
    <col min="281" max="281" width="6" bestFit="1" customWidth="1"/>
    <col min="282" max="282" width="7.81640625" bestFit="1" customWidth="1"/>
    <col min="283" max="283" width="7.26953125" bestFit="1" customWidth="1"/>
    <col min="284" max="284" width="8.54296875" bestFit="1" customWidth="1"/>
    <col min="285" max="286" width="8.6328125" bestFit="1" customWidth="1"/>
    <col min="287" max="287" width="10" bestFit="1" customWidth="1"/>
    <col min="288" max="288" width="10.08984375" bestFit="1" customWidth="1"/>
    <col min="289" max="289" width="8" bestFit="1" customWidth="1"/>
    <col min="290" max="290" width="9.54296875" bestFit="1" customWidth="1"/>
    <col min="291" max="291" width="6.6328125" bestFit="1" customWidth="1"/>
    <col min="292" max="292" width="8.08984375" bestFit="1" customWidth="1"/>
    <col min="293" max="293" width="5.36328125" bestFit="1" customWidth="1"/>
    <col min="294" max="294" width="6.36328125" bestFit="1" customWidth="1"/>
    <col min="295" max="295" width="6.6328125" bestFit="1" customWidth="1"/>
    <col min="296" max="296" width="8.453125" bestFit="1" customWidth="1"/>
    <col min="297" max="297" width="10.81640625" bestFit="1" customWidth="1"/>
    <col min="298" max="298" width="10.453125" bestFit="1" customWidth="1"/>
    <col min="299" max="299" width="8.1796875" bestFit="1" customWidth="1"/>
    <col min="300" max="300" width="9.81640625" bestFit="1" customWidth="1"/>
    <col min="301" max="301" width="11.26953125" bestFit="1" customWidth="1"/>
    <col min="302" max="302" width="11.453125" bestFit="1" customWidth="1"/>
    <col min="303" max="303" width="6.08984375" bestFit="1" customWidth="1"/>
    <col min="304" max="304" width="8.1796875" bestFit="1" customWidth="1"/>
    <col min="305" max="305" width="6" bestFit="1" customWidth="1"/>
    <col min="306" max="306" width="8.453125" bestFit="1" customWidth="1"/>
    <col min="307" max="307" width="9.453125" bestFit="1" customWidth="1"/>
    <col min="308" max="308" width="9.26953125" bestFit="1" customWidth="1"/>
    <col min="309" max="309" width="7.6328125" bestFit="1" customWidth="1"/>
    <col min="310" max="310" width="9.08984375" bestFit="1" customWidth="1"/>
    <col min="311" max="311" width="8.90625" bestFit="1" customWidth="1"/>
    <col min="312" max="312" width="9.26953125" bestFit="1" customWidth="1"/>
    <col min="313" max="313" width="9.90625" bestFit="1" customWidth="1"/>
    <col min="314" max="314" width="7" bestFit="1" customWidth="1"/>
    <col min="315" max="315" width="8.453125" bestFit="1" customWidth="1"/>
    <col min="316" max="316" width="6.453125" bestFit="1" customWidth="1"/>
    <col min="317" max="317" width="5.54296875" bestFit="1" customWidth="1"/>
    <col min="318" max="318" width="6.453125" bestFit="1" customWidth="1"/>
    <col min="319" max="319" width="6" bestFit="1" customWidth="1"/>
    <col min="320" max="320" width="7.6328125" bestFit="1" customWidth="1"/>
    <col min="321" max="321" width="7" bestFit="1" customWidth="1"/>
    <col min="322" max="322" width="7.81640625" bestFit="1" customWidth="1"/>
    <col min="323" max="323" width="7.1796875" bestFit="1" customWidth="1"/>
    <col min="324" max="324" width="8.6328125" bestFit="1" customWidth="1"/>
    <col min="325" max="325" width="9.26953125" bestFit="1" customWidth="1"/>
    <col min="326" max="326" width="8.1796875" bestFit="1" customWidth="1"/>
    <col min="327" max="327" width="8.26953125" bestFit="1" customWidth="1"/>
    <col min="328" max="328" width="9.26953125" bestFit="1" customWidth="1"/>
    <col min="329" max="329" width="11.08984375" bestFit="1" customWidth="1"/>
    <col min="330" max="330" width="9.26953125" bestFit="1" customWidth="1"/>
    <col min="331" max="331" width="10.6328125" bestFit="1" customWidth="1"/>
    <col min="332" max="332" width="11.453125" bestFit="1" customWidth="1"/>
    <col min="333" max="333" width="13" bestFit="1" customWidth="1"/>
    <col min="334" max="335" width="13.1796875" bestFit="1" customWidth="1"/>
    <col min="336" max="336" width="12.453125" bestFit="1" customWidth="1"/>
    <col min="337" max="337" width="12.7265625" bestFit="1" customWidth="1"/>
    <col min="338" max="338" width="13.36328125" bestFit="1" customWidth="1"/>
    <col min="339" max="339" width="13" bestFit="1" customWidth="1"/>
    <col min="340" max="340" width="13.08984375" bestFit="1" customWidth="1"/>
    <col min="341" max="341" width="13" bestFit="1" customWidth="1"/>
    <col min="342" max="342" width="13.54296875" bestFit="1" customWidth="1"/>
    <col min="343" max="343" width="7.54296875" bestFit="1" customWidth="1"/>
    <col min="344" max="344" width="9" bestFit="1" customWidth="1"/>
    <col min="345" max="345" width="5.90625" bestFit="1" customWidth="1"/>
    <col min="346" max="346" width="7.08984375" bestFit="1" customWidth="1"/>
    <col min="347" max="347" width="6.453125" bestFit="1" customWidth="1"/>
    <col min="348" max="348" width="8.08984375" bestFit="1" customWidth="1"/>
    <col min="349" max="349" width="6.54296875" bestFit="1" customWidth="1"/>
    <col min="350" max="350" width="8.36328125" bestFit="1" customWidth="1"/>
    <col min="351" max="351" width="9.54296875" bestFit="1" customWidth="1"/>
    <col min="352" max="352" width="9.36328125" bestFit="1" customWidth="1"/>
    <col min="353" max="353" width="5.1796875" bestFit="1" customWidth="1"/>
    <col min="354" max="354" width="5.36328125" bestFit="1" customWidth="1"/>
    <col min="355" max="355" width="6" bestFit="1" customWidth="1"/>
    <col min="356" max="356" width="8" bestFit="1" customWidth="1"/>
    <col min="357" max="357" width="9.6328125" bestFit="1" customWidth="1"/>
    <col min="358" max="358" width="9.26953125" bestFit="1" customWidth="1"/>
    <col min="359" max="359" width="9.81640625" bestFit="1" customWidth="1"/>
    <col min="360" max="360" width="7.6328125" bestFit="1" customWidth="1"/>
    <col min="361" max="361" width="9" bestFit="1" customWidth="1"/>
    <col min="362" max="362" width="6.36328125" bestFit="1" customWidth="1"/>
    <col min="363" max="363" width="7.08984375" bestFit="1" customWidth="1"/>
    <col min="364" max="364" width="9.1796875" bestFit="1" customWidth="1"/>
    <col min="365" max="365" width="11" bestFit="1" customWidth="1"/>
    <col min="366" max="366" width="5.90625" bestFit="1" customWidth="1"/>
    <col min="367" max="367" width="7.36328125" bestFit="1" customWidth="1"/>
    <col min="368" max="368" width="7.453125" bestFit="1" customWidth="1"/>
    <col min="369" max="369" width="8.08984375" bestFit="1" customWidth="1"/>
    <col min="370" max="370" width="5.36328125" bestFit="1" customWidth="1"/>
    <col min="371" max="371" width="7.54296875" bestFit="1" customWidth="1"/>
    <col min="372" max="372" width="4.90625" bestFit="1" customWidth="1"/>
    <col min="373" max="373" width="6.54296875" bestFit="1" customWidth="1"/>
    <col min="374" max="374" width="6.7265625" bestFit="1" customWidth="1"/>
    <col min="375" max="375" width="6.453125" bestFit="1" customWidth="1"/>
    <col min="376" max="376" width="6.1796875" bestFit="1" customWidth="1"/>
    <col min="377" max="378" width="5.90625" bestFit="1" customWidth="1"/>
    <col min="379" max="379" width="5.453125" bestFit="1" customWidth="1"/>
    <col min="380" max="380" width="7" bestFit="1" customWidth="1"/>
    <col min="381" max="382" width="8.6328125" bestFit="1" customWidth="1"/>
    <col min="383" max="383" width="8" bestFit="1" customWidth="1"/>
    <col min="384" max="384" width="8.81640625" bestFit="1" customWidth="1"/>
    <col min="385" max="386" width="8.453125" bestFit="1" customWidth="1"/>
    <col min="387" max="387" width="8.26953125" bestFit="1" customWidth="1"/>
    <col min="388" max="388" width="8.453125" bestFit="1" customWidth="1"/>
    <col min="389" max="389" width="8" bestFit="1" customWidth="1"/>
    <col min="390" max="390" width="8.81640625" bestFit="1" customWidth="1"/>
    <col min="391" max="391" width="8.54296875" bestFit="1" customWidth="1"/>
    <col min="392" max="392" width="10.1796875" bestFit="1" customWidth="1"/>
    <col min="393" max="393" width="7" bestFit="1" customWidth="1"/>
    <col min="394" max="394" width="6.90625" bestFit="1" customWidth="1"/>
    <col min="395" max="395" width="6.54296875" bestFit="1" customWidth="1"/>
    <col min="396" max="396" width="8.26953125" bestFit="1" customWidth="1"/>
    <col min="397" max="397" width="8.08984375" bestFit="1" customWidth="1"/>
    <col min="398" max="398" width="5.453125" bestFit="1" customWidth="1"/>
    <col min="399" max="399" width="6.81640625" bestFit="1" customWidth="1"/>
    <col min="400" max="400" width="7.81640625" bestFit="1" customWidth="1"/>
    <col min="401" max="401" width="7.6328125" bestFit="1" customWidth="1"/>
    <col min="402" max="402" width="5.7265625" bestFit="1" customWidth="1"/>
    <col min="403" max="403" width="8.81640625" bestFit="1" customWidth="1"/>
    <col min="404" max="404" width="6.36328125" bestFit="1" customWidth="1"/>
    <col min="405" max="405" width="7.81640625" bestFit="1" customWidth="1"/>
    <col min="406" max="406" width="8.1796875" bestFit="1" customWidth="1"/>
    <col min="407" max="407" width="8.36328125" bestFit="1" customWidth="1"/>
    <col min="408" max="408" width="8.08984375" bestFit="1" customWidth="1"/>
    <col min="409" max="410" width="8" bestFit="1" customWidth="1"/>
    <col min="411" max="411" width="7.54296875" bestFit="1" customWidth="1"/>
    <col min="412" max="412" width="8.6328125" bestFit="1" customWidth="1"/>
    <col min="413" max="413" width="9.90625" bestFit="1" customWidth="1"/>
    <col min="414" max="415" width="9.1796875" bestFit="1" customWidth="1"/>
    <col min="416" max="416" width="5.90625" bestFit="1" customWidth="1"/>
    <col min="417" max="417" width="6.36328125" bestFit="1" customWidth="1"/>
    <col min="418" max="418" width="7.36328125" bestFit="1" customWidth="1"/>
    <col min="419" max="419" width="9.1796875" bestFit="1" customWidth="1"/>
    <col min="420" max="420" width="6.26953125" bestFit="1" customWidth="1"/>
    <col min="421" max="421" width="6.453125" bestFit="1" customWidth="1"/>
    <col min="422" max="422" width="7.90625" bestFit="1" customWidth="1"/>
    <col min="423" max="423" width="6.36328125" bestFit="1" customWidth="1"/>
    <col min="424" max="424" width="8" bestFit="1" customWidth="1"/>
    <col min="425" max="425" width="8.26953125" bestFit="1" customWidth="1"/>
    <col min="426" max="426" width="8.36328125" bestFit="1" customWidth="1"/>
    <col min="427" max="427" width="7.26953125" bestFit="1" customWidth="1"/>
    <col min="428" max="429" width="5.453125" bestFit="1" customWidth="1"/>
    <col min="430" max="430" width="3.36328125" bestFit="1" customWidth="1"/>
    <col min="431" max="431" width="10.81640625" bestFit="1" customWidth="1"/>
    <col min="432" max="432" width="4.90625" bestFit="1" customWidth="1"/>
    <col min="433" max="433" width="7" bestFit="1" customWidth="1"/>
    <col min="434" max="434" width="7.08984375" bestFit="1" customWidth="1"/>
    <col min="435" max="435" width="8" bestFit="1" customWidth="1"/>
    <col min="436" max="436" width="7.08984375" bestFit="1" customWidth="1"/>
    <col min="437" max="437" width="5.81640625" bestFit="1" customWidth="1"/>
    <col min="438" max="438" width="8.36328125" bestFit="1" customWidth="1"/>
    <col min="439" max="439" width="8.26953125" bestFit="1" customWidth="1"/>
    <col min="440" max="440" width="10.26953125" bestFit="1" customWidth="1"/>
    <col min="441" max="442" width="7.08984375" bestFit="1" customWidth="1"/>
    <col min="443" max="443" width="8.08984375" bestFit="1" customWidth="1"/>
    <col min="444" max="444" width="8.7265625" bestFit="1" customWidth="1"/>
    <col min="445" max="445" width="8.08984375" bestFit="1" customWidth="1"/>
    <col min="446" max="446" width="8.36328125" bestFit="1" customWidth="1"/>
    <col min="447" max="447" width="8.90625" bestFit="1" customWidth="1"/>
    <col min="448" max="448" width="7.36328125" bestFit="1" customWidth="1"/>
    <col min="449" max="449" width="6.26953125" bestFit="1" customWidth="1"/>
    <col min="450" max="450" width="7.90625" bestFit="1" customWidth="1"/>
    <col min="451" max="451" width="10.1796875" bestFit="1" customWidth="1"/>
    <col min="452" max="452" width="8.453125" bestFit="1" customWidth="1"/>
    <col min="453" max="453" width="7.7265625" bestFit="1" customWidth="1"/>
    <col min="454" max="454" width="8.7265625" bestFit="1" customWidth="1"/>
    <col min="455" max="455" width="5.26953125" bestFit="1" customWidth="1"/>
    <col min="456" max="456" width="9.1796875" bestFit="1" customWidth="1"/>
    <col min="457" max="457" width="6.1796875" bestFit="1" customWidth="1"/>
    <col min="458" max="458" width="10.453125" bestFit="1" customWidth="1"/>
    <col min="459" max="459" width="9.90625" bestFit="1" customWidth="1"/>
    <col min="460" max="460" width="9.26953125" bestFit="1" customWidth="1"/>
    <col min="461" max="461" width="10.7265625" bestFit="1" customWidth="1"/>
    <col min="462" max="462" width="10.90625" bestFit="1" customWidth="1"/>
    <col min="463" max="463" width="10.26953125" bestFit="1" customWidth="1"/>
    <col min="464" max="464" width="10.54296875" bestFit="1" customWidth="1"/>
    <col min="465" max="465" width="11.08984375" bestFit="1" customWidth="1"/>
    <col min="466" max="466" width="10.7265625" bestFit="1" customWidth="1"/>
    <col min="467" max="467" width="7" bestFit="1" customWidth="1"/>
    <col min="468" max="468" width="7.26953125" bestFit="1" customWidth="1"/>
    <col min="469" max="469" width="5.81640625" bestFit="1" customWidth="1"/>
    <col min="470" max="470" width="7.7265625" bestFit="1" customWidth="1"/>
    <col min="471" max="471" width="7.26953125" bestFit="1" customWidth="1"/>
    <col min="472" max="472" width="9.81640625" bestFit="1" customWidth="1"/>
    <col min="473" max="473" width="6.81640625" bestFit="1" customWidth="1"/>
    <col min="474" max="474" width="6.1796875" bestFit="1" customWidth="1"/>
    <col min="475" max="475" width="7.54296875" bestFit="1" customWidth="1"/>
    <col min="476" max="476" width="7.81640625" bestFit="1" customWidth="1"/>
    <col min="477" max="477" width="7.1796875" bestFit="1" customWidth="1"/>
    <col min="478" max="478" width="7.6328125" bestFit="1" customWidth="1"/>
    <col min="479" max="479" width="6.81640625" bestFit="1" customWidth="1"/>
    <col min="480" max="480" width="8.08984375" bestFit="1" customWidth="1"/>
    <col min="481" max="481" width="8.6328125" bestFit="1" customWidth="1"/>
    <col min="482" max="482" width="8.08984375" bestFit="1" customWidth="1"/>
    <col min="483" max="483" width="11.90625" bestFit="1" customWidth="1"/>
    <col min="484" max="484" width="7.6328125" bestFit="1" customWidth="1"/>
    <col min="485" max="485" width="4.7265625" bestFit="1" customWidth="1"/>
    <col min="486" max="486" width="6.1796875" bestFit="1" customWidth="1"/>
    <col min="487" max="487" width="6.36328125" bestFit="1" customWidth="1"/>
    <col min="488" max="488" width="5.7265625" bestFit="1" customWidth="1"/>
    <col min="489" max="489" width="6" bestFit="1" customWidth="1"/>
    <col min="490" max="490" width="6.36328125" bestFit="1" customWidth="1"/>
    <col min="491" max="491" width="6.26953125" bestFit="1" customWidth="1"/>
    <col min="492" max="492" width="6.1796875" bestFit="1" customWidth="1"/>
    <col min="493" max="493" width="6.7265625" bestFit="1" customWidth="1"/>
    <col min="494" max="494" width="7.1796875" bestFit="1" customWidth="1"/>
    <col min="495" max="495" width="6.7265625" bestFit="1" customWidth="1"/>
    <col min="496" max="496" width="4.7265625" bestFit="1" customWidth="1"/>
    <col min="497" max="497" width="6.36328125" bestFit="1" customWidth="1"/>
    <col min="498" max="498" width="6.08984375" bestFit="1" customWidth="1"/>
    <col min="499" max="499" width="6.26953125" bestFit="1" customWidth="1"/>
    <col min="500" max="500" width="6" bestFit="1" customWidth="1"/>
    <col min="501" max="501" width="5.7265625" bestFit="1" customWidth="1"/>
    <col min="502" max="502" width="7.54296875" bestFit="1" customWidth="1"/>
    <col min="503" max="503" width="4.81640625" bestFit="1" customWidth="1"/>
    <col min="504" max="505" width="6.453125" bestFit="1" customWidth="1"/>
    <col min="506" max="506" width="6.6328125" bestFit="1" customWidth="1"/>
    <col min="507" max="507" width="7.26953125" bestFit="1" customWidth="1"/>
    <col min="508" max="508" width="6.81640625" bestFit="1" customWidth="1"/>
    <col min="509" max="509" width="10.26953125" bestFit="1" customWidth="1"/>
    <col min="510" max="510" width="6.36328125" bestFit="1" customWidth="1"/>
    <col min="511" max="511" width="9.453125" bestFit="1" customWidth="1"/>
    <col min="512" max="512" width="5.54296875" bestFit="1" customWidth="1"/>
    <col min="513" max="513" width="7.1796875" bestFit="1" customWidth="1"/>
    <col min="514" max="514" width="7" bestFit="1" customWidth="1"/>
    <col min="515" max="515" width="4.453125" bestFit="1" customWidth="1"/>
    <col min="516" max="516" width="8.26953125" bestFit="1" customWidth="1"/>
    <col min="517" max="517" width="5" bestFit="1" customWidth="1"/>
    <col min="518" max="518" width="9.36328125" bestFit="1" customWidth="1"/>
    <col min="519" max="519" width="4.6328125" bestFit="1" customWidth="1"/>
    <col min="520" max="520" width="6.6328125" bestFit="1" customWidth="1"/>
    <col min="521" max="521" width="5.54296875" bestFit="1" customWidth="1"/>
    <col min="522" max="522" width="8.81640625" bestFit="1" customWidth="1"/>
    <col min="523" max="523" width="5.54296875" bestFit="1" customWidth="1"/>
    <col min="524" max="524" width="9.453125" bestFit="1" customWidth="1"/>
    <col min="525" max="525" width="5.26953125" bestFit="1" customWidth="1"/>
    <col min="526" max="526" width="8.81640625" bestFit="1" customWidth="1"/>
    <col min="527" max="527" width="6.54296875" bestFit="1" customWidth="1"/>
    <col min="528" max="528" width="4.08984375" bestFit="1" customWidth="1"/>
    <col min="529" max="529" width="7.36328125" bestFit="1" customWidth="1"/>
    <col min="530" max="530" width="6.1796875" bestFit="1" customWidth="1"/>
    <col min="531" max="531" width="10.1796875" bestFit="1" customWidth="1"/>
    <col min="532" max="532" width="10.7265625" bestFit="1" customWidth="1"/>
    <col min="533" max="533" width="6.26953125" bestFit="1" customWidth="1"/>
    <col min="534" max="534" width="8.453125" bestFit="1" customWidth="1"/>
    <col min="535" max="535" width="9.453125" bestFit="1" customWidth="1"/>
    <col min="536" max="536" width="5.26953125" bestFit="1" customWidth="1"/>
    <col min="537" max="537" width="8.90625" bestFit="1" customWidth="1"/>
    <col min="538" max="538" width="7.6328125" bestFit="1" customWidth="1"/>
    <col min="539" max="539" width="5.1796875" bestFit="1" customWidth="1"/>
    <col min="540" max="540" width="7.6328125" bestFit="1" customWidth="1"/>
    <col min="541" max="541" width="9.26953125" bestFit="1" customWidth="1"/>
    <col min="542" max="542" width="8.6328125" bestFit="1" customWidth="1"/>
    <col min="543" max="543" width="4.36328125" bestFit="1" customWidth="1"/>
    <col min="544" max="544" width="9.08984375" bestFit="1" customWidth="1"/>
    <col min="545" max="545" width="9.54296875" bestFit="1" customWidth="1"/>
    <col min="546" max="546" width="7.36328125" bestFit="1" customWidth="1"/>
    <col min="547" max="547" width="8.1796875" bestFit="1" customWidth="1"/>
    <col min="548" max="548" width="7.81640625" bestFit="1" customWidth="1"/>
    <col min="549" max="549" width="7.54296875" bestFit="1" customWidth="1"/>
    <col min="550" max="550" width="8.6328125" bestFit="1" customWidth="1"/>
    <col min="551" max="551" width="6.08984375" bestFit="1" customWidth="1"/>
    <col min="552" max="552" width="8.7265625" bestFit="1" customWidth="1"/>
    <col min="553" max="553" width="9.1796875" bestFit="1" customWidth="1"/>
    <col min="554" max="554" width="9.36328125" bestFit="1" customWidth="1"/>
    <col min="555" max="555" width="10.26953125" bestFit="1" customWidth="1"/>
    <col min="556" max="556" width="10.90625" bestFit="1" customWidth="1"/>
    <col min="557" max="557" width="7.08984375" bestFit="1" customWidth="1"/>
    <col min="558" max="558" width="5.453125" bestFit="1" customWidth="1"/>
    <col min="559" max="559" width="7.26953125" bestFit="1" customWidth="1"/>
    <col min="560" max="560" width="6.81640625" bestFit="1" customWidth="1"/>
    <col min="561" max="561" width="6.453125" bestFit="1" customWidth="1"/>
    <col min="562" max="562" width="8.08984375" bestFit="1" customWidth="1"/>
    <col min="563" max="563" width="8.1796875" bestFit="1" customWidth="1"/>
    <col min="564" max="564" width="6.1796875" bestFit="1" customWidth="1"/>
    <col min="565" max="565" width="7.6328125" bestFit="1" customWidth="1"/>
    <col min="566" max="566" width="7.7265625" bestFit="1" customWidth="1"/>
    <col min="567" max="567" width="5.36328125" bestFit="1" customWidth="1"/>
    <col min="568" max="568" width="7" bestFit="1" customWidth="1"/>
    <col min="569" max="569" width="7.90625" bestFit="1" customWidth="1"/>
    <col min="570" max="571" width="9.36328125" bestFit="1" customWidth="1"/>
    <col min="572" max="572" width="9.26953125" bestFit="1" customWidth="1"/>
    <col min="573" max="573" width="10.7265625" bestFit="1" customWidth="1"/>
    <col min="574" max="574" width="9.1796875" bestFit="1" customWidth="1"/>
    <col min="575" max="575" width="10.26953125" bestFit="1" customWidth="1"/>
    <col min="576" max="576" width="11.90625" bestFit="1" customWidth="1"/>
    <col min="577" max="577" width="8.1796875" bestFit="1" customWidth="1"/>
    <col min="578" max="578" width="8.08984375" bestFit="1" customWidth="1"/>
    <col min="579" max="579" width="8.6328125" bestFit="1" customWidth="1"/>
    <col min="580" max="580" width="7.54296875" bestFit="1" customWidth="1"/>
    <col min="581" max="581" width="7.81640625" bestFit="1" customWidth="1"/>
    <col min="582" max="582" width="5.90625" bestFit="1" customWidth="1"/>
    <col min="583" max="583" width="6.453125" bestFit="1" customWidth="1"/>
    <col min="584" max="584" width="8.08984375" bestFit="1" customWidth="1"/>
    <col min="585" max="585" width="9.453125" bestFit="1" customWidth="1"/>
    <col min="586" max="587" width="8.453125" bestFit="1" customWidth="1"/>
    <col min="588" max="588" width="8.1796875" bestFit="1" customWidth="1"/>
    <col min="589" max="589" width="9.81640625" bestFit="1" customWidth="1"/>
    <col min="590" max="590" width="9.453125" bestFit="1" customWidth="1"/>
    <col min="591" max="591" width="7.08984375" bestFit="1" customWidth="1"/>
    <col min="592" max="592" width="9.1796875" bestFit="1" customWidth="1"/>
    <col min="593" max="593" width="6" bestFit="1" customWidth="1"/>
    <col min="594" max="594" width="7.36328125" bestFit="1" customWidth="1"/>
    <col min="595" max="595" width="6.453125" bestFit="1" customWidth="1"/>
    <col min="596" max="596" width="8.08984375" bestFit="1" customWidth="1"/>
    <col min="597" max="597" width="7.90625" bestFit="1" customWidth="1"/>
    <col min="598" max="598" width="6" bestFit="1" customWidth="1"/>
    <col min="599" max="599" width="7" bestFit="1" customWidth="1"/>
    <col min="600" max="600" width="8.26953125" bestFit="1" customWidth="1"/>
    <col min="601" max="601" width="6.54296875" bestFit="1" customWidth="1"/>
    <col min="602" max="602" width="6.7265625" bestFit="1" customWidth="1"/>
    <col min="603" max="603" width="5.453125" bestFit="1" customWidth="1"/>
    <col min="604" max="604" width="5.81640625" bestFit="1" customWidth="1"/>
    <col min="605" max="605" width="7.26953125" bestFit="1" customWidth="1"/>
    <col min="606" max="606" width="6.81640625" bestFit="1" customWidth="1"/>
    <col min="607" max="607" width="5.90625" bestFit="1" customWidth="1"/>
    <col min="608" max="608" width="7.6328125" bestFit="1" customWidth="1"/>
    <col min="609" max="609" width="4.1796875" bestFit="1" customWidth="1"/>
    <col min="610" max="610" width="5.54296875" bestFit="1" customWidth="1"/>
    <col min="611" max="611" width="6" bestFit="1" customWidth="1"/>
    <col min="612" max="612" width="5.453125" bestFit="1" customWidth="1"/>
    <col min="613" max="613" width="5" bestFit="1" customWidth="1"/>
    <col min="614" max="614" width="5.7265625" bestFit="1" customWidth="1"/>
    <col min="615" max="615" width="8.08984375" bestFit="1" customWidth="1"/>
    <col min="616" max="616" width="5.26953125" bestFit="1" customWidth="1"/>
    <col min="617" max="617" width="8.1796875" bestFit="1" customWidth="1"/>
    <col min="618" max="618" width="6.1796875" bestFit="1" customWidth="1"/>
    <col min="619" max="620" width="3.6328125" bestFit="1" customWidth="1"/>
    <col min="621" max="621" width="5.1796875" bestFit="1" customWidth="1"/>
    <col min="622" max="623" width="6.7265625" bestFit="1" customWidth="1"/>
    <col min="624" max="624" width="7.7265625" bestFit="1" customWidth="1"/>
    <col min="625" max="625" width="8.1796875" bestFit="1" customWidth="1"/>
    <col min="626" max="626" width="6.26953125" bestFit="1" customWidth="1"/>
    <col min="627" max="627" width="7.26953125" bestFit="1" customWidth="1"/>
    <col min="628" max="628" width="13.26953125" bestFit="1" customWidth="1"/>
    <col min="629" max="629" width="10.54296875" bestFit="1" customWidth="1"/>
    <col min="630" max="630" width="12.1796875" bestFit="1" customWidth="1"/>
    <col min="631" max="631" width="6.7265625" bestFit="1" customWidth="1"/>
    <col min="632" max="632" width="6.36328125" bestFit="1" customWidth="1"/>
    <col min="633" max="633" width="5.1796875" bestFit="1" customWidth="1"/>
    <col min="634" max="634" width="6.7265625" bestFit="1" customWidth="1"/>
    <col min="635" max="635" width="8.1796875" bestFit="1" customWidth="1"/>
    <col min="636" max="636" width="8.36328125" bestFit="1" customWidth="1"/>
    <col min="637" max="637" width="8.54296875" bestFit="1" customWidth="1"/>
    <col min="638" max="638" width="8.26953125" bestFit="1" customWidth="1"/>
    <col min="639" max="639" width="8.1796875" bestFit="1" customWidth="1"/>
    <col min="640" max="640" width="6.36328125" bestFit="1" customWidth="1"/>
    <col min="641" max="641" width="7.81640625" bestFit="1" customWidth="1"/>
    <col min="642" max="642" width="7.6328125" bestFit="1" customWidth="1"/>
    <col min="643" max="643" width="7.81640625" bestFit="1" customWidth="1"/>
    <col min="644" max="644" width="7.6328125" bestFit="1" customWidth="1"/>
    <col min="645" max="645" width="4.26953125" bestFit="1" customWidth="1"/>
    <col min="646" max="646" width="5.26953125" bestFit="1" customWidth="1"/>
    <col min="647" max="647" width="6.54296875" bestFit="1" customWidth="1"/>
    <col min="648" max="648" width="7.90625" bestFit="1" customWidth="1"/>
    <col min="649" max="649" width="6.81640625" bestFit="1" customWidth="1"/>
    <col min="650" max="650" width="7.453125" bestFit="1" customWidth="1"/>
    <col min="651" max="651" width="6.08984375" bestFit="1" customWidth="1"/>
    <col min="652" max="652" width="6.81640625" bestFit="1" customWidth="1"/>
    <col min="653" max="653" width="6.36328125" bestFit="1" customWidth="1"/>
    <col min="654" max="654" width="10.81640625" bestFit="1" customWidth="1"/>
    <col min="655" max="655" width="9.81640625" bestFit="1" customWidth="1"/>
    <col min="656" max="656" width="6.1796875" bestFit="1" customWidth="1"/>
    <col min="657" max="657" width="7.6328125" bestFit="1" customWidth="1"/>
    <col min="658" max="658" width="7.453125" bestFit="1" customWidth="1"/>
    <col min="659" max="659" width="8" bestFit="1" customWidth="1"/>
    <col min="660" max="660" width="7.7265625" bestFit="1" customWidth="1"/>
    <col min="661" max="661" width="8.1796875" bestFit="1" customWidth="1"/>
    <col min="662" max="662" width="5.453125" bestFit="1" customWidth="1"/>
    <col min="663" max="663" width="6.26953125" bestFit="1" customWidth="1"/>
    <col min="664" max="664" width="4.08984375" bestFit="1" customWidth="1"/>
    <col min="665" max="665" width="5.36328125" bestFit="1" customWidth="1"/>
    <col min="666" max="667" width="8.6328125" bestFit="1" customWidth="1"/>
    <col min="668" max="668" width="10" bestFit="1" customWidth="1"/>
    <col min="669" max="669" width="4.26953125" bestFit="1" customWidth="1"/>
    <col min="670" max="670" width="4.453125" bestFit="1" customWidth="1"/>
    <col min="671" max="671" width="6.08984375" bestFit="1" customWidth="1"/>
    <col min="672" max="672" width="5.7265625" bestFit="1" customWidth="1"/>
    <col min="673" max="673" width="10.7265625" bestFit="1" customWidth="1"/>
    <col min="674" max="674" width="7" bestFit="1" customWidth="1"/>
    <col min="675" max="675" width="8.453125" bestFit="1" customWidth="1"/>
    <col min="676" max="676" width="8.81640625" bestFit="1" customWidth="1"/>
    <col min="677" max="677" width="6" bestFit="1" customWidth="1"/>
    <col min="678" max="678" width="10.08984375" bestFit="1" customWidth="1"/>
    <col min="679" max="679" width="8.08984375" bestFit="1" customWidth="1"/>
    <col min="680" max="680" width="7.6328125" bestFit="1" customWidth="1"/>
    <col min="681" max="681" width="8.1796875" bestFit="1" customWidth="1"/>
    <col min="682" max="682" width="8.6328125" bestFit="1" customWidth="1"/>
    <col min="683" max="683" width="5.90625" bestFit="1" customWidth="1"/>
    <col min="684" max="684" width="8.1796875" bestFit="1" customWidth="1"/>
    <col min="685" max="685" width="9.6328125" bestFit="1" customWidth="1"/>
    <col min="686" max="686" width="9.81640625" bestFit="1" customWidth="1"/>
    <col min="687" max="687" width="9.54296875" bestFit="1" customWidth="1"/>
    <col min="688" max="688" width="9.453125" bestFit="1" customWidth="1"/>
    <col min="689" max="689" width="9.7265625" bestFit="1" customWidth="1"/>
    <col min="690" max="690" width="9.6328125" bestFit="1" customWidth="1"/>
    <col min="691" max="691" width="6.26953125" bestFit="1" customWidth="1"/>
    <col min="692" max="692" width="7.7265625" bestFit="1" customWidth="1"/>
    <col min="693" max="693" width="10.7265625" bestFit="1" customWidth="1"/>
    <col min="694" max="694" width="7.36328125" bestFit="1" customWidth="1"/>
    <col min="695" max="695" width="8.81640625" bestFit="1" customWidth="1"/>
    <col min="696" max="696" width="8.36328125" bestFit="1" customWidth="1"/>
    <col min="697" max="697" width="9.1796875" bestFit="1" customWidth="1"/>
    <col min="698" max="698" width="7.453125" bestFit="1" customWidth="1"/>
    <col min="699" max="699" width="7" bestFit="1" customWidth="1"/>
    <col min="700" max="700" width="6" bestFit="1" customWidth="1"/>
    <col min="701" max="701" width="7.453125" bestFit="1" customWidth="1"/>
    <col min="702" max="702" width="7.6328125" bestFit="1" customWidth="1"/>
    <col min="703" max="703" width="7" bestFit="1" customWidth="1"/>
    <col min="704" max="704" width="7.54296875" bestFit="1" customWidth="1"/>
    <col min="705" max="705" width="9" bestFit="1" customWidth="1"/>
    <col min="706" max="707" width="8.90625" bestFit="1" customWidth="1"/>
    <col min="708" max="708" width="9.1796875" bestFit="1" customWidth="1"/>
    <col min="709" max="709" width="8.81640625" bestFit="1" customWidth="1"/>
    <col min="710" max="710" width="9.36328125" bestFit="1" customWidth="1"/>
    <col min="711" max="711" width="9.1796875" bestFit="1" customWidth="1"/>
    <col min="712" max="712" width="9" bestFit="1" customWidth="1"/>
    <col min="713" max="713" width="9.08984375" bestFit="1" customWidth="1"/>
    <col min="714" max="714" width="8.36328125" bestFit="1" customWidth="1"/>
    <col min="715" max="715" width="8.1796875" bestFit="1" customWidth="1"/>
    <col min="716" max="716" width="2.7265625" bestFit="1" customWidth="1"/>
    <col min="717" max="717" width="3.81640625" bestFit="1" customWidth="1"/>
    <col min="718" max="718" width="5.6328125" bestFit="1" customWidth="1"/>
    <col min="719" max="719" width="7.90625" bestFit="1" customWidth="1"/>
    <col min="720" max="720" width="4.36328125" bestFit="1" customWidth="1"/>
    <col min="721" max="721" width="7.81640625" bestFit="1" customWidth="1"/>
    <col min="722" max="722" width="5.26953125" bestFit="1" customWidth="1"/>
    <col min="723" max="723" width="9" bestFit="1" customWidth="1"/>
    <col min="724" max="724" width="7.7265625" bestFit="1" customWidth="1"/>
    <col min="725" max="725" width="4.81640625" bestFit="1" customWidth="1"/>
    <col min="726" max="726" width="4.1796875" bestFit="1" customWidth="1"/>
    <col min="727" max="727" width="4.7265625" bestFit="1" customWidth="1"/>
    <col min="728" max="728" width="6.36328125" bestFit="1" customWidth="1"/>
    <col min="729" max="729" width="5.08984375" bestFit="1" customWidth="1"/>
    <col min="730" max="730" width="8.90625" bestFit="1" customWidth="1"/>
    <col min="731" max="731" width="9.54296875" bestFit="1" customWidth="1"/>
    <col min="732" max="732" width="19.7265625" bestFit="1" customWidth="1"/>
    <col min="733" max="733" width="5.36328125" bestFit="1" customWidth="1"/>
    <col min="734" max="734" width="6.26953125" bestFit="1" customWidth="1"/>
    <col min="735" max="735" width="7.36328125" bestFit="1" customWidth="1"/>
    <col min="736" max="738" width="6.81640625" bestFit="1" customWidth="1"/>
    <col min="739" max="739" width="6.6328125" bestFit="1" customWidth="1"/>
    <col min="740" max="740" width="9.81640625" bestFit="1" customWidth="1"/>
    <col min="741" max="741" width="4.26953125" bestFit="1" customWidth="1"/>
    <col min="742" max="742" width="6.08984375" bestFit="1" customWidth="1"/>
    <col min="743" max="743" width="6.1796875" bestFit="1" customWidth="1"/>
    <col min="744" max="744" width="9.08984375" bestFit="1" customWidth="1"/>
    <col min="745" max="746" width="10.7265625" bestFit="1" customWidth="1"/>
    <col min="747" max="747" width="10.453125" bestFit="1" customWidth="1"/>
    <col min="748" max="748" width="10.54296875" bestFit="1" customWidth="1"/>
    <col min="749" max="749" width="10.90625" bestFit="1" customWidth="1"/>
    <col min="750" max="750" width="10.54296875" bestFit="1" customWidth="1"/>
    <col min="751" max="751" width="6.08984375" bestFit="1" customWidth="1"/>
    <col min="752" max="752" width="7" bestFit="1" customWidth="1"/>
    <col min="753" max="753" width="5.7265625" bestFit="1" customWidth="1"/>
    <col min="754" max="754" width="6.54296875" bestFit="1" customWidth="1"/>
    <col min="755" max="755" width="14.08984375" bestFit="1" customWidth="1"/>
    <col min="756" max="756" width="15.81640625" bestFit="1" customWidth="1"/>
    <col min="757" max="757" width="16.1796875" bestFit="1" customWidth="1"/>
    <col min="758" max="758" width="14.90625" bestFit="1" customWidth="1"/>
    <col min="759" max="759" width="10.90625" bestFit="1" customWidth="1"/>
    <col min="760" max="760" width="7.26953125" bestFit="1" customWidth="1"/>
    <col min="761" max="761" width="9.08984375" bestFit="1" customWidth="1"/>
    <col min="762" max="762" width="8.7265625" bestFit="1" customWidth="1"/>
    <col min="763" max="763" width="8.81640625" bestFit="1" customWidth="1"/>
    <col min="764" max="764" width="9.26953125" bestFit="1" customWidth="1"/>
    <col min="765" max="765" width="5.1796875" bestFit="1" customWidth="1"/>
    <col min="766" max="766" width="7.26953125" bestFit="1" customWidth="1"/>
    <col min="767" max="767" width="8.90625" bestFit="1" customWidth="1"/>
    <col min="768" max="768" width="8.6328125" bestFit="1" customWidth="1"/>
    <col min="769" max="769" width="8.7265625" bestFit="1" customWidth="1"/>
    <col min="770" max="770" width="6.08984375" bestFit="1" customWidth="1"/>
    <col min="771" max="771" width="7.6328125" bestFit="1" customWidth="1"/>
    <col min="772" max="772" width="11.08984375" bestFit="1" customWidth="1"/>
    <col min="773" max="773" width="7" bestFit="1" customWidth="1"/>
    <col min="774" max="774" width="5.81640625" bestFit="1" customWidth="1"/>
    <col min="775" max="775" width="5.36328125" bestFit="1" customWidth="1"/>
    <col min="776" max="776" width="6.36328125" bestFit="1" customWidth="1"/>
    <col min="777" max="777" width="7.1796875" bestFit="1" customWidth="1"/>
    <col min="778" max="778" width="6.90625" bestFit="1" customWidth="1"/>
    <col min="779" max="779" width="5.36328125" bestFit="1" customWidth="1"/>
    <col min="780" max="780" width="6.81640625" bestFit="1" customWidth="1"/>
    <col min="781" max="781" width="6.453125" bestFit="1" customWidth="1"/>
    <col min="782" max="782" width="8.26953125" bestFit="1" customWidth="1"/>
    <col min="783" max="783" width="6.453125" bestFit="1" customWidth="1"/>
    <col min="784" max="784" width="8.08984375" bestFit="1" customWidth="1"/>
    <col min="785" max="785" width="7.81640625" bestFit="1" customWidth="1"/>
    <col min="786" max="786" width="7.90625" bestFit="1" customWidth="1"/>
    <col min="787" max="787" width="8.26953125" bestFit="1" customWidth="1"/>
    <col min="788" max="788" width="7.90625" bestFit="1" customWidth="1"/>
    <col min="789" max="789" width="8" bestFit="1" customWidth="1"/>
    <col min="790" max="790" width="8.7265625" bestFit="1" customWidth="1"/>
    <col min="791" max="791" width="6.6328125" bestFit="1" customWidth="1"/>
    <col min="792" max="792" width="6.81640625" bestFit="1" customWidth="1"/>
    <col min="793" max="793" width="8.81640625" bestFit="1" customWidth="1"/>
    <col min="794" max="794" width="8.54296875" bestFit="1" customWidth="1"/>
    <col min="795" max="795" width="9.36328125" bestFit="1" customWidth="1"/>
    <col min="796" max="796" width="7.7265625" bestFit="1" customWidth="1"/>
    <col min="797" max="797" width="6.7265625" bestFit="1" customWidth="1"/>
    <col min="798" max="798" width="8.26953125" bestFit="1" customWidth="1"/>
    <col min="799" max="799" width="7.90625" bestFit="1" customWidth="1"/>
    <col min="800" max="800" width="5.26953125" bestFit="1" customWidth="1"/>
    <col min="801" max="801" width="6.90625" bestFit="1" customWidth="1"/>
    <col min="802" max="802" width="10.6328125" bestFit="1" customWidth="1"/>
    <col min="803" max="803" width="6.36328125" bestFit="1" customWidth="1"/>
    <col min="804" max="804" width="7.81640625" bestFit="1" customWidth="1"/>
    <col min="805" max="805" width="7.6328125" bestFit="1" customWidth="1"/>
    <col min="806" max="806" width="6.90625" bestFit="1" customWidth="1"/>
    <col min="807" max="807" width="4.81640625" bestFit="1" customWidth="1"/>
    <col min="808" max="808" width="9.26953125" bestFit="1" customWidth="1"/>
    <col min="809" max="809" width="7.81640625" bestFit="1" customWidth="1"/>
    <col min="810" max="810" width="7" bestFit="1" customWidth="1"/>
    <col min="811" max="811" width="10.1796875" bestFit="1" customWidth="1"/>
    <col min="812" max="812" width="10" bestFit="1" customWidth="1"/>
    <col min="813" max="813" width="5.26953125" bestFit="1" customWidth="1"/>
    <col min="814" max="814" width="6.7265625" bestFit="1" customWidth="1"/>
    <col min="815" max="815" width="6.54296875" bestFit="1" customWidth="1"/>
    <col min="816" max="816" width="9.1796875" bestFit="1" customWidth="1"/>
    <col min="817" max="817" width="7.36328125" bestFit="1" customWidth="1"/>
    <col min="818" max="820" width="9.6328125" bestFit="1" customWidth="1"/>
    <col min="821" max="821" width="11.08984375" bestFit="1" customWidth="1"/>
    <col min="822" max="822" width="11" bestFit="1" customWidth="1"/>
    <col min="823" max="823" width="11.26953125" bestFit="1" customWidth="1"/>
    <col min="824" max="824" width="10.90625" bestFit="1" customWidth="1"/>
    <col min="825" max="825" width="9" bestFit="1" customWidth="1"/>
    <col min="826" max="826" width="10.81640625" bestFit="1" customWidth="1"/>
    <col min="827" max="827" width="8" bestFit="1" customWidth="1"/>
    <col min="828" max="828" width="9.36328125" bestFit="1" customWidth="1"/>
    <col min="829" max="829" width="9.81640625" bestFit="1" customWidth="1"/>
    <col min="830" max="830" width="7.26953125" bestFit="1" customWidth="1"/>
    <col min="831" max="831" width="6.26953125" bestFit="1" customWidth="1"/>
    <col min="832" max="832" width="5.81640625" bestFit="1" customWidth="1"/>
    <col min="833" max="833" width="7.453125" bestFit="1" customWidth="1"/>
    <col min="834" max="834" width="6.81640625" bestFit="1" customWidth="1"/>
    <col min="835" max="835" width="7.6328125" bestFit="1" customWidth="1"/>
    <col min="836" max="836" width="7.08984375" bestFit="1" customWidth="1"/>
    <col min="837" max="837" width="8.26953125" bestFit="1" customWidth="1"/>
    <col min="838" max="838" width="5.1796875" bestFit="1" customWidth="1"/>
    <col min="839" max="839" width="7" bestFit="1" customWidth="1"/>
    <col min="840" max="840" width="7.54296875" bestFit="1" customWidth="1"/>
    <col min="841" max="841" width="7.08984375" bestFit="1" customWidth="1"/>
    <col min="842" max="842" width="8.6328125" bestFit="1" customWidth="1"/>
    <col min="843" max="843" width="6.26953125" bestFit="1" customWidth="1"/>
    <col min="844" max="844" width="7" bestFit="1" customWidth="1"/>
    <col min="845" max="845" width="6.90625" bestFit="1" customWidth="1"/>
    <col min="846" max="846" width="6.6328125" bestFit="1" customWidth="1"/>
    <col min="847" max="847" width="5.26953125" bestFit="1" customWidth="1"/>
    <col min="848" max="848" width="7.08984375" bestFit="1" customWidth="1"/>
    <col min="849" max="849" width="6.90625" bestFit="1" customWidth="1"/>
    <col min="850" max="850" width="5.6328125" bestFit="1" customWidth="1"/>
    <col min="851" max="851" width="7.08984375" bestFit="1" customWidth="1"/>
    <col min="852" max="853" width="7.26953125" bestFit="1" customWidth="1"/>
    <col min="854" max="854" width="6.6328125" bestFit="1" customWidth="1"/>
    <col min="855" max="855" width="7.08984375" bestFit="1" customWidth="1"/>
    <col min="856" max="856" width="7.453125" bestFit="1" customWidth="1"/>
    <col min="857" max="857" width="7.1796875" bestFit="1" customWidth="1"/>
    <col min="858" max="858" width="7" bestFit="1" customWidth="1"/>
    <col min="859" max="859" width="8.453125" bestFit="1" customWidth="1"/>
    <col min="860" max="860" width="8" bestFit="1" customWidth="1"/>
    <col min="861" max="861" width="8.81640625" bestFit="1" customWidth="1"/>
    <col min="862" max="862" width="4.7265625" bestFit="1" customWidth="1"/>
    <col min="863" max="863" width="8.90625" bestFit="1" customWidth="1"/>
    <col min="864" max="864" width="8.54296875" bestFit="1" customWidth="1"/>
    <col min="865" max="865" width="10" bestFit="1" customWidth="1"/>
    <col min="866" max="866" width="6.7265625" bestFit="1" customWidth="1"/>
    <col min="867" max="867" width="5.453125" bestFit="1" customWidth="1"/>
    <col min="868" max="868" width="5.81640625" bestFit="1" customWidth="1"/>
    <col min="869" max="869" width="7.26953125" bestFit="1" customWidth="1"/>
    <col min="870" max="870" width="7.08984375" bestFit="1" customWidth="1"/>
    <col min="871" max="871" width="5.36328125" bestFit="1" customWidth="1"/>
    <col min="872" max="872" width="6.1796875" bestFit="1" customWidth="1"/>
    <col min="873" max="873" width="7.81640625" bestFit="1" customWidth="1"/>
    <col min="874" max="874" width="7.1796875" bestFit="1" customWidth="1"/>
    <col min="875" max="875" width="7.453125" bestFit="1" customWidth="1"/>
    <col min="876" max="876" width="6.90625" bestFit="1" customWidth="1"/>
    <col min="877" max="877" width="8.453125" bestFit="1" customWidth="1"/>
    <col min="878" max="878" width="7.26953125" bestFit="1" customWidth="1"/>
    <col min="879" max="879" width="4.81640625" bestFit="1" customWidth="1"/>
    <col min="880" max="880" width="9" bestFit="1" customWidth="1"/>
    <col min="881" max="881" width="10.453125" bestFit="1" customWidth="1"/>
    <col min="882" max="882" width="10.6328125" bestFit="1" customWidth="1"/>
    <col min="883" max="883" width="10.453125" bestFit="1" customWidth="1"/>
    <col min="884" max="884" width="10.81640625" bestFit="1" customWidth="1"/>
    <col min="885" max="885" width="9.6328125" bestFit="1" customWidth="1"/>
    <col min="886" max="886" width="7.36328125" bestFit="1" customWidth="1"/>
    <col min="887" max="887" width="7.81640625" bestFit="1" customWidth="1"/>
    <col min="888" max="888" width="9.08984375" bestFit="1" customWidth="1"/>
    <col min="889" max="889" width="9.7265625" bestFit="1" customWidth="1"/>
    <col min="890" max="890" width="5.6328125" bestFit="1" customWidth="1"/>
    <col min="891" max="892" width="4.7265625" bestFit="1" customWidth="1"/>
    <col min="893" max="893" width="7.81640625" bestFit="1" customWidth="1"/>
    <col min="894" max="894" width="6.36328125" bestFit="1" customWidth="1"/>
    <col min="895" max="895" width="7.6328125" bestFit="1" customWidth="1"/>
    <col min="896" max="896" width="7.453125" bestFit="1" customWidth="1"/>
    <col min="897" max="897" width="8.90625" bestFit="1" customWidth="1"/>
    <col min="898" max="898" width="9.26953125" bestFit="1" customWidth="1"/>
    <col min="899" max="899" width="5.90625" bestFit="1" customWidth="1"/>
    <col min="900" max="900" width="7" bestFit="1" customWidth="1"/>
    <col min="901" max="901" width="8.453125" bestFit="1" customWidth="1"/>
    <col min="902" max="902" width="8.6328125" bestFit="1" customWidth="1"/>
    <col min="903" max="903" width="8.81640625" bestFit="1" customWidth="1"/>
    <col min="904" max="904" width="8.453125" bestFit="1" customWidth="1"/>
    <col min="905" max="905" width="8.54296875" bestFit="1" customWidth="1"/>
    <col min="906" max="906" width="8" bestFit="1" customWidth="1"/>
    <col min="907" max="907" width="9.453125" bestFit="1" customWidth="1"/>
    <col min="908" max="908" width="8" bestFit="1" customWidth="1"/>
    <col min="909" max="909" width="9.453125" bestFit="1" customWidth="1"/>
    <col min="910" max="910" width="7.36328125" bestFit="1" customWidth="1"/>
    <col min="911" max="911" width="6.7265625" bestFit="1" customWidth="1"/>
    <col min="912" max="912" width="10" bestFit="1" customWidth="1"/>
    <col min="913" max="913" width="5" bestFit="1" customWidth="1"/>
    <col min="914" max="914" width="5.08984375" bestFit="1" customWidth="1"/>
    <col min="915" max="915" width="6.54296875" bestFit="1" customWidth="1"/>
    <col min="916" max="916" width="6.90625" bestFit="1" customWidth="1"/>
    <col min="917" max="917" width="6.54296875" bestFit="1" customWidth="1"/>
    <col min="918" max="918" width="5.6328125" bestFit="1" customWidth="1"/>
    <col min="919" max="919" width="6.36328125" bestFit="1" customWidth="1"/>
    <col min="920" max="920" width="6.54296875" bestFit="1" customWidth="1"/>
    <col min="921" max="921" width="5.08984375" bestFit="1" customWidth="1"/>
    <col min="922" max="922" width="6.1796875" bestFit="1" customWidth="1"/>
    <col min="923" max="923" width="7.6328125" bestFit="1" customWidth="1"/>
    <col min="924" max="924" width="7.81640625" bestFit="1" customWidth="1"/>
    <col min="925" max="926" width="7.54296875" bestFit="1" customWidth="1"/>
    <col min="927" max="927" width="7.1796875" bestFit="1" customWidth="1"/>
    <col min="928" max="928" width="8" bestFit="1" customWidth="1"/>
    <col min="929" max="929" width="7.6328125" bestFit="1" customWidth="1"/>
    <col min="930" max="930" width="7.453125" bestFit="1" customWidth="1"/>
    <col min="931" max="931" width="7.26953125" bestFit="1" customWidth="1"/>
    <col min="932" max="932" width="8.7265625" bestFit="1" customWidth="1"/>
    <col min="933" max="933" width="8.90625" bestFit="1" customWidth="1"/>
    <col min="934" max="934" width="8.6328125" bestFit="1" customWidth="1"/>
    <col min="935" max="935" width="9.08984375" bestFit="1" customWidth="1"/>
    <col min="936" max="936" width="8.453125" bestFit="1" customWidth="1"/>
    <col min="937" max="938" width="8.1796875" bestFit="1" customWidth="1"/>
    <col min="939" max="939" width="6" bestFit="1" customWidth="1"/>
    <col min="940" max="940" width="9.54296875" bestFit="1" customWidth="1"/>
    <col min="941" max="941" width="11.1796875" bestFit="1" customWidth="1"/>
    <col min="942" max="942" width="5.54296875" bestFit="1" customWidth="1"/>
    <col min="943" max="943" width="7" bestFit="1" customWidth="1"/>
    <col min="944" max="944" width="7.1796875" bestFit="1" customWidth="1"/>
    <col min="945" max="945" width="6.81640625" bestFit="1" customWidth="1"/>
    <col min="946" max="946" width="4.453125" bestFit="1" customWidth="1"/>
    <col min="947" max="947" width="6.08984375" bestFit="1" customWidth="1"/>
    <col min="948" max="948" width="6" bestFit="1" customWidth="1"/>
    <col min="949" max="949" width="9" bestFit="1" customWidth="1"/>
    <col min="950" max="950" width="6.453125" bestFit="1" customWidth="1"/>
    <col min="951" max="951" width="5.54296875" bestFit="1" customWidth="1"/>
    <col min="952" max="952" width="5.36328125" bestFit="1" customWidth="1"/>
    <col min="953" max="953" width="6.453125" bestFit="1" customWidth="1"/>
    <col min="954" max="954" width="7.90625" bestFit="1" customWidth="1"/>
    <col min="955" max="955" width="7.1796875" bestFit="1" customWidth="1"/>
    <col min="956" max="956" width="5.26953125" bestFit="1" customWidth="1"/>
    <col min="957" max="957" width="6" bestFit="1" customWidth="1"/>
    <col min="958" max="958" width="6.90625" bestFit="1" customWidth="1"/>
    <col min="959" max="960" width="5.08984375" bestFit="1" customWidth="1"/>
    <col min="961" max="961" width="6.1796875" bestFit="1" customWidth="1"/>
    <col min="962" max="962" width="8" bestFit="1" customWidth="1"/>
    <col min="963" max="963" width="9.453125" bestFit="1" customWidth="1"/>
    <col min="964" max="964" width="9.36328125" bestFit="1" customWidth="1"/>
    <col min="965" max="965" width="9" bestFit="1" customWidth="1"/>
    <col min="966" max="966" width="9.81640625" bestFit="1" customWidth="1"/>
    <col min="967" max="967" width="8" bestFit="1" customWidth="1"/>
    <col min="968" max="968" width="9.453125" bestFit="1" customWidth="1"/>
    <col min="969" max="969" width="9.81640625" bestFit="1" customWidth="1"/>
    <col min="970" max="970" width="6.08984375" bestFit="1" customWidth="1"/>
    <col min="971" max="971" width="8.81640625" bestFit="1" customWidth="1"/>
    <col min="972" max="972" width="4.90625" bestFit="1" customWidth="1"/>
    <col min="973" max="973" width="6.36328125" bestFit="1" customWidth="1"/>
    <col min="974" max="974" width="5.90625" bestFit="1" customWidth="1"/>
    <col min="975" max="975" width="6.36328125" bestFit="1" customWidth="1"/>
    <col min="976" max="976" width="6.7265625" bestFit="1" customWidth="1"/>
    <col min="977" max="977" width="5.81640625" bestFit="1" customWidth="1"/>
    <col min="978" max="978" width="4.81640625" bestFit="1" customWidth="1"/>
    <col min="979" max="979" width="5.81640625" bestFit="1" customWidth="1"/>
    <col min="980" max="980" width="7.08984375" bestFit="1" customWidth="1"/>
    <col min="981" max="981" width="7.90625" bestFit="1" customWidth="1"/>
    <col min="982" max="982" width="8.26953125" bestFit="1" customWidth="1"/>
    <col min="983" max="983" width="8.6328125" bestFit="1" customWidth="1"/>
    <col min="984" max="984" width="8.36328125" bestFit="1" customWidth="1"/>
    <col min="985" max="985" width="6" bestFit="1" customWidth="1"/>
    <col min="986" max="986" width="7.6328125" bestFit="1" customWidth="1"/>
    <col min="987" max="987" width="7" bestFit="1" customWidth="1"/>
    <col min="988" max="988" width="8.453125" bestFit="1" customWidth="1"/>
    <col min="989" max="989" width="7.08984375" bestFit="1" customWidth="1"/>
    <col min="990" max="990" width="7.1796875" bestFit="1" customWidth="1"/>
    <col min="991" max="991" width="7.26953125" bestFit="1" customWidth="1"/>
    <col min="992" max="992" width="5.54296875" bestFit="1" customWidth="1"/>
    <col min="993" max="993" width="7.36328125" bestFit="1" customWidth="1"/>
    <col min="994" max="994" width="8.6328125" bestFit="1" customWidth="1"/>
    <col min="995" max="995" width="6.81640625" bestFit="1" customWidth="1"/>
    <col min="996" max="996" width="6.54296875" bestFit="1" customWidth="1"/>
    <col min="997" max="998" width="7.36328125" bestFit="1" customWidth="1"/>
    <col min="999" max="999" width="8.08984375" bestFit="1" customWidth="1"/>
    <col min="1000" max="1000" width="7.08984375" bestFit="1" customWidth="1"/>
    <col min="1001" max="1001" width="10.26953125" bestFit="1" customWidth="1"/>
    <col min="1002" max="1002" width="10.6328125" bestFit="1" customWidth="1"/>
    <col min="1003" max="1003" width="10.26953125" bestFit="1" customWidth="1"/>
    <col min="1004" max="1004" width="9.1796875" bestFit="1" customWidth="1"/>
    <col min="1005" max="1005" width="8.08984375" bestFit="1" customWidth="1"/>
    <col min="1006" max="1006" width="6.54296875" bestFit="1" customWidth="1"/>
    <col min="1007" max="1007" width="8.7265625" bestFit="1" customWidth="1"/>
    <col min="1008" max="1008" width="9.7265625" bestFit="1" customWidth="1"/>
    <col min="1009" max="1009" width="7.6328125" bestFit="1" customWidth="1"/>
    <col min="1010" max="1010" width="9.26953125" bestFit="1" customWidth="1"/>
    <col min="1011" max="1011" width="7.7265625" bestFit="1" customWidth="1"/>
    <col min="1012" max="1012" width="8.7265625" bestFit="1" customWidth="1"/>
    <col min="1013" max="1013" width="5.6328125" bestFit="1" customWidth="1"/>
    <col min="1014" max="1014" width="7.26953125" bestFit="1" customWidth="1"/>
    <col min="1015" max="1016" width="7.1796875" bestFit="1" customWidth="1"/>
    <col min="1017" max="1017" width="11.7265625" bestFit="1" customWidth="1"/>
    <col min="1018" max="1018" width="9" bestFit="1" customWidth="1"/>
    <col min="1019" max="1019" width="9.08984375" bestFit="1" customWidth="1"/>
    <col min="1020" max="1020" width="5.6328125" bestFit="1" customWidth="1"/>
    <col min="1021" max="1021" width="10.26953125" bestFit="1" customWidth="1"/>
    <col min="1022" max="1022" width="10.1796875" bestFit="1" customWidth="1"/>
    <col min="1023" max="1023" width="10.453125" bestFit="1" customWidth="1"/>
    <col min="1024" max="1024" width="10.26953125" bestFit="1" customWidth="1"/>
    <col min="1025" max="1025" width="7.08984375" bestFit="1" customWidth="1"/>
    <col min="1026" max="1026" width="11.90625" bestFit="1" customWidth="1"/>
    <col min="1027" max="1027" width="6.1796875" bestFit="1" customWidth="1"/>
    <col min="1028" max="1028" width="7.6328125" bestFit="1" customWidth="1"/>
    <col min="1029" max="1029" width="7.08984375" bestFit="1" customWidth="1"/>
    <col min="1030" max="1030" width="11.6328125" bestFit="1" customWidth="1"/>
    <col min="1031" max="1031" width="8" bestFit="1" customWidth="1"/>
    <col min="1032" max="1032" width="7.6328125" bestFit="1" customWidth="1"/>
    <col min="1033" max="1033" width="9.08984375" bestFit="1" customWidth="1"/>
    <col min="1034" max="1034" width="9.36328125" bestFit="1" customWidth="1"/>
    <col min="1035" max="1035" width="8.7265625" bestFit="1" customWidth="1"/>
    <col min="1036" max="1036" width="6.1796875" bestFit="1" customWidth="1"/>
    <col min="1037" max="1037" width="7.54296875" bestFit="1" customWidth="1"/>
    <col min="1038" max="1038" width="11.81640625" bestFit="1" customWidth="1"/>
    <col min="1039" max="1039" width="12.54296875" bestFit="1" customWidth="1"/>
    <col min="1040" max="1040" width="12.7265625" bestFit="1" customWidth="1"/>
    <col min="1041" max="1041" width="7.26953125" bestFit="1" customWidth="1"/>
    <col min="1042" max="1042" width="7.1796875" bestFit="1" customWidth="1"/>
    <col min="1043" max="1043" width="7.81640625" bestFit="1" customWidth="1"/>
    <col min="1044" max="1044" width="8.26953125" bestFit="1" customWidth="1"/>
    <col min="1045" max="1045" width="8.54296875" bestFit="1" customWidth="1"/>
    <col min="1046" max="1046" width="7.6328125" bestFit="1" customWidth="1"/>
    <col min="1047" max="1047" width="9.6328125" bestFit="1" customWidth="1"/>
    <col min="1048" max="1048" width="5.6328125" bestFit="1" customWidth="1"/>
    <col min="1049" max="1049" width="7.08984375" bestFit="1" customWidth="1"/>
    <col min="1050" max="1052" width="7.26953125" bestFit="1" customWidth="1"/>
    <col min="1053" max="1054" width="7.08984375" bestFit="1" customWidth="1"/>
    <col min="1055" max="1055" width="7.6328125" bestFit="1" customWidth="1"/>
    <col min="1056" max="1056" width="6.6328125" bestFit="1" customWidth="1"/>
    <col min="1057" max="1057" width="8.7265625" bestFit="1" customWidth="1"/>
    <col min="1058" max="1058" width="8.6328125" bestFit="1" customWidth="1"/>
    <col min="1059" max="1059" width="14.26953125" bestFit="1" customWidth="1"/>
    <col min="1060" max="1060" width="6.90625" bestFit="1" customWidth="1"/>
    <col min="1061" max="1061" width="8.36328125" bestFit="1" customWidth="1"/>
    <col min="1062" max="1062" width="7.90625" bestFit="1" customWidth="1"/>
    <col min="1063" max="1063" width="5.54296875" bestFit="1" customWidth="1"/>
    <col min="1064" max="1064" width="9.7265625" bestFit="1" customWidth="1"/>
    <col min="1065" max="1065" width="9.90625" bestFit="1" customWidth="1"/>
    <col min="1066" max="1066" width="7" bestFit="1" customWidth="1"/>
    <col min="1067" max="1067" width="9.7265625" bestFit="1" customWidth="1"/>
    <col min="1068" max="1068" width="11.6328125" bestFit="1" customWidth="1"/>
    <col min="1069" max="1069" width="9.1796875" bestFit="1" customWidth="1"/>
    <col min="1070" max="1070" width="8.6328125" bestFit="1" customWidth="1"/>
    <col min="1071" max="1071" width="12.7265625" bestFit="1" customWidth="1"/>
    <col min="1072" max="1072" width="14.26953125" bestFit="1" customWidth="1"/>
    <col min="1073" max="1073" width="8.1796875" bestFit="1" customWidth="1"/>
    <col min="1074" max="1074" width="8.36328125" bestFit="1" customWidth="1"/>
    <col min="1075" max="1075" width="5.26953125" bestFit="1" customWidth="1"/>
    <col min="1076" max="1076" width="8.7265625" bestFit="1" customWidth="1"/>
    <col min="1077" max="1077" width="10.1796875" bestFit="1" customWidth="1"/>
    <col min="1078" max="1078" width="10.36328125" bestFit="1" customWidth="1"/>
    <col min="1079" max="1079" width="10.08984375" bestFit="1" customWidth="1"/>
    <col min="1080" max="1080" width="9.7265625" bestFit="1" customWidth="1"/>
    <col min="1081" max="1081" width="10.54296875" bestFit="1" customWidth="1"/>
    <col min="1082" max="1082" width="10.1796875" bestFit="1" customWidth="1"/>
    <col min="1083" max="1083" width="10.26953125" bestFit="1" customWidth="1"/>
    <col min="1084" max="1084" width="10.1796875" bestFit="1" customWidth="1"/>
    <col min="1085" max="1085" width="10" bestFit="1" customWidth="1"/>
    <col min="1086" max="1086" width="10.7265625" bestFit="1" customWidth="1"/>
    <col min="1087" max="1087" width="9.81640625" bestFit="1" customWidth="1"/>
    <col min="1088" max="1088" width="7.6328125" bestFit="1" customWidth="1"/>
    <col min="1089" max="1089" width="8.08984375" bestFit="1" customWidth="1"/>
    <col min="1090" max="1090" width="9.90625" bestFit="1" customWidth="1"/>
    <col min="1091" max="1091" width="10.81640625" bestFit="1" customWidth="1"/>
    <col min="1092" max="1092" width="8.36328125" bestFit="1" customWidth="1"/>
    <col min="1093" max="1093" width="5.90625" bestFit="1" customWidth="1"/>
    <col min="1094" max="1094" width="8.1796875" bestFit="1" customWidth="1"/>
    <col min="1095" max="1095" width="10.81640625" bestFit="1" customWidth="1"/>
    <col min="1096" max="1096" width="9.08984375" bestFit="1" customWidth="1"/>
    <col min="1097" max="1097" width="10.08984375" bestFit="1" customWidth="1"/>
    <col min="1098" max="1098" width="5.08984375" bestFit="1" customWidth="1"/>
    <col min="1099" max="1099" width="7" bestFit="1" customWidth="1"/>
    <col min="1100" max="1100" width="8.453125" bestFit="1" customWidth="1"/>
    <col min="1101" max="1101" width="8.6328125" bestFit="1" customWidth="1"/>
    <col min="1102" max="1102" width="8.36328125" bestFit="1" customWidth="1"/>
    <col min="1103" max="1103" width="8.26953125" bestFit="1" customWidth="1"/>
    <col min="1104" max="1104" width="8.08984375" bestFit="1" customWidth="1"/>
    <col min="1105" max="1105" width="9.453125" bestFit="1" customWidth="1"/>
    <col min="1106" max="1107" width="9.54296875" bestFit="1" customWidth="1"/>
    <col min="1108" max="1108" width="10.7265625" bestFit="1" customWidth="1"/>
    <col min="1109" max="1110" width="8.1796875" bestFit="1" customWidth="1"/>
    <col min="1111" max="1111" width="9.6328125" bestFit="1" customWidth="1"/>
    <col min="1112" max="1112" width="7.90625" bestFit="1" customWidth="1"/>
    <col min="1113" max="1113" width="9.54296875" bestFit="1" customWidth="1"/>
    <col min="1114" max="1114" width="9.36328125" bestFit="1" customWidth="1"/>
    <col min="1115" max="1115" width="9.1796875" bestFit="1" customWidth="1"/>
    <col min="1116" max="1116" width="9.7265625" bestFit="1" customWidth="1"/>
    <col min="1117" max="1117" width="9.36328125" bestFit="1" customWidth="1"/>
    <col min="1118" max="1118" width="9" bestFit="1" customWidth="1"/>
    <col min="1119" max="1119" width="10.26953125" bestFit="1" customWidth="1"/>
    <col min="1120" max="1120" width="10.453125" bestFit="1" customWidth="1"/>
    <col min="1121" max="1121" width="5.6328125" bestFit="1" customWidth="1"/>
    <col min="1122" max="1122" width="6.6328125" bestFit="1" customWidth="1"/>
    <col min="1123" max="1123" width="8.1796875" bestFit="1" customWidth="1"/>
    <col min="1124" max="1124" width="9.6328125" bestFit="1" customWidth="1"/>
    <col min="1125" max="1125" width="9.81640625" bestFit="1" customWidth="1"/>
    <col min="1126" max="1126" width="9.54296875" bestFit="1" customWidth="1"/>
    <col min="1127" max="1127" width="9.1796875" bestFit="1" customWidth="1"/>
    <col min="1128" max="1128" width="9.6328125" bestFit="1" customWidth="1"/>
    <col min="1129" max="1129" width="9.453125" bestFit="1" customWidth="1"/>
    <col min="1130" max="1130" width="10.1796875" bestFit="1" customWidth="1"/>
    <col min="1131" max="1131" width="10.453125" bestFit="1" customWidth="1"/>
    <col min="1132" max="1132" width="8.1796875" bestFit="1" customWidth="1"/>
    <col min="1133" max="1133" width="9.6328125" bestFit="1" customWidth="1"/>
    <col min="1134" max="1134" width="8.7265625" bestFit="1" customWidth="1"/>
    <col min="1135" max="1135" width="10" bestFit="1" customWidth="1"/>
    <col min="1136" max="1136" width="7.08984375" bestFit="1" customWidth="1"/>
    <col min="1137" max="1137" width="14.26953125" bestFit="1" customWidth="1"/>
    <col min="1138" max="1138" width="5.54296875" bestFit="1" customWidth="1"/>
    <col min="1139" max="1139" width="7.1796875" bestFit="1" customWidth="1"/>
    <col min="1140" max="1140" width="6.54296875" bestFit="1" customWidth="1"/>
    <col min="1141" max="1141" width="7.6328125" bestFit="1" customWidth="1"/>
    <col min="1142" max="1142" width="6" bestFit="1" customWidth="1"/>
    <col min="1143" max="1143" width="7" bestFit="1" customWidth="1"/>
    <col min="1144" max="1144" width="10.7265625" bestFit="1" customWidth="1"/>
    <col min="1145" max="1145" width="9.36328125" bestFit="1" customWidth="1"/>
    <col min="1146" max="1146" width="5.81640625" bestFit="1" customWidth="1"/>
    <col min="1147" max="1147" width="6.26953125" bestFit="1" customWidth="1"/>
    <col min="1148" max="1148" width="7.26953125" bestFit="1" customWidth="1"/>
    <col min="1149" max="1149" width="11.453125" bestFit="1" customWidth="1"/>
    <col min="1150" max="1150" width="14.453125" bestFit="1" customWidth="1"/>
    <col min="1151" max="1151" width="7.453125" bestFit="1" customWidth="1"/>
    <col min="1152" max="1152" width="6.08984375" bestFit="1" customWidth="1"/>
    <col min="1153" max="1153" width="7.6328125" bestFit="1" customWidth="1"/>
    <col min="1154" max="1154" width="9.08984375" bestFit="1" customWidth="1"/>
    <col min="1155" max="1155" width="9.453125" bestFit="1" customWidth="1"/>
    <col min="1156" max="1156" width="7.6328125" bestFit="1" customWidth="1"/>
    <col min="1157" max="1157" width="9.08984375" bestFit="1" customWidth="1"/>
    <col min="1158" max="1158" width="9.453125" bestFit="1" customWidth="1"/>
    <col min="1159" max="1159" width="9.26953125" bestFit="1" customWidth="1"/>
    <col min="1160" max="1160" width="6.36328125" bestFit="1" customWidth="1"/>
    <col min="1161" max="1161" width="6.81640625" bestFit="1" customWidth="1"/>
    <col min="1162" max="1162" width="9" bestFit="1" customWidth="1"/>
    <col min="1163" max="1163" width="6.81640625" bestFit="1" customWidth="1"/>
    <col min="1164" max="1164" width="8.6328125" bestFit="1" customWidth="1"/>
    <col min="1165" max="1165" width="8.1796875" bestFit="1" customWidth="1"/>
    <col min="1166" max="1167" width="7.54296875" bestFit="1" customWidth="1"/>
    <col min="1168" max="1168" width="8.90625" bestFit="1" customWidth="1"/>
    <col min="1169" max="1169" width="8.453125" bestFit="1" customWidth="1"/>
    <col min="1170" max="1170" width="5.453125" bestFit="1" customWidth="1"/>
    <col min="1171" max="1171" width="7.6328125" bestFit="1" customWidth="1"/>
    <col min="1172" max="1172" width="9.08984375" bestFit="1" customWidth="1"/>
    <col min="1173" max="1173" width="8.6328125" bestFit="1" customWidth="1"/>
    <col min="1174" max="1174" width="9.7265625" bestFit="1" customWidth="1"/>
    <col min="1175" max="1175" width="6" bestFit="1" customWidth="1"/>
    <col min="1176" max="1176" width="4.90625" bestFit="1" customWidth="1"/>
    <col min="1177" max="1177" width="6.54296875" bestFit="1" customWidth="1"/>
    <col min="1178" max="1178" width="6.36328125" bestFit="1" customWidth="1"/>
    <col min="1179" max="1179" width="7.90625" bestFit="1" customWidth="1"/>
    <col min="1180" max="1180" width="7.26953125" bestFit="1" customWidth="1"/>
    <col min="1181" max="1181" width="8.90625" bestFit="1" customWidth="1"/>
    <col min="1182" max="1183" width="10.54296875" bestFit="1" customWidth="1"/>
    <col min="1184" max="1184" width="10.26953125" bestFit="1" customWidth="1"/>
    <col min="1185" max="1185" width="10.54296875" bestFit="1" customWidth="1"/>
    <col min="1186" max="1186" width="10.453125" bestFit="1" customWidth="1"/>
    <col min="1187" max="1187" width="10.1796875" bestFit="1" customWidth="1"/>
    <col min="1188" max="1188" width="8" bestFit="1" customWidth="1"/>
    <col min="1189" max="1189" width="5.36328125" bestFit="1" customWidth="1"/>
    <col min="1190" max="1190" width="7.81640625" bestFit="1" customWidth="1"/>
    <col min="1191" max="1191" width="6.90625" bestFit="1" customWidth="1"/>
    <col min="1192" max="1192" width="8.26953125" bestFit="1" customWidth="1"/>
    <col min="1193" max="1193" width="7.90625" bestFit="1" customWidth="1"/>
    <col min="1194" max="1194" width="8.7265625" bestFit="1" customWidth="1"/>
    <col min="1195" max="1195" width="8.453125" bestFit="1" customWidth="1"/>
    <col min="1196" max="1196" width="5.90625" bestFit="1" customWidth="1"/>
    <col min="1197" max="1197" width="4.81640625" bestFit="1" customWidth="1"/>
    <col min="1198" max="1198" width="13.08984375" bestFit="1" customWidth="1"/>
    <col min="1199" max="1199" width="5.36328125" bestFit="1" customWidth="1"/>
    <col min="1200" max="1200" width="9.08984375" bestFit="1" customWidth="1"/>
    <col min="1201" max="1201" width="6.81640625" bestFit="1" customWidth="1"/>
    <col min="1202" max="1202" width="6.90625" bestFit="1" customWidth="1"/>
    <col min="1203" max="1203" width="9.81640625" bestFit="1" customWidth="1"/>
    <col min="1204" max="1204" width="5.54296875" bestFit="1" customWidth="1"/>
    <col min="1205" max="1205" width="7.81640625" bestFit="1" customWidth="1"/>
    <col min="1206" max="1206" width="5" bestFit="1" customWidth="1"/>
    <col min="1207" max="1207" width="7.81640625" bestFit="1" customWidth="1"/>
    <col min="1208" max="1208" width="3.6328125" bestFit="1" customWidth="1"/>
    <col min="1209" max="1209" width="7.81640625" bestFit="1" customWidth="1"/>
    <col min="1210" max="1210" width="6.08984375" bestFit="1" customWidth="1"/>
    <col min="1211" max="1211" width="7.54296875" bestFit="1" customWidth="1"/>
    <col min="1212" max="1212" width="7.81640625" bestFit="1" customWidth="1"/>
    <col min="1213" max="1213" width="8.81640625" bestFit="1" customWidth="1"/>
    <col min="1214" max="1214" width="9.08984375" bestFit="1" customWidth="1"/>
    <col min="1215" max="1215" width="9.81640625" bestFit="1" customWidth="1"/>
    <col min="1216" max="1216" width="12.453125" bestFit="1" customWidth="1"/>
    <col min="1217" max="1217" width="8.08984375" bestFit="1" customWidth="1"/>
    <col min="1218" max="1218" width="4.26953125" bestFit="1" customWidth="1"/>
    <col min="1219" max="1219" width="9.453125" bestFit="1" customWidth="1"/>
    <col min="1220" max="1220" width="10.08984375" bestFit="1" customWidth="1"/>
    <col min="1221" max="1221" width="7.453125" bestFit="1" customWidth="1"/>
    <col min="1222" max="1222" width="8.90625" bestFit="1" customWidth="1"/>
    <col min="1223" max="1224" width="9.08984375" bestFit="1" customWidth="1"/>
    <col min="1225" max="1225" width="8.453125" bestFit="1" customWidth="1"/>
    <col min="1226" max="1226" width="9.26953125" bestFit="1" customWidth="1"/>
    <col min="1227" max="1227" width="9" bestFit="1" customWidth="1"/>
    <col min="1228" max="1228" width="9.54296875" bestFit="1" customWidth="1"/>
    <col min="1229" max="1229" width="5.26953125" bestFit="1" customWidth="1"/>
    <col min="1230" max="1230" width="6.7265625" bestFit="1" customWidth="1"/>
    <col min="1231" max="1231" width="6.26953125" bestFit="1" customWidth="1"/>
    <col min="1232" max="1232" width="7.08984375" bestFit="1" customWidth="1"/>
    <col min="1233" max="1233" width="6.26953125" bestFit="1" customWidth="1"/>
    <col min="1234" max="1235" width="7.90625" bestFit="1" customWidth="1"/>
    <col min="1236" max="1236" width="8.54296875" bestFit="1" customWidth="1"/>
    <col min="1237" max="1237" width="5.90625" bestFit="1" customWidth="1"/>
    <col min="1238" max="1238" width="7.36328125" bestFit="1" customWidth="1"/>
    <col min="1239" max="1239" width="6.90625" bestFit="1" customWidth="1"/>
    <col min="1240" max="1240" width="7.453125" bestFit="1" customWidth="1"/>
    <col min="1241" max="1241" width="8.6328125" bestFit="1" customWidth="1"/>
    <col min="1242" max="1242" width="7.90625" bestFit="1" customWidth="1"/>
    <col min="1243" max="1243" width="4.81640625" bestFit="1" customWidth="1"/>
    <col min="1244" max="1244" width="6.453125" bestFit="1" customWidth="1"/>
    <col min="1245" max="1245" width="7.453125" bestFit="1" customWidth="1"/>
    <col min="1246" max="1246" width="8.54296875" bestFit="1" customWidth="1"/>
    <col min="1247" max="1247" width="7.81640625" bestFit="1" customWidth="1"/>
    <col min="1248" max="1248" width="6.453125" bestFit="1" customWidth="1"/>
    <col min="1249" max="1249" width="12.7265625" bestFit="1" customWidth="1"/>
    <col min="1250" max="1250" width="5.36328125" bestFit="1" customWidth="1"/>
    <col min="1251" max="1251" width="5.1796875" bestFit="1" customWidth="1"/>
    <col min="1252" max="1252" width="5.6328125" bestFit="1" customWidth="1"/>
    <col min="1253" max="1253" width="8.36328125" bestFit="1" customWidth="1"/>
    <col min="1254" max="1254" width="10.1796875" bestFit="1" customWidth="1"/>
    <col min="1255" max="1255" width="7.36328125" bestFit="1" customWidth="1"/>
    <col min="1256" max="1257" width="8.81640625" bestFit="1" customWidth="1"/>
    <col min="1258" max="1258" width="8.7265625" bestFit="1" customWidth="1"/>
    <col min="1259" max="1259" width="8.6328125" bestFit="1" customWidth="1"/>
    <col min="1260" max="1260" width="9.1796875" bestFit="1" customWidth="1"/>
    <col min="1261" max="1261" width="10.1796875" bestFit="1" customWidth="1"/>
    <col min="1262" max="1262" width="10.7265625" bestFit="1" customWidth="1"/>
    <col min="1263" max="1263" width="10.453125" bestFit="1" customWidth="1"/>
    <col min="1264" max="1264" width="6" bestFit="1" customWidth="1"/>
    <col min="1265" max="1265" width="5.90625" bestFit="1" customWidth="1"/>
    <col min="1266" max="1266" width="8" bestFit="1" customWidth="1"/>
    <col min="1267" max="1267" width="6.81640625" bestFit="1" customWidth="1"/>
    <col min="1268" max="1268" width="8.6328125" bestFit="1" customWidth="1"/>
    <col min="1269" max="1269" width="6.7265625" bestFit="1" customWidth="1"/>
    <col min="1270" max="1270" width="8.81640625" bestFit="1" customWidth="1"/>
    <col min="1271" max="1271" width="10.26953125" bestFit="1" customWidth="1"/>
    <col min="1272" max="1272" width="10.1796875" bestFit="1" customWidth="1"/>
    <col min="1273" max="1273" width="9.81640625" bestFit="1" customWidth="1"/>
    <col min="1274" max="1274" width="10.6328125" bestFit="1" customWidth="1"/>
    <col min="1275" max="1275" width="8" bestFit="1" customWidth="1"/>
    <col min="1276" max="1276" width="6.81640625" bestFit="1" customWidth="1"/>
    <col min="1277" max="1277" width="5.81640625" bestFit="1" customWidth="1"/>
    <col min="1278" max="1279" width="8" bestFit="1" customWidth="1"/>
    <col min="1280" max="1280" width="5.36328125" bestFit="1" customWidth="1"/>
    <col min="1281" max="1281" width="7.1796875" bestFit="1" customWidth="1"/>
    <col min="1282" max="1282" width="8.08984375" bestFit="1" customWidth="1"/>
    <col min="1283" max="1283" width="9.08984375" bestFit="1" customWidth="1"/>
    <col min="1284" max="1284" width="5.26953125" bestFit="1" customWidth="1"/>
    <col min="1285" max="1285" width="6.6328125" bestFit="1" customWidth="1"/>
    <col min="1286" max="1286" width="6.1796875" bestFit="1" customWidth="1"/>
    <col min="1287" max="1287" width="4.26953125" bestFit="1" customWidth="1"/>
    <col min="1288" max="1288" width="5.36328125" bestFit="1" customWidth="1"/>
    <col min="1289" max="1289" width="4.81640625" bestFit="1" customWidth="1"/>
    <col min="1290" max="1290" width="6.453125" bestFit="1" customWidth="1"/>
    <col min="1291" max="1291" width="7.08984375" bestFit="1" customWidth="1"/>
    <col min="1292" max="1293" width="8.54296875" bestFit="1" customWidth="1"/>
    <col min="1294" max="1294" width="8.7265625" bestFit="1" customWidth="1"/>
    <col min="1295" max="1295" width="8.08984375" bestFit="1" customWidth="1"/>
    <col min="1296" max="1296" width="8.90625" bestFit="1" customWidth="1"/>
    <col min="1297" max="1297" width="8.54296875" bestFit="1" customWidth="1"/>
    <col min="1298" max="1299" width="8.08984375" bestFit="1" customWidth="1"/>
    <col min="1300" max="1300" width="6.453125" bestFit="1" customWidth="1"/>
    <col min="1301" max="1301" width="8.26953125" bestFit="1" customWidth="1"/>
    <col min="1302" max="1302" width="6.81640625" bestFit="1" customWidth="1"/>
    <col min="1303" max="1303" width="8.90625" bestFit="1" customWidth="1"/>
    <col min="1304" max="1304" width="4.81640625" bestFit="1" customWidth="1"/>
    <col min="1305" max="1305" width="6.81640625" bestFit="1" customWidth="1"/>
    <col min="1306" max="1306" width="7.81640625" bestFit="1" customWidth="1"/>
    <col min="1307" max="1307" width="6.26953125" bestFit="1" customWidth="1"/>
    <col min="1308" max="1308" width="7.453125" bestFit="1" customWidth="1"/>
    <col min="1309" max="1309" width="6.453125" bestFit="1" customWidth="1"/>
    <col min="1310" max="1310" width="7.7265625" bestFit="1" customWidth="1"/>
    <col min="1311" max="1311" width="8.81640625" bestFit="1" customWidth="1"/>
    <col min="1312" max="1312" width="11.453125" bestFit="1" customWidth="1"/>
    <col min="1313" max="1313" width="11.1796875" bestFit="1" customWidth="1"/>
    <col min="1314" max="1314" width="7" bestFit="1" customWidth="1"/>
    <col min="1315" max="1315" width="8.81640625" bestFit="1" customWidth="1"/>
    <col min="1316" max="1316" width="7" bestFit="1" customWidth="1"/>
    <col min="1317" max="1317" width="11.81640625" bestFit="1" customWidth="1"/>
    <col min="1318" max="1318" width="6.81640625" bestFit="1" customWidth="1"/>
    <col min="1319" max="1319" width="9.1796875" bestFit="1" customWidth="1"/>
    <col min="1320" max="1320" width="8.7265625" bestFit="1" customWidth="1"/>
    <col min="1321" max="1321" width="9.54296875" bestFit="1" customWidth="1"/>
    <col min="1322" max="1322" width="9.36328125" bestFit="1" customWidth="1"/>
    <col min="1323" max="1323" width="5.54296875" bestFit="1" customWidth="1"/>
    <col min="1324" max="1324" width="13.1796875" bestFit="1" customWidth="1"/>
    <col min="1325" max="1325" width="5.7265625" bestFit="1" customWidth="1"/>
    <col min="1326" max="1326" width="7.1796875" bestFit="1" customWidth="1"/>
    <col min="1327" max="1327" width="7.36328125" bestFit="1" customWidth="1"/>
    <col min="1328" max="1328" width="6.7265625" bestFit="1" customWidth="1"/>
    <col min="1329" max="1329" width="7.1796875" bestFit="1" customWidth="1"/>
    <col min="1330" max="1330" width="7.54296875" bestFit="1" customWidth="1"/>
    <col min="1331" max="1332" width="7.36328125" bestFit="1" customWidth="1"/>
    <col min="1333" max="1333" width="8.26953125" bestFit="1" customWidth="1"/>
    <col min="1334" max="1334" width="7.1796875" bestFit="1" customWidth="1"/>
    <col min="1335" max="1335" width="5.54296875" bestFit="1" customWidth="1"/>
    <col min="1336" max="1336" width="7.36328125" bestFit="1" customWidth="1"/>
    <col min="1337" max="1337" width="5.6328125" bestFit="1" customWidth="1"/>
    <col min="1338" max="1338" width="6.54296875" bestFit="1" customWidth="1"/>
    <col min="1339" max="1339" width="8.7265625" bestFit="1" customWidth="1"/>
    <col min="1340" max="1340" width="10.08984375" bestFit="1" customWidth="1"/>
    <col min="1341" max="1341" width="11.54296875" bestFit="1" customWidth="1"/>
    <col min="1342" max="1342" width="11.7265625" bestFit="1" customWidth="1"/>
    <col min="1343" max="1343" width="11.6328125" bestFit="1" customWidth="1"/>
    <col min="1344" max="1344" width="7.90625" bestFit="1" customWidth="1"/>
    <col min="1345" max="1345" width="9.54296875" bestFit="1" customWidth="1"/>
    <col min="1346" max="1346" width="9.36328125" bestFit="1" customWidth="1"/>
    <col min="1347" max="1347" width="9.1796875" bestFit="1" customWidth="1"/>
    <col min="1348" max="1348" width="9.7265625" bestFit="1" customWidth="1"/>
    <col min="1349" max="1349" width="7.453125" bestFit="1" customWidth="1"/>
    <col min="1350" max="1350" width="9.08984375" bestFit="1" customWidth="1"/>
    <col min="1351" max="1351" width="8.90625" bestFit="1" customWidth="1"/>
    <col min="1352" max="1352" width="5.26953125" bestFit="1" customWidth="1"/>
    <col min="1353" max="1353" width="6.7265625" bestFit="1" customWidth="1"/>
    <col min="1354" max="1354" width="6.6328125" bestFit="1" customWidth="1"/>
    <col min="1355" max="1355" width="7.08984375" bestFit="1" customWidth="1"/>
    <col min="1356" max="1356" width="6.7265625" bestFit="1" customWidth="1"/>
    <col min="1357" max="1357" width="6.36328125" bestFit="1" customWidth="1"/>
    <col min="1358" max="1358" width="7.81640625" bestFit="1" customWidth="1"/>
    <col min="1359" max="1359" width="8" bestFit="1" customWidth="1"/>
    <col min="1360" max="1360" width="7.7265625" bestFit="1" customWidth="1"/>
    <col min="1361" max="1361" width="7.81640625" bestFit="1" customWidth="1"/>
    <col min="1362" max="1362" width="8.1796875" bestFit="1" customWidth="1"/>
    <col min="1363" max="1364" width="7.81640625" bestFit="1" customWidth="1"/>
    <col min="1365" max="1365" width="4.81640625" bestFit="1" customWidth="1"/>
    <col min="1366" max="1366" width="7.453125" bestFit="1" customWidth="1"/>
    <col min="1367" max="1367" width="8.81640625" bestFit="1" customWidth="1"/>
    <col min="1368" max="1368" width="5.90625" bestFit="1" customWidth="1"/>
    <col min="1369" max="1369" width="7.36328125" bestFit="1" customWidth="1"/>
    <col min="1370" max="1370" width="7.7265625" bestFit="1" customWidth="1"/>
    <col min="1371" max="1371" width="7.453125" bestFit="1" customWidth="1"/>
    <col min="1372" max="1372" width="5.7265625" bestFit="1" customWidth="1"/>
    <col min="1373" max="1373" width="11" bestFit="1" customWidth="1"/>
    <col min="1374" max="1375" width="7.1796875" bestFit="1" customWidth="1"/>
    <col min="1376" max="1376" width="7.26953125" bestFit="1" customWidth="1"/>
    <col min="1377" max="1378" width="9.90625" bestFit="1" customWidth="1"/>
    <col min="1379" max="1379" width="9.1796875" bestFit="1" customWidth="1"/>
    <col min="1380" max="1380" width="7.08984375" bestFit="1" customWidth="1"/>
    <col min="1381" max="1381" width="5.36328125" bestFit="1" customWidth="1"/>
    <col min="1382" max="1382" width="9.26953125" bestFit="1" customWidth="1"/>
    <col min="1383" max="1383" width="8.90625" bestFit="1" customWidth="1"/>
    <col min="1384" max="1384" width="8.36328125" bestFit="1" customWidth="1"/>
    <col min="1385" max="1385" width="10.1796875" bestFit="1" customWidth="1"/>
    <col min="1386" max="1386" width="9.1796875" bestFit="1" customWidth="1"/>
    <col min="1387" max="1387" width="10" bestFit="1" customWidth="1"/>
    <col min="1388" max="1388" width="10.26953125" bestFit="1" customWidth="1"/>
    <col min="1389" max="1389" width="9.6328125" bestFit="1" customWidth="1"/>
    <col min="1390" max="1390" width="7.453125" bestFit="1" customWidth="1"/>
    <col min="1391" max="1391" width="8.81640625" bestFit="1" customWidth="1"/>
    <col min="1392" max="1392" width="8.453125" bestFit="1" customWidth="1"/>
    <col min="1393" max="1393" width="7.90625" bestFit="1" customWidth="1"/>
    <col min="1394" max="1394" width="9.453125" bestFit="1" customWidth="1"/>
    <col min="1395" max="1395" width="8.81640625" bestFit="1" customWidth="1"/>
    <col min="1396" max="1396" width="8.54296875" bestFit="1" customWidth="1"/>
    <col min="1397" max="1397" width="8.6328125" bestFit="1" customWidth="1"/>
    <col min="1398" max="1398" width="8.81640625" bestFit="1" customWidth="1"/>
    <col min="1399" max="1399" width="6.81640625" bestFit="1" customWidth="1"/>
    <col min="1400" max="1400" width="7.26953125" bestFit="1" customWidth="1"/>
    <col min="1401" max="1401" width="7.7265625" bestFit="1" customWidth="1"/>
    <col min="1402" max="1402" width="10.7265625" bestFit="1" customWidth="1"/>
    <col min="1403" max="1403" width="9.1796875" bestFit="1" customWidth="1"/>
    <col min="1404" max="1404" width="6.453125" bestFit="1" customWidth="1"/>
    <col min="1405" max="1405" width="9.54296875" bestFit="1" customWidth="1"/>
    <col min="1406" max="1406" width="5.81640625" bestFit="1" customWidth="1"/>
    <col min="1407" max="1407" width="8.54296875" bestFit="1" customWidth="1"/>
    <col min="1408" max="1408" width="15.81640625" bestFit="1" customWidth="1"/>
    <col min="1409" max="1409" width="9.90625" bestFit="1" customWidth="1"/>
    <col min="1410" max="1410" width="6.7265625" bestFit="1" customWidth="1"/>
    <col min="1411" max="1411" width="6.26953125" bestFit="1" customWidth="1"/>
    <col min="1412" max="1412" width="7.36328125" bestFit="1" customWidth="1"/>
    <col min="1413" max="1413" width="8.453125" bestFit="1" customWidth="1"/>
    <col min="1414" max="1414" width="9.90625" bestFit="1" customWidth="1"/>
    <col min="1415" max="1415" width="7.1796875" bestFit="1" customWidth="1"/>
    <col min="1416" max="1416" width="8.453125" bestFit="1" customWidth="1"/>
    <col min="1417" max="1417" width="6.36328125" bestFit="1" customWidth="1"/>
    <col min="1418" max="1418" width="7.81640625" bestFit="1" customWidth="1"/>
    <col min="1419" max="1419" width="10.54296875" bestFit="1" customWidth="1"/>
    <col min="1420" max="1420" width="10" bestFit="1" customWidth="1"/>
    <col min="1421" max="1421" width="9.90625" bestFit="1" customWidth="1"/>
    <col min="1422" max="1422" width="6.453125" bestFit="1" customWidth="1"/>
    <col min="1423" max="1423" width="7.90625" bestFit="1" customWidth="1"/>
    <col min="1424" max="1424" width="10.08984375" bestFit="1" customWidth="1"/>
    <col min="1425" max="1425" width="11.54296875" bestFit="1" customWidth="1"/>
    <col min="1426" max="1427" width="11.7265625" bestFit="1" customWidth="1"/>
    <col min="1428" max="1428" width="11.08984375" bestFit="1" customWidth="1"/>
    <col min="1429" max="1429" width="11.36328125" bestFit="1" customWidth="1"/>
    <col min="1430" max="1430" width="11.90625" bestFit="1" customWidth="1"/>
    <col min="1431" max="1431" width="12.08984375" bestFit="1" customWidth="1"/>
    <col min="1432" max="1432" width="8.54296875" bestFit="1" customWidth="1"/>
    <col min="1433" max="1433" width="10" bestFit="1" customWidth="1"/>
    <col min="1434" max="1434" width="9.90625" bestFit="1" customWidth="1"/>
    <col min="1435" max="1435" width="10" bestFit="1" customWidth="1"/>
    <col min="1436" max="1436" width="9.54296875" bestFit="1" customWidth="1"/>
    <col min="1437" max="1437" width="10.36328125" bestFit="1" customWidth="1"/>
    <col min="1438" max="1438" width="6.1796875" bestFit="1" customWidth="1"/>
    <col min="1439" max="1439" width="7.81640625" bestFit="1" customWidth="1"/>
    <col min="1440" max="1440" width="7.26953125" bestFit="1" customWidth="1"/>
    <col min="1441" max="1441" width="8.26953125" bestFit="1" customWidth="1"/>
    <col min="1442" max="1442" width="8.54296875" bestFit="1" customWidth="1"/>
    <col min="1443" max="1443" width="9.08984375" bestFit="1" customWidth="1"/>
    <col min="1444" max="1444" width="10.08984375" bestFit="1" customWidth="1"/>
    <col min="1445" max="1445" width="8.26953125" bestFit="1" customWidth="1"/>
    <col min="1446" max="1446" width="6.7265625" bestFit="1" customWidth="1"/>
    <col min="1447" max="1447" width="8.08984375" bestFit="1" customWidth="1"/>
    <col min="1448" max="1448" width="9.90625" bestFit="1" customWidth="1"/>
    <col min="1449" max="1449" width="8.7265625" bestFit="1" customWidth="1"/>
    <col min="1450" max="1450" width="10.54296875" bestFit="1" customWidth="1"/>
    <col min="1451" max="1451" width="10.26953125" bestFit="1" customWidth="1"/>
    <col min="1452" max="1452" width="8.90625" bestFit="1" customWidth="1"/>
    <col min="1453" max="1453" width="7.6328125" bestFit="1" customWidth="1"/>
    <col min="1454" max="1454" width="6.6328125" bestFit="1" customWidth="1"/>
    <col min="1455" max="1455" width="7.453125" bestFit="1" customWidth="1"/>
    <col min="1456" max="1456" width="7.36328125" bestFit="1" customWidth="1"/>
    <col min="1457" max="1457" width="6.54296875" bestFit="1" customWidth="1"/>
    <col min="1458" max="1458" width="7.7265625" bestFit="1" customWidth="1"/>
    <col min="1459" max="1459" width="11" bestFit="1" customWidth="1"/>
    <col min="1460" max="1460" width="8.26953125" bestFit="1" customWidth="1"/>
    <col min="1461" max="1461" width="7.6328125" bestFit="1" customWidth="1"/>
    <col min="1462" max="1462" width="7.54296875" bestFit="1" customWidth="1"/>
    <col min="1463" max="1463" width="6.453125" bestFit="1" customWidth="1"/>
    <col min="1464" max="1464" width="5.08984375" bestFit="1" customWidth="1"/>
    <col min="1465" max="1465" width="6.7265625" bestFit="1" customWidth="1"/>
    <col min="1466" max="1466" width="6.6328125" bestFit="1" customWidth="1"/>
    <col min="1467" max="1467" width="7.6328125" bestFit="1" customWidth="1"/>
    <col min="1468" max="1468" width="7.36328125" bestFit="1" customWidth="1"/>
    <col min="1469" max="1469" width="6.26953125" bestFit="1" customWidth="1"/>
    <col min="1470" max="1470" width="7.7265625" bestFit="1" customWidth="1"/>
    <col min="1471" max="1471" width="9.54296875" bestFit="1" customWidth="1"/>
    <col min="1472" max="1472" width="6.54296875" bestFit="1" customWidth="1"/>
    <col min="1473" max="1473" width="8" bestFit="1" customWidth="1"/>
    <col min="1474" max="1474" width="7.54296875" bestFit="1" customWidth="1"/>
    <col min="1475" max="1475" width="6" bestFit="1" customWidth="1"/>
    <col min="1476" max="1476" width="8.26953125" bestFit="1" customWidth="1"/>
    <col min="1477" max="1477" width="10" bestFit="1" customWidth="1"/>
    <col min="1478" max="1478" width="8.26953125" bestFit="1" customWidth="1"/>
    <col min="1479" max="1479" width="8.1796875" bestFit="1" customWidth="1"/>
    <col min="1480" max="1480" width="8.453125" bestFit="1" customWidth="1"/>
    <col min="1481" max="1481" width="5.26953125" bestFit="1" customWidth="1"/>
    <col min="1482" max="1482" width="5.6328125" bestFit="1" customWidth="1"/>
    <col min="1483" max="1483" width="6.7265625" bestFit="1" customWidth="1"/>
    <col min="1484" max="1484" width="10.7265625" bestFit="1" customWidth="1"/>
    <col min="1485" max="1485" width="8.08984375" bestFit="1" customWidth="1"/>
    <col min="1486" max="1486" width="9.90625" bestFit="1" customWidth="1"/>
    <col min="1487" max="1487" width="8.08984375" bestFit="1" customWidth="1"/>
    <col min="1488" max="1488" width="8.36328125" bestFit="1" customWidth="1"/>
    <col min="1489" max="1489" width="8.08984375" bestFit="1" customWidth="1"/>
    <col min="1490" max="1491" width="9.54296875" bestFit="1" customWidth="1"/>
    <col min="1492" max="1493" width="9.7265625" bestFit="1" customWidth="1"/>
    <col min="1494" max="1494" width="10.08984375" bestFit="1" customWidth="1"/>
    <col min="1495" max="1495" width="9.08984375" bestFit="1" customWidth="1"/>
    <col min="1496" max="1496" width="9.54296875" bestFit="1" customWidth="1"/>
    <col min="1497" max="1497" width="9.6328125" bestFit="1" customWidth="1"/>
    <col min="1498" max="1498" width="9.54296875" bestFit="1" customWidth="1"/>
    <col min="1499" max="1499" width="7.26953125" bestFit="1" customWidth="1"/>
    <col min="1500" max="1501" width="8.7265625" bestFit="1" customWidth="1"/>
    <col min="1502" max="1502" width="4.6328125" bestFit="1" customWidth="1"/>
    <col min="1503" max="1503" width="8.26953125" bestFit="1" customWidth="1"/>
    <col min="1504" max="1504" width="9.6328125" bestFit="1" customWidth="1"/>
    <col min="1505" max="1505" width="9.90625" bestFit="1" customWidth="1"/>
    <col min="1506" max="1507" width="9.7265625" bestFit="1" customWidth="1"/>
    <col min="1508" max="1508" width="6.6328125" bestFit="1" customWidth="1"/>
    <col min="1509" max="1509" width="5.08984375" bestFit="1" customWidth="1"/>
    <col min="1510" max="1510" width="6.08984375" bestFit="1" customWidth="1"/>
    <col min="1511" max="1511" width="6.36328125" bestFit="1" customWidth="1"/>
    <col min="1512" max="1512" width="10.26953125" bestFit="1" customWidth="1"/>
    <col min="1513" max="1513" width="6" bestFit="1" customWidth="1"/>
    <col min="1514" max="1514" width="9.54296875" bestFit="1" customWidth="1"/>
    <col min="1515" max="1515" width="8.26953125" bestFit="1" customWidth="1"/>
    <col min="1516" max="1516" width="7.08984375" bestFit="1" customWidth="1"/>
    <col min="1517" max="1517" width="6.6328125" bestFit="1" customWidth="1"/>
    <col min="1518" max="1518" width="6" bestFit="1" customWidth="1"/>
    <col min="1519" max="1519" width="7.453125" bestFit="1" customWidth="1"/>
    <col min="1520" max="1520" width="7.26953125" bestFit="1" customWidth="1"/>
    <col min="1521" max="1521" width="7.81640625" bestFit="1" customWidth="1"/>
    <col min="1522" max="1522" width="5.54296875" bestFit="1" customWidth="1"/>
    <col min="1523" max="1523" width="6.453125" bestFit="1" customWidth="1"/>
    <col min="1524" max="1524" width="8.08984375" bestFit="1" customWidth="1"/>
    <col min="1525" max="1525" width="5.81640625" bestFit="1" customWidth="1"/>
    <col min="1526" max="1526" width="7.26953125" bestFit="1" customWidth="1"/>
    <col min="1527" max="1527" width="8.26953125" bestFit="1" customWidth="1"/>
    <col min="1528" max="1528" width="8.54296875" bestFit="1" customWidth="1"/>
    <col min="1529" max="1529" width="8.90625" bestFit="1" customWidth="1"/>
    <col min="1530" max="1530" width="8.7265625" bestFit="1" customWidth="1"/>
    <col min="1531" max="1531" width="5" bestFit="1" customWidth="1"/>
    <col min="1532" max="1532" width="7.90625" bestFit="1" customWidth="1"/>
    <col min="1533" max="1533" width="5.54296875" bestFit="1" customWidth="1"/>
    <col min="1534" max="1534" width="7.1796875" bestFit="1" customWidth="1"/>
    <col min="1535" max="1535" width="7.36328125" bestFit="1" customWidth="1"/>
    <col min="1536" max="1536" width="6.6328125" bestFit="1" customWidth="1"/>
    <col min="1537" max="1537" width="6.54296875" bestFit="1" customWidth="1"/>
    <col min="1538" max="1538" width="6.7265625" bestFit="1" customWidth="1"/>
    <col min="1539" max="1539" width="7.08984375" bestFit="1" customWidth="1"/>
    <col min="1540" max="1540" width="9.54296875" bestFit="1" customWidth="1"/>
    <col min="1541" max="1541" width="8.90625" bestFit="1" customWidth="1"/>
    <col min="1542" max="1542" width="8.81640625" bestFit="1" customWidth="1"/>
    <col min="1543" max="1543" width="8" bestFit="1" customWidth="1"/>
    <col min="1544" max="1544" width="5.90625" bestFit="1" customWidth="1"/>
    <col min="1545" max="1546" width="8.54296875" bestFit="1" customWidth="1"/>
    <col min="1547" max="1547" width="8.90625" bestFit="1" customWidth="1"/>
    <col min="1548" max="1548" width="8" bestFit="1" customWidth="1"/>
    <col min="1549" max="1549" width="9.81640625" bestFit="1" customWidth="1"/>
    <col min="1550" max="1550" width="9.6328125" bestFit="1" customWidth="1"/>
    <col min="1551" max="1551" width="7.90625" bestFit="1" customWidth="1"/>
    <col min="1552" max="1552" width="6.81640625" bestFit="1" customWidth="1"/>
    <col min="1553" max="1553" width="6.26953125" bestFit="1" customWidth="1"/>
    <col min="1554" max="1554" width="7.54296875" bestFit="1" customWidth="1"/>
    <col min="1555" max="1555" width="8.6328125" bestFit="1" customWidth="1"/>
    <col min="1556" max="1556" width="8.08984375" bestFit="1" customWidth="1"/>
    <col min="1557" max="1557" width="8.453125" bestFit="1" customWidth="1"/>
    <col min="1558" max="1558" width="7.26953125" bestFit="1" customWidth="1"/>
    <col min="1559" max="1559" width="7.54296875" bestFit="1" customWidth="1"/>
    <col min="1560" max="1560" width="9.1796875" bestFit="1" customWidth="1"/>
    <col min="1561" max="1561" width="4.81640625" bestFit="1" customWidth="1"/>
    <col min="1562" max="1562" width="8" bestFit="1" customWidth="1"/>
    <col min="1563" max="1565" width="9.6328125" bestFit="1" customWidth="1"/>
    <col min="1566" max="1566" width="9.54296875" bestFit="1" customWidth="1"/>
    <col min="1567" max="1567" width="7.26953125" bestFit="1" customWidth="1"/>
    <col min="1568" max="1568" width="8.81640625" bestFit="1" customWidth="1"/>
    <col min="1569" max="1569" width="5.1796875" bestFit="1" customWidth="1"/>
    <col min="1570" max="1570" width="8.81640625" bestFit="1" customWidth="1"/>
    <col min="1571" max="1571" width="8.36328125" bestFit="1" customWidth="1"/>
    <col min="1572" max="1572" width="7.7265625" bestFit="1" customWidth="1"/>
    <col min="1573" max="1573" width="7.26953125" bestFit="1" customWidth="1"/>
    <col min="1574" max="1574" width="15.1796875" bestFit="1" customWidth="1"/>
    <col min="1575" max="1575" width="7.36328125" bestFit="1" customWidth="1"/>
    <col min="1576" max="1576" width="5.6328125" bestFit="1" customWidth="1"/>
    <col min="1577" max="1577" width="7.1796875" bestFit="1" customWidth="1"/>
    <col min="1578" max="1578" width="9.453125" bestFit="1" customWidth="1"/>
    <col min="1579" max="1579" width="7.6328125" bestFit="1" customWidth="1"/>
    <col min="1580" max="1580" width="11.6328125" bestFit="1" customWidth="1"/>
    <col min="1581" max="1581" width="3.7265625" bestFit="1" customWidth="1"/>
    <col min="1582" max="1582" width="5.26953125" bestFit="1" customWidth="1"/>
    <col min="1583" max="1583" width="4.90625" bestFit="1" customWidth="1"/>
    <col min="1584" max="1584" width="7.36328125" bestFit="1" customWidth="1"/>
    <col min="1585" max="1585" width="5.453125" bestFit="1" customWidth="1"/>
    <col min="1586" max="1586" width="5.6328125" bestFit="1" customWidth="1"/>
    <col min="1587" max="1587" width="7.08984375" bestFit="1" customWidth="1"/>
    <col min="1588" max="1588" width="9.90625" bestFit="1" customWidth="1"/>
    <col min="1589" max="1589" width="8.1796875" bestFit="1" customWidth="1"/>
    <col min="1590" max="1590" width="9.6328125" bestFit="1" customWidth="1"/>
    <col min="1591" max="1591" width="9.7265625" bestFit="1" customWidth="1"/>
    <col min="1592" max="1592" width="9.453125" bestFit="1" customWidth="1"/>
    <col min="1593" max="1593" width="8" bestFit="1" customWidth="1"/>
    <col min="1594" max="1594" width="8.36328125" bestFit="1" customWidth="1"/>
    <col min="1595" max="1595" width="7.36328125" bestFit="1" customWidth="1"/>
    <col min="1596" max="1596" width="7.54296875" bestFit="1" customWidth="1"/>
    <col min="1597" max="1597" width="15.08984375" bestFit="1" customWidth="1"/>
    <col min="1598" max="1598" width="10.36328125" bestFit="1" customWidth="1"/>
    <col min="1599" max="1605" width="5.453125" bestFit="1" customWidth="1"/>
    <col min="1606" max="1606" width="4.453125" bestFit="1" customWidth="1"/>
    <col min="1607" max="1616" width="5.453125" bestFit="1" customWidth="1"/>
    <col min="1617" max="1617" width="4.453125" bestFit="1" customWidth="1"/>
    <col min="1618" max="1627" width="5.453125" bestFit="1" customWidth="1"/>
    <col min="1628" max="1628" width="4.453125" bestFit="1" customWidth="1"/>
    <col min="1629" max="1638" width="5.453125" bestFit="1" customWidth="1"/>
    <col min="1639" max="1639" width="4.453125" bestFit="1" customWidth="1"/>
    <col min="1640" max="1649" width="5.453125" bestFit="1" customWidth="1"/>
    <col min="1650" max="1650" width="4.453125" bestFit="1" customWidth="1"/>
    <col min="1651" max="1660" width="5.453125" bestFit="1" customWidth="1"/>
    <col min="1661" max="1661" width="4.453125" bestFit="1" customWidth="1"/>
    <col min="1662" max="1671" width="5.453125" bestFit="1" customWidth="1"/>
    <col min="1672" max="1672" width="3.453125" bestFit="1" customWidth="1"/>
    <col min="1673" max="1673" width="4.453125" bestFit="1" customWidth="1"/>
    <col min="1674" max="1683" width="5.453125" bestFit="1" customWidth="1"/>
    <col min="1684" max="1684" width="4.453125" bestFit="1" customWidth="1"/>
    <col min="1685" max="1694" width="5.453125" bestFit="1" customWidth="1"/>
    <col min="1695" max="1695" width="4.453125" bestFit="1" customWidth="1"/>
    <col min="1696" max="1705" width="5.453125" bestFit="1" customWidth="1"/>
    <col min="1706" max="1706" width="4.453125" bestFit="1" customWidth="1"/>
    <col min="1707" max="1716" width="5.453125" bestFit="1" customWidth="1"/>
    <col min="1717" max="1717" width="4.453125" bestFit="1" customWidth="1"/>
    <col min="1718" max="1727" width="5.453125" bestFit="1" customWidth="1"/>
    <col min="1728" max="1728" width="4.453125" bestFit="1" customWidth="1"/>
    <col min="1729" max="1738" width="5.453125" bestFit="1" customWidth="1"/>
    <col min="1739" max="1739" width="4.453125" bestFit="1" customWidth="1"/>
    <col min="1740" max="1749" width="5.453125" bestFit="1" customWidth="1"/>
    <col min="1750" max="1750" width="4.453125" bestFit="1" customWidth="1"/>
    <col min="1751" max="1760" width="5.453125" bestFit="1" customWidth="1"/>
    <col min="1761" max="1761" width="4.453125" bestFit="1" customWidth="1"/>
    <col min="1762" max="1771" width="5.453125" bestFit="1" customWidth="1"/>
    <col min="1772" max="1772" width="4.453125" bestFit="1" customWidth="1"/>
    <col min="1773" max="1782" width="5.453125" bestFit="1" customWidth="1"/>
    <col min="1783" max="1783" width="3.453125" bestFit="1" customWidth="1"/>
    <col min="1784" max="1784" width="4.453125" bestFit="1" customWidth="1"/>
    <col min="1785" max="1794" width="5.453125" bestFit="1" customWidth="1"/>
    <col min="1795" max="1795" width="4.453125" bestFit="1" customWidth="1"/>
    <col min="1796" max="1805" width="5.453125" bestFit="1" customWidth="1"/>
    <col min="1806" max="1806" width="4.453125" bestFit="1" customWidth="1"/>
    <col min="1807" max="1816" width="5.453125" bestFit="1" customWidth="1"/>
    <col min="1817" max="1817" width="4.453125" bestFit="1" customWidth="1"/>
    <col min="1818" max="1827" width="5.453125" bestFit="1" customWidth="1"/>
    <col min="1828" max="1828" width="4.453125" bestFit="1" customWidth="1"/>
    <col min="1829" max="1838" width="5.453125" bestFit="1" customWidth="1"/>
    <col min="1839" max="1839" width="4.453125" bestFit="1" customWidth="1"/>
    <col min="1840" max="1849" width="5.453125" bestFit="1" customWidth="1"/>
    <col min="1850" max="1850" width="4.453125" bestFit="1" customWidth="1"/>
    <col min="1851" max="1860" width="5.453125" bestFit="1" customWidth="1"/>
    <col min="1861" max="1861" width="4.453125" bestFit="1" customWidth="1"/>
    <col min="1862" max="1871" width="5.453125" bestFit="1" customWidth="1"/>
    <col min="1872" max="1872" width="4.453125" bestFit="1" customWidth="1"/>
    <col min="1873" max="1882" width="5.453125" bestFit="1" customWidth="1"/>
    <col min="1883" max="1883" width="4.453125" bestFit="1" customWidth="1"/>
    <col min="1884" max="1893" width="5.453125" bestFit="1" customWidth="1"/>
    <col min="1894" max="1894" width="3.453125" bestFit="1" customWidth="1"/>
    <col min="1895" max="1895" width="4.453125" bestFit="1" customWidth="1"/>
    <col min="1896" max="1905" width="5.453125" bestFit="1" customWidth="1"/>
    <col min="1906" max="1906" width="4.453125" bestFit="1" customWidth="1"/>
    <col min="1907" max="1916" width="5.453125" bestFit="1" customWidth="1"/>
    <col min="1917" max="1917" width="4.453125" bestFit="1" customWidth="1"/>
    <col min="1918" max="1927" width="5.453125" bestFit="1" customWidth="1"/>
    <col min="1928" max="1928" width="4.453125" bestFit="1" customWidth="1"/>
    <col min="1929" max="1938" width="5.453125" bestFit="1" customWidth="1"/>
    <col min="1939" max="1939" width="4.453125" bestFit="1" customWidth="1"/>
    <col min="1940" max="1949" width="5.453125" bestFit="1" customWidth="1"/>
    <col min="1950" max="1950" width="4.453125" bestFit="1" customWidth="1"/>
    <col min="1951" max="1960" width="5.453125" bestFit="1" customWidth="1"/>
    <col min="1961" max="1961" width="4.453125" bestFit="1" customWidth="1"/>
    <col min="1962" max="1971" width="5.453125" bestFit="1" customWidth="1"/>
    <col min="1972" max="1972" width="4.453125" bestFit="1" customWidth="1"/>
    <col min="1973" max="1982" width="5.453125" bestFit="1" customWidth="1"/>
    <col min="1983" max="1983" width="4.453125" bestFit="1" customWidth="1"/>
    <col min="1984" max="1993" width="5.453125" bestFit="1" customWidth="1"/>
    <col min="1994" max="1994" width="4.453125" bestFit="1" customWidth="1"/>
    <col min="1995" max="2004" width="5.453125" bestFit="1" customWidth="1"/>
    <col min="2005" max="2005" width="3.453125" bestFit="1" customWidth="1"/>
    <col min="2006" max="2006" width="4.453125" bestFit="1" customWidth="1"/>
    <col min="2007" max="2016" width="5.453125" bestFit="1" customWidth="1"/>
    <col min="2017" max="2017" width="4.453125" bestFit="1" customWidth="1"/>
    <col min="2018" max="2027" width="5.453125" bestFit="1" customWidth="1"/>
    <col min="2028" max="2028" width="4.453125" bestFit="1" customWidth="1"/>
    <col min="2029" max="2038" width="5.453125" bestFit="1" customWidth="1"/>
    <col min="2039" max="2039" width="4.453125" bestFit="1" customWidth="1"/>
    <col min="2040" max="2049" width="5.453125" bestFit="1" customWidth="1"/>
    <col min="2050" max="2050" width="4.453125" bestFit="1" customWidth="1"/>
    <col min="2051" max="2060" width="5.453125" bestFit="1" customWidth="1"/>
    <col min="2061" max="2061" width="4.453125" bestFit="1" customWidth="1"/>
    <col min="2062" max="2071" width="5.453125" bestFit="1" customWidth="1"/>
    <col min="2072" max="2072" width="4.453125" bestFit="1" customWidth="1"/>
    <col min="2073" max="2082" width="5.453125" bestFit="1" customWidth="1"/>
    <col min="2083" max="2083" width="4.453125" bestFit="1" customWidth="1"/>
    <col min="2084" max="2093" width="5.453125" bestFit="1" customWidth="1"/>
    <col min="2094" max="2094" width="4.453125" bestFit="1" customWidth="1"/>
    <col min="2095" max="2104" width="5.453125" bestFit="1" customWidth="1"/>
    <col min="2105" max="2105" width="4.453125" bestFit="1" customWidth="1"/>
    <col min="2106" max="2115" width="5.453125" bestFit="1" customWidth="1"/>
    <col min="2116" max="2116" width="3.453125" bestFit="1" customWidth="1"/>
    <col min="2117" max="2117" width="4.453125" bestFit="1" customWidth="1"/>
    <col min="2118" max="2127" width="5.453125" bestFit="1" customWidth="1"/>
    <col min="2128" max="2128" width="4.453125" bestFit="1" customWidth="1"/>
    <col min="2129" max="2138" width="5.453125" bestFit="1" customWidth="1"/>
    <col min="2139" max="2139" width="4.453125" bestFit="1" customWidth="1"/>
    <col min="2140" max="2149" width="5.453125" bestFit="1" customWidth="1"/>
    <col min="2150" max="2150" width="4.453125" bestFit="1" customWidth="1"/>
    <col min="2151" max="2160" width="5.453125" bestFit="1" customWidth="1"/>
    <col min="2161" max="2161" width="4.453125" bestFit="1" customWidth="1"/>
    <col min="2162" max="2171" width="5.453125" bestFit="1" customWidth="1"/>
    <col min="2172" max="2172" width="4.453125" bestFit="1" customWidth="1"/>
    <col min="2173" max="2182" width="5.453125" bestFit="1" customWidth="1"/>
    <col min="2183" max="2183" width="4.453125" bestFit="1" customWidth="1"/>
    <col min="2184" max="2193" width="5.453125" bestFit="1" customWidth="1"/>
    <col min="2194" max="2194" width="4.453125" bestFit="1" customWidth="1"/>
    <col min="2195" max="2204" width="5.453125" bestFit="1" customWidth="1"/>
    <col min="2205" max="2205" width="4.453125" bestFit="1" customWidth="1"/>
    <col min="2206" max="2215" width="5.453125" bestFit="1" customWidth="1"/>
    <col min="2216" max="2216" width="4.453125" bestFit="1" customWidth="1"/>
    <col min="2217" max="2226" width="5.453125" bestFit="1" customWidth="1"/>
    <col min="2227" max="2227" width="3.453125" bestFit="1" customWidth="1"/>
    <col min="2228" max="2228" width="4.453125" bestFit="1" customWidth="1"/>
    <col min="2229" max="2238" width="5.453125" bestFit="1" customWidth="1"/>
    <col min="2239" max="2239" width="4.453125" bestFit="1" customWidth="1"/>
    <col min="2240" max="2249" width="5.453125" bestFit="1" customWidth="1"/>
    <col min="2250" max="2250" width="4.453125" bestFit="1" customWidth="1"/>
    <col min="2251" max="2260" width="5.453125" bestFit="1" customWidth="1"/>
    <col min="2261" max="2261" width="4.453125" bestFit="1" customWidth="1"/>
    <col min="2262" max="2271" width="5.453125" bestFit="1" customWidth="1"/>
    <col min="2272" max="2272" width="4.453125" bestFit="1" customWidth="1"/>
    <col min="2273" max="2282" width="5.453125" bestFit="1" customWidth="1"/>
    <col min="2283" max="2283" width="4.453125" bestFit="1" customWidth="1"/>
    <col min="2284" max="2293" width="5.453125" bestFit="1" customWidth="1"/>
    <col min="2294" max="2294" width="4.453125" bestFit="1" customWidth="1"/>
    <col min="2295" max="2304" width="5.453125" bestFit="1" customWidth="1"/>
    <col min="2305" max="2305" width="4.453125" bestFit="1" customWidth="1"/>
    <col min="2306" max="2315" width="5.453125" bestFit="1" customWidth="1"/>
    <col min="2316" max="2316" width="4.453125" bestFit="1" customWidth="1"/>
    <col min="2317" max="2326" width="5.453125" bestFit="1" customWidth="1"/>
    <col min="2327" max="2327" width="4.453125" bestFit="1" customWidth="1"/>
    <col min="2328" max="2337" width="5.453125" bestFit="1" customWidth="1"/>
    <col min="2338" max="2338" width="10.36328125" bestFit="1" customWidth="1"/>
    <col min="2339" max="2339" width="5.453125" bestFit="1" customWidth="1"/>
    <col min="2340" max="2340" width="8.08984375" bestFit="1" customWidth="1"/>
    <col min="2341" max="2341" width="10.36328125" bestFit="1" customWidth="1"/>
  </cols>
  <sheetData>
    <row r="2" spans="1:7" x14ac:dyDescent="0.35">
      <c r="A2" s="32" t="s">
        <v>8380</v>
      </c>
      <c r="B2" s="32" t="s">
        <v>8379</v>
      </c>
    </row>
    <row r="3" spans="1:7" x14ac:dyDescent="0.35">
      <c r="A3" s="32" t="s">
        <v>8374</v>
      </c>
      <c r="B3" t="s">
        <v>4680</v>
      </c>
      <c r="C3" t="s">
        <v>4683</v>
      </c>
      <c r="D3" t="s">
        <v>8375</v>
      </c>
      <c r="F3" s="32" t="s">
        <v>8374</v>
      </c>
      <c r="G3" t="s">
        <v>8381</v>
      </c>
    </row>
    <row r="4" spans="1:7" x14ac:dyDescent="0.35">
      <c r="A4" s="12" t="s">
        <v>4680</v>
      </c>
      <c r="B4">
        <v>1538</v>
      </c>
      <c r="C4">
        <v>307</v>
      </c>
      <c r="D4">
        <v>1845</v>
      </c>
      <c r="F4" s="12" t="s">
        <v>4680</v>
      </c>
      <c r="G4">
        <v>14614.940000000015</v>
      </c>
    </row>
    <row r="5" spans="1:7" x14ac:dyDescent="0.35">
      <c r="A5" s="12" t="s">
        <v>8331</v>
      </c>
      <c r="B5">
        <v>2</v>
      </c>
      <c r="D5">
        <v>2</v>
      </c>
      <c r="F5" s="12" t="s">
        <v>4682</v>
      </c>
      <c r="G5">
        <v>747.0200000000001</v>
      </c>
    </row>
    <row r="6" spans="1:7" x14ac:dyDescent="0.35">
      <c r="A6" s="12" t="s">
        <v>4682</v>
      </c>
      <c r="B6">
        <v>404</v>
      </c>
      <c r="C6">
        <v>84</v>
      </c>
      <c r="D6">
        <v>488</v>
      </c>
      <c r="F6" s="12" t="s">
        <v>8375</v>
      </c>
      <c r="G6">
        <v>15361.960000000015</v>
      </c>
    </row>
    <row r="7" spans="1:7" x14ac:dyDescent="0.35">
      <c r="A7" s="12" t="s">
        <v>8375</v>
      </c>
      <c r="B7">
        <v>1944</v>
      </c>
      <c r="C7">
        <v>391</v>
      </c>
      <c r="D7">
        <v>2335</v>
      </c>
    </row>
    <row r="10" spans="1:7" x14ac:dyDescent="0.35">
      <c r="A10" s="32" t="s">
        <v>8374</v>
      </c>
      <c r="B10" t="s">
        <v>8382</v>
      </c>
      <c r="E10" s="32" t="s">
        <v>8388</v>
      </c>
      <c r="F10" s="32" t="s">
        <v>8379</v>
      </c>
    </row>
    <row r="11" spans="1:7" x14ac:dyDescent="0.35">
      <c r="A11" s="12" t="s">
        <v>4680</v>
      </c>
      <c r="B11">
        <v>2191</v>
      </c>
      <c r="E11" s="32" t="s">
        <v>8374</v>
      </c>
      <c r="F11" t="s">
        <v>8387</v>
      </c>
      <c r="G11" t="s">
        <v>8375</v>
      </c>
    </row>
    <row r="12" spans="1:7" x14ac:dyDescent="0.35">
      <c r="A12" s="12" t="s">
        <v>4682</v>
      </c>
      <c r="B12">
        <v>144</v>
      </c>
      <c r="E12" s="12" t="s">
        <v>8383</v>
      </c>
      <c r="F12" s="26">
        <v>1781342.9900000005</v>
      </c>
      <c r="G12" s="26">
        <v>1781342.9900000005</v>
      </c>
    </row>
    <row r="13" spans="1:7" x14ac:dyDescent="0.35">
      <c r="A13" s="12" t="s">
        <v>8375</v>
      </c>
      <c r="B13">
        <v>2335</v>
      </c>
      <c r="E13" s="12" t="s">
        <v>8384</v>
      </c>
      <c r="F13" s="26">
        <v>1566093.9700000002</v>
      </c>
      <c r="G13" s="26">
        <v>1566093.9700000002</v>
      </c>
    </row>
    <row r="14" spans="1:7" x14ac:dyDescent="0.35">
      <c r="E14" s="12" t="s">
        <v>8385</v>
      </c>
      <c r="F14" s="26">
        <v>4768025.6499999994</v>
      </c>
      <c r="G14" s="26">
        <v>4768025.6499999994</v>
      </c>
    </row>
    <row r="15" spans="1:7" x14ac:dyDescent="0.35">
      <c r="E15" s="12" t="s">
        <v>8386</v>
      </c>
      <c r="F15" s="26">
        <v>1180992.98</v>
      </c>
      <c r="G15" s="26">
        <v>1180992.98</v>
      </c>
    </row>
    <row r="16" spans="1:7" x14ac:dyDescent="0.35">
      <c r="E16" s="12" t="s">
        <v>8375</v>
      </c>
      <c r="F16" s="26">
        <v>9296455.5899999999</v>
      </c>
      <c r="G16" s="26">
        <v>9296455.5899999999</v>
      </c>
    </row>
    <row r="18" spans="1:5" x14ac:dyDescent="0.35">
      <c r="A18" s="32" t="s">
        <v>8388</v>
      </c>
      <c r="B18" s="32" t="s">
        <v>8379</v>
      </c>
    </row>
    <row r="19" spans="1:5" x14ac:dyDescent="0.35">
      <c r="A19" s="32" t="s">
        <v>8374</v>
      </c>
      <c r="B19" t="s">
        <v>4698</v>
      </c>
      <c r="C19" t="s">
        <v>4694</v>
      </c>
      <c r="D19" t="s">
        <v>4695</v>
      </c>
      <c r="E19" t="s">
        <v>8375</v>
      </c>
    </row>
    <row r="20" spans="1:5" x14ac:dyDescent="0.35">
      <c r="A20" s="12" t="s">
        <v>4705</v>
      </c>
      <c r="B20" s="26">
        <v>3879432.4200000004</v>
      </c>
      <c r="C20" s="26">
        <v>6041135.2599999998</v>
      </c>
      <c r="D20" s="26">
        <v>1283797.23</v>
      </c>
      <c r="E20" s="26">
        <v>11204364.91</v>
      </c>
    </row>
    <row r="21" spans="1:5" x14ac:dyDescent="0.35">
      <c r="A21" s="12" t="s">
        <v>4701</v>
      </c>
      <c r="B21" s="26">
        <v>1645021.8499999996</v>
      </c>
      <c r="C21" s="26">
        <v>3503320.6900000018</v>
      </c>
      <c r="D21" s="26">
        <v>1761129.9599999997</v>
      </c>
      <c r="E21" s="26">
        <v>6909472.5000000009</v>
      </c>
    </row>
    <row r="22" spans="1:5" x14ac:dyDescent="0.35">
      <c r="A22" s="12" t="s">
        <v>4696</v>
      </c>
      <c r="B22" s="26">
        <v>2133286.0199999991</v>
      </c>
      <c r="C22" s="26">
        <v>3164031.65</v>
      </c>
      <c r="D22" s="26">
        <v>1172128.6600000001</v>
      </c>
      <c r="E22" s="26">
        <v>6469446.3299999991</v>
      </c>
    </row>
    <row r="23" spans="1:5" x14ac:dyDescent="0.35">
      <c r="A23" s="12" t="s">
        <v>4713</v>
      </c>
      <c r="B23" s="26">
        <v>138918.6</v>
      </c>
      <c r="C23" s="26">
        <v>2395.17</v>
      </c>
      <c r="D23" s="26">
        <v>33900.97</v>
      </c>
      <c r="E23" s="26">
        <v>175214.74000000002</v>
      </c>
    </row>
    <row r="24" spans="1:5" x14ac:dyDescent="0.35">
      <c r="A24" s="12" t="s">
        <v>4706</v>
      </c>
      <c r="B24" s="26">
        <v>43047.040000000001</v>
      </c>
      <c r="C24" s="26">
        <v>115037.35</v>
      </c>
      <c r="D24" s="26">
        <v>30283.02</v>
      </c>
      <c r="E24" s="26">
        <v>188367.41</v>
      </c>
    </row>
    <row r="25" spans="1:5" x14ac:dyDescent="0.35">
      <c r="A25" s="12" t="s">
        <v>4708</v>
      </c>
      <c r="B25" s="26">
        <v>318948.93000000005</v>
      </c>
      <c r="C25" s="26">
        <v>192911.55999999997</v>
      </c>
      <c r="D25" s="26">
        <v>357852.37</v>
      </c>
      <c r="E25" s="26">
        <v>869712.86</v>
      </c>
    </row>
    <row r="26" spans="1:5" x14ac:dyDescent="0.35">
      <c r="A26" s="12" t="s">
        <v>4715</v>
      </c>
      <c r="B26" s="26">
        <v>238494.17</v>
      </c>
      <c r="C26" s="26">
        <v>181849.95</v>
      </c>
      <c r="D26" s="26">
        <v>112675.76</v>
      </c>
      <c r="E26" s="26">
        <v>533019.88</v>
      </c>
    </row>
    <row r="27" spans="1:5" x14ac:dyDescent="0.35">
      <c r="A27" s="12" t="s">
        <v>4709</v>
      </c>
      <c r="B27" s="26">
        <v>33475.82</v>
      </c>
      <c r="C27" s="26">
        <v>60837.32</v>
      </c>
      <c r="D27" s="26">
        <v>25141.940000000002</v>
      </c>
      <c r="E27" s="26">
        <v>119455.08</v>
      </c>
    </row>
    <row r="28" spans="1:5" x14ac:dyDescent="0.35">
      <c r="A28" s="12" t="s">
        <v>4707</v>
      </c>
      <c r="B28" s="26">
        <v>138108.04999999999</v>
      </c>
      <c r="C28" s="26">
        <v>89283.919999999984</v>
      </c>
      <c r="D28" s="26">
        <v>127069.76000000001</v>
      </c>
      <c r="E28" s="26">
        <v>354461.73</v>
      </c>
    </row>
    <row r="29" spans="1:5" x14ac:dyDescent="0.35">
      <c r="A29" s="12" t="s">
        <v>4716</v>
      </c>
      <c r="B29" s="26"/>
      <c r="C29" s="26">
        <v>20281.63</v>
      </c>
      <c r="D29" s="26">
        <v>35149.360000000001</v>
      </c>
      <c r="E29" s="26">
        <v>55430.990000000005</v>
      </c>
    </row>
    <row r="30" spans="1:5" x14ac:dyDescent="0.35">
      <c r="A30" s="12" t="s">
        <v>4714</v>
      </c>
      <c r="B30" s="26"/>
      <c r="C30" s="26">
        <v>360404.39999999997</v>
      </c>
      <c r="D30" s="26">
        <v>264932.07</v>
      </c>
      <c r="E30" s="26">
        <v>625336.47</v>
      </c>
    </row>
    <row r="31" spans="1:5" x14ac:dyDescent="0.35">
      <c r="A31" s="12" t="s">
        <v>4718</v>
      </c>
      <c r="B31" s="26"/>
      <c r="C31" s="26">
        <v>90918.24</v>
      </c>
      <c r="D31" s="26">
        <v>58189.060000000005</v>
      </c>
      <c r="E31" s="26">
        <v>149107.30000000002</v>
      </c>
    </row>
    <row r="32" spans="1:5" x14ac:dyDescent="0.35">
      <c r="A32" s="12" t="s">
        <v>4712</v>
      </c>
      <c r="B32" s="26">
        <v>73047.03</v>
      </c>
      <c r="C32" s="26">
        <v>322970.27</v>
      </c>
      <c r="D32" s="26">
        <v>127856.37000000001</v>
      </c>
      <c r="E32" s="26">
        <v>523873.67000000004</v>
      </c>
    </row>
    <row r="33" spans="1:5" x14ac:dyDescent="0.35">
      <c r="A33" s="12" t="s">
        <v>4711</v>
      </c>
      <c r="B33" s="26">
        <v>458250.62000000005</v>
      </c>
      <c r="C33" s="26">
        <v>1119178.0599999998</v>
      </c>
      <c r="D33" s="26">
        <v>480995.23999999987</v>
      </c>
      <c r="E33" s="26">
        <v>2058423.92</v>
      </c>
    </row>
    <row r="34" spans="1:5" x14ac:dyDescent="0.35">
      <c r="A34" s="12" t="s">
        <v>4710</v>
      </c>
      <c r="B34" s="26"/>
      <c r="C34" s="26">
        <v>130834.69999999998</v>
      </c>
      <c r="D34" s="26">
        <v>220716.59</v>
      </c>
      <c r="E34" s="26">
        <v>351551.29</v>
      </c>
    </row>
    <row r="35" spans="1:5" x14ac:dyDescent="0.35">
      <c r="A35" s="12" t="s">
        <v>4717</v>
      </c>
      <c r="B35" s="26">
        <v>93548.99</v>
      </c>
      <c r="C35" s="26">
        <v>500623.52999999991</v>
      </c>
      <c r="D35" s="26">
        <v>443725.56000000006</v>
      </c>
      <c r="E35" s="26">
        <v>1037898.08</v>
      </c>
    </row>
    <row r="36" spans="1:5" x14ac:dyDescent="0.35">
      <c r="A36" s="12" t="s">
        <v>8375</v>
      </c>
      <c r="B36" s="26">
        <v>9193579.5399999991</v>
      </c>
      <c r="C36" s="26">
        <v>15896013.700000001</v>
      </c>
      <c r="D36" s="26">
        <v>6535543.9199999999</v>
      </c>
      <c r="E36" s="26">
        <v>31625137.159999989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9355D-6431-4564-AB92-1DD8FE982744}">
  <dimension ref="A1"/>
  <sheetViews>
    <sheetView tabSelected="1" topLeftCell="F89" zoomScale="138" workbookViewId="0">
      <selection activeCell="F61" sqref="F61"/>
    </sheetView>
  </sheetViews>
  <sheetFormatPr defaultRowHeight="14.5" x14ac:dyDescent="0.35"/>
  <cols>
    <col min="1" max="16384" width="8.7265625" style="3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641FF3-120E-4669-85B6-DFE9C0B994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vt:lpstr>
      <vt:lpstr>HOSPITALIZATION DETAILS</vt:lpstr>
      <vt:lpstr>healthcare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suriyasid07@outlook.com</dc:creator>
  <cp:lastModifiedBy>suriyasid07@outlook.com</cp:lastModifiedBy>
  <dcterms:created xsi:type="dcterms:W3CDTF">2026-05-23T23:26:30Z</dcterms:created>
  <dcterms:modified xsi:type="dcterms:W3CDTF">2026-05-29T02:57:53Z</dcterms:modified>
</cp:coreProperties>
</file>